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38640" windowHeight="21240" tabRatio="677" firstSheet="0" activeTab="5" autoFilterDateGrouping="1"/>
  </bookViews>
  <sheets>
    <sheet xmlns:r="http://schemas.openxmlformats.org/officeDocument/2006/relationships" name="Info" sheetId="1" state="visible" r:id="rId1"/>
    <sheet xmlns:r="http://schemas.openxmlformats.org/officeDocument/2006/relationships" name="Product" sheetId="2" state="visible" r:id="rId2"/>
    <sheet xmlns:r="http://schemas.openxmlformats.org/officeDocument/2006/relationships" name="WetEnd" sheetId="3" state="visible" r:id="rId3"/>
    <sheet xmlns:r="http://schemas.openxmlformats.org/officeDocument/2006/relationships" name="Case" sheetId="4" state="visible" r:id="rId4"/>
    <sheet xmlns:r="http://schemas.openxmlformats.org/officeDocument/2006/relationships" name="Hardware" sheetId="5" state="visible" r:id="rId5"/>
    <sheet xmlns:r="http://schemas.openxmlformats.org/officeDocument/2006/relationships" name="Impeller" sheetId="6" state="visible" r:id="rId6"/>
    <sheet xmlns:r="http://schemas.openxmlformats.org/officeDocument/2006/relationships" name="Wear Rings" sheetId="7" state="visible" r:id="rId7"/>
    <sheet xmlns:r="http://schemas.openxmlformats.org/officeDocument/2006/relationships" name="Shaft" sheetId="8" state="visible" r:id="rId8"/>
    <sheet xmlns:r="http://schemas.openxmlformats.org/officeDocument/2006/relationships" name="Insert" sheetId="9" state="visible" r:id="rId9"/>
    <sheet xmlns:r="http://schemas.openxmlformats.org/officeDocument/2006/relationships" name="Insert-Deleted" sheetId="10" state="visible" r:id="rId10"/>
    <sheet xmlns:r="http://schemas.openxmlformats.org/officeDocument/2006/relationships" name="Recirc" sheetId="11" state="visible" r:id="rId11"/>
    <sheet xmlns:r="http://schemas.openxmlformats.org/officeDocument/2006/relationships" name="Coupling" sheetId="12" state="visible" r:id="rId12"/>
    <sheet xmlns:r="http://schemas.openxmlformats.org/officeDocument/2006/relationships" name="Base" sheetId="13" state="visible" r:id="rId13"/>
    <sheet xmlns:r="http://schemas.openxmlformats.org/officeDocument/2006/relationships" name="Sleeves" sheetId="14" state="visible" r:id="rId14"/>
    <sheet xmlns:r="http://schemas.openxmlformats.org/officeDocument/2006/relationships" name="Sheet1" sheetId="15" state="visible" r:id="rId15"/>
    <sheet xmlns:r="http://schemas.openxmlformats.org/officeDocument/2006/relationships" name="Impeller No Bronze" sheetId="16" state="visible" r:id="rId16"/>
  </sheets>
  <externalReferences>
    <externalReference xmlns:r="http://schemas.openxmlformats.org/officeDocument/2006/relationships" r:id="rId17"/>
    <externalReference xmlns:r="http://schemas.openxmlformats.org/officeDocument/2006/relationships" r:id="rId18"/>
  </externalReferences>
  <definedNames>
    <definedName name="cue">[1]CUE!$A$5:$C$90</definedName>
    <definedName name="_xlnm._FilterDatabase" localSheetId="0" hidden="1">'Info'!$E$14:$L$179</definedName>
    <definedName name="_xlnm._FilterDatabase" localSheetId="1" hidden="1">'Product'!$B$8:$V$411</definedName>
    <definedName name="_xlnm._FilterDatabase" localSheetId="2" hidden="1">'WetEnd'!$A$6:$L$409</definedName>
    <definedName name="_xlnm.Print_Area" localSheetId="2">'WetEnd'!$B$6:$D$13</definedName>
    <definedName name="_xlnm._FilterDatabase" localSheetId="3" hidden="1">'Case'!$B$6:$Q$550</definedName>
    <definedName name="_xlnm.Print_Area" localSheetId="3">'Case'!$E$6:$F$40</definedName>
    <definedName name="_xlnm._FilterDatabase" localSheetId="4" hidden="1">'Hardware'!$A$6:$AA$6</definedName>
    <definedName name="_xlnm.Print_Area" localSheetId="4">'Hardware'!$D$6:$I$84</definedName>
    <definedName name="_xlnm._FilterDatabase" localSheetId="5" hidden="1">'Impeller'!$A$6:$Z$1719</definedName>
    <definedName name="_xlnm._FilterDatabase" localSheetId="6" hidden="1">'Wear Rings'!$B$6:$O$237</definedName>
    <definedName name="_xlnm._FilterDatabase" localSheetId="7" hidden="1">'Shaft'!$A$6:$Q$6</definedName>
    <definedName name="_xlnm._FilterDatabase" localSheetId="8" hidden="1">'Insert'!$B$6:$U$392</definedName>
    <definedName name="_xlnm._FilterDatabase" localSheetId="12" hidden="1">'Base'!$B$6:$L$312</definedName>
    <definedName name="_xlnm._FilterDatabase" localSheetId="13" hidden="1">'Sleeves'!$A$6:$Q$23</definedName>
  </definedNames>
  <calcPr calcId="191028" fullCalcOnLoad="1"/>
</workbook>
</file>

<file path=xl/styles.xml><?xml version="1.0" encoding="utf-8"?>
<styleSheet xmlns="http://schemas.openxmlformats.org/spreadsheetml/2006/main">
  <numFmts count="2">
    <numFmt numFmtId="164" formatCode="_(* #,##0_);_(* \(#,##0\);_(* &quot;-&quot;??_);_(@_)"/>
    <numFmt numFmtId="165" formatCode="_(&quot;$&quot;* #,##0.00_);_(&quot;$&quot;* \(#,##0.00\);_(&quot;$&quot;* &quot;-&quot;??_);_(@_)"/>
  </numFmts>
  <fonts count="26">
    <font>
      <name val="Arial"/>
      <sz val="10"/>
    </font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color indexed="9"/>
      <sz val="10"/>
    </font>
    <font>
      <name val="Arial"/>
      <family val="2"/>
      <color indexed="23"/>
      <sz val="10"/>
    </font>
    <font>
      <name val="Arial"/>
      <family val="2"/>
      <color indexed="9"/>
      <sz val="10"/>
    </font>
    <font>
      <name val="Arial"/>
      <family val="2"/>
      <b val="1"/>
      <color theme="1"/>
      <sz val="10"/>
    </font>
    <font>
      <name val="Arial"/>
      <family val="2"/>
      <color rgb="FF000000"/>
      <sz val="10"/>
    </font>
    <font>
      <name val="Calibri"/>
      <family val="2"/>
      <b val="1"/>
      <color theme="1"/>
      <sz val="11"/>
      <scheme val="minor"/>
    </font>
    <font>
      <name val="Calibri"/>
      <family val="2"/>
      <b val="1"/>
      <color indexed="9"/>
      <sz val="11"/>
      <scheme val="minor"/>
    </font>
    <font>
      <name val="Calibri"/>
      <family val="2"/>
      <color theme="0" tint="-0.1499984740745262"/>
      <sz val="11"/>
      <scheme val="minor"/>
    </font>
    <font>
      <name val="Calibri"/>
      <family val="2"/>
      <color indexed="23"/>
      <sz val="11"/>
      <scheme val="minor"/>
    </font>
    <font>
      <name val="Arial"/>
      <family val="2"/>
      <color rgb="FF006100"/>
      <sz val="10"/>
    </font>
    <font>
      <name val="Arial"/>
      <family val="2"/>
      <color rgb="FF9C0006"/>
      <sz val="11"/>
    </font>
    <font>
      <name val="Arial"/>
      <family val="2"/>
      <b val="1"/>
      <color rgb="FF006100"/>
      <sz val="10"/>
    </font>
    <font>
      <name val="Arial"/>
      <family val="2"/>
      <color theme="0" tint="-0.1499984740745262"/>
      <sz val="10"/>
    </font>
    <font>
      <name val="Arial"/>
      <family val="2"/>
      <color rgb="FF0070C0"/>
      <sz val="10"/>
    </font>
    <font>
      <name val="Arial"/>
      <family val="2"/>
      <color rgb="FF00B0F0"/>
      <sz val="10"/>
    </font>
    <font>
      <name val="Calibri"/>
      <family val="2"/>
      <color rgb="FF3F3F76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  <font>
      <b val="1"/>
    </font>
  </fonts>
  <fills count="14">
    <fill>
      <patternFill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C99"/>
      </patternFill>
    </fill>
    <fill>
      <patternFill patternType="solid">
        <fgColor rgb="FF00B050"/>
        <bgColor indexed="64"/>
      </patternFill>
    </fill>
    <fill>
      <patternFill patternType="solid">
        <fgColor rgb="00FF0000"/>
        <bgColor rgb="00FF0000"/>
      </patternFill>
    </fill>
  </fills>
  <borders count="11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/>
      <right style="thin"/>
      <top style="thin"/>
      <bottom style="thin"/>
    </border>
  </borders>
  <cellStyleXfs count="9">
    <xf numFmtId="0" fontId="0" fillId="0" borderId="0"/>
    <xf numFmtId="43" fontId="5" fillId="0" borderId="0"/>
    <xf numFmtId="44" fontId="5" fillId="0" borderId="0"/>
    <xf numFmtId="43" fontId="5" fillId="0" borderId="0"/>
    <xf numFmtId="0" fontId="2" fillId="0" borderId="0"/>
    <xf numFmtId="0" fontId="1" fillId="0" borderId="0"/>
    <xf numFmtId="0" fontId="16" fillId="6" borderId="0"/>
    <xf numFmtId="0" fontId="17" fillId="7" borderId="0"/>
    <xf numFmtId="0" fontId="22" fillId="11" borderId="7"/>
  </cellStyleXfs>
  <cellXfs count="129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3" fillId="0" borderId="0" pivotButton="0" quotePrefix="0" xfId="0"/>
    <xf numFmtId="0" fontId="4" fillId="2" borderId="0" pivotButton="0" quotePrefix="0" xfId="0"/>
    <xf numFmtId="14" fontId="4" fillId="0" borderId="0" pivotButton="0" quotePrefix="0" xfId="0"/>
    <xf numFmtId="14" fontId="0" fillId="0" borderId="0" pivotButton="0" quotePrefix="0" xfId="0"/>
    <xf numFmtId="14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0" fontId="4" fillId="2" borderId="0" applyAlignment="1" pivotButton="0" quotePrefix="0" xfId="0">
      <alignment horizontal="left"/>
    </xf>
    <xf numFmtId="0" fontId="7" fillId="3" borderId="1" pivotButton="0" quotePrefix="0" xfId="0"/>
    <xf numFmtId="0" fontId="8" fillId="3" borderId="2" pivotButton="0" quotePrefix="0" xfId="0"/>
    <xf numFmtId="0" fontId="0" fillId="3" borderId="2" pivotButton="0" quotePrefix="0" xfId="0"/>
    <xf numFmtId="0" fontId="0" fillId="0" borderId="2" pivotButton="0" quotePrefix="0" xfId="0"/>
    <xf numFmtId="0" fontId="0" fillId="4" borderId="3" applyAlignment="1" pivotButton="0" quotePrefix="0" xfId="0">
      <alignment horizontal="left" indent="1"/>
    </xf>
    <xf numFmtId="0" fontId="0" fillId="4" borderId="0" applyAlignment="1" pivotButton="0" quotePrefix="0" xfId="0">
      <alignment horizontal="center"/>
    </xf>
    <xf numFmtId="0" fontId="0" fillId="4" borderId="4" applyAlignment="1" pivotButton="0" quotePrefix="0" xfId="0">
      <alignment horizontal="left" indent="1"/>
    </xf>
    <xf numFmtId="0" fontId="0" fillId="4" borderId="5" applyAlignment="1" pivotButton="0" quotePrefix="0" xfId="0">
      <alignment horizontal="center"/>
    </xf>
    <xf numFmtId="0" fontId="0" fillId="4" borderId="5" pivotButton="0" quotePrefix="0" xfId="0"/>
    <xf numFmtId="0" fontId="0" fillId="0" borderId="5" pivotButton="0" quotePrefix="0" xfId="0"/>
    <xf numFmtId="0" fontId="0" fillId="4" borderId="1" applyAlignment="1" pivotButton="0" quotePrefix="0" xfId="0">
      <alignment horizontal="left" indent="1"/>
    </xf>
    <xf numFmtId="0" fontId="0" fillId="4" borderId="2" applyAlignment="1" pivotButton="0" quotePrefix="0" xfId="0">
      <alignment horizontal="center"/>
    </xf>
    <xf numFmtId="0" fontId="0" fillId="0" borderId="3" pivotButton="0" quotePrefix="0" xfId="0"/>
    <xf numFmtId="0" fontId="0" fillId="4" borderId="3" applyAlignment="1" pivotButton="0" quotePrefix="0" xfId="0">
      <alignment horizontal="right"/>
    </xf>
    <xf numFmtId="164" fontId="4" fillId="2" borderId="0" applyAlignment="1" pivotButton="0" quotePrefix="0" xfId="1">
      <alignment horizontal="left"/>
    </xf>
    <xf numFmtId="0" fontId="0" fillId="2" borderId="0" applyAlignment="1" pivotButton="0" quotePrefix="0" xfId="0">
      <alignment horizontal="right"/>
    </xf>
    <xf numFmtId="0" fontId="5" fillId="0" borderId="0" applyAlignment="1" pivotButton="0" quotePrefix="0" xfId="0">
      <alignment horizontal="center"/>
    </xf>
    <xf numFmtId="0" fontId="0" fillId="4" borderId="0" applyAlignment="1" pivotButton="0" quotePrefix="0" xfId="0">
      <alignment horizontal="right"/>
    </xf>
    <xf numFmtId="0" fontId="0" fillId="3" borderId="2" applyAlignment="1" pivotButton="0" quotePrefix="0" xfId="0">
      <alignment horizontal="right"/>
    </xf>
    <xf numFmtId="0" fontId="0" fillId="4" borderId="0" pivotButton="0" quotePrefix="0" xfId="0"/>
    <xf numFmtId="0" fontId="3" fillId="4" borderId="0" applyAlignment="1" pivotButton="0" quotePrefix="0" xfId="0">
      <alignment horizontal="center"/>
    </xf>
    <xf numFmtId="0" fontId="3" fillId="0" borderId="3" pivotButton="0" quotePrefix="0" xfId="0"/>
    <xf numFmtId="0" fontId="3" fillId="4" borderId="3" applyAlignment="1" pivotButton="0" quotePrefix="0" xfId="0">
      <alignment horizontal="right"/>
    </xf>
    <xf numFmtId="0" fontId="3" fillId="3" borderId="2" pivotButton="0" quotePrefix="0" xfId="0"/>
    <xf numFmtId="0" fontId="3" fillId="0" borderId="2" pivotButton="0" quotePrefix="0" xfId="0"/>
    <xf numFmtId="0" fontId="3" fillId="4" borderId="4" applyAlignment="1" pivotButton="0" quotePrefix="0" xfId="0">
      <alignment horizontal="left" indent="1"/>
    </xf>
    <xf numFmtId="0" fontId="3" fillId="4" borderId="5" applyAlignment="1" pivotButton="0" quotePrefix="0" xfId="0">
      <alignment horizontal="center"/>
    </xf>
    <xf numFmtId="0" fontId="3" fillId="4" borderId="5" pivotButton="0" quotePrefix="0" xfId="0"/>
    <xf numFmtId="0" fontId="3" fillId="0" borderId="5" pivotButton="0" quotePrefix="0" xfId="0"/>
    <xf numFmtId="0" fontId="3" fillId="4" borderId="1" applyAlignment="1" pivotButton="0" quotePrefix="0" xfId="0">
      <alignment horizontal="left" indent="1"/>
    </xf>
    <xf numFmtId="0" fontId="3" fillId="4" borderId="2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3" applyAlignment="1" pivotButton="0" quotePrefix="0" xfId="0">
      <alignment horizontal="right"/>
    </xf>
    <xf numFmtId="0" fontId="0" fillId="0" borderId="0" applyAlignment="1" pivotButton="0" quotePrefix="1" xfId="0">
      <alignment horizontal="center"/>
    </xf>
    <xf numFmtId="0" fontId="9" fillId="3" borderId="2" pivotButton="0" quotePrefix="0" xfId="0"/>
    <xf numFmtId="165" fontId="3" fillId="0" borderId="0" pivotButton="0" quotePrefix="0" xfId="2"/>
    <xf numFmtId="0" fontId="5" fillId="0" borderId="2" pivotButton="0" quotePrefix="0" xfId="0"/>
    <xf numFmtId="0" fontId="5" fillId="0" borderId="5" pivotButton="0" quotePrefix="0" xfId="0"/>
    <xf numFmtId="0" fontId="5" fillId="0" borderId="3" pivotButton="0" quotePrefix="0" xfId="0"/>
    <xf numFmtId="0" fontId="7" fillId="3" borderId="2" pivotButton="0" quotePrefix="0" xfId="0"/>
    <xf numFmtId="0" fontId="0" fillId="4" borderId="0" applyAlignment="1" pivotButton="0" quotePrefix="0" xfId="0">
      <alignment horizontal="left" indent="1"/>
    </xf>
    <xf numFmtId="0" fontId="0" fillId="4" borderId="5" applyAlignment="1" pivotButton="0" quotePrefix="0" xfId="0">
      <alignment horizontal="left" indent="1"/>
    </xf>
    <xf numFmtId="0" fontId="0" fillId="4" borderId="2" applyAlignment="1" pivotButton="0" quotePrefix="0" xfId="0">
      <alignment horizontal="left" indent="1"/>
    </xf>
    <xf numFmtId="0" fontId="3" fillId="4" borderId="0" applyAlignment="1" pivotButton="0" quotePrefix="0" xfId="0">
      <alignment horizontal="left" indent="1"/>
    </xf>
    <xf numFmtId="0" fontId="3" fillId="4" borderId="5" applyAlignment="1" pivotButton="0" quotePrefix="0" xfId="0">
      <alignment horizontal="left" indent="1"/>
    </xf>
    <xf numFmtId="0" fontId="3" fillId="0" borderId="0" applyAlignment="1" pivotButton="0" quotePrefix="0" xfId="0">
      <alignment horizontal="right"/>
    </xf>
    <xf numFmtId="0" fontId="3" fillId="4" borderId="2" applyAlignment="1" pivotButton="0" quotePrefix="0" xfId="0">
      <alignment horizontal="left" vertical="top"/>
    </xf>
    <xf numFmtId="0" fontId="10" fillId="0" borderId="0" pivotButton="0" quotePrefix="0" xfId="0"/>
    <xf numFmtId="0" fontId="3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0" fontId="11" fillId="0" borderId="0" applyAlignment="1" pivotButton="0" quotePrefix="0" xfId="0">
      <alignment horizontal="left"/>
    </xf>
    <xf numFmtId="43" fontId="5" fillId="0" borderId="0" applyAlignment="1" pivotButton="0" quotePrefix="0" xfId="3">
      <alignment horizontal="center"/>
    </xf>
    <xf numFmtId="0" fontId="0" fillId="0" borderId="0" applyAlignment="1" pivotButton="0" quotePrefix="0" xfId="0">
      <alignment horizontal="left" vertical="center"/>
    </xf>
    <xf numFmtId="0" fontId="3" fillId="4" borderId="3" applyAlignment="1" pivotButton="0" quotePrefix="0" xfId="0">
      <alignment horizontal="left" indent="1"/>
    </xf>
    <xf numFmtId="1" fontId="0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13" fillId="3" borderId="1" pivotButton="0" quotePrefix="0" xfId="0"/>
    <xf numFmtId="0" fontId="14" fillId="3" borderId="2" pivotButton="0" quotePrefix="0" xfId="0"/>
    <xf numFmtId="0" fontId="15" fillId="3" borderId="2" pivotButton="0" quotePrefix="0" xfId="0"/>
    <xf numFmtId="0" fontId="12" fillId="0" borderId="0" pivotButton="0" quotePrefix="0" xfId="0"/>
    <xf numFmtId="0" fontId="0" fillId="0" borderId="0" pivotButton="0" quotePrefix="1" xfId="0"/>
    <xf numFmtId="0" fontId="3" fillId="0" borderId="0" applyAlignment="1" pivotButton="0" quotePrefix="1" xfId="0">
      <alignment horizontal="left"/>
    </xf>
    <xf numFmtId="0" fontId="0" fillId="0" borderId="0" applyAlignment="1" pivotButton="0" quotePrefix="1" xfId="0">
      <alignment horizontal="left"/>
    </xf>
    <xf numFmtId="0" fontId="3" fillId="0" borderId="0" pivotButton="0" quotePrefix="1" xfId="0"/>
    <xf numFmtId="0" fontId="16" fillId="6" borderId="0" applyAlignment="1" pivotButton="0" quotePrefix="0" xfId="6">
      <alignment horizontal="left"/>
    </xf>
    <xf numFmtId="0" fontId="16" fillId="6" borderId="0" applyAlignment="1" pivotButton="0" quotePrefix="0" xfId="6">
      <alignment horizontal="left" vertical="center"/>
    </xf>
    <xf numFmtId="0" fontId="17" fillId="7" borderId="0" pivotButton="0" quotePrefix="0" xfId="7"/>
    <xf numFmtId="0" fontId="18" fillId="6" borderId="0" pivotButton="0" quotePrefix="0" xfId="6"/>
    <xf numFmtId="0" fontId="0" fillId="8" borderId="0" pivotButton="0" quotePrefix="0" xfId="0"/>
    <xf numFmtId="0" fontId="3" fillId="8" borderId="0" applyAlignment="1" pivotButton="0" quotePrefix="0" xfId="0">
      <alignment horizontal="left"/>
    </xf>
    <xf numFmtId="0" fontId="0" fillId="8" borderId="0" applyAlignment="1" pivotButton="0" quotePrefix="0" xfId="0">
      <alignment horizontal="left"/>
    </xf>
    <xf numFmtId="0" fontId="0" fillId="9" borderId="3" pivotButton="0" quotePrefix="0" xfId="0"/>
    <xf numFmtId="0" fontId="19" fillId="10" borderId="6" pivotButton="0" quotePrefix="0" xfId="0"/>
    <xf numFmtId="0" fontId="3" fillId="8" borderId="0" pivotButton="0" quotePrefix="0" xfId="0"/>
    <xf numFmtId="0" fontId="20" fillId="0" borderId="0" pivotButton="0" quotePrefix="0" xfId="0"/>
    <xf numFmtId="0" fontId="0" fillId="8" borderId="3" pivotButton="0" quotePrefix="0" xfId="0"/>
    <xf numFmtId="0" fontId="0" fillId="8" borderId="0" applyAlignment="1" pivotButton="0" quotePrefix="0" xfId="0">
      <alignment horizontal="right"/>
    </xf>
    <xf numFmtId="0" fontId="20" fillId="8" borderId="0" applyAlignment="1" pivotButton="0" quotePrefix="0" xfId="0">
      <alignment horizontal="left"/>
    </xf>
    <xf numFmtId="0" fontId="20" fillId="8" borderId="0" pivotButton="0" quotePrefix="0" xfId="0"/>
    <xf numFmtId="0" fontId="3" fillId="0" borderId="0" applyAlignment="1" pivotButton="0" quotePrefix="0" xfId="0">
      <alignment horizontal="left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left"/>
    </xf>
    <xf numFmtId="0" fontId="21" fillId="0" borderId="0" applyAlignment="1" pivotButton="0" quotePrefix="0" xfId="0">
      <alignment vertical="center" wrapText="1"/>
    </xf>
    <xf numFmtId="0" fontId="2" fillId="8" borderId="0" pivotButton="0" quotePrefix="0" xfId="0"/>
    <xf numFmtId="0" fontId="23" fillId="11" borderId="8" applyAlignment="1" pivotButton="0" quotePrefix="0" xfId="8">
      <alignment horizontal="center"/>
    </xf>
    <xf numFmtId="0" fontId="23" fillId="11" borderId="9" applyAlignment="1" pivotButton="0" quotePrefix="0" xfId="8">
      <alignment horizontal="center"/>
    </xf>
    <xf numFmtId="0" fontId="24" fillId="0" borderId="0" applyAlignment="1" pivotButton="0" quotePrefix="0" xfId="8">
      <alignment horizontal="left"/>
    </xf>
    <xf numFmtId="0" fontId="23" fillId="0" borderId="8" applyAlignment="1" pivotButton="0" quotePrefix="0" xfId="8">
      <alignment horizontal="center"/>
    </xf>
    <xf numFmtId="0" fontId="23" fillId="0" borderId="9" applyAlignment="1" pivotButton="0" quotePrefix="0" xfId="8">
      <alignment horizontal="center"/>
    </xf>
    <xf numFmtId="0" fontId="0" fillId="8" borderId="0" applyAlignment="1" pivotButton="0" quotePrefix="0" xfId="0">
      <alignment horizontal="left" vertical="center"/>
    </xf>
    <xf numFmtId="0" fontId="23" fillId="8" borderId="9" applyAlignment="1" pivotButton="0" quotePrefix="0" xfId="8">
      <alignment horizontal="center"/>
    </xf>
    <xf numFmtId="0" fontId="0" fillId="8" borderId="0" applyAlignment="1" pivotButton="0" quotePrefix="0" xfId="0">
      <alignment horizontal="center"/>
    </xf>
    <xf numFmtId="0" fontId="3" fillId="8" borderId="0" applyAlignment="1" pivotButton="0" quotePrefix="0" xfId="0">
      <alignment horizontal="right"/>
    </xf>
    <xf numFmtId="1" fontId="0" fillId="8" borderId="0" applyAlignment="1" pivotButton="0" quotePrefix="0" xfId="0">
      <alignment horizontal="right" vertical="center"/>
    </xf>
    <xf numFmtId="0" fontId="0" fillId="8" borderId="0" pivotButton="0" quotePrefix="1" xfId="0"/>
    <xf numFmtId="0" fontId="5" fillId="8" borderId="0" pivotButton="0" quotePrefix="0" xfId="0"/>
    <xf numFmtId="0" fontId="21" fillId="8" borderId="0" applyAlignment="1" pivotButton="0" quotePrefix="0" xfId="0">
      <alignment vertical="center" wrapText="1"/>
    </xf>
    <xf numFmtId="0" fontId="0" fillId="8" borderId="0" applyAlignment="1" pivotButton="0" quotePrefix="1" xfId="0">
      <alignment horizontal="left"/>
    </xf>
    <xf numFmtId="0" fontId="3" fillId="8" borderId="0" applyAlignment="1" pivotButton="0" quotePrefix="1" xfId="0">
      <alignment horizontal="left"/>
    </xf>
    <xf numFmtId="0" fontId="3" fillId="8" borderId="0" applyAlignment="1" pivotButton="0" quotePrefix="0" xfId="0">
      <alignment horizontal="left" vertical="center"/>
    </xf>
    <xf numFmtId="0" fontId="0" fillId="8" borderId="0" applyAlignment="1" pivotButton="0" quotePrefix="0" xfId="0">
      <alignment wrapText="1"/>
    </xf>
    <xf numFmtId="14" fontId="3" fillId="0" borderId="0" pivotButton="0" quotePrefix="0" xfId="0"/>
    <xf numFmtId="0" fontId="0" fillId="12" borderId="0" applyAlignment="1" pivotButton="0" quotePrefix="0" xfId="0">
      <alignment horizontal="center"/>
    </xf>
    <xf numFmtId="0" fontId="0" fillId="12" borderId="0" pivotButton="0" quotePrefix="0" xfId="0"/>
    <xf numFmtId="0" fontId="3" fillId="12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3" fillId="3" borderId="2" applyAlignment="1" pivotButton="0" quotePrefix="0" xfId="0">
      <alignment horizontal="center"/>
    </xf>
    <xf numFmtId="0" fontId="3" fillId="8" borderId="3" pivotButton="0" quotePrefix="0" xfId="0"/>
    <xf numFmtId="0" fontId="3" fillId="8" borderId="0" applyAlignment="1" pivotButton="0" quotePrefix="0" xfId="0">
      <alignment horizontal="center"/>
    </xf>
    <xf numFmtId="165" fontId="3" fillId="0" borderId="0" pivotButton="0" quotePrefix="0" xfId="2"/>
    <xf numFmtId="0" fontId="0" fillId="13" borderId="0" pivotButton="0" quotePrefix="0" xfId="0"/>
    <xf numFmtId="0" fontId="25" fillId="0" borderId="10" applyAlignment="1" pivotButton="0" quotePrefix="0" xfId="0">
      <alignment horizontal="center" vertical="top"/>
    </xf>
    <xf numFmtId="0" fontId="25" fillId="2" borderId="10" applyAlignment="1" pivotButton="0" quotePrefix="0" xfId="0">
      <alignment horizontal="center" vertical="top"/>
    </xf>
  </cellXfs>
  <cellStyles count="9">
    <cellStyle name="Normal" xfId="0" builtinId="0"/>
    <cellStyle name="Comma" xfId="1" builtinId="3"/>
    <cellStyle name="Currency" xfId="2" builtinId="4"/>
    <cellStyle name="Comma 2" xfId="3"/>
    <cellStyle name="Normal 3" xfId="4"/>
    <cellStyle name="Normal 2" xfId="5"/>
    <cellStyle name="Good" xfId="6" builtinId="26"/>
    <cellStyle name="Bad" xfId="7" builtinId="27"/>
    <cellStyle name="Input" xfId="8" builtinId="20"/>
  </cellStyles>
  <dxfs count="4">
    <dxf>
      <fill>
        <patternFill>
          <fgColor indexed="64"/>
          <bgColor indexed="65"/>
        </patternFill>
      </fill>
    </dxf>
    <dxf>
      <numFmt numFmtId="19" formatCode="m/d/yyyy"/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  <alignment horizontal="center" vertical="bottom"/>
    </dxf>
    <dxf>
      <font>
        <name val="Arial"/>
        <family val="2"/>
        <b val="1"/>
        <strike val="0"/>
        <outline val="0"/>
        <shadow val="0"/>
        <condense val="0"/>
        <color auto="1"/>
        <extend val="0"/>
        <sz val="10"/>
        <vertAlign val="baseli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externalLink" Target="/xl/externalLinks/externalLink1.xml" Id="rId17"/><Relationship Type="http://schemas.openxmlformats.org/officeDocument/2006/relationships/externalLink" Target="/xl/externalLinks/externalLink2.xml" Id="rId18"/><Relationship Type="http://schemas.openxmlformats.org/officeDocument/2006/relationships/styles" Target="styles.xml" Id="rId19"/><Relationship Type="http://schemas.openxmlformats.org/officeDocument/2006/relationships/theme" Target="theme/theme1.xml" Id="rId20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29261/Documents/Junior_Catalyst_Xavier/Sensors-GSC-CUE/Motors-CUE%20TSI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LeadTimeMaster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otorMaster"/>
      <sheetName val="CUE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Master "/>
      <sheetName val="OLD"/>
    </sheetNames>
    <sheetDataSet>
      <sheetData sheetId="0" refreshError="1"/>
      <sheetData sheetId="1">
        <row r="1">
          <cell r="B1" t="str">
            <v>C:\PSDexports\LeadTime_export.xml</v>
          </cell>
        </row>
        <row r="2">
          <cell r="B2" t="str">
            <v>ID</v>
          </cell>
          <cell r="C2" t="str">
            <v>Leadtime</v>
          </cell>
        </row>
        <row r="3">
          <cell r="B3" t="str">
            <v>pointer-merge</v>
          </cell>
          <cell r="C3" t="str">
            <v>double</v>
          </cell>
        </row>
        <row r="5">
          <cell r="B5" t="str">
            <v>LeadTime ID</v>
          </cell>
          <cell r="C5" t="str">
            <v>Lead Time
(Calendar Days)</v>
          </cell>
        </row>
        <row r="6">
          <cell r="B6" t="str">
            <v>LT001</v>
          </cell>
          <cell r="C6">
            <v>56</v>
          </cell>
        </row>
        <row r="7">
          <cell r="B7" t="str">
            <v>LT002</v>
          </cell>
          <cell r="C7">
            <v>168</v>
          </cell>
        </row>
        <row r="8">
          <cell r="B8" t="str">
            <v>LT003</v>
          </cell>
          <cell r="C8">
            <v>56</v>
          </cell>
        </row>
        <row r="9">
          <cell r="B9" t="str">
            <v>LT004</v>
          </cell>
          <cell r="C9">
            <v>42</v>
          </cell>
        </row>
        <row r="10">
          <cell r="B10" t="str">
            <v>LT005</v>
          </cell>
          <cell r="C10">
            <v>42</v>
          </cell>
        </row>
        <row r="11">
          <cell r="B11" t="str">
            <v>LT006</v>
          </cell>
          <cell r="C11">
            <v>15</v>
          </cell>
        </row>
        <row r="12">
          <cell r="B12" t="str">
            <v>LT007</v>
          </cell>
          <cell r="C12">
            <v>98</v>
          </cell>
        </row>
        <row r="13">
          <cell r="B13" t="str">
            <v>LT008</v>
          </cell>
          <cell r="C13">
            <v>98</v>
          </cell>
        </row>
        <row r="14">
          <cell r="B14" t="str">
            <v>LT009</v>
          </cell>
          <cell r="C14">
            <v>56</v>
          </cell>
        </row>
        <row r="15">
          <cell r="B15" t="str">
            <v>LT010</v>
          </cell>
          <cell r="C15">
            <v>112</v>
          </cell>
        </row>
        <row r="16">
          <cell r="B16" t="str">
            <v>LT011</v>
          </cell>
          <cell r="C16">
            <v>84</v>
          </cell>
        </row>
        <row r="17">
          <cell r="B17" t="str">
            <v>LT012</v>
          </cell>
          <cell r="C17">
            <v>56</v>
          </cell>
        </row>
        <row r="18">
          <cell r="B18" t="str">
            <v>LT013</v>
          </cell>
          <cell r="C18">
            <v>70</v>
          </cell>
        </row>
        <row r="19">
          <cell r="B19" t="str">
            <v>LT014</v>
          </cell>
          <cell r="C19">
            <v>28</v>
          </cell>
        </row>
        <row r="20">
          <cell r="B20" t="str">
            <v>LT015</v>
          </cell>
          <cell r="C20">
            <v>42</v>
          </cell>
        </row>
        <row r="21">
          <cell r="B21" t="str">
            <v>LT016</v>
          </cell>
          <cell r="C21">
            <v>84</v>
          </cell>
        </row>
        <row r="22">
          <cell r="B22" t="str">
            <v>LT017</v>
          </cell>
          <cell r="C22">
            <v>84</v>
          </cell>
        </row>
        <row r="23">
          <cell r="B23" t="str">
            <v>LT018</v>
          </cell>
          <cell r="C23">
            <v>15</v>
          </cell>
        </row>
        <row r="24">
          <cell r="B24" t="str">
            <v>LT019</v>
          </cell>
          <cell r="C24">
            <v>84</v>
          </cell>
        </row>
        <row r="25">
          <cell r="B25" t="str">
            <v>LT020</v>
          </cell>
          <cell r="C25">
            <v>84</v>
          </cell>
        </row>
        <row r="26">
          <cell r="B26" t="str">
            <v>LT021</v>
          </cell>
          <cell r="C26">
            <v>84</v>
          </cell>
        </row>
        <row r="27">
          <cell r="B27" t="str">
            <v>LT022</v>
          </cell>
          <cell r="C27">
            <v>70</v>
          </cell>
        </row>
        <row r="28">
          <cell r="B28" t="str">
            <v>LT023</v>
          </cell>
          <cell r="C28">
            <v>28</v>
          </cell>
        </row>
        <row r="29">
          <cell r="B29" t="str">
            <v>LT024</v>
          </cell>
          <cell r="C29">
            <v>70</v>
          </cell>
        </row>
        <row r="30">
          <cell r="B30" t="str">
            <v>LT025</v>
          </cell>
          <cell r="C30">
            <v>168</v>
          </cell>
        </row>
        <row r="31">
          <cell r="B31" t="str">
            <v>LT026</v>
          </cell>
          <cell r="C31">
            <v>14</v>
          </cell>
        </row>
        <row r="32">
          <cell r="B32" t="str">
            <v>LT027</v>
          </cell>
          <cell r="C32">
            <v>0</v>
          </cell>
        </row>
        <row r="33">
          <cell r="B33" t="str">
            <v>LT028</v>
          </cell>
          <cell r="C33">
            <v>21</v>
          </cell>
        </row>
        <row r="34">
          <cell r="B34" t="str">
            <v>LT029</v>
          </cell>
          <cell r="C34">
            <v>999</v>
          </cell>
        </row>
        <row r="35">
          <cell r="B35" t="str">
            <v>LT030</v>
          </cell>
          <cell r="C35">
            <v>112</v>
          </cell>
        </row>
        <row r="36">
          <cell r="B36" t="str">
            <v>LT031</v>
          </cell>
          <cell r="C36">
            <v>98</v>
          </cell>
        </row>
        <row r="37">
          <cell r="B37" t="str">
            <v>LT032</v>
          </cell>
          <cell r="C37">
            <v>126</v>
          </cell>
        </row>
        <row r="38">
          <cell r="B38" t="str">
            <v>LT033</v>
          </cell>
          <cell r="C38">
            <v>98</v>
          </cell>
        </row>
        <row r="39">
          <cell r="B39" t="str">
            <v>LT034</v>
          </cell>
          <cell r="C39">
            <v>140</v>
          </cell>
        </row>
        <row r="40">
          <cell r="B40" t="str">
            <v>LT035</v>
          </cell>
          <cell r="C40">
            <v>154</v>
          </cell>
        </row>
        <row r="41">
          <cell r="B41" t="str">
            <v>LT036</v>
          </cell>
          <cell r="C41">
            <v>70</v>
          </cell>
        </row>
        <row r="42">
          <cell r="B42" t="str">
            <v>LT037</v>
          </cell>
          <cell r="C42">
            <v>98</v>
          </cell>
        </row>
        <row r="43">
          <cell r="B43" t="str">
            <v>LT038</v>
          </cell>
          <cell r="C43">
            <v>126</v>
          </cell>
        </row>
        <row r="44">
          <cell r="B44" t="str">
            <v>LT039</v>
          </cell>
          <cell r="C44">
            <v>70</v>
          </cell>
        </row>
        <row r="45">
          <cell r="B45" t="str">
            <v>LT040</v>
          </cell>
          <cell r="C45">
            <v>98</v>
          </cell>
        </row>
        <row r="46">
          <cell r="B46" t="str">
            <v>LT041</v>
          </cell>
          <cell r="C46">
            <v>126</v>
          </cell>
        </row>
        <row r="47">
          <cell r="B47" t="str">
            <v>LT042</v>
          </cell>
          <cell r="C47">
            <v>98</v>
          </cell>
        </row>
        <row r="48">
          <cell r="B48" t="str">
            <v>LT043</v>
          </cell>
          <cell r="C48">
            <v>126</v>
          </cell>
        </row>
        <row r="49">
          <cell r="B49" t="str">
            <v>LT044</v>
          </cell>
          <cell r="C49">
            <v>154</v>
          </cell>
        </row>
        <row r="50">
          <cell r="B50" t="str">
            <v>LT045</v>
          </cell>
          <cell r="C50">
            <v>70</v>
          </cell>
        </row>
        <row r="51">
          <cell r="B51" t="str">
            <v>LT046</v>
          </cell>
          <cell r="C51">
            <v>98</v>
          </cell>
        </row>
        <row r="52">
          <cell r="B52" t="str">
            <v>LT047</v>
          </cell>
          <cell r="C52">
            <v>126</v>
          </cell>
        </row>
        <row r="53">
          <cell r="B53" t="str">
            <v>LT048</v>
          </cell>
          <cell r="C53">
            <v>70</v>
          </cell>
        </row>
        <row r="54">
          <cell r="B54" t="str">
            <v>LT049</v>
          </cell>
          <cell r="C54">
            <v>98</v>
          </cell>
        </row>
        <row r="55">
          <cell r="B55" t="str">
            <v>LT050</v>
          </cell>
          <cell r="C55">
            <v>126</v>
          </cell>
        </row>
        <row r="56">
          <cell r="B56" t="str">
            <v>LT051</v>
          </cell>
          <cell r="C56">
            <v>98</v>
          </cell>
        </row>
        <row r="57">
          <cell r="B57" t="str">
            <v>LT052</v>
          </cell>
          <cell r="C57">
            <v>126</v>
          </cell>
        </row>
        <row r="58">
          <cell r="B58" t="str">
            <v>LT053</v>
          </cell>
          <cell r="C58">
            <v>154</v>
          </cell>
        </row>
        <row r="59">
          <cell r="B59" t="str">
            <v>LT054</v>
          </cell>
          <cell r="C59">
            <v>70</v>
          </cell>
        </row>
        <row r="60">
          <cell r="B60" t="str">
            <v>LT055</v>
          </cell>
          <cell r="C60">
            <v>98</v>
          </cell>
        </row>
        <row r="61">
          <cell r="B61" t="str">
            <v>LT056</v>
          </cell>
          <cell r="C61">
            <v>126</v>
          </cell>
        </row>
        <row r="62">
          <cell r="B62" t="str">
            <v>LT057</v>
          </cell>
          <cell r="C62">
            <v>42</v>
          </cell>
        </row>
        <row r="63">
          <cell r="B63" t="str">
            <v>LT058</v>
          </cell>
          <cell r="C63">
            <v>70</v>
          </cell>
        </row>
        <row r="64">
          <cell r="B64" t="str">
            <v>LT059</v>
          </cell>
          <cell r="C64">
            <v>98</v>
          </cell>
        </row>
        <row r="65">
          <cell r="B65" t="str">
            <v>LT060</v>
          </cell>
          <cell r="C65">
            <v>70</v>
          </cell>
        </row>
        <row r="66">
          <cell r="B66" t="str">
            <v>LT061</v>
          </cell>
          <cell r="C66">
            <v>84</v>
          </cell>
        </row>
        <row r="67">
          <cell r="B67" t="str">
            <v>LT062</v>
          </cell>
          <cell r="C67">
            <v>98</v>
          </cell>
        </row>
        <row r="68">
          <cell r="B68" t="str">
            <v>LT063</v>
          </cell>
          <cell r="C68">
            <v>42</v>
          </cell>
        </row>
        <row r="69">
          <cell r="B69" t="str">
            <v>LT064</v>
          </cell>
          <cell r="C69">
            <v>70</v>
          </cell>
        </row>
        <row r="70">
          <cell r="B70" t="str">
            <v>LT065</v>
          </cell>
          <cell r="C70">
            <v>98</v>
          </cell>
        </row>
        <row r="71">
          <cell r="B71" t="str">
            <v>LT066</v>
          </cell>
          <cell r="C71">
            <v>28</v>
          </cell>
        </row>
        <row r="72">
          <cell r="B72" t="str">
            <v>LT067</v>
          </cell>
          <cell r="C72">
            <v>42</v>
          </cell>
        </row>
        <row r="73">
          <cell r="B73" t="str">
            <v>LT068</v>
          </cell>
          <cell r="C73">
            <v>56</v>
          </cell>
        </row>
        <row r="74">
          <cell r="B74" t="str">
            <v>LT069</v>
          </cell>
          <cell r="C74">
            <v>70</v>
          </cell>
        </row>
        <row r="75">
          <cell r="B75" t="str">
            <v>LT070</v>
          </cell>
          <cell r="C75">
            <v>84</v>
          </cell>
        </row>
        <row r="76">
          <cell r="B76" t="str">
            <v>LT071</v>
          </cell>
          <cell r="C76">
            <v>98</v>
          </cell>
        </row>
        <row r="77">
          <cell r="B77" t="str">
            <v>LT072</v>
          </cell>
          <cell r="C77">
            <v>28</v>
          </cell>
        </row>
        <row r="78">
          <cell r="B78" t="str">
            <v>LT073</v>
          </cell>
          <cell r="C78">
            <v>42</v>
          </cell>
        </row>
        <row r="79">
          <cell r="B79" t="str">
            <v>LT074</v>
          </cell>
          <cell r="C79">
            <v>56</v>
          </cell>
        </row>
        <row r="80">
          <cell r="B80" t="str">
            <v>LT075</v>
          </cell>
          <cell r="C80">
            <v>28</v>
          </cell>
        </row>
        <row r="81">
          <cell r="B81" t="str">
            <v>LT076</v>
          </cell>
          <cell r="C81">
            <v>56</v>
          </cell>
        </row>
        <row r="82">
          <cell r="B82" t="str">
            <v>LT077</v>
          </cell>
          <cell r="C82">
            <v>84</v>
          </cell>
        </row>
        <row r="83">
          <cell r="B83" t="str">
            <v>LT078</v>
          </cell>
          <cell r="C83">
            <v>70</v>
          </cell>
        </row>
        <row r="84">
          <cell r="B84" t="str">
            <v>LT079</v>
          </cell>
          <cell r="C84">
            <v>84</v>
          </cell>
        </row>
        <row r="85">
          <cell r="B85" t="str">
            <v>LT080</v>
          </cell>
          <cell r="C85">
            <v>98</v>
          </cell>
        </row>
        <row r="86">
          <cell r="B86" t="str">
            <v>LT081</v>
          </cell>
          <cell r="C86">
            <v>42</v>
          </cell>
        </row>
        <row r="87">
          <cell r="B87" t="str">
            <v>LT082</v>
          </cell>
          <cell r="C87">
            <v>70</v>
          </cell>
        </row>
        <row r="88">
          <cell r="B88" t="str">
            <v>LT083</v>
          </cell>
          <cell r="C88">
            <v>112</v>
          </cell>
        </row>
        <row r="89">
          <cell r="B89" t="str">
            <v>LT084</v>
          </cell>
          <cell r="C89">
            <v>56</v>
          </cell>
        </row>
        <row r="90">
          <cell r="B90" t="str">
            <v>LT085</v>
          </cell>
          <cell r="C90">
            <v>70</v>
          </cell>
        </row>
        <row r="91">
          <cell r="B91" t="str">
            <v>LT086</v>
          </cell>
          <cell r="C91">
            <v>84</v>
          </cell>
        </row>
        <row r="92">
          <cell r="B92" t="str">
            <v>LT087</v>
          </cell>
          <cell r="C92">
            <v>84</v>
          </cell>
        </row>
        <row r="93">
          <cell r="B93" t="str">
            <v>LT088</v>
          </cell>
          <cell r="C93">
            <v>98</v>
          </cell>
        </row>
        <row r="94">
          <cell r="B94" t="str">
            <v>LT089</v>
          </cell>
          <cell r="C94">
            <v>112</v>
          </cell>
        </row>
        <row r="95">
          <cell r="B95" t="str">
            <v>LT090</v>
          </cell>
          <cell r="C95">
            <v>56</v>
          </cell>
        </row>
        <row r="96">
          <cell r="B96" t="str">
            <v>LT091</v>
          </cell>
          <cell r="C96">
            <v>70</v>
          </cell>
        </row>
        <row r="97">
          <cell r="B97" t="str">
            <v>LT092</v>
          </cell>
          <cell r="C97">
            <v>84</v>
          </cell>
        </row>
        <row r="98">
          <cell r="B98" t="str">
            <v>LT093</v>
          </cell>
          <cell r="C98">
            <v>84</v>
          </cell>
        </row>
        <row r="99">
          <cell r="B99" t="str">
            <v>LT094</v>
          </cell>
          <cell r="C99">
            <v>112</v>
          </cell>
        </row>
        <row r="100">
          <cell r="B100" t="str">
            <v>LT095</v>
          </cell>
          <cell r="C100">
            <v>126</v>
          </cell>
        </row>
        <row r="101">
          <cell r="B101" t="str">
            <v>LT096</v>
          </cell>
          <cell r="C101">
            <v>140</v>
          </cell>
        </row>
        <row r="102">
          <cell r="B102" t="str">
            <v>LT097</v>
          </cell>
          <cell r="C102">
            <v>140</v>
          </cell>
        </row>
        <row r="103">
          <cell r="B103" t="str">
            <v>LT098</v>
          </cell>
          <cell r="C103">
            <v>154</v>
          </cell>
        </row>
        <row r="104">
          <cell r="B104" t="str">
            <v>LT099</v>
          </cell>
          <cell r="C104">
            <v>56</v>
          </cell>
        </row>
        <row r="105">
          <cell r="B105" t="str">
            <v>LT100</v>
          </cell>
          <cell r="C105">
            <v>84</v>
          </cell>
        </row>
        <row r="106">
          <cell r="B106" t="str">
            <v>LT101</v>
          </cell>
          <cell r="C106">
            <v>98</v>
          </cell>
        </row>
        <row r="107">
          <cell r="B107" t="str">
            <v>LT102</v>
          </cell>
          <cell r="C107">
            <v>28</v>
          </cell>
        </row>
        <row r="108">
          <cell r="B108" t="str">
            <v>LT103</v>
          </cell>
          <cell r="C108">
            <v>56</v>
          </cell>
        </row>
        <row r="109">
          <cell r="B109" t="str">
            <v>LT104</v>
          </cell>
          <cell r="C109">
            <v>84</v>
          </cell>
        </row>
        <row r="110">
          <cell r="B110" t="str">
            <v>LT105</v>
          </cell>
          <cell r="C110">
            <v>112</v>
          </cell>
        </row>
        <row r="111">
          <cell r="B111" t="str">
            <v>LT106</v>
          </cell>
          <cell r="C111">
            <v>112</v>
          </cell>
        </row>
        <row r="112">
          <cell r="B112" t="str">
            <v>LT107</v>
          </cell>
          <cell r="C112">
            <v>112</v>
          </cell>
        </row>
        <row r="113">
          <cell r="B113" t="str">
            <v>LT108</v>
          </cell>
          <cell r="C113">
            <v>42</v>
          </cell>
        </row>
        <row r="114">
          <cell r="B114" t="str">
            <v>LT109</v>
          </cell>
          <cell r="C114">
            <v>70</v>
          </cell>
        </row>
        <row r="115">
          <cell r="B115" t="str">
            <v>LT110</v>
          </cell>
          <cell r="C115">
            <v>98</v>
          </cell>
        </row>
        <row r="116">
          <cell r="B116" t="str">
            <v>LT111</v>
          </cell>
          <cell r="C116">
            <v>28</v>
          </cell>
        </row>
        <row r="117">
          <cell r="B117" t="str">
            <v>LT112</v>
          </cell>
          <cell r="C117">
            <v>42</v>
          </cell>
        </row>
        <row r="118">
          <cell r="B118" t="str">
            <v>LT113</v>
          </cell>
          <cell r="C118">
            <v>56</v>
          </cell>
        </row>
        <row r="119">
          <cell r="B119" t="str">
            <v>LT114</v>
          </cell>
          <cell r="C119">
            <v>112</v>
          </cell>
        </row>
        <row r="120">
          <cell r="B120" t="str">
            <v>LT115</v>
          </cell>
          <cell r="C120">
            <v>112</v>
          </cell>
        </row>
        <row r="121">
          <cell r="B121" t="str">
            <v>LT116</v>
          </cell>
          <cell r="C121">
            <v>112</v>
          </cell>
        </row>
        <row r="122">
          <cell r="B122" t="str">
            <v>LT117</v>
          </cell>
          <cell r="C122">
            <v>42</v>
          </cell>
        </row>
        <row r="123">
          <cell r="B123" t="str">
            <v>LT118</v>
          </cell>
          <cell r="C123">
            <v>56</v>
          </cell>
        </row>
        <row r="124">
          <cell r="B124" t="str">
            <v>LT119</v>
          </cell>
          <cell r="C124">
            <v>70</v>
          </cell>
        </row>
        <row r="125">
          <cell r="B125" t="str">
            <v>LT120</v>
          </cell>
          <cell r="C125">
            <v>15</v>
          </cell>
        </row>
        <row r="126">
          <cell r="B126" t="str">
            <v>LT121</v>
          </cell>
          <cell r="C126">
            <v>15</v>
          </cell>
        </row>
        <row r="127">
          <cell r="B127" t="str">
            <v>LT122</v>
          </cell>
          <cell r="C127">
            <v>112</v>
          </cell>
        </row>
        <row r="128">
          <cell r="B128" t="str">
            <v>LT123</v>
          </cell>
          <cell r="C128">
            <v>112</v>
          </cell>
        </row>
        <row r="129">
          <cell r="B129" t="str">
            <v>LT124</v>
          </cell>
          <cell r="C129">
            <v>112</v>
          </cell>
        </row>
        <row r="130">
          <cell r="B130" t="str">
            <v>LT125</v>
          </cell>
          <cell r="C130">
            <v>112</v>
          </cell>
        </row>
        <row r="131">
          <cell r="B131" t="str">
            <v>LT126</v>
          </cell>
          <cell r="C131">
            <v>28</v>
          </cell>
        </row>
        <row r="132">
          <cell r="B132" t="str">
            <v>LT127</v>
          </cell>
          <cell r="C132">
            <v>70</v>
          </cell>
        </row>
        <row r="133">
          <cell r="B133" t="str">
            <v>LT128</v>
          </cell>
          <cell r="C133">
            <v>126</v>
          </cell>
        </row>
        <row r="134">
          <cell r="B134" t="str">
            <v>LT129</v>
          </cell>
          <cell r="C134">
            <v>14</v>
          </cell>
        </row>
        <row r="135">
          <cell r="B135" t="str">
            <v>LT130</v>
          </cell>
          <cell r="C135">
            <v>56</v>
          </cell>
        </row>
        <row r="136">
          <cell r="B136" t="str">
            <v>LT131</v>
          </cell>
          <cell r="C136">
            <v>112</v>
          </cell>
        </row>
        <row r="137">
          <cell r="B137" t="str">
            <v>LT132</v>
          </cell>
          <cell r="C137">
            <v>70</v>
          </cell>
        </row>
        <row r="138">
          <cell r="B138" t="str">
            <v>LT133</v>
          </cell>
          <cell r="C138">
            <v>84</v>
          </cell>
        </row>
        <row r="139">
          <cell r="B139" t="str">
            <v>LT134</v>
          </cell>
          <cell r="C139">
            <v>112</v>
          </cell>
        </row>
        <row r="140">
          <cell r="B140" t="str">
            <v>LT135</v>
          </cell>
          <cell r="C140">
            <v>28</v>
          </cell>
        </row>
        <row r="141">
          <cell r="B141" t="str">
            <v>LT136</v>
          </cell>
          <cell r="C141">
            <v>56</v>
          </cell>
        </row>
        <row r="142">
          <cell r="B142" t="str">
            <v>LT137</v>
          </cell>
          <cell r="C142">
            <v>112</v>
          </cell>
        </row>
        <row r="143">
          <cell r="B143" t="str">
            <v>LT138</v>
          </cell>
          <cell r="C143">
            <v>14</v>
          </cell>
        </row>
        <row r="144">
          <cell r="B144" t="str">
            <v>LT139</v>
          </cell>
          <cell r="C144">
            <v>70</v>
          </cell>
        </row>
        <row r="145">
          <cell r="B145" t="str">
            <v>LT140</v>
          </cell>
          <cell r="C145">
            <v>112</v>
          </cell>
        </row>
        <row r="146">
          <cell r="B146" t="str">
            <v>LT141</v>
          </cell>
          <cell r="C146">
            <v>70</v>
          </cell>
        </row>
        <row r="147">
          <cell r="B147" t="str">
            <v>LT142</v>
          </cell>
          <cell r="C147">
            <v>84</v>
          </cell>
        </row>
        <row r="148">
          <cell r="B148" t="str">
            <v>LT143</v>
          </cell>
          <cell r="C148">
            <v>112</v>
          </cell>
        </row>
        <row r="149">
          <cell r="B149" t="str">
            <v>LT144</v>
          </cell>
          <cell r="C149">
            <v>28</v>
          </cell>
        </row>
        <row r="150">
          <cell r="B150" t="str">
            <v>LT145</v>
          </cell>
          <cell r="C150">
            <v>70</v>
          </cell>
        </row>
        <row r="151">
          <cell r="B151" t="str">
            <v>LT146</v>
          </cell>
          <cell r="C151">
            <v>112</v>
          </cell>
        </row>
        <row r="152">
          <cell r="B152" t="str">
            <v>LT147</v>
          </cell>
          <cell r="C152">
            <v>14</v>
          </cell>
        </row>
        <row r="153">
          <cell r="B153" t="str">
            <v>LT148</v>
          </cell>
          <cell r="C153">
            <v>42</v>
          </cell>
        </row>
        <row r="154">
          <cell r="B154" t="str">
            <v>LT149</v>
          </cell>
          <cell r="C154">
            <v>112</v>
          </cell>
        </row>
        <row r="155">
          <cell r="B155" t="str">
            <v>LT150</v>
          </cell>
          <cell r="C155">
            <v>70</v>
          </cell>
        </row>
        <row r="156">
          <cell r="B156" t="str">
            <v>LT151</v>
          </cell>
          <cell r="C156">
            <v>84</v>
          </cell>
        </row>
        <row r="157">
          <cell r="B157" t="str">
            <v>LT152</v>
          </cell>
          <cell r="C157">
            <v>112</v>
          </cell>
        </row>
        <row r="158">
          <cell r="B158" t="str">
            <v>LT153</v>
          </cell>
          <cell r="C158">
            <v>28</v>
          </cell>
        </row>
        <row r="159">
          <cell r="B159" t="str">
            <v>LT154</v>
          </cell>
          <cell r="C159">
            <v>42</v>
          </cell>
        </row>
        <row r="160">
          <cell r="B160" t="str">
            <v>LT155</v>
          </cell>
          <cell r="C160">
            <v>112</v>
          </cell>
        </row>
        <row r="161">
          <cell r="B161" t="str">
            <v>LT156</v>
          </cell>
          <cell r="C161">
            <v>7</v>
          </cell>
        </row>
        <row r="162">
          <cell r="B162" t="str">
            <v>LT157</v>
          </cell>
          <cell r="C162">
            <v>14</v>
          </cell>
        </row>
        <row r="163">
          <cell r="B163" t="str">
            <v>LT158</v>
          </cell>
          <cell r="C163">
            <v>21</v>
          </cell>
        </row>
        <row r="164">
          <cell r="B164" t="str">
            <v>LT159</v>
          </cell>
          <cell r="C164">
            <v>98</v>
          </cell>
        </row>
        <row r="165">
          <cell r="B165" t="str">
            <v>LT160</v>
          </cell>
          <cell r="C165">
            <v>126</v>
          </cell>
        </row>
        <row r="166">
          <cell r="B166" t="str">
            <v>LT161</v>
          </cell>
          <cell r="C166">
            <v>154</v>
          </cell>
        </row>
        <row r="167">
          <cell r="B167" t="str">
            <v>LT162</v>
          </cell>
          <cell r="C167">
            <v>7</v>
          </cell>
        </row>
        <row r="168">
          <cell r="B168" t="str">
            <v>LT163</v>
          </cell>
          <cell r="C168">
            <v>14</v>
          </cell>
        </row>
        <row r="169">
          <cell r="B169" t="str">
            <v>LT164</v>
          </cell>
          <cell r="C169">
            <v>21</v>
          </cell>
        </row>
        <row r="170">
          <cell r="B170" t="str">
            <v>LT165</v>
          </cell>
          <cell r="C170">
            <v>56</v>
          </cell>
        </row>
        <row r="171">
          <cell r="B171" t="str">
            <v>LT166</v>
          </cell>
          <cell r="C171">
            <v>84</v>
          </cell>
        </row>
        <row r="172">
          <cell r="B172" t="str">
            <v>LT167</v>
          </cell>
          <cell r="C172">
            <v>112</v>
          </cell>
        </row>
        <row r="173">
          <cell r="B173" t="str">
            <v>LT168</v>
          </cell>
          <cell r="C173">
            <v>98</v>
          </cell>
        </row>
        <row r="174">
          <cell r="B174" t="str">
            <v>LT169</v>
          </cell>
          <cell r="C174">
            <v>126</v>
          </cell>
        </row>
        <row r="175">
          <cell r="B175" t="str">
            <v>LT170</v>
          </cell>
          <cell r="C175">
            <v>154</v>
          </cell>
        </row>
        <row r="176">
          <cell r="B176" t="str">
            <v>LT171</v>
          </cell>
          <cell r="C176">
            <v>56</v>
          </cell>
        </row>
        <row r="177">
          <cell r="B177" t="str">
            <v>LT172</v>
          </cell>
          <cell r="C177">
            <v>84</v>
          </cell>
        </row>
        <row r="178">
          <cell r="B178" t="str">
            <v>LT173</v>
          </cell>
          <cell r="C178">
            <v>112</v>
          </cell>
        </row>
        <row r="179">
          <cell r="B179" t="str">
            <v>LT174</v>
          </cell>
          <cell r="C179">
            <v>14</v>
          </cell>
        </row>
        <row r="180">
          <cell r="B180" t="str">
            <v>LT175</v>
          </cell>
          <cell r="C180">
            <v>42</v>
          </cell>
        </row>
        <row r="181">
          <cell r="B181" t="str">
            <v>LT176</v>
          </cell>
          <cell r="C181">
            <v>84</v>
          </cell>
        </row>
        <row r="182">
          <cell r="B182" t="str">
            <v>LT177</v>
          </cell>
          <cell r="C182">
            <v>84</v>
          </cell>
        </row>
        <row r="183">
          <cell r="B183" t="str">
            <v>LT178</v>
          </cell>
          <cell r="C183">
            <v>98</v>
          </cell>
        </row>
        <row r="184">
          <cell r="B184" t="str">
            <v>LT179</v>
          </cell>
          <cell r="C184">
            <v>112</v>
          </cell>
        </row>
        <row r="185">
          <cell r="B185" t="str">
            <v>LT180</v>
          </cell>
          <cell r="C185">
            <v>14</v>
          </cell>
        </row>
        <row r="186">
          <cell r="B186" t="str">
            <v>LT181</v>
          </cell>
          <cell r="C186">
            <v>42</v>
          </cell>
        </row>
        <row r="187">
          <cell r="B187" t="str">
            <v>LT182</v>
          </cell>
          <cell r="C187">
            <v>84</v>
          </cell>
        </row>
        <row r="188">
          <cell r="B188" t="str">
            <v>LT183</v>
          </cell>
          <cell r="C188">
            <v>14</v>
          </cell>
        </row>
        <row r="189">
          <cell r="B189" t="str">
            <v>LT184</v>
          </cell>
          <cell r="C189">
            <v>42</v>
          </cell>
        </row>
        <row r="190">
          <cell r="B190" t="str">
            <v>LT185</v>
          </cell>
          <cell r="C190">
            <v>84</v>
          </cell>
        </row>
        <row r="191">
          <cell r="B191" t="str">
            <v>LT186</v>
          </cell>
          <cell r="C191">
            <v>84</v>
          </cell>
        </row>
        <row r="192">
          <cell r="B192" t="str">
            <v>LT187</v>
          </cell>
          <cell r="C192">
            <v>98</v>
          </cell>
        </row>
        <row r="193">
          <cell r="B193" t="str">
            <v>LT188</v>
          </cell>
          <cell r="C193">
            <v>112</v>
          </cell>
        </row>
        <row r="194">
          <cell r="B194" t="str">
            <v>LT189</v>
          </cell>
          <cell r="C194">
            <v>14</v>
          </cell>
        </row>
        <row r="195">
          <cell r="B195" t="str">
            <v>LT190</v>
          </cell>
          <cell r="C195">
            <v>42</v>
          </cell>
        </row>
        <row r="196">
          <cell r="B196" t="str">
            <v>LT191</v>
          </cell>
          <cell r="C196">
            <v>84</v>
          </cell>
        </row>
        <row r="197">
          <cell r="B197" t="str">
            <v>LT192</v>
          </cell>
          <cell r="C197">
            <v>14</v>
          </cell>
        </row>
        <row r="198">
          <cell r="B198" t="str">
            <v>LT193</v>
          </cell>
          <cell r="C198">
            <v>42</v>
          </cell>
        </row>
        <row r="199">
          <cell r="B199" t="str">
            <v>LT194</v>
          </cell>
          <cell r="C199">
            <v>84</v>
          </cell>
        </row>
        <row r="200">
          <cell r="B200" t="str">
            <v>LT195</v>
          </cell>
          <cell r="C200">
            <v>84</v>
          </cell>
        </row>
        <row r="201">
          <cell r="B201" t="str">
            <v>LT196</v>
          </cell>
          <cell r="C201">
            <v>98</v>
          </cell>
        </row>
        <row r="202">
          <cell r="B202" t="str">
            <v>LT197</v>
          </cell>
          <cell r="C202">
            <v>112</v>
          </cell>
        </row>
        <row r="203">
          <cell r="B203" t="str">
            <v>LT198</v>
          </cell>
          <cell r="C203">
            <v>14</v>
          </cell>
        </row>
        <row r="204">
          <cell r="B204" t="str">
            <v>LT199</v>
          </cell>
          <cell r="C204">
            <v>42</v>
          </cell>
        </row>
        <row r="205">
          <cell r="B205" t="str">
            <v>LT200</v>
          </cell>
          <cell r="C205">
            <v>84</v>
          </cell>
        </row>
        <row r="206">
          <cell r="B206" t="str">
            <v>LT201</v>
          </cell>
          <cell r="C206">
            <v>56</v>
          </cell>
        </row>
        <row r="207">
          <cell r="B207" t="str">
            <v>LT202</v>
          </cell>
          <cell r="C207">
            <v>84</v>
          </cell>
        </row>
        <row r="208">
          <cell r="B208" t="str">
            <v>LT203</v>
          </cell>
          <cell r="C208">
            <v>112</v>
          </cell>
        </row>
        <row r="209">
          <cell r="B209" t="str">
            <v>LT204</v>
          </cell>
          <cell r="C209">
            <v>84</v>
          </cell>
        </row>
        <row r="210">
          <cell r="B210" t="str">
            <v>LT205</v>
          </cell>
          <cell r="C210">
            <v>98</v>
          </cell>
        </row>
        <row r="211">
          <cell r="B211" t="str">
            <v>LT206</v>
          </cell>
          <cell r="C211">
            <v>112</v>
          </cell>
        </row>
        <row r="212">
          <cell r="B212" t="str">
            <v>LT207</v>
          </cell>
          <cell r="C212">
            <v>56</v>
          </cell>
        </row>
        <row r="213">
          <cell r="B213" t="str">
            <v>LT208</v>
          </cell>
          <cell r="C213">
            <v>84</v>
          </cell>
        </row>
        <row r="214">
          <cell r="B214" t="str">
            <v>LT209</v>
          </cell>
          <cell r="C214">
            <v>112</v>
          </cell>
        </row>
        <row r="215">
          <cell r="B215" t="str">
            <v>LT210</v>
          </cell>
          <cell r="C215">
            <v>28</v>
          </cell>
        </row>
        <row r="216">
          <cell r="B216" t="str">
            <v>LT211</v>
          </cell>
          <cell r="C216">
            <v>56</v>
          </cell>
        </row>
        <row r="217">
          <cell r="B217" t="str">
            <v>LT212</v>
          </cell>
          <cell r="C217">
            <v>84</v>
          </cell>
        </row>
        <row r="218">
          <cell r="B218" t="str">
            <v>LT213</v>
          </cell>
          <cell r="C218">
            <v>112</v>
          </cell>
        </row>
        <row r="219">
          <cell r="B219" t="str">
            <v>LT214</v>
          </cell>
          <cell r="C219">
            <v>126</v>
          </cell>
        </row>
        <row r="220">
          <cell r="B220" t="str">
            <v>LT215</v>
          </cell>
          <cell r="C220">
            <v>154</v>
          </cell>
        </row>
        <row r="221">
          <cell r="B221" t="str">
            <v>LT216</v>
          </cell>
          <cell r="C221">
            <v>42</v>
          </cell>
        </row>
        <row r="222">
          <cell r="B222" t="str">
            <v>LT217</v>
          </cell>
          <cell r="C222">
            <v>70</v>
          </cell>
        </row>
        <row r="223">
          <cell r="B223" t="str">
            <v>LT218</v>
          </cell>
          <cell r="C223">
            <v>98</v>
          </cell>
        </row>
        <row r="224">
          <cell r="B224" t="str">
            <v>LT219</v>
          </cell>
          <cell r="C224">
            <v>1</v>
          </cell>
        </row>
        <row r="225">
          <cell r="B225" t="str">
            <v>LT220</v>
          </cell>
          <cell r="C225">
            <v>5</v>
          </cell>
        </row>
        <row r="226">
          <cell r="B226" t="str">
            <v>LT221</v>
          </cell>
          <cell r="C226">
            <v>10</v>
          </cell>
        </row>
        <row r="227">
          <cell r="B227" t="str">
            <v>LT222</v>
          </cell>
          <cell r="C227">
            <v>3</v>
          </cell>
        </row>
        <row r="228">
          <cell r="B228" t="str">
            <v>LT223</v>
          </cell>
          <cell r="C228">
            <v>10</v>
          </cell>
        </row>
        <row r="229">
          <cell r="B229" t="str">
            <v>LT224</v>
          </cell>
          <cell r="C229">
            <v>15</v>
          </cell>
        </row>
        <row r="230">
          <cell r="B230" t="str">
            <v>LT225</v>
          </cell>
          <cell r="C230">
            <v>1</v>
          </cell>
        </row>
        <row r="231">
          <cell r="B231" t="str">
            <v>LT226</v>
          </cell>
          <cell r="C231">
            <v>5</v>
          </cell>
        </row>
        <row r="232">
          <cell r="B232" t="str">
            <v>LT227</v>
          </cell>
          <cell r="C232">
            <v>10</v>
          </cell>
        </row>
        <row r="233">
          <cell r="B233" t="str">
            <v>LT228</v>
          </cell>
          <cell r="C233">
            <v>3</v>
          </cell>
        </row>
        <row r="234">
          <cell r="B234" t="str">
            <v>LT229</v>
          </cell>
          <cell r="C234">
            <v>10</v>
          </cell>
        </row>
        <row r="235">
          <cell r="B235" t="str">
            <v>LT230</v>
          </cell>
          <cell r="C235">
            <v>15</v>
          </cell>
        </row>
        <row r="236">
          <cell r="B236" t="str">
            <v>LT231</v>
          </cell>
          <cell r="C236">
            <v>5</v>
          </cell>
        </row>
        <row r="237">
          <cell r="B237" t="str">
            <v>LT232</v>
          </cell>
          <cell r="C237">
            <v>10</v>
          </cell>
        </row>
        <row r="238">
          <cell r="B238" t="str">
            <v>LT233</v>
          </cell>
          <cell r="C238">
            <v>20</v>
          </cell>
        </row>
        <row r="239">
          <cell r="B239" t="str">
            <v>LT234</v>
          </cell>
          <cell r="C239">
            <v>10</v>
          </cell>
        </row>
        <row r="240">
          <cell r="B240" t="str">
            <v>LT235</v>
          </cell>
          <cell r="C240">
            <v>20</v>
          </cell>
        </row>
        <row r="241">
          <cell r="B241" t="str">
            <v>LT236</v>
          </cell>
          <cell r="C241">
            <v>40</v>
          </cell>
        </row>
        <row r="242">
          <cell r="B242" t="str">
            <v>LT237</v>
          </cell>
          <cell r="C242">
            <v>28</v>
          </cell>
        </row>
        <row r="243">
          <cell r="B243" t="str">
            <v>LT238</v>
          </cell>
          <cell r="C243">
            <v>42</v>
          </cell>
        </row>
        <row r="244">
          <cell r="B244" t="str">
            <v>LT239</v>
          </cell>
          <cell r="C244">
            <v>42</v>
          </cell>
        </row>
        <row r="245">
          <cell r="B245" t="str">
            <v>LT240</v>
          </cell>
          <cell r="C245">
            <v>42</v>
          </cell>
        </row>
        <row r="246">
          <cell r="B246" t="str">
            <v>LT241</v>
          </cell>
          <cell r="C246">
            <v>42</v>
          </cell>
        </row>
        <row r="247">
          <cell r="B247" t="str">
            <v>LT242</v>
          </cell>
          <cell r="C247">
            <v>42</v>
          </cell>
        </row>
        <row r="248">
          <cell r="B248" t="str">
            <v>LT243</v>
          </cell>
          <cell r="C248">
            <v>42</v>
          </cell>
        </row>
        <row r="249">
          <cell r="B249" t="str">
            <v>LT244</v>
          </cell>
          <cell r="C249">
            <v>84</v>
          </cell>
        </row>
        <row r="250">
          <cell r="B250" t="str">
            <v>LT245</v>
          </cell>
          <cell r="C250">
            <v>140</v>
          </cell>
        </row>
        <row r="251">
          <cell r="B251" t="str">
            <v>LT246</v>
          </cell>
          <cell r="C251">
            <v>70</v>
          </cell>
        </row>
        <row r="252">
          <cell r="B252" t="str">
            <v>LT247</v>
          </cell>
          <cell r="C252">
            <v>84</v>
          </cell>
        </row>
        <row r="253">
          <cell r="B253" t="str">
            <v>LT248</v>
          </cell>
          <cell r="C253">
            <v>112</v>
          </cell>
        </row>
        <row r="254">
          <cell r="B254" t="str">
            <v>LT249</v>
          </cell>
          <cell r="C254">
            <v>21</v>
          </cell>
        </row>
        <row r="255">
          <cell r="B255" t="str">
            <v>LT250</v>
          </cell>
          <cell r="C255">
            <v>56</v>
          </cell>
        </row>
        <row r="256">
          <cell r="B256" t="str">
            <v>LT251</v>
          </cell>
          <cell r="C256">
            <v>70</v>
          </cell>
        </row>
        <row r="257">
          <cell r="B257" t="str">
            <v>LT252</v>
          </cell>
          <cell r="C257">
            <v>98</v>
          </cell>
        </row>
        <row r="258">
          <cell r="B258" t="str">
            <v>LT253</v>
          </cell>
          <cell r="C258">
            <v>7</v>
          </cell>
        </row>
        <row r="259">
          <cell r="B259" t="str">
            <v>LT254</v>
          </cell>
          <cell r="C259">
            <v>7</v>
          </cell>
        </row>
        <row r="260">
          <cell r="B260" t="str">
            <v>LT255</v>
          </cell>
          <cell r="C260">
            <v>7</v>
          </cell>
        </row>
        <row r="261">
          <cell r="B261" t="str">
            <v>LT256</v>
          </cell>
          <cell r="C261">
            <v>42</v>
          </cell>
        </row>
        <row r="262">
          <cell r="B262" t="str">
            <v>LT257</v>
          </cell>
          <cell r="C262">
            <v>42</v>
          </cell>
        </row>
        <row r="263">
          <cell r="B263" t="str">
            <v>LT258</v>
          </cell>
          <cell r="C263">
            <v>42</v>
          </cell>
        </row>
        <row r="264">
          <cell r="B264" t="str">
            <v>LT259</v>
          </cell>
          <cell r="C264">
            <v>7</v>
          </cell>
        </row>
        <row r="265">
          <cell r="B265" t="str">
            <v>LT260</v>
          </cell>
          <cell r="C265">
            <v>7</v>
          </cell>
        </row>
        <row r="266">
          <cell r="B266" t="str">
            <v>LT261</v>
          </cell>
          <cell r="C266">
            <v>84</v>
          </cell>
        </row>
        <row r="267">
          <cell r="B267" t="str">
            <v>LT262</v>
          </cell>
          <cell r="C267">
            <v>84</v>
          </cell>
        </row>
        <row r="268">
          <cell r="B268" t="str">
            <v>LT263</v>
          </cell>
          <cell r="C268">
            <v>56</v>
          </cell>
        </row>
        <row r="269">
          <cell r="B269" t="str">
            <v>LT264</v>
          </cell>
          <cell r="C269">
            <v>15</v>
          </cell>
        </row>
        <row r="270">
          <cell r="B270" t="str">
            <v>LT265</v>
          </cell>
          <cell r="C270">
            <v>56</v>
          </cell>
        </row>
        <row r="271">
          <cell r="B271" t="str">
            <v>LT293</v>
          </cell>
          <cell r="C271">
            <v>42</v>
          </cell>
        </row>
        <row r="272">
          <cell r="B272" t="str">
            <v>LT294</v>
          </cell>
          <cell r="C272">
            <v>63</v>
          </cell>
        </row>
        <row r="273">
          <cell r="B273" t="str">
            <v>LT295</v>
          </cell>
          <cell r="C273">
            <v>70</v>
          </cell>
        </row>
        <row r="274">
          <cell r="B274" t="str">
            <v>LT296</v>
          </cell>
          <cell r="C274">
            <v>5</v>
          </cell>
        </row>
        <row r="275">
          <cell r="B275" t="str">
            <v>LT297</v>
          </cell>
          <cell r="C275">
            <v>42</v>
          </cell>
        </row>
        <row r="276">
          <cell r="B276" t="str">
            <v>LT298</v>
          </cell>
          <cell r="C276">
            <v>28</v>
          </cell>
        </row>
        <row r="277">
          <cell r="B277" t="str">
            <v>LT299</v>
          </cell>
          <cell r="C277">
            <v>56</v>
          </cell>
        </row>
        <row r="278">
          <cell r="B278" t="str">
            <v>LT300</v>
          </cell>
          <cell r="C278">
            <v>21</v>
          </cell>
        </row>
        <row r="279">
          <cell r="B279" t="str">
            <v>LT301</v>
          </cell>
          <cell r="C279">
            <v>98</v>
          </cell>
        </row>
        <row r="280">
          <cell r="B280" t="str">
            <v>LT302</v>
          </cell>
          <cell r="C280">
            <v>35</v>
          </cell>
        </row>
        <row r="281">
          <cell r="B281" t="str">
            <v>LT303</v>
          </cell>
          <cell r="C281">
            <v>49</v>
          </cell>
        </row>
        <row r="282">
          <cell r="B282" t="str">
            <v>LT304</v>
          </cell>
          <cell r="C282">
            <v>63</v>
          </cell>
        </row>
        <row r="283">
          <cell r="B283" t="str">
            <v>LT305</v>
          </cell>
          <cell r="C283">
            <v>77</v>
          </cell>
        </row>
        <row r="284">
          <cell r="B284" t="str">
            <v>LT306</v>
          </cell>
          <cell r="C284">
            <v>91</v>
          </cell>
        </row>
        <row r="285">
          <cell r="B285" t="str">
            <v>LT307</v>
          </cell>
          <cell r="C285">
            <v>105</v>
          </cell>
        </row>
        <row r="286">
          <cell r="B286" t="str">
            <v>LT308</v>
          </cell>
          <cell r="C286">
            <v>112</v>
          </cell>
        </row>
        <row r="287">
          <cell r="B287" t="str">
            <v>LT309</v>
          </cell>
          <cell r="C287">
            <v>84</v>
          </cell>
        </row>
        <row r="288">
          <cell r="B288" t="str">
            <v>LT310</v>
          </cell>
          <cell r="C288">
            <v>126</v>
          </cell>
        </row>
      </sheetData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11:D104" headerRowCount="1" totalsRowShown="0" headerRowDxfId="3">
  <autoFilter ref="A11:D104"/>
  <tableColumns count="4">
    <tableColumn id="1" name="Revision" dataDxfId="2" dataCellStyle="Comma 2"/>
    <tableColumn id="2" name="Date" dataDxfId="1"/>
    <tableColumn id="3" name="By" dataDxfId="0"/>
    <tableColumn id="4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V352"/>
  <sheetViews>
    <sheetView zoomScale="108" zoomScaleNormal="108" workbookViewId="0">
      <pane ySplit="11" topLeftCell="A33" activePane="bottomLeft" state="frozen"/>
      <selection pane="bottomLeft" activeCell="D41" sqref="D41"/>
    </sheetView>
  </sheetViews>
  <sheetFormatPr baseColWidth="8" defaultRowHeight="12.75"/>
  <cols>
    <col width="14" customWidth="1" min="1" max="1"/>
    <col width="10.42578125" bestFit="1" customWidth="1" min="2" max="2"/>
    <col width="5.28515625" customWidth="1" min="3" max="3"/>
    <col width="90.28515625" bestFit="1" customWidth="1" min="4" max="4"/>
    <col width="20.7109375" bestFit="1" customWidth="1" min="5" max="5"/>
    <col width="19.7109375" bestFit="1" customWidth="1" min="6" max="6"/>
    <col width="21" customWidth="1" min="8" max="8"/>
    <col width="22.5703125" customWidth="1" min="9" max="9"/>
    <col width="10.5703125" bestFit="1" customWidth="1" min="10" max="10"/>
    <col width="10.5703125" customWidth="1" min="11" max="12"/>
    <col width="20.7109375" bestFit="1" customWidth="1" min="13" max="13"/>
  </cols>
  <sheetData>
    <row r="1">
      <c r="A1" s="7" t="inlineStr">
        <is>
          <t>Selecting CUE</t>
        </is>
      </c>
      <c r="B1" s="4" t="n"/>
    </row>
    <row r="2">
      <c r="A2" s="7" t="inlineStr">
        <is>
          <t>Motors have to be PE Baldor</t>
        </is>
      </c>
    </row>
    <row r="3">
      <c r="A3" s="7" t="inlineStr">
        <is>
          <t>I've added the attribute CUE to the motors</t>
        </is>
      </c>
    </row>
    <row r="4">
      <c r="A4" s="7" t="inlineStr">
        <is>
          <t>if NA then no CUE available</t>
        </is>
      </c>
    </row>
    <row r="5">
      <c r="A5" s="7" t="inlineStr">
        <is>
          <t>if there is a part number then yea there is a CUE</t>
        </is>
      </c>
    </row>
    <row r="6">
      <c r="A6" s="7" t="inlineStr">
        <is>
          <t>CUE_Mount tab provided the mounting bom: Motor+CUE=Mounting bom</t>
        </is>
      </c>
    </row>
    <row r="7">
      <c r="A7" s="1" t="n"/>
    </row>
    <row r="8">
      <c r="A8" s="1" t="n"/>
    </row>
    <row r="9">
      <c r="A9" s="1" t="n"/>
    </row>
    <row r="10">
      <c r="A10" s="1" t="n"/>
    </row>
    <row r="11">
      <c r="A11" s="3" t="inlineStr">
        <is>
          <t>Revision</t>
        </is>
      </c>
      <c r="B11" s="4" t="inlineStr">
        <is>
          <t>Date</t>
        </is>
      </c>
      <c r="C11" s="4" t="inlineStr">
        <is>
          <t>By</t>
        </is>
      </c>
      <c r="D11" s="4" t="inlineStr">
        <is>
          <t>Description</t>
        </is>
      </c>
    </row>
    <row r="12">
      <c r="A12" s="1" t="n">
        <v>0</v>
      </c>
      <c r="B12" s="10" t="n">
        <v>41592</v>
      </c>
      <c r="C12" t="inlineStr">
        <is>
          <t>fbt</t>
        </is>
      </c>
      <c r="D12" t="inlineStr">
        <is>
          <t>New</t>
        </is>
      </c>
    </row>
    <row r="13">
      <c r="A13" s="1" t="n">
        <v>1</v>
      </c>
      <c r="B13" s="10" t="n">
        <v>41704</v>
      </c>
      <c r="C13" t="inlineStr">
        <is>
          <t>fbt</t>
        </is>
      </c>
      <c r="D13" t="inlineStr">
        <is>
          <t>Completed</t>
        </is>
      </c>
      <c r="J13" t="inlineStr">
        <is>
          <t>ODP</t>
        </is>
      </c>
    </row>
    <row r="14">
      <c r="A14" s="1" t="n">
        <v>1</v>
      </c>
      <c r="B14" s="10" t="n">
        <v>41782</v>
      </c>
      <c r="C14" t="inlineStr">
        <is>
          <t>fbt</t>
        </is>
      </c>
      <c r="D14" t="inlineStr">
        <is>
          <t>Changed motor type on sleeves to footed motors</t>
        </is>
      </c>
      <c r="E14" s="83" t="inlineStr">
        <is>
          <t xml:space="preserve">Updated CodeX </t>
        </is>
      </c>
      <c r="F14" s="83" t="n"/>
      <c r="G14" s="83" t="n"/>
      <c r="H14" s="4" t="inlineStr">
        <is>
          <t>ODP Mtr Fr</t>
        </is>
      </c>
      <c r="I14" s="4" t="inlineStr">
        <is>
          <t>TEFC Mtr Fr</t>
        </is>
      </c>
      <c r="J14" s="4" t="inlineStr">
        <is>
          <t>DS_ShtDia</t>
        </is>
      </c>
      <c r="K14" s="4" t="inlineStr">
        <is>
          <t>HP</t>
        </is>
      </c>
      <c r="L14" s="4" t="inlineStr">
        <is>
          <t>Poles</t>
        </is>
      </c>
    </row>
    <row r="15">
      <c r="A15" s="1" t="n">
        <v>1</v>
      </c>
      <c r="B15" s="10" t="n">
        <v>41786</v>
      </c>
      <c r="C15" s="7" t="inlineStr">
        <is>
          <t>fbt</t>
        </is>
      </c>
      <c r="D15" t="inlineStr">
        <is>
          <t xml:space="preserve">Removed Price_BOM_VLC_VLSC_Sleeves_08, 09, 10, 18, 19, 21, 29, 30, 31, 39, 40, 42 </t>
        </is>
      </c>
      <c r="E15" s="2" t="inlineStr">
        <is>
          <t>10123-4P-100HP-VLSC</t>
        </is>
      </c>
      <c r="F15" s="2" t="inlineStr">
        <is>
          <t>10123-4P-100HP-VLC</t>
        </is>
      </c>
      <c r="G15" s="2" t="inlineStr">
        <is>
          <t>X5</t>
        </is>
      </c>
      <c r="H15" s="2" t="inlineStr">
        <is>
          <t>404TC</t>
        </is>
      </c>
      <c r="I15" s="2" t="inlineStr">
        <is>
          <t>405TC</t>
        </is>
      </c>
      <c r="J15" t="n">
        <v>2.125</v>
      </c>
      <c r="K15" s="2" t="n">
        <v>100</v>
      </c>
      <c r="L15" s="2" t="n">
        <v>4</v>
      </c>
      <c r="M15" t="inlineStr">
        <is>
          <t>:12707-2P-5HP-VLSC:12707-2P-7.5HP-VLSC:12707-2P-10HP-VLSC:12707-2P-15HP-VLSC:12707-4P-3HP-VLSC:12707-4P-5HP-VLSC:12707-4P-7.5HP-VLSC:</t>
        </is>
      </c>
      <c r="N15" t="inlineStr">
        <is>
          <t>:12707-2P-5HP-VLC:12707-2P-7.5HP-VLC:12707-2P-10HP-VLC:12707-2P-15HP-VLC:12707-4P-3HP-VLC:12707-4P-5HP-VLC:12707-4P-7.5HP-VLC:</t>
        </is>
      </c>
      <c r="O15" s="68" t="inlineStr">
        <is>
          <t>X3</t>
        </is>
      </c>
    </row>
    <row r="16">
      <c r="A16" s="1" t="n">
        <v>1</v>
      </c>
      <c r="B16" s="10" t="n">
        <v>41786</v>
      </c>
      <c r="C16" s="7" t="inlineStr">
        <is>
          <t>fbt</t>
        </is>
      </c>
      <c r="D16" t="inlineStr">
        <is>
          <t>Removed balanced seals from inserts as well</t>
        </is>
      </c>
      <c r="E16" s="2" t="inlineStr">
        <is>
          <t>10123-4P-125HP-VLSC</t>
        </is>
      </c>
      <c r="F16" s="2" t="inlineStr">
        <is>
          <t>10123-4P-125HP-VLC</t>
        </is>
      </c>
      <c r="G16" s="2" t="inlineStr">
        <is>
          <t>X5</t>
        </is>
      </c>
      <c r="H16" s="2" t="inlineStr">
        <is>
          <t>405TC</t>
        </is>
      </c>
      <c r="I16" s="2" t="inlineStr">
        <is>
          <t>444TC</t>
        </is>
      </c>
      <c r="J16" t="n">
        <v>2.125</v>
      </c>
      <c r="K16" s="2" t="n">
        <v>125</v>
      </c>
      <c r="L16" s="2" t="n">
        <v>4</v>
      </c>
      <c r="M16" s="68" t="inlineStr">
        <is>
          <t>:15709-2P-5HP-VLSC:15709-2P-7.5HP-VLSC:15709-2P-10HP-VLSC:15709-2P-15HP-VLSC:15709-4P-3HP-VLSC:</t>
        </is>
      </c>
      <c r="N16" s="68" t="inlineStr">
        <is>
          <t>:15709-2P-5HP-VLC:15709-2P-7.5HP-VLC:15709-2P-10HP-VLC:15709-2P-15HP-VLC:15709-4P-3HP-VLC:</t>
        </is>
      </c>
      <c r="O16" s="68" t="inlineStr">
        <is>
          <t>X3</t>
        </is>
      </c>
    </row>
    <row r="17">
      <c r="A17" s="1" t="n">
        <v>1</v>
      </c>
      <c r="B17" s="10" t="n">
        <v>41856</v>
      </c>
      <c r="C17" s="7" t="inlineStr">
        <is>
          <t>fbt</t>
        </is>
      </c>
      <c r="D17" t="inlineStr">
        <is>
          <t>Added missing 20955 2P cases, A4 mounting</t>
        </is>
      </c>
      <c r="E17" s="2" t="inlineStr">
        <is>
          <t>10123-4P-75HP-VLSC</t>
        </is>
      </c>
      <c r="F17" s="2" t="inlineStr">
        <is>
          <t>10123-4P-75HP-VLC</t>
        </is>
      </c>
      <c r="G17" s="2" t="inlineStr">
        <is>
          <t>X5</t>
        </is>
      </c>
      <c r="H17" s="2" t="inlineStr">
        <is>
          <t>365TC</t>
        </is>
      </c>
      <c r="I17" s="2" t="inlineStr">
        <is>
          <t>365TC</t>
        </is>
      </c>
      <c r="J17" t="n">
        <v>2.125</v>
      </c>
      <c r="K17" s="2" t="n">
        <v>75</v>
      </c>
      <c r="L17" s="2" t="n">
        <v>4</v>
      </c>
      <c r="M17" s="68" t="inlineStr">
        <is>
          <t>:20705-2P-5HP-VLSC:20705-2P-7.5HP-VLSC:20705-2P-10HP-VLSC:20705-2P-15HP-VLSC:20705-2P-20HP-VLSC:20705-4P-3HP-VLSC:</t>
        </is>
      </c>
      <c r="N17" s="68" t="inlineStr">
        <is>
          <t>:20705-2P-5HP-VLC:20705-2P-7.5HP-VLC:20705-2P-10HP-VLC:20705-2P-15HP-VLC:20705-2P-20HP-VLC:20705-4P-3HP-VLC:</t>
        </is>
      </c>
      <c r="O17" s="68" t="inlineStr">
        <is>
          <t>X3</t>
        </is>
      </c>
    </row>
    <row r="18">
      <c r="A18" s="1" t="n">
        <v>2</v>
      </c>
      <c r="B18" s="10" t="n">
        <v>41880</v>
      </c>
      <c r="C18" s="7" t="inlineStr">
        <is>
          <t>fbt</t>
        </is>
      </c>
      <c r="D18" t="inlineStr">
        <is>
          <t>Changed mounting price based on MC email 8/15/14</t>
        </is>
      </c>
      <c r="E18" s="68" t="inlineStr">
        <is>
          <t>12707-2P-10HP-VLSC</t>
        </is>
      </c>
      <c r="F18" s="68" t="inlineStr">
        <is>
          <t>12707-2P-10HP-VLC</t>
        </is>
      </c>
      <c r="G18" s="2" t="inlineStr">
        <is>
          <t>X3</t>
        </is>
      </c>
      <c r="H18" s="68" t="inlineStr">
        <is>
          <t>213TC</t>
        </is>
      </c>
      <c r="I18" s="2" t="inlineStr">
        <is>
          <t>215TC</t>
        </is>
      </c>
      <c r="J18" t="n">
        <v>1.125</v>
      </c>
      <c r="K18" s="2" t="n">
        <v>10</v>
      </c>
      <c r="L18" s="2" t="n">
        <v>2</v>
      </c>
      <c r="M18" s="68" t="inlineStr">
        <is>
          <t>:20951-2P-15HP-VLSC:20951-2P-20HP-VLSC:20951-2P-25HP-VLSC:20951-2P-30HP-VLSC:20951-4P-3HP-VLSC:20951-4P-5HP-VLSC:</t>
        </is>
      </c>
      <c r="N18" s="68" t="inlineStr">
        <is>
          <t>:20951-2P-15HP-VLC:20951-2P-20HP-VLC:20951-2P-25HP-VLC:20951-2P-30HP-VLC:20951-4P-3HP-VLC:20951-4P-5HP-VLC:</t>
        </is>
      </c>
      <c r="O18" s="81" t="inlineStr">
        <is>
          <t>:X3:X4:</t>
        </is>
      </c>
    </row>
    <row r="19">
      <c r="A19" s="1" t="n">
        <v>3</v>
      </c>
      <c r="B19" s="10" t="n">
        <v>41886</v>
      </c>
      <c r="C19" s="7" t="inlineStr">
        <is>
          <t>fbt</t>
        </is>
      </c>
      <c r="D19" t="inlineStr">
        <is>
          <t>Changes made as result of testing, note addition of Insert-Deleted tab, changes in codeX</t>
        </is>
      </c>
      <c r="E19" s="68" t="inlineStr">
        <is>
          <t>12707-2P-15HP-VLSC</t>
        </is>
      </c>
      <c r="F19" s="68" t="inlineStr">
        <is>
          <t>12707-2P-15HP-VLC</t>
        </is>
      </c>
      <c r="G19" s="2" t="inlineStr">
        <is>
          <t>X3</t>
        </is>
      </c>
      <c r="H19" s="68" t="inlineStr">
        <is>
          <t>215TC</t>
        </is>
      </c>
      <c r="I19" s="2" t="inlineStr">
        <is>
          <t>215TC</t>
        </is>
      </c>
      <c r="J19" t="n">
        <v>1.125</v>
      </c>
      <c r="K19" s="2" t="n">
        <v>15</v>
      </c>
      <c r="L19" s="2" t="n">
        <v>2</v>
      </c>
      <c r="M19" s="68" t="inlineStr">
        <is>
          <t>:20955-4P-3HP-VLSC:20955-4P-5HP-VLSC:20955-4P-7.5HP-VLSC:</t>
        </is>
      </c>
      <c r="N19" s="68" t="inlineStr">
        <is>
          <t>:20955-4P-3HP-VLC:20955-4P-5HP-VLC:20955-4P-7.5HP-VLC:</t>
        </is>
      </c>
      <c r="O19" s="68" t="inlineStr">
        <is>
          <t>X3</t>
        </is>
      </c>
    </row>
    <row r="20">
      <c r="A20" s="1" t="n">
        <v>4</v>
      </c>
      <c r="B20" s="10" t="n">
        <v>41927</v>
      </c>
      <c r="C20" s="7" t="inlineStr">
        <is>
          <t>fbt</t>
        </is>
      </c>
      <c r="D20" t="inlineStr">
        <is>
          <t>Corrections made after VLSC testing</t>
        </is>
      </c>
      <c r="E20" s="68" t="inlineStr">
        <is>
          <t>12707-2P-5HP-VLSC</t>
        </is>
      </c>
      <c r="F20" s="68" t="inlineStr">
        <is>
          <t>12707-2P-5HP-VLC</t>
        </is>
      </c>
      <c r="G20" s="2" t="inlineStr">
        <is>
          <t>X3</t>
        </is>
      </c>
      <c r="H20" s="68" t="inlineStr">
        <is>
          <t>182TC</t>
        </is>
      </c>
      <c r="I20" s="2" t="inlineStr">
        <is>
          <t>184TC</t>
        </is>
      </c>
      <c r="J20" t="n">
        <v>1.125</v>
      </c>
      <c r="K20" s="2" t="n">
        <v>5</v>
      </c>
      <c r="L20" s="2" t="n">
        <v>2</v>
      </c>
      <c r="M20" s="68" t="inlineStr">
        <is>
          <t>:20955-2P-15HP-VLSC:20955-2P-20HP-VLSC:20955-2P-25HP-VLSC:20955-2P-30HP-VLSC:20955-2P-40HP-VLSC:20955-2P-50HP-VLSC:</t>
        </is>
      </c>
      <c r="N20" s="68" t="inlineStr">
        <is>
          <t>:20955-2P-15HP-VLC:20955-2P-20HP-VLC:20955-2P-25HP-VLC:20955-2P-30HP-VLC:20955-2P-40HP-VLC:20955-2P-50HP-VLC:</t>
        </is>
      </c>
      <c r="O20" s="68" t="inlineStr">
        <is>
          <t>X4</t>
        </is>
      </c>
    </row>
    <row r="21">
      <c r="A21" s="1" t="n">
        <v>4</v>
      </c>
      <c r="B21" s="10" t="n">
        <v>42214</v>
      </c>
      <c r="C21" s="7" t="inlineStr">
        <is>
          <t>fbt</t>
        </is>
      </c>
      <c r="D21" t="inlineStr">
        <is>
          <t>Redid the shaft boms</t>
        </is>
      </c>
      <c r="E21" s="68" t="inlineStr">
        <is>
          <t>12707-2P-7.5HP-VLSC</t>
        </is>
      </c>
      <c r="F21" s="68" t="inlineStr">
        <is>
          <t>12707-2P-7.5HP-VLC</t>
        </is>
      </c>
      <c r="G21" s="2" t="inlineStr">
        <is>
          <t>X3</t>
        </is>
      </c>
      <c r="H21" s="68" t="inlineStr">
        <is>
          <t>184TC</t>
        </is>
      </c>
      <c r="I21" s="2" t="inlineStr">
        <is>
          <t>213TC</t>
        </is>
      </c>
      <c r="J21" t="n">
        <v>1.125</v>
      </c>
      <c r="K21" s="2" t="n">
        <v>7.5</v>
      </c>
      <c r="L21" s="2" t="n">
        <v>2</v>
      </c>
      <c r="M21" s="68" t="inlineStr">
        <is>
          <t>:20959-4P-3HP-VLSC:20959-4P-5HP-VLSC:20959-4P-7.5HP-VLSC:</t>
        </is>
      </c>
      <c r="N21" s="68" t="inlineStr">
        <is>
          <t>:20959-4P-3HP-VLC:20959-4P-5HP-VLC:20959-4P-7.5HP-VLC:</t>
        </is>
      </c>
      <c r="O21" s="68" t="inlineStr">
        <is>
          <t>X3</t>
        </is>
      </c>
    </row>
    <row r="22">
      <c r="A22" s="1" t="n">
        <v>5</v>
      </c>
      <c r="B22" s="10" t="n">
        <v>42236</v>
      </c>
      <c r="C22" s="7" t="inlineStr">
        <is>
          <t>fbt</t>
        </is>
      </c>
      <c r="D22" t="inlineStr">
        <is>
          <t>Change B22 imp to 6 week lead time LT250</t>
        </is>
      </c>
      <c r="E22" s="68" t="inlineStr">
        <is>
          <t>12707-4P-3HP-VLSC</t>
        </is>
      </c>
      <c r="F22" s="68" t="inlineStr">
        <is>
          <t>12707-4P-3HP-VLC</t>
        </is>
      </c>
      <c r="G22" s="2" t="inlineStr">
        <is>
          <t>X3</t>
        </is>
      </c>
      <c r="H22" s="68" t="inlineStr">
        <is>
          <t>182TC</t>
        </is>
      </c>
      <c r="I22" s="2" t="inlineStr">
        <is>
          <t>182TC</t>
        </is>
      </c>
      <c r="J22" t="n">
        <v>1.125</v>
      </c>
      <c r="K22" s="2" t="n">
        <v>3</v>
      </c>
      <c r="L22" s="2" t="n">
        <v>4</v>
      </c>
      <c r="M22" t="inlineStr">
        <is>
          <t>:20959-2P-20HP-VLSC:20959-2P-25HP-VLSC:20959-2P-30HP-VLSC:20959-2P-40HP-VLSC:20959-2P-50HP-VLSC:20959-2P-60HP-VLSC:</t>
        </is>
      </c>
      <c r="N22" t="inlineStr">
        <is>
          <t>:20959-2P-20HP-VLC:20959-2P-25HP-VLC:20959-2P-30HP-VLC:20959-2P-40HP-VLC:20959-2P-50HP-VLC:20959-2P-60HP-VLC:</t>
        </is>
      </c>
      <c r="O22" s="68" t="inlineStr">
        <is>
          <t>X4</t>
        </is>
      </c>
    </row>
    <row r="23">
      <c r="A23" s="1" t="n">
        <v>5</v>
      </c>
      <c r="B23" s="10" t="n">
        <v>42236</v>
      </c>
      <c r="C23" s="7" t="inlineStr">
        <is>
          <t>fbt</t>
        </is>
      </c>
      <c r="D23" t="inlineStr">
        <is>
          <t>Updated</t>
        </is>
      </c>
      <c r="E23" s="68" t="inlineStr">
        <is>
          <t>12707-4P-5HP-VLSC</t>
        </is>
      </c>
      <c r="F23" s="68" t="inlineStr">
        <is>
          <t>12707-4P-5HP-VLC</t>
        </is>
      </c>
      <c r="G23" s="2" t="inlineStr">
        <is>
          <t>X3</t>
        </is>
      </c>
      <c r="H23" s="2" t="inlineStr">
        <is>
          <t>184TC</t>
        </is>
      </c>
      <c r="I23" s="2" t="inlineStr">
        <is>
          <t>184TC</t>
        </is>
      </c>
      <c r="J23" t="n">
        <v>1.125</v>
      </c>
      <c r="K23" s="2" t="n">
        <v>5</v>
      </c>
      <c r="L23" s="2" t="n">
        <v>4</v>
      </c>
      <c r="M23" t="inlineStr">
        <is>
          <t>:25709-2P-7.5HP-VLSC:25709-2P-10HP-VLSC:25709-2P-15HP-VLSC:25709-2P-20HP-VLSC:25709-2P-25HP-VLSC:25709-4P-3HP-VLSC:</t>
        </is>
      </c>
      <c r="N23" t="inlineStr">
        <is>
          <t>:25709-2P-7.5HP-VLC:25709-2P-10HP-VLC:25709-2P-15HP-VLC:25709-2P-20HP-VLC:25709-2P-25HP-VLC:25709-4P-3HP-VLC:</t>
        </is>
      </c>
      <c r="O23" s="81" t="inlineStr">
        <is>
          <t>:X3:X4:</t>
        </is>
      </c>
    </row>
    <row r="24">
      <c r="A24" s="1" t="n">
        <v>5</v>
      </c>
      <c r="B24" s="10" t="n">
        <v>42240</v>
      </c>
      <c r="C24" s="7" t="inlineStr">
        <is>
          <t>fbt</t>
        </is>
      </c>
      <c r="D24" t="inlineStr">
        <is>
          <t>Changed coating parts to LT250 per sherizad</t>
        </is>
      </c>
      <c r="E24" s="68" t="inlineStr">
        <is>
          <t>12707-4P-7.5HP-VLSC</t>
        </is>
      </c>
      <c r="F24" s="68" t="inlineStr">
        <is>
          <t>12707-4P-7.5HP-VLC</t>
        </is>
      </c>
      <c r="G24" s="2" t="inlineStr">
        <is>
          <t>X3</t>
        </is>
      </c>
      <c r="H24" s="68" t="inlineStr">
        <is>
          <t>213TC</t>
        </is>
      </c>
      <c r="I24" s="2" t="inlineStr">
        <is>
          <t>213TC</t>
        </is>
      </c>
      <c r="J24" t="n">
        <v>1.125</v>
      </c>
      <c r="K24" s="2" t="n">
        <v>7.5</v>
      </c>
      <c r="L24" s="2" t="n">
        <v>4</v>
      </c>
      <c r="M24" s="68" t="inlineStr">
        <is>
          <t>:25953-2P-20HP-VLSC:25953-2P-25HP-VLSC:25953-2P-30HP-VLSC:25953-2P-40HP-VLSC:25953-2P-50HP-VLSC:25953-2P-60HP-VLSC:25953-4P-3HP-VLSC:25953-4P-5HP-VLSC:25953-4P-7.5HP-VLSC:</t>
        </is>
      </c>
      <c r="N24" s="68" t="inlineStr">
        <is>
          <t>:25953-2P-20HP-VLC:25953-2P-25HP-VLC:25953-2P-30HP-VLC:25953-2P-40HP-VLC:25953-2P-50HP-VLC:25953-2P-60HP-VLC:25953-4P-3HP-VLC:25953-4P-5HP-VLC:25953-4P-7.5HP-VLC:</t>
        </is>
      </c>
      <c r="O24" s="68" t="inlineStr">
        <is>
          <t>X4</t>
        </is>
      </c>
    </row>
    <row r="25">
      <c r="A25" s="1" t="n">
        <v>6</v>
      </c>
      <c r="B25" s="10" t="n">
        <v>42320</v>
      </c>
      <c r="C25" s="7" t="inlineStr">
        <is>
          <t>fbt</t>
        </is>
      </c>
      <c r="D25" t="inlineStr">
        <is>
          <t>Changed wetend priceid</t>
        </is>
      </c>
      <c r="E25" s="68" t="inlineStr">
        <is>
          <t>15709-2P-10HP-VLSC</t>
        </is>
      </c>
      <c r="F25" s="68" t="inlineStr">
        <is>
          <t>15709-2P-10HP-VLC</t>
        </is>
      </c>
      <c r="G25" s="2" t="inlineStr">
        <is>
          <t>X3</t>
        </is>
      </c>
      <c r="H25" s="68" t="inlineStr">
        <is>
          <t>213TC</t>
        </is>
      </c>
      <c r="I25" s="2" t="inlineStr">
        <is>
          <t>215TC</t>
        </is>
      </c>
      <c r="J25" t="n">
        <v>1.125</v>
      </c>
      <c r="K25" s="2" t="n">
        <v>10</v>
      </c>
      <c r="L25" s="2" t="n">
        <v>2</v>
      </c>
      <c r="M25" s="68" t="inlineStr">
        <is>
          <t>:25121-4P-5HP-VLSC:25121-4P-7.5HP-VLSC:25121-4P-10HP-VLSC:</t>
        </is>
      </c>
      <c r="N25" s="68" t="inlineStr">
        <is>
          <t>:25121-4P-5HP-VLC:25121-4P-7.5HP-VLC:25121-4P-10HP-VLC:</t>
        </is>
      </c>
      <c r="O25" s="68" t="inlineStr">
        <is>
          <t>X3</t>
        </is>
      </c>
    </row>
    <row r="26">
      <c r="A26" s="1" t="n">
        <v>7</v>
      </c>
      <c r="B26" s="10" t="n">
        <v>42356</v>
      </c>
      <c r="C26" s="7" t="inlineStr">
        <is>
          <t>jgg</t>
        </is>
      </c>
      <c r="D26" s="84" t="inlineStr">
        <is>
          <t>all new flange support phantom boms, new price IDs for (4) 15" wheel models, "Base" tab</t>
        </is>
      </c>
      <c r="E26" s="68" t="inlineStr">
        <is>
          <t>15709-2P-15HP-VLSC</t>
        </is>
      </c>
      <c r="F26" s="68" t="inlineStr">
        <is>
          <t>15709-2P-15HP-VLC</t>
        </is>
      </c>
      <c r="G26" s="2" t="inlineStr">
        <is>
          <t>X3</t>
        </is>
      </c>
      <c r="H26" s="68" t="inlineStr">
        <is>
          <t>215TC</t>
        </is>
      </c>
      <c r="I26" s="2" t="inlineStr">
        <is>
          <t>215TC</t>
        </is>
      </c>
      <c r="J26" t="n">
        <v>1.125</v>
      </c>
      <c r="K26" s="2" t="n">
        <v>15</v>
      </c>
      <c r="L26" s="2" t="n">
        <v>2</v>
      </c>
      <c r="M26" s="68" t="inlineStr">
        <is>
          <t>:25121-4P-15HP-VLSC:</t>
        </is>
      </c>
      <c r="N26" s="68" t="inlineStr">
        <is>
          <t>:25121-4P-15HP-VLC:</t>
        </is>
      </c>
      <c r="O26" s="68" t="inlineStr">
        <is>
          <t>XA</t>
        </is>
      </c>
    </row>
    <row r="27">
      <c r="A27" s="1" t="n">
        <v>8</v>
      </c>
      <c r="B27" s="10" t="n">
        <v>42632</v>
      </c>
      <c r="C27" s="7" t="inlineStr">
        <is>
          <t>IQ</t>
        </is>
      </c>
      <c r="D27" t="inlineStr">
        <is>
          <t>Updated based on InLine CKB changes</t>
        </is>
      </c>
      <c r="E27" s="68" t="inlineStr">
        <is>
          <t>15709-2P-5HP-VLSC</t>
        </is>
      </c>
      <c r="F27" s="68" t="inlineStr">
        <is>
          <t>15709-2P-5HP-VLC</t>
        </is>
      </c>
      <c r="G27" s="2" t="inlineStr">
        <is>
          <t>X3</t>
        </is>
      </c>
      <c r="H27" s="68" t="inlineStr">
        <is>
          <t>182TC</t>
        </is>
      </c>
      <c r="I27" s="2" t="inlineStr">
        <is>
          <t>184TC</t>
        </is>
      </c>
      <c r="J27" t="n">
        <v>1.125</v>
      </c>
      <c r="K27" s="2" t="n">
        <v>5</v>
      </c>
      <c r="L27" s="2" t="n">
        <v>2</v>
      </c>
      <c r="M27" s="68" t="inlineStr">
        <is>
          <t>:30707-4P-3HP-VLSC:30707-4P-5HP-VLSC:</t>
        </is>
      </c>
      <c r="N27" s="68" t="inlineStr">
        <is>
          <t>:30707-4P-3HP-VLC:30707-4P-5HP-VLC:</t>
        </is>
      </c>
      <c r="O27" s="68" t="inlineStr">
        <is>
          <t>X3</t>
        </is>
      </c>
    </row>
    <row r="28">
      <c r="A28" s="1" t="n">
        <v>9</v>
      </c>
      <c r="B28" s="10" t="inlineStr">
        <is>
          <t>11.10/16</t>
        </is>
      </c>
      <c r="C28" s="7" t="inlineStr">
        <is>
          <t>fbt</t>
        </is>
      </c>
      <c r="D28" t="inlineStr">
        <is>
          <t>added support for RTF motors to CUE mounts</t>
        </is>
      </c>
      <c r="E28" s="68" t="inlineStr">
        <is>
          <t>15709-2P-7.5HP-VLSC</t>
        </is>
      </c>
      <c r="F28" s="68" t="inlineStr">
        <is>
          <t>15709-2P-7.5HP-VLC</t>
        </is>
      </c>
      <c r="G28" s="2" t="inlineStr">
        <is>
          <t>X3</t>
        </is>
      </c>
      <c r="H28" s="68" t="inlineStr">
        <is>
          <t>184TC</t>
        </is>
      </c>
      <c r="I28" s="2" t="inlineStr">
        <is>
          <t>213TC</t>
        </is>
      </c>
      <c r="J28" t="n">
        <v>1.125</v>
      </c>
      <c r="K28" s="2" t="n">
        <v>7.5</v>
      </c>
      <c r="L28" s="2" t="n">
        <v>2</v>
      </c>
      <c r="M28" s="68" t="inlineStr">
        <is>
          <t>:30707-2P-15HP-VLSC:30707-2P-20HP-VLSC:30707-2P-25HP-VLSC:30707-2P-30HP-VLSC:</t>
        </is>
      </c>
      <c r="N28" s="68" t="inlineStr">
        <is>
          <t>:30707-2P-15HP-VLC:30707-2P-20HP-VLC:30707-2P-25HP-VLC:30707-2P-30HP-VLC:</t>
        </is>
      </c>
      <c r="O28" s="81" t="inlineStr">
        <is>
          <t>:X3:X4:</t>
        </is>
      </c>
    </row>
    <row r="29">
      <c r="A29" s="1" t="n">
        <v>10</v>
      </c>
      <c r="B29" s="10" t="n">
        <v>43703</v>
      </c>
      <c r="C29" s="7" t="inlineStr">
        <is>
          <t>TRH</t>
        </is>
      </c>
      <c r="D29" t="inlineStr">
        <is>
          <t>Added Vesconite Wear Rings.</t>
        </is>
      </c>
      <c r="E29" s="68" t="inlineStr">
        <is>
          <t>15709-4P-3HP-VLSC</t>
        </is>
      </c>
      <c r="F29" s="68" t="inlineStr">
        <is>
          <t>15709-4P-3HP-VLC</t>
        </is>
      </c>
      <c r="G29" s="2" t="inlineStr">
        <is>
          <t>X3</t>
        </is>
      </c>
      <c r="H29" s="68" t="inlineStr">
        <is>
          <t>182TC</t>
        </is>
      </c>
      <c r="I29" s="2" t="inlineStr">
        <is>
          <t>182TC</t>
        </is>
      </c>
      <c r="J29" t="n">
        <v>1.125</v>
      </c>
      <c r="K29" s="2" t="n">
        <v>3</v>
      </c>
      <c r="L29" s="2" t="n">
        <v>4</v>
      </c>
      <c r="M29" s="68" t="inlineStr">
        <is>
          <t>:30957-4P-5HP-VLSC:30957-4P-7.5HP-VLSC:30957-4P-10HP-VLSC:</t>
        </is>
      </c>
      <c r="N29" s="68" t="inlineStr">
        <is>
          <t>:30957-4P-5HP-VLC:30957-4P-7.5HP-VLC:30957-4P-10HP-VLC:</t>
        </is>
      </c>
      <c r="O29" s="68" t="inlineStr">
        <is>
          <t>X3</t>
        </is>
      </c>
    </row>
    <row r="30">
      <c r="A30" s="1" t="n">
        <v>11</v>
      </c>
      <c r="B30" s="10" t="n">
        <v>43845</v>
      </c>
      <c r="C30" s="7" t="inlineStr">
        <is>
          <t>MOI</t>
        </is>
      </c>
      <c r="D30" t="inlineStr">
        <is>
          <t>Updated DoE parts with SS impeller and pump model names</t>
        </is>
      </c>
      <c r="E30" s="68" t="inlineStr">
        <is>
          <t>20705-2P-10HP-VLSC</t>
        </is>
      </c>
      <c r="F30" s="68" t="inlineStr">
        <is>
          <t>20705-2P-10HP-VLC</t>
        </is>
      </c>
      <c r="G30" s="2" t="inlineStr">
        <is>
          <t>X3</t>
        </is>
      </c>
      <c r="H30" s="68" t="inlineStr">
        <is>
          <t>213TC</t>
        </is>
      </c>
      <c r="I30" s="2" t="inlineStr">
        <is>
          <t>215TC</t>
        </is>
      </c>
      <c r="J30" t="n">
        <v>1.125</v>
      </c>
      <c r="K30" s="2" t="n">
        <v>10</v>
      </c>
      <c r="L30" s="2" t="n">
        <v>2</v>
      </c>
      <c r="M30" s="68" t="inlineStr">
        <is>
          <t>:30957-2P-30HP-VLSC:30957-2P-40HP-VLSC:30957-2P-50HP-VLSC:30957-2P-60HP-VLSC:</t>
        </is>
      </c>
      <c r="N30" s="68" t="inlineStr">
        <is>
          <t>:30957-2P-30HP-VLC:30957-2P-40HP-VLC:30957-2P-50HP-VLC:30957-2P-60HP-VLC:</t>
        </is>
      </c>
      <c r="O30" s="68" t="inlineStr">
        <is>
          <t>X4</t>
        </is>
      </c>
      <c r="Q30" s="5" t="n"/>
      <c r="R30" s="5" t="n"/>
      <c r="S30" s="5" t="n"/>
      <c r="T30" s="5" t="n"/>
      <c r="U30" s="5" t="n"/>
      <c r="V30" s="5" t="n"/>
    </row>
    <row r="31">
      <c r="A31" s="1" t="n">
        <v>12</v>
      </c>
      <c r="B31" s="10" t="n">
        <v>43850</v>
      </c>
      <c r="C31" s="7" t="inlineStr">
        <is>
          <t>JAG</t>
        </is>
      </c>
      <c r="D31" s="7" t="inlineStr">
        <is>
          <t>Added old pump model names back that were removed on Rev11</t>
        </is>
      </c>
      <c r="E31" s="68" t="inlineStr">
        <is>
          <t>20705-2P-15HP-VLSC</t>
        </is>
      </c>
      <c r="F31" s="68" t="inlineStr">
        <is>
          <t>20705-2P-15HP-VLC</t>
        </is>
      </c>
      <c r="G31" s="2" t="inlineStr">
        <is>
          <t>X3</t>
        </is>
      </c>
      <c r="H31" s="68" t="inlineStr">
        <is>
          <t>215TC</t>
        </is>
      </c>
      <c r="I31" s="2" t="inlineStr">
        <is>
          <t>215TC</t>
        </is>
      </c>
      <c r="J31" t="n">
        <v>1.125</v>
      </c>
      <c r="K31" s="2" t="n">
        <v>15</v>
      </c>
      <c r="L31" s="2" t="n">
        <v>2</v>
      </c>
      <c r="M31" s="71" t="inlineStr">
        <is>
          <t>:30123-4P-7.5HP-VLSC:30123-4P-10HP-VLSC:</t>
        </is>
      </c>
      <c r="N31" s="71" t="inlineStr">
        <is>
          <t>:30123-4P-7.5HP-VLC:30123-4P-10HP-VLC:</t>
        </is>
      </c>
      <c r="O31" s="68" t="inlineStr">
        <is>
          <t>X3</t>
        </is>
      </c>
      <c r="Q31" s="2" t="n"/>
      <c r="R31" s="2" t="n"/>
      <c r="S31" s="2" t="n"/>
      <c r="T31" s="2" t="n"/>
      <c r="U31" s="2" t="n"/>
    </row>
    <row r="32">
      <c r="A32" s="1" t="n">
        <v>13</v>
      </c>
      <c r="B32" s="10" t="n">
        <v>43858</v>
      </c>
      <c r="C32" s="7" t="inlineStr">
        <is>
          <t>ACH</t>
        </is>
      </c>
      <c r="D32" s="7" t="inlineStr">
        <is>
          <t>On Impeller tab, adjusted lead times on all SS impellers, with part numbers, to LT027 (0 days) per Adam.</t>
        </is>
      </c>
      <c r="E32" s="68" t="inlineStr">
        <is>
          <t>20705-2P-20HP-VLSC</t>
        </is>
      </c>
      <c r="F32" s="68" t="inlineStr">
        <is>
          <t>20705-2P-20HP-VLC</t>
        </is>
      </c>
      <c r="G32" s="2" t="inlineStr">
        <is>
          <t>X3 maybe X4</t>
        </is>
      </c>
      <c r="H32" s="68" t="inlineStr">
        <is>
          <t>254TC</t>
        </is>
      </c>
      <c r="I32" s="2" t="inlineStr">
        <is>
          <t>256TC</t>
        </is>
      </c>
      <c r="J32" t="n">
        <v>1.125</v>
      </c>
      <c r="K32" s="2" t="n">
        <v>20</v>
      </c>
      <c r="L32" s="2" t="n">
        <v>2</v>
      </c>
      <c r="M32" t="inlineStr">
        <is>
          <t>:30123-4P-15HP-VLSC:30123-4P-20HP-VLSC:</t>
        </is>
      </c>
      <c r="N32" t="inlineStr">
        <is>
          <t>:30123-4P-15HP-VLC:30123-4P-20HP-VLC:</t>
        </is>
      </c>
      <c r="O32" s="68" t="inlineStr">
        <is>
          <t>XA</t>
        </is>
      </c>
      <c r="Q32" s="2" t="n"/>
      <c r="R32" s="2" t="n"/>
      <c r="S32" s="2" t="n"/>
      <c r="T32" s="2" t="n"/>
      <c r="U32" s="2" t="n"/>
    </row>
    <row r="33">
      <c r="A33" s="1" t="n">
        <v>14</v>
      </c>
      <c r="B33" s="117" t="n">
        <v>43859</v>
      </c>
      <c r="C33" s="7" t="inlineStr">
        <is>
          <t>ACH</t>
        </is>
      </c>
      <c r="D33" s="7" t="inlineStr">
        <is>
          <t>On Impeller tab, created new SS imp Price IDs unused by B21 &amp; corrected duplicate IDs in Column C.</t>
        </is>
      </c>
      <c r="E33" s="68" t="inlineStr">
        <is>
          <t>20705-2P-5HP-VLSC</t>
        </is>
      </c>
      <c r="F33" s="68" t="inlineStr">
        <is>
          <t>20705-2P-5HP-VLC</t>
        </is>
      </c>
      <c r="G33" s="2" t="inlineStr">
        <is>
          <t>X3</t>
        </is>
      </c>
      <c r="H33" s="68" t="inlineStr">
        <is>
          <t>182TC</t>
        </is>
      </c>
      <c r="I33" s="2" t="inlineStr">
        <is>
          <t>184TC</t>
        </is>
      </c>
      <c r="J33" t="n">
        <v>1.125</v>
      </c>
      <c r="K33" s="2" t="n">
        <v>5</v>
      </c>
      <c r="L33" s="2" t="n">
        <v>2</v>
      </c>
      <c r="M33" t="inlineStr">
        <is>
          <t>:40707-2P-15HP-VLSC:40707-2P-20HP-VLSC:40707-2P-25HP-VLSC:40707-2P-30HP-VLSC:40707-2P-40HP-VLSC:</t>
        </is>
      </c>
      <c r="N33" t="inlineStr">
        <is>
          <t>:40707-2P-15HP-VLC:40707-2P-20HP-VLC:40707-2P-25HP-VLC:40707-2P-30HP-VLC:40707-2P-40HP-VLC:</t>
        </is>
      </c>
      <c r="O33" s="81" t="inlineStr">
        <is>
          <t>:X3:X4:</t>
        </is>
      </c>
      <c r="Q33" s="2" t="n"/>
      <c r="R33" s="2" t="n"/>
      <c r="S33" s="2" t="n"/>
      <c r="T33" s="2" t="n"/>
      <c r="U33" s="2" t="n"/>
    </row>
    <row r="34">
      <c r="A34" s="1" t="n">
        <v>15</v>
      </c>
      <c r="B34" s="10" t="n">
        <v>43861</v>
      </c>
      <c r="C34" s="7" t="inlineStr">
        <is>
          <t>ACH</t>
        </is>
      </c>
      <c r="D34" s="7" t="inlineStr">
        <is>
          <t>On Wear Rings tab, filled in Price ID A102197 for Price_BOM_VLC_VLSC_WearRings_184 &amp; 185</t>
        </is>
      </c>
      <c r="E34" s="68" t="inlineStr">
        <is>
          <t>20705-2P-7.5HP-VLSC</t>
        </is>
      </c>
      <c r="F34" s="68" t="inlineStr">
        <is>
          <t>20705-2P-7.5HP-VLC</t>
        </is>
      </c>
      <c r="G34" s="2" t="inlineStr">
        <is>
          <t>X3</t>
        </is>
      </c>
      <c r="H34" s="68" t="inlineStr">
        <is>
          <t>184TC</t>
        </is>
      </c>
      <c r="I34" s="2" t="inlineStr">
        <is>
          <t>213TC</t>
        </is>
      </c>
      <c r="J34" t="n">
        <v>1.125</v>
      </c>
      <c r="K34" s="2" t="n">
        <v>7.5</v>
      </c>
      <c r="L34" s="2" t="n">
        <v>2</v>
      </c>
      <c r="M34" t="inlineStr">
        <is>
          <t>:40707-4P-3HP-VLSC:40707-4P-5HP-VLSC:</t>
        </is>
      </c>
      <c r="N34" t="inlineStr">
        <is>
          <t>:40707-4P-3HP-VLC:40707-4P-5HP-VLC:</t>
        </is>
      </c>
      <c r="O34" t="inlineStr">
        <is>
          <t>X3</t>
        </is>
      </c>
      <c r="Q34" s="2" t="n"/>
      <c r="R34" s="2" t="n"/>
      <c r="S34" s="2" t="n"/>
      <c r="T34" s="2" t="n"/>
      <c r="U34" s="2" t="n"/>
    </row>
    <row r="35">
      <c r="A35" s="1" t="n">
        <v>16</v>
      </c>
      <c r="B35" s="10" t="n">
        <v>43868</v>
      </c>
      <c r="C35" s="7" t="inlineStr">
        <is>
          <t>ACH</t>
        </is>
      </c>
      <c r="D35" s="7" t="inlineStr">
        <is>
          <t>On Case tab, relabeled duplicate Price Class IDs</t>
        </is>
      </c>
      <c r="E35" s="68" t="inlineStr">
        <is>
          <t>20705-4P-3HP-VLSC</t>
        </is>
      </c>
      <c r="F35" s="68" t="inlineStr">
        <is>
          <t>20705-4P-3HP-VLC</t>
        </is>
      </c>
      <c r="G35" s="2" t="inlineStr">
        <is>
          <t>X3</t>
        </is>
      </c>
      <c r="H35" s="68" t="inlineStr">
        <is>
          <t>182TC</t>
        </is>
      </c>
      <c r="I35" s="2" t="inlineStr">
        <is>
          <t>182TC</t>
        </is>
      </c>
      <c r="J35" t="n">
        <v>1.125</v>
      </c>
      <c r="K35" s="2" t="n">
        <v>3</v>
      </c>
      <c r="L35" s="2" t="n">
        <v>4</v>
      </c>
      <c r="M35" t="inlineStr">
        <is>
          <t>:40957-2P-40HP-VLSC:40957-2P-50HP-VLSC:40957-2P-60HP-VLSC:40957-2P-75HP-VLSC:40957-2P-100HP-VLSC:40957-4P-15HP-VLSC:</t>
        </is>
      </c>
      <c r="N35" t="inlineStr">
        <is>
          <t>:40957-2P-40HP-VLC:40957-2P-50HP-VLC:40957-2P-60HP-VLC:40957-2P-75HP-VLC:40957-2P-100HP-VLC:40957-4P-15HP-VLC:</t>
        </is>
      </c>
      <c r="O35" t="inlineStr">
        <is>
          <t>XA</t>
        </is>
      </c>
      <c r="Q35" s="2" t="n"/>
      <c r="R35" s="2" t="n"/>
      <c r="S35" s="2" t="n"/>
      <c r="T35" s="2" t="n"/>
      <c r="U35" s="2" t="n"/>
    </row>
    <row r="36">
      <c r="A36" s="1" t="n">
        <v>17</v>
      </c>
      <c r="B36" s="10" t="n">
        <v>43892</v>
      </c>
      <c r="C36" s="7" t="inlineStr">
        <is>
          <t>ACH</t>
        </is>
      </c>
      <c r="D36" s="7" t="inlineStr">
        <is>
          <t>Per Kyle Wollgast, VLC &amp; VLSC 60957 SS Imp BOM corrected to 99830714 from 98876171.</t>
        </is>
      </c>
      <c r="E36" s="68" t="inlineStr">
        <is>
          <t>20951-2P-15HP-VLSC</t>
        </is>
      </c>
      <c r="F36" s="68" t="inlineStr">
        <is>
          <t>20951-2P-15HP-VLC</t>
        </is>
      </c>
      <c r="G36" s="2" t="inlineStr">
        <is>
          <t>X3</t>
        </is>
      </c>
      <c r="H36" s="68" t="inlineStr">
        <is>
          <t>215TC</t>
        </is>
      </c>
      <c r="I36" s="2" t="inlineStr">
        <is>
          <t>215TC</t>
        </is>
      </c>
      <c r="J36" t="n">
        <v>1.125</v>
      </c>
      <c r="K36" s="2" t="n">
        <v>15</v>
      </c>
      <c r="L36" s="2" t="n">
        <v>2</v>
      </c>
      <c r="M36" t="inlineStr">
        <is>
          <t>:40957-4P-5HP-VLSC:40957-4P-7.5HP-VLSC:40957-4P-10HP-VLSC:</t>
        </is>
      </c>
      <c r="N36" t="inlineStr">
        <is>
          <t>:40957-4P-5HP-VLC:40957-4P-7.5HP-VLC:40957-4P-10HP-VLC:</t>
        </is>
      </c>
      <c r="O36" t="inlineStr">
        <is>
          <t>X3</t>
        </is>
      </c>
      <c r="Q36" s="2" t="n"/>
      <c r="R36" s="2" t="n"/>
      <c r="S36" s="2" t="n"/>
      <c r="T36" s="2" t="n"/>
      <c r="U36" s="2" t="n"/>
      <c r="V36" s="13" t="n"/>
    </row>
    <row r="37">
      <c r="A37" s="1" t="n">
        <v>18</v>
      </c>
      <c r="B37" s="10" t="n">
        <v>43964</v>
      </c>
      <c r="C37" s="7" t="inlineStr">
        <is>
          <t>GRD</t>
        </is>
      </c>
      <c r="D37" s="7" t="inlineStr">
        <is>
          <t xml:space="preserve">UPDATED NEW CUE PN'S </t>
        </is>
      </c>
      <c r="E37" s="68" t="inlineStr">
        <is>
          <t>20951-2P-20HP-VLSC</t>
        </is>
      </c>
      <c r="F37" s="68" t="inlineStr">
        <is>
          <t>20951-2P-20HP-VLC</t>
        </is>
      </c>
      <c r="G37" s="2" t="inlineStr">
        <is>
          <t>X3 maybe X4</t>
        </is>
      </c>
      <c r="H37" s="68" t="inlineStr">
        <is>
          <t>254TC</t>
        </is>
      </c>
      <c r="I37" s="2" t="inlineStr">
        <is>
          <t>256TC</t>
        </is>
      </c>
      <c r="J37" t="n">
        <v>1.125</v>
      </c>
      <c r="K37" s="2" t="n">
        <v>20</v>
      </c>
      <c r="L37" s="2" t="n">
        <v>2</v>
      </c>
      <c r="M37" t="inlineStr">
        <is>
          <t>:40121-4P-15HP-VLSC:40121-4P-20HP-VLSC:40121-4P-25HP-VLSC:</t>
        </is>
      </c>
      <c r="N37" t="inlineStr">
        <is>
          <t>:40121-4P-15HP-VLC:40121-4P-20HP-VLC:40121-4P-25HP-VLC:</t>
        </is>
      </c>
      <c r="O37" s="2" t="inlineStr">
        <is>
          <t>XA</t>
        </is>
      </c>
      <c r="Q37" s="2" t="n"/>
      <c r="R37" s="2" t="n"/>
      <c r="S37" s="2" t="n"/>
      <c r="T37" s="2" t="n"/>
      <c r="U37" s="2" t="n"/>
    </row>
    <row r="38">
      <c r="A38" s="1" t="n">
        <v>19</v>
      </c>
      <c r="B38" s="10" t="n">
        <v>44004</v>
      </c>
      <c r="C38" s="7" t="inlineStr">
        <is>
          <t>PSG</t>
        </is>
      </c>
      <c r="D38" s="7" t="inlineStr">
        <is>
          <t>Fixed CUE attribute using v-lookup</t>
        </is>
      </c>
      <c r="E38" s="68" t="inlineStr">
        <is>
          <t>20951-2P-25HP-VLSC</t>
        </is>
      </c>
      <c r="F38" s="68" t="inlineStr">
        <is>
          <t>20951-2P-25HP-VLC</t>
        </is>
      </c>
      <c r="G38" s="2" t="inlineStr">
        <is>
          <t>X3 maybe X4</t>
        </is>
      </c>
      <c r="H38" s="68" t="inlineStr">
        <is>
          <t>254TC</t>
        </is>
      </c>
      <c r="I38" s="2" t="inlineStr">
        <is>
          <t>284TSC</t>
        </is>
      </c>
      <c r="J38" t="n">
        <v>1.125</v>
      </c>
      <c r="K38" s="2" t="n">
        <v>25</v>
      </c>
      <c r="L38" s="2" t="n">
        <v>2</v>
      </c>
      <c r="M38" s="71" t="inlineStr">
        <is>
          <t>:40127-4P-15HP-VLSC:40127-4P-20HP-VLSC:40127-4P-25HP-VLSC:40127-4P-30HP-VLSC:</t>
        </is>
      </c>
      <c r="N38" s="71" t="inlineStr">
        <is>
          <t>:40127-4P-15HP-VLC:40127-4P-20HP-VLC:40127-4P-25HP-VLC:40127-4P-30HP-VLC:</t>
        </is>
      </c>
      <c r="O38" s="2" t="inlineStr">
        <is>
          <t>XA</t>
        </is>
      </c>
      <c r="Q38" s="2" t="n"/>
      <c r="R38" s="2" t="n"/>
      <c r="S38" s="2" t="n"/>
      <c r="T38" s="2" t="n"/>
      <c r="U38" s="2" t="n"/>
    </row>
    <row r="39">
      <c r="A39" s="1" t="n">
        <v>20</v>
      </c>
      <c r="B39" s="10" t="n">
        <v>44158</v>
      </c>
      <c r="C39" s="7" t="inlineStr">
        <is>
          <t>ACH</t>
        </is>
      </c>
      <c r="D39" s="7" t="inlineStr">
        <is>
          <t>Modified Lead Times on WetEnd tab</t>
        </is>
      </c>
      <c r="E39" s="68" t="inlineStr">
        <is>
          <t>20951-2P-30HP-VLSC</t>
        </is>
      </c>
      <c r="F39" s="68" t="inlineStr">
        <is>
          <t>20951-2P-30HP-VLC</t>
        </is>
      </c>
      <c r="G39" s="80" t="inlineStr">
        <is>
          <t>X4</t>
        </is>
      </c>
      <c r="H39" s="68" t="inlineStr">
        <is>
          <t>284TSC</t>
        </is>
      </c>
      <c r="I39" s="2" t="inlineStr">
        <is>
          <t>286TSC</t>
        </is>
      </c>
      <c r="J39" t="n">
        <v>1.125</v>
      </c>
      <c r="K39" s="2" t="n">
        <v>30</v>
      </c>
      <c r="L39" s="2" t="n">
        <v>2</v>
      </c>
      <c r="M39" s="68" t="inlineStr">
        <is>
          <t>:40157-4P-30HP-VLSC:40157-4P-40HP-VLSC:40157-4P-50HP-VLSC:</t>
        </is>
      </c>
      <c r="N39" s="68" t="inlineStr">
        <is>
          <t>:40157-4P-30HP-VLC:40157-4P-40HP-VLC:40157-4P-50HP-VLC:</t>
        </is>
      </c>
      <c r="O39" s="2" t="inlineStr">
        <is>
          <t>XA</t>
        </is>
      </c>
      <c r="Q39" s="2" t="n"/>
      <c r="R39" s="2" t="n"/>
      <c r="S39" s="2" t="n"/>
      <c r="T39" s="2" t="n"/>
      <c r="U39" s="2" t="n"/>
    </row>
    <row r="40">
      <c r="A40" s="1" t="n">
        <v>21</v>
      </c>
      <c r="B40" s="10" t="n">
        <v>44672</v>
      </c>
      <c r="C40" s="7" t="inlineStr">
        <is>
          <t>ACH</t>
        </is>
      </c>
      <c r="D40" s="7" t="inlineStr">
        <is>
          <t>Moved "CUE Mount" tab to "CUE-BOM" PSD.</t>
        </is>
      </c>
      <c r="E40" s="68" t="inlineStr">
        <is>
          <t>20951-4P-3HP-VLSC</t>
        </is>
      </c>
      <c r="F40" s="68" t="inlineStr">
        <is>
          <t>20951-4P-3HP-VLC</t>
        </is>
      </c>
      <c r="G40" s="2" t="inlineStr">
        <is>
          <t>X3</t>
        </is>
      </c>
      <c r="H40" s="68" t="inlineStr">
        <is>
          <t>182TC</t>
        </is>
      </c>
      <c r="I40" s="2" t="inlineStr">
        <is>
          <t>182TC</t>
        </is>
      </c>
      <c r="J40" t="n">
        <v>1.125</v>
      </c>
      <c r="K40" s="2" t="n">
        <v>3</v>
      </c>
      <c r="L40" s="2" t="n">
        <v>4</v>
      </c>
      <c r="M40" t="inlineStr">
        <is>
          <t>:50707-2P-30HP-VLSC:50707-2P-40HP-VLSC:50707-2P-50HP-VLSC:50707-2P-60HP-VLSC:</t>
        </is>
      </c>
      <c r="N40" t="inlineStr">
        <is>
          <t>:50707-2P-30HP-VLC:50707-2P-40HP-VLC:50707-2P-50HP-VLC:50707-2P-60HP-VLC:</t>
        </is>
      </c>
      <c r="O40" t="inlineStr">
        <is>
          <t>X4</t>
        </is>
      </c>
      <c r="Q40" s="2" t="n"/>
      <c r="R40" s="2" t="n"/>
      <c r="S40" s="2" t="n"/>
      <c r="T40" s="2" t="n"/>
      <c r="U40" s="2" t="n"/>
    </row>
    <row r="41">
      <c r="A41" s="1" t="n">
        <v>22</v>
      </c>
      <c r="B41" s="10" t="n">
        <v>44739</v>
      </c>
      <c r="C41" s="7" t="inlineStr">
        <is>
          <t>ACH</t>
        </is>
      </c>
      <c r="D41" s="7" t="inlineStr">
        <is>
          <t>Modified Lead Times on WetEnd tab</t>
        </is>
      </c>
      <c r="E41" s="68" t="inlineStr">
        <is>
          <t>20951-4P-5HP-VLSC</t>
        </is>
      </c>
      <c r="F41" s="68" t="inlineStr">
        <is>
          <t>20951-4P-5HP-VLC</t>
        </is>
      </c>
      <c r="G41" s="2" t="inlineStr">
        <is>
          <t>X3</t>
        </is>
      </c>
      <c r="H41" s="2" t="inlineStr">
        <is>
          <t>184TC</t>
        </is>
      </c>
      <c r="I41" s="2" t="inlineStr">
        <is>
          <t>184TC</t>
        </is>
      </c>
      <c r="J41" t="n">
        <v>1.125</v>
      </c>
      <c r="K41" s="2" t="n">
        <v>5</v>
      </c>
      <c r="L41" s="2" t="n">
        <v>4</v>
      </c>
      <c r="M41" t="inlineStr">
        <is>
          <t>:50707-4P-5HP-VLSC:50707-4P-7.5HP-VLSC:</t>
        </is>
      </c>
      <c r="N41" t="inlineStr">
        <is>
          <t>:50707-4P-5HP-VLC:50707-4P-7.5HP-VLC:</t>
        </is>
      </c>
      <c r="O41" t="inlineStr">
        <is>
          <t>X3</t>
        </is>
      </c>
      <c r="Q41" s="2" t="n"/>
      <c r="R41" s="2" t="n"/>
      <c r="S41" s="2" t="n"/>
      <c r="T41" s="2" t="n"/>
      <c r="U41" s="2" t="n"/>
    </row>
    <row r="42">
      <c r="A42" s="1" t="n"/>
      <c r="B42" s="10" t="n"/>
      <c r="E42" s="68" t="inlineStr">
        <is>
          <t>20955-2P-15HP-VLSC</t>
        </is>
      </c>
      <c r="F42" s="68" t="inlineStr">
        <is>
          <t>20955-2P-15HP-VLC</t>
        </is>
      </c>
      <c r="G42" s="81" t="inlineStr">
        <is>
          <t>X3</t>
        </is>
      </c>
      <c r="H42" s="68" t="inlineStr">
        <is>
          <t>215TC</t>
        </is>
      </c>
      <c r="I42" s="2" t="inlineStr">
        <is>
          <t>215TC</t>
        </is>
      </c>
      <c r="J42" t="n">
        <v>1.125</v>
      </c>
      <c r="K42" s="2" t="n">
        <v>15</v>
      </c>
      <c r="L42" s="2" t="n">
        <v>2</v>
      </c>
      <c r="M42" t="inlineStr">
        <is>
          <t>:50957-4P-7.5HP-VLSC:50957-4P-10HP-VLSC:</t>
        </is>
      </c>
      <c r="N42" t="inlineStr">
        <is>
          <t>:50957-4P-7.5HP-VLC:50957-4P-10HP-VLC:</t>
        </is>
      </c>
      <c r="O42" t="inlineStr">
        <is>
          <t>X3</t>
        </is>
      </c>
      <c r="Q42" s="2" t="n"/>
      <c r="R42" s="2" t="n"/>
      <c r="S42" s="2" t="n"/>
      <c r="T42" s="2" t="n"/>
      <c r="U42" s="2" t="n"/>
    </row>
    <row r="43">
      <c r="A43" s="1" t="n"/>
      <c r="B43" s="10" t="n"/>
      <c r="E43" s="68" t="inlineStr">
        <is>
          <t>20955-2P-20HP-VLSC</t>
        </is>
      </c>
      <c r="F43" s="68" t="inlineStr">
        <is>
          <t>20955-2P-20HP-VLC</t>
        </is>
      </c>
      <c r="G43" s="68" t="inlineStr">
        <is>
          <t>X4</t>
        </is>
      </c>
      <c r="H43" s="68" t="inlineStr">
        <is>
          <t>254TC</t>
        </is>
      </c>
      <c r="I43" s="2" t="inlineStr">
        <is>
          <t>256TC</t>
        </is>
      </c>
      <c r="J43" t="n">
        <v>1.125</v>
      </c>
      <c r="K43" s="2" t="n">
        <v>20</v>
      </c>
      <c r="L43" s="2" t="n">
        <v>2</v>
      </c>
      <c r="M43" t="inlineStr">
        <is>
          <t>:50957-4P-15HP-VLSC:50957-4P-20HP-VLSC:</t>
        </is>
      </c>
      <c r="N43" t="inlineStr">
        <is>
          <t>:50957-4P-15HP-VLC:50957-4P-20HP-VLC:</t>
        </is>
      </c>
      <c r="O43" t="inlineStr">
        <is>
          <t>X4</t>
        </is>
      </c>
      <c r="Q43" s="2" t="n"/>
      <c r="R43" s="2" t="n"/>
      <c r="S43" s="2" t="n"/>
      <c r="T43" s="2" t="n"/>
      <c r="U43" s="2" t="n"/>
    </row>
    <row r="44">
      <c r="A44" s="1" t="n"/>
      <c r="B44" s="10" t="n"/>
      <c r="E44" s="68" t="inlineStr">
        <is>
          <t>20955-2P-25HP-VLSC</t>
        </is>
      </c>
      <c r="F44" s="68" t="inlineStr">
        <is>
          <t>20955-2P-25HP-VLC</t>
        </is>
      </c>
      <c r="G44" s="68" t="inlineStr">
        <is>
          <t>X4</t>
        </is>
      </c>
      <c r="H44" s="68" t="inlineStr">
        <is>
          <t>254TC</t>
        </is>
      </c>
      <c r="I44" s="2" t="inlineStr">
        <is>
          <t>284TSC</t>
        </is>
      </c>
      <c r="J44" t="n">
        <v>1.125</v>
      </c>
      <c r="K44" s="2" t="n">
        <v>25</v>
      </c>
      <c r="L44" s="2" t="n">
        <v>2</v>
      </c>
      <c r="M44" t="inlineStr">
        <is>
          <t>:50959-2P-60HP-VLSC:50959-2P-75HP-VLSC:50959-2P-100HP-VLSC:50959-2P-125HP-VLSC:</t>
        </is>
      </c>
      <c r="N44" t="inlineStr">
        <is>
          <t>:50959-2P-60HP-VLC:50959-2P-75HP-VLC:50959-2P-100HP-VLC:50959-2P-125HP-VLC:</t>
        </is>
      </c>
      <c r="O44" t="inlineStr">
        <is>
          <t>XA</t>
        </is>
      </c>
      <c r="Q44" s="2" t="n"/>
      <c r="R44" s="2" t="n"/>
      <c r="S44" s="2" t="n"/>
      <c r="T44" s="2" t="n"/>
      <c r="U44" s="2" t="n"/>
    </row>
    <row r="45">
      <c r="A45" s="1" t="n"/>
      <c r="B45" s="10" t="n"/>
      <c r="E45" s="68" t="inlineStr">
        <is>
          <t>20955-2P-30HP-VLSC</t>
        </is>
      </c>
      <c r="F45" s="68" t="inlineStr">
        <is>
          <t>20955-2P-30HP-VLC</t>
        </is>
      </c>
      <c r="G45" s="68" t="inlineStr">
        <is>
          <t>X4</t>
        </is>
      </c>
      <c r="H45" s="68" t="inlineStr">
        <is>
          <t>284TSC</t>
        </is>
      </c>
      <c r="I45" s="2" t="inlineStr">
        <is>
          <t>286TSC</t>
        </is>
      </c>
      <c r="J45" t="n">
        <v>1.125</v>
      </c>
      <c r="K45" s="2" t="n">
        <v>30</v>
      </c>
      <c r="L45" s="2" t="n">
        <v>2</v>
      </c>
      <c r="M45" t="inlineStr">
        <is>
          <t>:50129-4P-15HP-VLSC:50129-4P-20HP-VLSC:50129-4P-25HP-VLSC:50129-4P-30HP-VLSC:50129-4P-40HP-VLSC:50129-4P-50HP-VLSC:50129-4P-60HP-VLSC:</t>
        </is>
      </c>
      <c r="N45" s="68" t="inlineStr">
        <is>
          <t>:50129-4P-15HP-VLC:50129-4P-20HP-VLC:50129-4P-25HP-VLC:50129-4P-30HP-VLC:50129-4P-40HP-VLC:50129-4P-50HP-VLC:50129-4P-60HP-VLC:</t>
        </is>
      </c>
      <c r="O45" t="inlineStr">
        <is>
          <t>XA</t>
        </is>
      </c>
      <c r="Q45" s="2" t="n"/>
      <c r="R45" s="2" t="n"/>
      <c r="S45" s="2" t="n"/>
      <c r="T45" s="2" t="n"/>
      <c r="U45" s="2" t="n"/>
    </row>
    <row r="46">
      <c r="A46" s="1" t="n"/>
      <c r="B46" s="10" t="n"/>
      <c r="E46" s="2" t="inlineStr">
        <is>
          <t>20955-2P-40HP-VLSC</t>
        </is>
      </c>
      <c r="F46" s="2" t="inlineStr">
        <is>
          <t>20955-2P-40HP-VLC</t>
        </is>
      </c>
      <c r="G46" s="68" t="inlineStr">
        <is>
          <t>X4</t>
        </is>
      </c>
      <c r="H46" s="2" t="inlineStr">
        <is>
          <t>286TSC</t>
        </is>
      </c>
      <c r="I46" s="2" t="inlineStr">
        <is>
          <t>324TSC</t>
        </is>
      </c>
      <c r="J46" t="n">
        <v>1.125</v>
      </c>
      <c r="K46" s="2" t="n">
        <v>40</v>
      </c>
      <c r="L46" s="2" t="n">
        <v>2</v>
      </c>
      <c r="M46" t="inlineStr">
        <is>
          <t>:5012A-4P-10HP-VLSC:5012A-4P-15HP-VLSC:5012A-4P-20HP-VLSC:5012A-4P-25HP-VLSC:5012A-4P-30HP-VLSC:5012A-4P-40HP-VLSC:</t>
        </is>
      </c>
      <c r="N46" s="2" t="inlineStr">
        <is>
          <t>:5012A-4P-10HP-VLC:5012A-4P-15HP-VLC:5012A-4P-20HP-VLC:5012A-4P-25HP-VLC:5012A-4P-30HP-VLC:5012A-4P-40HP-VLC:</t>
        </is>
      </c>
      <c r="O46" t="inlineStr">
        <is>
          <t>XA</t>
        </is>
      </c>
      <c r="Q46" s="2" t="n"/>
      <c r="R46" s="2" t="n"/>
      <c r="S46" s="2" t="n"/>
      <c r="T46" s="2" t="n"/>
      <c r="U46" s="2" t="n"/>
    </row>
    <row r="47">
      <c r="A47" s="1" t="n"/>
      <c r="B47" s="10" t="n"/>
      <c r="E47" s="2" t="inlineStr">
        <is>
          <t>20955-2P-50HP-VLSC</t>
        </is>
      </c>
      <c r="F47" s="2" t="inlineStr">
        <is>
          <t>20955-2P-50HP-VLC</t>
        </is>
      </c>
      <c r="G47" s="68" t="inlineStr">
        <is>
          <t>X4</t>
        </is>
      </c>
      <c r="H47" s="2" t="inlineStr">
        <is>
          <t>324TSC</t>
        </is>
      </c>
      <c r="I47" s="2" t="inlineStr">
        <is>
          <t>326TSC</t>
        </is>
      </c>
      <c r="J47" t="n">
        <v>1.625</v>
      </c>
      <c r="K47" s="2" t="n">
        <v>50</v>
      </c>
      <c r="L47" s="2" t="n">
        <v>2</v>
      </c>
      <c r="M47" t="inlineStr">
        <is>
          <t>:50157-4P-50HP-VLSC:</t>
        </is>
      </c>
      <c r="N47" t="inlineStr">
        <is>
          <t>:50157-4P-50HP-VLC:</t>
        </is>
      </c>
      <c r="O47" t="inlineStr">
        <is>
          <t>XA</t>
        </is>
      </c>
      <c r="Q47" s="2" t="n"/>
      <c r="R47" s="2" t="n"/>
      <c r="S47" s="2" t="n"/>
      <c r="T47" s="2" t="n"/>
      <c r="U47" s="2" t="n"/>
    </row>
    <row r="48">
      <c r="A48" s="1" t="n"/>
      <c r="B48" s="10" t="n"/>
      <c r="E48" s="68" t="inlineStr">
        <is>
          <t>20955-4P-3HP-VLSC</t>
        </is>
      </c>
      <c r="F48" s="68" t="inlineStr">
        <is>
          <t>20955-4P-3HP-VLC</t>
        </is>
      </c>
      <c r="G48" s="2" t="inlineStr">
        <is>
          <t>X3</t>
        </is>
      </c>
      <c r="H48" s="68" t="inlineStr">
        <is>
          <t>182TC</t>
        </is>
      </c>
      <c r="I48" s="2" t="inlineStr">
        <is>
          <t>182TC</t>
        </is>
      </c>
      <c r="J48" t="n">
        <v>1.125</v>
      </c>
      <c r="K48" s="2" t="n">
        <v>3</v>
      </c>
      <c r="L48" s="2" t="n">
        <v>4</v>
      </c>
      <c r="M48" t="inlineStr">
        <is>
          <t>:50157-4P-60HP-VLSC:50157-4P-75HP-VLSC:50157-4P-100HP-VLSC:</t>
        </is>
      </c>
      <c r="N48" t="inlineStr">
        <is>
          <t>:50157-4P-60HP-VLC:50157-4P-75HP-VLC:50157-4P-100HP-VLC:</t>
        </is>
      </c>
      <c r="O48" t="inlineStr">
        <is>
          <t>X5</t>
        </is>
      </c>
      <c r="Q48" s="2" t="n"/>
      <c r="R48" s="2" t="n"/>
      <c r="S48" s="2" t="n"/>
      <c r="T48" s="2" t="n"/>
      <c r="U48" s="2" t="n"/>
    </row>
    <row r="49">
      <c r="A49" s="1" t="n"/>
      <c r="B49" s="10" t="n"/>
      <c r="E49" s="68" t="inlineStr">
        <is>
          <t>20955-4P-5HP-VLSC</t>
        </is>
      </c>
      <c r="F49" s="68" t="inlineStr">
        <is>
          <t>20955-4P-5HP-VLC</t>
        </is>
      </c>
      <c r="G49" s="2" t="inlineStr">
        <is>
          <t>X3</t>
        </is>
      </c>
      <c r="H49" s="2" t="inlineStr">
        <is>
          <t>184TC</t>
        </is>
      </c>
      <c r="I49" s="2" t="inlineStr">
        <is>
          <t>184TC</t>
        </is>
      </c>
      <c r="J49" t="n">
        <v>1.125</v>
      </c>
      <c r="K49" s="2" t="n">
        <v>5</v>
      </c>
      <c r="L49" s="2" t="n">
        <v>4</v>
      </c>
      <c r="M49" t="inlineStr">
        <is>
          <t>:60957-4P-15HP-VLSC:60957-4P-20HP-VLSC:60957-4P-25HP-VLSC:60957-4P-30HP-VLSC:</t>
        </is>
      </c>
      <c r="N49" t="inlineStr">
        <is>
          <t>:60957-4P-15HP-VLC:60957-4P-20HP-VLC:60957-4P-25HP-VLC:60957-4P-30HP-VLC:</t>
        </is>
      </c>
      <c r="O49" t="inlineStr">
        <is>
          <t>X4</t>
        </is>
      </c>
      <c r="Q49" s="2" t="n"/>
      <c r="R49" s="2" t="n"/>
      <c r="S49" s="2" t="n"/>
      <c r="T49" s="2" t="n"/>
      <c r="U49" s="2" t="n"/>
    </row>
    <row r="50">
      <c r="A50" s="1" t="n"/>
      <c r="B50" s="10" t="n"/>
      <c r="E50" s="68" t="inlineStr">
        <is>
          <t>20955-4P-7.5HP-VLSC</t>
        </is>
      </c>
      <c r="F50" s="68" t="inlineStr">
        <is>
          <t>20955-4P-7.5HP-VLC</t>
        </is>
      </c>
      <c r="G50" s="2" t="inlineStr">
        <is>
          <t>X3</t>
        </is>
      </c>
      <c r="H50" s="68" t="inlineStr">
        <is>
          <t>213TC</t>
        </is>
      </c>
      <c r="I50" s="2" t="inlineStr">
        <is>
          <t>213TC</t>
        </is>
      </c>
      <c r="J50" t="n">
        <v>1.125</v>
      </c>
      <c r="K50" s="2" t="n">
        <v>7.5</v>
      </c>
      <c r="L50" s="2" t="n">
        <v>4</v>
      </c>
      <c r="M50" t="inlineStr">
        <is>
          <t>:60125-4P-20HP-VLSC:60125-4P-25HP-VLSC:60125-4P-30HP-VLSC:60125-4P-40HP-VLSC:60125-4P-50HP-VLSC:60125-4P-60HP-VLSC:</t>
        </is>
      </c>
      <c r="N50" t="inlineStr">
        <is>
          <t>:60125-4P-20HP-VLC:60125-4P-25HP-VLC:60125-4P-30HP-VLC:60125-4P-40HP-VLC:60125-4P-50HP-VLC:60125-4P-60HP-VLC:</t>
        </is>
      </c>
      <c r="O50" s="68" t="inlineStr">
        <is>
          <t>XA</t>
        </is>
      </c>
      <c r="Q50" s="2" t="n"/>
      <c r="R50" s="2" t="n"/>
      <c r="S50" s="2" t="n"/>
      <c r="T50" s="2" t="n"/>
      <c r="U50" s="2" t="n"/>
    </row>
    <row r="51">
      <c r="A51" s="1" t="n"/>
      <c r="B51" s="10" t="n"/>
      <c r="E51" s="68" t="inlineStr">
        <is>
          <t>20959-2P-20HP-VLSC</t>
        </is>
      </c>
      <c r="F51" s="68" t="inlineStr">
        <is>
          <t>20959-2P-20HP-VLC</t>
        </is>
      </c>
      <c r="G51" s="68" t="inlineStr">
        <is>
          <t>X4</t>
        </is>
      </c>
      <c r="H51" s="68" t="inlineStr">
        <is>
          <t>254TC</t>
        </is>
      </c>
      <c r="I51" s="2" t="inlineStr">
        <is>
          <t>256TC</t>
        </is>
      </c>
      <c r="J51" t="n">
        <v>1.125</v>
      </c>
      <c r="K51" s="2" t="n">
        <v>20</v>
      </c>
      <c r="L51" s="2" t="n">
        <v>2</v>
      </c>
      <c r="M51" t="inlineStr">
        <is>
          <t>:60157-4P-75HP-VLSC:60157-4P-100HP-VLSC:60157-4P-125HP-VLSC:</t>
        </is>
      </c>
      <c r="N51" t="inlineStr">
        <is>
          <t>:60157-4P-75HP-VLC:60157-4P-100HP-VLC:60157-4P-125HP-VLC:</t>
        </is>
      </c>
      <c r="O51" t="inlineStr">
        <is>
          <t>X5</t>
        </is>
      </c>
      <c r="Q51" s="2" t="n"/>
      <c r="R51" s="2" t="n"/>
      <c r="S51" s="2" t="n"/>
      <c r="T51" s="2" t="n"/>
      <c r="U51" s="2" t="n"/>
    </row>
    <row r="52">
      <c r="A52" s="1" t="n"/>
      <c r="B52" s="10" t="n"/>
      <c r="E52" s="68" t="inlineStr">
        <is>
          <t>20959-2P-25HP-VLSC</t>
        </is>
      </c>
      <c r="F52" s="68" t="inlineStr">
        <is>
          <t>20959-2P-25HP-VLC</t>
        </is>
      </c>
      <c r="G52" s="68" t="inlineStr">
        <is>
          <t>X4</t>
        </is>
      </c>
      <c r="H52" s="68" t="inlineStr">
        <is>
          <t>254TC</t>
        </is>
      </c>
      <c r="I52" s="2" t="inlineStr">
        <is>
          <t>284TSC</t>
        </is>
      </c>
      <c r="J52" t="n">
        <v>1.125</v>
      </c>
      <c r="K52" s="2" t="n">
        <v>25</v>
      </c>
      <c r="L52" s="2" t="n">
        <v>2</v>
      </c>
      <c r="M52" s="2" t="inlineStr">
        <is>
          <t>:80951-4P-20HP-VLSC:80951-4P-25HP-VLSC:80951-4P-30HP-VLSC:80951-4P-40HP-VLSC:</t>
        </is>
      </c>
      <c r="N52" s="2" t="inlineStr">
        <is>
          <t>:80951-4P-20HP-VLC:80951-4P-25HP-VLC:80951-4P-30HP-VLC:80951-4P-40HP-VLC:</t>
        </is>
      </c>
      <c r="O52" s="2" t="inlineStr">
        <is>
          <t>XA</t>
        </is>
      </c>
      <c r="Q52" s="2" t="n"/>
      <c r="R52" s="2" t="n"/>
      <c r="S52" s="2" t="n"/>
      <c r="T52" s="2" t="n"/>
      <c r="U52" s="2" t="n"/>
    </row>
    <row r="53">
      <c r="A53" s="1" t="n"/>
      <c r="B53" s="10" t="n"/>
      <c r="E53" s="68" t="inlineStr">
        <is>
          <t>20959-2P-30HP-VLSC</t>
        </is>
      </c>
      <c r="F53" s="68" t="inlineStr">
        <is>
          <t>20959-2P-30HP-VLC</t>
        </is>
      </c>
      <c r="G53" s="68" t="inlineStr">
        <is>
          <t>X4</t>
        </is>
      </c>
      <c r="H53" s="68" t="inlineStr">
        <is>
          <t>284TSC</t>
        </is>
      </c>
      <c r="I53" s="2" t="inlineStr">
        <is>
          <t>286TSC</t>
        </is>
      </c>
      <c r="J53" t="n">
        <v>1.125</v>
      </c>
      <c r="K53" s="2" t="n">
        <v>30</v>
      </c>
      <c r="L53" s="2" t="n">
        <v>2</v>
      </c>
      <c r="M53" s="68" t="inlineStr">
        <is>
          <t>:80123-4P-25HP-VLSC:80123-4P-30HP-VLSC:80123-4P-40HP-VLSC:80123-4P-50HP-VLSC:80123-4P-60HP-VLSC:80123-4P-75HP-VLSC:80123-4P-100HP-VLSC:</t>
        </is>
      </c>
      <c r="N53" s="68" t="inlineStr">
        <is>
          <t>:80123-4P-25HP-VLC:80123-4P-30HP-VLC:80123-4P-40HP-VLC:80123-4P-50HP-VLC:80123-4P-60HP-VLC:80123-4P-75HP-VLC:80123-4P-100HP-VLC:</t>
        </is>
      </c>
      <c r="O53" s="2" t="inlineStr">
        <is>
          <t>X5</t>
        </is>
      </c>
      <c r="Q53" s="2" t="n"/>
      <c r="R53" s="2" t="n"/>
      <c r="S53" s="2" t="n"/>
      <c r="T53" s="2" t="n"/>
      <c r="U53" s="2" t="n"/>
    </row>
    <row r="54">
      <c r="A54" s="1" t="n"/>
      <c r="B54" s="10" t="n"/>
      <c r="E54" s="2" t="inlineStr">
        <is>
          <t>20959-2P-40HP-VLSC</t>
        </is>
      </c>
      <c r="F54" s="2" t="inlineStr">
        <is>
          <t>20959-2P-40HP-VLC</t>
        </is>
      </c>
      <c r="G54" s="68" t="inlineStr">
        <is>
          <t>X4</t>
        </is>
      </c>
      <c r="H54" s="2" t="inlineStr">
        <is>
          <t>286TSC</t>
        </is>
      </c>
      <c r="I54" s="2" t="inlineStr">
        <is>
          <t>324TSC</t>
        </is>
      </c>
      <c r="J54" t="n">
        <v>1.125</v>
      </c>
      <c r="K54" s="2" t="n">
        <v>40</v>
      </c>
      <c r="L54" s="2" t="n">
        <v>2</v>
      </c>
      <c r="M54" s="68" t="inlineStr">
        <is>
          <t>:80157-4P-100HP-VLSC:80157-4P-125HP-VLSC:80157-4P-150HP-VLSC:</t>
        </is>
      </c>
      <c r="N54" s="68" t="inlineStr">
        <is>
          <t>:80157-4P-100HP-VLC:80157-4P-125HP-VLC:80157-4P-150HP-VLC:</t>
        </is>
      </c>
      <c r="O54" s="2" t="inlineStr">
        <is>
          <t>X5</t>
        </is>
      </c>
      <c r="Q54" s="2" t="n"/>
      <c r="R54" s="2" t="n"/>
      <c r="S54" s="2" t="n"/>
      <c r="T54" s="2" t="n"/>
      <c r="U54" s="2" t="n"/>
    </row>
    <row r="55">
      <c r="A55" s="1" t="n"/>
      <c r="B55" s="10" t="n"/>
      <c r="E55" s="2" t="inlineStr">
        <is>
          <t>20959-2P-50HP-VLSC</t>
        </is>
      </c>
      <c r="F55" s="2" t="inlineStr">
        <is>
          <t>20959-2P-50HP-VLC</t>
        </is>
      </c>
      <c r="G55" s="68" t="inlineStr">
        <is>
          <t>X4</t>
        </is>
      </c>
      <c r="H55" s="2" t="inlineStr">
        <is>
          <t>324TSC</t>
        </is>
      </c>
      <c r="I55" s="2" t="inlineStr">
        <is>
          <t>326TSC</t>
        </is>
      </c>
      <c r="J55" t="n">
        <v>1.625</v>
      </c>
      <c r="K55" s="2" t="n">
        <v>50</v>
      </c>
      <c r="L55" s="2" t="n">
        <v>2</v>
      </c>
      <c r="M55" s="2" t="inlineStr">
        <is>
          <t>:10123-4P-75HP-VLSC:10123-4P-100HP-VLSC:10123-4P-125HP-VLSC:</t>
        </is>
      </c>
      <c r="N55" s="2" t="inlineStr">
        <is>
          <t>:10123-4P-75HP-VLC:10123-4P-100HP-VLC:10123-4P-125HP-VLC:</t>
        </is>
      </c>
      <c r="O55" s="2" t="inlineStr">
        <is>
          <t>X5</t>
        </is>
      </c>
      <c r="Q55" s="2" t="n"/>
      <c r="R55" s="2" t="n"/>
      <c r="S55" s="2" t="n"/>
      <c r="T55" s="2" t="n"/>
      <c r="U55" s="2" t="n"/>
    </row>
    <row r="56">
      <c r="A56" s="1" t="n"/>
      <c r="B56" s="10" t="n"/>
      <c r="E56" s="2" t="inlineStr">
        <is>
          <t>20959-2P-60HP-VLSC</t>
        </is>
      </c>
      <c r="F56" s="2" t="inlineStr">
        <is>
          <t>20959-2P-60HP-VLC</t>
        </is>
      </c>
      <c r="G56" s="68" t="inlineStr">
        <is>
          <t>X4</t>
        </is>
      </c>
      <c r="H56" s="2" t="inlineStr">
        <is>
          <t>326TSC</t>
        </is>
      </c>
      <c r="I56" s="2" t="inlineStr">
        <is>
          <t>364TSC</t>
        </is>
      </c>
      <c r="J56" t="n">
        <v>1.625</v>
      </c>
      <c r="K56" s="2" t="n">
        <v>60</v>
      </c>
      <c r="L56" s="2" t="n">
        <v>2</v>
      </c>
      <c r="Q56" s="2" t="n"/>
      <c r="R56" s="2" t="n"/>
      <c r="S56" s="2" t="n"/>
      <c r="T56" s="2" t="n"/>
      <c r="U56" s="2" t="n"/>
    </row>
    <row r="57">
      <c r="A57" s="1" t="n"/>
      <c r="B57" s="10" t="n"/>
      <c r="E57" s="68" t="inlineStr">
        <is>
          <t>20959-4P-3HP-VLSC</t>
        </is>
      </c>
      <c r="F57" s="68" t="inlineStr">
        <is>
          <t>20959-4P-3HP-VLC</t>
        </is>
      </c>
      <c r="G57" s="2" t="inlineStr">
        <is>
          <t>X3</t>
        </is>
      </c>
      <c r="H57" s="68" t="inlineStr">
        <is>
          <t>182TC</t>
        </is>
      </c>
      <c r="I57" s="2" t="inlineStr">
        <is>
          <t>182TC</t>
        </is>
      </c>
      <c r="J57" t="n">
        <v>1.125</v>
      </c>
      <c r="K57" s="2" t="n">
        <v>3</v>
      </c>
      <c r="L57" s="2" t="n">
        <v>4</v>
      </c>
      <c r="Q57" s="2" t="n"/>
      <c r="R57" s="2" t="n"/>
      <c r="S57" s="2" t="n"/>
      <c r="T57" s="2" t="n"/>
      <c r="U57" s="2" t="n"/>
    </row>
    <row r="58">
      <c r="A58" s="1" t="n"/>
      <c r="B58" s="10" t="n"/>
      <c r="E58" s="68" t="inlineStr">
        <is>
          <t>20959-4P-5HP-VLSC</t>
        </is>
      </c>
      <c r="F58" s="68" t="inlineStr">
        <is>
          <t>20959-4P-5HP-VLC</t>
        </is>
      </c>
      <c r="G58" s="2" t="inlineStr">
        <is>
          <t>X3</t>
        </is>
      </c>
      <c r="H58" s="2" t="inlineStr">
        <is>
          <t>184TC</t>
        </is>
      </c>
      <c r="I58" s="2" t="inlineStr">
        <is>
          <t>184TC</t>
        </is>
      </c>
      <c r="J58" t="n">
        <v>1.125</v>
      </c>
      <c r="K58" s="2" t="n">
        <v>5</v>
      </c>
      <c r="L58" s="2" t="n">
        <v>4</v>
      </c>
      <c r="Q58" s="2" t="n"/>
      <c r="R58" s="2" t="n"/>
      <c r="S58" s="2" t="n"/>
      <c r="T58" s="2" t="n"/>
      <c r="U58" s="2" t="n"/>
    </row>
    <row r="59">
      <c r="A59" s="1" t="n"/>
      <c r="B59" s="10" t="n"/>
      <c r="E59" s="68" t="inlineStr">
        <is>
          <t>20959-4P-7.5HP-VLSC</t>
        </is>
      </c>
      <c r="F59" s="68" t="inlineStr">
        <is>
          <t>20959-4P-7.5HP-VLC</t>
        </is>
      </c>
      <c r="G59" s="80" t="inlineStr">
        <is>
          <t>X3</t>
        </is>
      </c>
      <c r="H59" s="68" t="inlineStr">
        <is>
          <t>213TC</t>
        </is>
      </c>
      <c r="I59" s="2" t="inlineStr">
        <is>
          <t>213TC</t>
        </is>
      </c>
      <c r="J59" t="n">
        <v>1.125</v>
      </c>
      <c r="K59" s="2" t="n">
        <v>7.5</v>
      </c>
      <c r="L59" s="2" t="n">
        <v>4</v>
      </c>
      <c r="Q59" s="2" t="n"/>
      <c r="R59" s="2" t="n"/>
      <c r="S59" s="2" t="n"/>
      <c r="T59" s="2" t="n"/>
      <c r="U59" s="2" t="n"/>
    </row>
    <row r="60">
      <c r="A60" s="1" t="n"/>
      <c r="B60" s="10" t="n"/>
      <c r="E60" s="68" t="inlineStr">
        <is>
          <t>25121-4P-10HP-VLSC</t>
        </is>
      </c>
      <c r="F60" s="68" t="inlineStr">
        <is>
          <t>25121-4P-10HP-VLC</t>
        </is>
      </c>
      <c r="G60" s="2" t="inlineStr">
        <is>
          <t>X3</t>
        </is>
      </c>
      <c r="H60" s="68" t="inlineStr">
        <is>
          <t>215TC</t>
        </is>
      </c>
      <c r="I60" s="2" t="inlineStr">
        <is>
          <t>215TC</t>
        </is>
      </c>
      <c r="J60" t="n">
        <v>1.125</v>
      </c>
      <c r="K60" s="2" t="n">
        <v>10</v>
      </c>
      <c r="L60" s="2" t="n">
        <v>4</v>
      </c>
      <c r="Q60" s="2" t="n"/>
      <c r="R60" s="2" t="n"/>
      <c r="S60" s="2" t="n"/>
      <c r="T60" s="2" t="n"/>
      <c r="U60" s="2" t="n"/>
    </row>
    <row r="61">
      <c r="A61" s="1" t="n"/>
      <c r="B61" s="10" t="n"/>
      <c r="E61" s="68" t="inlineStr">
        <is>
          <t>25121-4P-15HP-VLSC</t>
        </is>
      </c>
      <c r="F61" s="68" t="inlineStr">
        <is>
          <t>25121-4P-15HP-VLC</t>
        </is>
      </c>
      <c r="G61" s="2" t="inlineStr">
        <is>
          <t>XA</t>
        </is>
      </c>
      <c r="H61" s="68" t="inlineStr">
        <is>
          <t>254TC</t>
        </is>
      </c>
      <c r="I61" s="68" t="inlineStr">
        <is>
          <t>254TC</t>
        </is>
      </c>
      <c r="J61" t="n">
        <v>1.125</v>
      </c>
      <c r="K61" s="2" t="n">
        <v>15</v>
      </c>
      <c r="L61" s="2" t="n">
        <v>4</v>
      </c>
      <c r="Q61" s="2" t="n"/>
      <c r="R61" s="2" t="n"/>
      <c r="S61" s="2" t="n"/>
      <c r="T61" s="2" t="n"/>
      <c r="U61" s="2" t="n"/>
    </row>
    <row r="62">
      <c r="A62" s="1" t="n"/>
      <c r="B62" s="10" t="n"/>
      <c r="E62" s="68" t="inlineStr">
        <is>
          <t>25121-4P-5HP-VLSC</t>
        </is>
      </c>
      <c r="F62" s="68" t="inlineStr">
        <is>
          <t>25121-4P-5HP-VLC</t>
        </is>
      </c>
      <c r="G62" s="2" t="inlineStr">
        <is>
          <t>X3</t>
        </is>
      </c>
      <c r="H62" s="2" t="inlineStr">
        <is>
          <t>184TC</t>
        </is>
      </c>
      <c r="I62" s="2" t="inlineStr">
        <is>
          <t>184TC</t>
        </is>
      </c>
      <c r="J62" t="n">
        <v>1.125</v>
      </c>
      <c r="K62" s="2" t="n">
        <v>5</v>
      </c>
      <c r="L62" s="2" t="n">
        <v>4</v>
      </c>
      <c r="Q62" s="2" t="n"/>
      <c r="R62" s="2" t="n"/>
      <c r="S62" s="2" t="n"/>
      <c r="T62" s="2" t="n"/>
      <c r="U62" s="2" t="n"/>
    </row>
    <row r="63">
      <c r="A63" s="1" t="n"/>
      <c r="B63" s="10" t="n"/>
      <c r="E63" s="68" t="inlineStr">
        <is>
          <t>25121-4P-7.5HP-VLSC</t>
        </is>
      </c>
      <c r="F63" s="68" t="inlineStr">
        <is>
          <t>25121-4P-7.5HP-VLC</t>
        </is>
      </c>
      <c r="G63" s="2" t="inlineStr">
        <is>
          <t>X3</t>
        </is>
      </c>
      <c r="H63" s="68" t="inlineStr">
        <is>
          <t>213TC</t>
        </is>
      </c>
      <c r="I63" s="2" t="inlineStr">
        <is>
          <t>213TC</t>
        </is>
      </c>
      <c r="J63" t="n">
        <v>1.125</v>
      </c>
      <c r="K63" s="2" t="n">
        <v>7.5</v>
      </c>
      <c r="L63" s="2" t="n">
        <v>4</v>
      </c>
      <c r="Q63" s="2" t="n"/>
      <c r="R63" s="2" t="n"/>
      <c r="S63" s="2" t="n"/>
      <c r="T63" s="2" t="n"/>
      <c r="U63" s="2" t="n"/>
    </row>
    <row r="64">
      <c r="A64" s="1" t="n"/>
      <c r="B64" s="10" t="n"/>
      <c r="E64" s="68" t="inlineStr">
        <is>
          <t>25709-2P-10HP-VLSC</t>
        </is>
      </c>
      <c r="F64" s="68" t="inlineStr">
        <is>
          <t>25709-2P-10HP-VLC</t>
        </is>
      </c>
      <c r="G64" s="81" t="inlineStr">
        <is>
          <t>X3</t>
        </is>
      </c>
      <c r="H64" s="68" t="inlineStr">
        <is>
          <t>213TC</t>
        </is>
      </c>
      <c r="I64" s="2" t="inlineStr">
        <is>
          <t>215TC</t>
        </is>
      </c>
      <c r="J64" t="n">
        <v>1.125</v>
      </c>
      <c r="K64" s="2" t="n">
        <v>10</v>
      </c>
      <c r="L64" s="2" t="n">
        <v>2</v>
      </c>
      <c r="Q64" s="2" t="n"/>
      <c r="R64" s="2" t="n"/>
      <c r="S64" s="2" t="n"/>
      <c r="T64" s="2" t="n"/>
      <c r="U64" s="2" t="n"/>
    </row>
    <row r="65">
      <c r="A65" s="1" t="n"/>
      <c r="B65" s="10" t="n"/>
      <c r="E65" s="68" t="inlineStr">
        <is>
          <t>25709-2P-15HP-VLSC</t>
        </is>
      </c>
      <c r="F65" s="68" t="inlineStr">
        <is>
          <t>25709-2P-15HP-VLC</t>
        </is>
      </c>
      <c r="G65" s="81" t="inlineStr">
        <is>
          <t>X3</t>
        </is>
      </c>
      <c r="H65" s="68" t="inlineStr">
        <is>
          <t>215TC</t>
        </is>
      </c>
      <c r="I65" s="2" t="inlineStr">
        <is>
          <t>215TC</t>
        </is>
      </c>
      <c r="J65" t="n">
        <v>1.125</v>
      </c>
      <c r="K65" s="2" t="n">
        <v>15</v>
      </c>
      <c r="L65" s="2" t="n">
        <v>2</v>
      </c>
      <c r="Q65" s="2" t="n"/>
      <c r="R65" s="2" t="n"/>
      <c r="S65" s="2" t="n"/>
      <c r="T65" s="2" t="n"/>
      <c r="U65" s="2" t="n"/>
    </row>
    <row r="66">
      <c r="A66" s="1" t="n"/>
      <c r="B66" s="10" t="n"/>
      <c r="E66" s="68" t="inlineStr">
        <is>
          <t>25709-2P-20HP-VLSC</t>
        </is>
      </c>
      <c r="F66" s="68" t="inlineStr">
        <is>
          <t>25709-2P-20HP-VLC</t>
        </is>
      </c>
      <c r="G66" s="68" t="inlineStr">
        <is>
          <t>X4</t>
        </is>
      </c>
      <c r="H66" s="68" t="inlineStr">
        <is>
          <t>254TC</t>
        </is>
      </c>
      <c r="I66" s="2" t="inlineStr">
        <is>
          <t>256TC</t>
        </is>
      </c>
      <c r="J66" t="n">
        <v>1.125</v>
      </c>
      <c r="K66" s="2" t="n">
        <v>20</v>
      </c>
      <c r="L66" s="2" t="n">
        <v>2</v>
      </c>
      <c r="Q66" s="2" t="n"/>
      <c r="R66" s="2" t="n"/>
      <c r="S66" s="2" t="n"/>
      <c r="T66" s="2" t="n"/>
      <c r="U66" s="2" t="n"/>
    </row>
    <row r="67">
      <c r="A67" s="1" t="n"/>
      <c r="B67" s="10" t="n"/>
      <c r="E67" s="68" t="inlineStr">
        <is>
          <t>25709-2P-25HP-VLSC</t>
        </is>
      </c>
      <c r="F67" s="68" t="inlineStr">
        <is>
          <t>25709-2P-25HP-VLC</t>
        </is>
      </c>
      <c r="G67" s="68" t="inlineStr">
        <is>
          <t>X4</t>
        </is>
      </c>
      <c r="H67" s="68" t="inlineStr">
        <is>
          <t>254TC</t>
        </is>
      </c>
      <c r="I67" s="2" t="inlineStr">
        <is>
          <t>284TSC</t>
        </is>
      </c>
      <c r="J67" t="n">
        <v>1.125</v>
      </c>
      <c r="K67" s="2" t="n">
        <v>25</v>
      </c>
      <c r="L67" s="2" t="n">
        <v>2</v>
      </c>
      <c r="Q67" s="2" t="n"/>
      <c r="R67" s="2" t="n"/>
      <c r="S67" s="2" t="n"/>
      <c r="T67" s="2" t="n"/>
      <c r="U67" s="2" t="n"/>
    </row>
    <row r="68">
      <c r="A68" s="1" t="n"/>
      <c r="B68" s="10" t="n"/>
      <c r="E68" s="68" t="inlineStr">
        <is>
          <t>25709-2P-7.5HP-VLSC</t>
        </is>
      </c>
      <c r="F68" s="68" t="inlineStr">
        <is>
          <t>25709-2P-7.5HP-VLC</t>
        </is>
      </c>
      <c r="G68" s="81" t="inlineStr">
        <is>
          <t>X3</t>
        </is>
      </c>
      <c r="H68" s="68" t="inlineStr">
        <is>
          <t>184TC</t>
        </is>
      </c>
      <c r="I68" s="2" t="inlineStr">
        <is>
          <t>213TC</t>
        </is>
      </c>
      <c r="J68" t="n">
        <v>1.125</v>
      </c>
      <c r="K68" s="2" t="n">
        <v>7.5</v>
      </c>
      <c r="L68" s="2" t="n">
        <v>2</v>
      </c>
      <c r="Q68" s="2" t="n"/>
      <c r="R68" s="2" t="n"/>
      <c r="S68" s="2" t="n"/>
      <c r="T68" s="2" t="n"/>
      <c r="U68" s="2" t="n"/>
    </row>
    <row r="69">
      <c r="A69" s="67" t="n"/>
      <c r="B69" s="10" t="n"/>
      <c r="E69" s="68" t="inlineStr">
        <is>
          <t>25709-4P-3HP-VLSC</t>
        </is>
      </c>
      <c r="F69" s="68" t="inlineStr">
        <is>
          <t>25709-4P-3HP-VLC</t>
        </is>
      </c>
      <c r="G69" s="81" t="inlineStr">
        <is>
          <t>X3</t>
        </is>
      </c>
      <c r="H69" s="68" t="inlineStr">
        <is>
          <t>182TC</t>
        </is>
      </c>
      <c r="I69" s="2" t="inlineStr">
        <is>
          <t>182TC</t>
        </is>
      </c>
      <c r="J69" t="n">
        <v>1.125</v>
      </c>
      <c r="K69" s="2" t="n">
        <v>3</v>
      </c>
      <c r="L69" s="2" t="n">
        <v>4</v>
      </c>
      <c r="Q69" s="2" t="n"/>
      <c r="R69" s="2" t="n"/>
      <c r="S69" s="2" t="n"/>
      <c r="T69" s="2" t="n"/>
      <c r="U69" s="2" t="n"/>
    </row>
    <row r="70">
      <c r="A70" s="67" t="n"/>
      <c r="B70" s="10" t="n"/>
      <c r="E70" s="68" t="inlineStr">
        <is>
          <t>25953-2P-20HP-VLSC</t>
        </is>
      </c>
      <c r="F70" s="68" t="inlineStr">
        <is>
          <t>25953-2P-20HP-VLC</t>
        </is>
      </c>
      <c r="G70" s="68" t="inlineStr">
        <is>
          <t>X4</t>
        </is>
      </c>
      <c r="H70" s="68" t="inlineStr">
        <is>
          <t>254TC</t>
        </is>
      </c>
      <c r="I70" s="2" t="inlineStr">
        <is>
          <t>256TC</t>
        </is>
      </c>
      <c r="J70" t="n">
        <v>1.125</v>
      </c>
      <c r="K70" s="2" t="n">
        <v>20</v>
      </c>
      <c r="L70" s="2" t="n">
        <v>2</v>
      </c>
      <c r="Q70" s="2" t="n"/>
      <c r="R70" s="2" t="n"/>
      <c r="S70" s="2" t="n"/>
      <c r="T70" s="2" t="n"/>
      <c r="U70" s="2" t="n"/>
    </row>
    <row r="71">
      <c r="A71" s="67" t="n"/>
      <c r="B71" s="10" t="n"/>
      <c r="E71" s="68" t="inlineStr">
        <is>
          <t>25953-2P-25HP-VLSC</t>
        </is>
      </c>
      <c r="F71" s="68" t="inlineStr">
        <is>
          <t>25953-2P-25HP-VLC</t>
        </is>
      </c>
      <c r="G71" s="68" t="inlineStr">
        <is>
          <t>X4</t>
        </is>
      </c>
      <c r="H71" s="68" t="inlineStr">
        <is>
          <t>254TC</t>
        </is>
      </c>
      <c r="I71" s="2" t="inlineStr">
        <is>
          <t>284TSC</t>
        </is>
      </c>
      <c r="J71" t="n">
        <v>1.125</v>
      </c>
      <c r="K71" s="2" t="n">
        <v>25</v>
      </c>
      <c r="L71" s="2" t="n">
        <v>2</v>
      </c>
      <c r="Q71" s="2" t="n"/>
      <c r="R71" s="2" t="n"/>
      <c r="S71" s="2" t="n"/>
      <c r="T71" s="2" t="n"/>
      <c r="U71" s="2" t="n"/>
    </row>
    <row r="72">
      <c r="A72" s="67" t="n"/>
      <c r="B72" s="10" t="n"/>
      <c r="E72" s="68" t="inlineStr">
        <is>
          <t>25953-2P-30HP-VLSC</t>
        </is>
      </c>
      <c r="F72" s="68" t="inlineStr">
        <is>
          <t>25953-2P-30HP-VLC</t>
        </is>
      </c>
      <c r="G72" s="68" t="inlineStr">
        <is>
          <t>X4</t>
        </is>
      </c>
      <c r="H72" s="68" t="inlineStr">
        <is>
          <t>284TSC</t>
        </is>
      </c>
      <c r="I72" s="2" t="inlineStr">
        <is>
          <t>286TSC</t>
        </is>
      </c>
      <c r="J72" t="n">
        <v>1.625</v>
      </c>
      <c r="K72" s="2" t="n">
        <v>30</v>
      </c>
      <c r="L72" s="2" t="n">
        <v>2</v>
      </c>
      <c r="Q72" s="2" t="n"/>
      <c r="R72" s="2" t="n"/>
      <c r="S72" s="2" t="n"/>
      <c r="T72" s="2" t="n"/>
      <c r="U72" s="2" t="n"/>
    </row>
    <row r="73">
      <c r="A73" s="67" t="n"/>
      <c r="B73" s="10" t="n"/>
      <c r="E73" s="2" t="inlineStr">
        <is>
          <t>25953-2P-40HP-VLSC</t>
        </is>
      </c>
      <c r="F73" s="2" t="inlineStr">
        <is>
          <t>25953-2P-40HP-VLC</t>
        </is>
      </c>
      <c r="G73" s="68" t="inlineStr">
        <is>
          <t>X4</t>
        </is>
      </c>
      <c r="H73" s="2" t="inlineStr">
        <is>
          <t>286TSC</t>
        </is>
      </c>
      <c r="I73" s="2" t="inlineStr">
        <is>
          <t>324TSC</t>
        </is>
      </c>
      <c r="J73" t="n">
        <v>1.625</v>
      </c>
      <c r="K73" s="2" t="n">
        <v>40</v>
      </c>
      <c r="L73" s="2" t="n">
        <v>2</v>
      </c>
      <c r="Q73" s="2" t="n"/>
      <c r="R73" s="2" t="n"/>
      <c r="S73" s="2" t="n"/>
      <c r="T73" s="2" t="n"/>
      <c r="U73" s="2" t="n"/>
    </row>
    <row r="74">
      <c r="A74" s="67" t="n"/>
      <c r="B74" s="10" t="n"/>
      <c r="E74" s="2" t="inlineStr">
        <is>
          <t>25953-2P-50HP-VLSC</t>
        </is>
      </c>
      <c r="F74" s="2" t="inlineStr">
        <is>
          <t>25953-2P-50HP-VLC</t>
        </is>
      </c>
      <c r="G74" s="68" t="inlineStr">
        <is>
          <t>X4</t>
        </is>
      </c>
      <c r="H74" s="2" t="inlineStr">
        <is>
          <t>324TSC</t>
        </is>
      </c>
      <c r="I74" s="2" t="inlineStr">
        <is>
          <t>326TSC</t>
        </is>
      </c>
      <c r="J74" t="n">
        <v>1.625</v>
      </c>
      <c r="K74" s="2" t="n">
        <v>50</v>
      </c>
      <c r="L74" s="2" t="n">
        <v>2</v>
      </c>
      <c r="Q74" s="2" t="n"/>
      <c r="R74" s="2" t="n"/>
      <c r="S74" s="2" t="n"/>
      <c r="T74" s="2" t="n"/>
      <c r="U74" s="2" t="n"/>
    </row>
    <row r="75">
      <c r="A75" s="67" t="n"/>
      <c r="B75" s="10" t="n"/>
      <c r="E75" s="2" t="inlineStr">
        <is>
          <t>25953-2P-60HP-VLSC</t>
        </is>
      </c>
      <c r="F75" s="2" t="inlineStr">
        <is>
          <t>25953-2P-60HP-VLC</t>
        </is>
      </c>
      <c r="G75" s="68" t="inlineStr">
        <is>
          <t>X4</t>
        </is>
      </c>
      <c r="H75" s="2" t="inlineStr">
        <is>
          <t>326TSC</t>
        </is>
      </c>
      <c r="I75" s="2" t="inlineStr">
        <is>
          <t>364TSC</t>
        </is>
      </c>
      <c r="J75" t="n">
        <v>1.625</v>
      </c>
      <c r="K75" s="2" t="n">
        <v>60</v>
      </c>
      <c r="L75" s="2" t="n">
        <v>2</v>
      </c>
      <c r="Q75" s="2" t="n"/>
      <c r="R75" s="2" t="n"/>
      <c r="S75" s="2" t="n"/>
      <c r="T75" s="2" t="n"/>
      <c r="U75" s="2" t="n"/>
    </row>
    <row r="76">
      <c r="A76" s="67" t="n"/>
      <c r="B76" s="10" t="n"/>
      <c r="E76" s="68" t="inlineStr">
        <is>
          <t>25953-4P-3HP-VLSC</t>
        </is>
      </c>
      <c r="F76" s="68" t="inlineStr">
        <is>
          <t>25953-4P-3HP-VLC</t>
        </is>
      </c>
      <c r="G76" s="81" t="inlineStr">
        <is>
          <t>X3</t>
        </is>
      </c>
      <c r="H76" s="68" t="inlineStr">
        <is>
          <t>182TC</t>
        </is>
      </c>
      <c r="I76" s="2" t="inlineStr">
        <is>
          <t>182TC</t>
        </is>
      </c>
      <c r="J76" t="n">
        <v>1.125</v>
      </c>
      <c r="K76" s="2" t="n">
        <v>3</v>
      </c>
      <c r="L76" s="2" t="n">
        <v>4</v>
      </c>
      <c r="Q76" s="2" t="n"/>
      <c r="R76" s="2" t="n"/>
      <c r="S76" s="2" t="n"/>
      <c r="T76" s="2" t="n"/>
      <c r="U76" s="2" t="n"/>
    </row>
    <row r="77">
      <c r="A77" s="67" t="n"/>
      <c r="B77" s="10" t="n"/>
      <c r="E77" s="68" t="inlineStr">
        <is>
          <t>25953-4P-5HP-VLSC</t>
        </is>
      </c>
      <c r="F77" s="68" t="inlineStr">
        <is>
          <t>25953-4P-5HP-VLC</t>
        </is>
      </c>
      <c r="G77" s="81" t="inlineStr">
        <is>
          <t>X3</t>
        </is>
      </c>
      <c r="H77" s="2" t="inlineStr">
        <is>
          <t>184TC</t>
        </is>
      </c>
      <c r="I77" s="2" t="inlineStr">
        <is>
          <t>184TC</t>
        </is>
      </c>
      <c r="J77" t="n">
        <v>1.125</v>
      </c>
      <c r="K77" s="2" t="n">
        <v>5</v>
      </c>
      <c r="L77" s="2" t="n">
        <v>4</v>
      </c>
      <c r="Q77" s="2" t="n"/>
      <c r="R77" s="2" t="n"/>
      <c r="S77" s="2" t="n"/>
      <c r="T77" s="2" t="n"/>
      <c r="U77" s="2" t="n"/>
    </row>
    <row r="78">
      <c r="A78" s="67" t="n"/>
      <c r="B78" s="10" t="n"/>
      <c r="E78" s="68" t="inlineStr">
        <is>
          <t>25953-4P-7.5HP-VLSC</t>
        </is>
      </c>
      <c r="F78" s="68" t="inlineStr">
        <is>
          <t>25953-4P-7.5HP-VLC</t>
        </is>
      </c>
      <c r="G78" s="81" t="inlineStr">
        <is>
          <t>X3</t>
        </is>
      </c>
      <c r="H78" s="68" t="inlineStr">
        <is>
          <t>213TC</t>
        </is>
      </c>
      <c r="I78" s="2" t="inlineStr">
        <is>
          <t>213TC</t>
        </is>
      </c>
      <c r="J78" t="n">
        <v>1.125</v>
      </c>
      <c r="K78" s="2" t="n">
        <v>7.5</v>
      </c>
      <c r="L78" s="2" t="n">
        <v>4</v>
      </c>
      <c r="Q78" s="2" t="n"/>
      <c r="R78" s="2" t="n"/>
      <c r="S78" s="2" t="n"/>
      <c r="T78" s="2" t="n"/>
      <c r="U78" s="2" t="n"/>
    </row>
    <row r="79">
      <c r="A79" s="67" t="n"/>
      <c r="B79" s="10" t="n"/>
      <c r="E79" s="68" t="inlineStr">
        <is>
          <t>30123-4P-10HP-VLSC</t>
        </is>
      </c>
      <c r="F79" s="68" t="inlineStr">
        <is>
          <t>30123-4P-10HP-VLC</t>
        </is>
      </c>
      <c r="G79" s="2" t="inlineStr">
        <is>
          <t>X3</t>
        </is>
      </c>
      <c r="H79" s="68" t="inlineStr">
        <is>
          <t>215TC</t>
        </is>
      </c>
      <c r="I79" s="2" t="inlineStr">
        <is>
          <t>215TC</t>
        </is>
      </c>
      <c r="J79" t="n">
        <v>1.125</v>
      </c>
      <c r="K79" s="2" t="n">
        <v>10</v>
      </c>
      <c r="L79" s="2" t="n">
        <v>4</v>
      </c>
      <c r="Q79" s="2" t="n"/>
      <c r="R79" s="2" t="n"/>
      <c r="S79" s="2" t="n"/>
      <c r="T79" s="2" t="n"/>
      <c r="U79" s="2" t="n"/>
    </row>
    <row r="80">
      <c r="A80" s="67" t="n"/>
      <c r="B80" s="10" t="n"/>
      <c r="E80" s="68" t="inlineStr">
        <is>
          <t>30123-4P-15HP-VLSC</t>
        </is>
      </c>
      <c r="F80" s="68" t="inlineStr">
        <is>
          <t>30123-4P-15HP-VLC</t>
        </is>
      </c>
      <c r="G80" s="2" t="inlineStr">
        <is>
          <t>XA</t>
        </is>
      </c>
      <c r="H80" s="68" t="inlineStr">
        <is>
          <t>254TC</t>
        </is>
      </c>
      <c r="I80" s="68" t="inlineStr">
        <is>
          <t>254TC</t>
        </is>
      </c>
      <c r="J80" t="n">
        <v>1.125</v>
      </c>
      <c r="K80" s="2" t="n">
        <v>15</v>
      </c>
      <c r="L80" s="2" t="n">
        <v>4</v>
      </c>
      <c r="Q80" s="2" t="n"/>
      <c r="R80" s="2" t="n"/>
      <c r="S80" s="2" t="n"/>
      <c r="T80" s="2" t="n"/>
      <c r="U80" s="2" t="n"/>
    </row>
    <row r="81">
      <c r="A81" s="67" t="n"/>
      <c r="B81" s="10" t="n"/>
      <c r="E81" s="68" t="inlineStr">
        <is>
          <t>30123-4P-20HP-VLSC</t>
        </is>
      </c>
      <c r="F81" s="68" t="inlineStr">
        <is>
          <t>30123-4P-20HP-VLC</t>
        </is>
      </c>
      <c r="G81" s="2" t="inlineStr">
        <is>
          <t>XA</t>
        </is>
      </c>
      <c r="H81" s="68" t="inlineStr">
        <is>
          <t>256TC</t>
        </is>
      </c>
      <c r="I81" s="2" t="inlineStr">
        <is>
          <t>256TC</t>
        </is>
      </c>
      <c r="J81" t="n">
        <v>1.125</v>
      </c>
      <c r="K81" s="2" t="n">
        <v>20</v>
      </c>
      <c r="L81" s="2" t="n">
        <v>4</v>
      </c>
    </row>
    <row r="82">
      <c r="A82" s="67" t="n"/>
      <c r="B82" s="10" t="n"/>
      <c r="E82" s="68" t="inlineStr">
        <is>
          <t>30123-4P-7.5HP-VLSC</t>
        </is>
      </c>
      <c r="F82" s="68" t="inlineStr">
        <is>
          <t>30123-4P-7.5HP-VLC</t>
        </is>
      </c>
      <c r="G82" s="2" t="inlineStr">
        <is>
          <t>X3</t>
        </is>
      </c>
      <c r="H82" s="68" t="inlineStr">
        <is>
          <t>213TC</t>
        </is>
      </c>
      <c r="I82" s="2" t="inlineStr">
        <is>
          <t>213TC</t>
        </is>
      </c>
      <c r="J82" t="n">
        <v>1.125</v>
      </c>
      <c r="K82" s="2" t="n">
        <v>7.5</v>
      </c>
      <c r="L82" s="2" t="n">
        <v>4</v>
      </c>
    </row>
    <row r="83">
      <c r="A83" s="67" t="n"/>
      <c r="B83" s="10" t="n"/>
      <c r="E83" s="68" t="inlineStr">
        <is>
          <t>30707-2P-15HP-VLSC</t>
        </is>
      </c>
      <c r="F83" s="68" t="inlineStr">
        <is>
          <t>30707-2P-15HP-VLC</t>
        </is>
      </c>
      <c r="G83" s="81" t="inlineStr">
        <is>
          <t>X3</t>
        </is>
      </c>
      <c r="H83" s="68" t="inlineStr">
        <is>
          <t>215TC</t>
        </is>
      </c>
      <c r="I83" s="2" t="inlineStr">
        <is>
          <t>215TC</t>
        </is>
      </c>
      <c r="J83" t="n">
        <v>1.125</v>
      </c>
      <c r="K83" s="2" t="n">
        <v>15</v>
      </c>
      <c r="L83" s="2" t="n">
        <v>2</v>
      </c>
    </row>
    <row r="84">
      <c r="A84" s="67" t="n"/>
      <c r="B84" s="10" t="n"/>
      <c r="E84" s="68" t="inlineStr">
        <is>
          <t>30707-2P-20HP-VLSC</t>
        </is>
      </c>
      <c r="F84" s="68" t="inlineStr">
        <is>
          <t>30707-2P-20HP-VLC</t>
        </is>
      </c>
      <c r="G84" s="68" t="inlineStr">
        <is>
          <t>X4</t>
        </is>
      </c>
      <c r="H84" s="68" t="inlineStr">
        <is>
          <t>254TC</t>
        </is>
      </c>
      <c r="I84" s="2" t="inlineStr">
        <is>
          <t>256TC</t>
        </is>
      </c>
      <c r="J84" t="n">
        <v>1.125</v>
      </c>
      <c r="K84" s="2" t="n">
        <v>20</v>
      </c>
      <c r="L84" s="2" t="n">
        <v>2</v>
      </c>
    </row>
    <row r="85">
      <c r="A85" s="67" t="n"/>
      <c r="B85" s="10" t="n"/>
      <c r="E85" s="68" t="inlineStr">
        <is>
          <t>30707-2P-25HP-VLSC</t>
        </is>
      </c>
      <c r="F85" s="68" t="inlineStr">
        <is>
          <t>30707-2P-25HP-VLC</t>
        </is>
      </c>
      <c r="G85" s="68" t="inlineStr">
        <is>
          <t>X4</t>
        </is>
      </c>
      <c r="H85" s="68" t="inlineStr">
        <is>
          <t>254TC</t>
        </is>
      </c>
      <c r="I85" s="2" t="inlineStr">
        <is>
          <t>284TSC</t>
        </is>
      </c>
      <c r="J85" t="n">
        <v>1.125</v>
      </c>
      <c r="K85" s="2" t="n">
        <v>25</v>
      </c>
      <c r="L85" s="2" t="n">
        <v>2</v>
      </c>
    </row>
    <row r="86">
      <c r="A86" s="67" t="n"/>
      <c r="B86" s="10" t="n"/>
      <c r="E86" s="68" t="inlineStr">
        <is>
          <t>30707-2P-30HP-VLSC</t>
        </is>
      </c>
      <c r="F86" s="68" t="inlineStr">
        <is>
          <t>30707-2P-30HP-VLC</t>
        </is>
      </c>
      <c r="G86" s="68" t="inlineStr">
        <is>
          <t>X4</t>
        </is>
      </c>
      <c r="H86" s="68" t="inlineStr">
        <is>
          <t>284TSC</t>
        </is>
      </c>
      <c r="I86" s="2" t="inlineStr">
        <is>
          <t>286TSC</t>
        </is>
      </c>
      <c r="J86" t="n">
        <v>1.125</v>
      </c>
      <c r="K86" s="2" t="n">
        <v>30</v>
      </c>
      <c r="L86" s="2" t="n">
        <v>2</v>
      </c>
      <c r="Q86" s="2" t="n"/>
      <c r="R86" s="2" t="n"/>
      <c r="S86" s="2" t="n"/>
      <c r="T86" s="2" t="n"/>
      <c r="U86" s="2" t="n"/>
    </row>
    <row r="87">
      <c r="A87" s="67" t="n"/>
      <c r="B87" s="10" t="n"/>
      <c r="E87" s="68" t="inlineStr">
        <is>
          <t>30707-4P-3HP-VLSC</t>
        </is>
      </c>
      <c r="F87" s="68" t="inlineStr">
        <is>
          <t>30707-4P-3HP-VLC</t>
        </is>
      </c>
      <c r="G87" s="68" t="inlineStr">
        <is>
          <t>X3</t>
        </is>
      </c>
      <c r="H87" s="68" t="inlineStr">
        <is>
          <t>182TC</t>
        </is>
      </c>
      <c r="I87" s="2" t="inlineStr">
        <is>
          <t>182TC</t>
        </is>
      </c>
      <c r="J87" t="n">
        <v>1.125</v>
      </c>
      <c r="K87" s="2" t="n">
        <v>3</v>
      </c>
      <c r="L87" s="2" t="n">
        <v>4</v>
      </c>
      <c r="Q87" s="2" t="n"/>
      <c r="R87" s="2" t="n"/>
      <c r="S87" s="2" t="n"/>
      <c r="T87" s="2" t="n"/>
      <c r="U87" s="2" t="n"/>
    </row>
    <row r="88">
      <c r="A88" s="67" t="n"/>
      <c r="B88" s="10" t="n"/>
      <c r="E88" s="68" t="inlineStr">
        <is>
          <t>30707-4P-5HP-VLSC</t>
        </is>
      </c>
      <c r="F88" s="68" t="inlineStr">
        <is>
          <t>30707-4P-5HP-VLC</t>
        </is>
      </c>
      <c r="G88" s="68" t="inlineStr">
        <is>
          <t>X3</t>
        </is>
      </c>
      <c r="H88" s="2" t="inlineStr">
        <is>
          <t>184TC</t>
        </is>
      </c>
      <c r="I88" s="2" t="inlineStr">
        <is>
          <t>184TC</t>
        </is>
      </c>
      <c r="J88" t="n">
        <v>1.125</v>
      </c>
      <c r="K88" s="2" t="n">
        <v>5</v>
      </c>
      <c r="L88" s="2" t="n">
        <v>4</v>
      </c>
      <c r="Q88" s="2" t="n"/>
      <c r="R88" s="2" t="n"/>
      <c r="S88" s="2" t="n"/>
      <c r="T88" s="2" t="n"/>
      <c r="U88" s="2" t="n"/>
    </row>
    <row r="89">
      <c r="A89" s="67" t="n"/>
      <c r="B89" s="10" t="n"/>
      <c r="E89" s="68" t="inlineStr">
        <is>
          <t>30957-2P-30HP-VLSC</t>
        </is>
      </c>
      <c r="F89" s="68" t="inlineStr">
        <is>
          <t>30957-2P-30HP-VLC</t>
        </is>
      </c>
      <c r="G89" s="68" t="inlineStr">
        <is>
          <t>X4</t>
        </is>
      </c>
      <c r="H89" s="68" t="inlineStr">
        <is>
          <t>284TSC</t>
        </is>
      </c>
      <c r="I89" s="2" t="inlineStr">
        <is>
          <t>286TSC</t>
        </is>
      </c>
      <c r="J89" t="n">
        <v>1.625</v>
      </c>
      <c r="K89" s="2" t="n">
        <v>30</v>
      </c>
      <c r="L89" s="2" t="n">
        <v>2</v>
      </c>
      <c r="Q89" s="2" t="n"/>
      <c r="R89" s="2" t="n"/>
      <c r="S89" s="2" t="n"/>
      <c r="T89" s="2" t="n"/>
      <c r="U89" s="2" t="n"/>
    </row>
    <row r="90">
      <c r="A90" s="67" t="n"/>
      <c r="B90" s="10" t="n"/>
      <c r="E90" s="2" t="inlineStr">
        <is>
          <t>30957-2P-40HP-VLSC</t>
        </is>
      </c>
      <c r="F90" s="2" t="inlineStr">
        <is>
          <t>30957-2P-40HP-VLC</t>
        </is>
      </c>
      <c r="G90" s="68" t="inlineStr">
        <is>
          <t>X4</t>
        </is>
      </c>
      <c r="H90" s="2" t="inlineStr">
        <is>
          <t>286TSC</t>
        </is>
      </c>
      <c r="I90" s="2" t="inlineStr">
        <is>
          <t>324TSC</t>
        </is>
      </c>
      <c r="J90" t="n">
        <v>1.625</v>
      </c>
      <c r="K90" s="2" t="n">
        <v>40</v>
      </c>
      <c r="L90" s="2" t="n">
        <v>2</v>
      </c>
      <c r="Q90" s="2" t="n"/>
      <c r="R90" s="2" t="n"/>
      <c r="S90" s="2" t="n"/>
      <c r="T90" s="2" t="n"/>
      <c r="U90" s="2" t="n"/>
    </row>
    <row r="91">
      <c r="A91" s="67" t="n"/>
      <c r="B91" s="10" t="n"/>
      <c r="E91" s="2" t="inlineStr">
        <is>
          <t>30957-2P-50HP-VLSC</t>
        </is>
      </c>
      <c r="F91" s="2" t="inlineStr">
        <is>
          <t>30957-2P-50HP-VLC</t>
        </is>
      </c>
      <c r="G91" s="68" t="inlineStr">
        <is>
          <t>X4</t>
        </is>
      </c>
      <c r="H91" s="2" t="inlineStr">
        <is>
          <t>324TSC</t>
        </is>
      </c>
      <c r="I91" s="2" t="inlineStr">
        <is>
          <t>326TSC</t>
        </is>
      </c>
      <c r="J91" t="n">
        <v>1.625</v>
      </c>
      <c r="K91" s="2" t="n">
        <v>50</v>
      </c>
      <c r="L91" s="2" t="n">
        <v>2</v>
      </c>
      <c r="Q91" s="2" t="n"/>
      <c r="R91" s="2" t="n"/>
      <c r="S91" s="2" t="n"/>
      <c r="T91" s="2" t="n"/>
      <c r="U91" s="2" t="n"/>
    </row>
    <row r="92">
      <c r="A92" s="67" t="n"/>
      <c r="B92" s="10" t="n"/>
      <c r="E92" s="2" t="inlineStr">
        <is>
          <t>30957-2P-60HP-VLSC</t>
        </is>
      </c>
      <c r="F92" s="2" t="inlineStr">
        <is>
          <t>30957-2P-60HP-VLC</t>
        </is>
      </c>
      <c r="G92" s="68" t="inlineStr">
        <is>
          <t>X4</t>
        </is>
      </c>
      <c r="H92" s="2" t="inlineStr">
        <is>
          <t>326TSC</t>
        </is>
      </c>
      <c r="I92" s="2" t="inlineStr">
        <is>
          <t>364TSC</t>
        </is>
      </c>
      <c r="J92" t="n">
        <v>1.625</v>
      </c>
      <c r="K92" s="2" t="n">
        <v>60</v>
      </c>
      <c r="L92" s="2" t="n">
        <v>2</v>
      </c>
      <c r="Q92" s="2" t="n"/>
      <c r="R92" s="2" t="n"/>
      <c r="S92" s="2" t="n"/>
      <c r="T92" s="2" t="n"/>
      <c r="U92" s="2" t="n"/>
    </row>
    <row r="93">
      <c r="A93" s="67" t="n"/>
      <c r="B93" s="10" t="n"/>
      <c r="E93" s="68" t="inlineStr">
        <is>
          <t>30957-4P-10HP-VLSC</t>
        </is>
      </c>
      <c r="F93" s="68" t="inlineStr">
        <is>
          <t>30957-4P-10HP-VLC</t>
        </is>
      </c>
      <c r="G93" s="81" t="inlineStr">
        <is>
          <t>X3</t>
        </is>
      </c>
      <c r="H93" s="68" t="inlineStr">
        <is>
          <t>215TC</t>
        </is>
      </c>
      <c r="I93" s="2" t="inlineStr">
        <is>
          <t>215TC</t>
        </is>
      </c>
      <c r="J93" t="n">
        <v>1.125</v>
      </c>
      <c r="K93" s="2" t="n">
        <v>10</v>
      </c>
      <c r="L93" s="2" t="n">
        <v>4</v>
      </c>
      <c r="Q93" s="2" t="n"/>
      <c r="R93" s="2" t="n"/>
      <c r="S93" s="2" t="n"/>
      <c r="T93" s="2" t="n"/>
      <c r="U93" s="2" t="n"/>
    </row>
    <row r="94">
      <c r="A94" s="67" t="n"/>
      <c r="B94" s="10" t="n"/>
      <c r="E94" s="68" t="inlineStr">
        <is>
          <t>30957-4P-5HP-VLSC</t>
        </is>
      </c>
      <c r="F94" s="68" t="inlineStr">
        <is>
          <t>30957-4P-5HP-VLC</t>
        </is>
      </c>
      <c r="G94" s="81" t="inlineStr">
        <is>
          <t>X3</t>
        </is>
      </c>
      <c r="H94" s="2" t="inlineStr">
        <is>
          <t>184TC</t>
        </is>
      </c>
      <c r="I94" s="2" t="inlineStr">
        <is>
          <t>184TC</t>
        </is>
      </c>
      <c r="J94" t="n">
        <v>1.125</v>
      </c>
      <c r="K94" s="2" t="n">
        <v>5</v>
      </c>
      <c r="L94" s="2" t="n">
        <v>4</v>
      </c>
    </row>
    <row r="95">
      <c r="A95" s="67" t="n"/>
      <c r="B95" s="10" t="n"/>
      <c r="E95" s="68" t="inlineStr">
        <is>
          <t>30957-4P-7.5HP-VLSC</t>
        </is>
      </c>
      <c r="F95" s="68" t="inlineStr">
        <is>
          <t>30957-4P-7.5HP-VLC</t>
        </is>
      </c>
      <c r="G95" s="81" t="inlineStr">
        <is>
          <t>X3</t>
        </is>
      </c>
      <c r="H95" s="68" t="inlineStr">
        <is>
          <t>213TC</t>
        </is>
      </c>
      <c r="I95" s="2" t="inlineStr">
        <is>
          <t>213TC</t>
        </is>
      </c>
      <c r="J95" t="n">
        <v>1.125</v>
      </c>
      <c r="K95" s="2" t="n">
        <v>7.5</v>
      </c>
      <c r="L95" s="2" t="n">
        <v>4</v>
      </c>
    </row>
    <row r="96">
      <c r="A96" s="67" t="n"/>
      <c r="B96" s="10" t="n"/>
      <c r="E96" s="68" t="inlineStr">
        <is>
          <t>40121-4P-15HP-VLSC</t>
        </is>
      </c>
      <c r="F96" s="68" t="inlineStr">
        <is>
          <t>40121-4P-15HP-VLC</t>
        </is>
      </c>
      <c r="G96" s="2" t="inlineStr">
        <is>
          <t>XA</t>
        </is>
      </c>
      <c r="H96" s="68" t="inlineStr">
        <is>
          <t>254TC</t>
        </is>
      </c>
      <c r="I96" s="68" t="inlineStr">
        <is>
          <t>254TC</t>
        </is>
      </c>
      <c r="J96" t="n">
        <v>1.125</v>
      </c>
      <c r="K96" s="2" t="n">
        <v>15</v>
      </c>
      <c r="L96" s="2" t="n">
        <v>4</v>
      </c>
    </row>
    <row r="97">
      <c r="A97" s="67" t="n"/>
      <c r="B97" s="10" t="n"/>
      <c r="E97" s="68" t="inlineStr">
        <is>
          <t>40121-4P-20HP-VLSC</t>
        </is>
      </c>
      <c r="F97" s="68" t="inlineStr">
        <is>
          <t>40121-4P-20HP-VLC</t>
        </is>
      </c>
      <c r="G97" s="2" t="inlineStr">
        <is>
          <t>XA</t>
        </is>
      </c>
      <c r="H97" s="68" t="inlineStr">
        <is>
          <t>256TC</t>
        </is>
      </c>
      <c r="I97" s="2" t="inlineStr">
        <is>
          <t>256TC</t>
        </is>
      </c>
      <c r="J97" t="n">
        <v>1.125</v>
      </c>
      <c r="K97" s="2" t="n">
        <v>20</v>
      </c>
      <c r="L97" s="2" t="n">
        <v>4</v>
      </c>
    </row>
    <row r="98">
      <c r="A98" s="67" t="n"/>
      <c r="B98" s="10" t="n"/>
      <c r="E98" s="68" t="inlineStr">
        <is>
          <t>40121-4P-25HP-VLSC</t>
        </is>
      </c>
      <c r="F98" s="68" t="inlineStr">
        <is>
          <t>40121-4P-25HP-VLC</t>
        </is>
      </c>
      <c r="G98" s="2" t="inlineStr">
        <is>
          <t>XA</t>
        </is>
      </c>
      <c r="H98" s="68" t="inlineStr">
        <is>
          <t>284TC</t>
        </is>
      </c>
      <c r="I98" s="2" t="inlineStr">
        <is>
          <t>284TC</t>
        </is>
      </c>
      <c r="J98" t="n">
        <v>1.125</v>
      </c>
      <c r="K98" s="2" t="n">
        <v>25</v>
      </c>
      <c r="L98" s="2" t="n">
        <v>4</v>
      </c>
      <c r="M98" s="68" t="n"/>
      <c r="N98" s="68" t="n"/>
    </row>
    <row r="99">
      <c r="A99" s="67" t="n"/>
      <c r="B99" s="10" t="n"/>
      <c r="E99" s="68" t="inlineStr">
        <is>
          <t>40127-4P-15HP-VLSC</t>
        </is>
      </c>
      <c r="F99" s="68" t="inlineStr">
        <is>
          <t>40127-4P-15HP-VLC</t>
        </is>
      </c>
      <c r="G99" s="2" t="inlineStr">
        <is>
          <t>XA</t>
        </is>
      </c>
      <c r="H99" s="68" t="inlineStr">
        <is>
          <t>254TC</t>
        </is>
      </c>
      <c r="I99" s="68" t="inlineStr">
        <is>
          <t>254TC</t>
        </is>
      </c>
      <c r="J99" t="n">
        <v>1.125</v>
      </c>
      <c r="K99" s="2" t="n">
        <v>15</v>
      </c>
      <c r="L99" s="2" t="n">
        <v>4</v>
      </c>
      <c r="M99" s="68" t="n"/>
      <c r="N99" s="68" t="n"/>
    </row>
    <row r="100">
      <c r="A100" s="67" t="n"/>
      <c r="B100" s="10" t="n"/>
      <c r="E100" s="68" t="inlineStr">
        <is>
          <t>40127-4P-20HP-VLSC</t>
        </is>
      </c>
      <c r="F100" s="68" t="inlineStr">
        <is>
          <t>40127-4P-20HP-VLC</t>
        </is>
      </c>
      <c r="G100" s="2" t="inlineStr">
        <is>
          <t>XA</t>
        </is>
      </c>
      <c r="H100" s="68" t="inlineStr">
        <is>
          <t>256TC</t>
        </is>
      </c>
      <c r="I100" s="2" t="inlineStr">
        <is>
          <t>256TC</t>
        </is>
      </c>
      <c r="J100" t="n">
        <v>1.125</v>
      </c>
      <c r="K100" s="2" t="n">
        <v>20</v>
      </c>
      <c r="L100" s="2" t="n">
        <v>4</v>
      </c>
      <c r="M100" s="68" t="n"/>
      <c r="N100" s="68" t="n"/>
    </row>
    <row r="101">
      <c r="A101" s="67" t="n"/>
      <c r="B101" s="10" t="n"/>
      <c r="E101" s="68" t="inlineStr">
        <is>
          <t>40127-4P-25HP-VLSC</t>
        </is>
      </c>
      <c r="F101" s="68" t="inlineStr">
        <is>
          <t>40127-4P-25HP-VLC</t>
        </is>
      </c>
      <c r="G101" s="2" t="inlineStr">
        <is>
          <t>XA</t>
        </is>
      </c>
      <c r="H101" s="68" t="inlineStr">
        <is>
          <t>284TC</t>
        </is>
      </c>
      <c r="I101" s="2" t="inlineStr">
        <is>
          <t>284TC</t>
        </is>
      </c>
      <c r="J101" t="n">
        <v>1.125</v>
      </c>
      <c r="K101" s="2" t="n">
        <v>25</v>
      </c>
      <c r="L101" s="2" t="n">
        <v>4</v>
      </c>
      <c r="M101" s="68" t="n"/>
      <c r="N101" s="68" t="n"/>
    </row>
    <row r="102">
      <c r="A102" s="67" t="n"/>
      <c r="B102" s="10" t="n"/>
      <c r="E102" s="2" t="inlineStr">
        <is>
          <t>40127-4P-30HP-VLSC</t>
        </is>
      </c>
      <c r="F102" s="2" t="inlineStr">
        <is>
          <t>40127-4P-30HP-VLC</t>
        </is>
      </c>
      <c r="G102" s="2" t="inlineStr">
        <is>
          <t>XA</t>
        </is>
      </c>
      <c r="H102" s="2" t="inlineStr">
        <is>
          <t>286TC</t>
        </is>
      </c>
      <c r="I102" s="2" t="inlineStr">
        <is>
          <t>286TC</t>
        </is>
      </c>
      <c r="J102" t="n">
        <v>1.125</v>
      </c>
      <c r="K102" s="2" t="n">
        <v>30</v>
      </c>
      <c r="L102" s="2" t="n">
        <v>4</v>
      </c>
      <c r="M102" s="68" t="n"/>
      <c r="N102" s="68" t="n"/>
    </row>
    <row r="103">
      <c r="A103" s="67" t="n"/>
      <c r="B103" s="10" t="n"/>
      <c r="E103" s="2" t="inlineStr">
        <is>
          <t>40157-4P-30HP-VLSC</t>
        </is>
      </c>
      <c r="F103" s="2" t="inlineStr">
        <is>
          <t>40157-4P-30HP-VLC</t>
        </is>
      </c>
      <c r="G103" s="2" t="inlineStr">
        <is>
          <t>XA</t>
        </is>
      </c>
      <c r="H103" s="2" t="inlineStr">
        <is>
          <t>286TC</t>
        </is>
      </c>
      <c r="I103" s="2" t="inlineStr">
        <is>
          <t>286TC</t>
        </is>
      </c>
      <c r="J103" t="n">
        <v>1.125</v>
      </c>
      <c r="K103" s="2" t="n">
        <v>30</v>
      </c>
      <c r="L103" s="2" t="n">
        <v>4</v>
      </c>
      <c r="M103" s="68" t="n"/>
      <c r="N103" s="68" t="n"/>
    </row>
    <row r="104">
      <c r="A104" s="67" t="n"/>
      <c r="B104" s="10" t="n"/>
      <c r="E104" s="2" t="inlineStr">
        <is>
          <t>40157-4P-40HP-VLSC</t>
        </is>
      </c>
      <c r="F104" s="2" t="inlineStr">
        <is>
          <t>40157-4P-40HP-VLC</t>
        </is>
      </c>
      <c r="G104" s="2" t="inlineStr">
        <is>
          <t>XA</t>
        </is>
      </c>
      <c r="H104" s="2" t="inlineStr">
        <is>
          <t>324TC</t>
        </is>
      </c>
      <c r="I104" s="2" t="inlineStr">
        <is>
          <t>324TC</t>
        </is>
      </c>
      <c r="J104" t="n">
        <v>1.625</v>
      </c>
      <c r="K104" s="2" t="n">
        <v>40</v>
      </c>
      <c r="L104" s="2" t="n">
        <v>4</v>
      </c>
      <c r="M104" s="2" t="n"/>
      <c r="N104" s="68" t="n"/>
    </row>
    <row r="105">
      <c r="A105" s="1" t="n"/>
      <c r="B105" s="10" t="n"/>
      <c r="E105" s="2" t="inlineStr">
        <is>
          <t>40157-4P-50HP-VLSC</t>
        </is>
      </c>
      <c r="F105" s="2" t="inlineStr">
        <is>
          <t>40157-4P-50HP-VLC</t>
        </is>
      </c>
      <c r="G105" s="2" t="inlineStr">
        <is>
          <t>XA</t>
        </is>
      </c>
      <c r="H105" s="2" t="inlineStr">
        <is>
          <t>326TC</t>
        </is>
      </c>
      <c r="I105" s="2" t="inlineStr">
        <is>
          <t>326TC</t>
        </is>
      </c>
      <c r="J105" t="n">
        <v>1.625</v>
      </c>
      <c r="K105" s="2" t="n">
        <v>50</v>
      </c>
      <c r="L105" s="2" t="n">
        <v>4</v>
      </c>
      <c r="M105" s="68" t="n"/>
      <c r="N105" s="2" t="n"/>
    </row>
    <row r="106">
      <c r="A106" s="1" t="n"/>
      <c r="B106" s="10" t="n"/>
      <c r="E106" s="68" t="inlineStr">
        <is>
          <t>40707-2P-15HP-VLSC</t>
        </is>
      </c>
      <c r="F106" s="68" t="inlineStr">
        <is>
          <t>40707-2P-15HP-VLC</t>
        </is>
      </c>
      <c r="G106" s="81" t="inlineStr">
        <is>
          <t>X3</t>
        </is>
      </c>
      <c r="H106" s="68" t="inlineStr">
        <is>
          <t>215TC</t>
        </is>
      </c>
      <c r="I106" s="2" t="inlineStr">
        <is>
          <t>215TC</t>
        </is>
      </c>
      <c r="J106" t="n">
        <v>1.125</v>
      </c>
      <c r="K106" s="2" t="n">
        <v>15</v>
      </c>
      <c r="L106" s="2" t="n">
        <v>2</v>
      </c>
      <c r="M106" s="68" t="n"/>
      <c r="N106" s="2" t="n"/>
    </row>
    <row r="107">
      <c r="A107" s="1" t="n"/>
      <c r="B107" s="10" t="n"/>
      <c r="E107" s="68" t="inlineStr">
        <is>
          <t>40707-2P-20HP-VLSC</t>
        </is>
      </c>
      <c r="F107" s="68" t="inlineStr">
        <is>
          <t>40707-2P-20HP-VLC</t>
        </is>
      </c>
      <c r="G107" s="68" t="inlineStr">
        <is>
          <t>X4</t>
        </is>
      </c>
      <c r="H107" s="68" t="inlineStr">
        <is>
          <t>254TC</t>
        </is>
      </c>
      <c r="I107" s="2" t="inlineStr">
        <is>
          <t>256TC</t>
        </is>
      </c>
      <c r="J107" t="n">
        <v>1.125</v>
      </c>
      <c r="K107" s="2" t="n">
        <v>20</v>
      </c>
      <c r="L107" s="2" t="n">
        <v>2</v>
      </c>
      <c r="M107" s="68" t="n"/>
      <c r="N107" s="2" t="n"/>
    </row>
    <row r="108">
      <c r="A108" s="1" t="n"/>
      <c r="B108" s="10" t="n"/>
      <c r="E108" s="68" t="inlineStr">
        <is>
          <t>40707-2P-25HP-VLSC</t>
        </is>
      </c>
      <c r="F108" s="68" t="inlineStr">
        <is>
          <t>40707-2P-25HP-VLC</t>
        </is>
      </c>
      <c r="G108" s="68" t="inlineStr">
        <is>
          <t>X4</t>
        </is>
      </c>
      <c r="H108" s="68" t="inlineStr">
        <is>
          <t>254TC</t>
        </is>
      </c>
      <c r="I108" s="2" t="inlineStr">
        <is>
          <t>284TSC</t>
        </is>
      </c>
      <c r="J108" t="n">
        <v>1.125</v>
      </c>
      <c r="K108" s="2" t="n">
        <v>25</v>
      </c>
      <c r="L108" s="2" t="n">
        <v>2</v>
      </c>
      <c r="M108" s="68" t="n"/>
      <c r="N108" s="2" t="n"/>
    </row>
    <row r="109">
      <c r="A109" s="1" t="n"/>
      <c r="B109" s="10" t="n"/>
      <c r="E109" s="68" t="inlineStr">
        <is>
          <t>40707-2P-30HP-VLSC</t>
        </is>
      </c>
      <c r="F109" s="68" t="inlineStr">
        <is>
          <t>40707-2P-30HP-VLC</t>
        </is>
      </c>
      <c r="G109" s="68" t="inlineStr">
        <is>
          <t>X4</t>
        </is>
      </c>
      <c r="H109" s="68" t="inlineStr">
        <is>
          <t>284TSC</t>
        </is>
      </c>
      <c r="I109" s="2" t="inlineStr">
        <is>
          <t>286TSC</t>
        </is>
      </c>
      <c r="J109" t="n">
        <v>1.625</v>
      </c>
      <c r="K109" s="2" t="n">
        <v>30</v>
      </c>
      <c r="L109" s="2" t="n">
        <v>2</v>
      </c>
      <c r="M109" s="2" t="n"/>
      <c r="N109" s="2" t="n"/>
    </row>
    <row r="110">
      <c r="A110" s="1" t="n"/>
      <c r="B110" s="10" t="n"/>
      <c r="D110" s="7" t="n"/>
      <c r="E110" s="2" t="inlineStr">
        <is>
          <t>40707-2P-40HP-VLSC</t>
        </is>
      </c>
      <c r="F110" s="2" t="inlineStr">
        <is>
          <t>40707-2P-40HP-VLC</t>
        </is>
      </c>
      <c r="G110" s="68" t="inlineStr">
        <is>
          <t>X4</t>
        </is>
      </c>
      <c r="H110" s="2" t="inlineStr">
        <is>
          <t>286TSC</t>
        </is>
      </c>
      <c r="I110" s="2" t="inlineStr">
        <is>
          <t>324TSC</t>
        </is>
      </c>
      <c r="J110" t="n">
        <v>1.625</v>
      </c>
      <c r="K110" s="2" t="n">
        <v>40</v>
      </c>
      <c r="L110" s="2" t="n">
        <v>2</v>
      </c>
      <c r="M110" s="2" t="n"/>
      <c r="N110" s="2" t="n"/>
    </row>
    <row r="111">
      <c r="A111" s="1" t="n"/>
      <c r="B111" s="10" t="n"/>
      <c r="D111" s="7" t="n"/>
      <c r="E111" s="68" t="inlineStr">
        <is>
          <t>40707-4P-3HP-VLSC</t>
        </is>
      </c>
      <c r="F111" s="68" t="inlineStr">
        <is>
          <t>40707-4P-3HP-VLC</t>
        </is>
      </c>
      <c r="G111" s="71" t="inlineStr">
        <is>
          <t>X3</t>
        </is>
      </c>
      <c r="H111" s="68" t="inlineStr">
        <is>
          <t>182TC</t>
        </is>
      </c>
      <c r="I111" s="2" t="inlineStr">
        <is>
          <t>182TC</t>
        </is>
      </c>
      <c r="J111" t="n">
        <v>1.125</v>
      </c>
      <c r="K111" s="2" t="n">
        <v>3</v>
      </c>
      <c r="L111" s="2" t="n">
        <v>4</v>
      </c>
      <c r="M111" s="2" t="n"/>
      <c r="N111" s="2" t="n"/>
    </row>
    <row r="112">
      <c r="A112" s="1" t="n"/>
      <c r="B112" s="10" t="n"/>
      <c r="E112" s="68" t="inlineStr">
        <is>
          <t>40707-4P-5HP-VLSC</t>
        </is>
      </c>
      <c r="F112" s="68" t="inlineStr">
        <is>
          <t>40707-4P-5HP-VLC</t>
        </is>
      </c>
      <c r="G112" s="71" t="inlineStr">
        <is>
          <t>X3</t>
        </is>
      </c>
      <c r="H112" s="2" t="inlineStr">
        <is>
          <t>184TC</t>
        </is>
      </c>
      <c r="I112" s="2" t="inlineStr">
        <is>
          <t>184TC</t>
        </is>
      </c>
      <c r="J112" t="n">
        <v>1.125</v>
      </c>
      <c r="K112" s="2" t="n">
        <v>5</v>
      </c>
      <c r="L112" s="2" t="n">
        <v>4</v>
      </c>
      <c r="M112" s="2" t="n"/>
      <c r="N112" s="2" t="n"/>
    </row>
    <row r="113">
      <c r="A113" s="1" t="n"/>
      <c r="B113" s="10" t="n"/>
      <c r="E113" s="2" t="inlineStr">
        <is>
          <t>40957-2P-100HP-VLSC</t>
        </is>
      </c>
      <c r="F113" s="2" t="inlineStr">
        <is>
          <t>40957-2P-100HP-VLC</t>
        </is>
      </c>
      <c r="G113" s="2" t="inlineStr">
        <is>
          <t>XA</t>
        </is>
      </c>
      <c r="H113" s="2" t="inlineStr">
        <is>
          <t>365TSC</t>
        </is>
      </c>
      <c r="I113" s="2" t="inlineStr">
        <is>
          <t>405TSC</t>
        </is>
      </c>
      <c r="J113" t="n">
        <v>1.625</v>
      </c>
      <c r="K113" s="2" t="n">
        <v>100</v>
      </c>
      <c r="L113" s="2" t="n">
        <v>2</v>
      </c>
      <c r="M113" s="2" t="n"/>
      <c r="N113" s="2" t="n"/>
    </row>
    <row r="114">
      <c r="A114" s="1" t="n"/>
      <c r="B114" s="10" t="n"/>
      <c r="E114" s="2" t="inlineStr">
        <is>
          <t>40957-2P-40HP-VLSC</t>
        </is>
      </c>
      <c r="F114" s="2" t="inlineStr">
        <is>
          <t>40957-2P-40HP-VLC</t>
        </is>
      </c>
      <c r="G114" s="2" t="inlineStr">
        <is>
          <t>XA</t>
        </is>
      </c>
      <c r="H114" s="2" t="inlineStr">
        <is>
          <t>286TSC</t>
        </is>
      </c>
      <c r="I114" s="2" t="inlineStr">
        <is>
          <t>324TSC</t>
        </is>
      </c>
      <c r="J114" t="n">
        <v>1.625</v>
      </c>
      <c r="K114" s="2" t="n">
        <v>40</v>
      </c>
      <c r="L114" s="2" t="n">
        <v>2</v>
      </c>
      <c r="M114" s="68" t="n"/>
      <c r="N114" s="2" t="n"/>
    </row>
    <row r="115">
      <c r="A115" s="1" t="n"/>
      <c r="B115" s="10" t="n"/>
      <c r="E115" s="2" t="inlineStr">
        <is>
          <t>40957-2P-50HP-VLSC</t>
        </is>
      </c>
      <c r="F115" s="2" t="inlineStr">
        <is>
          <t>40957-2P-50HP-VLC</t>
        </is>
      </c>
      <c r="G115" s="2" t="inlineStr">
        <is>
          <t>XA</t>
        </is>
      </c>
      <c r="H115" s="2" t="inlineStr">
        <is>
          <t>324TSC</t>
        </is>
      </c>
      <c r="I115" s="2" t="inlineStr">
        <is>
          <t>326TSC</t>
        </is>
      </c>
      <c r="J115" t="n">
        <v>1.625</v>
      </c>
      <c r="K115" s="2" t="n">
        <v>50</v>
      </c>
      <c r="L115" s="2" t="n">
        <v>2</v>
      </c>
      <c r="M115" s="68" t="n"/>
      <c r="N115" s="2" t="n"/>
    </row>
    <row r="116">
      <c r="A116" s="1" t="n"/>
      <c r="B116" s="10" t="n"/>
      <c r="D116" s="2" t="n"/>
      <c r="E116" s="2" t="inlineStr">
        <is>
          <t>40957-2P-60HP-VLSC</t>
        </is>
      </c>
      <c r="F116" s="2" t="inlineStr">
        <is>
          <t>40957-2P-60HP-VLC</t>
        </is>
      </c>
      <c r="G116" s="2" t="inlineStr">
        <is>
          <t>XA</t>
        </is>
      </c>
      <c r="H116" s="2" t="inlineStr">
        <is>
          <t>326TSC</t>
        </is>
      </c>
      <c r="I116" s="2" t="inlineStr">
        <is>
          <t>364TSC</t>
        </is>
      </c>
      <c r="J116" t="n">
        <v>1.625</v>
      </c>
      <c r="K116" s="2" t="n">
        <v>60</v>
      </c>
      <c r="L116" s="2" t="n">
        <v>2</v>
      </c>
      <c r="M116" s="68" t="n"/>
      <c r="N116" s="2" t="n"/>
    </row>
    <row r="117">
      <c r="A117" s="1" t="n"/>
      <c r="B117" s="10" t="n"/>
      <c r="E117" s="2" t="inlineStr">
        <is>
          <t>40957-2P-75HP-VLSC</t>
        </is>
      </c>
      <c r="F117" s="2" t="inlineStr">
        <is>
          <t>40957-2P-75HP-VLC</t>
        </is>
      </c>
      <c r="G117" s="2" t="inlineStr">
        <is>
          <t>XA</t>
        </is>
      </c>
      <c r="H117" s="2" t="inlineStr">
        <is>
          <t>364TSC</t>
        </is>
      </c>
      <c r="I117" s="2" t="inlineStr">
        <is>
          <t>365TSC</t>
        </is>
      </c>
      <c r="J117" t="n">
        <v>1.625</v>
      </c>
      <c r="K117" s="2" t="n">
        <v>75</v>
      </c>
      <c r="L117" s="2" t="n">
        <v>2</v>
      </c>
      <c r="M117" s="68" t="n"/>
      <c r="N117" s="2" t="n"/>
    </row>
    <row r="118">
      <c r="A118" s="1" t="n"/>
      <c r="B118" s="10" t="n"/>
      <c r="E118" s="68" t="inlineStr">
        <is>
          <t>40957-4P-10HP-VLSC</t>
        </is>
      </c>
      <c r="F118" s="68" t="inlineStr">
        <is>
          <t>40957-4P-10HP-VLC</t>
        </is>
      </c>
      <c r="G118" s="2" t="inlineStr">
        <is>
          <t>X3</t>
        </is>
      </c>
      <c r="H118" s="68" t="inlineStr">
        <is>
          <t>215TC</t>
        </is>
      </c>
      <c r="I118" s="2" t="inlineStr">
        <is>
          <t>215TC</t>
        </is>
      </c>
      <c r="J118" t="n">
        <v>1.125</v>
      </c>
      <c r="K118" s="2" t="n">
        <v>10</v>
      </c>
      <c r="L118" s="2" t="n">
        <v>4</v>
      </c>
      <c r="M118" s="68" t="n"/>
      <c r="N118" s="2" t="n"/>
    </row>
    <row r="119">
      <c r="A119" s="1" t="n"/>
      <c r="B119" s="10" t="n"/>
      <c r="E119" s="68" t="inlineStr">
        <is>
          <t>40957-4P-15HP-VLSC</t>
        </is>
      </c>
      <c r="F119" s="68" t="inlineStr">
        <is>
          <t>40957-4P-15HP-VLC</t>
        </is>
      </c>
      <c r="G119" s="2" t="inlineStr">
        <is>
          <t>XA</t>
        </is>
      </c>
      <c r="H119" s="68" t="inlineStr">
        <is>
          <t>254TC</t>
        </is>
      </c>
      <c r="I119" s="68" t="inlineStr">
        <is>
          <t>254TC</t>
        </is>
      </c>
      <c r="J119" t="n">
        <v>1.125</v>
      </c>
      <c r="K119" s="2" t="n">
        <v>15</v>
      </c>
      <c r="L119" s="2" t="n">
        <v>4</v>
      </c>
      <c r="M119" s="68" t="n"/>
      <c r="N119" s="2" t="n"/>
    </row>
    <row r="120">
      <c r="A120" s="1" t="n"/>
      <c r="B120" s="10" t="n"/>
      <c r="E120" s="68" t="inlineStr">
        <is>
          <t>40957-4P-5HP-VLSC</t>
        </is>
      </c>
      <c r="F120" s="68" t="inlineStr">
        <is>
          <t>40957-4P-5HP-VLC</t>
        </is>
      </c>
      <c r="G120" s="2" t="inlineStr">
        <is>
          <t>X3</t>
        </is>
      </c>
      <c r="H120" s="2" t="inlineStr">
        <is>
          <t>184TC</t>
        </is>
      </c>
      <c r="I120" s="2" t="inlineStr">
        <is>
          <t>184TC</t>
        </is>
      </c>
      <c r="J120" t="n">
        <v>1.125</v>
      </c>
      <c r="K120" s="2" t="n">
        <v>5</v>
      </c>
      <c r="L120" s="2" t="n">
        <v>4</v>
      </c>
      <c r="M120" s="2" t="n"/>
      <c r="N120" s="2" t="n"/>
    </row>
    <row r="121">
      <c r="A121" s="1" t="n"/>
      <c r="B121" s="10" t="n"/>
      <c r="E121" s="68" t="inlineStr">
        <is>
          <t>40957-4P-7.5HP-VLSC</t>
        </is>
      </c>
      <c r="F121" s="68" t="inlineStr">
        <is>
          <t>40957-4P-7.5HP-VLC</t>
        </is>
      </c>
      <c r="G121" s="2" t="inlineStr">
        <is>
          <t>X3</t>
        </is>
      </c>
      <c r="H121" s="68" t="inlineStr">
        <is>
          <t>213TC</t>
        </is>
      </c>
      <c r="I121" s="2" t="inlineStr">
        <is>
          <t>213TC</t>
        </is>
      </c>
      <c r="J121" t="n">
        <v>1.125</v>
      </c>
      <c r="K121" s="2" t="n">
        <v>7.5</v>
      </c>
      <c r="L121" s="2" t="n">
        <v>4</v>
      </c>
      <c r="M121" s="2" t="n"/>
      <c r="N121" s="2" t="n"/>
    </row>
    <row r="122">
      <c r="A122" s="1" t="n"/>
      <c r="B122" s="10" t="n"/>
      <c r="E122" s="68" t="inlineStr">
        <is>
          <t>50129-4P-15HP-VLSC</t>
        </is>
      </c>
      <c r="F122" s="68" t="inlineStr">
        <is>
          <t>50129-4P-15HP-VLC</t>
        </is>
      </c>
      <c r="G122" s="2" t="inlineStr">
        <is>
          <t>XA</t>
        </is>
      </c>
      <c r="H122" s="68" t="inlineStr">
        <is>
          <t>254TC</t>
        </is>
      </c>
      <c r="I122" s="68" t="inlineStr">
        <is>
          <t>254TC</t>
        </is>
      </c>
      <c r="J122" t="n">
        <v>1.125</v>
      </c>
      <c r="K122" s="2" t="n">
        <v>15</v>
      </c>
      <c r="L122" s="2" t="n">
        <v>4</v>
      </c>
      <c r="M122" s="2" t="n"/>
      <c r="N122" s="2" t="n"/>
    </row>
    <row r="123">
      <c r="A123" s="1" t="n"/>
      <c r="B123" s="10" t="n"/>
      <c r="E123" s="68" t="inlineStr">
        <is>
          <t>50129-4P-20HP-VLSC</t>
        </is>
      </c>
      <c r="F123" s="68" t="inlineStr">
        <is>
          <t>50129-4P-20HP-VLC</t>
        </is>
      </c>
      <c r="G123" s="2" t="inlineStr">
        <is>
          <t>XA</t>
        </is>
      </c>
      <c r="H123" s="68" t="inlineStr">
        <is>
          <t>256TC</t>
        </is>
      </c>
      <c r="I123" s="2" t="inlineStr">
        <is>
          <t>256TC</t>
        </is>
      </c>
      <c r="J123" t="n">
        <v>1.125</v>
      </c>
      <c r="K123" s="2" t="n">
        <v>20</v>
      </c>
      <c r="L123" s="2" t="n">
        <v>4</v>
      </c>
      <c r="M123" s="2" t="n"/>
      <c r="N123" s="2" t="n"/>
    </row>
    <row r="124" ht="12.75" customHeight="1">
      <c r="A124" s="1" t="n"/>
      <c r="B124" s="10" t="n"/>
      <c r="D124" s="7" t="n"/>
      <c r="E124" s="68" t="inlineStr">
        <is>
          <t>50129-4P-25HP-VLSC</t>
        </is>
      </c>
      <c r="F124" s="68" t="inlineStr">
        <is>
          <t>50129-4P-25HP-VLC</t>
        </is>
      </c>
      <c r="G124" s="2" t="inlineStr">
        <is>
          <t>XA</t>
        </is>
      </c>
      <c r="H124" s="68" t="inlineStr">
        <is>
          <t>284TC</t>
        </is>
      </c>
      <c r="I124" s="2" t="inlineStr">
        <is>
          <t>284TC</t>
        </is>
      </c>
      <c r="J124" t="n">
        <v>1.125</v>
      </c>
      <c r="K124" s="2" t="n">
        <v>25</v>
      </c>
      <c r="L124" s="2" t="n">
        <v>4</v>
      </c>
      <c r="M124" s="68" t="n"/>
      <c r="N124" s="2" t="n"/>
    </row>
    <row r="125" ht="12.75" customHeight="1">
      <c r="A125" s="1" t="n"/>
      <c r="B125" s="10" t="n"/>
      <c r="E125" s="2" t="inlineStr">
        <is>
          <t>50129-4P-30HP-VLSC</t>
        </is>
      </c>
      <c r="F125" s="2" t="inlineStr">
        <is>
          <t>50129-4P-30HP-VLC</t>
        </is>
      </c>
      <c r="G125" s="2" t="inlineStr">
        <is>
          <t>XA</t>
        </is>
      </c>
      <c r="H125" s="2" t="inlineStr">
        <is>
          <t>286TC</t>
        </is>
      </c>
      <c r="I125" s="2" t="inlineStr">
        <is>
          <t>286TC</t>
        </is>
      </c>
      <c r="J125" t="n">
        <v>1.125</v>
      </c>
      <c r="K125" s="2" t="n">
        <v>30</v>
      </c>
      <c r="L125" s="2" t="n">
        <v>4</v>
      </c>
      <c r="M125" s="68" t="n"/>
      <c r="N125" s="2" t="n"/>
      <c r="Q125" s="2" t="n"/>
      <c r="R125" s="2" t="n"/>
      <c r="S125" s="2" t="n"/>
      <c r="T125" s="2" t="n"/>
      <c r="U125" s="2" t="n"/>
    </row>
    <row r="126">
      <c r="A126" s="1" t="n"/>
      <c r="B126" s="10" t="n"/>
      <c r="E126" s="2" t="inlineStr">
        <is>
          <t>50129-4P-40HP-VLSC</t>
        </is>
      </c>
      <c r="F126" s="2" t="inlineStr">
        <is>
          <t>50129-4P-40HP-VLC</t>
        </is>
      </c>
      <c r="G126" s="2" t="inlineStr">
        <is>
          <t>XA</t>
        </is>
      </c>
      <c r="H126" s="2" t="inlineStr">
        <is>
          <t>324TC</t>
        </is>
      </c>
      <c r="I126" s="2" t="inlineStr">
        <is>
          <t>324TC</t>
        </is>
      </c>
      <c r="J126" t="n">
        <v>1.625</v>
      </c>
      <c r="K126" s="2" t="n">
        <v>40</v>
      </c>
      <c r="L126" s="2" t="n">
        <v>4</v>
      </c>
      <c r="M126" s="68" t="n"/>
      <c r="N126" s="68" t="n"/>
      <c r="Q126" s="2" t="n"/>
      <c r="R126" s="2" t="n"/>
      <c r="S126" s="2" t="n"/>
      <c r="T126" s="2" t="n"/>
      <c r="U126" s="2" t="n"/>
    </row>
    <row r="127">
      <c r="A127" s="1" t="n"/>
      <c r="B127" s="10" t="n"/>
      <c r="E127" s="2" t="inlineStr">
        <is>
          <t>50129-4P-50HP-VLSC</t>
        </is>
      </c>
      <c r="F127" s="2" t="inlineStr">
        <is>
          <t>50129-4P-50HP-VLC</t>
        </is>
      </c>
      <c r="G127" s="2" t="inlineStr">
        <is>
          <t>XA</t>
        </is>
      </c>
      <c r="H127" s="2" t="inlineStr">
        <is>
          <t>326TC</t>
        </is>
      </c>
      <c r="I127" s="2" t="inlineStr">
        <is>
          <t>326TC</t>
        </is>
      </c>
      <c r="J127" t="n">
        <v>1.625</v>
      </c>
      <c r="K127" s="2" t="n">
        <v>50</v>
      </c>
      <c r="L127" s="2" t="n">
        <v>4</v>
      </c>
      <c r="M127" s="2" t="n"/>
      <c r="N127" s="2" t="n"/>
      <c r="Q127" s="2" t="n"/>
      <c r="R127" s="2" t="n"/>
      <c r="S127" s="2" t="n"/>
      <c r="T127" s="2" t="n"/>
      <c r="U127" s="2" t="n"/>
    </row>
    <row r="128">
      <c r="A128" s="1" t="n"/>
      <c r="B128" s="10" t="n"/>
      <c r="E128" s="2" t="inlineStr">
        <is>
          <t>50129-4P-60HP-VLSC</t>
        </is>
      </c>
      <c r="F128" s="2" t="inlineStr">
        <is>
          <t>50129-4P-60HP-VLC</t>
        </is>
      </c>
      <c r="G128" s="2" t="inlineStr">
        <is>
          <t>XA</t>
        </is>
      </c>
      <c r="H128" s="2" t="inlineStr">
        <is>
          <t>364TC</t>
        </is>
      </c>
      <c r="I128" s="2" t="inlineStr">
        <is>
          <t>364TC</t>
        </is>
      </c>
      <c r="J128" t="n">
        <v>1.625</v>
      </c>
      <c r="K128" s="2" t="n">
        <v>60</v>
      </c>
      <c r="L128" s="2" t="n">
        <v>4</v>
      </c>
      <c r="M128" s="2" t="n"/>
      <c r="N128" s="2" t="n"/>
      <c r="Q128" s="2" t="n"/>
      <c r="R128" s="2" t="n"/>
      <c r="S128" s="2" t="n"/>
      <c r="T128" s="2" t="n"/>
      <c r="U128" s="2" t="n"/>
    </row>
    <row r="129">
      <c r="A129" s="1" t="n"/>
      <c r="B129" s="10" t="n"/>
      <c r="E129" s="68" t="inlineStr">
        <is>
          <t>5012A-4P-10HP-VLSC</t>
        </is>
      </c>
      <c r="F129" s="68" t="inlineStr">
        <is>
          <t>5012A-4P-10HP-VLC</t>
        </is>
      </c>
      <c r="G129" s="2" t="inlineStr">
        <is>
          <t>XA</t>
        </is>
      </c>
      <c r="H129" s="68" t="inlineStr">
        <is>
          <t>215TC</t>
        </is>
      </c>
      <c r="I129" s="2" t="inlineStr">
        <is>
          <t>215TC</t>
        </is>
      </c>
      <c r="J129" t="n">
        <v>1.125</v>
      </c>
      <c r="K129" s="2" t="n">
        <v>10</v>
      </c>
      <c r="L129" s="2" t="n">
        <v>4</v>
      </c>
      <c r="M129" s="2" t="n"/>
      <c r="N129" s="2" t="n"/>
      <c r="Q129" s="2" t="n"/>
      <c r="R129" s="2" t="n"/>
      <c r="S129" s="2" t="n"/>
      <c r="T129" s="2" t="n"/>
      <c r="U129" s="2" t="n"/>
    </row>
    <row r="130">
      <c r="A130" s="1" t="n"/>
      <c r="B130" s="10" t="n"/>
      <c r="E130" s="68" t="inlineStr">
        <is>
          <t>5012A-4P-15HP-VLSC</t>
        </is>
      </c>
      <c r="F130" s="68" t="inlineStr">
        <is>
          <t>5012A-4P-15HP-VLC</t>
        </is>
      </c>
      <c r="G130" s="2" t="inlineStr">
        <is>
          <t>XA</t>
        </is>
      </c>
      <c r="H130" s="68" t="inlineStr">
        <is>
          <t>254TC</t>
        </is>
      </c>
      <c r="I130" s="68" t="inlineStr">
        <is>
          <t>254TC</t>
        </is>
      </c>
      <c r="J130" t="n">
        <v>1.125</v>
      </c>
      <c r="K130" s="2" t="n">
        <v>15</v>
      </c>
      <c r="L130" s="2" t="n">
        <v>4</v>
      </c>
      <c r="M130" s="68" t="n"/>
      <c r="N130" s="2" t="n"/>
      <c r="Q130" s="2" t="n"/>
      <c r="R130" s="2" t="n"/>
      <c r="S130" s="2" t="n"/>
      <c r="T130" s="2" t="n"/>
      <c r="U130" s="2" t="n"/>
    </row>
    <row r="131">
      <c r="A131" s="1" t="n"/>
      <c r="B131" s="10" t="n"/>
      <c r="E131" s="68" t="inlineStr">
        <is>
          <t>5012A-4P-20HP-VLSC</t>
        </is>
      </c>
      <c r="F131" s="68" t="inlineStr">
        <is>
          <t>5012A-4P-20HP-VLC</t>
        </is>
      </c>
      <c r="G131" s="2" t="inlineStr">
        <is>
          <t>XA</t>
        </is>
      </c>
      <c r="H131" s="68" t="inlineStr">
        <is>
          <t>256TC</t>
        </is>
      </c>
      <c r="I131" s="2" t="inlineStr">
        <is>
          <t>256TC</t>
        </is>
      </c>
      <c r="J131" t="n">
        <v>1.125</v>
      </c>
      <c r="K131" s="2" t="n">
        <v>20</v>
      </c>
      <c r="L131" s="2" t="n">
        <v>4</v>
      </c>
      <c r="M131" s="68" t="n"/>
      <c r="N131" s="2" t="n"/>
      <c r="Q131" s="2" t="n"/>
      <c r="R131" s="2" t="n"/>
      <c r="S131" s="2" t="n"/>
      <c r="T131" s="2" t="n"/>
      <c r="U131" s="2" t="n"/>
    </row>
    <row r="132">
      <c r="A132" s="1" t="n"/>
      <c r="B132" s="10" t="n"/>
      <c r="E132" s="68" t="inlineStr">
        <is>
          <t>5012A-4P-25HP-VLSC</t>
        </is>
      </c>
      <c r="F132" s="68" t="inlineStr">
        <is>
          <t>5012A-4P-25HP-VLC</t>
        </is>
      </c>
      <c r="G132" s="2" t="inlineStr">
        <is>
          <t>XA</t>
        </is>
      </c>
      <c r="H132" s="68" t="inlineStr">
        <is>
          <t>284TC</t>
        </is>
      </c>
      <c r="I132" s="2" t="inlineStr">
        <is>
          <t>284TC</t>
        </is>
      </c>
      <c r="J132" t="n">
        <v>1.125</v>
      </c>
      <c r="K132" s="2" t="n">
        <v>25</v>
      </c>
      <c r="L132" s="2" t="n">
        <v>4</v>
      </c>
      <c r="M132" s="68" t="n"/>
      <c r="N132" s="2" t="n"/>
      <c r="Q132" s="2" t="n"/>
      <c r="R132" s="2" t="n"/>
      <c r="S132" s="2" t="n"/>
      <c r="T132" s="2" t="n"/>
      <c r="U132" s="2" t="n"/>
    </row>
    <row r="133">
      <c r="A133" s="1" t="n"/>
      <c r="B133" s="10" t="n"/>
      <c r="E133" s="2" t="inlineStr">
        <is>
          <t>5012A-4P-30HP-VLSC</t>
        </is>
      </c>
      <c r="F133" s="2" t="inlineStr">
        <is>
          <t>5012A-4P-30HP-VLC</t>
        </is>
      </c>
      <c r="G133" s="2" t="inlineStr">
        <is>
          <t>XA</t>
        </is>
      </c>
      <c r="H133" s="2" t="inlineStr">
        <is>
          <t>286TC</t>
        </is>
      </c>
      <c r="I133" s="2" t="inlineStr">
        <is>
          <t>286TC</t>
        </is>
      </c>
      <c r="J133" t="n">
        <v>1.125</v>
      </c>
      <c r="K133" s="2" t="n">
        <v>30</v>
      </c>
      <c r="L133" s="2" t="n">
        <v>4</v>
      </c>
      <c r="M133" s="68" t="n"/>
      <c r="N133" s="2" t="n"/>
      <c r="Q133" s="2" t="n"/>
      <c r="R133" s="2" t="n"/>
      <c r="S133" s="2" t="n"/>
      <c r="T133" s="2" t="n"/>
      <c r="U133" s="2" t="n"/>
    </row>
    <row r="134">
      <c r="A134" s="1" t="n"/>
      <c r="B134" s="10" t="n"/>
      <c r="E134" s="2" t="inlineStr">
        <is>
          <t>5012A-4P-40HP-VLSC</t>
        </is>
      </c>
      <c r="F134" s="2" t="inlineStr">
        <is>
          <t>5012A-4P-40HP-VLC</t>
        </is>
      </c>
      <c r="G134" s="2" t="inlineStr">
        <is>
          <t>XA</t>
        </is>
      </c>
      <c r="H134" s="2" t="inlineStr">
        <is>
          <t>324TC</t>
        </is>
      </c>
      <c r="I134" s="2" t="inlineStr">
        <is>
          <t>324TC</t>
        </is>
      </c>
      <c r="J134" t="n">
        <v>1.625</v>
      </c>
      <c r="K134" s="2" t="n">
        <v>40</v>
      </c>
      <c r="L134" s="2" t="n">
        <v>4</v>
      </c>
      <c r="M134" s="2" t="n"/>
      <c r="N134" s="2" t="n"/>
      <c r="Q134" s="2" t="n"/>
      <c r="R134" s="2" t="n"/>
      <c r="S134" s="2" t="n"/>
      <c r="T134" s="2" t="n"/>
      <c r="U134" s="2" t="n"/>
    </row>
    <row r="135">
      <c r="A135" s="1" t="n"/>
      <c r="B135" s="10" t="n"/>
      <c r="E135" s="2" t="inlineStr">
        <is>
          <t>50157-4P-100HP-VLSC</t>
        </is>
      </c>
      <c r="F135" s="2" t="inlineStr">
        <is>
          <t>50157-4P-100HP-VLC</t>
        </is>
      </c>
      <c r="G135" s="2" t="inlineStr">
        <is>
          <t>X5</t>
        </is>
      </c>
      <c r="H135" s="2" t="inlineStr">
        <is>
          <t>404TC</t>
        </is>
      </c>
      <c r="I135" s="2" t="inlineStr">
        <is>
          <t>405TC</t>
        </is>
      </c>
      <c r="J135" t="n">
        <v>2.125</v>
      </c>
      <c r="K135" s="2" t="n">
        <v>100</v>
      </c>
      <c r="L135" s="2" t="n">
        <v>4</v>
      </c>
      <c r="M135" s="2" t="n"/>
      <c r="N135" s="2" t="n"/>
      <c r="Q135" s="2" t="n"/>
      <c r="R135" s="2" t="n"/>
      <c r="S135" s="2" t="n"/>
      <c r="T135" s="2" t="n"/>
      <c r="U135" s="2" t="n"/>
    </row>
    <row r="136">
      <c r="A136" s="1" t="n"/>
      <c r="B136" s="10" t="n"/>
      <c r="E136" s="2" t="inlineStr">
        <is>
          <t>50157-4P-50HP-VLSC</t>
        </is>
      </c>
      <c r="F136" s="2" t="inlineStr">
        <is>
          <t>50157-4P-50HP-VLC</t>
        </is>
      </c>
      <c r="G136" s="2" t="inlineStr">
        <is>
          <t>X5</t>
        </is>
      </c>
      <c r="H136" s="2" t="inlineStr">
        <is>
          <t>326TC</t>
        </is>
      </c>
      <c r="I136" s="2" t="inlineStr">
        <is>
          <t>326TC</t>
        </is>
      </c>
      <c r="J136" t="n">
        <v>2.125</v>
      </c>
      <c r="K136" s="2" t="n">
        <v>50</v>
      </c>
      <c r="L136" s="2" t="n">
        <v>4</v>
      </c>
      <c r="M136" s="2" t="n"/>
      <c r="N136" s="2" t="n"/>
      <c r="Q136" s="2" t="n"/>
      <c r="R136" s="2" t="n"/>
      <c r="S136" s="2" t="n"/>
      <c r="T136" s="2" t="n"/>
      <c r="U136" s="2" t="n"/>
    </row>
    <row r="137">
      <c r="A137" s="1" t="n"/>
      <c r="B137" s="10" t="n"/>
      <c r="E137" s="2" t="inlineStr">
        <is>
          <t>50157-4P-60HP-VLSC</t>
        </is>
      </c>
      <c r="F137" s="2" t="inlineStr">
        <is>
          <t>50157-4P-60HP-VLC</t>
        </is>
      </c>
      <c r="G137" s="2" t="inlineStr">
        <is>
          <t>X5</t>
        </is>
      </c>
      <c r="H137" s="2" t="inlineStr">
        <is>
          <t>364TC</t>
        </is>
      </c>
      <c r="I137" s="2" t="inlineStr">
        <is>
          <t>364TC</t>
        </is>
      </c>
      <c r="J137" t="n">
        <v>2.125</v>
      </c>
      <c r="K137" s="2" t="n">
        <v>60</v>
      </c>
      <c r="L137" s="2" t="n">
        <v>4</v>
      </c>
      <c r="M137" s="2" t="n"/>
      <c r="N137" s="2" t="n"/>
    </row>
    <row r="138">
      <c r="A138" s="1" t="n"/>
      <c r="B138" s="10" t="n"/>
      <c r="C138" s="7" t="n"/>
      <c r="D138" s="7" t="n"/>
      <c r="E138" s="2" t="inlineStr">
        <is>
          <t>50157-4P-75HP-VLSC</t>
        </is>
      </c>
      <c r="F138" s="2" t="inlineStr">
        <is>
          <t>50157-4P-75HP-VLC</t>
        </is>
      </c>
      <c r="G138" s="2" t="inlineStr">
        <is>
          <t>X5</t>
        </is>
      </c>
      <c r="H138" s="2" t="inlineStr">
        <is>
          <t>365TC</t>
        </is>
      </c>
      <c r="I138" s="2" t="inlineStr">
        <is>
          <t>365TC</t>
        </is>
      </c>
      <c r="J138" t="n">
        <v>2.125</v>
      </c>
      <c r="K138" s="2" t="n">
        <v>75</v>
      </c>
      <c r="L138" s="2" t="n">
        <v>4</v>
      </c>
      <c r="M138" s="68" t="n"/>
      <c r="N138" s="2" t="n"/>
    </row>
    <row r="139">
      <c r="E139" s="68" t="inlineStr">
        <is>
          <t>50707-2P-30HP-VLSC</t>
        </is>
      </c>
      <c r="F139" s="68" t="inlineStr">
        <is>
          <t>50707-2P-30HP-VLC</t>
        </is>
      </c>
      <c r="G139" s="68" t="inlineStr">
        <is>
          <t>X4</t>
        </is>
      </c>
      <c r="H139" s="68" t="inlineStr">
        <is>
          <t>284TSC</t>
        </is>
      </c>
      <c r="I139" s="2" t="inlineStr">
        <is>
          <t>286TSC</t>
        </is>
      </c>
      <c r="J139" t="n">
        <v>1.625</v>
      </c>
      <c r="K139" s="2" t="n">
        <v>30</v>
      </c>
      <c r="L139" s="2" t="n">
        <v>2</v>
      </c>
      <c r="M139" s="68" t="n"/>
      <c r="N139" s="2" t="n"/>
    </row>
    <row r="140">
      <c r="E140" s="2" t="inlineStr">
        <is>
          <t>50707-2P-40HP-VLSC</t>
        </is>
      </c>
      <c r="F140" s="2" t="inlineStr">
        <is>
          <t>50707-2P-40HP-VLC</t>
        </is>
      </c>
      <c r="G140" s="2" t="inlineStr">
        <is>
          <t>X4</t>
        </is>
      </c>
      <c r="H140" s="2" t="inlineStr">
        <is>
          <t>286TSC</t>
        </is>
      </c>
      <c r="I140" s="2" t="inlineStr">
        <is>
          <t>324TSC</t>
        </is>
      </c>
      <c r="J140" t="n">
        <v>1.625</v>
      </c>
      <c r="K140" s="2" t="n">
        <v>40</v>
      </c>
      <c r="L140" s="2" t="n">
        <v>2</v>
      </c>
      <c r="M140" s="68" t="n"/>
      <c r="N140" s="2" t="n"/>
    </row>
    <row r="141">
      <c r="E141" s="2" t="inlineStr">
        <is>
          <t>50707-2P-50HP-VLSC</t>
        </is>
      </c>
      <c r="F141" s="2" t="inlineStr">
        <is>
          <t>50707-2P-50HP-VLC</t>
        </is>
      </c>
      <c r="G141" s="2" t="inlineStr">
        <is>
          <t>X4</t>
        </is>
      </c>
      <c r="H141" s="2" t="inlineStr">
        <is>
          <t>324TSC</t>
        </is>
      </c>
      <c r="I141" s="2" t="inlineStr">
        <is>
          <t>326TSC</t>
        </is>
      </c>
      <c r="J141" t="n">
        <v>1.625</v>
      </c>
      <c r="K141" s="2" t="n">
        <v>50</v>
      </c>
      <c r="L141" s="2" t="n">
        <v>2</v>
      </c>
      <c r="M141" s="2" t="n"/>
      <c r="N141" s="2" t="n"/>
    </row>
    <row r="142">
      <c r="E142" s="2" t="inlineStr">
        <is>
          <t>50707-2P-60HP-VLSC</t>
        </is>
      </c>
      <c r="F142" s="2" t="inlineStr">
        <is>
          <t>50707-2P-60HP-VLC</t>
        </is>
      </c>
      <c r="G142" s="2" t="inlineStr">
        <is>
          <t>X4</t>
        </is>
      </c>
      <c r="H142" s="2" t="inlineStr">
        <is>
          <t>326TSC</t>
        </is>
      </c>
      <c r="I142" s="2" t="inlineStr">
        <is>
          <t>364TSC</t>
        </is>
      </c>
      <c r="J142" t="n">
        <v>1.625</v>
      </c>
      <c r="K142" s="2" t="n">
        <v>60</v>
      </c>
      <c r="L142" s="2" t="n">
        <v>2</v>
      </c>
      <c r="M142" s="2" t="n"/>
      <c r="N142" s="2" t="n"/>
    </row>
    <row r="143">
      <c r="E143" s="68" t="inlineStr">
        <is>
          <t>50707-4P-5HP-VLSC</t>
        </is>
      </c>
      <c r="F143" s="68" t="inlineStr">
        <is>
          <t>50707-4P-5HP-VLC</t>
        </is>
      </c>
      <c r="G143" s="2" t="inlineStr">
        <is>
          <t>X3</t>
        </is>
      </c>
      <c r="H143" s="2" t="inlineStr">
        <is>
          <t>184TC</t>
        </is>
      </c>
      <c r="I143" s="2" t="inlineStr">
        <is>
          <t>184TC</t>
        </is>
      </c>
      <c r="J143" t="n">
        <v>1.125</v>
      </c>
      <c r="K143" s="2" t="n">
        <v>5</v>
      </c>
      <c r="L143" s="2" t="n">
        <v>4</v>
      </c>
      <c r="M143" s="2" t="n"/>
      <c r="N143" s="2" t="n"/>
    </row>
    <row r="144">
      <c r="E144" s="68" t="inlineStr">
        <is>
          <t>50707-4P-7.5HP-VLSC</t>
        </is>
      </c>
      <c r="F144" s="68" t="inlineStr">
        <is>
          <t>50707-4P-7.5HP-VLC</t>
        </is>
      </c>
      <c r="G144" s="2" t="inlineStr">
        <is>
          <t>X3</t>
        </is>
      </c>
      <c r="H144" s="68" t="inlineStr">
        <is>
          <t>213TC</t>
        </is>
      </c>
      <c r="I144" s="2" t="inlineStr">
        <is>
          <t>213TC</t>
        </is>
      </c>
      <c r="J144" t="n">
        <v>1.125</v>
      </c>
      <c r="K144" s="2" t="n">
        <v>7.5</v>
      </c>
      <c r="L144" s="2" t="n">
        <v>4</v>
      </c>
      <c r="M144" s="2" t="n"/>
      <c r="N144" s="2" t="n"/>
    </row>
    <row r="145">
      <c r="E145" s="68" t="inlineStr">
        <is>
          <t>50957-4P-10HP-VLSC</t>
        </is>
      </c>
      <c r="F145" s="68" t="inlineStr">
        <is>
          <t>50957-4P-10HP-VLC</t>
        </is>
      </c>
      <c r="G145" s="2" t="inlineStr">
        <is>
          <t>X3</t>
        </is>
      </c>
      <c r="H145" s="68" t="inlineStr">
        <is>
          <t>215TC</t>
        </is>
      </c>
      <c r="I145" s="2" t="inlineStr">
        <is>
          <t>215TC</t>
        </is>
      </c>
      <c r="J145" t="n">
        <v>1.125</v>
      </c>
      <c r="K145" s="2" t="n">
        <v>10</v>
      </c>
      <c r="L145" s="2" t="n">
        <v>4</v>
      </c>
      <c r="M145" s="68" t="n"/>
      <c r="N145" s="2" t="n"/>
      <c r="V145" s="13" t="n"/>
    </row>
    <row r="146">
      <c r="E146" s="68" t="inlineStr">
        <is>
          <t>50957-4P-15HP-VLSC</t>
        </is>
      </c>
      <c r="F146" s="68" t="inlineStr">
        <is>
          <t>50957-4P-15HP-VLC</t>
        </is>
      </c>
      <c r="G146" s="2" t="inlineStr">
        <is>
          <t>X4</t>
        </is>
      </c>
      <c r="H146" s="68" t="inlineStr">
        <is>
          <t>254TC</t>
        </is>
      </c>
      <c r="I146" s="68" t="inlineStr">
        <is>
          <t>254TC</t>
        </is>
      </c>
      <c r="J146" t="n">
        <v>1.125</v>
      </c>
      <c r="K146" s="2" t="n">
        <v>15</v>
      </c>
      <c r="L146" s="2" t="n">
        <v>4</v>
      </c>
      <c r="M146" s="68" t="n"/>
      <c r="N146" s="2" t="n"/>
      <c r="V146" s="13" t="n"/>
    </row>
    <row r="147">
      <c r="E147" s="68" t="inlineStr">
        <is>
          <t>50957-4P-20HP-VLSC</t>
        </is>
      </c>
      <c r="F147" s="68" t="inlineStr">
        <is>
          <t>50957-4P-20HP-VLC</t>
        </is>
      </c>
      <c r="G147" s="2" t="inlineStr">
        <is>
          <t>X4</t>
        </is>
      </c>
      <c r="H147" s="68" t="inlineStr">
        <is>
          <t>256TC</t>
        </is>
      </c>
      <c r="I147" s="2" t="inlineStr">
        <is>
          <t>256TC</t>
        </is>
      </c>
      <c r="J147" t="n">
        <v>1.125</v>
      </c>
      <c r="K147" s="2" t="n">
        <v>20</v>
      </c>
      <c r="L147" s="2" t="n">
        <v>4</v>
      </c>
      <c r="M147" s="68" t="n"/>
      <c r="N147" s="2" t="n"/>
      <c r="V147" s="13" t="n"/>
    </row>
    <row r="148">
      <c r="E148" s="68" t="inlineStr">
        <is>
          <t>50957-4P-7.5HP-VLSC</t>
        </is>
      </c>
      <c r="F148" s="68" t="inlineStr">
        <is>
          <t>50957-4P-7.5HP-VLC</t>
        </is>
      </c>
      <c r="G148" s="2" t="inlineStr">
        <is>
          <t>X3</t>
        </is>
      </c>
      <c r="H148" s="68" t="inlineStr">
        <is>
          <t>213TC</t>
        </is>
      </c>
      <c r="I148" s="2" t="inlineStr">
        <is>
          <t>213TC</t>
        </is>
      </c>
      <c r="J148" t="n">
        <v>1.125</v>
      </c>
      <c r="K148" s="2" t="n">
        <v>7.5</v>
      </c>
      <c r="L148" s="2" t="n">
        <v>4</v>
      </c>
      <c r="M148" s="68" t="n"/>
      <c r="N148" s="2" t="n"/>
      <c r="Q148" s="2" t="n"/>
      <c r="R148" s="2" t="n"/>
      <c r="S148" s="2" t="n"/>
      <c r="T148" s="2" t="n"/>
      <c r="U148" s="2" t="n"/>
      <c r="V148" s="13" t="n"/>
    </row>
    <row r="149">
      <c r="E149" s="2" t="inlineStr">
        <is>
          <t>50959-2P-100HP-VLSC</t>
        </is>
      </c>
      <c r="F149" s="2" t="inlineStr">
        <is>
          <t>50959-2P-100HP-VLC</t>
        </is>
      </c>
      <c r="G149" s="2" t="inlineStr">
        <is>
          <t>XA</t>
        </is>
      </c>
      <c r="H149" s="2" t="inlineStr">
        <is>
          <t>365TSC</t>
        </is>
      </c>
      <c r="I149" s="2" t="inlineStr">
        <is>
          <t>405TSC</t>
        </is>
      </c>
      <c r="J149" t="n">
        <v>1.625</v>
      </c>
      <c r="K149" s="2" t="n">
        <v>100</v>
      </c>
      <c r="L149" s="2" t="n">
        <v>2</v>
      </c>
      <c r="M149" s="2" t="n"/>
      <c r="N149" s="2" t="n"/>
      <c r="Q149" s="2" t="n"/>
      <c r="R149" s="2" t="n"/>
      <c r="S149" s="2" t="n"/>
      <c r="T149" s="2" t="n"/>
      <c r="U149" s="2" t="n"/>
      <c r="V149" s="13" t="n"/>
    </row>
    <row r="150">
      <c r="E150" s="2" t="inlineStr">
        <is>
          <t>50959-2P-125HP-VLSC</t>
        </is>
      </c>
      <c r="F150" s="2" t="inlineStr">
        <is>
          <t>50959-2P-125HP-VLC</t>
        </is>
      </c>
      <c r="G150" s="2" t="inlineStr">
        <is>
          <t>XA</t>
        </is>
      </c>
      <c r="H150" s="2" t="inlineStr">
        <is>
          <t>404TSC</t>
        </is>
      </c>
      <c r="I150" s="2" t="inlineStr">
        <is>
          <t>444TSC</t>
        </is>
      </c>
      <c r="J150" t="n">
        <v>1.625</v>
      </c>
      <c r="K150" s="2" t="n">
        <v>125</v>
      </c>
      <c r="L150" s="2" t="n">
        <v>2</v>
      </c>
      <c r="M150" s="2" t="n"/>
      <c r="N150" s="2" t="n"/>
      <c r="Q150" s="2" t="n"/>
      <c r="R150" s="2" t="n"/>
      <c r="S150" s="2" t="n"/>
      <c r="T150" s="2" t="n"/>
      <c r="U150" s="2" t="n"/>
      <c r="V150" s="13" t="n"/>
    </row>
    <row r="151">
      <c r="E151" s="2" t="inlineStr">
        <is>
          <t>50959-2P-60HP-VLSC</t>
        </is>
      </c>
      <c r="F151" s="2" t="inlineStr">
        <is>
          <t>50959-2P-60HP-VLC</t>
        </is>
      </c>
      <c r="G151" s="2" t="inlineStr">
        <is>
          <t>XA</t>
        </is>
      </c>
      <c r="H151" s="2" t="inlineStr">
        <is>
          <t>326TSC</t>
        </is>
      </c>
      <c r="I151" s="2" t="inlineStr">
        <is>
          <t>364TSC</t>
        </is>
      </c>
      <c r="J151" t="n">
        <v>1.625</v>
      </c>
      <c r="K151" s="2" t="n">
        <v>60</v>
      </c>
      <c r="L151" s="2" t="n">
        <v>2</v>
      </c>
      <c r="M151" s="2" t="n"/>
      <c r="N151" s="2" t="n"/>
      <c r="Q151" s="2" t="n"/>
      <c r="R151" s="2" t="n"/>
      <c r="S151" s="2" t="n"/>
      <c r="T151" s="2" t="n"/>
      <c r="U151" s="2" t="n"/>
      <c r="V151" s="13" t="n"/>
    </row>
    <row r="152">
      <c r="E152" s="2" t="inlineStr">
        <is>
          <t>50959-2P-75HP-VLSC</t>
        </is>
      </c>
      <c r="F152" s="2" t="inlineStr">
        <is>
          <t>50959-2P-75HP-VLC</t>
        </is>
      </c>
      <c r="G152" s="2" t="inlineStr">
        <is>
          <t>XA</t>
        </is>
      </c>
      <c r="H152" s="2" t="inlineStr">
        <is>
          <t>364TSC</t>
        </is>
      </c>
      <c r="I152" s="2" t="inlineStr">
        <is>
          <t>365TSC</t>
        </is>
      </c>
      <c r="J152" t="n">
        <v>1.625</v>
      </c>
      <c r="K152" s="2" t="n">
        <v>75</v>
      </c>
      <c r="L152" s="2" t="n">
        <v>2</v>
      </c>
      <c r="M152" s="2" t="n"/>
      <c r="N152" s="2" t="n"/>
      <c r="Q152" s="2" t="n"/>
      <c r="R152" s="2" t="n"/>
      <c r="S152" s="2" t="n"/>
      <c r="T152" s="2" t="n"/>
      <c r="U152" s="2" t="n"/>
      <c r="V152" s="13" t="n"/>
    </row>
    <row r="153">
      <c r="E153" s="68" t="inlineStr">
        <is>
          <t>60125-4P-20HP-VLSC</t>
        </is>
      </c>
      <c r="F153" s="68" t="inlineStr">
        <is>
          <t>60125-4P-20HP-VLC</t>
        </is>
      </c>
      <c r="G153" s="80" t="inlineStr">
        <is>
          <t>XA</t>
        </is>
      </c>
      <c r="H153" s="68" t="inlineStr">
        <is>
          <t>256TC</t>
        </is>
      </c>
      <c r="I153" s="2" t="inlineStr">
        <is>
          <t>256TC</t>
        </is>
      </c>
      <c r="J153" t="n">
        <v>1.125</v>
      </c>
      <c r="K153" s="2" t="n">
        <v>20</v>
      </c>
      <c r="L153" s="2" t="n">
        <v>4</v>
      </c>
      <c r="M153" s="2" t="n"/>
      <c r="N153" s="2" t="n"/>
      <c r="Q153" s="2" t="n"/>
      <c r="R153" s="2" t="n"/>
      <c r="S153" s="2" t="n"/>
      <c r="T153" s="2" t="n"/>
      <c r="U153" s="2" t="n"/>
      <c r="V153" s="13" t="n"/>
    </row>
    <row r="154">
      <c r="E154" s="68" t="inlineStr">
        <is>
          <t>60125-4P-25HP-VLSC</t>
        </is>
      </c>
      <c r="F154" s="68" t="inlineStr">
        <is>
          <t>60125-4P-25HP-VLC</t>
        </is>
      </c>
      <c r="G154" s="80" t="inlineStr">
        <is>
          <t>XA</t>
        </is>
      </c>
      <c r="H154" s="68" t="inlineStr">
        <is>
          <t>284TC</t>
        </is>
      </c>
      <c r="I154" s="2" t="inlineStr">
        <is>
          <t>284TC</t>
        </is>
      </c>
      <c r="J154" t="n">
        <v>1.125</v>
      </c>
      <c r="K154" s="2" t="n">
        <v>25</v>
      </c>
      <c r="L154" s="2" t="n">
        <v>4</v>
      </c>
      <c r="M154" s="2" t="n"/>
      <c r="N154" s="2" t="n"/>
      <c r="Q154" s="2" t="n"/>
      <c r="R154" s="2" t="n"/>
      <c r="S154" s="2" t="n"/>
      <c r="T154" s="2" t="n"/>
      <c r="U154" s="2" t="n"/>
    </row>
    <row r="155">
      <c r="E155" s="2" t="inlineStr">
        <is>
          <t>60125-4P-30HP-VLSC</t>
        </is>
      </c>
      <c r="F155" s="2" t="inlineStr">
        <is>
          <t>60125-4P-30HP-VLC</t>
        </is>
      </c>
      <c r="G155" s="80" t="inlineStr">
        <is>
          <t>XA</t>
        </is>
      </c>
      <c r="H155" s="2" t="inlineStr">
        <is>
          <t>286TC</t>
        </is>
      </c>
      <c r="I155" s="2" t="inlineStr">
        <is>
          <t>286TC</t>
        </is>
      </c>
      <c r="J155" t="n">
        <v>1.125</v>
      </c>
      <c r="K155" s="2" t="n">
        <v>30</v>
      </c>
      <c r="L155" s="2" t="n">
        <v>4</v>
      </c>
      <c r="M155" s="68" t="n"/>
      <c r="N155" s="2" t="n"/>
      <c r="Q155" s="2" t="n"/>
      <c r="R155" s="2" t="n"/>
      <c r="S155" s="2" t="n"/>
      <c r="T155" s="2" t="n"/>
      <c r="U155" s="2" t="n"/>
    </row>
    <row r="156">
      <c r="E156" s="2" t="inlineStr">
        <is>
          <t>60125-4P-40HP-VLSC</t>
        </is>
      </c>
      <c r="F156" s="2" t="inlineStr">
        <is>
          <t>60125-4P-40HP-VLC</t>
        </is>
      </c>
      <c r="G156" s="80" t="inlineStr">
        <is>
          <t>XA</t>
        </is>
      </c>
      <c r="H156" s="2" t="inlineStr">
        <is>
          <t>324TC</t>
        </is>
      </c>
      <c r="I156" s="2" t="inlineStr">
        <is>
          <t>324TC</t>
        </is>
      </c>
      <c r="J156" t="n">
        <v>1.625</v>
      </c>
      <c r="K156" s="2" t="n">
        <v>40</v>
      </c>
      <c r="L156" s="2" t="n">
        <v>4</v>
      </c>
      <c r="M156" s="68" t="n"/>
      <c r="N156" s="2" t="n"/>
    </row>
    <row r="157">
      <c r="E157" s="2" t="inlineStr">
        <is>
          <t>60125-4P-50HP-VLSC</t>
        </is>
      </c>
      <c r="F157" s="2" t="inlineStr">
        <is>
          <t>60125-4P-50HP-VLC</t>
        </is>
      </c>
      <c r="G157" s="80" t="inlineStr">
        <is>
          <t>XA</t>
        </is>
      </c>
      <c r="H157" s="2" t="inlineStr">
        <is>
          <t>326TC</t>
        </is>
      </c>
      <c r="I157" s="2" t="inlineStr">
        <is>
          <t>326TC</t>
        </is>
      </c>
      <c r="J157" t="n">
        <v>1.625</v>
      </c>
      <c r="K157" s="2" t="n">
        <v>50</v>
      </c>
      <c r="L157" s="2" t="n">
        <v>4</v>
      </c>
      <c r="M157" s="68" t="n"/>
      <c r="N157" s="2" t="n"/>
    </row>
    <row r="158">
      <c r="E158" s="2" t="inlineStr">
        <is>
          <t>60125-4P-60HP-VLSC</t>
        </is>
      </c>
      <c r="F158" s="2" t="inlineStr">
        <is>
          <t>60125-4P-60HP-VLC</t>
        </is>
      </c>
      <c r="G158" s="80" t="inlineStr">
        <is>
          <t>XA</t>
        </is>
      </c>
      <c r="H158" s="2" t="inlineStr">
        <is>
          <t>364TC</t>
        </is>
      </c>
      <c r="I158" s="2" t="inlineStr">
        <is>
          <t>364TC</t>
        </is>
      </c>
      <c r="J158" t="n">
        <v>1.625</v>
      </c>
      <c r="K158" s="2" t="n">
        <v>60</v>
      </c>
      <c r="L158" s="2" t="n">
        <v>4</v>
      </c>
      <c r="M158" s="2" t="n"/>
      <c r="N158" s="2" t="n"/>
    </row>
    <row r="159">
      <c r="E159" s="2" t="inlineStr">
        <is>
          <t>60157-4P-100HP-VLSC</t>
        </is>
      </c>
      <c r="F159" s="2" t="inlineStr">
        <is>
          <t>60157-4P-100HP-VLC</t>
        </is>
      </c>
      <c r="G159" s="2" t="inlineStr">
        <is>
          <t>X5</t>
        </is>
      </c>
      <c r="H159" s="2" t="inlineStr">
        <is>
          <t>404TC</t>
        </is>
      </c>
      <c r="I159" s="2" t="inlineStr">
        <is>
          <t>405TC</t>
        </is>
      </c>
      <c r="J159" t="n">
        <v>2.125</v>
      </c>
      <c r="K159" s="2" t="n">
        <v>100</v>
      </c>
      <c r="L159" s="2" t="n">
        <v>4</v>
      </c>
      <c r="M159" s="68" t="n"/>
      <c r="N159" s="2" t="n"/>
    </row>
    <row r="160">
      <c r="E160" s="2" t="inlineStr">
        <is>
          <t>60157-4P-125HP-VLSC</t>
        </is>
      </c>
      <c r="F160" s="2" t="inlineStr">
        <is>
          <t>60157-4P-125HP-VLC</t>
        </is>
      </c>
      <c r="G160" s="2" t="inlineStr">
        <is>
          <t>X5</t>
        </is>
      </c>
      <c r="H160" s="2" t="inlineStr">
        <is>
          <t>405TC</t>
        </is>
      </c>
      <c r="I160" s="2" t="inlineStr">
        <is>
          <t>444TC</t>
        </is>
      </c>
      <c r="J160" t="n">
        <v>2.125</v>
      </c>
      <c r="K160" s="2" t="n">
        <v>125</v>
      </c>
      <c r="L160" s="2" t="n">
        <v>4</v>
      </c>
      <c r="M160" s="68" t="n"/>
      <c r="N160" s="2" t="n"/>
    </row>
    <row r="161">
      <c r="E161" s="2" t="inlineStr">
        <is>
          <t>60157-4P-75HP-VLSC</t>
        </is>
      </c>
      <c r="F161" s="2" t="inlineStr">
        <is>
          <t>60157-4P-75HP-VLC</t>
        </is>
      </c>
      <c r="G161" s="2" t="inlineStr">
        <is>
          <t>X5</t>
        </is>
      </c>
      <c r="H161" s="2" t="inlineStr">
        <is>
          <t>365TC</t>
        </is>
      </c>
      <c r="I161" s="2" t="inlineStr">
        <is>
          <t>365TC</t>
        </is>
      </c>
      <c r="J161" t="n">
        <v>2.125</v>
      </c>
      <c r="K161" s="2" t="n">
        <v>75</v>
      </c>
      <c r="L161" s="2" t="n">
        <v>4</v>
      </c>
      <c r="M161" s="2" t="n"/>
      <c r="N161" s="2" t="n"/>
    </row>
    <row r="162">
      <c r="E162" s="68" t="inlineStr">
        <is>
          <t>60957-4P-15HP-VLSC</t>
        </is>
      </c>
      <c r="F162" s="68" t="inlineStr">
        <is>
          <t>60957-4P-15HP-VLC</t>
        </is>
      </c>
      <c r="G162" s="2" t="inlineStr">
        <is>
          <t>X4</t>
        </is>
      </c>
      <c r="H162" s="68" t="inlineStr">
        <is>
          <t>254TC</t>
        </is>
      </c>
      <c r="I162" s="68" t="inlineStr">
        <is>
          <t>254TC</t>
        </is>
      </c>
      <c r="J162" t="n">
        <v>1.125</v>
      </c>
      <c r="K162" s="2" t="n">
        <v>15</v>
      </c>
      <c r="L162" s="2" t="n">
        <v>4</v>
      </c>
      <c r="M162" s="2" t="n"/>
      <c r="N162" s="2" t="n"/>
    </row>
    <row r="163">
      <c r="E163" s="68" t="inlineStr">
        <is>
          <t>60957-4P-20HP-VLSC</t>
        </is>
      </c>
      <c r="F163" s="68" t="inlineStr">
        <is>
          <t>60957-4P-20HP-VLC</t>
        </is>
      </c>
      <c r="G163" s="2" t="inlineStr">
        <is>
          <t>X4</t>
        </is>
      </c>
      <c r="H163" s="68" t="inlineStr">
        <is>
          <t>256TC</t>
        </is>
      </c>
      <c r="I163" s="2" t="inlineStr">
        <is>
          <t>256TC</t>
        </is>
      </c>
      <c r="J163" t="n">
        <v>1.125</v>
      </c>
      <c r="K163" s="2" t="n">
        <v>20</v>
      </c>
      <c r="L163" s="2" t="n">
        <v>4</v>
      </c>
      <c r="M163" s="2" t="n"/>
      <c r="N163" s="2" t="n"/>
      <c r="Q163" s="2" t="n"/>
      <c r="R163" s="2" t="n"/>
      <c r="S163" s="2" t="n"/>
      <c r="T163" s="2" t="n"/>
      <c r="U163" s="2" t="n"/>
    </row>
    <row r="164">
      <c r="E164" s="68" t="inlineStr">
        <is>
          <t>60957-4P-25HP-VLSC</t>
        </is>
      </c>
      <c r="F164" s="68" t="inlineStr">
        <is>
          <t>60957-4P-25HP-VLC</t>
        </is>
      </c>
      <c r="G164" s="2" t="inlineStr">
        <is>
          <t>X4</t>
        </is>
      </c>
      <c r="H164" s="68" t="inlineStr">
        <is>
          <t>284TC</t>
        </is>
      </c>
      <c r="I164" s="2" t="inlineStr">
        <is>
          <t>284TC</t>
        </is>
      </c>
      <c r="J164" t="n">
        <v>1.125</v>
      </c>
      <c r="K164" s="2" t="n">
        <v>25</v>
      </c>
      <c r="L164" s="2" t="n">
        <v>4</v>
      </c>
      <c r="M164" s="2" t="n"/>
      <c r="N164" s="2" t="n"/>
      <c r="Q164" s="2" t="n"/>
      <c r="R164" s="2" t="n"/>
      <c r="S164" s="2" t="n"/>
      <c r="T164" s="2" t="n"/>
      <c r="U164" s="2" t="n"/>
    </row>
    <row r="165">
      <c r="E165" s="2" t="inlineStr">
        <is>
          <t>60957-4P-30HP-VLSC</t>
        </is>
      </c>
      <c r="F165" s="2" t="inlineStr">
        <is>
          <t>60957-4P-30HP-VLC</t>
        </is>
      </c>
      <c r="G165" s="2" t="inlineStr">
        <is>
          <t>X4</t>
        </is>
      </c>
      <c r="H165" s="2" t="inlineStr">
        <is>
          <t>286TC</t>
        </is>
      </c>
      <c r="I165" s="2" t="inlineStr">
        <is>
          <t>286TC</t>
        </is>
      </c>
      <c r="J165" t="n">
        <v>1.125</v>
      </c>
      <c r="K165" s="2" t="n">
        <v>30</v>
      </c>
      <c r="L165" s="2" t="n">
        <v>4</v>
      </c>
      <c r="M165" s="2" t="n"/>
      <c r="N165" s="2" t="n"/>
      <c r="Q165" s="2" t="n"/>
      <c r="R165" s="2" t="n"/>
      <c r="S165" s="2" t="n"/>
      <c r="T165" s="2" t="n"/>
      <c r="U165" s="2" t="n"/>
    </row>
    <row r="166">
      <c r="E166" s="2" t="inlineStr">
        <is>
          <t>80123-4P-100HP-VLSC</t>
        </is>
      </c>
      <c r="F166" s="2" t="inlineStr">
        <is>
          <t>80123-4P-100HP-VLC</t>
        </is>
      </c>
      <c r="G166" s="2" t="inlineStr">
        <is>
          <t>X5</t>
        </is>
      </c>
      <c r="H166" s="2" t="inlineStr">
        <is>
          <t>404TC</t>
        </is>
      </c>
      <c r="I166" s="2" t="inlineStr">
        <is>
          <t>405TC</t>
        </is>
      </c>
      <c r="J166" t="n">
        <v>2.125</v>
      </c>
      <c r="K166" s="2" t="n">
        <v>100</v>
      </c>
      <c r="L166" s="2" t="n">
        <v>4</v>
      </c>
      <c r="M166" s="2" t="n"/>
      <c r="N166" s="2" t="n"/>
      <c r="Q166" s="2" t="n"/>
      <c r="R166" s="2" t="n"/>
      <c r="S166" s="2" t="n"/>
      <c r="T166" s="2" t="n"/>
      <c r="U166" s="2" t="n"/>
    </row>
    <row r="167">
      <c r="E167" s="68" t="inlineStr">
        <is>
          <t>80123-4P-25HP-VLSC</t>
        </is>
      </c>
      <c r="F167" s="68" t="inlineStr">
        <is>
          <t>80123-4P-25HP-VLC</t>
        </is>
      </c>
      <c r="G167" s="80" t="inlineStr">
        <is>
          <t>XA</t>
        </is>
      </c>
      <c r="H167" s="68" t="inlineStr">
        <is>
          <t>284TC</t>
        </is>
      </c>
      <c r="I167" s="2" t="inlineStr">
        <is>
          <t>284TC</t>
        </is>
      </c>
      <c r="J167" t="n">
        <v>1.125</v>
      </c>
      <c r="K167" s="2" t="n">
        <v>25</v>
      </c>
      <c r="L167" s="2" t="n">
        <v>4</v>
      </c>
      <c r="M167" s="2" t="n"/>
      <c r="N167" s="2" t="n"/>
      <c r="Q167" s="2" t="n"/>
      <c r="R167" s="2" t="n"/>
      <c r="S167" s="2" t="n"/>
      <c r="T167" s="2" t="n"/>
      <c r="U167" s="2" t="n"/>
    </row>
    <row r="168">
      <c r="E168" s="2" t="inlineStr">
        <is>
          <t>80123-4P-30HP-VLSC</t>
        </is>
      </c>
      <c r="F168" s="2" t="inlineStr">
        <is>
          <t>80123-4P-30HP-VLC</t>
        </is>
      </c>
      <c r="G168" s="80" t="inlineStr">
        <is>
          <t>XA</t>
        </is>
      </c>
      <c r="H168" s="2" t="inlineStr">
        <is>
          <t>286TC</t>
        </is>
      </c>
      <c r="I168" s="2" t="inlineStr">
        <is>
          <t>286TC</t>
        </is>
      </c>
      <c r="J168" t="n">
        <v>1.125</v>
      </c>
      <c r="K168" s="2" t="n">
        <v>30</v>
      </c>
      <c r="L168" s="2" t="n">
        <v>4</v>
      </c>
      <c r="M168" s="68" t="n"/>
      <c r="N168" s="2" t="n"/>
      <c r="Q168" s="2" t="n"/>
      <c r="R168" s="2" t="n"/>
      <c r="S168" s="2" t="n"/>
      <c r="T168" s="2" t="n"/>
      <c r="U168" s="2" t="n"/>
    </row>
    <row r="169">
      <c r="E169" s="2" t="inlineStr">
        <is>
          <t>80123-4P-40HP-VLSC</t>
        </is>
      </c>
      <c r="F169" s="2" t="inlineStr">
        <is>
          <t>80123-4P-40HP-VLC</t>
        </is>
      </c>
      <c r="G169" s="80" t="inlineStr">
        <is>
          <t>XA</t>
        </is>
      </c>
      <c r="H169" s="2" t="inlineStr">
        <is>
          <t>324TC</t>
        </is>
      </c>
      <c r="I169" s="2" t="inlineStr">
        <is>
          <t>324TC</t>
        </is>
      </c>
      <c r="J169" t="n">
        <v>1.625</v>
      </c>
      <c r="K169" s="2" t="n">
        <v>40</v>
      </c>
      <c r="L169" s="2" t="n">
        <v>4</v>
      </c>
      <c r="M169" s="68" t="n"/>
      <c r="N169" s="2" t="n"/>
      <c r="O169" s="2" t="n"/>
      <c r="Q169" s="2" t="n"/>
      <c r="R169" s="2" t="n"/>
      <c r="S169" s="2" t="n"/>
      <c r="T169" s="2" t="n"/>
      <c r="U169" s="2" t="n"/>
    </row>
    <row r="170">
      <c r="E170" s="2" t="inlineStr">
        <is>
          <t>80123-4P-50HP-VLSC</t>
        </is>
      </c>
      <c r="F170" s="2" t="inlineStr">
        <is>
          <t>80123-4P-50HP-VLC</t>
        </is>
      </c>
      <c r="G170" s="80" t="inlineStr">
        <is>
          <t>XA</t>
        </is>
      </c>
      <c r="H170" s="2" t="inlineStr">
        <is>
          <t>326TC</t>
        </is>
      </c>
      <c r="I170" s="2" t="inlineStr">
        <is>
          <t>326TC</t>
        </is>
      </c>
      <c r="J170" t="n">
        <v>1.625</v>
      </c>
      <c r="K170" s="2" t="n">
        <v>50</v>
      </c>
      <c r="L170" s="2" t="n">
        <v>4</v>
      </c>
      <c r="M170" s="2" t="n"/>
      <c r="N170" s="2" t="n"/>
      <c r="O170" s="2" t="n"/>
      <c r="Q170" s="2" t="n"/>
      <c r="R170" s="2" t="n"/>
      <c r="S170" s="2" t="n"/>
      <c r="T170" s="2" t="n"/>
      <c r="U170" s="2" t="n"/>
    </row>
    <row r="171">
      <c r="E171" s="2" t="inlineStr">
        <is>
          <t>80123-4P-60HP-VLSC</t>
        </is>
      </c>
      <c r="F171" s="2" t="inlineStr">
        <is>
          <t>80123-4P-60HP-VLC</t>
        </is>
      </c>
      <c r="G171" s="2" t="inlineStr">
        <is>
          <t>X5</t>
        </is>
      </c>
      <c r="H171" s="2" t="inlineStr">
        <is>
          <t>364TC</t>
        </is>
      </c>
      <c r="I171" s="2" t="inlineStr">
        <is>
          <t>364TC</t>
        </is>
      </c>
      <c r="J171" t="n">
        <v>2.125</v>
      </c>
      <c r="K171" s="2" t="n">
        <v>60</v>
      </c>
      <c r="L171" s="2" t="n">
        <v>4</v>
      </c>
      <c r="M171" s="2" t="n"/>
      <c r="N171" s="2" t="n"/>
      <c r="O171" s="2" t="n"/>
      <c r="Q171" s="2" t="n"/>
      <c r="R171" s="2" t="n"/>
      <c r="S171" s="2" t="n"/>
      <c r="T171" s="2" t="n"/>
      <c r="U171" s="2" t="n"/>
    </row>
    <row r="172">
      <c r="E172" s="2" t="inlineStr">
        <is>
          <t>80123-4P-75HP-VLSC</t>
        </is>
      </c>
      <c r="F172" s="2" t="inlineStr">
        <is>
          <t>80123-4P-75HP-VLC</t>
        </is>
      </c>
      <c r="G172" s="2" t="inlineStr">
        <is>
          <t>X5</t>
        </is>
      </c>
      <c r="H172" s="2" t="inlineStr">
        <is>
          <t>365TC</t>
        </is>
      </c>
      <c r="I172" s="2" t="inlineStr">
        <is>
          <t>365TC</t>
        </is>
      </c>
      <c r="J172" t="n">
        <v>2.125</v>
      </c>
      <c r="K172" s="2" t="n">
        <v>75</v>
      </c>
      <c r="L172" s="2" t="n">
        <v>4</v>
      </c>
      <c r="M172" s="68" t="n"/>
      <c r="N172" s="2" t="n"/>
      <c r="O172" s="2" t="n"/>
      <c r="Q172" s="2" t="n"/>
      <c r="R172" s="2" t="n"/>
      <c r="S172" s="2" t="n"/>
      <c r="T172" s="2" t="n"/>
      <c r="U172" s="2" t="n"/>
    </row>
    <row r="173">
      <c r="E173" s="2" t="inlineStr">
        <is>
          <t>80157-4P-100HP-VLSC</t>
        </is>
      </c>
      <c r="F173" s="2" t="inlineStr">
        <is>
          <t>80157-4P-100HP-VLC</t>
        </is>
      </c>
      <c r="G173" s="2" t="inlineStr">
        <is>
          <t>X5</t>
        </is>
      </c>
      <c r="H173" s="2" t="inlineStr">
        <is>
          <t>404TC</t>
        </is>
      </c>
      <c r="I173" s="2" t="inlineStr">
        <is>
          <t>405TC</t>
        </is>
      </c>
      <c r="J173" t="n">
        <v>2.125</v>
      </c>
      <c r="K173" s="2" t="n">
        <v>100</v>
      </c>
      <c r="L173" s="2" t="n">
        <v>4</v>
      </c>
      <c r="M173" s="2" t="n"/>
      <c r="N173" s="2" t="n"/>
      <c r="O173" s="2" t="n"/>
      <c r="Q173" s="2" t="n"/>
      <c r="R173" s="2" t="n"/>
      <c r="S173" s="2" t="n"/>
      <c r="T173" s="2" t="n"/>
      <c r="U173" s="2" t="n"/>
    </row>
    <row r="174">
      <c r="E174" s="2" t="inlineStr">
        <is>
          <t>80157-4P-125HP-VLSC</t>
        </is>
      </c>
      <c r="F174" s="2" t="inlineStr">
        <is>
          <t>80157-4P-125HP-VLC</t>
        </is>
      </c>
      <c r="G174" s="2" t="inlineStr">
        <is>
          <t>X5</t>
        </is>
      </c>
      <c r="H174" s="2" t="inlineStr">
        <is>
          <t>405TC</t>
        </is>
      </c>
      <c r="I174" s="2" t="inlineStr">
        <is>
          <t>444TC</t>
        </is>
      </c>
      <c r="J174" t="n">
        <v>2.125</v>
      </c>
      <c r="K174" s="2" t="n">
        <v>125</v>
      </c>
      <c r="L174" s="2" t="n">
        <v>4</v>
      </c>
      <c r="M174" s="2" t="n"/>
      <c r="N174" s="2" t="n"/>
      <c r="O174" s="2" t="n"/>
      <c r="Q174" s="2" t="n"/>
      <c r="R174" s="2" t="n"/>
      <c r="S174" s="2" t="n"/>
      <c r="T174" s="2" t="n"/>
      <c r="U174" s="2" t="n"/>
    </row>
    <row r="175">
      <c r="E175" s="2" t="inlineStr">
        <is>
          <t>80157-4P-150HP-VLSC</t>
        </is>
      </c>
      <c r="F175" s="2" t="inlineStr">
        <is>
          <t>80157-4P-150HP-VLC</t>
        </is>
      </c>
      <c r="G175" s="2" t="inlineStr">
        <is>
          <t>X5</t>
        </is>
      </c>
      <c r="H175" s="2" t="inlineStr">
        <is>
          <t>444TC</t>
        </is>
      </c>
      <c r="I175" s="2" t="inlineStr">
        <is>
          <t>445TC</t>
        </is>
      </c>
      <c r="J175" t="n">
        <v>2.125</v>
      </c>
      <c r="K175" s="2" t="n">
        <v>150</v>
      </c>
      <c r="L175" s="2" t="n">
        <v>4</v>
      </c>
      <c r="M175" s="2" t="n"/>
      <c r="N175" s="2" t="n"/>
      <c r="O175" s="2" t="n"/>
      <c r="Q175" s="2" t="n"/>
      <c r="R175" s="2" t="n"/>
      <c r="S175" s="2" t="n"/>
      <c r="T175" s="2" t="n"/>
      <c r="U175" s="2" t="n"/>
    </row>
    <row r="176">
      <c r="E176" s="68" t="inlineStr">
        <is>
          <t>80951-4P-20HP-VLSC</t>
        </is>
      </c>
      <c r="F176" s="68" t="inlineStr">
        <is>
          <t>80951-4P-20HP-VLC</t>
        </is>
      </c>
      <c r="G176" s="2" t="inlineStr">
        <is>
          <t>XA</t>
        </is>
      </c>
      <c r="H176" s="68" t="inlineStr">
        <is>
          <t>256TC</t>
        </is>
      </c>
      <c r="I176" s="2" t="inlineStr">
        <is>
          <t>256TC</t>
        </is>
      </c>
      <c r="J176" t="n">
        <v>1.125</v>
      </c>
      <c r="K176" s="2" t="n">
        <v>20</v>
      </c>
      <c r="L176" s="2" t="n">
        <v>4</v>
      </c>
      <c r="M176" s="2" t="n"/>
      <c r="N176" s="2" t="n"/>
      <c r="O176" s="2" t="n"/>
      <c r="Q176" s="2" t="n"/>
      <c r="R176" s="2" t="n"/>
      <c r="S176" s="2" t="n"/>
      <c r="T176" s="2" t="n"/>
      <c r="U176" s="2" t="n"/>
    </row>
    <row r="177">
      <c r="E177" s="68" t="inlineStr">
        <is>
          <t>80951-4P-25HP-VLSC</t>
        </is>
      </c>
      <c r="F177" s="68" t="inlineStr">
        <is>
          <t>80951-4P-25HP-VLC</t>
        </is>
      </c>
      <c r="G177" s="2" t="inlineStr">
        <is>
          <t>XA</t>
        </is>
      </c>
      <c r="H177" s="68" t="inlineStr">
        <is>
          <t>284TC</t>
        </is>
      </c>
      <c r="I177" s="2" t="inlineStr">
        <is>
          <t>284TC</t>
        </is>
      </c>
      <c r="J177" t="n">
        <v>1.125</v>
      </c>
      <c r="K177" s="2" t="n">
        <v>25</v>
      </c>
      <c r="L177" s="2" t="n">
        <v>4</v>
      </c>
      <c r="M177" s="2" t="n"/>
      <c r="N177" s="2" t="n"/>
      <c r="O177" s="2" t="n"/>
      <c r="Q177" s="2" t="n"/>
      <c r="R177" s="2" t="n"/>
      <c r="S177" s="2" t="n"/>
      <c r="T177" s="2" t="n"/>
      <c r="U177" s="2" t="n"/>
    </row>
    <row r="178">
      <c r="E178" s="2" t="inlineStr">
        <is>
          <t>80951-4P-30HP-VLSC</t>
        </is>
      </c>
      <c r="F178" s="2" t="inlineStr">
        <is>
          <t>80951-4P-30HP-VLC</t>
        </is>
      </c>
      <c r="G178" s="2" t="inlineStr">
        <is>
          <t>XA</t>
        </is>
      </c>
      <c r="H178" s="2" t="inlineStr">
        <is>
          <t>286TC</t>
        </is>
      </c>
      <c r="I178" s="2" t="inlineStr">
        <is>
          <t>286TC</t>
        </is>
      </c>
      <c r="J178" t="n">
        <v>1.125</v>
      </c>
      <c r="K178" s="2" t="n">
        <v>30</v>
      </c>
      <c r="L178" s="2" t="n">
        <v>4</v>
      </c>
      <c r="M178" s="2" t="n"/>
      <c r="N178" s="2" t="n"/>
      <c r="O178" s="2" t="n"/>
      <c r="Q178" s="2" t="n"/>
      <c r="R178" s="2" t="n"/>
      <c r="S178" s="2" t="n"/>
      <c r="T178" s="2" t="n"/>
      <c r="U178" s="2" t="n"/>
    </row>
    <row r="179">
      <c r="E179" s="2" t="inlineStr">
        <is>
          <t>80951-4P-40HP-VLSC</t>
        </is>
      </c>
      <c r="F179" s="2" t="inlineStr">
        <is>
          <t>80951-4P-40HP-VLC</t>
        </is>
      </c>
      <c r="G179" s="2" t="inlineStr">
        <is>
          <t>XA</t>
        </is>
      </c>
      <c r="H179" s="2" t="inlineStr">
        <is>
          <t>324TC</t>
        </is>
      </c>
      <c r="I179" s="2" t="inlineStr">
        <is>
          <t>324TC</t>
        </is>
      </c>
      <c r="J179" t="n">
        <v>1.625</v>
      </c>
      <c r="K179" s="2" t="n">
        <v>40</v>
      </c>
      <c r="L179" s="2" t="n">
        <v>4</v>
      </c>
      <c r="M179" s="2" t="n"/>
      <c r="N179" s="2" t="n"/>
      <c r="O179" s="2" t="n"/>
    </row>
    <row r="180">
      <c r="H180" s="68" t="n"/>
      <c r="I180" s="2" t="n"/>
      <c r="M180" s="2" t="n"/>
      <c r="N180" s="2" t="n"/>
      <c r="O180" s="2" t="n"/>
    </row>
    <row r="181">
      <c r="H181" s="68" t="n"/>
      <c r="I181" s="2" t="n"/>
      <c r="M181" s="2" t="n"/>
      <c r="N181" s="2" t="n"/>
    </row>
    <row r="182">
      <c r="H182" s="68" t="n"/>
      <c r="I182" s="2" t="n"/>
      <c r="M182" s="2" t="n"/>
      <c r="N182" s="2" t="n"/>
    </row>
    <row r="183">
      <c r="H183" s="68" t="n"/>
      <c r="I183" s="2" t="n"/>
      <c r="M183" s="2" t="n"/>
      <c r="N183" s="2" t="n"/>
    </row>
    <row r="184">
      <c r="H184" s="68" t="n"/>
      <c r="I184" s="2" t="n"/>
      <c r="M184" s="2" t="n"/>
      <c r="N184" s="2" t="n"/>
    </row>
    <row r="185">
      <c r="E185" s="68" t="inlineStr">
        <is>
          <t>12707-2P-5HP-VLSC</t>
        </is>
      </c>
      <c r="F185" s="2" t="inlineStr">
        <is>
          <t>X3</t>
        </is>
      </c>
      <c r="G185" s="68" t="inlineStr">
        <is>
          <t>182TC</t>
        </is>
      </c>
      <c r="H185" t="n">
        <v>1.125</v>
      </c>
      <c r="I185" s="2" t="n"/>
      <c r="P185" s="2" t="n"/>
      <c r="Q185" s="2" t="n"/>
      <c r="R185" s="2" t="n"/>
    </row>
    <row r="186">
      <c r="E186" s="68" t="inlineStr">
        <is>
          <t>12707-4P-3HP-VLSC</t>
        </is>
      </c>
      <c r="F186" s="2" t="inlineStr">
        <is>
          <t>X3</t>
        </is>
      </c>
      <c r="G186" s="68" t="inlineStr">
        <is>
          <t>182TC</t>
        </is>
      </c>
      <c r="H186" t="n">
        <v>1.125</v>
      </c>
      <c r="I186" s="2" t="n"/>
      <c r="P186" s="2" t="n"/>
      <c r="Q186" s="2" t="n"/>
      <c r="R186" s="2" t="n"/>
    </row>
    <row r="187">
      <c r="E187" s="68" t="inlineStr">
        <is>
          <t>15709-2P-5HP-VLSC</t>
        </is>
      </c>
      <c r="F187" s="2" t="inlineStr">
        <is>
          <t>X3</t>
        </is>
      </c>
      <c r="G187" s="68" t="inlineStr">
        <is>
          <t>182TC</t>
        </is>
      </c>
      <c r="H187" t="n">
        <v>1.125</v>
      </c>
      <c r="I187" s="2" t="n"/>
      <c r="P187" s="2" t="n"/>
      <c r="Q187" s="2" t="n"/>
      <c r="R187" s="2" t="n"/>
    </row>
    <row r="188">
      <c r="E188" s="68" t="inlineStr">
        <is>
          <t>15709-4P-3HP-VLSC</t>
        </is>
      </c>
      <c r="F188" s="2" t="inlineStr">
        <is>
          <t>X3</t>
        </is>
      </c>
      <c r="G188" s="68" t="inlineStr">
        <is>
          <t>182TC</t>
        </is>
      </c>
      <c r="H188" t="n">
        <v>1.125</v>
      </c>
      <c r="I188" s="2" t="n"/>
      <c r="P188" s="2" t="n"/>
      <c r="Q188" s="2" t="n"/>
      <c r="R188" s="2" t="n"/>
    </row>
    <row r="189">
      <c r="E189" s="68" t="inlineStr">
        <is>
          <t>20705-2P-5HP-VLSC</t>
        </is>
      </c>
      <c r="F189" s="2" t="inlineStr">
        <is>
          <t>X3</t>
        </is>
      </c>
      <c r="G189" s="68" t="inlineStr">
        <is>
          <t>182TC</t>
        </is>
      </c>
      <c r="H189" t="n">
        <v>1.125</v>
      </c>
      <c r="I189" s="2" t="n"/>
      <c r="P189" s="2" t="n"/>
      <c r="Q189" s="2" t="n"/>
      <c r="R189" s="2" t="n"/>
    </row>
    <row r="190">
      <c r="E190" s="68" t="inlineStr">
        <is>
          <t>20705-4P-3HP-VLSC</t>
        </is>
      </c>
      <c r="F190" s="2" t="inlineStr">
        <is>
          <t>X3</t>
        </is>
      </c>
      <c r="G190" s="68" t="inlineStr">
        <is>
          <t>182TC</t>
        </is>
      </c>
      <c r="H190" t="n">
        <v>1.125</v>
      </c>
      <c r="I190" s="2" t="n"/>
      <c r="P190" s="2" t="n"/>
      <c r="Q190" s="2" t="n"/>
      <c r="R190" s="2" t="n"/>
    </row>
    <row r="191">
      <c r="E191" s="68" t="inlineStr">
        <is>
          <t>20951-4P-3HP-VLSC</t>
        </is>
      </c>
      <c r="F191" s="2" t="inlineStr">
        <is>
          <t>X3</t>
        </is>
      </c>
      <c r="G191" s="68" t="inlineStr">
        <is>
          <t>182TC</t>
        </is>
      </c>
      <c r="H191" t="n">
        <v>1.125</v>
      </c>
      <c r="I191" s="2" t="n"/>
      <c r="P191" s="2" t="n"/>
      <c r="Q191" s="2" t="n"/>
      <c r="R191" s="2" t="n"/>
    </row>
    <row r="192">
      <c r="E192" s="68" t="inlineStr">
        <is>
          <t>20955-4P-3HP-VLSC</t>
        </is>
      </c>
      <c r="F192" s="2" t="inlineStr">
        <is>
          <t>X3</t>
        </is>
      </c>
      <c r="G192" s="68" t="inlineStr">
        <is>
          <t>182TC</t>
        </is>
      </c>
      <c r="H192" t="n">
        <v>1.125</v>
      </c>
      <c r="I192" s="2" t="n"/>
      <c r="P192" s="2" t="n"/>
      <c r="Q192" s="2" t="n"/>
      <c r="R192" s="2" t="n"/>
    </row>
    <row r="193">
      <c r="E193" s="68" t="inlineStr">
        <is>
          <t>20959-4P-3HP-VLSC</t>
        </is>
      </c>
      <c r="F193" s="2" t="inlineStr">
        <is>
          <t>X3</t>
        </is>
      </c>
      <c r="G193" s="68" t="inlineStr">
        <is>
          <t>182TC</t>
        </is>
      </c>
      <c r="H193" t="n">
        <v>1.125</v>
      </c>
      <c r="I193" s="2" t="n"/>
      <c r="P193" s="2" t="n"/>
      <c r="Q193" s="2" t="n"/>
      <c r="R193" s="2" t="n"/>
    </row>
    <row r="194">
      <c r="E194" s="68" t="inlineStr">
        <is>
          <t>25709-4P-3HP-VLSC</t>
        </is>
      </c>
      <c r="F194" s="81" t="inlineStr">
        <is>
          <t>X3</t>
        </is>
      </c>
      <c r="G194" s="68" t="inlineStr">
        <is>
          <t>182TC</t>
        </is>
      </c>
      <c r="H194" t="n">
        <v>1.125</v>
      </c>
      <c r="I194" s="2" t="n"/>
      <c r="P194" s="2" t="n"/>
      <c r="Q194" s="2" t="n"/>
      <c r="R194" s="2" t="n"/>
    </row>
    <row r="195">
      <c r="E195" s="68" t="inlineStr">
        <is>
          <t>25953-4P-3HP-VLSC</t>
        </is>
      </c>
      <c r="F195" s="81" t="inlineStr">
        <is>
          <t>X3</t>
        </is>
      </c>
      <c r="G195" s="68" t="inlineStr">
        <is>
          <t>182TC</t>
        </is>
      </c>
      <c r="H195" t="n">
        <v>1.125</v>
      </c>
      <c r="I195" s="2" t="n"/>
      <c r="P195" s="2" t="n"/>
      <c r="Q195" s="2" t="n"/>
      <c r="R195" s="2" t="n"/>
    </row>
    <row r="196">
      <c r="E196" s="68" t="inlineStr">
        <is>
          <t>30707-4P-3HP-VLSC</t>
        </is>
      </c>
      <c r="F196" s="68" t="inlineStr">
        <is>
          <t>X3</t>
        </is>
      </c>
      <c r="G196" s="68" t="inlineStr">
        <is>
          <t>182TC</t>
        </is>
      </c>
      <c r="H196" t="n">
        <v>1.125</v>
      </c>
      <c r="I196" s="2" t="n"/>
      <c r="P196" s="2" t="n"/>
      <c r="Q196" s="2" t="n"/>
      <c r="R196" s="2" t="n"/>
    </row>
    <row r="197">
      <c r="E197" s="68" t="inlineStr">
        <is>
          <t>40707-4P-3HP-VLSC</t>
        </is>
      </c>
      <c r="F197" s="71" t="inlineStr">
        <is>
          <t>X3</t>
        </is>
      </c>
      <c r="G197" s="68" t="inlineStr">
        <is>
          <t>182TC</t>
        </is>
      </c>
      <c r="H197" t="n">
        <v>1.125</v>
      </c>
      <c r="I197" s="2" t="n"/>
    </row>
    <row r="198">
      <c r="E198" s="68" t="inlineStr">
        <is>
          <t>12707-2P-7.5HP-VLSC</t>
        </is>
      </c>
      <c r="F198" s="2" t="inlineStr">
        <is>
          <t>X3</t>
        </is>
      </c>
      <c r="G198" s="68" t="inlineStr">
        <is>
          <t>184TC</t>
        </is>
      </c>
      <c r="H198" t="n">
        <v>1.125</v>
      </c>
      <c r="I198" s="2" t="n"/>
    </row>
    <row r="199">
      <c r="E199" s="68" t="inlineStr">
        <is>
          <t>12707-4P-5HP-VLSC</t>
        </is>
      </c>
      <c r="F199" s="2" t="inlineStr">
        <is>
          <t>X3</t>
        </is>
      </c>
      <c r="G199" s="2" t="inlineStr">
        <is>
          <t>184TC</t>
        </is>
      </c>
      <c r="H199" t="n">
        <v>1.125</v>
      </c>
      <c r="I199" s="2" t="n"/>
    </row>
    <row r="200">
      <c r="E200" s="68" t="inlineStr">
        <is>
          <t>15709-2P-7.5HP-VLSC</t>
        </is>
      </c>
      <c r="F200" s="2" t="inlineStr">
        <is>
          <t>X3</t>
        </is>
      </c>
      <c r="G200" s="68" t="inlineStr">
        <is>
          <t>184TC</t>
        </is>
      </c>
      <c r="H200" t="n">
        <v>1.125</v>
      </c>
      <c r="I200" s="2" t="n"/>
    </row>
    <row r="201">
      <c r="E201" s="68" t="inlineStr">
        <is>
          <t>20705-2P-7.5HP-VLSC</t>
        </is>
      </c>
      <c r="F201" s="2" t="inlineStr">
        <is>
          <t>X3</t>
        </is>
      </c>
      <c r="G201" s="68" t="inlineStr">
        <is>
          <t>184TC</t>
        </is>
      </c>
      <c r="H201" t="n">
        <v>1.125</v>
      </c>
      <c r="I201" s="2" t="n"/>
    </row>
    <row r="202">
      <c r="E202" s="68" t="inlineStr">
        <is>
          <t>20951-4P-5HP-VLSC</t>
        </is>
      </c>
      <c r="F202" s="2" t="inlineStr">
        <is>
          <t>X3</t>
        </is>
      </c>
      <c r="G202" s="2" t="inlineStr">
        <is>
          <t>184TC</t>
        </is>
      </c>
      <c r="H202" t="n">
        <v>1.125</v>
      </c>
      <c r="I202" s="2" t="n"/>
    </row>
    <row r="203">
      <c r="E203" s="68" t="inlineStr">
        <is>
          <t>20955-4P-5HP-VLSC</t>
        </is>
      </c>
      <c r="F203" s="2" t="inlineStr">
        <is>
          <t>X3</t>
        </is>
      </c>
      <c r="G203" s="2" t="inlineStr">
        <is>
          <t>184TC</t>
        </is>
      </c>
      <c r="H203" t="n">
        <v>1.125</v>
      </c>
      <c r="I203" s="2" t="n"/>
    </row>
    <row r="204">
      <c r="E204" s="68" t="inlineStr">
        <is>
          <t>20959-4P-5HP-VLSC</t>
        </is>
      </c>
      <c r="F204" s="2" t="inlineStr">
        <is>
          <t>X3</t>
        </is>
      </c>
      <c r="G204" s="2" t="inlineStr">
        <is>
          <t>184TC</t>
        </is>
      </c>
      <c r="H204" t="n">
        <v>1.125</v>
      </c>
      <c r="I204" s="2" t="n"/>
    </row>
    <row r="205">
      <c r="E205" s="68" t="inlineStr">
        <is>
          <t>25121-4P-5HP-VLSC</t>
        </is>
      </c>
      <c r="F205" s="2" t="inlineStr">
        <is>
          <t>X3</t>
        </is>
      </c>
      <c r="G205" s="2" t="inlineStr">
        <is>
          <t>184TC</t>
        </is>
      </c>
      <c r="H205" t="n">
        <v>1.125</v>
      </c>
      <c r="I205" s="2" t="n"/>
    </row>
    <row r="206">
      <c r="E206" s="68" t="inlineStr">
        <is>
          <t>25709-2P-7.5HP-VLSC</t>
        </is>
      </c>
      <c r="F206" s="81" t="inlineStr">
        <is>
          <t>X3</t>
        </is>
      </c>
      <c r="G206" s="68" t="inlineStr">
        <is>
          <t>184TC</t>
        </is>
      </c>
      <c r="H206" t="n">
        <v>1.125</v>
      </c>
      <c r="I206" s="2" t="n"/>
    </row>
    <row r="207">
      <c r="E207" s="68" t="inlineStr">
        <is>
          <t>25953-4P-5HP-VLSC</t>
        </is>
      </c>
      <c r="F207" s="81" t="inlineStr">
        <is>
          <t>X3</t>
        </is>
      </c>
      <c r="G207" s="2" t="inlineStr">
        <is>
          <t>184TC</t>
        </is>
      </c>
      <c r="H207" t="n">
        <v>1.125</v>
      </c>
      <c r="I207" s="2" t="n"/>
    </row>
    <row r="208">
      <c r="E208" s="68" t="inlineStr">
        <is>
          <t>30707-4P-5HP-VLSC</t>
        </is>
      </c>
      <c r="F208" s="68" t="inlineStr">
        <is>
          <t>X3</t>
        </is>
      </c>
      <c r="G208" s="2" t="inlineStr">
        <is>
          <t>184TC</t>
        </is>
      </c>
      <c r="H208" t="n">
        <v>1.125</v>
      </c>
      <c r="I208" s="2" t="n"/>
    </row>
    <row r="209">
      <c r="E209" s="68" t="inlineStr">
        <is>
          <t>30957-4P-5HP-VLSC</t>
        </is>
      </c>
      <c r="F209" s="81" t="inlineStr">
        <is>
          <t>X3</t>
        </is>
      </c>
      <c r="G209" s="2" t="inlineStr">
        <is>
          <t>184TC</t>
        </is>
      </c>
      <c r="H209" t="n">
        <v>1.125</v>
      </c>
      <c r="I209" s="2" t="n"/>
    </row>
    <row r="210">
      <c r="E210" s="68" t="inlineStr">
        <is>
          <t>40707-4P-5HP-VLSC</t>
        </is>
      </c>
      <c r="F210" s="71" t="inlineStr">
        <is>
          <t>X3</t>
        </is>
      </c>
      <c r="G210" s="2" t="inlineStr">
        <is>
          <t>184TC</t>
        </is>
      </c>
      <c r="H210" t="n">
        <v>1.125</v>
      </c>
      <c r="I210" s="2" t="n"/>
    </row>
    <row r="211">
      <c r="E211" s="68" t="inlineStr">
        <is>
          <t>40957-4P-5HP-VLSC</t>
        </is>
      </c>
      <c r="F211" s="2" t="inlineStr">
        <is>
          <t>X3</t>
        </is>
      </c>
      <c r="G211" s="2" t="inlineStr">
        <is>
          <t>184TC</t>
        </is>
      </c>
      <c r="H211" t="n">
        <v>1.125</v>
      </c>
      <c r="I211" s="2" t="n"/>
    </row>
    <row r="212">
      <c r="E212" s="68" t="inlineStr">
        <is>
          <t>50707-4P-5HP-VLSC</t>
        </is>
      </c>
      <c r="F212" s="2" t="inlineStr">
        <is>
          <t>X3</t>
        </is>
      </c>
      <c r="G212" s="2" t="inlineStr">
        <is>
          <t>184TC</t>
        </is>
      </c>
      <c r="H212" t="n">
        <v>1.125</v>
      </c>
      <c r="I212" s="2" t="n"/>
    </row>
    <row r="213">
      <c r="E213" s="68" t="inlineStr">
        <is>
          <t>12707-2P-10HP-VLSC</t>
        </is>
      </c>
      <c r="F213" s="2" t="inlineStr">
        <is>
          <t>X3</t>
        </is>
      </c>
      <c r="G213" s="68" t="inlineStr">
        <is>
          <t>213TC</t>
        </is>
      </c>
      <c r="H213" t="n">
        <v>1.125</v>
      </c>
      <c r="I213" s="2" t="n"/>
    </row>
    <row r="214">
      <c r="E214" s="68" t="inlineStr">
        <is>
          <t>12707-4P-7.5HP-VLSC</t>
        </is>
      </c>
      <c r="F214" s="2" t="inlineStr">
        <is>
          <t>X3</t>
        </is>
      </c>
      <c r="G214" s="68" t="inlineStr">
        <is>
          <t>213TC</t>
        </is>
      </c>
      <c r="H214" t="n">
        <v>1.125</v>
      </c>
      <c r="I214" s="2" t="n"/>
    </row>
    <row r="215">
      <c r="E215" s="68" t="inlineStr">
        <is>
          <t>15709-2P-10HP-VLSC</t>
        </is>
      </c>
      <c r="F215" s="2" t="inlineStr">
        <is>
          <t>X3</t>
        </is>
      </c>
      <c r="G215" s="68" t="inlineStr">
        <is>
          <t>213TC</t>
        </is>
      </c>
      <c r="H215" t="n">
        <v>1.125</v>
      </c>
      <c r="I215" s="2" t="n"/>
    </row>
    <row r="216">
      <c r="E216" s="68" t="inlineStr">
        <is>
          <t>20705-2P-10HP-VLSC</t>
        </is>
      </c>
      <c r="F216" s="2" t="inlineStr">
        <is>
          <t>X3</t>
        </is>
      </c>
      <c r="G216" s="68" t="inlineStr">
        <is>
          <t>213TC</t>
        </is>
      </c>
      <c r="H216" t="n">
        <v>1.125</v>
      </c>
      <c r="I216" s="2" t="n"/>
    </row>
    <row r="217">
      <c r="E217" s="68" t="inlineStr">
        <is>
          <t>20955-4P-7.5HP-VLSC</t>
        </is>
      </c>
      <c r="F217" s="2" t="inlineStr">
        <is>
          <t>X3</t>
        </is>
      </c>
      <c r="G217" s="68" t="inlineStr">
        <is>
          <t>213TC</t>
        </is>
      </c>
      <c r="H217" t="n">
        <v>1.125</v>
      </c>
      <c r="I217" s="2" t="n"/>
    </row>
    <row r="218">
      <c r="E218" s="68" t="inlineStr">
        <is>
          <t>20959-4P-7.5HP-VLSC</t>
        </is>
      </c>
      <c r="F218" s="80" t="inlineStr">
        <is>
          <t>X3</t>
        </is>
      </c>
      <c r="G218" s="68" t="inlineStr">
        <is>
          <t>213TC</t>
        </is>
      </c>
      <c r="H218" t="n">
        <v>1.125</v>
      </c>
      <c r="I218" s="2" t="n"/>
    </row>
    <row r="219">
      <c r="E219" s="68" t="inlineStr">
        <is>
          <t>25121-4P-7.5HP-VLSC</t>
        </is>
      </c>
      <c r="F219" s="2" t="inlineStr">
        <is>
          <t>X3</t>
        </is>
      </c>
      <c r="G219" s="68" t="inlineStr">
        <is>
          <t>213TC</t>
        </is>
      </c>
      <c r="H219" t="n">
        <v>1.125</v>
      </c>
      <c r="I219" s="2" t="n"/>
    </row>
    <row r="220">
      <c r="E220" s="68" t="inlineStr">
        <is>
          <t>25709-2P-10HP-VLSC</t>
        </is>
      </c>
      <c r="F220" s="81" t="inlineStr">
        <is>
          <t>X3</t>
        </is>
      </c>
      <c r="G220" s="68" t="inlineStr">
        <is>
          <t>213TC</t>
        </is>
      </c>
      <c r="H220" t="n">
        <v>1.125</v>
      </c>
      <c r="I220" s="2" t="n"/>
    </row>
    <row r="221">
      <c r="E221" s="68" t="inlineStr">
        <is>
          <t>25953-4P-7.5HP-VLSC</t>
        </is>
      </c>
      <c r="F221" s="81" t="inlineStr">
        <is>
          <t>X3</t>
        </is>
      </c>
      <c r="G221" s="68" t="inlineStr">
        <is>
          <t>213TC</t>
        </is>
      </c>
      <c r="H221" t="n">
        <v>1.125</v>
      </c>
      <c r="I221" s="2" t="n"/>
    </row>
    <row r="222">
      <c r="E222" s="68" t="inlineStr">
        <is>
          <t>30123-4P-7.5HP-VLSC</t>
        </is>
      </c>
      <c r="F222" s="2" t="inlineStr">
        <is>
          <t>X3</t>
        </is>
      </c>
      <c r="G222" s="68" t="inlineStr">
        <is>
          <t>213TC</t>
        </is>
      </c>
      <c r="H222" t="n">
        <v>1.125</v>
      </c>
      <c r="I222" s="2" t="n"/>
    </row>
    <row r="223">
      <c r="E223" s="68" t="inlineStr">
        <is>
          <t>30957-4P-7.5HP-VLSC</t>
        </is>
      </c>
      <c r="F223" s="81" t="inlineStr">
        <is>
          <t>X3</t>
        </is>
      </c>
      <c r="G223" s="68" t="inlineStr">
        <is>
          <t>213TC</t>
        </is>
      </c>
      <c r="H223" t="n">
        <v>1.125</v>
      </c>
      <c r="I223" s="2" t="n"/>
    </row>
    <row r="224">
      <c r="E224" s="68" t="inlineStr">
        <is>
          <t>40957-4P-7.5HP-VLSC</t>
        </is>
      </c>
      <c r="F224" s="2" t="inlineStr">
        <is>
          <t>X3</t>
        </is>
      </c>
      <c r="G224" s="68" t="inlineStr">
        <is>
          <t>213TC</t>
        </is>
      </c>
      <c r="H224" t="n">
        <v>1.125</v>
      </c>
      <c r="I224" s="2" t="n"/>
    </row>
    <row r="225">
      <c r="E225" s="68" t="inlineStr">
        <is>
          <t>50707-4P-7.5HP-VLSC</t>
        </is>
      </c>
      <c r="F225" s="2" t="inlineStr">
        <is>
          <t>X3</t>
        </is>
      </c>
      <c r="G225" s="68" t="inlineStr">
        <is>
          <t>213TC</t>
        </is>
      </c>
      <c r="H225" t="n">
        <v>1.125</v>
      </c>
      <c r="I225" s="2" t="n"/>
    </row>
    <row r="226">
      <c r="E226" s="68" t="inlineStr">
        <is>
          <t>50957-4P-7.5HP-VLSC</t>
        </is>
      </c>
      <c r="F226" s="2" t="inlineStr">
        <is>
          <t>X3</t>
        </is>
      </c>
      <c r="G226" s="68" t="inlineStr">
        <is>
          <t>213TC</t>
        </is>
      </c>
      <c r="H226" t="n">
        <v>1.125</v>
      </c>
      <c r="I226" s="2" t="n"/>
    </row>
    <row r="227">
      <c r="E227" s="68" t="inlineStr">
        <is>
          <t>12707-2P-15HP-VLSC</t>
        </is>
      </c>
      <c r="F227" s="2" t="inlineStr">
        <is>
          <t>X3</t>
        </is>
      </c>
      <c r="G227" s="68" t="inlineStr">
        <is>
          <t>215TC</t>
        </is>
      </c>
      <c r="H227" t="n">
        <v>1.125</v>
      </c>
      <c r="I227" s="2" t="n"/>
    </row>
    <row r="228">
      <c r="E228" s="68" t="inlineStr">
        <is>
          <t>15709-2P-15HP-VLSC</t>
        </is>
      </c>
      <c r="F228" s="2" t="inlineStr">
        <is>
          <t>X3</t>
        </is>
      </c>
      <c r="G228" s="68" t="inlineStr">
        <is>
          <t>215TC</t>
        </is>
      </c>
      <c r="H228" t="n">
        <v>1.125</v>
      </c>
      <c r="I228" s="2" t="n"/>
    </row>
    <row r="229">
      <c r="E229" s="68" t="inlineStr">
        <is>
          <t>20705-2P-15HP-VLSC</t>
        </is>
      </c>
      <c r="F229" s="2" t="inlineStr">
        <is>
          <t>X3</t>
        </is>
      </c>
      <c r="G229" s="68" t="inlineStr">
        <is>
          <t>215TC</t>
        </is>
      </c>
      <c r="H229" t="n">
        <v>1.125</v>
      </c>
      <c r="I229" s="2" t="n"/>
    </row>
    <row r="230">
      <c r="E230" s="68" t="inlineStr">
        <is>
          <t>20951-2P-15HP-VLSC</t>
        </is>
      </c>
      <c r="F230" s="2" t="inlineStr">
        <is>
          <t>X3</t>
        </is>
      </c>
      <c r="G230" s="68" t="inlineStr">
        <is>
          <t>215TC</t>
        </is>
      </c>
      <c r="H230" t="n">
        <v>1.125</v>
      </c>
      <c r="I230" s="2" t="n"/>
    </row>
    <row r="231">
      <c r="E231" s="68" t="inlineStr">
        <is>
          <t>20955-2P-15HP-VLSC</t>
        </is>
      </c>
      <c r="F231" s="81" t="inlineStr">
        <is>
          <t>X3</t>
        </is>
      </c>
      <c r="G231" s="68" t="inlineStr">
        <is>
          <t>215TC</t>
        </is>
      </c>
      <c r="H231" t="n">
        <v>1.125</v>
      </c>
      <c r="I231" s="68" t="n"/>
    </row>
    <row r="232">
      <c r="E232" s="68" t="inlineStr">
        <is>
          <t>25121-4P-10HP-VLSC</t>
        </is>
      </c>
      <c r="F232" s="2" t="inlineStr">
        <is>
          <t>X3</t>
        </is>
      </c>
      <c r="G232" s="68" t="inlineStr">
        <is>
          <t>215TC</t>
        </is>
      </c>
      <c r="H232" t="n">
        <v>1.125</v>
      </c>
      <c r="I232" s="2" t="n"/>
    </row>
    <row r="233">
      <c r="E233" s="68" t="inlineStr">
        <is>
          <t>25709-2P-15HP-VLSC</t>
        </is>
      </c>
      <c r="F233" s="81" t="inlineStr">
        <is>
          <t>X3</t>
        </is>
      </c>
      <c r="G233" s="68" t="inlineStr">
        <is>
          <t>215TC</t>
        </is>
      </c>
      <c r="H233" t="n">
        <v>1.125</v>
      </c>
      <c r="I233" s="2" t="n"/>
    </row>
    <row r="234">
      <c r="E234" s="68" t="inlineStr">
        <is>
          <t>30123-4P-10HP-VLSC</t>
        </is>
      </c>
      <c r="F234" s="2" t="inlineStr">
        <is>
          <t>X3</t>
        </is>
      </c>
      <c r="G234" s="68" t="inlineStr">
        <is>
          <t>215TC</t>
        </is>
      </c>
      <c r="H234" t="n">
        <v>1.125</v>
      </c>
      <c r="I234" s="2" t="n"/>
    </row>
    <row r="235">
      <c r="E235" s="68" t="inlineStr">
        <is>
          <t>30707-2P-15HP-VLSC</t>
        </is>
      </c>
      <c r="F235" s="81" t="inlineStr">
        <is>
          <t>X3</t>
        </is>
      </c>
      <c r="G235" s="68" t="inlineStr">
        <is>
          <t>215TC</t>
        </is>
      </c>
      <c r="H235" t="n">
        <v>1.125</v>
      </c>
      <c r="I235" s="2" t="n"/>
    </row>
    <row r="236">
      <c r="E236" s="68" t="inlineStr">
        <is>
          <t>30957-4P-10HP-VLSC</t>
        </is>
      </c>
      <c r="F236" s="81" t="inlineStr">
        <is>
          <t>X3</t>
        </is>
      </c>
      <c r="G236" s="68" t="inlineStr">
        <is>
          <t>215TC</t>
        </is>
      </c>
      <c r="H236" t="n">
        <v>1.125</v>
      </c>
      <c r="I236" s="2" t="n"/>
    </row>
    <row r="237">
      <c r="E237" s="68" t="inlineStr">
        <is>
          <t>40707-2P-15HP-VLSC</t>
        </is>
      </c>
      <c r="F237" s="81" t="inlineStr">
        <is>
          <t>X3</t>
        </is>
      </c>
      <c r="G237" s="68" t="inlineStr">
        <is>
          <t>215TC</t>
        </is>
      </c>
      <c r="H237" t="n">
        <v>1.125</v>
      </c>
      <c r="I237" s="2" t="n"/>
    </row>
    <row r="238">
      <c r="E238" s="68" t="inlineStr">
        <is>
          <t>40957-4P-10HP-VLSC</t>
        </is>
      </c>
      <c r="F238" s="2" t="inlineStr">
        <is>
          <t>X3</t>
        </is>
      </c>
      <c r="G238" s="68" t="inlineStr">
        <is>
          <t>215TC</t>
        </is>
      </c>
      <c r="H238" t="n">
        <v>1.125</v>
      </c>
      <c r="I238" s="2" t="n"/>
    </row>
    <row r="239">
      <c r="E239" s="68" t="inlineStr">
        <is>
          <t>50957-4P-10HP-VLSC</t>
        </is>
      </c>
      <c r="F239" s="2" t="inlineStr">
        <is>
          <t>X3</t>
        </is>
      </c>
      <c r="G239" s="68" t="inlineStr">
        <is>
          <t>215TC</t>
        </is>
      </c>
      <c r="H239" t="n">
        <v>1.125</v>
      </c>
      <c r="I239" s="2" t="n"/>
    </row>
    <row r="240">
      <c r="E240" s="68" t="n"/>
      <c r="F240" s="2" t="n"/>
      <c r="G240" s="68" t="n"/>
      <c r="I240" s="2" t="n"/>
    </row>
    <row r="241">
      <c r="E241" s="68" t="inlineStr">
        <is>
          <t>20705-2P-20HP-VLSC</t>
        </is>
      </c>
      <c r="F241" s="2" t="inlineStr">
        <is>
          <t>X3 maybe X4</t>
        </is>
      </c>
      <c r="G241" s="68" t="inlineStr">
        <is>
          <t>254TC</t>
        </is>
      </c>
      <c r="H241" t="n">
        <v>1.125</v>
      </c>
      <c r="I241" s="2" t="n"/>
    </row>
    <row r="242">
      <c r="E242" s="68" t="inlineStr">
        <is>
          <t>20951-2P-20HP-VLSC</t>
        </is>
      </c>
      <c r="F242" s="2" t="inlineStr">
        <is>
          <t>X3 maybe X4</t>
        </is>
      </c>
      <c r="G242" s="68" t="inlineStr">
        <is>
          <t>254TC</t>
        </is>
      </c>
      <c r="H242" t="n">
        <v>1.125</v>
      </c>
      <c r="I242" s="2" t="n"/>
    </row>
    <row r="243">
      <c r="E243" s="68" t="inlineStr">
        <is>
          <t>20951-2P-25HP-VLSC</t>
        </is>
      </c>
      <c r="F243" s="2" t="inlineStr">
        <is>
          <t>X3 maybe X4</t>
        </is>
      </c>
      <c r="G243" s="68" t="inlineStr">
        <is>
          <t>254TC</t>
        </is>
      </c>
      <c r="H243" t="n">
        <v>1.125</v>
      </c>
      <c r="I243" s="2" t="n"/>
    </row>
    <row r="244">
      <c r="I244" s="2" t="n"/>
    </row>
    <row r="245">
      <c r="E245" s="68" t="inlineStr">
        <is>
          <t>20955-2P-20HP-VLSC</t>
        </is>
      </c>
      <c r="F245" s="68" t="inlineStr">
        <is>
          <t>X4</t>
        </is>
      </c>
      <c r="G245" s="68" t="inlineStr">
        <is>
          <t>254TC</t>
        </is>
      </c>
      <c r="H245" t="n">
        <v>1.125</v>
      </c>
      <c r="I245" s="2" t="n"/>
    </row>
    <row r="246">
      <c r="E246" s="68" t="inlineStr">
        <is>
          <t>20955-2P-25HP-VLSC</t>
        </is>
      </c>
      <c r="F246" s="68" t="inlineStr">
        <is>
          <t>X4</t>
        </is>
      </c>
      <c r="G246" s="68" t="inlineStr">
        <is>
          <t>254TC</t>
        </is>
      </c>
      <c r="H246" t="n">
        <v>1.125</v>
      </c>
      <c r="I246" s="2" t="n"/>
    </row>
    <row r="247">
      <c r="E247" s="68" t="inlineStr">
        <is>
          <t>20959-2P-20HP-VLSC</t>
        </is>
      </c>
      <c r="F247" s="68" t="inlineStr">
        <is>
          <t>X4</t>
        </is>
      </c>
      <c r="G247" s="68" t="inlineStr">
        <is>
          <t>254TC</t>
        </is>
      </c>
      <c r="H247" t="n">
        <v>1.125</v>
      </c>
      <c r="I247" s="2" t="n"/>
    </row>
    <row r="248">
      <c r="E248" s="68" t="inlineStr">
        <is>
          <t>20959-2P-25HP-VLSC</t>
        </is>
      </c>
      <c r="F248" s="68" t="inlineStr">
        <is>
          <t>X4</t>
        </is>
      </c>
      <c r="G248" s="68" t="inlineStr">
        <is>
          <t>254TC</t>
        </is>
      </c>
      <c r="H248" t="n">
        <v>1.125</v>
      </c>
      <c r="I248" s="2" t="n"/>
    </row>
    <row r="249">
      <c r="E249" s="68" t="inlineStr">
        <is>
          <t>25709-2P-20HP-VLSC</t>
        </is>
      </c>
      <c r="F249" s="68" t="inlineStr">
        <is>
          <t>X4</t>
        </is>
      </c>
      <c r="G249" s="68" t="inlineStr">
        <is>
          <t>254TC</t>
        </is>
      </c>
      <c r="H249" t="n">
        <v>1.125</v>
      </c>
      <c r="I249" s="2" t="n"/>
    </row>
    <row r="250">
      <c r="E250" s="68" t="inlineStr">
        <is>
          <t>25709-2P-25HP-VLSC</t>
        </is>
      </c>
      <c r="F250" s="68" t="inlineStr">
        <is>
          <t>X4</t>
        </is>
      </c>
      <c r="G250" s="68" t="inlineStr">
        <is>
          <t>254TC</t>
        </is>
      </c>
      <c r="H250" t="n">
        <v>1.125</v>
      </c>
      <c r="I250" s="2" t="n"/>
    </row>
    <row r="251">
      <c r="E251" s="68" t="inlineStr">
        <is>
          <t>25953-2P-20HP-VLSC</t>
        </is>
      </c>
      <c r="F251" s="68" t="inlineStr">
        <is>
          <t>X4</t>
        </is>
      </c>
      <c r="G251" s="68" t="inlineStr">
        <is>
          <t>254TC</t>
        </is>
      </c>
      <c r="H251" t="n">
        <v>1.125</v>
      </c>
      <c r="I251" s="68" t="n"/>
    </row>
    <row r="252">
      <c r="E252" s="68" t="inlineStr">
        <is>
          <t>25953-2P-25HP-VLSC</t>
        </is>
      </c>
      <c r="F252" s="68" t="inlineStr">
        <is>
          <t>X4</t>
        </is>
      </c>
      <c r="G252" s="68" t="inlineStr">
        <is>
          <t>254TC</t>
        </is>
      </c>
      <c r="H252" t="n">
        <v>1.125</v>
      </c>
      <c r="I252" s="2" t="n"/>
    </row>
    <row r="253">
      <c r="E253" s="68" t="inlineStr">
        <is>
          <t>30707-2P-20HP-VLSC</t>
        </is>
      </c>
      <c r="F253" s="68" t="inlineStr">
        <is>
          <t>X4</t>
        </is>
      </c>
      <c r="G253" s="68" t="inlineStr">
        <is>
          <t>254TC</t>
        </is>
      </c>
      <c r="H253" t="n">
        <v>1.125</v>
      </c>
      <c r="I253" s="2" t="n"/>
    </row>
    <row r="254">
      <c r="E254" s="68" t="inlineStr">
        <is>
          <t>30707-2P-25HP-VLSC</t>
        </is>
      </c>
      <c r="F254" s="68" t="inlineStr">
        <is>
          <t>X4</t>
        </is>
      </c>
      <c r="G254" s="68" t="inlineStr">
        <is>
          <t>254TC</t>
        </is>
      </c>
      <c r="H254" t="n">
        <v>1.125</v>
      </c>
      <c r="I254" s="2" t="n"/>
    </row>
    <row r="255">
      <c r="E255" s="68" t="inlineStr">
        <is>
          <t>40707-2P-20HP-VLSC</t>
        </is>
      </c>
      <c r="F255" s="68" t="inlineStr">
        <is>
          <t>X4</t>
        </is>
      </c>
      <c r="G255" s="68" t="inlineStr">
        <is>
          <t>254TC</t>
        </is>
      </c>
      <c r="H255" t="n">
        <v>1.125</v>
      </c>
      <c r="I255" s="2" t="n"/>
    </row>
    <row r="256">
      <c r="E256" s="68" t="inlineStr">
        <is>
          <t>40707-2P-25HP-VLSC</t>
        </is>
      </c>
      <c r="F256" s="68" t="inlineStr">
        <is>
          <t>X4</t>
        </is>
      </c>
      <c r="G256" s="68" t="inlineStr">
        <is>
          <t>254TC</t>
        </is>
      </c>
      <c r="H256" t="n">
        <v>1.125</v>
      </c>
      <c r="I256" s="2" t="n"/>
    </row>
    <row r="257">
      <c r="E257" s="68" t="inlineStr">
        <is>
          <t>50957-4P-15HP-VLSC</t>
        </is>
      </c>
      <c r="F257" s="2" t="inlineStr">
        <is>
          <t>X4</t>
        </is>
      </c>
      <c r="G257" s="68" t="inlineStr">
        <is>
          <t>254TC</t>
        </is>
      </c>
      <c r="H257" t="n">
        <v>1.125</v>
      </c>
      <c r="I257" s="2" t="n"/>
    </row>
    <row r="258">
      <c r="E258" s="68" t="inlineStr">
        <is>
          <t>60957-4P-15HP-VLSC</t>
        </is>
      </c>
      <c r="F258" s="2" t="inlineStr">
        <is>
          <t>X4</t>
        </is>
      </c>
      <c r="G258" s="68" t="inlineStr">
        <is>
          <t>254TC</t>
        </is>
      </c>
      <c r="H258" t="n">
        <v>1.125</v>
      </c>
      <c r="I258" s="2" t="n"/>
    </row>
    <row r="259">
      <c r="E259" s="68" t="inlineStr">
        <is>
          <t>50957-4P-20HP-VLSC</t>
        </is>
      </c>
      <c r="F259" s="2" t="inlineStr">
        <is>
          <t>X4</t>
        </is>
      </c>
      <c r="G259" s="68" t="inlineStr">
        <is>
          <t>256TC</t>
        </is>
      </c>
      <c r="H259" t="n">
        <v>1.125</v>
      </c>
      <c r="I259" s="2" t="n"/>
    </row>
    <row r="260">
      <c r="E260" s="68" t="inlineStr">
        <is>
          <t>60957-4P-20HP-VLSC</t>
        </is>
      </c>
      <c r="F260" s="2" t="inlineStr">
        <is>
          <t>X4</t>
        </is>
      </c>
      <c r="G260" s="68" t="inlineStr">
        <is>
          <t>256TC</t>
        </is>
      </c>
      <c r="H260" t="n">
        <v>1.125</v>
      </c>
      <c r="I260" s="2" t="n"/>
    </row>
    <row r="261">
      <c r="E261" s="68" t="inlineStr">
        <is>
          <t>60957-4P-25HP-VLSC</t>
        </is>
      </c>
      <c r="F261" s="2" t="inlineStr">
        <is>
          <t>X4</t>
        </is>
      </c>
      <c r="G261" s="68" t="inlineStr">
        <is>
          <t>284TC</t>
        </is>
      </c>
      <c r="H261" t="n">
        <v>1.125</v>
      </c>
      <c r="I261" s="2" t="n"/>
    </row>
    <row r="262">
      <c r="E262" s="68" t="inlineStr">
        <is>
          <t>20951-2P-30HP-VLSC</t>
        </is>
      </c>
      <c r="F262" s="80" t="inlineStr">
        <is>
          <t>X4</t>
        </is>
      </c>
      <c r="G262" s="68" t="inlineStr">
        <is>
          <t>284TSC</t>
        </is>
      </c>
      <c r="H262" t="n">
        <v>1.125</v>
      </c>
      <c r="I262" s="2" t="n"/>
    </row>
    <row r="263">
      <c r="E263" s="68" t="inlineStr">
        <is>
          <t>20955-2P-30HP-VLSC</t>
        </is>
      </c>
      <c r="F263" s="68" t="inlineStr">
        <is>
          <t>X4</t>
        </is>
      </c>
      <c r="G263" s="68" t="inlineStr">
        <is>
          <t>284TSC</t>
        </is>
      </c>
      <c r="H263" t="n">
        <v>1.125</v>
      </c>
      <c r="I263" s="2" t="n"/>
    </row>
    <row r="264">
      <c r="E264" s="68" t="inlineStr">
        <is>
          <t>20959-2P-30HP-VLSC</t>
        </is>
      </c>
      <c r="F264" s="68" t="inlineStr">
        <is>
          <t>X4</t>
        </is>
      </c>
      <c r="G264" s="68" t="inlineStr">
        <is>
          <t>284TSC</t>
        </is>
      </c>
      <c r="H264" t="n">
        <v>1.125</v>
      </c>
      <c r="I264" s="2" t="n"/>
    </row>
    <row r="265">
      <c r="E265" s="68" t="inlineStr">
        <is>
          <t>30707-2P-30HP-VLSC</t>
        </is>
      </c>
      <c r="F265" s="68" t="inlineStr">
        <is>
          <t>X4</t>
        </is>
      </c>
      <c r="G265" s="68" t="inlineStr">
        <is>
          <t>284TSC</t>
        </is>
      </c>
      <c r="H265" t="n">
        <v>1.125</v>
      </c>
      <c r="I265" s="2" t="n"/>
    </row>
    <row r="266">
      <c r="E266" s="2" t="inlineStr">
        <is>
          <t>60957-4P-30HP-VLSC</t>
        </is>
      </c>
      <c r="F266" s="2" t="inlineStr">
        <is>
          <t>X4</t>
        </is>
      </c>
      <c r="G266" s="2" t="inlineStr">
        <is>
          <t>286TC</t>
        </is>
      </c>
      <c r="H266" t="n">
        <v>1.125</v>
      </c>
      <c r="I266" s="2" t="n"/>
    </row>
    <row r="267">
      <c r="E267" s="2" t="inlineStr">
        <is>
          <t>20955-2P-40HP-VLSC</t>
        </is>
      </c>
      <c r="F267" s="68" t="inlineStr">
        <is>
          <t>X4</t>
        </is>
      </c>
      <c r="G267" s="2" t="inlineStr">
        <is>
          <t>286TSC</t>
        </is>
      </c>
      <c r="H267" t="n">
        <v>1.125</v>
      </c>
      <c r="I267" s="68" t="n"/>
    </row>
    <row r="268">
      <c r="E268" s="2" t="inlineStr">
        <is>
          <t>20959-2P-40HP-VLSC</t>
        </is>
      </c>
      <c r="F268" s="68" t="inlineStr">
        <is>
          <t>X4</t>
        </is>
      </c>
      <c r="G268" s="2" t="inlineStr">
        <is>
          <t>286TSC</t>
        </is>
      </c>
      <c r="H268" t="n">
        <v>1.125</v>
      </c>
      <c r="I268" s="2" t="n"/>
    </row>
    <row r="269">
      <c r="E269" s="68" t="inlineStr">
        <is>
          <t>5012A-4P-10HP-VLSC</t>
        </is>
      </c>
      <c r="F269" s="2" t="inlineStr">
        <is>
          <t>XA</t>
        </is>
      </c>
      <c r="G269" s="68" t="inlineStr">
        <is>
          <t>215TC</t>
        </is>
      </c>
      <c r="H269" t="n">
        <v>1.125</v>
      </c>
      <c r="I269" s="2" t="n"/>
    </row>
    <row r="270">
      <c r="E270" s="68" t="inlineStr">
        <is>
          <t>25121-4P-15HP-VLSC</t>
        </is>
      </c>
      <c r="F270" s="2" t="inlineStr">
        <is>
          <t>XA</t>
        </is>
      </c>
      <c r="G270" s="68" t="inlineStr">
        <is>
          <t>254TC</t>
        </is>
      </c>
      <c r="H270" t="n">
        <v>1.125</v>
      </c>
      <c r="I270" s="68" t="n"/>
    </row>
    <row r="271">
      <c r="E271" s="68" t="inlineStr">
        <is>
          <t>30123-4P-15HP-VLSC</t>
        </is>
      </c>
      <c r="F271" s="2" t="inlineStr">
        <is>
          <t>XA</t>
        </is>
      </c>
      <c r="G271" s="68" t="inlineStr">
        <is>
          <t>254TC</t>
        </is>
      </c>
      <c r="H271" t="n">
        <v>1.125</v>
      </c>
      <c r="I271" s="2" t="n"/>
    </row>
    <row r="272">
      <c r="E272" s="68" t="inlineStr">
        <is>
          <t>40121-4P-15HP-VLSC</t>
        </is>
      </c>
      <c r="F272" s="2" t="inlineStr">
        <is>
          <t>XA</t>
        </is>
      </c>
      <c r="G272" s="68" t="inlineStr">
        <is>
          <t>254TC</t>
        </is>
      </c>
      <c r="H272" t="n">
        <v>1.125</v>
      </c>
      <c r="I272" s="2" t="n"/>
    </row>
    <row r="273">
      <c r="E273" s="68" t="inlineStr">
        <is>
          <t>40127-4P-15HP-VLSC</t>
        </is>
      </c>
      <c r="F273" s="2" t="inlineStr">
        <is>
          <t>XA</t>
        </is>
      </c>
      <c r="G273" s="68" t="inlineStr">
        <is>
          <t>254TC</t>
        </is>
      </c>
      <c r="H273" t="n">
        <v>1.125</v>
      </c>
      <c r="I273" s="2" t="n"/>
    </row>
    <row r="274">
      <c r="E274" s="68" t="inlineStr">
        <is>
          <t>40957-4P-15HP-VLSC</t>
        </is>
      </c>
      <c r="F274" s="2" t="inlineStr">
        <is>
          <t>XA</t>
        </is>
      </c>
      <c r="G274" s="68" t="inlineStr">
        <is>
          <t>254TC</t>
        </is>
      </c>
      <c r="H274" t="n">
        <v>1.125</v>
      </c>
      <c r="I274" s="2" t="n"/>
    </row>
    <row r="275">
      <c r="E275" s="68" t="inlineStr">
        <is>
          <t>50129-4P-15HP-VLSC</t>
        </is>
      </c>
      <c r="F275" s="2" t="inlineStr">
        <is>
          <t>XA</t>
        </is>
      </c>
      <c r="G275" s="68" t="inlineStr">
        <is>
          <t>254TC</t>
        </is>
      </c>
      <c r="H275" t="n">
        <v>1.125</v>
      </c>
      <c r="I275" s="2" t="n"/>
    </row>
    <row r="276">
      <c r="E276" s="68" t="inlineStr">
        <is>
          <t>5012A-4P-15HP-VLSC</t>
        </is>
      </c>
      <c r="F276" s="2" t="inlineStr">
        <is>
          <t>XA</t>
        </is>
      </c>
      <c r="G276" s="68" t="inlineStr">
        <is>
          <t>254TC</t>
        </is>
      </c>
      <c r="H276" t="n">
        <v>1.125</v>
      </c>
      <c r="I276" s="2" t="n"/>
    </row>
    <row r="277">
      <c r="E277" s="68" t="inlineStr">
        <is>
          <t>30123-4P-20HP-VLSC</t>
        </is>
      </c>
      <c r="F277" s="2" t="inlineStr">
        <is>
          <t>XA</t>
        </is>
      </c>
      <c r="G277" s="68" t="inlineStr">
        <is>
          <t>256TC</t>
        </is>
      </c>
      <c r="H277" t="n">
        <v>1.125</v>
      </c>
      <c r="I277" s="2" t="n"/>
    </row>
    <row r="278">
      <c r="E278" s="68" t="inlineStr">
        <is>
          <t>40121-4P-20HP-VLSC</t>
        </is>
      </c>
      <c r="F278" s="2" t="inlineStr">
        <is>
          <t>XA</t>
        </is>
      </c>
      <c r="G278" s="68" t="inlineStr">
        <is>
          <t>256TC</t>
        </is>
      </c>
      <c r="H278" t="n">
        <v>1.125</v>
      </c>
      <c r="I278" s="2" t="n"/>
    </row>
    <row r="279">
      <c r="E279" s="68" t="inlineStr">
        <is>
          <t>40127-4P-20HP-VLSC</t>
        </is>
      </c>
      <c r="F279" s="2" t="inlineStr">
        <is>
          <t>XA</t>
        </is>
      </c>
      <c r="G279" s="68" t="inlineStr">
        <is>
          <t>256TC</t>
        </is>
      </c>
      <c r="H279" t="n">
        <v>1.125</v>
      </c>
      <c r="I279" s="2" t="n"/>
    </row>
    <row r="280">
      <c r="E280" s="68" t="inlineStr">
        <is>
          <t>50129-4P-20HP-VLSC</t>
        </is>
      </c>
      <c r="F280" s="2" t="inlineStr">
        <is>
          <t>XA</t>
        </is>
      </c>
      <c r="G280" s="68" t="inlineStr">
        <is>
          <t>256TC</t>
        </is>
      </c>
      <c r="H280" t="n">
        <v>1.125</v>
      </c>
      <c r="I280" s="2" t="n"/>
    </row>
    <row r="281">
      <c r="E281" s="68" t="inlineStr">
        <is>
          <t>5012A-4P-20HP-VLSC</t>
        </is>
      </c>
      <c r="F281" s="2" t="inlineStr">
        <is>
          <t>XA</t>
        </is>
      </c>
      <c r="G281" s="68" t="inlineStr">
        <is>
          <t>256TC</t>
        </is>
      </c>
      <c r="H281" t="n">
        <v>1.125</v>
      </c>
      <c r="I281" s="2" t="n"/>
    </row>
    <row r="282">
      <c r="E282" s="68" t="inlineStr">
        <is>
          <t>60125-4P-20HP-VLSC</t>
        </is>
      </c>
      <c r="F282" s="80" t="inlineStr">
        <is>
          <t>XA</t>
        </is>
      </c>
      <c r="G282" s="68" t="inlineStr">
        <is>
          <t>256TC</t>
        </is>
      </c>
      <c r="H282" t="n">
        <v>1.125</v>
      </c>
      <c r="I282" s="2" t="n"/>
    </row>
    <row r="283">
      <c r="E283" s="68" t="inlineStr">
        <is>
          <t>80951-4P-20HP-VLSC</t>
        </is>
      </c>
      <c r="F283" s="2" t="inlineStr">
        <is>
          <t>XA</t>
        </is>
      </c>
      <c r="G283" s="68" t="inlineStr">
        <is>
          <t>256TC</t>
        </is>
      </c>
      <c r="H283" t="n">
        <v>1.125</v>
      </c>
      <c r="I283" s="2" t="n"/>
    </row>
    <row r="284">
      <c r="E284" s="68" t="inlineStr">
        <is>
          <t>40121-4P-25HP-VLSC</t>
        </is>
      </c>
      <c r="F284" s="2" t="inlineStr">
        <is>
          <t>XA</t>
        </is>
      </c>
      <c r="G284" s="68" t="inlineStr">
        <is>
          <t>284TC</t>
        </is>
      </c>
      <c r="H284" t="n">
        <v>1.125</v>
      </c>
      <c r="I284" s="2" t="n"/>
    </row>
    <row r="285">
      <c r="E285" s="68" t="inlineStr">
        <is>
          <t>40127-4P-25HP-VLSC</t>
        </is>
      </c>
      <c r="F285" s="2" t="inlineStr">
        <is>
          <t>XA</t>
        </is>
      </c>
      <c r="G285" s="68" t="inlineStr">
        <is>
          <t>284TC</t>
        </is>
      </c>
      <c r="H285" t="n">
        <v>1.125</v>
      </c>
      <c r="I285" s="2" t="n"/>
    </row>
    <row r="286">
      <c r="E286" s="68" t="inlineStr">
        <is>
          <t>50129-4P-25HP-VLSC</t>
        </is>
      </c>
      <c r="F286" s="2" t="inlineStr">
        <is>
          <t>XA</t>
        </is>
      </c>
      <c r="G286" s="68" t="inlineStr">
        <is>
          <t>284TC</t>
        </is>
      </c>
      <c r="H286" t="n">
        <v>1.125</v>
      </c>
      <c r="I286" s="2" t="n"/>
    </row>
    <row r="287">
      <c r="E287" s="68" t="inlineStr">
        <is>
          <t>5012A-4P-25HP-VLSC</t>
        </is>
      </c>
      <c r="F287" s="2" t="inlineStr">
        <is>
          <t>XA</t>
        </is>
      </c>
      <c r="G287" s="68" t="inlineStr">
        <is>
          <t>284TC</t>
        </is>
      </c>
      <c r="H287" t="n">
        <v>1.125</v>
      </c>
      <c r="I287" s="2" t="n"/>
    </row>
    <row r="288">
      <c r="E288" s="68" t="inlineStr">
        <is>
          <t>60125-4P-25HP-VLSC</t>
        </is>
      </c>
      <c r="F288" s="80" t="inlineStr">
        <is>
          <t>XA</t>
        </is>
      </c>
      <c r="G288" s="68" t="inlineStr">
        <is>
          <t>284TC</t>
        </is>
      </c>
      <c r="H288" t="n">
        <v>1.125</v>
      </c>
      <c r="I288" s="2" t="n"/>
    </row>
    <row r="289">
      <c r="E289" s="68" t="inlineStr">
        <is>
          <t>80123-4P-25HP-VLSC</t>
        </is>
      </c>
      <c r="F289" s="80" t="inlineStr">
        <is>
          <t>XA</t>
        </is>
      </c>
      <c r="G289" s="68" t="inlineStr">
        <is>
          <t>284TC</t>
        </is>
      </c>
      <c r="H289" t="n">
        <v>1.125</v>
      </c>
      <c r="I289" s="2" t="n"/>
    </row>
    <row r="290">
      <c r="E290" s="68" t="inlineStr">
        <is>
          <t>80951-4P-25HP-VLSC</t>
        </is>
      </c>
      <c r="F290" s="2" t="inlineStr">
        <is>
          <t>XA</t>
        </is>
      </c>
      <c r="G290" s="68" t="inlineStr">
        <is>
          <t>284TC</t>
        </is>
      </c>
      <c r="H290" t="n">
        <v>1.125</v>
      </c>
      <c r="I290" s="68" t="n"/>
    </row>
    <row r="291">
      <c r="E291" s="2" t="inlineStr">
        <is>
          <t>40127-4P-30HP-VLSC</t>
        </is>
      </c>
      <c r="F291" s="2" t="inlineStr">
        <is>
          <t>XA</t>
        </is>
      </c>
      <c r="G291" s="2" t="inlineStr">
        <is>
          <t>286TC</t>
        </is>
      </c>
      <c r="H291" t="n">
        <v>1.125</v>
      </c>
      <c r="I291" s="2" t="n"/>
    </row>
    <row r="292">
      <c r="E292" s="2" t="inlineStr">
        <is>
          <t>40157-4P-30HP-VLSC</t>
        </is>
      </c>
      <c r="F292" s="2" t="inlineStr">
        <is>
          <t>XA</t>
        </is>
      </c>
      <c r="G292" s="2" t="inlineStr">
        <is>
          <t>286TC</t>
        </is>
      </c>
      <c r="H292" t="n">
        <v>1.125</v>
      </c>
      <c r="I292" s="2" t="n"/>
    </row>
    <row r="293">
      <c r="E293" s="2" t="inlineStr">
        <is>
          <t>50129-4P-30HP-VLSC</t>
        </is>
      </c>
      <c r="F293" s="2" t="inlineStr">
        <is>
          <t>XA</t>
        </is>
      </c>
      <c r="G293" s="2" t="inlineStr">
        <is>
          <t>286TC</t>
        </is>
      </c>
      <c r="H293" t="n">
        <v>1.125</v>
      </c>
      <c r="I293" s="68" t="n"/>
    </row>
    <row r="294">
      <c r="E294" s="2" t="inlineStr">
        <is>
          <t>5012A-4P-30HP-VLSC</t>
        </is>
      </c>
      <c r="F294" s="2" t="inlineStr">
        <is>
          <t>XA</t>
        </is>
      </c>
      <c r="G294" s="2" t="inlineStr">
        <is>
          <t>286TC</t>
        </is>
      </c>
      <c r="H294" t="n">
        <v>1.125</v>
      </c>
      <c r="I294" s="2" t="n"/>
    </row>
    <row r="295">
      <c r="E295" s="2" t="inlineStr">
        <is>
          <t>60125-4P-30HP-VLSC</t>
        </is>
      </c>
      <c r="F295" s="80" t="inlineStr">
        <is>
          <t>XA</t>
        </is>
      </c>
      <c r="G295" s="2" t="inlineStr">
        <is>
          <t>286TC</t>
        </is>
      </c>
      <c r="H295" t="n">
        <v>1.125</v>
      </c>
      <c r="I295" s="2" t="n"/>
    </row>
    <row r="296">
      <c r="E296" s="2" t="inlineStr">
        <is>
          <t>80123-4P-30HP-VLSC</t>
        </is>
      </c>
      <c r="F296" s="80" t="inlineStr">
        <is>
          <t>XA</t>
        </is>
      </c>
      <c r="G296" s="2" t="inlineStr">
        <is>
          <t>286TC</t>
        </is>
      </c>
      <c r="H296" t="n">
        <v>1.125</v>
      </c>
      <c r="I296" s="2" t="n"/>
    </row>
    <row r="297">
      <c r="E297" s="2" t="inlineStr">
        <is>
          <t>80951-4P-30HP-VLSC</t>
        </is>
      </c>
      <c r="F297" s="2" t="inlineStr">
        <is>
          <t>XA</t>
        </is>
      </c>
      <c r="G297" s="2" t="inlineStr">
        <is>
          <t>286TC</t>
        </is>
      </c>
      <c r="H297" t="n">
        <v>1.125</v>
      </c>
      <c r="I297" s="2" t="n"/>
    </row>
    <row r="298">
      <c r="I298" s="2" t="n"/>
    </row>
    <row r="299">
      <c r="E299" s="68" t="inlineStr">
        <is>
          <t>25953-2P-30HP-VLSC</t>
        </is>
      </c>
      <c r="F299" s="68" t="inlineStr">
        <is>
          <t>X4</t>
        </is>
      </c>
      <c r="G299" s="68" t="inlineStr">
        <is>
          <t>284TSC</t>
        </is>
      </c>
      <c r="H299" t="n">
        <v>1.625</v>
      </c>
      <c r="I299" s="2" t="n"/>
    </row>
    <row r="300">
      <c r="E300" s="68" t="inlineStr">
        <is>
          <t>30957-2P-30HP-VLSC</t>
        </is>
      </c>
      <c r="F300" s="68" t="inlineStr">
        <is>
          <t>X4</t>
        </is>
      </c>
      <c r="G300" s="68" t="inlineStr">
        <is>
          <t>284TSC</t>
        </is>
      </c>
      <c r="H300" t="n">
        <v>1.625</v>
      </c>
      <c r="I300" s="2" t="n"/>
    </row>
    <row r="301">
      <c r="E301" s="68" t="inlineStr">
        <is>
          <t>40707-2P-30HP-VLSC</t>
        </is>
      </c>
      <c r="F301" s="68" t="inlineStr">
        <is>
          <t>X4</t>
        </is>
      </c>
      <c r="G301" s="68" t="inlineStr">
        <is>
          <t>284TSC</t>
        </is>
      </c>
      <c r="H301" t="n">
        <v>1.625</v>
      </c>
      <c r="I301" s="68" t="n"/>
    </row>
    <row r="302">
      <c r="E302" s="68" t="inlineStr">
        <is>
          <t>50707-2P-30HP-VLSC</t>
        </is>
      </c>
      <c r="F302" s="68" t="inlineStr">
        <is>
          <t>X4</t>
        </is>
      </c>
      <c r="G302" s="68" t="inlineStr">
        <is>
          <t>284TSC</t>
        </is>
      </c>
      <c r="H302" t="n">
        <v>1.625</v>
      </c>
      <c r="I302" s="2" t="n"/>
    </row>
    <row r="303">
      <c r="E303" s="2" t="inlineStr">
        <is>
          <t>25953-2P-40HP-VLSC</t>
        </is>
      </c>
      <c r="F303" s="68" t="inlineStr">
        <is>
          <t>X4</t>
        </is>
      </c>
      <c r="G303" s="2" t="inlineStr">
        <is>
          <t>286TSC</t>
        </is>
      </c>
      <c r="H303" t="n">
        <v>1.625</v>
      </c>
      <c r="I303" s="2" t="n"/>
    </row>
    <row r="304">
      <c r="E304" s="2" t="inlineStr">
        <is>
          <t>30957-2P-40HP-VLSC</t>
        </is>
      </c>
      <c r="F304" s="68" t="inlineStr">
        <is>
          <t>X4</t>
        </is>
      </c>
      <c r="G304" s="2" t="inlineStr">
        <is>
          <t>286TSC</t>
        </is>
      </c>
      <c r="H304" t="n">
        <v>1.625</v>
      </c>
      <c r="I304" s="2" t="n"/>
    </row>
    <row r="305">
      <c r="E305" s="2" t="inlineStr">
        <is>
          <t>40707-2P-40HP-VLSC</t>
        </is>
      </c>
      <c r="F305" s="68" t="inlineStr">
        <is>
          <t>X4</t>
        </is>
      </c>
      <c r="G305" s="2" t="inlineStr">
        <is>
          <t>286TSC</t>
        </is>
      </c>
      <c r="H305" t="n">
        <v>1.625</v>
      </c>
      <c r="I305" s="2" t="n"/>
    </row>
    <row r="306">
      <c r="E306" s="2" t="inlineStr">
        <is>
          <t>50707-2P-40HP-VLSC</t>
        </is>
      </c>
      <c r="F306" s="2" t="inlineStr">
        <is>
          <t>X4</t>
        </is>
      </c>
      <c r="G306" s="2" t="inlineStr">
        <is>
          <t>286TSC</t>
        </is>
      </c>
      <c r="H306" t="n">
        <v>1.625</v>
      </c>
      <c r="I306" s="2" t="n"/>
    </row>
    <row r="307">
      <c r="E307" s="2" t="inlineStr">
        <is>
          <t>20955-2P-50HP-VLSC</t>
        </is>
      </c>
      <c r="F307" s="68" t="inlineStr">
        <is>
          <t>X4</t>
        </is>
      </c>
      <c r="G307" s="2" t="inlineStr">
        <is>
          <t>324TSC</t>
        </is>
      </c>
      <c r="H307" t="n">
        <v>1.625</v>
      </c>
      <c r="I307" s="2" t="n"/>
    </row>
    <row r="308">
      <c r="E308" s="2" t="inlineStr">
        <is>
          <t>20959-2P-50HP-VLSC</t>
        </is>
      </c>
      <c r="F308" s="68" t="inlineStr">
        <is>
          <t>X4</t>
        </is>
      </c>
      <c r="G308" s="2" t="inlineStr">
        <is>
          <t>324TSC</t>
        </is>
      </c>
      <c r="H308" t="n">
        <v>1.625</v>
      </c>
      <c r="I308" s="2" t="n"/>
    </row>
    <row r="309">
      <c r="E309" s="2" t="inlineStr">
        <is>
          <t>25953-2P-50HP-VLSC</t>
        </is>
      </c>
      <c r="F309" s="68" t="inlineStr">
        <is>
          <t>X4</t>
        </is>
      </c>
      <c r="G309" s="2" t="inlineStr">
        <is>
          <t>324TSC</t>
        </is>
      </c>
      <c r="H309" t="n">
        <v>1.625</v>
      </c>
      <c r="I309" s="2" t="n"/>
    </row>
    <row r="310">
      <c r="E310" s="2" t="inlineStr">
        <is>
          <t>30957-2P-50HP-VLSC</t>
        </is>
      </c>
      <c r="F310" s="68" t="inlineStr">
        <is>
          <t>X4</t>
        </is>
      </c>
      <c r="G310" s="2" t="inlineStr">
        <is>
          <t>324TSC</t>
        </is>
      </c>
      <c r="H310" t="n">
        <v>1.625</v>
      </c>
      <c r="I310" s="2" t="n"/>
    </row>
    <row r="311">
      <c r="E311" s="2" t="inlineStr">
        <is>
          <t>50707-2P-50HP-VLSC</t>
        </is>
      </c>
      <c r="F311" s="2" t="inlineStr">
        <is>
          <t>X4</t>
        </is>
      </c>
      <c r="G311" s="2" t="inlineStr">
        <is>
          <t>324TSC</t>
        </is>
      </c>
      <c r="H311" t="n">
        <v>1.625</v>
      </c>
      <c r="I311" s="2" t="n"/>
    </row>
    <row r="312">
      <c r="E312" s="2" t="inlineStr">
        <is>
          <t>20959-2P-60HP-VLSC</t>
        </is>
      </c>
      <c r="F312" s="68" t="inlineStr">
        <is>
          <t>X4</t>
        </is>
      </c>
      <c r="G312" s="2" t="inlineStr">
        <is>
          <t>326TSC</t>
        </is>
      </c>
      <c r="H312" t="n">
        <v>1.625</v>
      </c>
      <c r="I312" s="2" t="n"/>
    </row>
    <row r="313">
      <c r="E313" s="2" t="inlineStr">
        <is>
          <t>25953-2P-60HP-VLSC</t>
        </is>
      </c>
      <c r="F313" s="68" t="inlineStr">
        <is>
          <t>X4</t>
        </is>
      </c>
      <c r="G313" s="2" t="inlineStr">
        <is>
          <t>326TSC</t>
        </is>
      </c>
      <c r="H313" t="n">
        <v>1.625</v>
      </c>
      <c r="I313" s="2" t="n"/>
    </row>
    <row r="314">
      <c r="E314" s="2" t="inlineStr">
        <is>
          <t>30957-2P-60HP-VLSC</t>
        </is>
      </c>
      <c r="F314" s="68" t="inlineStr">
        <is>
          <t>X4</t>
        </is>
      </c>
      <c r="G314" s="2" t="inlineStr">
        <is>
          <t>326TSC</t>
        </is>
      </c>
      <c r="H314" t="n">
        <v>1.625</v>
      </c>
      <c r="I314" s="2" t="n"/>
    </row>
    <row r="315">
      <c r="E315" s="2" t="inlineStr">
        <is>
          <t>50707-2P-60HP-VLSC</t>
        </is>
      </c>
      <c r="F315" s="2" t="inlineStr">
        <is>
          <t>X4</t>
        </is>
      </c>
      <c r="G315" s="2" t="inlineStr">
        <is>
          <t>326TSC</t>
        </is>
      </c>
      <c r="H315" t="n">
        <v>1.625</v>
      </c>
      <c r="I315" s="2" t="n"/>
    </row>
    <row r="316">
      <c r="E316" s="2" t="inlineStr">
        <is>
          <t>40957-2P-40HP-VLSC</t>
        </is>
      </c>
      <c r="F316" s="2" t="inlineStr">
        <is>
          <t>XA</t>
        </is>
      </c>
      <c r="G316" s="2" t="inlineStr">
        <is>
          <t>286TSC</t>
        </is>
      </c>
      <c r="H316" t="n">
        <v>1.625</v>
      </c>
      <c r="I316" s="2" t="n"/>
    </row>
    <row r="317">
      <c r="E317" s="2" t="inlineStr">
        <is>
          <t>40157-4P-40HP-VLSC</t>
        </is>
      </c>
      <c r="F317" s="2" t="inlineStr">
        <is>
          <t>XA</t>
        </is>
      </c>
      <c r="G317" s="2" t="inlineStr">
        <is>
          <t>324TC</t>
        </is>
      </c>
      <c r="H317" t="n">
        <v>1.625</v>
      </c>
      <c r="I317" s="68" t="n"/>
    </row>
    <row r="318">
      <c r="E318" s="2" t="inlineStr">
        <is>
          <t>50129-4P-40HP-VLSC</t>
        </is>
      </c>
      <c r="F318" s="2" t="inlineStr">
        <is>
          <t>XA</t>
        </is>
      </c>
      <c r="G318" s="2" t="inlineStr">
        <is>
          <t>324TC</t>
        </is>
      </c>
      <c r="H318" t="n">
        <v>1.625</v>
      </c>
      <c r="I318" s="2" t="n"/>
    </row>
    <row r="319">
      <c r="E319" s="2" t="inlineStr">
        <is>
          <t>5012A-4P-40HP-VLSC</t>
        </is>
      </c>
      <c r="F319" s="2" t="inlineStr">
        <is>
          <t>XA</t>
        </is>
      </c>
      <c r="G319" s="2" t="inlineStr">
        <is>
          <t>324TC</t>
        </is>
      </c>
      <c r="H319" t="n">
        <v>1.625</v>
      </c>
      <c r="I319" s="2" t="n"/>
    </row>
    <row r="320">
      <c r="E320" s="2" t="inlineStr">
        <is>
          <t>60125-4P-40HP-VLSC</t>
        </is>
      </c>
      <c r="F320" s="80" t="inlineStr">
        <is>
          <t>XA</t>
        </is>
      </c>
      <c r="G320" s="2" t="inlineStr">
        <is>
          <t>324TC</t>
        </is>
      </c>
      <c r="H320" t="n">
        <v>1.625</v>
      </c>
      <c r="I320" s="2" t="n"/>
    </row>
    <row r="321">
      <c r="E321" s="2" t="inlineStr">
        <is>
          <t>80123-4P-40HP-VLSC</t>
        </is>
      </c>
      <c r="F321" s="80" t="inlineStr">
        <is>
          <t>XA</t>
        </is>
      </c>
      <c r="G321" s="2" t="inlineStr">
        <is>
          <t>324TC</t>
        </is>
      </c>
      <c r="H321" t="n">
        <v>1.625</v>
      </c>
      <c r="I321" s="2" t="n"/>
    </row>
    <row r="322">
      <c r="E322" s="2" t="inlineStr">
        <is>
          <t>80951-4P-40HP-VLSC</t>
        </is>
      </c>
      <c r="F322" s="2" t="inlineStr">
        <is>
          <t>XA</t>
        </is>
      </c>
      <c r="G322" s="2" t="inlineStr">
        <is>
          <t>324TC</t>
        </is>
      </c>
      <c r="H322" t="n">
        <v>1.625</v>
      </c>
      <c r="I322" s="2" t="n"/>
    </row>
    <row r="323">
      <c r="E323" s="2" t="inlineStr">
        <is>
          <t>40957-2P-50HP-VLSC</t>
        </is>
      </c>
      <c r="F323" s="2" t="inlineStr">
        <is>
          <t>XA</t>
        </is>
      </c>
      <c r="G323" s="2" t="inlineStr">
        <is>
          <t>324TSC</t>
        </is>
      </c>
      <c r="H323" t="n">
        <v>1.625</v>
      </c>
      <c r="I323" s="2" t="n"/>
    </row>
    <row r="324">
      <c r="E324" s="2" t="inlineStr">
        <is>
          <t>40157-4P-50HP-VLSC</t>
        </is>
      </c>
      <c r="F324" s="2" t="inlineStr">
        <is>
          <t>XA</t>
        </is>
      </c>
      <c r="G324" s="2" t="inlineStr">
        <is>
          <t>326TC</t>
        </is>
      </c>
      <c r="H324" t="n">
        <v>1.625</v>
      </c>
      <c r="I324" s="2" t="n"/>
    </row>
    <row r="325">
      <c r="E325" s="2" t="inlineStr">
        <is>
          <t>50129-4P-50HP-VLSC</t>
        </is>
      </c>
      <c r="F325" s="2" t="inlineStr">
        <is>
          <t>XA</t>
        </is>
      </c>
      <c r="G325" s="2" t="inlineStr">
        <is>
          <t>326TC</t>
        </is>
      </c>
      <c r="H325" t="n">
        <v>1.625</v>
      </c>
      <c r="I325" s="2" t="n"/>
    </row>
    <row r="326">
      <c r="E326" s="2" t="inlineStr">
        <is>
          <t>60125-4P-50HP-VLSC</t>
        </is>
      </c>
      <c r="F326" s="80" t="inlineStr">
        <is>
          <t>XA</t>
        </is>
      </c>
      <c r="G326" s="2" t="inlineStr">
        <is>
          <t>326TC</t>
        </is>
      </c>
      <c r="H326" t="n">
        <v>1.625</v>
      </c>
      <c r="I326" s="2" t="n"/>
    </row>
    <row r="327">
      <c r="E327" s="2" t="inlineStr">
        <is>
          <t>80123-4P-50HP-VLSC</t>
        </is>
      </c>
      <c r="F327" s="80" t="inlineStr">
        <is>
          <t>XA</t>
        </is>
      </c>
      <c r="G327" s="2" t="inlineStr">
        <is>
          <t>326TC</t>
        </is>
      </c>
      <c r="H327" t="n">
        <v>1.625</v>
      </c>
      <c r="I327" s="2" t="n"/>
    </row>
    <row r="328">
      <c r="E328" s="2" t="inlineStr">
        <is>
          <t>40957-2P-60HP-VLSC</t>
        </is>
      </c>
      <c r="F328" s="2" t="inlineStr">
        <is>
          <t>XA</t>
        </is>
      </c>
      <c r="G328" s="2" t="inlineStr">
        <is>
          <t>326TSC</t>
        </is>
      </c>
      <c r="H328" t="n">
        <v>1.625</v>
      </c>
      <c r="I328" s="2" t="n"/>
    </row>
    <row r="329">
      <c r="E329" s="2" t="inlineStr">
        <is>
          <t>50959-2P-60HP-VLSC</t>
        </is>
      </c>
      <c r="F329" s="2" t="inlineStr">
        <is>
          <t>XA</t>
        </is>
      </c>
      <c r="G329" s="2" t="inlineStr">
        <is>
          <t>326TSC</t>
        </is>
      </c>
      <c r="H329" t="n">
        <v>1.625</v>
      </c>
      <c r="I329" s="2" t="n"/>
    </row>
    <row r="330">
      <c r="E330" s="2" t="inlineStr">
        <is>
          <t>50129-4P-60HP-VLSC</t>
        </is>
      </c>
      <c r="F330" s="2" t="inlineStr">
        <is>
          <t>XA</t>
        </is>
      </c>
      <c r="G330" s="2" t="inlineStr">
        <is>
          <t>364TC</t>
        </is>
      </c>
      <c r="H330" t="n">
        <v>1.625</v>
      </c>
      <c r="I330" s="2" t="n"/>
    </row>
    <row r="331">
      <c r="E331" s="2" t="inlineStr">
        <is>
          <t>60125-4P-60HP-VLSC</t>
        </is>
      </c>
      <c r="F331" s="80" t="inlineStr">
        <is>
          <t>XA</t>
        </is>
      </c>
      <c r="G331" s="2" t="inlineStr">
        <is>
          <t>364TC</t>
        </is>
      </c>
      <c r="H331" t="n">
        <v>1.625</v>
      </c>
      <c r="I331" s="2" t="n"/>
    </row>
    <row r="332">
      <c r="E332" s="2" t="inlineStr">
        <is>
          <t>40957-2P-75HP-VLSC</t>
        </is>
      </c>
      <c r="F332" s="2" t="inlineStr">
        <is>
          <t>XA</t>
        </is>
      </c>
      <c r="G332" s="2" t="inlineStr">
        <is>
          <t>364TSC</t>
        </is>
      </c>
      <c r="H332" t="n">
        <v>1.625</v>
      </c>
      <c r="I332" s="2" t="n"/>
    </row>
    <row r="333">
      <c r="E333" s="2" t="inlineStr">
        <is>
          <t>50959-2P-75HP-VLSC</t>
        </is>
      </c>
      <c r="F333" s="2" t="inlineStr">
        <is>
          <t>XA</t>
        </is>
      </c>
      <c r="G333" s="2" t="inlineStr">
        <is>
          <t>364TSC</t>
        </is>
      </c>
      <c r="H333" t="n">
        <v>1.625</v>
      </c>
      <c r="I333" s="68" t="n"/>
    </row>
    <row r="334">
      <c r="E334" s="2" t="inlineStr">
        <is>
          <t>40957-2P-100HP-VLSC</t>
        </is>
      </c>
      <c r="F334" s="2" t="inlineStr">
        <is>
          <t>XA</t>
        </is>
      </c>
      <c r="G334" s="2" t="inlineStr">
        <is>
          <t>365TSC</t>
        </is>
      </c>
      <c r="H334" t="n">
        <v>1.625</v>
      </c>
      <c r="I334" s="2" t="n"/>
    </row>
    <row r="335">
      <c r="E335" s="2" t="inlineStr">
        <is>
          <t>50959-2P-100HP-VLSC</t>
        </is>
      </c>
      <c r="F335" s="2" t="inlineStr">
        <is>
          <t>XA</t>
        </is>
      </c>
      <c r="G335" s="2" t="inlineStr">
        <is>
          <t>365TSC</t>
        </is>
      </c>
      <c r="H335" t="n">
        <v>1.625</v>
      </c>
      <c r="I335" s="2" t="n"/>
    </row>
    <row r="336">
      <c r="E336" s="2" t="inlineStr">
        <is>
          <t>50959-2P-125HP-VLSC</t>
        </is>
      </c>
      <c r="F336" s="2" t="inlineStr">
        <is>
          <t>XA</t>
        </is>
      </c>
      <c r="G336" s="2" t="inlineStr">
        <is>
          <t>404TSC</t>
        </is>
      </c>
      <c r="H336" t="n">
        <v>1.625</v>
      </c>
      <c r="I336" s="2" t="n"/>
    </row>
    <row r="337">
      <c r="E337" s="2" t="inlineStr">
        <is>
          <t>50157-4P-50HP-VLSC</t>
        </is>
      </c>
      <c r="F337" s="2" t="inlineStr">
        <is>
          <t>X5</t>
        </is>
      </c>
      <c r="G337" s="2" t="inlineStr">
        <is>
          <t>326TC</t>
        </is>
      </c>
      <c r="H337" t="n">
        <v>2.125</v>
      </c>
      <c r="I337" s="2" t="n"/>
    </row>
    <row r="338">
      <c r="E338" s="2" t="inlineStr">
        <is>
          <t>50157-4P-60HP-VLSC</t>
        </is>
      </c>
      <c r="F338" s="2" t="inlineStr">
        <is>
          <t>X5</t>
        </is>
      </c>
      <c r="G338" s="2" t="inlineStr">
        <is>
          <t>364TC</t>
        </is>
      </c>
      <c r="H338" t="n">
        <v>2.125</v>
      </c>
      <c r="I338" s="2" t="n"/>
    </row>
    <row r="339">
      <c r="E339" s="2" t="inlineStr">
        <is>
          <t>80123-4P-60HP-VLSC</t>
        </is>
      </c>
      <c r="F339" s="2" t="inlineStr">
        <is>
          <t>X5</t>
        </is>
      </c>
      <c r="G339" s="2" t="inlineStr">
        <is>
          <t>364TC</t>
        </is>
      </c>
      <c r="H339" t="n">
        <v>2.125</v>
      </c>
      <c r="I339" s="2" t="n"/>
    </row>
    <row r="340">
      <c r="E340" s="2" t="inlineStr">
        <is>
          <t>10123-4P-75HP-VLSC</t>
        </is>
      </c>
      <c r="F340" s="2" t="inlineStr">
        <is>
          <t>X5</t>
        </is>
      </c>
      <c r="G340" s="2" t="inlineStr">
        <is>
          <t>365TC</t>
        </is>
      </c>
      <c r="H340" t="n">
        <v>2.125</v>
      </c>
      <c r="I340" s="2" t="n"/>
    </row>
    <row r="341">
      <c r="E341" s="2" t="inlineStr">
        <is>
          <t>50157-4P-75HP-VLSC</t>
        </is>
      </c>
      <c r="F341" s="2" t="inlineStr">
        <is>
          <t>X5</t>
        </is>
      </c>
      <c r="G341" s="2" t="inlineStr">
        <is>
          <t>365TC</t>
        </is>
      </c>
      <c r="H341" t="n">
        <v>2.125</v>
      </c>
      <c r="I341" s="2" t="n"/>
    </row>
    <row r="342">
      <c r="E342" s="2" t="inlineStr">
        <is>
          <t>60157-4P-75HP-VLSC</t>
        </is>
      </c>
      <c r="F342" s="2" t="inlineStr">
        <is>
          <t>X5</t>
        </is>
      </c>
      <c r="G342" s="2" t="inlineStr">
        <is>
          <t>365TC</t>
        </is>
      </c>
      <c r="H342" t="n">
        <v>2.125</v>
      </c>
      <c r="I342" s="2" t="n"/>
    </row>
    <row r="343">
      <c r="E343" s="2" t="inlineStr">
        <is>
          <t>80123-4P-75HP-VLSC</t>
        </is>
      </c>
      <c r="F343" s="2" t="inlineStr">
        <is>
          <t>X5</t>
        </is>
      </c>
      <c r="G343" s="2" t="inlineStr">
        <is>
          <t>365TC</t>
        </is>
      </c>
      <c r="H343" t="n">
        <v>2.125</v>
      </c>
      <c r="I343" s="2" t="n"/>
    </row>
    <row r="344">
      <c r="E344" s="2" t="inlineStr">
        <is>
          <t>10123-4P-100HP-VLSC</t>
        </is>
      </c>
      <c r="F344" s="2" t="inlineStr">
        <is>
          <t>X5</t>
        </is>
      </c>
      <c r="G344" s="2" t="inlineStr">
        <is>
          <t>404TC</t>
        </is>
      </c>
      <c r="H344" t="n">
        <v>2.125</v>
      </c>
      <c r="I344" s="2" t="n"/>
    </row>
    <row r="345">
      <c r="E345" s="2" t="inlineStr">
        <is>
          <t>50157-4P-100HP-VLSC</t>
        </is>
      </c>
      <c r="F345" s="2" t="inlineStr">
        <is>
          <t>X5</t>
        </is>
      </c>
      <c r="G345" s="2" t="inlineStr">
        <is>
          <t>404TC</t>
        </is>
      </c>
      <c r="H345" t="n">
        <v>2.125</v>
      </c>
      <c r="I345" s="2" t="n"/>
    </row>
    <row r="346">
      <c r="E346" s="2" t="inlineStr">
        <is>
          <t>60157-4P-100HP-VLSC</t>
        </is>
      </c>
      <c r="F346" s="2" t="inlineStr">
        <is>
          <t>X5</t>
        </is>
      </c>
      <c r="G346" s="2" t="inlineStr">
        <is>
          <t>404TC</t>
        </is>
      </c>
      <c r="H346" t="n">
        <v>2.125</v>
      </c>
      <c r="I346" s="2" t="n"/>
    </row>
    <row r="347">
      <c r="E347" s="2" t="inlineStr">
        <is>
          <t>80123-4P-100HP-VLSC</t>
        </is>
      </c>
      <c r="F347" s="2" t="inlineStr">
        <is>
          <t>X5</t>
        </is>
      </c>
      <c r="G347" s="2" t="inlineStr">
        <is>
          <t>404TC</t>
        </is>
      </c>
      <c r="H347" t="n">
        <v>2.125</v>
      </c>
      <c r="I347" s="2" t="n"/>
    </row>
    <row r="348">
      <c r="E348" s="2" t="inlineStr">
        <is>
          <t>80157-4P-100HP-VLSC</t>
        </is>
      </c>
      <c r="F348" s="2" t="inlineStr">
        <is>
          <t>X5</t>
        </is>
      </c>
      <c r="G348" s="2" t="inlineStr">
        <is>
          <t>404TC</t>
        </is>
      </c>
      <c r="H348" t="n">
        <v>2.125</v>
      </c>
      <c r="I348" s="2" t="n"/>
    </row>
    <row r="349">
      <c r="E349" s="2" t="inlineStr">
        <is>
          <t>10123-4P-125HP-VLSC</t>
        </is>
      </c>
      <c r="F349" s="2" t="inlineStr">
        <is>
          <t>X5</t>
        </is>
      </c>
      <c r="G349" s="2" t="inlineStr">
        <is>
          <t>405TC</t>
        </is>
      </c>
      <c r="H349" t="n">
        <v>2.125</v>
      </c>
      <c r="I349" s="2" t="n"/>
    </row>
    <row r="350">
      <c r="E350" s="2" t="inlineStr">
        <is>
          <t>60157-4P-125HP-VLSC</t>
        </is>
      </c>
      <c r="F350" s="2" t="inlineStr">
        <is>
          <t>X5</t>
        </is>
      </c>
      <c r="G350" s="2" t="inlineStr">
        <is>
          <t>405TC</t>
        </is>
      </c>
      <c r="H350" t="n">
        <v>2.125</v>
      </c>
      <c r="I350" s="2" t="n"/>
    </row>
    <row r="351">
      <c r="E351" s="2" t="inlineStr">
        <is>
          <t>80157-4P-125HP-VLSC</t>
        </is>
      </c>
      <c r="F351" s="2" t="inlineStr">
        <is>
          <t>X5</t>
        </is>
      </c>
      <c r="G351" s="2" t="inlineStr">
        <is>
          <t>405TC</t>
        </is>
      </c>
      <c r="H351" t="n">
        <v>2.125</v>
      </c>
    </row>
    <row r="352">
      <c r="E352" s="2" t="inlineStr">
        <is>
          <t>80157-4P-150HP-VLSC</t>
        </is>
      </c>
      <c r="F352" s="2" t="inlineStr">
        <is>
          <t>X5</t>
        </is>
      </c>
      <c r="G352" s="2" t="inlineStr">
        <is>
          <t>444TC</t>
        </is>
      </c>
      <c r="H352" t="n">
        <v>2.125</v>
      </c>
    </row>
  </sheetData>
  <autoFilter ref="E14:L179"/>
  <printOptions gridLines="1"/>
  <pageMargins left="0.747916666666667" right="0.747916666666667" top="0.484027778" bottom="0.484027778" header="0.511805555555556" footer="0.511805555555556"/>
  <pageSetup orientation="landscape" fitToHeight="0" firstPageNumber="0" horizontalDpi="300" verticalDpi="300"/>
  <tableParts count="1">
    <tablePart xmlns:r="http://schemas.openxmlformats.org/officeDocument/2006/relationships" r:id="rId1"/>
  </tableParts>
</worksheet>
</file>

<file path=xl/worksheets/sheet10.xml><?xml version="1.0" encoding="utf-8"?>
<worksheet xmlns="http://schemas.openxmlformats.org/spreadsheetml/2006/main">
  <sheetPr codeName="Sheet9">
    <tabColor rgb="FFFF0000"/>
    <outlinePr summaryBelow="1" summaryRight="1"/>
    <pageSetUpPr/>
  </sheetPr>
  <dimension ref="A1:T361"/>
  <sheetViews>
    <sheetView workbookViewId="0">
      <pane ySplit="1" topLeftCell="A2" activePane="bottomLeft" state="frozen"/>
      <selection activeCell="F970" sqref="F970"/>
      <selection pane="bottomLeft" activeCell="M25" sqref="M24:M25"/>
    </sheetView>
  </sheetViews>
  <sheetFormatPr baseColWidth="8" defaultRowHeight="12.75"/>
  <cols>
    <col width="32.28515625" bestFit="1" customWidth="1" min="1" max="1"/>
    <col width="23.5703125" customWidth="1" min="9" max="9"/>
    <col width="23.28515625" customWidth="1" min="11" max="11"/>
  </cols>
  <sheetData>
    <row r="1">
      <c r="A1" s="4" t="inlineStr">
        <is>
          <t>ID</t>
        </is>
      </c>
      <c r="B1" s="4" t="n"/>
      <c r="C1" s="4" t="inlineStr">
        <is>
          <t>Model</t>
        </is>
      </c>
      <c r="D1" s="4" t="inlineStr">
        <is>
          <t>CodeX</t>
        </is>
      </c>
      <c r="E1" s="3" t="inlineStr">
        <is>
          <t>Option ID</t>
        </is>
      </c>
      <c r="F1" s="4" t="inlineStr">
        <is>
          <t>Case Material</t>
        </is>
      </c>
      <c r="G1" s="4" t="inlineStr">
        <is>
          <t>PacoMatlCode_Case</t>
        </is>
      </c>
      <c r="H1" s="4" t="inlineStr">
        <is>
          <t>Coating</t>
        </is>
      </c>
      <c r="I1" s="4" t="inlineStr">
        <is>
          <t>Sealing</t>
        </is>
      </c>
      <c r="J1" s="4" t="inlineStr">
        <is>
          <t>Motor Type</t>
        </is>
      </c>
      <c r="K1" s="4" t="inlineStr">
        <is>
          <t>Mtr Frame</t>
        </is>
      </c>
      <c r="L1" s="4" t="inlineStr">
        <is>
          <t>Motor Bracket</t>
        </is>
      </c>
      <c r="M1" s="4" t="inlineStr">
        <is>
          <t>PacoMatlCode_Bracket</t>
        </is>
      </c>
      <c r="N1" s="4" t="inlineStr">
        <is>
          <t>Flange Config</t>
        </is>
      </c>
      <c r="O1" s="5" t="inlineStr">
        <is>
          <t>Part Number</t>
        </is>
      </c>
      <c r="P1" s="8" t="inlineStr">
        <is>
          <t>Description</t>
        </is>
      </c>
      <c r="Q1" s="5" t="inlineStr">
        <is>
          <t>Price ID</t>
        </is>
      </c>
      <c r="R1" s="5" t="inlineStr">
        <is>
          <t>LeadtimeID</t>
        </is>
      </c>
      <c r="S1" s="30" t="inlineStr">
        <is>
          <t>Days</t>
        </is>
      </c>
      <c r="T1" s="5" t="inlineStr">
        <is>
          <t>Weight</t>
        </is>
      </c>
    </row>
    <row r="2" ht="14.25" customHeight="1">
      <c r="A2" t="inlineStr">
        <is>
          <t>Price_BOM_VLC_VLSC_Insert_0187</t>
        </is>
      </c>
      <c r="C2" t="inlineStr">
        <is>
          <t>:12707-2P-5HP-VLC:12707-2P-7.5HP-VLC:12707-2P-10HP-VLC:12707-2P-15HP-VLC:12707-4P-3HP-VLC:12707-4P-5HP-VLC:12707-4P-7.5HP-VLC:</t>
        </is>
      </c>
      <c r="D2" s="2" t="inlineStr">
        <is>
          <t>X3</t>
        </is>
      </c>
      <c r="E2" s="2" t="inlineStr">
        <is>
          <t>Opt_Insert</t>
        </is>
      </c>
      <c r="F2" t="inlineStr">
        <is>
          <t>:Cast Iron, ASTM-A48, CL 30:Cast Iron, ASTM-A48, CL 35:</t>
        </is>
      </c>
      <c r="G2" s="2" t="inlineStr">
        <is>
          <t>:C30:C35:</t>
        </is>
      </c>
      <c r="H2" t="inlineStr">
        <is>
          <t>Coating_Standard</t>
        </is>
      </c>
      <c r="I2" t="inlineStr">
        <is>
          <t>:MechSealType21S:MechSealType1Unbal:</t>
        </is>
      </c>
      <c r="J2" t="inlineStr">
        <is>
          <t>F</t>
        </is>
      </c>
      <c r="K2" s="82" t="inlineStr">
        <is>
          <t>:143JP:145JP:182JP:184JP:</t>
        </is>
      </c>
      <c r="L2" s="7" t="inlineStr">
        <is>
          <t>Cast Iron, ASTM-A48, CL 30</t>
        </is>
      </c>
      <c r="M2" s="7" t="inlineStr">
        <is>
          <t>C30</t>
        </is>
      </c>
      <c r="N2" s="2" t="inlineStr">
        <is>
          <t>125# ANSI Flange</t>
        </is>
      </c>
      <c r="O2" s="2" t="n">
        <v>96769356</v>
      </c>
      <c r="P2" s="7" t="inlineStr">
        <is>
          <t>INSERT,LC,X3,JP,SGL, 4.5"AK,CI</t>
        </is>
      </c>
      <c r="Q2" s="2" t="inlineStr">
        <is>
          <t>A100521</t>
        </is>
      </c>
      <c r="R2" s="2" t="inlineStr">
        <is>
          <t>LT027</t>
        </is>
      </c>
      <c r="S2" s="13" t="n">
        <v>0</v>
      </c>
      <c r="T2" t="n">
        <v>0</v>
      </c>
    </row>
    <row r="3" ht="14.25" customHeight="1">
      <c r="A3" t="inlineStr">
        <is>
          <t>Price_BOM_VLC_VLSC_Insert_0188</t>
        </is>
      </c>
      <c r="C3" t="inlineStr">
        <is>
          <t>:12707-2P-5HP-VLC:12707-2P-7.5HP-VLC:12707-2P-10HP-VLC:12707-2P-15HP-VLC:12707-4P-3HP-VLC:12707-4P-5HP-VLC:12707-4P-7.5HP-VLC:</t>
        </is>
      </c>
      <c r="D3" s="2" t="inlineStr">
        <is>
          <t>X3</t>
        </is>
      </c>
      <c r="E3" s="2" t="inlineStr">
        <is>
          <t>Opt_Insert</t>
        </is>
      </c>
      <c r="F3" t="inlineStr">
        <is>
          <t>:Cast Iron, ASTM-A48, CL 30:Cast Iron, ASTM-A48, CL 35:</t>
        </is>
      </c>
      <c r="G3" s="2" t="inlineStr">
        <is>
          <t>:C30:C35:</t>
        </is>
      </c>
      <c r="H3" t="inlineStr">
        <is>
          <t>Coating_Standard</t>
        </is>
      </c>
      <c r="I3" t="inlineStr">
        <is>
          <t>:MechSealType21S:MechSealType1Unbal:</t>
        </is>
      </c>
      <c r="J3" t="inlineStr">
        <is>
          <t>F</t>
        </is>
      </c>
      <c r="K3" s="82" t="inlineStr">
        <is>
          <t>:213JPZ:215JPZ:254JPZ:256JPZ:</t>
        </is>
      </c>
      <c r="L3" s="7" t="inlineStr">
        <is>
          <t>Cast Iron, ASTM-A48, CL 30</t>
        </is>
      </c>
      <c r="M3" s="7" t="inlineStr">
        <is>
          <t>C30</t>
        </is>
      </c>
      <c r="N3" s="2" t="inlineStr">
        <is>
          <t>125# ANSI Flange</t>
        </is>
      </c>
      <c r="O3" s="2" t="n">
        <v>96769357</v>
      </c>
      <c r="P3" s="7" t="inlineStr">
        <is>
          <t>INSERT,LC,X3,JP,SGL, 8.5"AK,CI</t>
        </is>
      </c>
      <c r="Q3" s="2" t="inlineStr">
        <is>
          <t>A100521</t>
        </is>
      </c>
      <c r="R3" s="2" t="inlineStr">
        <is>
          <t>LT027</t>
        </is>
      </c>
      <c r="S3" s="13" t="n">
        <v>0</v>
      </c>
      <c r="T3" t="n">
        <v>0</v>
      </c>
    </row>
    <row r="4" ht="14.25" customHeight="1">
      <c r="A4" t="inlineStr">
        <is>
          <t>Price_BOM_VLC_VLSC_Insert_0189</t>
        </is>
      </c>
      <c r="C4" t="inlineStr">
        <is>
          <t>:12707-2P-5HP-VLC:12707-2P-7.5HP-VLC:12707-2P-10HP-VLC:12707-2P-15HP-VLC:12707-4P-3HP-VLC:12707-4P-5HP-VLC:12707-4P-7.5HP-VLC:</t>
        </is>
      </c>
      <c r="D4" s="2" t="inlineStr">
        <is>
          <t>X3</t>
        </is>
      </c>
      <c r="E4" s="2" t="inlineStr">
        <is>
          <t>Opt_Insert</t>
        </is>
      </c>
      <c r="F4" s="2" t="inlineStr">
        <is>
          <t>:Ductile Iron, ASTM-A536-80:</t>
        </is>
      </c>
      <c r="G4" s="2" t="inlineStr">
        <is>
          <t>:J:</t>
        </is>
      </c>
      <c r="H4" t="inlineStr">
        <is>
          <t>Coating_Standard</t>
        </is>
      </c>
      <c r="I4" t="inlineStr">
        <is>
          <t>:MechSealType21S:MechSealType1Unbal:</t>
        </is>
      </c>
      <c r="J4" t="inlineStr">
        <is>
          <t>F</t>
        </is>
      </c>
      <c r="K4" s="82" t="inlineStr">
        <is>
          <t>:143JP:145JP:182JP:184JP:</t>
        </is>
      </c>
      <c r="L4" s="7" t="inlineStr">
        <is>
          <t>Cast Iron, ASTM-A48, CL 30</t>
        </is>
      </c>
      <c r="M4" s="7" t="inlineStr">
        <is>
          <t>C30</t>
        </is>
      </c>
      <c r="N4" s="2" t="inlineStr">
        <is>
          <t>250# ANSI Flange</t>
        </is>
      </c>
      <c r="O4" s="2" t="inlineStr">
        <is>
          <t>RTF</t>
        </is>
      </c>
      <c r="P4" s="7" t="inlineStr">
        <is>
          <t>INSERT,LC,X3,JP,SGL, 4.5"AK,DI</t>
        </is>
      </c>
      <c r="Q4" t="inlineStr">
        <is>
          <t>A300081</t>
        </is>
      </c>
      <c r="R4" t="inlineStr">
        <is>
          <t>LT051</t>
        </is>
      </c>
      <c r="S4" s="13" t="n">
        <v>98</v>
      </c>
      <c r="T4" t="n">
        <v>0</v>
      </c>
    </row>
    <row r="5" ht="14.25" customHeight="1">
      <c r="A5" t="inlineStr">
        <is>
          <t>Price_BOM_VLC_VLSC_Insert_0190</t>
        </is>
      </c>
      <c r="C5" t="inlineStr">
        <is>
          <t>:12707-2P-5HP-VLC:12707-2P-7.5HP-VLC:12707-2P-10HP-VLC:12707-2P-15HP-VLC:12707-4P-3HP-VLC:12707-4P-5HP-VLC:12707-4P-7.5HP-VLC:</t>
        </is>
      </c>
      <c r="D5" s="2" t="inlineStr">
        <is>
          <t>X3</t>
        </is>
      </c>
      <c r="E5" s="2" t="inlineStr">
        <is>
          <t>Opt_Insert</t>
        </is>
      </c>
      <c r="F5" s="2" t="inlineStr">
        <is>
          <t>:Ductile Iron, ASTM-A536-80:</t>
        </is>
      </c>
      <c r="G5" s="2" t="inlineStr">
        <is>
          <t>:J:</t>
        </is>
      </c>
      <c r="H5" t="inlineStr">
        <is>
          <t>Coating_Standard</t>
        </is>
      </c>
      <c r="I5" t="inlineStr">
        <is>
          <t>:MechSealType21S:MechSealType1Unbal:</t>
        </is>
      </c>
      <c r="J5" t="inlineStr">
        <is>
          <t>F</t>
        </is>
      </c>
      <c r="K5" s="82" t="inlineStr">
        <is>
          <t>:213JPZ:215JPZ:254JPZ:256JPZ:213TCZ:215TCZ:</t>
        </is>
      </c>
      <c r="L5" s="7" t="inlineStr">
        <is>
          <t>Cast Iron, ASTM-A48, CL 30</t>
        </is>
      </c>
      <c r="M5" s="7" t="inlineStr">
        <is>
          <t>C30</t>
        </is>
      </c>
      <c r="N5" s="2" t="inlineStr">
        <is>
          <t>250# ANSI Flange</t>
        </is>
      </c>
      <c r="O5" s="2" t="inlineStr">
        <is>
          <t>RTF</t>
        </is>
      </c>
      <c r="P5" s="7" t="inlineStr">
        <is>
          <t>INSERT,LC,X3,JP,SGL, 8.5"AK,DI</t>
        </is>
      </c>
      <c r="Q5" t="inlineStr">
        <is>
          <t>A300082</t>
        </is>
      </c>
      <c r="R5" t="inlineStr">
        <is>
          <t>LT051</t>
        </is>
      </c>
      <c r="S5" s="13" t="n">
        <v>98</v>
      </c>
      <c r="T5" t="n">
        <v>0</v>
      </c>
    </row>
    <row r="6" ht="14.25" customHeight="1">
      <c r="A6" t="inlineStr">
        <is>
          <t>Price_BOM_VLC_VLSC_Insert_0191</t>
        </is>
      </c>
      <c r="C6" t="inlineStr">
        <is>
          <t>:12707-2P-5HP-VLC:12707-2P-7.5HP-VLC:12707-2P-10HP-VLC:12707-2P-15HP-VLC:12707-4P-3HP-VLC:12707-4P-5HP-VLC:12707-4P-7.5HP-VLC:</t>
        </is>
      </c>
      <c r="D6" s="2" t="inlineStr">
        <is>
          <t>X3</t>
        </is>
      </c>
      <c r="E6" s="2" t="inlineStr">
        <is>
          <t>Opt_Insert</t>
        </is>
      </c>
      <c r="F6" t="inlineStr">
        <is>
          <t>:Cast Iron, ASTM-A48, CL 30:Cast Iron, ASTM-A48, CL 35:</t>
        </is>
      </c>
      <c r="G6" s="2" t="inlineStr">
        <is>
          <t>:C30:C35:</t>
        </is>
      </c>
      <c r="H6" t="inlineStr">
        <is>
          <t>Coating_Standard</t>
        </is>
      </c>
      <c r="I6" t="inlineStr">
        <is>
          <t>:MechSealDoubleType21:MechSealDoubleType2:</t>
        </is>
      </c>
      <c r="J6" t="inlineStr">
        <is>
          <t>F</t>
        </is>
      </c>
      <c r="K6" s="82" t="inlineStr">
        <is>
          <t>:143JP:145JP:182JP:184JP:</t>
        </is>
      </c>
      <c r="L6" s="7" t="inlineStr">
        <is>
          <t>Cast Iron, ASTM-A48, CL 30</t>
        </is>
      </c>
      <c r="M6" s="7" t="inlineStr">
        <is>
          <t>C30</t>
        </is>
      </c>
      <c r="N6" s="2" t="inlineStr">
        <is>
          <t>125# ANSI Flange</t>
        </is>
      </c>
      <c r="O6" s="2" t="inlineStr">
        <is>
          <t>RTF</t>
        </is>
      </c>
      <c r="P6" s="7" t="inlineStr">
        <is>
          <t>INSERT,LC,X3,JP,DBL, 4.5"AK,CI</t>
        </is>
      </c>
      <c r="Q6" t="inlineStr">
        <is>
          <t>A300083</t>
        </is>
      </c>
      <c r="R6" t="inlineStr">
        <is>
          <t>LT051</t>
        </is>
      </c>
      <c r="S6" s="13" t="n">
        <v>98</v>
      </c>
      <c r="T6" t="n">
        <v>0</v>
      </c>
    </row>
    <row r="7" ht="14.25" customHeight="1">
      <c r="A7" t="inlineStr">
        <is>
          <t>Price_BOM_VLC_VLSC_Insert_0192</t>
        </is>
      </c>
      <c r="C7" t="inlineStr">
        <is>
          <t>:12707-2P-5HP-VLC:12707-2P-7.5HP-VLC:12707-2P-10HP-VLC:12707-2P-15HP-VLC:12707-4P-3HP-VLC:12707-4P-5HP-VLC:12707-4P-7.5HP-VLC:</t>
        </is>
      </c>
      <c r="D7" s="2" t="inlineStr">
        <is>
          <t>X3</t>
        </is>
      </c>
      <c r="E7" s="2" t="inlineStr">
        <is>
          <t>Opt_Insert</t>
        </is>
      </c>
      <c r="F7" t="inlineStr">
        <is>
          <t>:Cast Iron, ASTM-A48, CL 30:Cast Iron, ASTM-A48, CL 35:</t>
        </is>
      </c>
      <c r="G7" s="2" t="inlineStr">
        <is>
          <t>:C30:C35:</t>
        </is>
      </c>
      <c r="H7" t="inlineStr">
        <is>
          <t>Coating_Standard</t>
        </is>
      </c>
      <c r="I7" t="inlineStr">
        <is>
          <t>:MechSealDoubleType21:MechSealDoubleType2:</t>
        </is>
      </c>
      <c r="J7" t="inlineStr">
        <is>
          <t>F</t>
        </is>
      </c>
      <c r="K7" s="82" t="inlineStr">
        <is>
          <t>:213JPZ:215JPZ:254JPZ:256JPZ:</t>
        </is>
      </c>
      <c r="L7" s="7" t="inlineStr">
        <is>
          <t>Cast Iron, ASTM-A48, CL 30</t>
        </is>
      </c>
      <c r="M7" s="7" t="inlineStr">
        <is>
          <t>C30</t>
        </is>
      </c>
      <c r="N7" s="2" t="inlineStr">
        <is>
          <t>125# ANSI Flange</t>
        </is>
      </c>
      <c r="O7" s="2" t="inlineStr">
        <is>
          <t>RTF</t>
        </is>
      </c>
      <c r="P7" s="7" t="inlineStr">
        <is>
          <t>INSERT,LC,X3,JP,DBL, 8.5"AK,CI</t>
        </is>
      </c>
      <c r="Q7" t="inlineStr">
        <is>
          <t>A300084</t>
        </is>
      </c>
      <c r="R7" t="inlineStr">
        <is>
          <t>LT051</t>
        </is>
      </c>
      <c r="S7" s="13" t="n">
        <v>98</v>
      </c>
      <c r="T7" t="n">
        <v>0</v>
      </c>
    </row>
    <row r="8" ht="14.25" customHeight="1">
      <c r="A8" t="inlineStr">
        <is>
          <t>Price_BOM_VLC_VLSC_Insert_0196</t>
        </is>
      </c>
      <c r="C8" t="inlineStr">
        <is>
          <t>:12707-2P-5HP VLC:12707-2P-7.5HP VLC:12707-2P-10HP VLC:12707-2P-15HP VLC:12707-4P-3HP VLC:12707-4P-5HP VLC:12707-4P-7.5HP VLC:</t>
        </is>
      </c>
      <c r="D8" s="2" t="inlineStr">
        <is>
          <t>X3</t>
        </is>
      </c>
      <c r="E8" s="2" t="inlineStr">
        <is>
          <t>Opt_Insert</t>
        </is>
      </c>
      <c r="F8" s="2" t="inlineStr">
        <is>
          <t>:Ductile Iron, ASTM-A536-80:</t>
        </is>
      </c>
      <c r="G8" s="2" t="inlineStr">
        <is>
          <t>:J:</t>
        </is>
      </c>
      <c r="H8" t="inlineStr">
        <is>
          <t>Coating_Standard</t>
        </is>
      </c>
      <c r="I8" t="inlineStr">
        <is>
          <t>:MechSealType2B:</t>
        </is>
      </c>
      <c r="J8" t="inlineStr">
        <is>
          <t>F</t>
        </is>
      </c>
      <c r="K8" s="82" t="inlineStr">
        <is>
          <t>:213JPZ:215JPZ:254JPZ:256JPZ:213TCZ:215TCZ:</t>
        </is>
      </c>
      <c r="L8" s="7" t="inlineStr">
        <is>
          <t>Cast Iron, ASTM-A48, CL 30</t>
        </is>
      </c>
      <c r="M8" s="7" t="inlineStr">
        <is>
          <t>C30</t>
        </is>
      </c>
      <c r="N8" s="2" t="inlineStr">
        <is>
          <t>250# ANSI Flange</t>
        </is>
      </c>
      <c r="O8" s="2" t="n">
        <v>96769359</v>
      </c>
      <c r="P8" s="7" t="inlineStr">
        <is>
          <t>INSERT,LC,X3,JP,BAL, 8.5"AK,DI</t>
        </is>
      </c>
      <c r="Q8" t="inlineStr">
        <is>
          <t>A300086</t>
        </is>
      </c>
      <c r="R8" t="inlineStr">
        <is>
          <t>LT051</t>
        </is>
      </c>
      <c r="S8" s="13" t="n">
        <v>98</v>
      </c>
      <c r="T8" t="n">
        <v>0</v>
      </c>
    </row>
    <row r="9" ht="14.25" customHeight="1">
      <c r="A9" t="inlineStr">
        <is>
          <t>Price_BOM_VLC_VLSC_Insert_0199</t>
        </is>
      </c>
      <c r="C9" s="68" t="inlineStr">
        <is>
          <t>:15709-2P-5HP-VLC:15709-2P-7.5HP-VLC:15709-2P-10HP-VLC:15709-2P-15HP-VLC:15709-4P-3HP-VLC:</t>
        </is>
      </c>
      <c r="D9" s="2" t="inlineStr">
        <is>
          <t>X3</t>
        </is>
      </c>
      <c r="E9" s="2" t="inlineStr">
        <is>
          <t>Opt_Insert</t>
        </is>
      </c>
      <c r="F9" t="inlineStr">
        <is>
          <t>:Cast Iron, ASTM-A48, CL 30:Cast Iron, ASTM-A48, CL 35:</t>
        </is>
      </c>
      <c r="G9" s="2" t="inlineStr">
        <is>
          <t>:C30:C35:</t>
        </is>
      </c>
      <c r="H9" t="inlineStr">
        <is>
          <t>Coating_Standard</t>
        </is>
      </c>
      <c r="I9" t="inlineStr">
        <is>
          <t>:MechSealType21S:MechSealType1Unbal:</t>
        </is>
      </c>
      <c r="J9" t="inlineStr">
        <is>
          <t>F</t>
        </is>
      </c>
      <c r="K9" s="82" t="inlineStr">
        <is>
          <t>:143JP:145JP:182JP:184JP:</t>
        </is>
      </c>
      <c r="L9" s="7" t="inlineStr">
        <is>
          <t>Cast Iron, ASTM-A48, CL 30</t>
        </is>
      </c>
      <c r="M9" s="7" t="inlineStr">
        <is>
          <t>C30</t>
        </is>
      </c>
      <c r="N9" s="2" t="inlineStr">
        <is>
          <t>125# ANSI Flange</t>
        </is>
      </c>
      <c r="O9" s="2" t="n">
        <v>96769356</v>
      </c>
      <c r="P9" s="7" t="inlineStr">
        <is>
          <t>INSERT,LC,X3,JP,SGL, 4.5"AK,CI</t>
        </is>
      </c>
      <c r="Q9" s="2" t="inlineStr">
        <is>
          <t>A100521</t>
        </is>
      </c>
      <c r="R9" s="2" t="inlineStr">
        <is>
          <t>LT027</t>
        </is>
      </c>
      <c r="S9" s="13" t="n">
        <v>0</v>
      </c>
      <c r="T9" t="n">
        <v>0</v>
      </c>
    </row>
    <row r="10" ht="14.25" customHeight="1">
      <c r="A10" t="inlineStr">
        <is>
          <t>Price_BOM_VLC_VLSC_Insert_0200</t>
        </is>
      </c>
      <c r="C10" s="68" t="inlineStr">
        <is>
          <t>:15709-2P-5HP-VLC:15709-2P-7.5HP-VLC:15709-2P-10HP-VLC:15709-2P-15HP-VLC:15709-4P-3HP-VLC:</t>
        </is>
      </c>
      <c r="D10" s="2" t="inlineStr">
        <is>
          <t>X3</t>
        </is>
      </c>
      <c r="E10" s="2" t="inlineStr">
        <is>
          <t>Opt_Insert</t>
        </is>
      </c>
      <c r="F10" t="inlineStr">
        <is>
          <t>:Cast Iron, ASTM-A48, CL 30:Cast Iron, ASTM-A48, CL 35:</t>
        </is>
      </c>
      <c r="G10" s="2" t="inlineStr">
        <is>
          <t>:C30:C35:</t>
        </is>
      </c>
      <c r="H10" t="inlineStr">
        <is>
          <t>Coating_Standard</t>
        </is>
      </c>
      <c r="I10" t="inlineStr">
        <is>
          <t>:MechSealType21S:MechSealType1Unbal:</t>
        </is>
      </c>
      <c r="J10" t="inlineStr">
        <is>
          <t>F</t>
        </is>
      </c>
      <c r="K10" s="82" t="inlineStr">
        <is>
          <t>:213JPZ:215JPZ:254JPZ:256JPZ:</t>
        </is>
      </c>
      <c r="L10" s="7" t="inlineStr">
        <is>
          <t>Cast Iron, ASTM-A48, CL 30</t>
        </is>
      </c>
      <c r="M10" s="7" t="inlineStr">
        <is>
          <t>C30</t>
        </is>
      </c>
      <c r="N10" s="2" t="inlineStr">
        <is>
          <t>125# ANSI Flange</t>
        </is>
      </c>
      <c r="O10" s="2" t="n">
        <v>96769357</v>
      </c>
      <c r="P10" s="7" t="inlineStr">
        <is>
          <t>INSERT,LC,X3,JP,SGL, 8.5"AK,CI</t>
        </is>
      </c>
      <c r="Q10" s="2" t="inlineStr">
        <is>
          <t>A100521</t>
        </is>
      </c>
      <c r="R10" s="2" t="inlineStr">
        <is>
          <t>LT027</t>
        </is>
      </c>
      <c r="S10" s="13" t="n">
        <v>0</v>
      </c>
      <c r="T10" t="n">
        <v>0</v>
      </c>
    </row>
    <row r="11" ht="14.25" customHeight="1">
      <c r="A11" t="inlineStr">
        <is>
          <t>Price_BOM_VLC_VLSC_Insert_0201</t>
        </is>
      </c>
      <c r="C11" s="68" t="inlineStr">
        <is>
          <t>:15709-2P-5HP-VLC:15709-2P-7.5HP-VLC:15709-2P-10HP-VLC:15709-2P-15HP-VLC:15709-4P-3HP-VLC:</t>
        </is>
      </c>
      <c r="D11" s="2" t="inlineStr">
        <is>
          <t>X3</t>
        </is>
      </c>
      <c r="E11" s="2" t="inlineStr">
        <is>
          <t>Opt_Insert</t>
        </is>
      </c>
      <c r="F11" s="2" t="inlineStr">
        <is>
          <t>:Ductile Iron, ASTM-A536-80:</t>
        </is>
      </c>
      <c r="G11" s="2" t="inlineStr">
        <is>
          <t>:J:</t>
        </is>
      </c>
      <c r="H11" t="inlineStr">
        <is>
          <t>Coating_Standard</t>
        </is>
      </c>
      <c r="I11" t="inlineStr">
        <is>
          <t>:MechSealType21S:MechSealType1Unbal:</t>
        </is>
      </c>
      <c r="J11" t="inlineStr">
        <is>
          <t>F</t>
        </is>
      </c>
      <c r="K11" s="82" t="inlineStr">
        <is>
          <t>:143JP:145JP:182JP:184JP:</t>
        </is>
      </c>
      <c r="L11" s="7" t="inlineStr">
        <is>
          <t>Cast Iron, ASTM-A48, CL 30</t>
        </is>
      </c>
      <c r="M11" s="7" t="inlineStr">
        <is>
          <t>C30</t>
        </is>
      </c>
      <c r="N11" s="2" t="inlineStr">
        <is>
          <t>250# ANSI Flange</t>
        </is>
      </c>
      <c r="O11" s="2" t="inlineStr">
        <is>
          <t>RTF</t>
        </is>
      </c>
      <c r="P11" s="7" t="inlineStr">
        <is>
          <t>INSERT,LC,X3,JP,SGL, 4.5"AK,DI</t>
        </is>
      </c>
      <c r="Q11" t="inlineStr">
        <is>
          <t>A300081</t>
        </is>
      </c>
      <c r="R11" t="inlineStr">
        <is>
          <t>LT051</t>
        </is>
      </c>
      <c r="S11" s="13" t="n">
        <v>98</v>
      </c>
      <c r="T11" t="n">
        <v>0</v>
      </c>
    </row>
    <row r="12" ht="14.25" customHeight="1">
      <c r="A12" t="inlineStr">
        <is>
          <t>Price_BOM_VLC_VLSC_Insert_0202</t>
        </is>
      </c>
      <c r="C12" s="68" t="inlineStr">
        <is>
          <t>:15709-2P-5HP-VLC:15709-2P-7.5HP-VLC:15709-2P-10HP-VLC:15709-2P-15HP-VLC:15709-4P-3HP-VLC:</t>
        </is>
      </c>
      <c r="D12" s="2" t="inlineStr">
        <is>
          <t>X3</t>
        </is>
      </c>
      <c r="E12" s="2" t="inlineStr">
        <is>
          <t>Opt_Insert</t>
        </is>
      </c>
      <c r="F12" s="2" t="inlineStr">
        <is>
          <t>:Ductile Iron, ASTM-A536-80:</t>
        </is>
      </c>
      <c r="G12" s="2" t="inlineStr">
        <is>
          <t>:J:</t>
        </is>
      </c>
      <c r="H12" t="inlineStr">
        <is>
          <t>Coating_Standard</t>
        </is>
      </c>
      <c r="I12" t="inlineStr">
        <is>
          <t>:MechSealType21S:MechSealType1Unbal:</t>
        </is>
      </c>
      <c r="J12" t="inlineStr">
        <is>
          <t>F</t>
        </is>
      </c>
      <c r="K12" s="82" t="inlineStr">
        <is>
          <t>:213JPZ:215JPZ:254JPZ:256JPZ:213TCZ:215TCZ:</t>
        </is>
      </c>
      <c r="L12" s="7" t="inlineStr">
        <is>
          <t>Cast Iron, ASTM-A48, CL 30</t>
        </is>
      </c>
      <c r="M12" s="7" t="inlineStr">
        <is>
          <t>C30</t>
        </is>
      </c>
      <c r="N12" s="2" t="inlineStr">
        <is>
          <t>250# ANSI Flange</t>
        </is>
      </c>
      <c r="O12" s="2" t="inlineStr">
        <is>
          <t>RTF</t>
        </is>
      </c>
      <c r="P12" s="7" t="inlineStr">
        <is>
          <t>INSERT,LC,X3,JP,SGL, 8.5"AK,DI</t>
        </is>
      </c>
      <c r="Q12" t="inlineStr">
        <is>
          <t>A300082</t>
        </is>
      </c>
      <c r="R12" t="inlineStr">
        <is>
          <t>LT051</t>
        </is>
      </c>
      <c r="S12" s="13" t="n">
        <v>98</v>
      </c>
      <c r="T12" t="n">
        <v>0</v>
      </c>
    </row>
    <row r="13" ht="14.25" customHeight="1">
      <c r="A13" t="inlineStr">
        <is>
          <t>Price_BOM_VLC_VLSC_Insert_0203</t>
        </is>
      </c>
      <c r="C13" s="68" t="inlineStr">
        <is>
          <t>:15709-2P-5HP-VLC:15709-2P-7.5HP-VLC:15709-2P-10HP-VLC:15709-2P-15HP-VLC:15709-4P-3HP-VLC:</t>
        </is>
      </c>
      <c r="D13" s="2" t="inlineStr">
        <is>
          <t>X3</t>
        </is>
      </c>
      <c r="E13" s="2" t="inlineStr">
        <is>
          <t>Opt_Insert</t>
        </is>
      </c>
      <c r="F13" t="inlineStr">
        <is>
          <t>:Cast Iron, ASTM-A48, CL 30:Cast Iron, ASTM-A48, CL 35:</t>
        </is>
      </c>
      <c r="G13" s="2" t="inlineStr">
        <is>
          <t>:C30:C35:</t>
        </is>
      </c>
      <c r="H13" t="inlineStr">
        <is>
          <t>Coating_Standard</t>
        </is>
      </c>
      <c r="I13" t="inlineStr">
        <is>
          <t>:MechSealDoubleType21:MechSealDoubleType2:</t>
        </is>
      </c>
      <c r="J13" t="inlineStr">
        <is>
          <t>F</t>
        </is>
      </c>
      <c r="K13" s="82" t="inlineStr">
        <is>
          <t>:143JP:145JP:182JP:184JP:</t>
        </is>
      </c>
      <c r="L13" s="7" t="inlineStr">
        <is>
          <t>Cast Iron, ASTM-A48, CL 30</t>
        </is>
      </c>
      <c r="M13" s="7" t="inlineStr">
        <is>
          <t>C30</t>
        </is>
      </c>
      <c r="N13" s="2" t="inlineStr">
        <is>
          <t>125# ANSI Flange</t>
        </is>
      </c>
      <c r="O13" s="2" t="inlineStr">
        <is>
          <t>RTF</t>
        </is>
      </c>
      <c r="P13" s="7" t="inlineStr">
        <is>
          <t>INSERT,LC,X3,JP,DBL, 4.5"AK,CI</t>
        </is>
      </c>
      <c r="Q13" t="inlineStr">
        <is>
          <t>A300083</t>
        </is>
      </c>
      <c r="R13" t="inlineStr">
        <is>
          <t>LT051</t>
        </is>
      </c>
      <c r="S13" s="13" t="n">
        <v>98</v>
      </c>
      <c r="T13" t="n">
        <v>0</v>
      </c>
    </row>
    <row r="14" ht="14.25" customHeight="1">
      <c r="A14" t="inlineStr">
        <is>
          <t>Price_BOM_VLC_VLSC_Insert_0204</t>
        </is>
      </c>
      <c r="C14" s="68" t="inlineStr">
        <is>
          <t>:15709-2P-5HP-VLC:15709-2P-7.5HP-VLC:15709-2P-10HP-VLC:15709-2P-15HP-VLC:15709-4P-3HP-VLC:</t>
        </is>
      </c>
      <c r="D14" s="2" t="inlineStr">
        <is>
          <t>X3</t>
        </is>
      </c>
      <c r="E14" s="2" t="inlineStr">
        <is>
          <t>Opt_Insert</t>
        </is>
      </c>
      <c r="F14" t="inlineStr">
        <is>
          <t>:Cast Iron, ASTM-A48, CL 30:Cast Iron, ASTM-A48, CL 35:</t>
        </is>
      </c>
      <c r="G14" s="2" t="inlineStr">
        <is>
          <t>:C30:C35:</t>
        </is>
      </c>
      <c r="H14" t="inlineStr">
        <is>
          <t>Coating_Standard</t>
        </is>
      </c>
      <c r="I14" t="inlineStr">
        <is>
          <t>:MechSealDoubleType21:MechSealDoubleType2:</t>
        </is>
      </c>
      <c r="J14" t="inlineStr">
        <is>
          <t>F</t>
        </is>
      </c>
      <c r="K14" s="82" t="inlineStr">
        <is>
          <t>:213JPZ:215JPZ:254JPZ:256JPZ:</t>
        </is>
      </c>
      <c r="L14" s="7" t="inlineStr">
        <is>
          <t>Cast Iron, ASTM-A48, CL 30</t>
        </is>
      </c>
      <c r="M14" s="7" t="inlineStr">
        <is>
          <t>C30</t>
        </is>
      </c>
      <c r="N14" s="2" t="inlineStr">
        <is>
          <t>125# ANSI Flange</t>
        </is>
      </c>
      <c r="O14" s="2" t="inlineStr">
        <is>
          <t>RTF</t>
        </is>
      </c>
      <c r="P14" s="7" t="inlineStr">
        <is>
          <t>INSERT,LC,X3,JP,DBL, 8.5"AK,CI</t>
        </is>
      </c>
      <c r="Q14" t="inlineStr">
        <is>
          <t>A300084</t>
        </is>
      </c>
      <c r="R14" t="inlineStr">
        <is>
          <t>LT051</t>
        </is>
      </c>
      <c r="S14" s="13" t="n">
        <v>98</v>
      </c>
      <c r="T14" t="n">
        <v>0</v>
      </c>
    </row>
    <row r="15" ht="14.25" customHeight="1">
      <c r="A15" t="inlineStr">
        <is>
          <t>Price_BOM_VLC_VLSC_Insert_0205</t>
        </is>
      </c>
      <c r="C15" s="68" t="inlineStr">
        <is>
          <t>:15709-2P-5HP VLC:15709-2P-7.5HP VLC:15709-2P-10HP VLC:15709-2P-15HP VLC:15709-4P-3HP VLC:</t>
        </is>
      </c>
      <c r="D15" s="2" t="inlineStr">
        <is>
          <t>X3</t>
        </is>
      </c>
      <c r="E15" s="2" t="inlineStr">
        <is>
          <t>Opt_Insert</t>
        </is>
      </c>
      <c r="F15" t="inlineStr">
        <is>
          <t>:Cast Iron, ASTM-A48, CL 30:Cast Iron, ASTM-A48, CL 35:</t>
        </is>
      </c>
      <c r="G15" s="2" t="inlineStr">
        <is>
          <t>:C30:C35:</t>
        </is>
      </c>
      <c r="H15" t="inlineStr">
        <is>
          <t>Coating_Standard</t>
        </is>
      </c>
      <c r="I15" t="inlineStr">
        <is>
          <t>:MechSealType2B:</t>
        </is>
      </c>
      <c r="J15" t="inlineStr">
        <is>
          <t>F</t>
        </is>
      </c>
      <c r="K15" s="82" t="inlineStr">
        <is>
          <t>:143JP:145JP:182JP:184JP:</t>
        </is>
      </c>
      <c r="L15" s="7" t="inlineStr">
        <is>
          <t>Cast Iron, ASTM-A48, CL 30</t>
        </is>
      </c>
      <c r="M15" s="7" t="inlineStr">
        <is>
          <t>C30</t>
        </is>
      </c>
      <c r="N15" s="2" t="inlineStr">
        <is>
          <t>125# ANSI Flange</t>
        </is>
      </c>
      <c r="O15" s="2" t="n">
        <v>96769358</v>
      </c>
      <c r="P15" s="7" t="inlineStr">
        <is>
          <t>INSERT,LC,X3,JP,BAL, 4.5"AK,CI</t>
        </is>
      </c>
      <c r="Q15" s="2" t="inlineStr">
        <is>
          <t>A100521</t>
        </is>
      </c>
      <c r="R15" s="2" t="inlineStr">
        <is>
          <t>LT027</t>
        </is>
      </c>
      <c r="S15" s="13" t="n">
        <v>0</v>
      </c>
      <c r="T15" t="n">
        <v>0</v>
      </c>
    </row>
    <row r="16" ht="14.25" customHeight="1">
      <c r="A16" t="inlineStr">
        <is>
          <t>Price_BOM_VLC_VLSC_Insert_0206</t>
        </is>
      </c>
      <c r="C16" s="68" t="inlineStr">
        <is>
          <t>:15709-2P-5HP VLC:15709-2P-7.5HP VLC:15709-2P-10HP VLC:15709-2P-15HP VLC:15709-4P-3HP VLC:</t>
        </is>
      </c>
      <c r="D16" s="2" t="inlineStr">
        <is>
          <t>X3</t>
        </is>
      </c>
      <c r="E16" s="2" t="inlineStr">
        <is>
          <t>Opt_Insert</t>
        </is>
      </c>
      <c r="F16" t="inlineStr">
        <is>
          <t>:Cast Iron, ASTM-A48, CL 30:Cast Iron, ASTM-A48, CL 35:</t>
        </is>
      </c>
      <c r="G16" s="2" t="inlineStr">
        <is>
          <t>:C30:C35:</t>
        </is>
      </c>
      <c r="H16" t="inlineStr">
        <is>
          <t>Coating_Standard</t>
        </is>
      </c>
      <c r="I16" t="inlineStr">
        <is>
          <t>:MechSealType2B:</t>
        </is>
      </c>
      <c r="J16" t="inlineStr">
        <is>
          <t>F</t>
        </is>
      </c>
      <c r="K16" s="82" t="inlineStr">
        <is>
          <t>:213JPZ:215JPZ:254JPZ:256JPZ:</t>
        </is>
      </c>
      <c r="L16" s="7" t="inlineStr">
        <is>
          <t>Cast Iron, ASTM-A48, CL 30</t>
        </is>
      </c>
      <c r="M16" s="7" t="inlineStr">
        <is>
          <t>C30</t>
        </is>
      </c>
      <c r="N16" s="2" t="inlineStr">
        <is>
          <t>125# ANSI Flange</t>
        </is>
      </c>
      <c r="O16" s="2" t="n">
        <v>96769359</v>
      </c>
      <c r="P16" s="7" t="inlineStr">
        <is>
          <t>INSERT,LC,X3,JP,BAL, 8.5"AK,CI</t>
        </is>
      </c>
      <c r="Q16" s="2" t="inlineStr">
        <is>
          <t>A100521</t>
        </is>
      </c>
      <c r="R16" s="2" t="inlineStr">
        <is>
          <t>LT027</t>
        </is>
      </c>
      <c r="S16" s="13" t="n">
        <v>0</v>
      </c>
      <c r="T16" t="n">
        <v>0</v>
      </c>
    </row>
    <row r="17" ht="14.25" customHeight="1">
      <c r="A17" t="inlineStr">
        <is>
          <t>Price_BOM_VLC_VLSC_Insert_0207</t>
        </is>
      </c>
      <c r="C17" s="68" t="inlineStr">
        <is>
          <t>:15709-2P-5HP VLC:15709-2P-7.5HP VLC:15709-2P-10HP VLC:15709-2P-15HP VLC:15709-4P-3HP VLC:</t>
        </is>
      </c>
      <c r="D17" s="2" t="inlineStr">
        <is>
          <t>X3</t>
        </is>
      </c>
      <c r="E17" s="2" t="inlineStr">
        <is>
          <t>Opt_Insert</t>
        </is>
      </c>
      <c r="F17" s="2" t="inlineStr">
        <is>
          <t>:Ductile Iron, ASTM-A536-80:</t>
        </is>
      </c>
      <c r="G17" s="2" t="inlineStr">
        <is>
          <t>:J:</t>
        </is>
      </c>
      <c r="H17" t="inlineStr">
        <is>
          <t>Coating_Standard</t>
        </is>
      </c>
      <c r="I17" t="inlineStr">
        <is>
          <t>:MechSealType2B:</t>
        </is>
      </c>
      <c r="J17" t="inlineStr">
        <is>
          <t>F</t>
        </is>
      </c>
      <c r="K17" s="82" t="inlineStr">
        <is>
          <t>:143JP:145JP:182JP:184JP:</t>
        </is>
      </c>
      <c r="L17" s="7" t="inlineStr">
        <is>
          <t>Cast Iron, ASTM-A48, CL 30</t>
        </is>
      </c>
      <c r="M17" s="7" t="inlineStr">
        <is>
          <t>C30</t>
        </is>
      </c>
      <c r="N17" s="2" t="inlineStr">
        <is>
          <t>250# ANSI Flange</t>
        </is>
      </c>
      <c r="O17" s="2" t="n">
        <v>98189804</v>
      </c>
      <c r="P17" s="7" t="inlineStr">
        <is>
          <t>INSERT,LC,X3,JP,BAL, 4.5"AK,DI</t>
        </is>
      </c>
      <c r="Q17" t="inlineStr">
        <is>
          <t>A300085</t>
        </is>
      </c>
      <c r="R17" t="inlineStr">
        <is>
          <t>LT051</t>
        </is>
      </c>
      <c r="S17" s="13" t="n">
        <v>98</v>
      </c>
      <c r="T17" t="n">
        <v>0</v>
      </c>
    </row>
    <row r="18" ht="14.25" customHeight="1">
      <c r="A18" t="inlineStr">
        <is>
          <t>Price_BOM_VLC_VLSC_Insert_0208</t>
        </is>
      </c>
      <c r="C18" s="68" t="inlineStr">
        <is>
          <t>:15709-2P-5HP VLC:15709-2P-7.5HP VLC:15709-2P-10HP VLC:15709-2P-15HP VLC:15709-4P-3HP VLC:</t>
        </is>
      </c>
      <c r="D18" s="2" t="inlineStr">
        <is>
          <t>X3</t>
        </is>
      </c>
      <c r="E18" s="2" t="inlineStr">
        <is>
          <t>Opt_Insert</t>
        </is>
      </c>
      <c r="F18" s="2" t="inlineStr">
        <is>
          <t>:Ductile Iron, ASTM-A536-80:</t>
        </is>
      </c>
      <c r="G18" s="2" t="inlineStr">
        <is>
          <t>:J:</t>
        </is>
      </c>
      <c r="H18" t="inlineStr">
        <is>
          <t>Coating_Standard</t>
        </is>
      </c>
      <c r="I18" t="inlineStr">
        <is>
          <t>:MechSealType2B:</t>
        </is>
      </c>
      <c r="J18" t="inlineStr">
        <is>
          <t>F</t>
        </is>
      </c>
      <c r="K18" s="82" t="inlineStr">
        <is>
          <t>:213JPZ:215JPZ:254JPZ:256JPZ:213TCZ:215TCZ:</t>
        </is>
      </c>
      <c r="L18" s="7" t="inlineStr">
        <is>
          <t>Cast Iron, ASTM-A48, CL 30</t>
        </is>
      </c>
      <c r="M18" s="7" t="inlineStr">
        <is>
          <t>C30</t>
        </is>
      </c>
      <c r="N18" s="2" t="inlineStr">
        <is>
          <t>250# ANSI Flange</t>
        </is>
      </c>
      <c r="O18" s="2" t="n">
        <v>96769359</v>
      </c>
      <c r="P18" s="7" t="inlineStr">
        <is>
          <t>INSERT,LC,X3,JP,BAL, 8.5"AK,DI</t>
        </is>
      </c>
      <c r="Q18" t="inlineStr">
        <is>
          <t>A300086</t>
        </is>
      </c>
      <c r="R18" t="inlineStr">
        <is>
          <t>LT051</t>
        </is>
      </c>
      <c r="S18" s="13" t="n">
        <v>98</v>
      </c>
      <c r="T18" t="n">
        <v>0</v>
      </c>
    </row>
    <row r="19" ht="14.25" customHeight="1">
      <c r="A19" t="inlineStr">
        <is>
          <t>Price_BOM_VLC_VLSC_Insert_0211</t>
        </is>
      </c>
      <c r="C19" s="68" t="inlineStr">
        <is>
          <t>:20705-2P-5HP-VLC:20705-2P-7.5HP-VLC:20705-2P-10HP-VLC:20705-2P-15HP-VLC:20705-2P-20HP-VLC:20705-4P-3HP-VLC:</t>
        </is>
      </c>
      <c r="D19" s="2" t="inlineStr">
        <is>
          <t>X3</t>
        </is>
      </c>
      <c r="E19" s="2" t="inlineStr">
        <is>
          <t>Opt_Insert</t>
        </is>
      </c>
      <c r="F19" t="inlineStr">
        <is>
          <t>:Cast Iron, ASTM-A48, CL 30:Cast Iron, ASTM-A48, CL 35:</t>
        </is>
      </c>
      <c r="G19" s="2" t="inlineStr">
        <is>
          <t>:C30:C35:</t>
        </is>
      </c>
      <c r="H19" t="inlineStr">
        <is>
          <t>Coating_Standard</t>
        </is>
      </c>
      <c r="I19" t="inlineStr">
        <is>
          <t>:MechSealType21S:MechSealType1Unbal:</t>
        </is>
      </c>
      <c r="J19" t="inlineStr">
        <is>
          <t>F</t>
        </is>
      </c>
      <c r="K19" s="82" t="inlineStr">
        <is>
          <t>:143JP:145JP:182JP:184JP:</t>
        </is>
      </c>
      <c r="L19" s="7" t="inlineStr">
        <is>
          <t>Cast Iron, ASTM-A48, CL 30</t>
        </is>
      </c>
      <c r="M19" s="7" t="inlineStr">
        <is>
          <t>C30</t>
        </is>
      </c>
      <c r="N19" s="2" t="inlineStr">
        <is>
          <t>125# ANSI Flange</t>
        </is>
      </c>
      <c r="O19" s="2" t="n">
        <v>96769356</v>
      </c>
      <c r="P19" s="7" t="inlineStr">
        <is>
          <t>INSERT,LC,X3,JP,SGL, 4.5"AK,CI</t>
        </is>
      </c>
      <c r="Q19" s="2" t="inlineStr">
        <is>
          <t>A100521</t>
        </is>
      </c>
      <c r="R19" s="2" t="inlineStr">
        <is>
          <t>LT027</t>
        </is>
      </c>
      <c r="S19" s="13" t="n">
        <v>0</v>
      </c>
      <c r="T19" t="n">
        <v>0</v>
      </c>
    </row>
    <row r="20" ht="14.25" customHeight="1">
      <c r="A20" t="inlineStr">
        <is>
          <t>Price_BOM_VLC_VLSC_Insert_0212</t>
        </is>
      </c>
      <c r="C20" s="68" t="inlineStr">
        <is>
          <t>:20705-2P-5HP-VLC:20705-2P-7.5HP-VLC:20705-2P-10HP-VLC:20705-2P-15HP-VLC:20705-2P-20HP-VLC:20705-4P-3HP-VLC:</t>
        </is>
      </c>
      <c r="D20" s="2" t="inlineStr">
        <is>
          <t>X3</t>
        </is>
      </c>
      <c r="E20" s="2" t="inlineStr">
        <is>
          <t>Opt_Insert</t>
        </is>
      </c>
      <c r="F20" t="inlineStr">
        <is>
          <t>:Cast Iron, ASTM-A48, CL 30:Cast Iron, ASTM-A48, CL 35:</t>
        </is>
      </c>
      <c r="G20" s="2" t="inlineStr">
        <is>
          <t>:C30:C35:</t>
        </is>
      </c>
      <c r="H20" t="inlineStr">
        <is>
          <t>Coating_Standard</t>
        </is>
      </c>
      <c r="I20" t="inlineStr">
        <is>
          <t>:MechSealType21S:MechSealType1Unbal:</t>
        </is>
      </c>
      <c r="J20" t="inlineStr">
        <is>
          <t>F</t>
        </is>
      </c>
      <c r="K20" s="82" t="inlineStr">
        <is>
          <t>:213JPZ:215JPZ:254JPZ:256JPZ:</t>
        </is>
      </c>
      <c r="L20" s="7" t="inlineStr">
        <is>
          <t>Cast Iron, ASTM-A48, CL 30</t>
        </is>
      </c>
      <c r="M20" s="7" t="inlineStr">
        <is>
          <t>C30</t>
        </is>
      </c>
      <c r="N20" s="2" t="inlineStr">
        <is>
          <t>125# ANSI Flange</t>
        </is>
      </c>
      <c r="O20" s="2" t="n">
        <v>96769357</v>
      </c>
      <c r="P20" s="7" t="inlineStr">
        <is>
          <t>INSERT,LC,X3,JP,SGL, 8.5"AK,CI</t>
        </is>
      </c>
      <c r="Q20" s="2" t="inlineStr">
        <is>
          <t>A100521</t>
        </is>
      </c>
      <c r="R20" s="2" t="inlineStr">
        <is>
          <t>LT027</t>
        </is>
      </c>
      <c r="S20" s="13" t="n">
        <v>0</v>
      </c>
      <c r="T20" t="n">
        <v>0</v>
      </c>
    </row>
    <row r="21" ht="14.25" customHeight="1">
      <c r="A21" t="inlineStr">
        <is>
          <t>Price_BOM_VLC_VLSC_Insert_0213</t>
        </is>
      </c>
      <c r="C21" s="68" t="inlineStr">
        <is>
          <t>:20705-2P-5HP-VLC:20705-2P-7.5HP-VLC:20705-2P-10HP-VLC:20705-2P-15HP-VLC:20705-2P-20HP-VLC:20705-4P-3HP-VLC:</t>
        </is>
      </c>
      <c r="D21" s="2" t="inlineStr">
        <is>
          <t>X3</t>
        </is>
      </c>
      <c r="E21" s="2" t="inlineStr">
        <is>
          <t>Opt_Insert</t>
        </is>
      </c>
      <c r="F21" s="2" t="inlineStr">
        <is>
          <t>:Ductile Iron, ASTM-A536-80:</t>
        </is>
      </c>
      <c r="G21" s="2" t="inlineStr">
        <is>
          <t>:J:</t>
        </is>
      </c>
      <c r="H21" t="inlineStr">
        <is>
          <t>Coating_Standard</t>
        </is>
      </c>
      <c r="I21" t="inlineStr">
        <is>
          <t>:MechSealType21S:MechSealType1Unbal:</t>
        </is>
      </c>
      <c r="J21" t="inlineStr">
        <is>
          <t>F</t>
        </is>
      </c>
      <c r="K21" s="82" t="inlineStr">
        <is>
          <t>:143JP:145JP:182JP:184JP:</t>
        </is>
      </c>
      <c r="L21" s="7" t="inlineStr">
        <is>
          <t>Cast Iron, ASTM-A48, CL 30</t>
        </is>
      </c>
      <c r="M21" s="7" t="inlineStr">
        <is>
          <t>C30</t>
        </is>
      </c>
      <c r="N21" s="2" t="inlineStr">
        <is>
          <t>250# ANSI Flange</t>
        </is>
      </c>
      <c r="O21" s="2" t="inlineStr">
        <is>
          <t>RTF</t>
        </is>
      </c>
      <c r="P21" s="7" t="inlineStr">
        <is>
          <t>INSERT,LC,X3,JP,SGL, 4.5"AK,DI</t>
        </is>
      </c>
      <c r="Q21" t="inlineStr">
        <is>
          <t>A300081</t>
        </is>
      </c>
      <c r="R21" t="inlineStr">
        <is>
          <t>LT051</t>
        </is>
      </c>
      <c r="S21" s="13" t="n">
        <v>98</v>
      </c>
      <c r="T21" t="n">
        <v>0</v>
      </c>
    </row>
    <row r="22" ht="14.25" customHeight="1">
      <c r="A22" t="inlineStr">
        <is>
          <t>Price_BOM_VLC_VLSC_Insert_0214</t>
        </is>
      </c>
      <c r="C22" s="68" t="inlineStr">
        <is>
          <t>:20705-2P-5HP-VLC:20705-2P-7.5HP-VLC:20705-2P-10HP-VLC:20705-2P-15HP-VLC:20705-2P-20HP-VLC:20705-4P-3HP-VLC:</t>
        </is>
      </c>
      <c r="D22" s="2" t="inlineStr">
        <is>
          <t>X3</t>
        </is>
      </c>
      <c r="E22" s="2" t="inlineStr">
        <is>
          <t>Opt_Insert</t>
        </is>
      </c>
      <c r="F22" s="2" t="inlineStr">
        <is>
          <t>:Ductile Iron, ASTM-A536-80:</t>
        </is>
      </c>
      <c r="G22" s="2" t="inlineStr">
        <is>
          <t>:J:</t>
        </is>
      </c>
      <c r="H22" t="inlineStr">
        <is>
          <t>Coating_Standard</t>
        </is>
      </c>
      <c r="I22" t="inlineStr">
        <is>
          <t>:MechSealType21S:MechSealType1Unbal:</t>
        </is>
      </c>
      <c r="J22" t="inlineStr">
        <is>
          <t>F</t>
        </is>
      </c>
      <c r="K22" s="82" t="inlineStr">
        <is>
          <t>:213JPZ:215JPZ:254JPZ:256JPZ:213TCZ:215TCZ:</t>
        </is>
      </c>
      <c r="L22" s="7" t="inlineStr">
        <is>
          <t>Cast Iron, ASTM-A48, CL 30</t>
        </is>
      </c>
      <c r="M22" s="7" t="inlineStr">
        <is>
          <t>C30</t>
        </is>
      </c>
      <c r="N22" s="2" t="inlineStr">
        <is>
          <t>250# ANSI Flange</t>
        </is>
      </c>
      <c r="O22" s="2" t="inlineStr">
        <is>
          <t>RTF</t>
        </is>
      </c>
      <c r="P22" s="7" t="inlineStr">
        <is>
          <t>INSERT,LC,X3,JP,SGL, 8.5"AK,DI</t>
        </is>
      </c>
      <c r="Q22" t="inlineStr">
        <is>
          <t>A300082</t>
        </is>
      </c>
      <c r="R22" t="inlineStr">
        <is>
          <t>LT051</t>
        </is>
      </c>
      <c r="S22" s="13" t="n">
        <v>98</v>
      </c>
      <c r="T22" t="n">
        <v>0</v>
      </c>
    </row>
    <row r="23" ht="14.25" customHeight="1">
      <c r="A23" t="inlineStr">
        <is>
          <t>Price_BOM_VLC_VLSC_Insert_0215</t>
        </is>
      </c>
      <c r="C23" s="68" t="inlineStr">
        <is>
          <t>:20705-2P-5HP-VLC:20705-2P-7.5HP-VLC:20705-2P-10HP-VLC:20705-2P-15HP-VLC:20705-2P-20HP-VLC:20705-4P-3HP-VLC:</t>
        </is>
      </c>
      <c r="D23" s="2" t="inlineStr">
        <is>
          <t>X3</t>
        </is>
      </c>
      <c r="E23" s="2" t="inlineStr">
        <is>
          <t>Opt_Insert</t>
        </is>
      </c>
      <c r="F23" t="inlineStr">
        <is>
          <t>:Cast Iron, ASTM-A48, CL 30:Cast Iron, ASTM-A48, CL 35:</t>
        </is>
      </c>
      <c r="G23" s="2" t="inlineStr">
        <is>
          <t>:C30:C35:</t>
        </is>
      </c>
      <c r="H23" t="inlineStr">
        <is>
          <t>Coating_Standard</t>
        </is>
      </c>
      <c r="I23" t="inlineStr">
        <is>
          <t>:MechSealDoubleType21:MechSealDoubleType2:</t>
        </is>
      </c>
      <c r="J23" t="inlineStr">
        <is>
          <t>F</t>
        </is>
      </c>
      <c r="K23" s="82" t="inlineStr">
        <is>
          <t>:143JP:145JP:182JP:184JP:</t>
        </is>
      </c>
      <c r="L23" s="7" t="inlineStr">
        <is>
          <t>Cast Iron, ASTM-A48, CL 30</t>
        </is>
      </c>
      <c r="M23" s="7" t="inlineStr">
        <is>
          <t>C30</t>
        </is>
      </c>
      <c r="N23" s="2" t="inlineStr">
        <is>
          <t>125# ANSI Flange</t>
        </is>
      </c>
      <c r="O23" s="2" t="inlineStr">
        <is>
          <t>RTF</t>
        </is>
      </c>
      <c r="P23" s="7" t="inlineStr">
        <is>
          <t>INSERT,LC,X3,JP,DBL, 4.5"AK,CI</t>
        </is>
      </c>
      <c r="Q23" t="inlineStr">
        <is>
          <t>A300083</t>
        </is>
      </c>
      <c r="R23" t="inlineStr">
        <is>
          <t>LT051</t>
        </is>
      </c>
      <c r="S23" s="13" t="n">
        <v>98</v>
      </c>
      <c r="T23" t="n">
        <v>0</v>
      </c>
    </row>
    <row r="24" ht="14.25" customHeight="1">
      <c r="A24" t="inlineStr">
        <is>
          <t>Price_BOM_VLC_VLSC_Insert_0216</t>
        </is>
      </c>
      <c r="C24" s="68" t="inlineStr">
        <is>
          <t>:20705-2P-5HP-VLC:20705-2P-7.5HP-VLC:20705-2P-10HP-VLC:20705-2P-15HP-VLC:20705-2P-20HP-VLC:20705-4P-3HP-VLC:</t>
        </is>
      </c>
      <c r="D24" s="2" t="inlineStr">
        <is>
          <t>X3</t>
        </is>
      </c>
      <c r="E24" s="2" t="inlineStr">
        <is>
          <t>Opt_Insert</t>
        </is>
      </c>
      <c r="F24" t="inlineStr">
        <is>
          <t>:Cast Iron, ASTM-A48, CL 30:Cast Iron, ASTM-A48, CL 35:</t>
        </is>
      </c>
      <c r="G24" s="2" t="inlineStr">
        <is>
          <t>:C30:C35:</t>
        </is>
      </c>
      <c r="H24" t="inlineStr">
        <is>
          <t>Coating_Standard</t>
        </is>
      </c>
      <c r="I24" t="inlineStr">
        <is>
          <t>:MechSealDoubleType21:MechSealDoubleType2:</t>
        </is>
      </c>
      <c r="J24" t="inlineStr">
        <is>
          <t>F</t>
        </is>
      </c>
      <c r="K24" s="82" t="inlineStr">
        <is>
          <t>:213JPZ:215JPZ:254JPZ:256JPZ:</t>
        </is>
      </c>
      <c r="L24" s="7" t="inlineStr">
        <is>
          <t>Cast Iron, ASTM-A48, CL 30</t>
        </is>
      </c>
      <c r="M24" s="7" t="inlineStr">
        <is>
          <t>C30</t>
        </is>
      </c>
      <c r="N24" s="2" t="inlineStr">
        <is>
          <t>125# ANSI Flange</t>
        </is>
      </c>
      <c r="O24" s="2" t="inlineStr">
        <is>
          <t>RTF</t>
        </is>
      </c>
      <c r="P24" s="7" t="inlineStr">
        <is>
          <t>INSERT,LC,X3,JP,DBL, 8.5"AK,CI</t>
        </is>
      </c>
      <c r="Q24" t="inlineStr">
        <is>
          <t>A300084</t>
        </is>
      </c>
      <c r="R24" t="inlineStr">
        <is>
          <t>LT051</t>
        </is>
      </c>
      <c r="S24" s="13" t="n">
        <v>98</v>
      </c>
      <c r="T24" t="n">
        <v>0</v>
      </c>
    </row>
    <row r="25" ht="14.25" customHeight="1">
      <c r="A25" t="inlineStr">
        <is>
          <t>Price_BOM_VLC_VLSC_Insert_0217</t>
        </is>
      </c>
      <c r="C25" s="68" t="inlineStr">
        <is>
          <t>:20705-2P-5HP VLC:20705-2P-7.5HP VLC:20705-2P-10HP VLC:20705-2P-15HP VLC:20705-2P-20HP VLC:20705-4P-3HP VLC:</t>
        </is>
      </c>
      <c r="D25" s="2" t="inlineStr">
        <is>
          <t>X3</t>
        </is>
      </c>
      <c r="E25" s="2" t="inlineStr">
        <is>
          <t>Opt_Insert</t>
        </is>
      </c>
      <c r="F25" t="inlineStr">
        <is>
          <t>:Cast Iron, ASTM-A48, CL 30:Cast Iron, ASTM-A48, CL 35:</t>
        </is>
      </c>
      <c r="G25" s="2" t="inlineStr">
        <is>
          <t>:C30:C35:</t>
        </is>
      </c>
      <c r="H25" t="inlineStr">
        <is>
          <t>Coating_Standard</t>
        </is>
      </c>
      <c r="I25" t="inlineStr">
        <is>
          <t>:MechSealType2B:</t>
        </is>
      </c>
      <c r="J25" t="inlineStr">
        <is>
          <t>F</t>
        </is>
      </c>
      <c r="K25" s="82" t="inlineStr">
        <is>
          <t>:143JP:145JP:182JP:184JP:</t>
        </is>
      </c>
      <c r="L25" s="7" t="inlineStr">
        <is>
          <t>Cast Iron, ASTM-A48, CL 30</t>
        </is>
      </c>
      <c r="M25" s="7" t="inlineStr">
        <is>
          <t>C30</t>
        </is>
      </c>
      <c r="N25" s="2" t="inlineStr">
        <is>
          <t>125# ANSI Flange</t>
        </is>
      </c>
      <c r="O25" s="2" t="n">
        <v>96769358</v>
      </c>
      <c r="P25" s="7" t="inlineStr">
        <is>
          <t>INSERT,LC,X3,JP,BAL, 4.5"AK,CI</t>
        </is>
      </c>
      <c r="Q25" s="2" t="inlineStr">
        <is>
          <t>A100521</t>
        </is>
      </c>
      <c r="R25" s="2" t="inlineStr">
        <is>
          <t>LT027</t>
        </is>
      </c>
      <c r="S25" s="13" t="n">
        <v>0</v>
      </c>
      <c r="T25" t="n">
        <v>0</v>
      </c>
    </row>
    <row r="26" ht="14.25" customHeight="1">
      <c r="A26" t="inlineStr">
        <is>
          <t>Price_BOM_VLC_VLSC_Insert_0218</t>
        </is>
      </c>
      <c r="C26" s="68" t="inlineStr">
        <is>
          <t>:20705-2P-5HP VLC:20705-2P-7.5HP VLC:20705-2P-10HP VLC:20705-2P-15HP VLC:20705-2P-20HP VLC:20705-4P-3HP VLC:</t>
        </is>
      </c>
      <c r="D26" s="2" t="inlineStr">
        <is>
          <t>X3</t>
        </is>
      </c>
      <c r="E26" s="2" t="inlineStr">
        <is>
          <t>Opt_Insert</t>
        </is>
      </c>
      <c r="F26" t="inlineStr">
        <is>
          <t>:Cast Iron, ASTM-A48, CL 30:Cast Iron, ASTM-A48, CL 35:</t>
        </is>
      </c>
      <c r="G26" s="2" t="inlineStr">
        <is>
          <t>:C30:C35:</t>
        </is>
      </c>
      <c r="H26" t="inlineStr">
        <is>
          <t>Coating_Standard</t>
        </is>
      </c>
      <c r="I26" t="inlineStr">
        <is>
          <t>:MechSealType2B:</t>
        </is>
      </c>
      <c r="J26" t="inlineStr">
        <is>
          <t>F</t>
        </is>
      </c>
      <c r="K26" s="82" t="inlineStr">
        <is>
          <t>:213JPZ:215JPZ:254JPZ:256JPZ:</t>
        </is>
      </c>
      <c r="L26" s="7" t="inlineStr">
        <is>
          <t>Cast Iron, ASTM-A48, CL 30</t>
        </is>
      </c>
      <c r="M26" s="7" t="inlineStr">
        <is>
          <t>C30</t>
        </is>
      </c>
      <c r="N26" s="2" t="inlineStr">
        <is>
          <t>125# ANSI Flange</t>
        </is>
      </c>
      <c r="O26" s="2" t="n">
        <v>96769359</v>
      </c>
      <c r="P26" s="7" t="inlineStr">
        <is>
          <t>INSERT,LC,X3,JP,BAL, 8.5"AK,CI</t>
        </is>
      </c>
      <c r="Q26" s="2" t="inlineStr">
        <is>
          <t>A100521</t>
        </is>
      </c>
      <c r="R26" s="2" t="inlineStr">
        <is>
          <t>LT027</t>
        </is>
      </c>
      <c r="S26" s="13" t="n">
        <v>0</v>
      </c>
      <c r="T26" t="n">
        <v>0</v>
      </c>
    </row>
    <row r="27" ht="14.25" customHeight="1">
      <c r="A27" t="inlineStr">
        <is>
          <t>Price_BOM_VLC_VLSC_Insert_0219</t>
        </is>
      </c>
      <c r="C27" s="68" t="inlineStr">
        <is>
          <t>:20705-2P-5HP VLC:20705-2P-7.5HP VLC:20705-2P-10HP VLC:20705-2P-15HP VLC:20705-2P-20HP VLC:20705-4P-3HP VLC:</t>
        </is>
      </c>
      <c r="D27" s="2" t="inlineStr">
        <is>
          <t>X3</t>
        </is>
      </c>
      <c r="E27" s="2" t="inlineStr">
        <is>
          <t>Opt_Insert</t>
        </is>
      </c>
      <c r="F27" s="2" t="inlineStr">
        <is>
          <t>:Ductile Iron, ASTM-A536-80:</t>
        </is>
      </c>
      <c r="G27" s="2" t="inlineStr">
        <is>
          <t>:J:</t>
        </is>
      </c>
      <c r="H27" t="inlineStr">
        <is>
          <t>Coating_Standard</t>
        </is>
      </c>
      <c r="I27" t="inlineStr">
        <is>
          <t>:MechSealType2B:</t>
        </is>
      </c>
      <c r="J27" t="inlineStr">
        <is>
          <t>F</t>
        </is>
      </c>
      <c r="K27" s="82" t="inlineStr">
        <is>
          <t>:143JP:145JP:182JP:184JP:</t>
        </is>
      </c>
      <c r="L27" s="7" t="inlineStr">
        <is>
          <t>Cast Iron, ASTM-A48, CL 30</t>
        </is>
      </c>
      <c r="M27" s="7" t="inlineStr">
        <is>
          <t>C30</t>
        </is>
      </c>
      <c r="N27" s="2" t="inlineStr">
        <is>
          <t>250# ANSI Flange</t>
        </is>
      </c>
      <c r="O27" s="2" t="n">
        <v>98189804</v>
      </c>
      <c r="P27" s="7" t="inlineStr">
        <is>
          <t>INSERT,LC,X3,JP,BAL, 4.5"AK,DI</t>
        </is>
      </c>
      <c r="Q27" t="inlineStr">
        <is>
          <t>A300085</t>
        </is>
      </c>
      <c r="R27" t="inlineStr">
        <is>
          <t>LT051</t>
        </is>
      </c>
      <c r="S27" s="13" t="n">
        <v>98</v>
      </c>
      <c r="T27" t="n">
        <v>0</v>
      </c>
    </row>
    <row r="28" ht="14.25" customHeight="1">
      <c r="A28" t="inlineStr">
        <is>
          <t>Price_BOM_VLC_VLSC_Insert_0220</t>
        </is>
      </c>
      <c r="C28" s="68" t="inlineStr">
        <is>
          <t>:20705-2P-5HP VLC:20705-2P-7.5HP VLC:20705-2P-10HP VLC:20705-2P-15HP VLC:20705-2P-20HP VLC:20705-4P-3HP VLC:</t>
        </is>
      </c>
      <c r="D28" s="2" t="inlineStr">
        <is>
          <t>X3</t>
        </is>
      </c>
      <c r="E28" s="2" t="inlineStr">
        <is>
          <t>Opt_Insert</t>
        </is>
      </c>
      <c r="F28" s="2" t="inlineStr">
        <is>
          <t>:Ductile Iron, ASTM-A536-80:</t>
        </is>
      </c>
      <c r="G28" s="2" t="inlineStr">
        <is>
          <t>:J:</t>
        </is>
      </c>
      <c r="H28" t="inlineStr">
        <is>
          <t>Coating_Standard</t>
        </is>
      </c>
      <c r="I28" t="inlineStr">
        <is>
          <t>:MechSealType2B:</t>
        </is>
      </c>
      <c r="J28" t="inlineStr">
        <is>
          <t>F</t>
        </is>
      </c>
      <c r="K28" s="82" t="inlineStr">
        <is>
          <t>:213JPZ:215JPZ:254JPZ:256JPZ:213TCZ:215TCZ:</t>
        </is>
      </c>
      <c r="L28" s="7" t="inlineStr">
        <is>
          <t>Cast Iron, ASTM-A48, CL 30</t>
        </is>
      </c>
      <c r="M28" s="7" t="inlineStr">
        <is>
          <t>C30</t>
        </is>
      </c>
      <c r="N28" s="2" t="inlineStr">
        <is>
          <t>250# ANSI Flange</t>
        </is>
      </c>
      <c r="O28" s="2" t="n">
        <v>96769359</v>
      </c>
      <c r="P28" s="7" t="inlineStr">
        <is>
          <t>INSERT,LC,X3,JP,BAL, 8.5"AK,DI</t>
        </is>
      </c>
      <c r="Q28" t="inlineStr">
        <is>
          <t>A300086</t>
        </is>
      </c>
      <c r="R28" t="inlineStr">
        <is>
          <t>LT051</t>
        </is>
      </c>
      <c r="S28" s="13" t="n">
        <v>98</v>
      </c>
      <c r="T28" t="n">
        <v>0</v>
      </c>
    </row>
    <row r="29" ht="14.25" customHeight="1">
      <c r="A29" t="inlineStr">
        <is>
          <t>Price_BOM_VLC_VLSC_Insert_0223</t>
        </is>
      </c>
      <c r="C29" s="68" t="inlineStr">
        <is>
          <t>:2095A-2P-15HP-VLC:2095A-2P-20HP-VLC:2095A-2P-25HP-VLC:2095A-2P-30HP-VLC:2095A-4P-3HP-VLC:2095A-4P-5HP-VLC:</t>
        </is>
      </c>
      <c r="D29" s="2" t="inlineStr">
        <is>
          <t>X3</t>
        </is>
      </c>
      <c r="E29" s="2" t="inlineStr">
        <is>
          <t>Opt_Insert</t>
        </is>
      </c>
      <c r="F29" t="inlineStr">
        <is>
          <t>:Cast Iron, ASTM-A48, CL 30:Cast Iron, ASTM-A48, CL 35:</t>
        </is>
      </c>
      <c r="G29" s="2" t="inlineStr">
        <is>
          <t>:C30:C35:</t>
        </is>
      </c>
      <c r="H29" t="inlineStr">
        <is>
          <t>Coating_Standard</t>
        </is>
      </c>
      <c r="I29" t="inlineStr">
        <is>
          <t>:MechSealType21S:MechSealType1Unbal:</t>
        </is>
      </c>
      <c r="J29" t="inlineStr">
        <is>
          <t>F</t>
        </is>
      </c>
      <c r="K29" s="82" t="inlineStr">
        <is>
          <t>:143JP:145JP:182JP:184JP:</t>
        </is>
      </c>
      <c r="L29" s="7" t="inlineStr">
        <is>
          <t>Cast Iron, ASTM-A48, CL 30</t>
        </is>
      </c>
      <c r="M29" s="7" t="inlineStr">
        <is>
          <t>C30</t>
        </is>
      </c>
      <c r="N29" s="2" t="inlineStr">
        <is>
          <t>125# ANSI Flange</t>
        </is>
      </c>
      <c r="O29" s="2" t="n">
        <v>96769356</v>
      </c>
      <c r="P29" s="7" t="inlineStr">
        <is>
          <t>INSERT,LC,X3,JP,SGL, 4.5"AK,CI</t>
        </is>
      </c>
      <c r="Q29" s="2" t="inlineStr">
        <is>
          <t>A100521</t>
        </is>
      </c>
      <c r="R29" s="2" t="inlineStr">
        <is>
          <t>LT027</t>
        </is>
      </c>
      <c r="S29" s="13" t="n">
        <v>0</v>
      </c>
      <c r="T29" t="n">
        <v>0</v>
      </c>
    </row>
    <row r="30" ht="14.25" customHeight="1">
      <c r="A30" t="inlineStr">
        <is>
          <t>Price_BOM_VLC_VLSC_Insert_0224</t>
        </is>
      </c>
      <c r="C30" s="68" t="inlineStr">
        <is>
          <t>:2095A-2P-15HP-VLC:2095A-2P-20HP-VLC:2095A-2P-25HP-VLC:2095A-2P-30HP-VLC:2095A-4P-3HP-VLC:2095A-4P-5HP-VLC:</t>
        </is>
      </c>
      <c r="D30" s="2" t="inlineStr">
        <is>
          <t>X3</t>
        </is>
      </c>
      <c r="E30" s="2" t="inlineStr">
        <is>
          <t>Opt_Insert</t>
        </is>
      </c>
      <c r="F30" t="inlineStr">
        <is>
          <t>:Cast Iron, ASTM-A48, CL 30:Cast Iron, ASTM-A48, CL 35:</t>
        </is>
      </c>
      <c r="G30" s="2" t="inlineStr">
        <is>
          <t>:C30:C35:</t>
        </is>
      </c>
      <c r="H30" t="inlineStr">
        <is>
          <t>Coating_Standard</t>
        </is>
      </c>
      <c r="I30" t="inlineStr">
        <is>
          <t>:MechSealType21S:MechSealType1Unbal:</t>
        </is>
      </c>
      <c r="J30" t="inlineStr">
        <is>
          <t>F</t>
        </is>
      </c>
      <c r="K30" s="82" t="inlineStr">
        <is>
          <t>:213JPZ:215JPZ:254JPZ:256JPZ:</t>
        </is>
      </c>
      <c r="L30" s="7" t="inlineStr">
        <is>
          <t>Cast Iron, ASTM-A48, CL 30</t>
        </is>
      </c>
      <c r="M30" s="7" t="inlineStr">
        <is>
          <t>C30</t>
        </is>
      </c>
      <c r="N30" s="2" t="inlineStr">
        <is>
          <t>125# ANSI Flange</t>
        </is>
      </c>
      <c r="O30" s="2" t="n">
        <v>96769357</v>
      </c>
      <c r="P30" s="7" t="inlineStr">
        <is>
          <t>INSERT,LC,X3,JP,SGL, 8.5"AK,CI</t>
        </is>
      </c>
      <c r="Q30" s="2" t="inlineStr">
        <is>
          <t>A100521</t>
        </is>
      </c>
      <c r="R30" s="2" t="inlineStr">
        <is>
          <t>LT027</t>
        </is>
      </c>
      <c r="S30" s="13" t="n">
        <v>0</v>
      </c>
      <c r="T30" t="n">
        <v>0</v>
      </c>
    </row>
    <row r="31" ht="14.25" customHeight="1">
      <c r="A31" t="inlineStr">
        <is>
          <t>Price_BOM_VLC_VLSC_Insert_0225</t>
        </is>
      </c>
      <c r="C31" s="68" t="inlineStr">
        <is>
          <t>:2095A-2P-15HP-VLC:2095A-2P-20HP-VLC:2095A-2P-25HP-VLC:2095A-2P-30HP-VLC:2095A-4P-3HP-VLC:2095A-4P-5HP-VLC:</t>
        </is>
      </c>
      <c r="D31" s="2" t="inlineStr">
        <is>
          <t>X3</t>
        </is>
      </c>
      <c r="E31" s="2" t="inlineStr">
        <is>
          <t>Opt_Insert</t>
        </is>
      </c>
      <c r="F31" s="2" t="inlineStr">
        <is>
          <t>:Ductile Iron, ASTM-A536-80:</t>
        </is>
      </c>
      <c r="G31" s="2" t="inlineStr">
        <is>
          <t>:J:</t>
        </is>
      </c>
      <c r="H31" t="inlineStr">
        <is>
          <t>Coating_Standard</t>
        </is>
      </c>
      <c r="I31" t="inlineStr">
        <is>
          <t>:MechSealType21S:MechSealType1Unbal:</t>
        </is>
      </c>
      <c r="J31" t="inlineStr">
        <is>
          <t>F</t>
        </is>
      </c>
      <c r="K31" s="82" t="inlineStr">
        <is>
          <t>:143JP:145JP:182JP:184JP:</t>
        </is>
      </c>
      <c r="L31" s="7" t="inlineStr">
        <is>
          <t>Cast Iron, ASTM-A48, CL 30</t>
        </is>
      </c>
      <c r="M31" s="7" t="inlineStr">
        <is>
          <t>C30</t>
        </is>
      </c>
      <c r="N31" s="2" t="inlineStr">
        <is>
          <t>250# ANSI Flange</t>
        </is>
      </c>
      <c r="O31" s="2" t="inlineStr">
        <is>
          <t>RTF</t>
        </is>
      </c>
      <c r="P31" s="7" t="inlineStr">
        <is>
          <t>INSERT,LC,X3,JP,SGL, 4.5"AK,DI</t>
        </is>
      </c>
      <c r="Q31" t="inlineStr">
        <is>
          <t>A300081</t>
        </is>
      </c>
      <c r="R31" t="inlineStr">
        <is>
          <t>LT051</t>
        </is>
      </c>
      <c r="S31" s="13" t="n">
        <v>98</v>
      </c>
      <c r="T31" t="n">
        <v>0</v>
      </c>
    </row>
    <row r="32" ht="14.25" customHeight="1">
      <c r="A32" t="inlineStr">
        <is>
          <t>Price_BOM_VLC_VLSC_Insert_0226</t>
        </is>
      </c>
      <c r="C32" s="68" t="inlineStr">
        <is>
          <t>:2095A-2P-15HP-VLC:2095A-2P-20HP-VLC:2095A-2P-25HP-VLC:2095A-2P-30HP-VLC:2095A-4P-3HP-VLC:2095A-4P-5HP-VLC:</t>
        </is>
      </c>
      <c r="D32" s="2" t="inlineStr">
        <is>
          <t>X3</t>
        </is>
      </c>
      <c r="E32" s="2" t="inlineStr">
        <is>
          <t>Opt_Insert</t>
        </is>
      </c>
      <c r="F32" s="2" t="inlineStr">
        <is>
          <t>:Ductile Iron, ASTM-A536-80:</t>
        </is>
      </c>
      <c r="G32" s="2" t="inlineStr">
        <is>
          <t>:J:</t>
        </is>
      </c>
      <c r="H32" t="inlineStr">
        <is>
          <t>Coating_Standard</t>
        </is>
      </c>
      <c r="I32" t="inlineStr">
        <is>
          <t>:MechSealType21S:MechSealType1Unbal:</t>
        </is>
      </c>
      <c r="J32" t="inlineStr">
        <is>
          <t>F</t>
        </is>
      </c>
      <c r="K32" s="82" t="inlineStr">
        <is>
          <t>:213JPZ:215JPZ:254JPZ:256JPZ:213TCZ:215TCZ:</t>
        </is>
      </c>
      <c r="L32" s="7" t="inlineStr">
        <is>
          <t>Cast Iron, ASTM-A48, CL 30</t>
        </is>
      </c>
      <c r="M32" s="7" t="inlineStr">
        <is>
          <t>C30</t>
        </is>
      </c>
      <c r="N32" s="2" t="inlineStr">
        <is>
          <t>250# ANSI Flange</t>
        </is>
      </c>
      <c r="O32" s="2" t="inlineStr">
        <is>
          <t>RTF</t>
        </is>
      </c>
      <c r="P32" s="7" t="inlineStr">
        <is>
          <t>INSERT,LC,X3,JP,SGL, 8.5"AK,DI</t>
        </is>
      </c>
      <c r="Q32" t="inlineStr">
        <is>
          <t>A300082</t>
        </is>
      </c>
      <c r="R32" t="inlineStr">
        <is>
          <t>LT051</t>
        </is>
      </c>
      <c r="S32" s="13" t="n">
        <v>98</v>
      </c>
      <c r="T32" t="n">
        <v>0</v>
      </c>
    </row>
    <row r="33" ht="14.25" customHeight="1">
      <c r="A33" t="inlineStr">
        <is>
          <t>Price_BOM_VLC_VLSC_Insert_0227</t>
        </is>
      </c>
      <c r="C33" s="68" t="inlineStr">
        <is>
          <t>:2095A-2P-15HP-VLC:2095A-2P-20HP-VLC:2095A-2P-25HP-VLC:2095A-2P-30HP-VLC:2095A-4P-3HP-VLC:2095A-4P-5HP-VLC:</t>
        </is>
      </c>
      <c r="D33" s="2" t="inlineStr">
        <is>
          <t>X3</t>
        </is>
      </c>
      <c r="E33" s="2" t="inlineStr">
        <is>
          <t>Opt_Insert</t>
        </is>
      </c>
      <c r="F33" t="inlineStr">
        <is>
          <t>:Cast Iron, ASTM-A48, CL 30:Cast Iron, ASTM-A48, CL 35:</t>
        </is>
      </c>
      <c r="G33" s="2" t="inlineStr">
        <is>
          <t>:C30:C35:</t>
        </is>
      </c>
      <c r="H33" t="inlineStr">
        <is>
          <t>Coating_Standard</t>
        </is>
      </c>
      <c r="I33" t="inlineStr">
        <is>
          <t>:MechSealDoubleType21:MechSealDoubleType2:</t>
        </is>
      </c>
      <c r="J33" t="inlineStr">
        <is>
          <t>F</t>
        </is>
      </c>
      <c r="K33" s="82" t="inlineStr">
        <is>
          <t>:143JP:145JP:182JP:184JP:</t>
        </is>
      </c>
      <c r="L33" s="7" t="inlineStr">
        <is>
          <t>Cast Iron, ASTM-A48, CL 30</t>
        </is>
      </c>
      <c r="M33" s="7" t="inlineStr">
        <is>
          <t>C30</t>
        </is>
      </c>
      <c r="N33" s="2" t="inlineStr">
        <is>
          <t>125# ANSI Flange</t>
        </is>
      </c>
      <c r="O33" s="2" t="inlineStr">
        <is>
          <t>RTF</t>
        </is>
      </c>
      <c r="P33" s="7" t="inlineStr">
        <is>
          <t>INSERT,LC,X3,JP,DBL, 4.5"AK,CI</t>
        </is>
      </c>
      <c r="Q33" t="inlineStr">
        <is>
          <t>A300083</t>
        </is>
      </c>
      <c r="R33" t="inlineStr">
        <is>
          <t>LT051</t>
        </is>
      </c>
      <c r="S33" s="13" t="n">
        <v>98</v>
      </c>
      <c r="T33" t="n">
        <v>0</v>
      </c>
    </row>
    <row r="34" ht="14.25" customHeight="1">
      <c r="A34" t="inlineStr">
        <is>
          <t>Price_BOM_VLC_VLSC_Insert_0228</t>
        </is>
      </c>
      <c r="C34" s="68" t="inlineStr">
        <is>
          <t>:2095A-2P-15HP-VLC:2095A-2P-20HP-VLC:2095A-2P-25HP-VLC:2095A-2P-30HP-VLC:2095A-4P-3HP-VLC:2095A-4P-5HP-VLC:</t>
        </is>
      </c>
      <c r="D34" s="2" t="inlineStr">
        <is>
          <t>X3</t>
        </is>
      </c>
      <c r="E34" s="2" t="inlineStr">
        <is>
          <t>Opt_Insert</t>
        </is>
      </c>
      <c r="F34" t="inlineStr">
        <is>
          <t>:Cast Iron, ASTM-A48, CL 30:Cast Iron, ASTM-A48, CL 35:</t>
        </is>
      </c>
      <c r="G34" s="2" t="inlineStr">
        <is>
          <t>:C30:C35:</t>
        </is>
      </c>
      <c r="H34" t="inlineStr">
        <is>
          <t>Coating_Standard</t>
        </is>
      </c>
      <c r="I34" t="inlineStr">
        <is>
          <t>:MechSealDoubleType21:MechSealDoubleType2:</t>
        </is>
      </c>
      <c r="J34" t="inlineStr">
        <is>
          <t>F</t>
        </is>
      </c>
      <c r="K34" s="82" t="inlineStr">
        <is>
          <t>:213JPZ:215JPZ:254JPZ:256JPZ:</t>
        </is>
      </c>
      <c r="L34" s="7" t="inlineStr">
        <is>
          <t>Cast Iron, ASTM-A48, CL 30</t>
        </is>
      </c>
      <c r="M34" s="7" t="inlineStr">
        <is>
          <t>C30</t>
        </is>
      </c>
      <c r="N34" s="2" t="inlineStr">
        <is>
          <t>125# ANSI Flange</t>
        </is>
      </c>
      <c r="O34" s="2" t="inlineStr">
        <is>
          <t>RTF</t>
        </is>
      </c>
      <c r="P34" s="7" t="inlineStr">
        <is>
          <t>INSERT,LC,X3,JP,DBL, 8.5"AK,CI</t>
        </is>
      </c>
      <c r="Q34" t="inlineStr">
        <is>
          <t>A300084</t>
        </is>
      </c>
      <c r="R34" t="inlineStr">
        <is>
          <t>LT051</t>
        </is>
      </c>
      <c r="S34" s="13" t="n">
        <v>98</v>
      </c>
      <c r="T34" t="n">
        <v>0</v>
      </c>
    </row>
    <row r="35" ht="14.25" customHeight="1">
      <c r="A35" t="inlineStr">
        <is>
          <t>Price_BOM_VLC_VLSC_Insert_0229</t>
        </is>
      </c>
      <c r="C35" s="68" t="inlineStr">
        <is>
          <t>:2095A-2P-15HP VLC:2095A-2P-20HP VLC:2095A-2P-25HP VLC:2095A-2P-30HP VLC:2095A-4P-3HP VLC:2095A-4P-5HP VLC:</t>
        </is>
      </c>
      <c r="D35" s="2" t="inlineStr">
        <is>
          <t>X3</t>
        </is>
      </c>
      <c r="E35" s="2" t="inlineStr">
        <is>
          <t>Opt_Insert</t>
        </is>
      </c>
      <c r="F35" t="inlineStr">
        <is>
          <t>:Cast Iron, ASTM-A48, CL 30:Cast Iron, ASTM-A48, CL 35:</t>
        </is>
      </c>
      <c r="G35" s="2" t="inlineStr">
        <is>
          <t>:C30:C35:</t>
        </is>
      </c>
      <c r="H35" t="inlineStr">
        <is>
          <t>Coating_Standard</t>
        </is>
      </c>
      <c r="I35" t="inlineStr">
        <is>
          <t>:MechSealType2B:</t>
        </is>
      </c>
      <c r="J35" t="inlineStr">
        <is>
          <t>F</t>
        </is>
      </c>
      <c r="K35" s="82" t="inlineStr">
        <is>
          <t>:143JP:145JP:182JP:184JP:</t>
        </is>
      </c>
      <c r="L35" s="7" t="inlineStr">
        <is>
          <t>Cast Iron, ASTM-A48, CL 30</t>
        </is>
      </c>
      <c r="M35" s="7" t="inlineStr">
        <is>
          <t>C30</t>
        </is>
      </c>
      <c r="N35" s="2" t="inlineStr">
        <is>
          <t>125# ANSI Flange</t>
        </is>
      </c>
      <c r="O35" s="2" t="n">
        <v>96769358</v>
      </c>
      <c r="P35" s="7" t="inlineStr">
        <is>
          <t>INSERT,LC,X3,JP,BAL, 4.5"AK,CI</t>
        </is>
      </c>
      <c r="Q35" s="2" t="inlineStr">
        <is>
          <t>A100521</t>
        </is>
      </c>
      <c r="R35" s="2" t="inlineStr">
        <is>
          <t>LT027</t>
        </is>
      </c>
      <c r="S35" s="13" t="n">
        <v>0</v>
      </c>
      <c r="T35" t="n">
        <v>0</v>
      </c>
    </row>
    <row r="36" ht="14.25" customHeight="1">
      <c r="A36" t="inlineStr">
        <is>
          <t>Price_BOM_VLC_VLSC_Insert_0230</t>
        </is>
      </c>
      <c r="C36" s="68" t="inlineStr">
        <is>
          <t>:2095A-2P-15HP VLC:2095A-2P-20HP VLC:2095A-2P-25HP VLC:2095A-2P-30HP VLC:2095A-4P-3HP VLC:2095A-4P-5HP VLC:</t>
        </is>
      </c>
      <c r="D36" s="2" t="inlineStr">
        <is>
          <t>X3</t>
        </is>
      </c>
      <c r="E36" s="2" t="inlineStr">
        <is>
          <t>Opt_Insert</t>
        </is>
      </c>
      <c r="F36" t="inlineStr">
        <is>
          <t>:Cast Iron, ASTM-A48, CL 30:Cast Iron, ASTM-A48, CL 35:</t>
        </is>
      </c>
      <c r="G36" s="2" t="inlineStr">
        <is>
          <t>:C30:C35:</t>
        </is>
      </c>
      <c r="H36" t="inlineStr">
        <is>
          <t>Coating_Standard</t>
        </is>
      </c>
      <c r="I36" t="inlineStr">
        <is>
          <t>:MechSealType2B:</t>
        </is>
      </c>
      <c r="J36" t="inlineStr">
        <is>
          <t>F</t>
        </is>
      </c>
      <c r="K36" s="82" t="inlineStr">
        <is>
          <t>:213JPZ:215JPZ:254JPZ:256JPZ:</t>
        </is>
      </c>
      <c r="L36" s="7" t="inlineStr">
        <is>
          <t>Cast Iron, ASTM-A48, CL 30</t>
        </is>
      </c>
      <c r="M36" s="7" t="inlineStr">
        <is>
          <t>C30</t>
        </is>
      </c>
      <c r="N36" s="2" t="inlineStr">
        <is>
          <t>125# ANSI Flange</t>
        </is>
      </c>
      <c r="O36" s="2" t="n">
        <v>96769359</v>
      </c>
      <c r="P36" s="7" t="inlineStr">
        <is>
          <t>INSERT,LC,X3,JP,BAL, 8.5"AK,CI</t>
        </is>
      </c>
      <c r="Q36" s="2" t="inlineStr">
        <is>
          <t>A100521</t>
        </is>
      </c>
      <c r="R36" s="2" t="inlineStr">
        <is>
          <t>LT027</t>
        </is>
      </c>
      <c r="S36" s="13" t="n">
        <v>0</v>
      </c>
      <c r="T36" t="n">
        <v>0</v>
      </c>
    </row>
    <row r="37" ht="14.25" customHeight="1">
      <c r="A37" t="inlineStr">
        <is>
          <t>Price_BOM_VLC_VLSC_Insert_0231</t>
        </is>
      </c>
      <c r="C37" s="68" t="inlineStr">
        <is>
          <t>:2095A-2P-15HP VLC:2095A-2P-20HP VLC:2095A-2P-25HP VLC:2095A-2P-30HP VLC:2095A-4P-3HP VLC:2095A-4P-5HP VLC:</t>
        </is>
      </c>
      <c r="D37" s="2" t="inlineStr">
        <is>
          <t>X3</t>
        </is>
      </c>
      <c r="E37" s="2" t="inlineStr">
        <is>
          <t>Opt_Insert</t>
        </is>
      </c>
      <c r="F37" s="2" t="inlineStr">
        <is>
          <t>:Ductile Iron, ASTM-A536-80:</t>
        </is>
      </c>
      <c r="G37" s="2" t="inlineStr">
        <is>
          <t>:J:</t>
        </is>
      </c>
      <c r="H37" t="inlineStr">
        <is>
          <t>Coating_Standard</t>
        </is>
      </c>
      <c r="I37" t="inlineStr">
        <is>
          <t>:MechSealType2B:</t>
        </is>
      </c>
      <c r="J37" t="inlineStr">
        <is>
          <t>F</t>
        </is>
      </c>
      <c r="K37" s="82" t="inlineStr">
        <is>
          <t>:143JP:145JP:182JP:184JP:</t>
        </is>
      </c>
      <c r="L37" s="7" t="inlineStr">
        <is>
          <t>Cast Iron, ASTM-A48, CL 30</t>
        </is>
      </c>
      <c r="M37" s="7" t="inlineStr">
        <is>
          <t>C30</t>
        </is>
      </c>
      <c r="N37" s="2" t="inlineStr">
        <is>
          <t>250# ANSI Flange</t>
        </is>
      </c>
      <c r="O37" s="2" t="n">
        <v>98189804</v>
      </c>
      <c r="P37" s="7" t="inlineStr">
        <is>
          <t>INSERT,LC,X3,JP,BAL, 4.5"AK,DI</t>
        </is>
      </c>
      <c r="Q37" t="inlineStr">
        <is>
          <t>A300085</t>
        </is>
      </c>
      <c r="R37" t="inlineStr">
        <is>
          <t>LT051</t>
        </is>
      </c>
      <c r="S37" s="13" t="n">
        <v>98</v>
      </c>
      <c r="T37" t="n">
        <v>0</v>
      </c>
    </row>
    <row r="38" ht="14.25" customHeight="1">
      <c r="A38" t="inlineStr">
        <is>
          <t>Price_BOM_VLC_VLSC_Insert_0232</t>
        </is>
      </c>
      <c r="C38" s="68" t="inlineStr">
        <is>
          <t>:2095A-2P-15HP VLC:2095A-2P-20HP VLC:2095A-2P-25HP VLC:2095A-2P-30HP VLC:2095A-4P-3HP VLC:2095A-4P-5HP VLC:</t>
        </is>
      </c>
      <c r="D38" s="2" t="inlineStr">
        <is>
          <t>X3</t>
        </is>
      </c>
      <c r="E38" s="2" t="inlineStr">
        <is>
          <t>Opt_Insert</t>
        </is>
      </c>
      <c r="F38" s="2" t="inlineStr">
        <is>
          <t>:Ductile Iron, ASTM-A536-80:</t>
        </is>
      </c>
      <c r="G38" s="2" t="inlineStr">
        <is>
          <t>:J:</t>
        </is>
      </c>
      <c r="H38" t="inlineStr">
        <is>
          <t>Coating_Standard</t>
        </is>
      </c>
      <c r="I38" t="inlineStr">
        <is>
          <t>:MechSealType2B:</t>
        </is>
      </c>
      <c r="J38" t="inlineStr">
        <is>
          <t>F</t>
        </is>
      </c>
      <c r="K38" s="82" t="inlineStr">
        <is>
          <t>:213JPZ:215JPZ:254JPZ:256JPZ:213TCZ:215TCZ:</t>
        </is>
      </c>
      <c r="L38" s="7" t="inlineStr">
        <is>
          <t>Cast Iron, ASTM-A48, CL 30</t>
        </is>
      </c>
      <c r="M38" s="7" t="inlineStr">
        <is>
          <t>C30</t>
        </is>
      </c>
      <c r="N38" s="2" t="inlineStr">
        <is>
          <t>250# ANSI Flange</t>
        </is>
      </c>
      <c r="O38" s="2" t="n">
        <v>96769359</v>
      </c>
      <c r="P38" s="7" t="inlineStr">
        <is>
          <t>INSERT,LC,X3,JP,BAL, 8.5"AK,DI</t>
        </is>
      </c>
      <c r="Q38" t="inlineStr">
        <is>
          <t>A300086</t>
        </is>
      </c>
      <c r="R38" t="inlineStr">
        <is>
          <t>LT051</t>
        </is>
      </c>
      <c r="S38" s="13" t="n">
        <v>98</v>
      </c>
      <c r="T38" t="n">
        <v>0</v>
      </c>
    </row>
    <row r="39" ht="14.25" customHeight="1">
      <c r="A39" t="inlineStr">
        <is>
          <t>Price_BOM_VLC_VLSC_Insert_0235</t>
        </is>
      </c>
      <c r="C39" s="68" t="inlineStr">
        <is>
          <t>:20955-4P-3HP-VLC:20955-4P-5HP-VLC:20955-4P-7.5HP-VLC:</t>
        </is>
      </c>
      <c r="D39" s="2" t="inlineStr">
        <is>
          <t>X3</t>
        </is>
      </c>
      <c r="E39" s="2" t="inlineStr">
        <is>
          <t>Opt_Insert</t>
        </is>
      </c>
      <c r="F39" t="inlineStr">
        <is>
          <t>:Cast Iron, ASTM-A48, CL 30:Cast Iron, ASTM-A48, CL 35:</t>
        </is>
      </c>
      <c r="G39" s="2" t="inlineStr">
        <is>
          <t>:C30:C35:</t>
        </is>
      </c>
      <c r="H39" t="inlineStr">
        <is>
          <t>Coating_Standard</t>
        </is>
      </c>
      <c r="I39" t="inlineStr">
        <is>
          <t>:MechSealType21S:MechSealType1Unbal:</t>
        </is>
      </c>
      <c r="J39" t="inlineStr">
        <is>
          <t>F</t>
        </is>
      </c>
      <c r="K39" s="82" t="inlineStr">
        <is>
          <t>:143JP:145JP:182JP:184JP:</t>
        </is>
      </c>
      <c r="L39" s="7" t="inlineStr">
        <is>
          <t>Cast Iron, ASTM-A48, CL 30</t>
        </is>
      </c>
      <c r="M39" s="7" t="inlineStr">
        <is>
          <t>C30</t>
        </is>
      </c>
      <c r="N39" s="2" t="inlineStr">
        <is>
          <t>125# ANSI Flange</t>
        </is>
      </c>
      <c r="O39" s="2" t="n">
        <v>96769356</v>
      </c>
      <c r="P39" s="7" t="inlineStr">
        <is>
          <t>INSERT,LC,X3,JP,SGL, 4.5"AK,CI</t>
        </is>
      </c>
      <c r="Q39" s="2" t="inlineStr">
        <is>
          <t>A100521</t>
        </is>
      </c>
      <c r="R39" s="2" t="inlineStr">
        <is>
          <t>LT027</t>
        </is>
      </c>
      <c r="S39" s="13" t="n">
        <v>0</v>
      </c>
      <c r="T39" t="n">
        <v>0</v>
      </c>
    </row>
    <row r="40" ht="14.25" customHeight="1">
      <c r="A40" t="inlineStr">
        <is>
          <t>Price_BOM_VLC_VLSC_Insert_0236</t>
        </is>
      </c>
      <c r="C40" s="68" t="inlineStr">
        <is>
          <t>:20955-4P-3HP-VLC:20955-4P-5HP-VLC:20955-4P-7.5HP-VLC:</t>
        </is>
      </c>
      <c r="D40" s="2" t="inlineStr">
        <is>
          <t>X3</t>
        </is>
      </c>
      <c r="E40" s="2" t="inlineStr">
        <is>
          <t>Opt_Insert</t>
        </is>
      </c>
      <c r="F40" t="inlineStr">
        <is>
          <t>:Cast Iron, ASTM-A48, CL 30:Cast Iron, ASTM-A48, CL 35:</t>
        </is>
      </c>
      <c r="G40" s="2" t="inlineStr">
        <is>
          <t>:C30:C35:</t>
        </is>
      </c>
      <c r="H40" t="inlineStr">
        <is>
          <t>Coating_Standard</t>
        </is>
      </c>
      <c r="I40" t="inlineStr">
        <is>
          <t>:MechSealType21S:MechSealType1Unbal:</t>
        </is>
      </c>
      <c r="J40" t="inlineStr">
        <is>
          <t>F</t>
        </is>
      </c>
      <c r="K40" s="82" t="inlineStr">
        <is>
          <t>:213JPZ:215JPZ:254JPZ:256JPZ:</t>
        </is>
      </c>
      <c r="L40" s="7" t="inlineStr">
        <is>
          <t>Cast Iron, ASTM-A48, CL 30</t>
        </is>
      </c>
      <c r="M40" s="7" t="inlineStr">
        <is>
          <t>C30</t>
        </is>
      </c>
      <c r="N40" s="2" t="inlineStr">
        <is>
          <t>125# ANSI Flange</t>
        </is>
      </c>
      <c r="O40" s="2" t="n">
        <v>96769357</v>
      </c>
      <c r="P40" s="7" t="inlineStr">
        <is>
          <t>INSERT,LC,X3,JP,SGL, 8.5"AK,CI</t>
        </is>
      </c>
      <c r="Q40" s="2" t="inlineStr">
        <is>
          <t>A100521</t>
        </is>
      </c>
      <c r="R40" s="2" t="inlineStr">
        <is>
          <t>LT027</t>
        </is>
      </c>
      <c r="S40" s="13" t="n">
        <v>0</v>
      </c>
      <c r="T40" t="n">
        <v>0</v>
      </c>
    </row>
    <row r="41" ht="14.25" customHeight="1">
      <c r="A41" t="inlineStr">
        <is>
          <t>Price_BOM_VLC_VLSC_Insert_0237</t>
        </is>
      </c>
      <c r="C41" s="68" t="inlineStr">
        <is>
          <t>:20955-4P-3HP-VLC:20955-4P-5HP-VLC:20955-4P-7.5HP-VLC:</t>
        </is>
      </c>
      <c r="D41" s="2" t="inlineStr">
        <is>
          <t>X3</t>
        </is>
      </c>
      <c r="E41" s="2" t="inlineStr">
        <is>
          <t>Opt_Insert</t>
        </is>
      </c>
      <c r="F41" s="2" t="inlineStr">
        <is>
          <t>:Ductile Iron, ASTM-A536-80:</t>
        </is>
      </c>
      <c r="G41" s="2" t="inlineStr">
        <is>
          <t>:J:</t>
        </is>
      </c>
      <c r="H41" t="inlineStr">
        <is>
          <t>Coating_Standard</t>
        </is>
      </c>
      <c r="I41" t="inlineStr">
        <is>
          <t>:MechSealType21S:MechSealType1Unbal:</t>
        </is>
      </c>
      <c r="J41" t="inlineStr">
        <is>
          <t>F</t>
        </is>
      </c>
      <c r="K41" s="82" t="inlineStr">
        <is>
          <t>:143JP:145JP:182JP:184JP:</t>
        </is>
      </c>
      <c r="L41" s="7" t="inlineStr">
        <is>
          <t>Cast Iron, ASTM-A48, CL 30</t>
        </is>
      </c>
      <c r="M41" s="7" t="inlineStr">
        <is>
          <t>C30</t>
        </is>
      </c>
      <c r="N41" s="2" t="inlineStr">
        <is>
          <t>250# ANSI Flange</t>
        </is>
      </c>
      <c r="O41" s="2" t="inlineStr">
        <is>
          <t>RTF</t>
        </is>
      </c>
      <c r="P41" s="7" t="inlineStr">
        <is>
          <t>INSERT,LC,X3,JP,SGL, 4.5"AK,DI</t>
        </is>
      </c>
      <c r="Q41" t="inlineStr">
        <is>
          <t>A300081</t>
        </is>
      </c>
      <c r="R41" t="inlineStr">
        <is>
          <t>LT051</t>
        </is>
      </c>
      <c r="S41" s="13" t="n">
        <v>98</v>
      </c>
      <c r="T41" t="n">
        <v>0</v>
      </c>
    </row>
    <row r="42" ht="14.25" customHeight="1">
      <c r="A42" t="inlineStr">
        <is>
          <t>Price_BOM_VLC_VLSC_Insert_0238</t>
        </is>
      </c>
      <c r="C42" s="68" t="inlineStr">
        <is>
          <t>:20955-4P-3HP-VLC:20955-4P-5HP-VLC:20955-4P-7.5HP-VLC:</t>
        </is>
      </c>
      <c r="D42" s="2" t="inlineStr">
        <is>
          <t>X3</t>
        </is>
      </c>
      <c r="E42" s="2" t="inlineStr">
        <is>
          <t>Opt_Insert</t>
        </is>
      </c>
      <c r="F42" s="2" t="inlineStr">
        <is>
          <t>:Ductile Iron, ASTM-A536-80:</t>
        </is>
      </c>
      <c r="G42" s="2" t="inlineStr">
        <is>
          <t>:J:</t>
        </is>
      </c>
      <c r="H42" t="inlineStr">
        <is>
          <t>Coating_Standard</t>
        </is>
      </c>
      <c r="I42" t="inlineStr">
        <is>
          <t>:MechSealType21S:MechSealType1Unbal:</t>
        </is>
      </c>
      <c r="J42" t="inlineStr">
        <is>
          <t>F</t>
        </is>
      </c>
      <c r="K42" s="82" t="inlineStr">
        <is>
          <t>:213JPZ:215JPZ:254JPZ:256JPZ:213TCZ:215TCZ:</t>
        </is>
      </c>
      <c r="L42" s="7" t="inlineStr">
        <is>
          <t>Cast Iron, ASTM-A48, CL 30</t>
        </is>
      </c>
      <c r="M42" s="7" t="inlineStr">
        <is>
          <t>C30</t>
        </is>
      </c>
      <c r="N42" s="2" t="inlineStr">
        <is>
          <t>250# ANSI Flange</t>
        </is>
      </c>
      <c r="O42" s="2" t="inlineStr">
        <is>
          <t>RTF</t>
        </is>
      </c>
      <c r="P42" s="7" t="inlineStr">
        <is>
          <t>INSERT,LC,X3,JP,SGL, 8.5"AK,DI</t>
        </is>
      </c>
      <c r="Q42" t="inlineStr">
        <is>
          <t>A300082</t>
        </is>
      </c>
      <c r="R42" t="inlineStr">
        <is>
          <t>LT051</t>
        </is>
      </c>
      <c r="S42" s="13" t="n">
        <v>98</v>
      </c>
      <c r="T42" t="n">
        <v>0</v>
      </c>
    </row>
    <row r="43" ht="14.25" customHeight="1">
      <c r="A43" t="inlineStr">
        <is>
          <t>Price_BOM_VLC_VLSC_Insert_0239</t>
        </is>
      </c>
      <c r="C43" s="68" t="inlineStr">
        <is>
          <t>:20955-4P-3HP-VLC:20955-4P-5HP-VLC:20955-4P-7.5HP-VLC:</t>
        </is>
      </c>
      <c r="D43" s="2" t="inlineStr">
        <is>
          <t>X3</t>
        </is>
      </c>
      <c r="E43" s="2" t="inlineStr">
        <is>
          <t>Opt_Insert</t>
        </is>
      </c>
      <c r="F43" t="inlineStr">
        <is>
          <t>:Cast Iron, ASTM-A48, CL 30:Cast Iron, ASTM-A48, CL 35:</t>
        </is>
      </c>
      <c r="G43" s="2" t="inlineStr">
        <is>
          <t>:C30:C35:</t>
        </is>
      </c>
      <c r="H43" t="inlineStr">
        <is>
          <t>Coating_Standard</t>
        </is>
      </c>
      <c r="I43" t="inlineStr">
        <is>
          <t>:MechSealDoubleType21:MechSealDoubleType2:</t>
        </is>
      </c>
      <c r="J43" t="inlineStr">
        <is>
          <t>F</t>
        </is>
      </c>
      <c r="K43" s="82" t="inlineStr">
        <is>
          <t>:143JP:145JP:182JP:184JP:</t>
        </is>
      </c>
      <c r="L43" s="7" t="inlineStr">
        <is>
          <t>Cast Iron, ASTM-A48, CL 30</t>
        </is>
      </c>
      <c r="M43" s="7" t="inlineStr">
        <is>
          <t>C30</t>
        </is>
      </c>
      <c r="N43" s="2" t="inlineStr">
        <is>
          <t>125# ANSI Flange</t>
        </is>
      </c>
      <c r="O43" s="2" t="inlineStr">
        <is>
          <t>RTF</t>
        </is>
      </c>
      <c r="P43" s="7" t="inlineStr">
        <is>
          <t>INSERT,LC,X3,JP,DBL, 4.5"AK,CI</t>
        </is>
      </c>
      <c r="Q43" t="inlineStr">
        <is>
          <t>A300083</t>
        </is>
      </c>
      <c r="R43" t="inlineStr">
        <is>
          <t>LT051</t>
        </is>
      </c>
      <c r="S43" s="13" t="n">
        <v>98</v>
      </c>
      <c r="T43" t="n">
        <v>0</v>
      </c>
    </row>
    <row r="44" ht="14.25" customHeight="1">
      <c r="A44" t="inlineStr">
        <is>
          <t>Price_BOM_VLC_VLSC_Insert_0240</t>
        </is>
      </c>
      <c r="C44" s="68" t="inlineStr">
        <is>
          <t>:20955-4P-3HP-VLC:20955-4P-5HP-VLC:20955-4P-7.5HP-VLC:</t>
        </is>
      </c>
      <c r="D44" s="2" t="inlineStr">
        <is>
          <t>X3</t>
        </is>
      </c>
      <c r="E44" s="2" t="inlineStr">
        <is>
          <t>Opt_Insert</t>
        </is>
      </c>
      <c r="F44" t="inlineStr">
        <is>
          <t>:Cast Iron, ASTM-A48, CL 30:Cast Iron, ASTM-A48, CL 35:</t>
        </is>
      </c>
      <c r="G44" s="2" t="inlineStr">
        <is>
          <t>:C30:C35:</t>
        </is>
      </c>
      <c r="H44" t="inlineStr">
        <is>
          <t>Coating_Standard</t>
        </is>
      </c>
      <c r="I44" t="inlineStr">
        <is>
          <t>:MechSealDoubleType21:MechSealDoubleType2:</t>
        </is>
      </c>
      <c r="J44" t="inlineStr">
        <is>
          <t>F</t>
        </is>
      </c>
      <c r="K44" s="82" t="inlineStr">
        <is>
          <t>:213JPZ:215JPZ:254JPZ:256JPZ:</t>
        </is>
      </c>
      <c r="L44" s="7" t="inlineStr">
        <is>
          <t>Cast Iron, ASTM-A48, CL 30</t>
        </is>
      </c>
      <c r="M44" s="7" t="inlineStr">
        <is>
          <t>C30</t>
        </is>
      </c>
      <c r="N44" s="2" t="inlineStr">
        <is>
          <t>125# ANSI Flange</t>
        </is>
      </c>
      <c r="O44" s="2" t="inlineStr">
        <is>
          <t>RTF</t>
        </is>
      </c>
      <c r="P44" s="7" t="inlineStr">
        <is>
          <t>INSERT,LC,X3,JP,DBL, 8.5"AK,CI</t>
        </is>
      </c>
      <c r="Q44" t="inlineStr">
        <is>
          <t>A300084</t>
        </is>
      </c>
      <c r="R44" t="inlineStr">
        <is>
          <t>LT051</t>
        </is>
      </c>
      <c r="S44" s="13" t="n">
        <v>98</v>
      </c>
      <c r="T44" t="n">
        <v>0</v>
      </c>
    </row>
    <row r="45" ht="14.25" customHeight="1">
      <c r="A45" t="inlineStr">
        <is>
          <t>Price_BOM_VLC_VLSC_Insert_0241</t>
        </is>
      </c>
      <c r="C45" s="68" t="inlineStr">
        <is>
          <t>:20955-4P-3HP VLC:20955-4P-5HP VLC:20955-4P-7.5HP VLC:</t>
        </is>
      </c>
      <c r="D45" s="2" t="inlineStr">
        <is>
          <t>X3</t>
        </is>
      </c>
      <c r="E45" s="2" t="inlineStr">
        <is>
          <t>Opt_Insert</t>
        </is>
      </c>
      <c r="F45" t="inlineStr">
        <is>
          <t>:Cast Iron, ASTM-A48, CL 30:Cast Iron, ASTM-A48, CL 35:</t>
        </is>
      </c>
      <c r="G45" s="2" t="inlineStr">
        <is>
          <t>:C30:C35:</t>
        </is>
      </c>
      <c r="H45" t="inlineStr">
        <is>
          <t>Coating_Standard</t>
        </is>
      </c>
      <c r="I45" t="inlineStr">
        <is>
          <t>:MechSealType2B:</t>
        </is>
      </c>
      <c r="J45" t="inlineStr">
        <is>
          <t>F</t>
        </is>
      </c>
      <c r="K45" s="82" t="inlineStr">
        <is>
          <t>:143JP:145JP:182JP:184JP:</t>
        </is>
      </c>
      <c r="L45" s="7" t="inlineStr">
        <is>
          <t>Cast Iron, ASTM-A48, CL 30</t>
        </is>
      </c>
      <c r="M45" s="7" t="inlineStr">
        <is>
          <t>C30</t>
        </is>
      </c>
      <c r="N45" s="2" t="inlineStr">
        <is>
          <t>125# ANSI Flange</t>
        </is>
      </c>
      <c r="O45" s="2" t="n">
        <v>96769358</v>
      </c>
      <c r="P45" s="7" t="inlineStr">
        <is>
          <t>INSERT,LC,X3,JP,BAL, 4.5"AK,CI</t>
        </is>
      </c>
      <c r="Q45" s="2" t="inlineStr">
        <is>
          <t>A100521</t>
        </is>
      </c>
      <c r="R45" s="2" t="inlineStr">
        <is>
          <t>LT027</t>
        </is>
      </c>
      <c r="S45" s="13" t="n">
        <v>0</v>
      </c>
      <c r="T45" t="n">
        <v>0</v>
      </c>
    </row>
    <row r="46" ht="14.25" customHeight="1">
      <c r="A46" t="inlineStr">
        <is>
          <t>Price_BOM_VLC_VLSC_Insert_0242</t>
        </is>
      </c>
      <c r="C46" s="68" t="inlineStr">
        <is>
          <t>:20955-4P-3HP VLC:20955-4P-5HP VLC:20955-4P-7.5HP VLC:</t>
        </is>
      </c>
      <c r="D46" s="2" t="inlineStr">
        <is>
          <t>X3</t>
        </is>
      </c>
      <c r="E46" s="2" t="inlineStr">
        <is>
          <t>Opt_Insert</t>
        </is>
      </c>
      <c r="F46" t="inlineStr">
        <is>
          <t>:Cast Iron, ASTM-A48, CL 30:Cast Iron, ASTM-A48, CL 35:</t>
        </is>
      </c>
      <c r="G46" s="2" t="inlineStr">
        <is>
          <t>:C30:C35:</t>
        </is>
      </c>
      <c r="H46" t="inlineStr">
        <is>
          <t>Coating_Standard</t>
        </is>
      </c>
      <c r="I46" t="inlineStr">
        <is>
          <t>:MechSealType2B:</t>
        </is>
      </c>
      <c r="J46" t="inlineStr">
        <is>
          <t>F</t>
        </is>
      </c>
      <c r="K46" s="82" t="inlineStr">
        <is>
          <t>:213JPZ:215JPZ:254JPZ:256JPZ:</t>
        </is>
      </c>
      <c r="L46" s="7" t="inlineStr">
        <is>
          <t>Cast Iron, ASTM-A48, CL 30</t>
        </is>
      </c>
      <c r="M46" s="7" t="inlineStr">
        <is>
          <t>C30</t>
        </is>
      </c>
      <c r="N46" s="2" t="inlineStr">
        <is>
          <t>125# ANSI Flange</t>
        </is>
      </c>
      <c r="O46" s="2" t="n">
        <v>96769359</v>
      </c>
      <c r="P46" s="7" t="inlineStr">
        <is>
          <t>INSERT,LC,X3,JP,BAL, 8.5"AK,CI</t>
        </is>
      </c>
      <c r="Q46" s="2" t="inlineStr">
        <is>
          <t>A100521</t>
        </is>
      </c>
      <c r="R46" s="2" t="inlineStr">
        <is>
          <t>LT027</t>
        </is>
      </c>
      <c r="S46" s="13" t="n">
        <v>0</v>
      </c>
      <c r="T46" t="n">
        <v>0</v>
      </c>
    </row>
    <row r="47" ht="14.25" customHeight="1">
      <c r="A47" t="inlineStr">
        <is>
          <t>Price_BOM_VLC_VLSC_Insert_0243</t>
        </is>
      </c>
      <c r="C47" s="68" t="inlineStr">
        <is>
          <t>:20955-4P-3HP VLC:20955-4P-5HP VLC:20955-4P-7.5HP VLC:</t>
        </is>
      </c>
      <c r="D47" s="2" t="inlineStr">
        <is>
          <t>X3</t>
        </is>
      </c>
      <c r="E47" s="2" t="inlineStr">
        <is>
          <t>Opt_Insert</t>
        </is>
      </c>
      <c r="F47" s="2" t="inlineStr">
        <is>
          <t>:Ductile Iron, ASTM-A536-80:</t>
        </is>
      </c>
      <c r="G47" s="2" t="inlineStr">
        <is>
          <t>:J:</t>
        </is>
      </c>
      <c r="H47" t="inlineStr">
        <is>
          <t>Coating_Standard</t>
        </is>
      </c>
      <c r="I47" t="inlineStr">
        <is>
          <t>:MechSealType2B:</t>
        </is>
      </c>
      <c r="J47" t="inlineStr">
        <is>
          <t>F</t>
        </is>
      </c>
      <c r="K47" s="82" t="inlineStr">
        <is>
          <t>:143JP:145JP:182JP:184JP:</t>
        </is>
      </c>
      <c r="L47" s="7" t="inlineStr">
        <is>
          <t>Cast Iron, ASTM-A48, CL 30</t>
        </is>
      </c>
      <c r="M47" s="7" t="inlineStr">
        <is>
          <t>C30</t>
        </is>
      </c>
      <c r="N47" s="2" t="inlineStr">
        <is>
          <t>250# ANSI Flange</t>
        </is>
      </c>
      <c r="O47" s="2" t="n">
        <v>98189804</v>
      </c>
      <c r="P47" s="7" t="inlineStr">
        <is>
          <t>INSERT,LC,X3,JP,BAL, 4.5"AK,DI</t>
        </is>
      </c>
      <c r="Q47" t="inlineStr">
        <is>
          <t>A300085</t>
        </is>
      </c>
      <c r="R47" t="inlineStr">
        <is>
          <t>LT051</t>
        </is>
      </c>
      <c r="S47" s="13" t="n">
        <v>98</v>
      </c>
      <c r="T47" t="n">
        <v>0</v>
      </c>
    </row>
    <row r="48" ht="14.25" customHeight="1">
      <c r="A48" t="inlineStr">
        <is>
          <t>Price_BOM_VLC_VLSC_Insert_0244</t>
        </is>
      </c>
      <c r="C48" s="68" t="inlineStr">
        <is>
          <t>:20955-4P-3HP VLC:20955-4P-5HP VLC:20955-4P-7.5HP VLC:</t>
        </is>
      </c>
      <c r="D48" s="2" t="inlineStr">
        <is>
          <t>X3</t>
        </is>
      </c>
      <c r="E48" s="2" t="inlineStr">
        <is>
          <t>Opt_Insert</t>
        </is>
      </c>
      <c r="F48" s="2" t="inlineStr">
        <is>
          <t>:Ductile Iron, ASTM-A536-80:</t>
        </is>
      </c>
      <c r="G48" s="2" t="inlineStr">
        <is>
          <t>:J:</t>
        </is>
      </c>
      <c r="H48" t="inlineStr">
        <is>
          <t>Coating_Standard</t>
        </is>
      </c>
      <c r="I48" t="inlineStr">
        <is>
          <t>:MechSealType2B:</t>
        </is>
      </c>
      <c r="J48" t="inlineStr">
        <is>
          <t>F</t>
        </is>
      </c>
      <c r="K48" s="82" t="inlineStr">
        <is>
          <t>:213JPZ:215JPZ:254JPZ:256JPZ:213TCZ:215TCZ:</t>
        </is>
      </c>
      <c r="L48" s="7" t="inlineStr">
        <is>
          <t>Cast Iron, ASTM-A48, CL 30</t>
        </is>
      </c>
      <c r="M48" s="7" t="inlineStr">
        <is>
          <t>C30</t>
        </is>
      </c>
      <c r="N48" s="2" t="inlineStr">
        <is>
          <t>250# ANSI Flange</t>
        </is>
      </c>
      <c r="O48" s="2" t="n">
        <v>96769359</v>
      </c>
      <c r="P48" s="7" t="inlineStr">
        <is>
          <t>INSERT,LC,X3,JP,BAL, 8.5"AK,DI</t>
        </is>
      </c>
      <c r="Q48" t="inlineStr">
        <is>
          <t>A300086</t>
        </is>
      </c>
      <c r="R48" t="inlineStr">
        <is>
          <t>LT051</t>
        </is>
      </c>
      <c r="S48" s="13" t="n">
        <v>98</v>
      </c>
      <c r="T48" t="n">
        <v>0</v>
      </c>
    </row>
    <row r="49" ht="14.25" customHeight="1">
      <c r="A49" t="inlineStr">
        <is>
          <t>Price_BOM_VLC_VLSC_Insert_0247</t>
        </is>
      </c>
      <c r="C49" s="68" t="inlineStr">
        <is>
          <t>:20959-4P-3HP-VLC:20959-4P-5HP-VLC:20959-4P-7.5HP-VLC:</t>
        </is>
      </c>
      <c r="D49" s="2" t="inlineStr">
        <is>
          <t>X3</t>
        </is>
      </c>
      <c r="E49" s="2" t="inlineStr">
        <is>
          <t>Opt_Insert</t>
        </is>
      </c>
      <c r="F49" t="inlineStr">
        <is>
          <t>:Cast Iron, ASTM-A48, CL 30:Cast Iron, ASTM-A48, CL 35:</t>
        </is>
      </c>
      <c r="G49" s="2" t="inlineStr">
        <is>
          <t>:C30:C35:</t>
        </is>
      </c>
      <c r="H49" t="inlineStr">
        <is>
          <t>Coating_Standard</t>
        </is>
      </c>
      <c r="I49" t="inlineStr">
        <is>
          <t>:MechSealType21S:MechSealType1Unbal:</t>
        </is>
      </c>
      <c r="J49" t="inlineStr">
        <is>
          <t>F</t>
        </is>
      </c>
      <c r="K49" s="82" t="inlineStr">
        <is>
          <t>:143JP:145JP:182JP:184JP:</t>
        </is>
      </c>
      <c r="L49" s="7" t="inlineStr">
        <is>
          <t>Cast Iron, ASTM-A48, CL 30</t>
        </is>
      </c>
      <c r="M49" s="7" t="inlineStr">
        <is>
          <t>C30</t>
        </is>
      </c>
      <c r="N49" s="2" t="inlineStr">
        <is>
          <t>125# ANSI Flange</t>
        </is>
      </c>
      <c r="O49" s="2" t="n">
        <v>96769356</v>
      </c>
      <c r="P49" s="7" t="inlineStr">
        <is>
          <t>INSERT,LC,X3,JP,SGL, 4.5"AK,CI</t>
        </is>
      </c>
      <c r="Q49" s="2" t="inlineStr">
        <is>
          <t>A100521</t>
        </is>
      </c>
      <c r="R49" s="2" t="inlineStr">
        <is>
          <t>LT027</t>
        </is>
      </c>
      <c r="S49" s="13" t="n">
        <v>0</v>
      </c>
      <c r="T49" t="n">
        <v>0</v>
      </c>
    </row>
    <row r="50" ht="14.25" customHeight="1">
      <c r="A50" t="inlineStr">
        <is>
          <t>Price_BOM_VLC_VLSC_Insert_0248</t>
        </is>
      </c>
      <c r="C50" s="68" t="inlineStr">
        <is>
          <t>:20959-4P-3HP-VLC:20959-4P-5HP-VLC:20959-4P-7.5HP-VLC:</t>
        </is>
      </c>
      <c r="D50" s="2" t="inlineStr">
        <is>
          <t>X3</t>
        </is>
      </c>
      <c r="E50" s="2" t="inlineStr">
        <is>
          <t>Opt_Insert</t>
        </is>
      </c>
      <c r="F50" t="inlineStr">
        <is>
          <t>:Cast Iron, ASTM-A48, CL 30:Cast Iron, ASTM-A48, CL 35:</t>
        </is>
      </c>
      <c r="G50" s="2" t="inlineStr">
        <is>
          <t>:C30:C35:</t>
        </is>
      </c>
      <c r="H50" t="inlineStr">
        <is>
          <t>Coating_Standard</t>
        </is>
      </c>
      <c r="I50" t="inlineStr">
        <is>
          <t>:MechSealType21S:MechSealType1Unbal:</t>
        </is>
      </c>
      <c r="J50" t="inlineStr">
        <is>
          <t>F</t>
        </is>
      </c>
      <c r="K50" s="82" t="inlineStr">
        <is>
          <t>:213JPZ:215JPZ:254JPZ:256JPZ:</t>
        </is>
      </c>
      <c r="L50" s="7" t="inlineStr">
        <is>
          <t>Cast Iron, ASTM-A48, CL 30</t>
        </is>
      </c>
      <c r="M50" s="7" t="inlineStr">
        <is>
          <t>C30</t>
        </is>
      </c>
      <c r="N50" s="2" t="inlineStr">
        <is>
          <t>125# ANSI Flange</t>
        </is>
      </c>
      <c r="O50" s="2" t="n">
        <v>96769357</v>
      </c>
      <c r="P50" s="7" t="inlineStr">
        <is>
          <t>INSERT,LC,X3,JP,SGL, 8.5"AK,CI</t>
        </is>
      </c>
      <c r="Q50" s="2" t="inlineStr">
        <is>
          <t>A100521</t>
        </is>
      </c>
      <c r="R50" s="2" t="inlineStr">
        <is>
          <t>LT027</t>
        </is>
      </c>
      <c r="S50" s="13" t="n">
        <v>0</v>
      </c>
      <c r="T50" t="n">
        <v>0</v>
      </c>
    </row>
    <row r="51" ht="14.25" customHeight="1">
      <c r="A51" t="inlineStr">
        <is>
          <t>Price_BOM_VLC_VLSC_Insert_0249</t>
        </is>
      </c>
      <c r="C51" s="68" t="inlineStr">
        <is>
          <t>:20959-4P-3HP-VLC:20959-4P-5HP-VLC:20959-4P-7.5HP-VLC:</t>
        </is>
      </c>
      <c r="D51" s="2" t="inlineStr">
        <is>
          <t>X3</t>
        </is>
      </c>
      <c r="E51" s="2" t="inlineStr">
        <is>
          <t>Opt_Insert</t>
        </is>
      </c>
      <c r="F51" s="2" t="inlineStr">
        <is>
          <t>:Ductile Iron, ASTM-A536-80:</t>
        </is>
      </c>
      <c r="G51" s="2" t="inlineStr">
        <is>
          <t>:J:</t>
        </is>
      </c>
      <c r="H51" t="inlineStr">
        <is>
          <t>Coating_Standard</t>
        </is>
      </c>
      <c r="I51" t="inlineStr">
        <is>
          <t>:MechSealType21S:MechSealType1Unbal:</t>
        </is>
      </c>
      <c r="J51" t="inlineStr">
        <is>
          <t>F</t>
        </is>
      </c>
      <c r="K51" s="82" t="inlineStr">
        <is>
          <t>:143JP:145JP:182JP:184JP:</t>
        </is>
      </c>
      <c r="L51" s="7" t="inlineStr">
        <is>
          <t>Cast Iron, ASTM-A48, CL 30</t>
        </is>
      </c>
      <c r="M51" s="7" t="inlineStr">
        <is>
          <t>C30</t>
        </is>
      </c>
      <c r="N51" s="2" t="inlineStr">
        <is>
          <t>250# ANSI Flange</t>
        </is>
      </c>
      <c r="O51" s="2" t="inlineStr">
        <is>
          <t>RTF</t>
        </is>
      </c>
      <c r="P51" s="7" t="inlineStr">
        <is>
          <t>INSERT,LC,X3,JP,SGL, 4.5"AK,DI</t>
        </is>
      </c>
      <c r="Q51" t="inlineStr">
        <is>
          <t>A300081</t>
        </is>
      </c>
      <c r="R51" t="inlineStr">
        <is>
          <t>LT051</t>
        </is>
      </c>
      <c r="S51" s="13" t="n">
        <v>98</v>
      </c>
      <c r="T51" t="n">
        <v>0</v>
      </c>
    </row>
    <row r="52" ht="14.25" customHeight="1">
      <c r="A52" t="inlineStr">
        <is>
          <t>Price_BOM_VLC_VLSC_Insert_0250</t>
        </is>
      </c>
      <c r="C52" s="68" t="inlineStr">
        <is>
          <t>:20959-4P-3HP-VLC:20959-4P-5HP-VLC:20959-4P-7.5HP-VLC:</t>
        </is>
      </c>
      <c r="D52" s="2" t="inlineStr">
        <is>
          <t>X3</t>
        </is>
      </c>
      <c r="E52" s="2" t="inlineStr">
        <is>
          <t>Opt_Insert</t>
        </is>
      </c>
      <c r="F52" s="2" t="inlineStr">
        <is>
          <t>:Ductile Iron, ASTM-A536-80:</t>
        </is>
      </c>
      <c r="G52" s="2" t="inlineStr">
        <is>
          <t>:J:</t>
        </is>
      </c>
      <c r="H52" t="inlineStr">
        <is>
          <t>Coating_Standard</t>
        </is>
      </c>
      <c r="I52" t="inlineStr">
        <is>
          <t>:MechSealType21S:MechSealType1Unbal:</t>
        </is>
      </c>
      <c r="J52" t="inlineStr">
        <is>
          <t>F</t>
        </is>
      </c>
      <c r="K52" s="82" t="inlineStr">
        <is>
          <t>:213JPZ:215JPZ:254JPZ:256JPZ:213TCZ:215TCZ:</t>
        </is>
      </c>
      <c r="L52" s="7" t="inlineStr">
        <is>
          <t>Cast Iron, ASTM-A48, CL 30</t>
        </is>
      </c>
      <c r="M52" s="7" t="inlineStr">
        <is>
          <t>C30</t>
        </is>
      </c>
      <c r="N52" s="2" t="inlineStr">
        <is>
          <t>250# ANSI Flange</t>
        </is>
      </c>
      <c r="O52" s="2" t="inlineStr">
        <is>
          <t>RTF</t>
        </is>
      </c>
      <c r="P52" s="7" t="inlineStr">
        <is>
          <t>INSERT,LC,X3,JP,SGL, 8.5"AK,DI</t>
        </is>
      </c>
      <c r="Q52" t="inlineStr">
        <is>
          <t>A300082</t>
        </is>
      </c>
      <c r="R52" t="inlineStr">
        <is>
          <t>LT051</t>
        </is>
      </c>
      <c r="S52" s="13" t="n">
        <v>98</v>
      </c>
      <c r="T52" t="n">
        <v>0</v>
      </c>
    </row>
    <row r="53" ht="14.25" customHeight="1">
      <c r="A53" t="inlineStr">
        <is>
          <t>Price_BOM_VLC_VLSC_Insert_0251</t>
        </is>
      </c>
      <c r="C53" s="68" t="inlineStr">
        <is>
          <t>:20959-4P-3HP-VLC:20959-4P-5HP-VLC:20959-4P-7.5HP-VLC:</t>
        </is>
      </c>
      <c r="D53" s="2" t="inlineStr">
        <is>
          <t>X3</t>
        </is>
      </c>
      <c r="E53" s="2" t="inlineStr">
        <is>
          <t>Opt_Insert</t>
        </is>
      </c>
      <c r="F53" t="inlineStr">
        <is>
          <t>:Cast Iron, ASTM-A48, CL 30:Cast Iron, ASTM-A48, CL 35:</t>
        </is>
      </c>
      <c r="G53" s="2" t="inlineStr">
        <is>
          <t>:C30:C35:</t>
        </is>
      </c>
      <c r="H53" t="inlineStr">
        <is>
          <t>Coating_Standard</t>
        </is>
      </c>
      <c r="I53" t="inlineStr">
        <is>
          <t>:MechSealDoubleType21:MechSealDoubleType2:</t>
        </is>
      </c>
      <c r="J53" t="inlineStr">
        <is>
          <t>F</t>
        </is>
      </c>
      <c r="K53" s="82" t="inlineStr">
        <is>
          <t>:143JP:145JP:182JP:184JP:</t>
        </is>
      </c>
      <c r="L53" s="7" t="inlineStr">
        <is>
          <t>Cast Iron, ASTM-A48, CL 30</t>
        </is>
      </c>
      <c r="M53" s="7" t="inlineStr">
        <is>
          <t>C30</t>
        </is>
      </c>
      <c r="N53" s="2" t="inlineStr">
        <is>
          <t>125# ANSI Flange</t>
        </is>
      </c>
      <c r="O53" s="2" t="inlineStr">
        <is>
          <t>RTF</t>
        </is>
      </c>
      <c r="P53" s="7" t="inlineStr">
        <is>
          <t>INSERT,LC,X3,JP,DBL, 4.5"AK,CI</t>
        </is>
      </c>
      <c r="Q53" t="inlineStr">
        <is>
          <t>A300083</t>
        </is>
      </c>
      <c r="R53" t="inlineStr">
        <is>
          <t>LT051</t>
        </is>
      </c>
      <c r="S53" s="13" t="n">
        <v>98</v>
      </c>
      <c r="T53" t="n">
        <v>0</v>
      </c>
    </row>
    <row r="54" ht="14.25" customHeight="1">
      <c r="A54" t="inlineStr">
        <is>
          <t>Price_BOM_VLC_VLSC_Insert_0252</t>
        </is>
      </c>
      <c r="C54" s="68" t="inlineStr">
        <is>
          <t>:20959-4P-3HP-VLC:20959-4P-5HP-VLC:20959-4P-7.5HP-VLC:</t>
        </is>
      </c>
      <c r="D54" s="2" t="inlineStr">
        <is>
          <t>X3</t>
        </is>
      </c>
      <c r="E54" s="2" t="inlineStr">
        <is>
          <t>Opt_Insert</t>
        </is>
      </c>
      <c r="F54" t="inlineStr">
        <is>
          <t>:Cast Iron, ASTM-A48, CL 30:Cast Iron, ASTM-A48, CL 35:</t>
        </is>
      </c>
      <c r="G54" s="2" t="inlineStr">
        <is>
          <t>:C30:C35:</t>
        </is>
      </c>
      <c r="H54" t="inlineStr">
        <is>
          <t>Coating_Standard</t>
        </is>
      </c>
      <c r="I54" t="inlineStr">
        <is>
          <t>:MechSealDoubleType21:MechSealDoubleType2:</t>
        </is>
      </c>
      <c r="J54" t="inlineStr">
        <is>
          <t>F</t>
        </is>
      </c>
      <c r="K54" s="82" t="inlineStr">
        <is>
          <t>:213JPZ:215JPZ:254JPZ:256JPZ:</t>
        </is>
      </c>
      <c r="L54" s="7" t="inlineStr">
        <is>
          <t>Cast Iron, ASTM-A48, CL 30</t>
        </is>
      </c>
      <c r="M54" s="7" t="inlineStr">
        <is>
          <t>C30</t>
        </is>
      </c>
      <c r="N54" s="2" t="inlineStr">
        <is>
          <t>125# ANSI Flange</t>
        </is>
      </c>
      <c r="O54" s="2" t="inlineStr">
        <is>
          <t>RTF</t>
        </is>
      </c>
      <c r="P54" s="7" t="inlineStr">
        <is>
          <t>INSERT,LC,X3,JP,DBL, 8.5"AK,CI</t>
        </is>
      </c>
      <c r="Q54" t="inlineStr">
        <is>
          <t>A300084</t>
        </is>
      </c>
      <c r="R54" t="inlineStr">
        <is>
          <t>LT051</t>
        </is>
      </c>
      <c r="S54" s="13" t="n">
        <v>98</v>
      </c>
      <c r="T54" t="n">
        <v>0</v>
      </c>
    </row>
    <row r="55" ht="14.25" customHeight="1">
      <c r="A55" t="inlineStr">
        <is>
          <t>Price_BOM_VLC_VLSC_Insert_0253</t>
        </is>
      </c>
      <c r="C55" s="68" t="inlineStr">
        <is>
          <t>:20959-4P-3HP VLC:20959-4P-5HP VLC:20959-4P-7.5HP VLC:</t>
        </is>
      </c>
      <c r="D55" s="2" t="inlineStr">
        <is>
          <t>X3</t>
        </is>
      </c>
      <c r="E55" s="2" t="inlineStr">
        <is>
          <t>Opt_Insert</t>
        </is>
      </c>
      <c r="F55" t="inlineStr">
        <is>
          <t>:Cast Iron, ASTM-A48, CL 30:Cast Iron, ASTM-A48, CL 35:</t>
        </is>
      </c>
      <c r="G55" s="2" t="inlineStr">
        <is>
          <t>:C30:C35:</t>
        </is>
      </c>
      <c r="H55" t="inlineStr">
        <is>
          <t>Coating_Standard</t>
        </is>
      </c>
      <c r="I55" t="inlineStr">
        <is>
          <t>:MechSealType2B:</t>
        </is>
      </c>
      <c r="J55" t="inlineStr">
        <is>
          <t>F</t>
        </is>
      </c>
      <c r="K55" s="82" t="inlineStr">
        <is>
          <t>:143JP:145JP:182JP:184JP:</t>
        </is>
      </c>
      <c r="L55" s="7" t="inlineStr">
        <is>
          <t>Cast Iron, ASTM-A48, CL 30</t>
        </is>
      </c>
      <c r="M55" s="7" t="inlineStr">
        <is>
          <t>C30</t>
        </is>
      </c>
      <c r="N55" s="2" t="inlineStr">
        <is>
          <t>125# ANSI Flange</t>
        </is>
      </c>
      <c r="O55" s="2" t="n">
        <v>96769358</v>
      </c>
      <c r="P55" s="7" t="inlineStr">
        <is>
          <t>INSERT,LC,X3,JP,BAL, 4.5"AK,CI</t>
        </is>
      </c>
      <c r="Q55" s="2" t="inlineStr">
        <is>
          <t>A100521</t>
        </is>
      </c>
      <c r="R55" s="2" t="inlineStr">
        <is>
          <t>LT027</t>
        </is>
      </c>
      <c r="S55" s="13" t="n">
        <v>0</v>
      </c>
      <c r="T55" t="n">
        <v>0</v>
      </c>
    </row>
    <row r="56" ht="14.25" customHeight="1">
      <c r="A56" t="inlineStr">
        <is>
          <t>Price_BOM_VLC_VLSC_Insert_0254</t>
        </is>
      </c>
      <c r="C56" s="68" t="inlineStr">
        <is>
          <t>:20959-4P-3HP VLC:20959-4P-5HP VLC:20959-4P-7.5HP VLC:</t>
        </is>
      </c>
      <c r="D56" s="2" t="inlineStr">
        <is>
          <t>X3</t>
        </is>
      </c>
      <c r="E56" s="2" t="inlineStr">
        <is>
          <t>Opt_Insert</t>
        </is>
      </c>
      <c r="F56" t="inlineStr">
        <is>
          <t>:Cast Iron, ASTM-A48, CL 30:Cast Iron, ASTM-A48, CL 35:</t>
        </is>
      </c>
      <c r="G56" s="2" t="inlineStr">
        <is>
          <t>:C30:C35:</t>
        </is>
      </c>
      <c r="H56" t="inlineStr">
        <is>
          <t>Coating_Standard</t>
        </is>
      </c>
      <c r="I56" t="inlineStr">
        <is>
          <t>:MechSealType2B:</t>
        </is>
      </c>
      <c r="J56" t="inlineStr">
        <is>
          <t>F</t>
        </is>
      </c>
      <c r="K56" s="82" t="inlineStr">
        <is>
          <t>:213JPZ:215JPZ:254JPZ:256JPZ:</t>
        </is>
      </c>
      <c r="L56" s="7" t="inlineStr">
        <is>
          <t>Cast Iron, ASTM-A48, CL 30</t>
        </is>
      </c>
      <c r="M56" s="7" t="inlineStr">
        <is>
          <t>C30</t>
        </is>
      </c>
      <c r="N56" s="2" t="inlineStr">
        <is>
          <t>125# ANSI Flange</t>
        </is>
      </c>
      <c r="O56" s="2" t="n">
        <v>96769359</v>
      </c>
      <c r="P56" s="7" t="inlineStr">
        <is>
          <t>INSERT,LC,X3,JP,BAL, 8.5"AK,CI</t>
        </is>
      </c>
      <c r="Q56" s="2" t="inlineStr">
        <is>
          <t>A100521</t>
        </is>
      </c>
      <c r="R56" s="2" t="inlineStr">
        <is>
          <t>LT027</t>
        </is>
      </c>
      <c r="S56" s="13" t="n">
        <v>0</v>
      </c>
      <c r="T56" t="n">
        <v>0</v>
      </c>
    </row>
    <row r="57" ht="14.25" customHeight="1">
      <c r="A57" t="inlineStr">
        <is>
          <t>Price_BOM_VLC_VLSC_Insert_0255</t>
        </is>
      </c>
      <c r="C57" s="68" t="inlineStr">
        <is>
          <t>:20959-4P-3HP VLC:20959-4P-5HP VLC:20959-4P-7.5HP VLC:</t>
        </is>
      </c>
      <c r="D57" s="2" t="inlineStr">
        <is>
          <t>X3</t>
        </is>
      </c>
      <c r="E57" s="2" t="inlineStr">
        <is>
          <t>Opt_Insert</t>
        </is>
      </c>
      <c r="F57" s="2" t="inlineStr">
        <is>
          <t>:Ductile Iron, ASTM-A536-80:</t>
        </is>
      </c>
      <c r="G57" s="2" t="inlineStr">
        <is>
          <t>:J:</t>
        </is>
      </c>
      <c r="H57" t="inlineStr">
        <is>
          <t>Coating_Standard</t>
        </is>
      </c>
      <c r="I57" t="inlineStr">
        <is>
          <t>:MechSealType2B:</t>
        </is>
      </c>
      <c r="J57" t="inlineStr">
        <is>
          <t>F</t>
        </is>
      </c>
      <c r="K57" s="82" t="inlineStr">
        <is>
          <t>:143JP:145JP:182JP:184JP:</t>
        </is>
      </c>
      <c r="L57" s="7" t="inlineStr">
        <is>
          <t>Cast Iron, ASTM-A48, CL 30</t>
        </is>
      </c>
      <c r="M57" s="7" t="inlineStr">
        <is>
          <t>C30</t>
        </is>
      </c>
      <c r="N57" s="2" t="inlineStr">
        <is>
          <t>250# ANSI Flange</t>
        </is>
      </c>
      <c r="O57" s="2" t="n">
        <v>98189804</v>
      </c>
      <c r="P57" s="7" t="inlineStr">
        <is>
          <t>INSERT,LC,X3,JP,BAL, 4.5"AK,DI</t>
        </is>
      </c>
      <c r="Q57" t="inlineStr">
        <is>
          <t>A300085</t>
        </is>
      </c>
      <c r="R57" t="inlineStr">
        <is>
          <t>LT051</t>
        </is>
      </c>
      <c r="S57" s="13" t="n">
        <v>98</v>
      </c>
      <c r="T57" t="n">
        <v>0</v>
      </c>
    </row>
    <row r="58" ht="14.25" customHeight="1">
      <c r="A58" t="inlineStr">
        <is>
          <t>Price_BOM_VLC_VLSC_Insert_0256</t>
        </is>
      </c>
      <c r="C58" s="68" t="inlineStr">
        <is>
          <t>:20959-4P-3HP VLC:20959-4P-5HP VLC:20959-4P-7.5HP VLC:</t>
        </is>
      </c>
      <c r="D58" s="2" t="inlineStr">
        <is>
          <t>X3</t>
        </is>
      </c>
      <c r="E58" s="2" t="inlineStr">
        <is>
          <t>Opt_Insert</t>
        </is>
      </c>
      <c r="F58" s="2" t="inlineStr">
        <is>
          <t>:Ductile Iron, ASTM-A536-80:</t>
        </is>
      </c>
      <c r="G58" s="2" t="inlineStr">
        <is>
          <t>:J:</t>
        </is>
      </c>
      <c r="H58" t="inlineStr">
        <is>
          <t>Coating_Standard</t>
        </is>
      </c>
      <c r="I58" t="inlineStr">
        <is>
          <t>:MechSealType2B:</t>
        </is>
      </c>
      <c r="J58" t="inlineStr">
        <is>
          <t>F</t>
        </is>
      </c>
      <c r="K58" s="82" t="inlineStr">
        <is>
          <t>:213JPZ:215JPZ:254JPZ:256JPZ:213TCZ:215TCZ:</t>
        </is>
      </c>
      <c r="L58" s="7" t="inlineStr">
        <is>
          <t>Cast Iron, ASTM-A48, CL 30</t>
        </is>
      </c>
      <c r="M58" s="7" t="inlineStr">
        <is>
          <t>C30</t>
        </is>
      </c>
      <c r="N58" s="2" t="inlineStr">
        <is>
          <t>250# ANSI Flange</t>
        </is>
      </c>
      <c r="O58" s="2" t="n">
        <v>96769359</v>
      </c>
      <c r="P58" s="7" t="inlineStr">
        <is>
          <t>INSERT,LC,X3,JP,BAL, 8.5"AK,DI</t>
        </is>
      </c>
      <c r="Q58" t="inlineStr">
        <is>
          <t>A300086</t>
        </is>
      </c>
      <c r="R58" t="inlineStr">
        <is>
          <t>LT051</t>
        </is>
      </c>
      <c r="S58" s="13" t="n">
        <v>98</v>
      </c>
      <c r="T58" t="n">
        <v>0</v>
      </c>
    </row>
    <row r="59" ht="14.25" customHeight="1">
      <c r="A59" t="inlineStr">
        <is>
          <t>Price_BOM_VLC_VLSC_Insert_0259</t>
        </is>
      </c>
      <c r="C59" t="inlineStr">
        <is>
          <t>:25709-2P-7.5HP-VLC:25709-2P-10HP-VLC:25709-2P-15HP-VLC:25709-2P-20HP-VLC:25709-2P-25HP-VLC:25709-4P-3HP-VLC:</t>
        </is>
      </c>
      <c r="D59" s="2" t="inlineStr">
        <is>
          <t>X3</t>
        </is>
      </c>
      <c r="E59" s="2" t="inlineStr">
        <is>
          <t>Opt_Insert</t>
        </is>
      </c>
      <c r="F59" t="inlineStr">
        <is>
          <t>:Cast Iron, ASTM-A48, CL 30:Cast Iron, ASTM-A48, CL 35:</t>
        </is>
      </c>
      <c r="G59" s="2" t="inlineStr">
        <is>
          <t>:C30:C35:</t>
        </is>
      </c>
      <c r="H59" t="inlineStr">
        <is>
          <t>Coating_Standard</t>
        </is>
      </c>
      <c r="I59" t="inlineStr">
        <is>
          <t>:MechSealType21S:MechSealType1Unbal:</t>
        </is>
      </c>
      <c r="J59" t="inlineStr">
        <is>
          <t>F</t>
        </is>
      </c>
      <c r="K59" s="82" t="inlineStr">
        <is>
          <t>:143JP:145JP:182JP:184JP:</t>
        </is>
      </c>
      <c r="L59" s="7" t="inlineStr">
        <is>
          <t>Cast Iron, ASTM-A48, CL 30</t>
        </is>
      </c>
      <c r="M59" s="7" t="inlineStr">
        <is>
          <t>C30</t>
        </is>
      </c>
      <c r="N59" s="2" t="inlineStr">
        <is>
          <t>125# ANSI Flange</t>
        </is>
      </c>
      <c r="O59" s="2" t="n">
        <v>96769356</v>
      </c>
      <c r="P59" s="7" t="inlineStr">
        <is>
          <t>INSERT,LC,X3,JP,SGL, 4.5"AK,CI</t>
        </is>
      </c>
      <c r="Q59" s="2" t="inlineStr">
        <is>
          <t>A100521</t>
        </is>
      </c>
      <c r="R59" s="2" t="inlineStr">
        <is>
          <t>LT027</t>
        </is>
      </c>
      <c r="S59" s="13" t="n">
        <v>0</v>
      </c>
      <c r="T59" t="n">
        <v>0</v>
      </c>
    </row>
    <row r="60" ht="14.25" customHeight="1">
      <c r="A60" t="inlineStr">
        <is>
          <t>Price_BOM_VLC_VLSC_Insert_0260</t>
        </is>
      </c>
      <c r="C60" t="inlineStr">
        <is>
          <t>:25709-2P-7.5HP-VLC:25709-2P-10HP-VLC:25709-2P-15HP-VLC:25709-2P-20HP-VLC:25709-2P-25HP-VLC:25709-4P-3HP-VLC:</t>
        </is>
      </c>
      <c r="D60" s="2" t="inlineStr">
        <is>
          <t>X3</t>
        </is>
      </c>
      <c r="E60" s="2" t="inlineStr">
        <is>
          <t>Opt_Insert</t>
        </is>
      </c>
      <c r="F60" t="inlineStr">
        <is>
          <t>:Cast Iron, ASTM-A48, CL 30:Cast Iron, ASTM-A48, CL 35:</t>
        </is>
      </c>
      <c r="G60" s="2" t="inlineStr">
        <is>
          <t>:C30:C35:</t>
        </is>
      </c>
      <c r="H60" t="inlineStr">
        <is>
          <t>Coating_Standard</t>
        </is>
      </c>
      <c r="I60" t="inlineStr">
        <is>
          <t>:MechSealType21S:MechSealType1Unbal:</t>
        </is>
      </c>
      <c r="J60" t="inlineStr">
        <is>
          <t>F</t>
        </is>
      </c>
      <c r="K60" s="82" t="inlineStr">
        <is>
          <t>:213JPZ:215JPZ:254JPZ:256JPZ:</t>
        </is>
      </c>
      <c r="L60" s="7" t="inlineStr">
        <is>
          <t>Cast Iron, ASTM-A48, CL 30</t>
        </is>
      </c>
      <c r="M60" s="7" t="inlineStr">
        <is>
          <t>C30</t>
        </is>
      </c>
      <c r="N60" s="2" t="inlineStr">
        <is>
          <t>125# ANSI Flange</t>
        </is>
      </c>
      <c r="O60" s="2" t="n">
        <v>96769357</v>
      </c>
      <c r="P60" s="7" t="inlineStr">
        <is>
          <t>INSERT,LC,X3,JP,SGL, 8.5"AK,CI</t>
        </is>
      </c>
      <c r="Q60" s="2" t="inlineStr">
        <is>
          <t>A100521</t>
        </is>
      </c>
      <c r="R60" s="2" t="inlineStr">
        <is>
          <t>LT027</t>
        </is>
      </c>
      <c r="S60" s="13" t="n">
        <v>0</v>
      </c>
      <c r="T60" t="n">
        <v>0</v>
      </c>
    </row>
    <row r="61" ht="14.25" customHeight="1">
      <c r="A61" t="inlineStr">
        <is>
          <t>Price_BOM_VLC_VLSC_Insert_0261</t>
        </is>
      </c>
      <c r="C61" t="inlineStr">
        <is>
          <t>:25709-2P-7.5HP-VLC:25709-2P-10HP-VLC:25709-2P-15HP-VLC:25709-2P-20HP-VLC:25709-2P-25HP-VLC:25709-4P-3HP-VLC:</t>
        </is>
      </c>
      <c r="D61" s="2" t="inlineStr">
        <is>
          <t>X3</t>
        </is>
      </c>
      <c r="E61" s="2" t="inlineStr">
        <is>
          <t>Opt_Insert</t>
        </is>
      </c>
      <c r="F61" s="2" t="inlineStr">
        <is>
          <t>:Ductile Iron, ASTM-A536-80:</t>
        </is>
      </c>
      <c r="G61" s="2" t="inlineStr">
        <is>
          <t>:J:</t>
        </is>
      </c>
      <c r="H61" t="inlineStr">
        <is>
          <t>Coating_Standard</t>
        </is>
      </c>
      <c r="I61" t="inlineStr">
        <is>
          <t>:MechSealType21S:MechSealType1Unbal:</t>
        </is>
      </c>
      <c r="J61" t="inlineStr">
        <is>
          <t>F</t>
        </is>
      </c>
      <c r="K61" s="82" t="inlineStr">
        <is>
          <t>:143JP:145JP:182JP:184JP:</t>
        </is>
      </c>
      <c r="L61" s="7" t="inlineStr">
        <is>
          <t>Cast Iron, ASTM-A48, CL 30</t>
        </is>
      </c>
      <c r="M61" s="7" t="inlineStr">
        <is>
          <t>C30</t>
        </is>
      </c>
      <c r="N61" s="2" t="inlineStr">
        <is>
          <t>250# ANSI Flange</t>
        </is>
      </c>
      <c r="O61" s="2" t="inlineStr">
        <is>
          <t>RTF</t>
        </is>
      </c>
      <c r="P61" s="7" t="inlineStr">
        <is>
          <t>INSERT,LC,X3,JP,SGL, 4.5"AK,DI</t>
        </is>
      </c>
      <c r="Q61" t="inlineStr">
        <is>
          <t>A300081</t>
        </is>
      </c>
      <c r="R61" t="inlineStr">
        <is>
          <t>LT051</t>
        </is>
      </c>
      <c r="S61" s="13" t="n">
        <v>98</v>
      </c>
      <c r="T61" t="n">
        <v>0</v>
      </c>
    </row>
    <row r="62" ht="14.25" customHeight="1">
      <c r="A62" t="inlineStr">
        <is>
          <t>Price_BOM_VLC_VLSC_Insert_0262</t>
        </is>
      </c>
      <c r="C62" t="inlineStr">
        <is>
          <t>:25709-2P-7.5HP-VLC:25709-2P-10HP-VLC:25709-2P-15HP-VLC:25709-2P-20HP-VLC:25709-2P-25HP-VLC:25709-4P-3HP-VLC:</t>
        </is>
      </c>
      <c r="D62" s="2" t="inlineStr">
        <is>
          <t>X3</t>
        </is>
      </c>
      <c r="E62" s="2" t="inlineStr">
        <is>
          <t>Opt_Insert</t>
        </is>
      </c>
      <c r="F62" s="2" t="inlineStr">
        <is>
          <t>:Ductile Iron, ASTM-A536-80:</t>
        </is>
      </c>
      <c r="G62" s="2" t="inlineStr">
        <is>
          <t>:J:</t>
        </is>
      </c>
      <c r="H62" t="inlineStr">
        <is>
          <t>Coating_Standard</t>
        </is>
      </c>
      <c r="I62" t="inlineStr">
        <is>
          <t>:MechSealType21S:MechSealType1Unbal:</t>
        </is>
      </c>
      <c r="J62" t="inlineStr">
        <is>
          <t>F</t>
        </is>
      </c>
      <c r="K62" s="82" t="inlineStr">
        <is>
          <t>:213JPZ:215JPZ:254JPZ:256JPZ:213TCZ:215TCZ:</t>
        </is>
      </c>
      <c r="L62" s="7" t="inlineStr">
        <is>
          <t>Cast Iron, ASTM-A48, CL 30</t>
        </is>
      </c>
      <c r="M62" s="7" t="inlineStr">
        <is>
          <t>C30</t>
        </is>
      </c>
      <c r="N62" s="2" t="inlineStr">
        <is>
          <t>250# ANSI Flange</t>
        </is>
      </c>
      <c r="O62" s="2" t="inlineStr">
        <is>
          <t>RTF</t>
        </is>
      </c>
      <c r="P62" s="7" t="inlineStr">
        <is>
          <t>INSERT,LC,X3,JP,SGL, 8.5"AK,DI</t>
        </is>
      </c>
      <c r="Q62" t="inlineStr">
        <is>
          <t>A300082</t>
        </is>
      </c>
      <c r="R62" t="inlineStr">
        <is>
          <t>LT051</t>
        </is>
      </c>
      <c r="S62" s="13" t="n">
        <v>98</v>
      </c>
      <c r="T62" t="n">
        <v>0</v>
      </c>
    </row>
    <row r="63" ht="14.25" customHeight="1">
      <c r="A63" t="inlineStr">
        <is>
          <t>Price_BOM_VLC_VLSC_Insert_0263</t>
        </is>
      </c>
      <c r="C63" t="inlineStr">
        <is>
          <t>:25709-2P-7.5HP-VLC:25709-2P-10HP-VLC:25709-2P-15HP-VLC:25709-2P-20HP-VLC:25709-2P-25HP-VLC:25709-4P-3HP-VLC:</t>
        </is>
      </c>
      <c r="D63" s="2" t="inlineStr">
        <is>
          <t>X3</t>
        </is>
      </c>
      <c r="E63" s="2" t="inlineStr">
        <is>
          <t>Opt_Insert</t>
        </is>
      </c>
      <c r="F63" t="inlineStr">
        <is>
          <t>:Cast Iron, ASTM-A48, CL 30:Cast Iron, ASTM-A48, CL 35:</t>
        </is>
      </c>
      <c r="G63" s="2" t="inlineStr">
        <is>
          <t>:C30:C35:</t>
        </is>
      </c>
      <c r="H63" t="inlineStr">
        <is>
          <t>Coating_Standard</t>
        </is>
      </c>
      <c r="I63" t="inlineStr">
        <is>
          <t>:MechSealDoubleType21:MechSealDoubleType2:</t>
        </is>
      </c>
      <c r="J63" t="inlineStr">
        <is>
          <t>F</t>
        </is>
      </c>
      <c r="K63" s="82" t="inlineStr">
        <is>
          <t>:143JP:145JP:182JP:184JP:</t>
        </is>
      </c>
      <c r="L63" s="7" t="inlineStr">
        <is>
          <t>Cast Iron, ASTM-A48, CL 30</t>
        </is>
      </c>
      <c r="M63" s="7" t="inlineStr">
        <is>
          <t>C30</t>
        </is>
      </c>
      <c r="N63" s="2" t="inlineStr">
        <is>
          <t>125# ANSI Flange</t>
        </is>
      </c>
      <c r="O63" s="2" t="inlineStr">
        <is>
          <t>RTF</t>
        </is>
      </c>
      <c r="P63" s="7" t="inlineStr">
        <is>
          <t>INSERT,LC,X3,JP,DBL, 4.5"AK,CI</t>
        </is>
      </c>
      <c r="Q63" t="inlineStr">
        <is>
          <t>A300083</t>
        </is>
      </c>
      <c r="R63" t="inlineStr">
        <is>
          <t>LT051</t>
        </is>
      </c>
      <c r="S63" s="13" t="n">
        <v>98</v>
      </c>
      <c r="T63" t="n">
        <v>0</v>
      </c>
    </row>
    <row r="64" ht="14.25" customHeight="1">
      <c r="A64" t="inlineStr">
        <is>
          <t>Price_BOM_VLC_VLSC_Insert_0264</t>
        </is>
      </c>
      <c r="C64" t="inlineStr">
        <is>
          <t>:25709-2P-7.5HP-VLC:25709-2P-10HP-VLC:25709-2P-15HP-VLC:25709-2P-20HP-VLC:25709-2P-25HP-VLC:25709-4P-3HP-VLC:</t>
        </is>
      </c>
      <c r="D64" s="2" t="inlineStr">
        <is>
          <t>X3</t>
        </is>
      </c>
      <c r="E64" s="2" t="inlineStr">
        <is>
          <t>Opt_Insert</t>
        </is>
      </c>
      <c r="F64" t="inlineStr">
        <is>
          <t>:Cast Iron, ASTM-A48, CL 30:Cast Iron, ASTM-A48, CL 35:</t>
        </is>
      </c>
      <c r="G64" s="2" t="inlineStr">
        <is>
          <t>:C30:C35:</t>
        </is>
      </c>
      <c r="H64" t="inlineStr">
        <is>
          <t>Coating_Standard</t>
        </is>
      </c>
      <c r="I64" t="inlineStr">
        <is>
          <t>:MechSealDoubleType21:MechSealDoubleType2:</t>
        </is>
      </c>
      <c r="J64" t="inlineStr">
        <is>
          <t>F</t>
        </is>
      </c>
      <c r="K64" s="82" t="inlineStr">
        <is>
          <t>:213JPZ:215JPZ:254JPZ:256JPZ:</t>
        </is>
      </c>
      <c r="L64" s="7" t="inlineStr">
        <is>
          <t>Cast Iron, ASTM-A48, CL 30</t>
        </is>
      </c>
      <c r="M64" s="7" t="inlineStr">
        <is>
          <t>C30</t>
        </is>
      </c>
      <c r="N64" s="2" t="inlineStr">
        <is>
          <t>125# ANSI Flange</t>
        </is>
      </c>
      <c r="O64" s="2" t="inlineStr">
        <is>
          <t>RTF</t>
        </is>
      </c>
      <c r="P64" s="7" t="inlineStr">
        <is>
          <t>INSERT,LC,X3,JP,DBL, 8.5"AK,CI</t>
        </is>
      </c>
      <c r="Q64" t="inlineStr">
        <is>
          <t>A300084</t>
        </is>
      </c>
      <c r="R64" t="inlineStr">
        <is>
          <t>LT051</t>
        </is>
      </c>
      <c r="S64" s="13" t="n">
        <v>98</v>
      </c>
      <c r="T64" t="n">
        <v>0</v>
      </c>
    </row>
    <row r="65" ht="14.25" customHeight="1">
      <c r="A65" t="inlineStr">
        <is>
          <t>Price_BOM_VLC_VLSC_Insert_0265</t>
        </is>
      </c>
      <c r="C65" t="inlineStr">
        <is>
          <t>:25709-2P-7.5HP VLC:25709-2P-10HP VLC:25709-2P-15HP VLC:25709-2P-20HP VLC:25709-2P-25HP VLC:25709-4P-3HP VLC:</t>
        </is>
      </c>
      <c r="D65" s="2" t="inlineStr">
        <is>
          <t>X3</t>
        </is>
      </c>
      <c r="E65" s="2" t="inlineStr">
        <is>
          <t>Opt_Insert</t>
        </is>
      </c>
      <c r="F65" t="inlineStr">
        <is>
          <t>:Cast Iron, ASTM-A48, CL 30:Cast Iron, ASTM-A48, CL 35:</t>
        </is>
      </c>
      <c r="G65" s="2" t="inlineStr">
        <is>
          <t>:C30:C35:</t>
        </is>
      </c>
      <c r="H65" t="inlineStr">
        <is>
          <t>Coating_Standard</t>
        </is>
      </c>
      <c r="I65" t="inlineStr">
        <is>
          <t>:MechSealType2B:</t>
        </is>
      </c>
      <c r="J65" t="inlineStr">
        <is>
          <t>F</t>
        </is>
      </c>
      <c r="K65" s="82" t="inlineStr">
        <is>
          <t>:143JP:145JP:182JP:184JP:</t>
        </is>
      </c>
      <c r="L65" s="7" t="inlineStr">
        <is>
          <t>Cast Iron, ASTM-A48, CL 30</t>
        </is>
      </c>
      <c r="M65" s="7" t="inlineStr">
        <is>
          <t>C30</t>
        </is>
      </c>
      <c r="N65" s="2" t="inlineStr">
        <is>
          <t>125# ANSI Flange</t>
        </is>
      </c>
      <c r="O65" s="2" t="n">
        <v>96769358</v>
      </c>
      <c r="P65" s="7" t="inlineStr">
        <is>
          <t>INSERT,LC,X3,JP,BAL, 4.5"AK,CI</t>
        </is>
      </c>
      <c r="Q65" s="2" t="inlineStr">
        <is>
          <t>A100521</t>
        </is>
      </c>
      <c r="R65" s="2" t="inlineStr">
        <is>
          <t>LT027</t>
        </is>
      </c>
      <c r="S65" s="13" t="n">
        <v>0</v>
      </c>
      <c r="T65" t="n">
        <v>0</v>
      </c>
    </row>
    <row r="66" ht="14.25" customHeight="1">
      <c r="A66" t="inlineStr">
        <is>
          <t>Price_BOM_VLC_VLSC_Insert_0266</t>
        </is>
      </c>
      <c r="C66" t="inlineStr">
        <is>
          <t>:25709-2P-7.5HP VLC:25709-2P-10HP VLC:25709-2P-15HP VLC:25709-2P-20HP VLC:25709-2P-25HP VLC:25709-4P-3HP VLC:</t>
        </is>
      </c>
      <c r="D66" s="2" t="inlineStr">
        <is>
          <t>X3</t>
        </is>
      </c>
      <c r="E66" s="2" t="inlineStr">
        <is>
          <t>Opt_Insert</t>
        </is>
      </c>
      <c r="F66" t="inlineStr">
        <is>
          <t>:Cast Iron, ASTM-A48, CL 30:Cast Iron, ASTM-A48, CL 35:</t>
        </is>
      </c>
      <c r="G66" s="2" t="inlineStr">
        <is>
          <t>:C30:C35:</t>
        </is>
      </c>
      <c r="H66" t="inlineStr">
        <is>
          <t>Coating_Standard</t>
        </is>
      </c>
      <c r="I66" t="inlineStr">
        <is>
          <t>:MechSealType2B:</t>
        </is>
      </c>
      <c r="J66" t="inlineStr">
        <is>
          <t>F</t>
        </is>
      </c>
      <c r="K66" s="82" t="inlineStr">
        <is>
          <t>:213JPZ:215JPZ:254JPZ:256JPZ:</t>
        </is>
      </c>
      <c r="L66" s="7" t="inlineStr">
        <is>
          <t>Cast Iron, ASTM-A48, CL 30</t>
        </is>
      </c>
      <c r="M66" s="7" t="inlineStr">
        <is>
          <t>C30</t>
        </is>
      </c>
      <c r="N66" s="2" t="inlineStr">
        <is>
          <t>125# ANSI Flange</t>
        </is>
      </c>
      <c r="O66" s="2" t="n">
        <v>96769359</v>
      </c>
      <c r="P66" s="7" t="inlineStr">
        <is>
          <t>INSERT,LC,X3,JP,BAL, 8.5"AK,CI</t>
        </is>
      </c>
      <c r="Q66" s="2" t="inlineStr">
        <is>
          <t>A100521</t>
        </is>
      </c>
      <c r="R66" s="2" t="inlineStr">
        <is>
          <t>LT027</t>
        </is>
      </c>
      <c r="S66" s="13" t="n">
        <v>0</v>
      </c>
      <c r="T66" t="n">
        <v>0</v>
      </c>
    </row>
    <row r="67" ht="14.25" customHeight="1">
      <c r="A67" t="inlineStr">
        <is>
          <t>Price_BOM_VLC_VLSC_Insert_0267</t>
        </is>
      </c>
      <c r="C67" t="inlineStr">
        <is>
          <t>:25709-2P-7.5HP VLC:25709-2P-10HP VLC:25709-2P-15HP VLC:25709-2P-20HP VLC:25709-2P-25HP VLC:25709-4P-3HP VLC:</t>
        </is>
      </c>
      <c r="D67" s="2" t="inlineStr">
        <is>
          <t>X3</t>
        </is>
      </c>
      <c r="E67" s="2" t="inlineStr">
        <is>
          <t>Opt_Insert</t>
        </is>
      </c>
      <c r="F67" s="2" t="inlineStr">
        <is>
          <t>:Ductile Iron, ASTM-A536-80:</t>
        </is>
      </c>
      <c r="G67" s="2" t="inlineStr">
        <is>
          <t>:J:</t>
        </is>
      </c>
      <c r="H67" t="inlineStr">
        <is>
          <t>Coating_Standard</t>
        </is>
      </c>
      <c r="I67" t="inlineStr">
        <is>
          <t>:MechSealType2B:</t>
        </is>
      </c>
      <c r="J67" t="inlineStr">
        <is>
          <t>F</t>
        </is>
      </c>
      <c r="K67" s="82" t="inlineStr">
        <is>
          <t>:143JP:145JP:182JP:184JP:</t>
        </is>
      </c>
      <c r="L67" s="7" t="inlineStr">
        <is>
          <t>Cast Iron, ASTM-A48, CL 30</t>
        </is>
      </c>
      <c r="M67" s="7" t="inlineStr">
        <is>
          <t>C30</t>
        </is>
      </c>
      <c r="N67" s="2" t="inlineStr">
        <is>
          <t>250# ANSI Flange</t>
        </is>
      </c>
      <c r="O67" s="2" t="n">
        <v>98189804</v>
      </c>
      <c r="P67" s="7" t="inlineStr">
        <is>
          <t>INSERT,LC,X3,JP,BAL, 4.5"AK,DI</t>
        </is>
      </c>
      <c r="Q67" t="inlineStr">
        <is>
          <t>A300085</t>
        </is>
      </c>
      <c r="R67" t="inlineStr">
        <is>
          <t>LT051</t>
        </is>
      </c>
      <c r="S67" s="13" t="n">
        <v>98</v>
      </c>
      <c r="T67" t="n">
        <v>0</v>
      </c>
    </row>
    <row r="68" ht="14.25" customHeight="1">
      <c r="A68" t="inlineStr">
        <is>
          <t>Price_BOM_VLC_VLSC_Insert_0268</t>
        </is>
      </c>
      <c r="C68" t="inlineStr">
        <is>
          <t>:25709-2P-7.5HP VLC:25709-2P-10HP VLC:25709-2P-15HP VLC:25709-2P-20HP VLC:25709-2P-25HP VLC:25709-4P-3HP VLC:</t>
        </is>
      </c>
      <c r="D68" s="2" t="inlineStr">
        <is>
          <t>X3</t>
        </is>
      </c>
      <c r="E68" s="2" t="inlineStr">
        <is>
          <t>Opt_Insert</t>
        </is>
      </c>
      <c r="F68" s="2" t="inlineStr">
        <is>
          <t>:Ductile Iron, ASTM-A536-80:</t>
        </is>
      </c>
      <c r="G68" s="2" t="inlineStr">
        <is>
          <t>:J:</t>
        </is>
      </c>
      <c r="H68" t="inlineStr">
        <is>
          <t>Coating_Standard</t>
        </is>
      </c>
      <c r="I68" t="inlineStr">
        <is>
          <t>:MechSealType2B:</t>
        </is>
      </c>
      <c r="J68" t="inlineStr">
        <is>
          <t>F</t>
        </is>
      </c>
      <c r="K68" s="82" t="inlineStr">
        <is>
          <t>:213JPZ:215JPZ:254JPZ:256JPZ:213TCZ:215TCZ:</t>
        </is>
      </c>
      <c r="L68" s="7" t="inlineStr">
        <is>
          <t>Cast Iron, ASTM-A48, CL 30</t>
        </is>
      </c>
      <c r="M68" s="7" t="inlineStr">
        <is>
          <t>C30</t>
        </is>
      </c>
      <c r="N68" s="2" t="inlineStr">
        <is>
          <t>250# ANSI Flange</t>
        </is>
      </c>
      <c r="O68" s="2" t="n">
        <v>96769359</v>
      </c>
      <c r="P68" s="7" t="inlineStr">
        <is>
          <t>INSERT,LC,X3,JP,BAL, 8.5"AK,DI</t>
        </is>
      </c>
      <c r="Q68" t="inlineStr">
        <is>
          <t>A300086</t>
        </is>
      </c>
      <c r="R68" t="inlineStr">
        <is>
          <t>LT051</t>
        </is>
      </c>
      <c r="S68" s="13" t="n">
        <v>98</v>
      </c>
      <c r="T68" t="n">
        <v>0</v>
      </c>
    </row>
    <row r="69" ht="14.25" customHeight="1">
      <c r="A69" t="inlineStr">
        <is>
          <t>Price_BOM_VLC_VLSC_Insert_0271</t>
        </is>
      </c>
      <c r="C69" s="68" t="inlineStr">
        <is>
          <t>:25953-2P-20HP-VLC:25953-2P-25HP-VLC:25953-2P-30HP-VLC:25953-2P-40HP-VLC:25953-2P-50HP-VLC:25953-2P-60HP-VLC:25953-4P-3HP-VLC:25953-4P-5HP-VLC:25953-4P-7.5HP-VLC:</t>
        </is>
      </c>
      <c r="D69" s="2" t="inlineStr">
        <is>
          <t>X3</t>
        </is>
      </c>
      <c r="E69" s="2" t="inlineStr">
        <is>
          <t>Opt_Insert</t>
        </is>
      </c>
      <c r="F69" t="inlineStr">
        <is>
          <t>:Cast Iron, ASTM-A48, CL 30:Cast Iron, ASTM-A48, CL 35:</t>
        </is>
      </c>
      <c r="G69" s="2" t="inlineStr">
        <is>
          <t>:C30:C35:</t>
        </is>
      </c>
      <c r="H69" t="inlineStr">
        <is>
          <t>Coating_Standard</t>
        </is>
      </c>
      <c r="I69" t="inlineStr">
        <is>
          <t>:MechSealType21S:MechSealType1Unbal:</t>
        </is>
      </c>
      <c r="J69" t="inlineStr">
        <is>
          <t>F</t>
        </is>
      </c>
      <c r="K69" s="82" t="inlineStr">
        <is>
          <t>:143JP:145JP:182JP:184JP:</t>
        </is>
      </c>
      <c r="L69" s="7" t="inlineStr">
        <is>
          <t>Cast Iron, ASTM-A48, CL 30</t>
        </is>
      </c>
      <c r="M69" s="7" t="inlineStr">
        <is>
          <t>C30</t>
        </is>
      </c>
      <c r="N69" s="2" t="inlineStr">
        <is>
          <t>125# ANSI Flange</t>
        </is>
      </c>
      <c r="O69" s="2" t="n">
        <v>96769356</v>
      </c>
      <c r="P69" s="7" t="inlineStr">
        <is>
          <t>INSERT,LC,X3,JP,SGL, 4.5"AK,CI</t>
        </is>
      </c>
      <c r="Q69" s="2" t="inlineStr">
        <is>
          <t>A100521</t>
        </is>
      </c>
      <c r="R69" s="2" t="inlineStr">
        <is>
          <t>LT027</t>
        </is>
      </c>
      <c r="S69" s="13" t="n">
        <v>0</v>
      </c>
      <c r="T69" t="n">
        <v>0</v>
      </c>
    </row>
    <row r="70" ht="14.25" customHeight="1">
      <c r="A70" t="inlineStr">
        <is>
          <t>Price_BOM_VLC_VLSC_Insert_0272</t>
        </is>
      </c>
      <c r="C70" s="68" t="inlineStr">
        <is>
          <t>:25953-2P-20HP-VLC:25953-2P-25HP-VLC:25953-2P-30HP-VLC:25953-2P-40HP-VLC:25953-2P-50HP-VLC:25953-2P-60HP-VLC:25953-4P-3HP-VLC:25953-4P-5HP-VLC:25953-4P-7.5HP-VLC:</t>
        </is>
      </c>
      <c r="D70" s="2" t="inlineStr">
        <is>
          <t>X3</t>
        </is>
      </c>
      <c r="E70" s="2" t="inlineStr">
        <is>
          <t>Opt_Insert</t>
        </is>
      </c>
      <c r="F70" t="inlineStr">
        <is>
          <t>:Cast Iron, ASTM-A48, CL 30:Cast Iron, ASTM-A48, CL 35:</t>
        </is>
      </c>
      <c r="G70" s="2" t="inlineStr">
        <is>
          <t>:C30:C35:</t>
        </is>
      </c>
      <c r="H70" t="inlineStr">
        <is>
          <t>Coating_Standard</t>
        </is>
      </c>
      <c r="I70" t="inlineStr">
        <is>
          <t>:MechSealType21S:MechSealType1Unbal:</t>
        </is>
      </c>
      <c r="J70" t="inlineStr">
        <is>
          <t>F</t>
        </is>
      </c>
      <c r="K70" s="82" t="inlineStr">
        <is>
          <t>:213JPZ:215JPZ:254JPZ:256JPZ:</t>
        </is>
      </c>
      <c r="L70" s="7" t="inlineStr">
        <is>
          <t>Cast Iron, ASTM-A48, CL 30</t>
        </is>
      </c>
      <c r="M70" s="7" t="inlineStr">
        <is>
          <t>C30</t>
        </is>
      </c>
      <c r="N70" s="2" t="inlineStr">
        <is>
          <t>125# ANSI Flange</t>
        </is>
      </c>
      <c r="O70" s="2" t="n">
        <v>96769357</v>
      </c>
      <c r="P70" s="7" t="inlineStr">
        <is>
          <t>INSERT,LC,X3,JP,SGL, 8.5"AK,CI</t>
        </is>
      </c>
      <c r="Q70" s="2" t="inlineStr">
        <is>
          <t>A100521</t>
        </is>
      </c>
      <c r="R70" s="2" t="inlineStr">
        <is>
          <t>LT027</t>
        </is>
      </c>
      <c r="S70" s="13" t="n">
        <v>0</v>
      </c>
      <c r="T70" t="n">
        <v>0</v>
      </c>
    </row>
    <row r="71" ht="14.25" customHeight="1">
      <c r="A71" t="inlineStr">
        <is>
          <t>Price_BOM_VLC_VLSC_Insert_0273</t>
        </is>
      </c>
      <c r="C71" s="68" t="inlineStr">
        <is>
          <t>:25953-2P-20HP-VLC:25953-2P-25HP-VLC:25953-2P-30HP-VLC:25953-2P-40HP-VLC:25953-2P-50HP-VLC:25953-2P-60HP-VLC:25953-4P-3HP-VLC:25953-4P-5HP-VLC:25953-4P-7.5HP-VLC:</t>
        </is>
      </c>
      <c r="D71" s="2" t="inlineStr">
        <is>
          <t>X3</t>
        </is>
      </c>
      <c r="E71" s="2" t="inlineStr">
        <is>
          <t>Opt_Insert</t>
        </is>
      </c>
      <c r="F71" s="2" t="inlineStr">
        <is>
          <t>:Ductile Iron, ASTM-A536-80:</t>
        </is>
      </c>
      <c r="G71" s="2" t="inlineStr">
        <is>
          <t>:J:</t>
        </is>
      </c>
      <c r="H71" t="inlineStr">
        <is>
          <t>Coating_Standard</t>
        </is>
      </c>
      <c r="I71" t="inlineStr">
        <is>
          <t>:MechSealType21S:MechSealType1Unbal:</t>
        </is>
      </c>
      <c r="J71" t="inlineStr">
        <is>
          <t>F</t>
        </is>
      </c>
      <c r="K71" s="82" t="inlineStr">
        <is>
          <t>:143JP:145JP:182JP:184JP:</t>
        </is>
      </c>
      <c r="L71" s="7" t="inlineStr">
        <is>
          <t>Cast Iron, ASTM-A48, CL 30</t>
        </is>
      </c>
      <c r="M71" s="7" t="inlineStr">
        <is>
          <t>C30</t>
        </is>
      </c>
      <c r="N71" s="2" t="inlineStr">
        <is>
          <t>250# ANSI Flange</t>
        </is>
      </c>
      <c r="O71" s="2" t="inlineStr">
        <is>
          <t>RTF</t>
        </is>
      </c>
      <c r="P71" s="7" t="inlineStr">
        <is>
          <t>INSERT,LC,X3,JP,SGL, 4.5"AK,DI</t>
        </is>
      </c>
      <c r="Q71" t="inlineStr">
        <is>
          <t>A300081</t>
        </is>
      </c>
      <c r="R71" t="inlineStr">
        <is>
          <t>LT051</t>
        </is>
      </c>
      <c r="S71" s="13" t="n">
        <v>98</v>
      </c>
      <c r="T71" t="n">
        <v>0</v>
      </c>
    </row>
    <row r="72" ht="14.25" customHeight="1">
      <c r="A72" t="inlineStr">
        <is>
          <t>Price_BOM_VLC_VLSC_Insert_0274</t>
        </is>
      </c>
      <c r="C72" s="68" t="inlineStr">
        <is>
          <t>:25953-2P-20HP-VLC:25953-2P-25HP-VLC:25953-2P-30HP-VLC:25953-2P-40HP-VLC:25953-2P-50HP-VLC:25953-2P-60HP-VLC:25953-4P-3HP-VLC:25953-4P-5HP-VLC:25953-4P-7.5HP-VLC:</t>
        </is>
      </c>
      <c r="D72" s="2" t="inlineStr">
        <is>
          <t>X3</t>
        </is>
      </c>
      <c r="E72" s="2" t="inlineStr">
        <is>
          <t>Opt_Insert</t>
        </is>
      </c>
      <c r="F72" s="2" t="inlineStr">
        <is>
          <t>:Ductile Iron, ASTM-A536-80:</t>
        </is>
      </c>
      <c r="G72" s="2" t="inlineStr">
        <is>
          <t>:J:</t>
        </is>
      </c>
      <c r="H72" t="inlineStr">
        <is>
          <t>Coating_Standard</t>
        </is>
      </c>
      <c r="I72" t="inlineStr">
        <is>
          <t>:MechSealType21S:MechSealType1Unbal:</t>
        </is>
      </c>
      <c r="J72" t="inlineStr">
        <is>
          <t>F</t>
        </is>
      </c>
      <c r="K72" s="82" t="inlineStr">
        <is>
          <t>:213JPZ:215JPZ:254JPZ:256JPZ:213TCZ:215TCZ:</t>
        </is>
      </c>
      <c r="L72" s="7" t="inlineStr">
        <is>
          <t>Cast Iron, ASTM-A48, CL 30</t>
        </is>
      </c>
      <c r="M72" s="7" t="inlineStr">
        <is>
          <t>C30</t>
        </is>
      </c>
      <c r="N72" s="2" t="inlineStr">
        <is>
          <t>250# ANSI Flange</t>
        </is>
      </c>
      <c r="O72" s="2" t="inlineStr">
        <is>
          <t>RTF</t>
        </is>
      </c>
      <c r="P72" s="7" t="inlineStr">
        <is>
          <t>INSERT,LC,X3,JP,SGL, 8.5"AK,DI</t>
        </is>
      </c>
      <c r="Q72" t="inlineStr">
        <is>
          <t>A300082</t>
        </is>
      </c>
      <c r="R72" t="inlineStr">
        <is>
          <t>LT051</t>
        </is>
      </c>
      <c r="S72" s="13" t="n">
        <v>98</v>
      </c>
      <c r="T72" t="n">
        <v>0</v>
      </c>
    </row>
    <row r="73" ht="14.25" customHeight="1">
      <c r="A73" t="inlineStr">
        <is>
          <t>Price_BOM_VLC_VLSC_Insert_0275</t>
        </is>
      </c>
      <c r="C73" s="68" t="inlineStr">
        <is>
          <t>:25953-2P-20HP-VLC:25953-2P-25HP-VLC:25953-2P-30HP-VLC:25953-2P-40HP-VLC:25953-2P-50HP-VLC:25953-2P-60HP-VLC:25953-4P-3HP-VLC:25953-4P-5HP-VLC:25953-4P-7.5HP-VLC:</t>
        </is>
      </c>
      <c r="D73" s="2" t="inlineStr">
        <is>
          <t>X3</t>
        </is>
      </c>
      <c r="E73" s="2" t="inlineStr">
        <is>
          <t>Opt_Insert</t>
        </is>
      </c>
      <c r="F73" t="inlineStr">
        <is>
          <t>:Cast Iron, ASTM-A48, CL 30:Cast Iron, ASTM-A48, CL 35:</t>
        </is>
      </c>
      <c r="G73" s="2" t="inlineStr">
        <is>
          <t>:C30:C35:</t>
        </is>
      </c>
      <c r="H73" t="inlineStr">
        <is>
          <t>Coating_Standard</t>
        </is>
      </c>
      <c r="I73" t="inlineStr">
        <is>
          <t>:MechSealDoubleType21:MechSealDoubleType2:</t>
        </is>
      </c>
      <c r="J73" t="inlineStr">
        <is>
          <t>F</t>
        </is>
      </c>
      <c r="K73" s="82" t="inlineStr">
        <is>
          <t>:143JP:145JP:182JP:184JP:</t>
        </is>
      </c>
      <c r="L73" s="7" t="inlineStr">
        <is>
          <t>Cast Iron, ASTM-A48, CL 30</t>
        </is>
      </c>
      <c r="M73" s="7" t="inlineStr">
        <is>
          <t>C30</t>
        </is>
      </c>
      <c r="N73" s="2" t="inlineStr">
        <is>
          <t>125# ANSI Flange</t>
        </is>
      </c>
      <c r="O73" s="2" t="inlineStr">
        <is>
          <t>RTF</t>
        </is>
      </c>
      <c r="P73" s="7" t="inlineStr">
        <is>
          <t>INSERT,LC,X3,JP,DBL, 4.5"AK,CI</t>
        </is>
      </c>
      <c r="Q73" t="inlineStr">
        <is>
          <t>A300083</t>
        </is>
      </c>
      <c r="R73" t="inlineStr">
        <is>
          <t>LT051</t>
        </is>
      </c>
      <c r="S73" s="13" t="n">
        <v>98</v>
      </c>
      <c r="T73" t="n">
        <v>0</v>
      </c>
    </row>
    <row r="74" ht="14.25" customHeight="1">
      <c r="A74" t="inlineStr">
        <is>
          <t>Price_BOM_VLC_VLSC_Insert_0276</t>
        </is>
      </c>
      <c r="C74" s="68" t="inlineStr">
        <is>
          <t>:25953-2P-20HP-VLC:25953-2P-25HP-VLC:25953-2P-30HP-VLC:25953-2P-40HP-VLC:25953-2P-50HP-VLC:25953-2P-60HP-VLC:25953-4P-3HP-VLC:25953-4P-5HP-VLC:25953-4P-7.5HP-VLC:</t>
        </is>
      </c>
      <c r="D74" s="2" t="inlineStr">
        <is>
          <t>X3</t>
        </is>
      </c>
      <c r="E74" s="2" t="inlineStr">
        <is>
          <t>Opt_Insert</t>
        </is>
      </c>
      <c r="F74" t="inlineStr">
        <is>
          <t>:Cast Iron, ASTM-A48, CL 30:Cast Iron, ASTM-A48, CL 35:</t>
        </is>
      </c>
      <c r="G74" s="2" t="inlineStr">
        <is>
          <t>:C30:C35:</t>
        </is>
      </c>
      <c r="H74" t="inlineStr">
        <is>
          <t>Coating_Standard</t>
        </is>
      </c>
      <c r="I74" t="inlineStr">
        <is>
          <t>:MechSealDoubleType21:MechSealDoubleType2:</t>
        </is>
      </c>
      <c r="J74" t="inlineStr">
        <is>
          <t>F</t>
        </is>
      </c>
      <c r="K74" s="82" t="inlineStr">
        <is>
          <t>:213JPZ:215JPZ:254JPZ:256JPZ:</t>
        </is>
      </c>
      <c r="L74" s="7" t="inlineStr">
        <is>
          <t>Cast Iron, ASTM-A48, CL 30</t>
        </is>
      </c>
      <c r="M74" s="7" t="inlineStr">
        <is>
          <t>C30</t>
        </is>
      </c>
      <c r="N74" s="2" t="inlineStr">
        <is>
          <t>125# ANSI Flange</t>
        </is>
      </c>
      <c r="O74" s="2" t="inlineStr">
        <is>
          <t>RTF</t>
        </is>
      </c>
      <c r="P74" s="7" t="inlineStr">
        <is>
          <t>INSERT,LC,X3,JP,DBL, 8.5"AK,CI</t>
        </is>
      </c>
      <c r="Q74" t="inlineStr">
        <is>
          <t>A300084</t>
        </is>
      </c>
      <c r="R74" t="inlineStr">
        <is>
          <t>LT051</t>
        </is>
      </c>
      <c r="S74" s="13" t="n">
        <v>98</v>
      </c>
      <c r="T74" t="n">
        <v>0</v>
      </c>
    </row>
    <row r="75" ht="14.25" customHeight="1">
      <c r="A75" t="inlineStr">
        <is>
          <t>Price_BOM_VLC_VLSC_Insert_0277</t>
        </is>
      </c>
      <c r="C75" s="68" t="inlineStr">
        <is>
          <t>:25953-2P-20HP VLC:25953-2P-25HP VLC:25953-2P-30HP VLC:25953-2P-40HP VLC:25953-2P-50HP VLC:25953-2P-60HP VLC:25953-4P-3HP VLC:25953-4P-5HP VLC:25953-4P-7.5HP VLC:</t>
        </is>
      </c>
      <c r="D75" s="2" t="inlineStr">
        <is>
          <t>X3</t>
        </is>
      </c>
      <c r="E75" s="2" t="inlineStr">
        <is>
          <t>Opt_Insert</t>
        </is>
      </c>
      <c r="F75" t="inlineStr">
        <is>
          <t>:Cast Iron, ASTM-A48, CL 30:Cast Iron, ASTM-A48, CL 35:</t>
        </is>
      </c>
      <c r="G75" s="2" t="inlineStr">
        <is>
          <t>:C30:C35:</t>
        </is>
      </c>
      <c r="H75" t="inlineStr">
        <is>
          <t>Coating_Standard</t>
        </is>
      </c>
      <c r="I75" t="inlineStr">
        <is>
          <t>:MechSealType2B:</t>
        </is>
      </c>
      <c r="J75" t="inlineStr">
        <is>
          <t>F</t>
        </is>
      </c>
      <c r="K75" s="82" t="inlineStr">
        <is>
          <t>:143JP:145JP:182JP:184JP:</t>
        </is>
      </c>
      <c r="L75" s="7" t="inlineStr">
        <is>
          <t>Cast Iron, ASTM-A48, CL 30</t>
        </is>
      </c>
      <c r="M75" s="7" t="inlineStr">
        <is>
          <t>C30</t>
        </is>
      </c>
      <c r="N75" s="2" t="inlineStr">
        <is>
          <t>125# ANSI Flange</t>
        </is>
      </c>
      <c r="O75" s="2" t="n">
        <v>96769358</v>
      </c>
      <c r="P75" s="7" t="inlineStr">
        <is>
          <t>INSERT,LC,X3,JP,BAL, 4.5"AK,CI</t>
        </is>
      </c>
      <c r="Q75" s="2" t="inlineStr">
        <is>
          <t>A100521</t>
        </is>
      </c>
      <c r="R75" s="2" t="inlineStr">
        <is>
          <t>LT027</t>
        </is>
      </c>
      <c r="S75" s="13" t="n">
        <v>0</v>
      </c>
      <c r="T75" t="n">
        <v>0</v>
      </c>
    </row>
    <row r="76" ht="14.25" customHeight="1">
      <c r="A76" t="inlineStr">
        <is>
          <t>Price_BOM_VLC_VLSC_Insert_0278</t>
        </is>
      </c>
      <c r="C76" s="68" t="inlineStr">
        <is>
          <t>:25953-2P-20HP VLC:25953-2P-25HP VLC:25953-2P-30HP VLC:25953-2P-40HP VLC:25953-2P-50HP VLC:25953-2P-60HP VLC:25953-4P-3HP VLC:25953-4P-5HP VLC:25953-4P-7.5HP VLC:</t>
        </is>
      </c>
      <c r="D76" s="2" t="inlineStr">
        <is>
          <t>X3</t>
        </is>
      </c>
      <c r="E76" s="2" t="inlineStr">
        <is>
          <t>Opt_Insert</t>
        </is>
      </c>
      <c r="F76" t="inlineStr">
        <is>
          <t>:Cast Iron, ASTM-A48, CL 30:Cast Iron, ASTM-A48, CL 35:</t>
        </is>
      </c>
      <c r="G76" s="2" t="inlineStr">
        <is>
          <t>:C30:C35:</t>
        </is>
      </c>
      <c r="H76" t="inlineStr">
        <is>
          <t>Coating_Standard</t>
        </is>
      </c>
      <c r="I76" t="inlineStr">
        <is>
          <t>:MechSealType2B:</t>
        </is>
      </c>
      <c r="J76" t="inlineStr">
        <is>
          <t>F</t>
        </is>
      </c>
      <c r="K76" s="82" t="inlineStr">
        <is>
          <t>:213JPZ:215JPZ:254JPZ:256JPZ:</t>
        </is>
      </c>
      <c r="L76" s="7" t="inlineStr">
        <is>
          <t>Cast Iron, ASTM-A48, CL 30</t>
        </is>
      </c>
      <c r="M76" s="7" t="inlineStr">
        <is>
          <t>C30</t>
        </is>
      </c>
      <c r="N76" s="2" t="inlineStr">
        <is>
          <t>125# ANSI Flange</t>
        </is>
      </c>
      <c r="O76" s="2" t="n">
        <v>96769359</v>
      </c>
      <c r="P76" s="7" t="inlineStr">
        <is>
          <t>INSERT,LC,X3,JP,BAL, 8.5"AK,CI</t>
        </is>
      </c>
      <c r="Q76" s="2" t="inlineStr">
        <is>
          <t>A100521</t>
        </is>
      </c>
      <c r="R76" s="2" t="inlineStr">
        <is>
          <t>LT027</t>
        </is>
      </c>
      <c r="S76" s="13" t="n">
        <v>0</v>
      </c>
      <c r="T76" t="n">
        <v>0</v>
      </c>
    </row>
    <row r="77" ht="14.25" customHeight="1">
      <c r="A77" t="inlineStr">
        <is>
          <t>Price_BOM_VLC_VLSC_Insert_0279</t>
        </is>
      </c>
      <c r="C77" s="68" t="inlineStr">
        <is>
          <t>:25953-2P-20HP VLC:25953-2P-25HP VLC:25953-2P-30HP VLC:25953-2P-40HP VLC:25953-2P-50HP VLC:25953-2P-60HP VLC:25953-4P-3HP VLC:25953-4P-5HP VLC:25953-4P-7.5HP VLC:</t>
        </is>
      </c>
      <c r="D77" s="2" t="inlineStr">
        <is>
          <t>X3</t>
        </is>
      </c>
      <c r="E77" s="2" t="inlineStr">
        <is>
          <t>Opt_Insert</t>
        </is>
      </c>
      <c r="F77" s="2" t="inlineStr">
        <is>
          <t>:Ductile Iron, ASTM-A536-80:</t>
        </is>
      </c>
      <c r="G77" s="2" t="inlineStr">
        <is>
          <t>:J:</t>
        </is>
      </c>
      <c r="H77" t="inlineStr">
        <is>
          <t>Coating_Standard</t>
        </is>
      </c>
      <c r="I77" t="inlineStr">
        <is>
          <t>:MechSealType2B:</t>
        </is>
      </c>
      <c r="J77" t="inlineStr">
        <is>
          <t>F</t>
        </is>
      </c>
      <c r="K77" s="82" t="inlineStr">
        <is>
          <t>:143JP:145JP:182JP:184JP:</t>
        </is>
      </c>
      <c r="L77" s="7" t="inlineStr">
        <is>
          <t>Cast Iron, ASTM-A48, CL 30</t>
        </is>
      </c>
      <c r="M77" s="7" t="inlineStr">
        <is>
          <t>C30</t>
        </is>
      </c>
      <c r="N77" s="2" t="inlineStr">
        <is>
          <t>250# ANSI Flange</t>
        </is>
      </c>
      <c r="O77" s="2" t="n">
        <v>98189804</v>
      </c>
      <c r="P77" s="7" t="inlineStr">
        <is>
          <t>INSERT,LC,X3,JP,BAL, 4.5"AK,DI</t>
        </is>
      </c>
      <c r="Q77" t="inlineStr">
        <is>
          <t>A300085</t>
        </is>
      </c>
      <c r="R77" t="inlineStr">
        <is>
          <t>LT051</t>
        </is>
      </c>
      <c r="S77" s="13" t="n">
        <v>98</v>
      </c>
      <c r="T77" t="n">
        <v>0</v>
      </c>
    </row>
    <row r="78" ht="14.25" customHeight="1">
      <c r="A78" t="inlineStr">
        <is>
          <t>Price_BOM_VLC_VLSC_Insert_0280</t>
        </is>
      </c>
      <c r="C78" s="68" t="inlineStr">
        <is>
          <t>:25953-2P-20HP VLC:25953-2P-25HP VLC:25953-2P-30HP VLC:25953-2P-40HP VLC:25953-2P-50HP VLC:25953-2P-60HP VLC:25953-4P-3HP VLC:25953-4P-5HP VLC:25953-4P-7.5HP VLC:</t>
        </is>
      </c>
      <c r="D78" s="2" t="inlineStr">
        <is>
          <t>X3</t>
        </is>
      </c>
      <c r="E78" s="2" t="inlineStr">
        <is>
          <t>Opt_Insert</t>
        </is>
      </c>
      <c r="F78" s="2" t="inlineStr">
        <is>
          <t>:Ductile Iron, ASTM-A536-80:</t>
        </is>
      </c>
      <c r="G78" s="2" t="inlineStr">
        <is>
          <t>:J:</t>
        </is>
      </c>
      <c r="H78" t="inlineStr">
        <is>
          <t>Coating_Standard</t>
        </is>
      </c>
      <c r="I78" t="inlineStr">
        <is>
          <t>:MechSealType2B:</t>
        </is>
      </c>
      <c r="J78" t="inlineStr">
        <is>
          <t>F</t>
        </is>
      </c>
      <c r="K78" s="82" t="inlineStr">
        <is>
          <t>:213JPZ:215JPZ:254JPZ:256JPZ:213TCZ:215TCZ:</t>
        </is>
      </c>
      <c r="L78" s="7" t="inlineStr">
        <is>
          <t>Cast Iron, ASTM-A48, CL 30</t>
        </is>
      </c>
      <c r="M78" s="7" t="inlineStr">
        <is>
          <t>C30</t>
        </is>
      </c>
      <c r="N78" s="2" t="inlineStr">
        <is>
          <t>250# ANSI Flange</t>
        </is>
      </c>
      <c r="O78" s="2" t="n">
        <v>96769359</v>
      </c>
      <c r="P78" s="7" t="inlineStr">
        <is>
          <t>INSERT,LC,X3,JP,BAL, 8.5"AK,DI</t>
        </is>
      </c>
      <c r="Q78" t="inlineStr">
        <is>
          <t>A300086</t>
        </is>
      </c>
      <c r="R78" t="inlineStr">
        <is>
          <t>LT051</t>
        </is>
      </c>
      <c r="S78" s="13" t="n">
        <v>98</v>
      </c>
      <c r="T78" t="n">
        <v>0</v>
      </c>
    </row>
    <row r="79" ht="14.25" customHeight="1">
      <c r="A79" t="inlineStr">
        <is>
          <t>Price_BOM_VLC_VLSC_Insert_0283</t>
        </is>
      </c>
      <c r="C79" s="68" t="inlineStr">
        <is>
          <t>:25121-4P-5HP-VLC:25121-4P-7.5HP-VLC:25121-4P-10HP-VLC:</t>
        </is>
      </c>
      <c r="D79" s="2" t="inlineStr">
        <is>
          <t>X3</t>
        </is>
      </c>
      <c r="E79" s="2" t="inlineStr">
        <is>
          <t>Opt_Insert</t>
        </is>
      </c>
      <c r="F79" t="inlineStr">
        <is>
          <t>:Cast Iron, ASTM-A48, CL 30:Cast Iron, ASTM-A48, CL 35:</t>
        </is>
      </c>
      <c r="G79" s="2" t="inlineStr">
        <is>
          <t>:C30:C35:</t>
        </is>
      </c>
      <c r="H79" t="inlineStr">
        <is>
          <t>Coating_Standard</t>
        </is>
      </c>
      <c r="I79" t="inlineStr">
        <is>
          <t>:MechSealType21S:MechSealType1Unbal:</t>
        </is>
      </c>
      <c r="J79" t="inlineStr">
        <is>
          <t>F</t>
        </is>
      </c>
      <c r="K79" s="82" t="inlineStr">
        <is>
          <t>:143JP:145JP:182JP:184JP:</t>
        </is>
      </c>
      <c r="L79" s="7" t="inlineStr">
        <is>
          <t>Cast Iron, ASTM-A48, CL 30</t>
        </is>
      </c>
      <c r="M79" s="7" t="inlineStr">
        <is>
          <t>C30</t>
        </is>
      </c>
      <c r="N79" s="2" t="inlineStr">
        <is>
          <t>125# ANSI Flange</t>
        </is>
      </c>
      <c r="O79" s="2" t="n">
        <v>96769356</v>
      </c>
      <c r="P79" s="7" t="inlineStr">
        <is>
          <t>INSERT,LC,X3,JP,SGL, 4.5"AK,CI</t>
        </is>
      </c>
      <c r="Q79" s="2" t="inlineStr">
        <is>
          <t>A100521</t>
        </is>
      </c>
      <c r="R79" s="2" t="inlineStr">
        <is>
          <t>LT027</t>
        </is>
      </c>
      <c r="S79" s="13" t="n">
        <v>0</v>
      </c>
      <c r="T79" t="n">
        <v>0</v>
      </c>
    </row>
    <row r="80" ht="14.25" customHeight="1">
      <c r="A80" t="inlineStr">
        <is>
          <t>Price_BOM_VLC_VLSC_Insert_0284</t>
        </is>
      </c>
      <c r="C80" s="68" t="inlineStr">
        <is>
          <t>:25121-4P-5HP-VLC:25121-4P-7.5HP-VLC:25121-4P-10HP-VLC:</t>
        </is>
      </c>
      <c r="D80" s="2" t="inlineStr">
        <is>
          <t>X3</t>
        </is>
      </c>
      <c r="E80" s="2" t="inlineStr">
        <is>
          <t>Opt_Insert</t>
        </is>
      </c>
      <c r="F80" t="inlineStr">
        <is>
          <t>:Cast Iron, ASTM-A48, CL 30:Cast Iron, ASTM-A48, CL 35:</t>
        </is>
      </c>
      <c r="G80" s="2" t="inlineStr">
        <is>
          <t>:C30:C35:</t>
        </is>
      </c>
      <c r="H80" t="inlineStr">
        <is>
          <t>Coating_Standard</t>
        </is>
      </c>
      <c r="I80" t="inlineStr">
        <is>
          <t>:MechSealType21S:MechSealType1Unbal:</t>
        </is>
      </c>
      <c r="J80" t="inlineStr">
        <is>
          <t>F</t>
        </is>
      </c>
      <c r="K80" s="82" t="inlineStr">
        <is>
          <t>:213JPZ:215JPZ:254JPZ:256JPZ:</t>
        </is>
      </c>
      <c r="L80" s="7" t="inlineStr">
        <is>
          <t>Cast Iron, ASTM-A48, CL 30</t>
        </is>
      </c>
      <c r="M80" s="7" t="inlineStr">
        <is>
          <t>C30</t>
        </is>
      </c>
      <c r="N80" s="2" t="inlineStr">
        <is>
          <t>125# ANSI Flange</t>
        </is>
      </c>
      <c r="O80" s="2" t="n">
        <v>96769357</v>
      </c>
      <c r="P80" s="7" t="inlineStr">
        <is>
          <t>INSERT,LC,X3,JP,SGL, 8.5"AK,CI</t>
        </is>
      </c>
      <c r="Q80" s="2" t="inlineStr">
        <is>
          <t>A100521</t>
        </is>
      </c>
      <c r="R80" s="2" t="inlineStr">
        <is>
          <t>LT027</t>
        </is>
      </c>
      <c r="S80" s="13" t="n">
        <v>0</v>
      </c>
      <c r="T80" t="n">
        <v>0</v>
      </c>
    </row>
    <row r="81" ht="14.25" customHeight="1">
      <c r="A81" t="inlineStr">
        <is>
          <t>Price_BOM_VLC_VLSC_Insert_0285</t>
        </is>
      </c>
      <c r="C81" s="68" t="inlineStr">
        <is>
          <t>:25121-4P-5HP-VLC:25121-4P-7.5HP-VLC:25121-4P-10HP-VLC:</t>
        </is>
      </c>
      <c r="D81" s="2" t="inlineStr">
        <is>
          <t>X3</t>
        </is>
      </c>
      <c r="E81" s="2" t="inlineStr">
        <is>
          <t>Opt_Insert</t>
        </is>
      </c>
      <c r="F81" s="2" t="inlineStr">
        <is>
          <t>:Ductile Iron, ASTM-A536-80:</t>
        </is>
      </c>
      <c r="G81" s="2" t="inlineStr">
        <is>
          <t>:J:</t>
        </is>
      </c>
      <c r="H81" t="inlineStr">
        <is>
          <t>Coating_Standard</t>
        </is>
      </c>
      <c r="I81" t="inlineStr">
        <is>
          <t>:MechSealType21S:MechSealType1Unbal:</t>
        </is>
      </c>
      <c r="J81" t="inlineStr">
        <is>
          <t>F</t>
        </is>
      </c>
      <c r="K81" s="82" t="inlineStr">
        <is>
          <t>:143JP:145JP:182JP:184JP:</t>
        </is>
      </c>
      <c r="L81" s="7" t="inlineStr">
        <is>
          <t>Cast Iron, ASTM-A48, CL 30</t>
        </is>
      </c>
      <c r="M81" s="7" t="inlineStr">
        <is>
          <t>C30</t>
        </is>
      </c>
      <c r="N81" s="2" t="inlineStr">
        <is>
          <t>250# ANSI Flange</t>
        </is>
      </c>
      <c r="O81" s="2" t="inlineStr">
        <is>
          <t>RTF</t>
        </is>
      </c>
      <c r="P81" s="7" t="inlineStr">
        <is>
          <t>INSERT,LC,X3,JP,SGL, 4.5"AK,DI</t>
        </is>
      </c>
      <c r="Q81" t="inlineStr">
        <is>
          <t>A300081</t>
        </is>
      </c>
      <c r="R81" t="inlineStr">
        <is>
          <t>LT051</t>
        </is>
      </c>
      <c r="S81" s="13" t="n">
        <v>98</v>
      </c>
      <c r="T81" t="n">
        <v>0</v>
      </c>
    </row>
    <row r="82" ht="14.25" customHeight="1">
      <c r="A82" t="inlineStr">
        <is>
          <t>Price_BOM_VLC_VLSC_Insert_0286</t>
        </is>
      </c>
      <c r="C82" s="68" t="inlineStr">
        <is>
          <t>:25121-4P-5HP-VLC:25121-4P-7.5HP-VLC:25121-4P-10HP-VLC:</t>
        </is>
      </c>
      <c r="D82" s="2" t="inlineStr">
        <is>
          <t>X3</t>
        </is>
      </c>
      <c r="E82" s="2" t="inlineStr">
        <is>
          <t>Opt_Insert</t>
        </is>
      </c>
      <c r="F82" s="2" t="inlineStr">
        <is>
          <t>:Ductile Iron, ASTM-A536-80:</t>
        </is>
      </c>
      <c r="G82" s="2" t="inlineStr">
        <is>
          <t>:J:</t>
        </is>
      </c>
      <c r="H82" t="inlineStr">
        <is>
          <t>Coating_Standard</t>
        </is>
      </c>
      <c r="I82" t="inlineStr">
        <is>
          <t>:MechSealType21S:MechSealType1Unbal:</t>
        </is>
      </c>
      <c r="J82" t="inlineStr">
        <is>
          <t>F</t>
        </is>
      </c>
      <c r="K82" s="82" t="inlineStr">
        <is>
          <t>:213JPZ:215JPZ:254JPZ:256JPZ:213TCZ:215TCZ:</t>
        </is>
      </c>
      <c r="L82" s="7" t="inlineStr">
        <is>
          <t>Cast Iron, ASTM-A48, CL 30</t>
        </is>
      </c>
      <c r="M82" s="7" t="inlineStr">
        <is>
          <t>C30</t>
        </is>
      </c>
      <c r="N82" s="2" t="inlineStr">
        <is>
          <t>250# ANSI Flange</t>
        </is>
      </c>
      <c r="O82" s="2" t="inlineStr">
        <is>
          <t>RTF</t>
        </is>
      </c>
      <c r="P82" s="7" t="inlineStr">
        <is>
          <t>INSERT,LC,X3,JP,SGL, 8.5"AK,DI</t>
        </is>
      </c>
      <c r="Q82" t="inlineStr">
        <is>
          <t>A300082</t>
        </is>
      </c>
      <c r="R82" t="inlineStr">
        <is>
          <t>LT051</t>
        </is>
      </c>
      <c r="S82" s="13" t="n">
        <v>98</v>
      </c>
      <c r="T82" t="n">
        <v>0</v>
      </c>
    </row>
    <row r="83" ht="14.25" customHeight="1">
      <c r="A83" t="inlineStr">
        <is>
          <t>Price_BOM_VLC_VLSC_Insert_0287</t>
        </is>
      </c>
      <c r="C83" s="68" t="inlineStr">
        <is>
          <t>:25121-4P-5HP-VLC:25121-4P-7.5HP-VLC:25121-4P-10HP-VLC:</t>
        </is>
      </c>
      <c r="D83" s="2" t="inlineStr">
        <is>
          <t>X3</t>
        </is>
      </c>
      <c r="E83" s="2" t="inlineStr">
        <is>
          <t>Opt_Insert</t>
        </is>
      </c>
      <c r="F83" t="inlineStr">
        <is>
          <t>:Cast Iron, ASTM-A48, CL 30:Cast Iron, ASTM-A48, CL 35:</t>
        </is>
      </c>
      <c r="G83" s="2" t="inlineStr">
        <is>
          <t>:C30:C35:</t>
        </is>
      </c>
      <c r="H83" t="inlineStr">
        <is>
          <t>Coating_Standard</t>
        </is>
      </c>
      <c r="I83" t="inlineStr">
        <is>
          <t>:MechSealDoubleType21:MechSealDoubleType2:</t>
        </is>
      </c>
      <c r="J83" t="inlineStr">
        <is>
          <t>F</t>
        </is>
      </c>
      <c r="K83" s="82" t="inlineStr">
        <is>
          <t>:143JP:145JP:182JP:184JP:</t>
        </is>
      </c>
      <c r="L83" s="7" t="inlineStr">
        <is>
          <t>Cast Iron, ASTM-A48, CL 30</t>
        </is>
      </c>
      <c r="M83" s="7" t="inlineStr">
        <is>
          <t>C30</t>
        </is>
      </c>
      <c r="N83" s="2" t="inlineStr">
        <is>
          <t>125# ANSI Flange</t>
        </is>
      </c>
      <c r="O83" s="2" t="inlineStr">
        <is>
          <t>RTF</t>
        </is>
      </c>
      <c r="P83" s="7" t="inlineStr">
        <is>
          <t>INSERT,LC,X3,JP,DBL, 4.5"AK,CI</t>
        </is>
      </c>
      <c r="Q83" t="inlineStr">
        <is>
          <t>A300083</t>
        </is>
      </c>
      <c r="R83" t="inlineStr">
        <is>
          <t>LT051</t>
        </is>
      </c>
      <c r="S83" s="13" t="n">
        <v>98</v>
      </c>
      <c r="T83" t="n">
        <v>0</v>
      </c>
    </row>
    <row r="84" ht="14.25" customHeight="1">
      <c r="A84" t="inlineStr">
        <is>
          <t>Price_BOM_VLC_VLSC_Insert_0288</t>
        </is>
      </c>
      <c r="C84" s="68" t="inlineStr">
        <is>
          <t>:25121-4P-5HP-VLC:25121-4P-7.5HP-VLC:25121-4P-10HP-VLC:</t>
        </is>
      </c>
      <c r="D84" s="2" t="inlineStr">
        <is>
          <t>X3</t>
        </is>
      </c>
      <c r="E84" s="2" t="inlineStr">
        <is>
          <t>Opt_Insert</t>
        </is>
      </c>
      <c r="F84" t="inlineStr">
        <is>
          <t>:Cast Iron, ASTM-A48, CL 30:Cast Iron, ASTM-A48, CL 35:</t>
        </is>
      </c>
      <c r="G84" s="2" t="inlineStr">
        <is>
          <t>:C30:C35:</t>
        </is>
      </c>
      <c r="H84" t="inlineStr">
        <is>
          <t>Coating_Standard</t>
        </is>
      </c>
      <c r="I84" t="inlineStr">
        <is>
          <t>:MechSealDoubleType21:MechSealDoubleType2:</t>
        </is>
      </c>
      <c r="J84" t="inlineStr">
        <is>
          <t>F</t>
        </is>
      </c>
      <c r="K84" s="82" t="inlineStr">
        <is>
          <t>:213JPZ:215JPZ:254JPZ:256JPZ:</t>
        </is>
      </c>
      <c r="L84" s="7" t="inlineStr">
        <is>
          <t>Cast Iron, ASTM-A48, CL 30</t>
        </is>
      </c>
      <c r="M84" s="7" t="inlineStr">
        <is>
          <t>C30</t>
        </is>
      </c>
      <c r="N84" s="2" t="inlineStr">
        <is>
          <t>125# ANSI Flange</t>
        </is>
      </c>
      <c r="O84" s="2" t="inlineStr">
        <is>
          <t>RTF</t>
        </is>
      </c>
      <c r="P84" s="7" t="inlineStr">
        <is>
          <t>INSERT,LC,X3,JP,DBL, 8.5"AK,CI</t>
        </is>
      </c>
      <c r="Q84" t="inlineStr">
        <is>
          <t>A300084</t>
        </is>
      </c>
      <c r="R84" t="inlineStr">
        <is>
          <t>LT051</t>
        </is>
      </c>
      <c r="S84" s="13" t="n">
        <v>98</v>
      </c>
      <c r="T84" t="n">
        <v>0</v>
      </c>
    </row>
    <row r="85" ht="14.25" customHeight="1">
      <c r="A85" t="inlineStr">
        <is>
          <t>Price_BOM_VLC_VLSC_Insert_0289</t>
        </is>
      </c>
      <c r="C85" s="68" t="inlineStr">
        <is>
          <t>:25121-4P-5HP VLC:25121-4P-7.5HP VLC:25121-4P-10HP VLC:</t>
        </is>
      </c>
      <c r="D85" s="2" t="inlineStr">
        <is>
          <t>X3</t>
        </is>
      </c>
      <c r="E85" s="2" t="inlineStr">
        <is>
          <t>Opt_Insert</t>
        </is>
      </c>
      <c r="F85" t="inlineStr">
        <is>
          <t>:Cast Iron, ASTM-A48, CL 30:Cast Iron, ASTM-A48, CL 35:</t>
        </is>
      </c>
      <c r="G85" s="2" t="inlineStr">
        <is>
          <t>:C30:C35:</t>
        </is>
      </c>
      <c r="H85" t="inlineStr">
        <is>
          <t>Coating_Standard</t>
        </is>
      </c>
      <c r="I85" t="inlineStr">
        <is>
          <t>:MechSealType2B:</t>
        </is>
      </c>
      <c r="J85" t="inlineStr">
        <is>
          <t>F</t>
        </is>
      </c>
      <c r="K85" s="82" t="inlineStr">
        <is>
          <t>:143JP:145JP:182JP:184JP:</t>
        </is>
      </c>
      <c r="L85" s="7" t="inlineStr">
        <is>
          <t>Cast Iron, ASTM-A48, CL 30</t>
        </is>
      </c>
      <c r="M85" s="7" t="inlineStr">
        <is>
          <t>C30</t>
        </is>
      </c>
      <c r="N85" s="2" t="inlineStr">
        <is>
          <t>125# ANSI Flange</t>
        </is>
      </c>
      <c r="O85" s="2" t="n">
        <v>96769358</v>
      </c>
      <c r="P85" s="7" t="inlineStr">
        <is>
          <t>INSERT,LC,X3,JP,BAL, 4.5"AK,CI</t>
        </is>
      </c>
      <c r="Q85" s="2" t="inlineStr">
        <is>
          <t>A100521</t>
        </is>
      </c>
      <c r="R85" s="2" t="inlineStr">
        <is>
          <t>LT027</t>
        </is>
      </c>
      <c r="S85" s="13" t="n">
        <v>0</v>
      </c>
      <c r="T85" t="n">
        <v>0</v>
      </c>
    </row>
    <row r="86" ht="14.25" customHeight="1">
      <c r="A86" t="inlineStr">
        <is>
          <t>Price_BOM_VLC_VLSC_Insert_0290</t>
        </is>
      </c>
      <c r="C86" s="68" t="inlineStr">
        <is>
          <t>:25121-4P-5HP VLC:25121-4P-7.5HP VLC:25121-4P-10HP VLC:</t>
        </is>
      </c>
      <c r="D86" s="2" t="inlineStr">
        <is>
          <t>X3</t>
        </is>
      </c>
      <c r="E86" s="2" t="inlineStr">
        <is>
          <t>Opt_Insert</t>
        </is>
      </c>
      <c r="F86" t="inlineStr">
        <is>
          <t>:Cast Iron, ASTM-A48, CL 30:Cast Iron, ASTM-A48, CL 35:</t>
        </is>
      </c>
      <c r="G86" s="2" t="inlineStr">
        <is>
          <t>:C30:C35:</t>
        </is>
      </c>
      <c r="H86" t="inlineStr">
        <is>
          <t>Coating_Standard</t>
        </is>
      </c>
      <c r="I86" t="inlineStr">
        <is>
          <t>:MechSealType2B:</t>
        </is>
      </c>
      <c r="J86" t="inlineStr">
        <is>
          <t>F</t>
        </is>
      </c>
      <c r="K86" s="82" t="inlineStr">
        <is>
          <t>:213JPZ:215JPZ:254JPZ:256JPZ:</t>
        </is>
      </c>
      <c r="L86" s="7" t="inlineStr">
        <is>
          <t>Cast Iron, ASTM-A48, CL 30</t>
        </is>
      </c>
      <c r="M86" s="7" t="inlineStr">
        <is>
          <t>C30</t>
        </is>
      </c>
      <c r="N86" s="2" t="inlineStr">
        <is>
          <t>125# ANSI Flange</t>
        </is>
      </c>
      <c r="O86" s="2" t="n">
        <v>96769359</v>
      </c>
      <c r="P86" s="7" t="inlineStr">
        <is>
          <t>INSERT,LC,X3,JP,BAL, 8.5"AK,CI</t>
        </is>
      </c>
      <c r="Q86" s="2" t="inlineStr">
        <is>
          <t>A100521</t>
        </is>
      </c>
      <c r="R86" s="2" t="inlineStr">
        <is>
          <t>LT027</t>
        </is>
      </c>
      <c r="S86" s="13" t="n">
        <v>0</v>
      </c>
      <c r="T86" t="n">
        <v>0</v>
      </c>
    </row>
    <row r="87" ht="14.25" customHeight="1">
      <c r="A87" t="inlineStr">
        <is>
          <t>Price_BOM_VLC_VLSC_Insert_0291</t>
        </is>
      </c>
      <c r="C87" s="68" t="inlineStr">
        <is>
          <t>:25121-4P-5HP VLC:25121-4P-7.5HP VLC:25121-4P-10HP VLC:</t>
        </is>
      </c>
      <c r="D87" s="2" t="inlineStr">
        <is>
          <t>X3</t>
        </is>
      </c>
      <c r="E87" s="2" t="inlineStr">
        <is>
          <t>Opt_Insert</t>
        </is>
      </c>
      <c r="F87" s="2" t="inlineStr">
        <is>
          <t>:Ductile Iron, ASTM-A536-80:</t>
        </is>
      </c>
      <c r="G87" s="2" t="inlineStr">
        <is>
          <t>:J:</t>
        </is>
      </c>
      <c r="H87" t="inlineStr">
        <is>
          <t>Coating_Standard</t>
        </is>
      </c>
      <c r="I87" t="inlineStr">
        <is>
          <t>:MechSealType2B:</t>
        </is>
      </c>
      <c r="J87" t="inlineStr">
        <is>
          <t>F</t>
        </is>
      </c>
      <c r="K87" s="82" t="inlineStr">
        <is>
          <t>:143JP:145JP:182JP:184JP:</t>
        </is>
      </c>
      <c r="L87" s="7" t="inlineStr">
        <is>
          <t>Cast Iron, ASTM-A48, CL 30</t>
        </is>
      </c>
      <c r="M87" s="7" t="inlineStr">
        <is>
          <t>C30</t>
        </is>
      </c>
      <c r="N87" s="2" t="inlineStr">
        <is>
          <t>250# ANSI Flange</t>
        </is>
      </c>
      <c r="O87" s="2" t="n">
        <v>98189804</v>
      </c>
      <c r="P87" s="7" t="inlineStr">
        <is>
          <t>INSERT,LC,X3,JP,BAL, 4.5"AK,DI</t>
        </is>
      </c>
      <c r="Q87" t="inlineStr">
        <is>
          <t>A300085</t>
        </is>
      </c>
      <c r="R87" t="inlineStr">
        <is>
          <t>LT051</t>
        </is>
      </c>
      <c r="S87" s="13" t="n">
        <v>98</v>
      </c>
      <c r="T87" t="n">
        <v>0</v>
      </c>
    </row>
    <row r="88" ht="14.25" customHeight="1">
      <c r="A88" t="inlineStr">
        <is>
          <t>Price_BOM_VLC_VLSC_Insert_0292</t>
        </is>
      </c>
      <c r="C88" s="68" t="inlineStr">
        <is>
          <t>:25121-4P-5HP VLC:25121-4P-7.5HP VLC:25121-4P-10HP VLC:</t>
        </is>
      </c>
      <c r="D88" s="2" t="inlineStr">
        <is>
          <t>X3</t>
        </is>
      </c>
      <c r="E88" s="2" t="inlineStr">
        <is>
          <t>Opt_Insert</t>
        </is>
      </c>
      <c r="F88" s="2" t="inlineStr">
        <is>
          <t>:Ductile Iron, ASTM-A536-80:</t>
        </is>
      </c>
      <c r="G88" s="2" t="inlineStr">
        <is>
          <t>:J:</t>
        </is>
      </c>
      <c r="H88" t="inlineStr">
        <is>
          <t>Coating_Standard</t>
        </is>
      </c>
      <c r="I88" t="inlineStr">
        <is>
          <t>:MechSealType2B:</t>
        </is>
      </c>
      <c r="J88" t="inlineStr">
        <is>
          <t>F</t>
        </is>
      </c>
      <c r="K88" s="82" t="inlineStr">
        <is>
          <t>:213JPZ:215JPZ:254JPZ:256JPZ:213TCZ:215TCZ:</t>
        </is>
      </c>
      <c r="L88" s="7" t="inlineStr">
        <is>
          <t>Cast Iron, ASTM-A48, CL 30</t>
        </is>
      </c>
      <c r="M88" s="7" t="inlineStr">
        <is>
          <t>C30</t>
        </is>
      </c>
      <c r="N88" s="2" t="inlineStr">
        <is>
          <t>250# ANSI Flange</t>
        </is>
      </c>
      <c r="O88" s="2" t="n">
        <v>96769359</v>
      </c>
      <c r="P88" s="7" t="inlineStr">
        <is>
          <t>INSERT,LC,X3,JP,BAL, 8.5"AK,DI</t>
        </is>
      </c>
      <c r="Q88" t="inlineStr">
        <is>
          <t>A300086</t>
        </is>
      </c>
      <c r="R88" t="inlineStr">
        <is>
          <t>LT051</t>
        </is>
      </c>
      <c r="S88" s="13" t="n">
        <v>98</v>
      </c>
      <c r="T88" t="n">
        <v>0</v>
      </c>
    </row>
    <row r="89" ht="14.25" customHeight="1">
      <c r="A89" t="inlineStr">
        <is>
          <t>Price_BOM_VLC_VLSC_Insert_0295</t>
        </is>
      </c>
      <c r="C89" s="68" t="inlineStr">
        <is>
          <t>:30707-4P-3HP-VLC:30707-4P-5HP-VLC:</t>
        </is>
      </c>
      <c r="D89" s="2" t="inlineStr">
        <is>
          <t>X3</t>
        </is>
      </c>
      <c r="E89" s="2" t="inlineStr">
        <is>
          <t>Opt_Insert</t>
        </is>
      </c>
      <c r="F89" t="inlineStr">
        <is>
          <t>:Cast Iron, ASTM-A48, CL 30:Cast Iron, ASTM-A48, CL 35:</t>
        </is>
      </c>
      <c r="G89" s="2" t="inlineStr">
        <is>
          <t>:C30:C35:</t>
        </is>
      </c>
      <c r="H89" t="inlineStr">
        <is>
          <t>Coating_Standard</t>
        </is>
      </c>
      <c r="I89" t="inlineStr">
        <is>
          <t>:MechSealType21S:MechSealType1Unbal:</t>
        </is>
      </c>
      <c r="J89" t="inlineStr">
        <is>
          <t>F</t>
        </is>
      </c>
      <c r="K89" s="82" t="inlineStr">
        <is>
          <t>:143JP:145JP:182JP:184JP:</t>
        </is>
      </c>
      <c r="L89" s="7" t="inlineStr">
        <is>
          <t>Cast Iron, ASTM-A48, CL 30</t>
        </is>
      </c>
      <c r="M89" s="7" t="inlineStr">
        <is>
          <t>C30</t>
        </is>
      </c>
      <c r="N89" s="2" t="inlineStr">
        <is>
          <t>125# ANSI Flange</t>
        </is>
      </c>
      <c r="O89" s="2" t="n">
        <v>96769356</v>
      </c>
      <c r="P89" s="7" t="inlineStr">
        <is>
          <t>INSERT,LC,X3,JP,SGL, 4.5"AK,CI</t>
        </is>
      </c>
      <c r="Q89" s="2" t="inlineStr">
        <is>
          <t>A100521</t>
        </is>
      </c>
      <c r="R89" s="2" t="inlineStr">
        <is>
          <t>LT027</t>
        </is>
      </c>
      <c r="S89" s="13" t="n">
        <v>0</v>
      </c>
      <c r="T89" t="n">
        <v>0</v>
      </c>
    </row>
    <row r="90" ht="14.25" customHeight="1">
      <c r="A90" t="inlineStr">
        <is>
          <t>Price_BOM_VLC_VLSC_Insert_0296</t>
        </is>
      </c>
      <c r="C90" s="68" t="inlineStr">
        <is>
          <t>:30707-4P-3HP-VLC:30707-4P-5HP-VLC:</t>
        </is>
      </c>
      <c r="D90" s="2" t="inlineStr">
        <is>
          <t>X3</t>
        </is>
      </c>
      <c r="E90" s="2" t="inlineStr">
        <is>
          <t>Opt_Insert</t>
        </is>
      </c>
      <c r="F90" t="inlineStr">
        <is>
          <t>:Cast Iron, ASTM-A48, CL 30:Cast Iron, ASTM-A48, CL 35:</t>
        </is>
      </c>
      <c r="G90" s="2" t="inlineStr">
        <is>
          <t>:C30:C35:</t>
        </is>
      </c>
      <c r="H90" t="inlineStr">
        <is>
          <t>Coating_Standard</t>
        </is>
      </c>
      <c r="I90" t="inlineStr">
        <is>
          <t>:MechSealType21S:MechSealType1Unbal:</t>
        </is>
      </c>
      <c r="J90" t="inlineStr">
        <is>
          <t>F</t>
        </is>
      </c>
      <c r="K90" s="82" t="inlineStr">
        <is>
          <t>:213JPZ:215JPZ:254JPZ:256JPZ:</t>
        </is>
      </c>
      <c r="L90" s="7" t="inlineStr">
        <is>
          <t>Cast Iron, ASTM-A48, CL 30</t>
        </is>
      </c>
      <c r="M90" s="7" t="inlineStr">
        <is>
          <t>C30</t>
        </is>
      </c>
      <c r="N90" s="2" t="inlineStr">
        <is>
          <t>125# ANSI Flange</t>
        </is>
      </c>
      <c r="O90" s="2" t="n">
        <v>96769357</v>
      </c>
      <c r="P90" s="7" t="inlineStr">
        <is>
          <t>INSERT,LC,X3,JP,SGL, 8.5"AK,CI</t>
        </is>
      </c>
      <c r="Q90" s="2" t="inlineStr">
        <is>
          <t>A100521</t>
        </is>
      </c>
      <c r="R90" s="2" t="inlineStr">
        <is>
          <t>LT027</t>
        </is>
      </c>
      <c r="S90" s="13" t="n">
        <v>0</v>
      </c>
      <c r="T90" t="n">
        <v>0</v>
      </c>
    </row>
    <row r="91" ht="14.25" customHeight="1">
      <c r="A91" t="inlineStr">
        <is>
          <t>Price_BOM_VLC_VLSC_Insert_0297</t>
        </is>
      </c>
      <c r="C91" s="68" t="inlineStr">
        <is>
          <t>:30707-4P-3HP-VLC:30707-4P-5HP-VLC:</t>
        </is>
      </c>
      <c r="D91" s="2" t="inlineStr">
        <is>
          <t>X3</t>
        </is>
      </c>
      <c r="E91" s="2" t="inlineStr">
        <is>
          <t>Opt_Insert</t>
        </is>
      </c>
      <c r="F91" s="2" t="inlineStr">
        <is>
          <t>:Ductile Iron, ASTM-A536-80:</t>
        </is>
      </c>
      <c r="G91" s="2" t="inlineStr">
        <is>
          <t>:J:</t>
        </is>
      </c>
      <c r="H91" t="inlineStr">
        <is>
          <t>Coating_Standard</t>
        </is>
      </c>
      <c r="I91" t="inlineStr">
        <is>
          <t>:MechSealType21S:MechSealType1Unbal:</t>
        </is>
      </c>
      <c r="J91" t="inlineStr">
        <is>
          <t>F</t>
        </is>
      </c>
      <c r="K91" s="82" t="inlineStr">
        <is>
          <t>:143JP:145JP:182JP:184JP:</t>
        </is>
      </c>
      <c r="L91" s="7" t="inlineStr">
        <is>
          <t>Cast Iron, ASTM-A48, CL 30</t>
        </is>
      </c>
      <c r="M91" s="7" t="inlineStr">
        <is>
          <t>C30</t>
        </is>
      </c>
      <c r="N91" s="2" t="inlineStr">
        <is>
          <t>250# ANSI Flange</t>
        </is>
      </c>
      <c r="O91" s="2" t="inlineStr">
        <is>
          <t>RTF</t>
        </is>
      </c>
      <c r="P91" s="7" t="inlineStr">
        <is>
          <t>INSERT,LC,X3,JP,SGL, 4.5"AK,DI</t>
        </is>
      </c>
      <c r="Q91" t="inlineStr">
        <is>
          <t>A300081</t>
        </is>
      </c>
      <c r="R91" t="inlineStr">
        <is>
          <t>LT051</t>
        </is>
      </c>
      <c r="S91" s="13" t="n">
        <v>98</v>
      </c>
      <c r="T91" t="n">
        <v>0</v>
      </c>
    </row>
    <row r="92" ht="14.25" customHeight="1">
      <c r="A92" t="inlineStr">
        <is>
          <t>Price_BOM_VLC_VLSC_Insert_0298</t>
        </is>
      </c>
      <c r="C92" s="68" t="inlineStr">
        <is>
          <t>:30707-4P-3HP-VLC:30707-4P-5HP-VLC:</t>
        </is>
      </c>
      <c r="D92" s="2" t="inlineStr">
        <is>
          <t>X3</t>
        </is>
      </c>
      <c r="E92" s="2" t="inlineStr">
        <is>
          <t>Opt_Insert</t>
        </is>
      </c>
      <c r="F92" s="2" t="inlineStr">
        <is>
          <t>:Ductile Iron, ASTM-A536-80:</t>
        </is>
      </c>
      <c r="G92" s="2" t="inlineStr">
        <is>
          <t>:J:</t>
        </is>
      </c>
      <c r="H92" t="inlineStr">
        <is>
          <t>Coating_Standard</t>
        </is>
      </c>
      <c r="I92" t="inlineStr">
        <is>
          <t>:MechSealType21S:MechSealType1Unbal:</t>
        </is>
      </c>
      <c r="J92" t="inlineStr">
        <is>
          <t>F</t>
        </is>
      </c>
      <c r="K92" s="82" t="inlineStr">
        <is>
          <t>:213JPZ:215JPZ:254JPZ:256JPZ:213TCZ:215TCZ:</t>
        </is>
      </c>
      <c r="L92" s="7" t="inlineStr">
        <is>
          <t>Cast Iron, ASTM-A48, CL 30</t>
        </is>
      </c>
      <c r="M92" s="7" t="inlineStr">
        <is>
          <t>C30</t>
        </is>
      </c>
      <c r="N92" s="2" t="inlineStr">
        <is>
          <t>250# ANSI Flange</t>
        </is>
      </c>
      <c r="O92" s="2" t="inlineStr">
        <is>
          <t>RTF</t>
        </is>
      </c>
      <c r="P92" s="7" t="inlineStr">
        <is>
          <t>INSERT,LC,X3,JP,SGL, 8.5"AK,DI</t>
        </is>
      </c>
      <c r="Q92" t="inlineStr">
        <is>
          <t>A300082</t>
        </is>
      </c>
      <c r="R92" t="inlineStr">
        <is>
          <t>LT051</t>
        </is>
      </c>
      <c r="S92" s="13" t="n">
        <v>98</v>
      </c>
      <c r="T92" t="n">
        <v>0</v>
      </c>
    </row>
    <row r="93" ht="14.25" customHeight="1">
      <c r="A93" t="inlineStr">
        <is>
          <t>Price_BOM_VLC_VLSC_Insert_0299</t>
        </is>
      </c>
      <c r="C93" s="68" t="inlineStr">
        <is>
          <t>:30707-4P-3HP-VLC:30707-4P-5HP-VLC:</t>
        </is>
      </c>
      <c r="D93" s="2" t="inlineStr">
        <is>
          <t>X3</t>
        </is>
      </c>
      <c r="E93" s="2" t="inlineStr">
        <is>
          <t>Opt_Insert</t>
        </is>
      </c>
      <c r="F93" t="inlineStr">
        <is>
          <t>:Cast Iron, ASTM-A48, CL 30:Cast Iron, ASTM-A48, CL 35:</t>
        </is>
      </c>
      <c r="G93" s="2" t="inlineStr">
        <is>
          <t>:C30:C35:</t>
        </is>
      </c>
      <c r="H93" t="inlineStr">
        <is>
          <t>Coating_Standard</t>
        </is>
      </c>
      <c r="I93" t="inlineStr">
        <is>
          <t>:MechSealDoubleType21:MechSealDoubleType2:</t>
        </is>
      </c>
      <c r="J93" t="inlineStr">
        <is>
          <t>F</t>
        </is>
      </c>
      <c r="K93" s="82" t="inlineStr">
        <is>
          <t>:143JP:145JP:182JP:184JP:</t>
        </is>
      </c>
      <c r="L93" s="7" t="inlineStr">
        <is>
          <t>Cast Iron, ASTM-A48, CL 30</t>
        </is>
      </c>
      <c r="M93" s="7" t="inlineStr">
        <is>
          <t>C30</t>
        </is>
      </c>
      <c r="N93" s="2" t="inlineStr">
        <is>
          <t>125# ANSI Flange</t>
        </is>
      </c>
      <c r="O93" s="2" t="inlineStr">
        <is>
          <t>RTF</t>
        </is>
      </c>
      <c r="P93" s="7" t="inlineStr">
        <is>
          <t>INSERT,LC,X3,JP,DBL, 4.5"AK,CI</t>
        </is>
      </c>
      <c r="Q93" t="inlineStr">
        <is>
          <t>A300083</t>
        </is>
      </c>
      <c r="R93" t="inlineStr">
        <is>
          <t>LT051</t>
        </is>
      </c>
      <c r="S93" s="13" t="n">
        <v>98</v>
      </c>
      <c r="T93" t="n">
        <v>0</v>
      </c>
    </row>
    <row r="94" ht="14.25" customHeight="1">
      <c r="A94" t="inlineStr">
        <is>
          <t>Price_BOM_VLC_VLSC_Insert_0300</t>
        </is>
      </c>
      <c r="C94" s="68" t="inlineStr">
        <is>
          <t>:30707-4P-3HP-VLC:30707-4P-5HP-VLC:</t>
        </is>
      </c>
      <c r="D94" s="2" t="inlineStr">
        <is>
          <t>X3</t>
        </is>
      </c>
      <c r="E94" s="2" t="inlineStr">
        <is>
          <t>Opt_Insert</t>
        </is>
      </c>
      <c r="F94" t="inlineStr">
        <is>
          <t>:Cast Iron, ASTM-A48, CL 30:Cast Iron, ASTM-A48, CL 35:</t>
        </is>
      </c>
      <c r="G94" s="2" t="inlineStr">
        <is>
          <t>:C30:C35:</t>
        </is>
      </c>
      <c r="H94" t="inlineStr">
        <is>
          <t>Coating_Standard</t>
        </is>
      </c>
      <c r="I94" t="inlineStr">
        <is>
          <t>:MechSealDoubleType21:MechSealDoubleType2:</t>
        </is>
      </c>
      <c r="J94" t="inlineStr">
        <is>
          <t>F</t>
        </is>
      </c>
      <c r="K94" s="82" t="inlineStr">
        <is>
          <t>:213JPZ:215JPZ:254JPZ:256JPZ:</t>
        </is>
      </c>
      <c r="L94" s="7" t="inlineStr">
        <is>
          <t>Cast Iron, ASTM-A48, CL 30</t>
        </is>
      </c>
      <c r="M94" s="7" t="inlineStr">
        <is>
          <t>C30</t>
        </is>
      </c>
      <c r="N94" s="2" t="inlineStr">
        <is>
          <t>125# ANSI Flange</t>
        </is>
      </c>
      <c r="O94" s="2" t="inlineStr">
        <is>
          <t>RTF</t>
        </is>
      </c>
      <c r="P94" s="7" t="inlineStr">
        <is>
          <t>INSERT,LC,X3,JP,DBL, 8.5"AK,CI</t>
        </is>
      </c>
      <c r="Q94" t="inlineStr">
        <is>
          <t>A300084</t>
        </is>
      </c>
      <c r="R94" t="inlineStr">
        <is>
          <t>LT051</t>
        </is>
      </c>
      <c r="S94" s="13" t="n">
        <v>98</v>
      </c>
      <c r="T94" t="n">
        <v>0</v>
      </c>
    </row>
    <row r="95" ht="14.25" customHeight="1">
      <c r="A95" t="inlineStr">
        <is>
          <t>Price_BOM_VLC_VLSC_Insert_0301</t>
        </is>
      </c>
      <c r="C95" s="68" t="inlineStr">
        <is>
          <t>:30707-4P-3HP VLC:30707-4P-5HP VLC:</t>
        </is>
      </c>
      <c r="D95" s="2" t="inlineStr">
        <is>
          <t>X3</t>
        </is>
      </c>
      <c r="E95" s="2" t="inlineStr">
        <is>
          <t>Opt_Insert</t>
        </is>
      </c>
      <c r="F95" t="inlineStr">
        <is>
          <t>:Cast Iron, ASTM-A48, CL 30:Cast Iron, ASTM-A48, CL 35:</t>
        </is>
      </c>
      <c r="G95" s="2" t="inlineStr">
        <is>
          <t>:C30:C35:</t>
        </is>
      </c>
      <c r="H95" t="inlineStr">
        <is>
          <t>Coating_Standard</t>
        </is>
      </c>
      <c r="I95" t="inlineStr">
        <is>
          <t>:MechSealType2B:</t>
        </is>
      </c>
      <c r="J95" t="inlineStr">
        <is>
          <t>F</t>
        </is>
      </c>
      <c r="K95" s="82" t="inlineStr">
        <is>
          <t>:143JP:145JP:182JP:184JP:</t>
        </is>
      </c>
      <c r="L95" s="7" t="inlineStr">
        <is>
          <t>Cast Iron, ASTM-A48, CL 30</t>
        </is>
      </c>
      <c r="M95" s="7" t="inlineStr">
        <is>
          <t>C30</t>
        </is>
      </c>
      <c r="N95" s="2" t="inlineStr">
        <is>
          <t>125# ANSI Flange</t>
        </is>
      </c>
      <c r="O95" s="2" t="n">
        <v>96769358</v>
      </c>
      <c r="P95" s="7" t="inlineStr">
        <is>
          <t>INSERT,LC,X3,JP,BAL, 4.5"AK,CI</t>
        </is>
      </c>
      <c r="Q95" s="2" t="inlineStr">
        <is>
          <t>A100521</t>
        </is>
      </c>
      <c r="R95" s="2" t="inlineStr">
        <is>
          <t>LT027</t>
        </is>
      </c>
      <c r="S95" s="13" t="n">
        <v>0</v>
      </c>
      <c r="T95" t="n">
        <v>0</v>
      </c>
    </row>
    <row r="96" ht="14.25" customHeight="1">
      <c r="A96" t="inlineStr">
        <is>
          <t>Price_BOM_VLC_VLSC_Insert_0302</t>
        </is>
      </c>
      <c r="C96" s="68" t="inlineStr">
        <is>
          <t>:30707-4P-3HP VLC:30707-4P-5HP VLC:</t>
        </is>
      </c>
      <c r="D96" s="2" t="inlineStr">
        <is>
          <t>X3</t>
        </is>
      </c>
      <c r="E96" s="2" t="inlineStr">
        <is>
          <t>Opt_Insert</t>
        </is>
      </c>
      <c r="F96" t="inlineStr">
        <is>
          <t>:Cast Iron, ASTM-A48, CL 30:Cast Iron, ASTM-A48, CL 35:</t>
        </is>
      </c>
      <c r="G96" s="2" t="inlineStr">
        <is>
          <t>:C30:C35:</t>
        </is>
      </c>
      <c r="H96" t="inlineStr">
        <is>
          <t>Coating_Standard</t>
        </is>
      </c>
      <c r="I96" t="inlineStr">
        <is>
          <t>:MechSealType2B:</t>
        </is>
      </c>
      <c r="J96" t="inlineStr">
        <is>
          <t>F</t>
        </is>
      </c>
      <c r="K96" s="82" t="inlineStr">
        <is>
          <t>:213JPZ:215JPZ:254JPZ:256JPZ:</t>
        </is>
      </c>
      <c r="L96" s="7" t="inlineStr">
        <is>
          <t>Cast Iron, ASTM-A48, CL 30</t>
        </is>
      </c>
      <c r="M96" s="7" t="inlineStr">
        <is>
          <t>C30</t>
        </is>
      </c>
      <c r="N96" s="2" t="inlineStr">
        <is>
          <t>125# ANSI Flange</t>
        </is>
      </c>
      <c r="O96" s="2" t="n">
        <v>96769359</v>
      </c>
      <c r="P96" s="7" t="inlineStr">
        <is>
          <t>INSERT,LC,X3,JP,BAL, 8.5"AK,CI</t>
        </is>
      </c>
      <c r="Q96" s="2" t="inlineStr">
        <is>
          <t>A100521</t>
        </is>
      </c>
      <c r="R96" s="2" t="inlineStr">
        <is>
          <t>LT027</t>
        </is>
      </c>
      <c r="S96" s="13" t="n">
        <v>0</v>
      </c>
      <c r="T96" t="n">
        <v>0</v>
      </c>
    </row>
    <row r="97" ht="14.25" customHeight="1">
      <c r="A97" t="inlineStr">
        <is>
          <t>Price_BOM_VLC_VLSC_Insert_0303</t>
        </is>
      </c>
      <c r="C97" s="68" t="inlineStr">
        <is>
          <t>:30707-4P-3HP VLC:30707-4P-5HP VLC:</t>
        </is>
      </c>
      <c r="D97" s="2" t="inlineStr">
        <is>
          <t>X3</t>
        </is>
      </c>
      <c r="E97" s="2" t="inlineStr">
        <is>
          <t>Opt_Insert</t>
        </is>
      </c>
      <c r="F97" s="2" t="inlineStr">
        <is>
          <t>:Ductile Iron, ASTM-A536-80:</t>
        </is>
      </c>
      <c r="G97" s="2" t="inlineStr">
        <is>
          <t>:J:</t>
        </is>
      </c>
      <c r="H97" t="inlineStr">
        <is>
          <t>Coating_Standard</t>
        </is>
      </c>
      <c r="I97" t="inlineStr">
        <is>
          <t>:MechSealType2B:</t>
        </is>
      </c>
      <c r="J97" t="inlineStr">
        <is>
          <t>F</t>
        </is>
      </c>
      <c r="K97" s="82" t="inlineStr">
        <is>
          <t>:143JP:145JP:182JP:184JP:</t>
        </is>
      </c>
      <c r="L97" s="7" t="inlineStr">
        <is>
          <t>Cast Iron, ASTM-A48, CL 30</t>
        </is>
      </c>
      <c r="M97" s="7" t="inlineStr">
        <is>
          <t>C30</t>
        </is>
      </c>
      <c r="N97" s="2" t="inlineStr">
        <is>
          <t>250# ANSI Flange</t>
        </is>
      </c>
      <c r="O97" s="2" t="n">
        <v>98189804</v>
      </c>
      <c r="P97" s="7" t="inlineStr">
        <is>
          <t>INSERT,LC,X3,JP,BAL, 4.5"AK,DI</t>
        </is>
      </c>
      <c r="Q97" t="inlineStr">
        <is>
          <t>A300085</t>
        </is>
      </c>
      <c r="R97" t="inlineStr">
        <is>
          <t>LT051</t>
        </is>
      </c>
      <c r="S97" s="13" t="n">
        <v>98</v>
      </c>
      <c r="T97" t="n">
        <v>0</v>
      </c>
    </row>
    <row r="98" ht="14.25" customHeight="1">
      <c r="A98" t="inlineStr">
        <is>
          <t>Price_BOM_VLC_VLSC_Insert_0304</t>
        </is>
      </c>
      <c r="C98" s="68" t="inlineStr">
        <is>
          <t>:30707-4P-3HP VLC:30707-4P-5HP VLC:</t>
        </is>
      </c>
      <c r="D98" s="2" t="inlineStr">
        <is>
          <t>X3</t>
        </is>
      </c>
      <c r="E98" s="2" t="inlineStr">
        <is>
          <t>Opt_Insert</t>
        </is>
      </c>
      <c r="F98" s="2" t="inlineStr">
        <is>
          <t>:Ductile Iron, ASTM-A536-80:</t>
        </is>
      </c>
      <c r="G98" s="2" t="inlineStr">
        <is>
          <t>:J:</t>
        </is>
      </c>
      <c r="H98" t="inlineStr">
        <is>
          <t>Coating_Standard</t>
        </is>
      </c>
      <c r="I98" t="inlineStr">
        <is>
          <t>:MechSealType2B:</t>
        </is>
      </c>
      <c r="J98" t="inlineStr">
        <is>
          <t>F</t>
        </is>
      </c>
      <c r="K98" s="82" t="inlineStr">
        <is>
          <t>:213JPZ:215JPZ:254JPZ:256JPZ:213TCZ:215TCZ:</t>
        </is>
      </c>
      <c r="L98" s="7" t="inlineStr">
        <is>
          <t>Cast Iron, ASTM-A48, CL 30</t>
        </is>
      </c>
      <c r="M98" s="7" t="inlineStr">
        <is>
          <t>C30</t>
        </is>
      </c>
      <c r="N98" s="2" t="inlineStr">
        <is>
          <t>250# ANSI Flange</t>
        </is>
      </c>
      <c r="O98" s="2" t="n">
        <v>96769359</v>
      </c>
      <c r="P98" s="7" t="inlineStr">
        <is>
          <t>INSERT,LC,X3,JP,BAL, 8.5"AK,DI</t>
        </is>
      </c>
      <c r="Q98" t="inlineStr">
        <is>
          <t>A300086</t>
        </is>
      </c>
      <c r="R98" t="inlineStr">
        <is>
          <t>LT051</t>
        </is>
      </c>
      <c r="S98" s="13" t="n">
        <v>98</v>
      </c>
      <c r="T98" t="n">
        <v>0</v>
      </c>
    </row>
    <row r="99" ht="14.25" customHeight="1">
      <c r="A99" t="inlineStr">
        <is>
          <t>Price_BOM_VLC_VLSC_Insert_0307</t>
        </is>
      </c>
      <c r="C99" s="68" t="inlineStr">
        <is>
          <t>:30957-4P-5HP-VLC:30957-4P-7.5HP-VLC:30957-4P-10HP-VLC:</t>
        </is>
      </c>
      <c r="D99" s="2" t="inlineStr">
        <is>
          <t>X3</t>
        </is>
      </c>
      <c r="E99" s="2" t="inlineStr">
        <is>
          <t>Opt_Insert</t>
        </is>
      </c>
      <c r="F99" t="inlineStr">
        <is>
          <t>:Cast Iron, ASTM-A48, CL 30:Cast Iron, ASTM-A48, CL 35:</t>
        </is>
      </c>
      <c r="G99" s="2" t="inlineStr">
        <is>
          <t>:C30:C35:</t>
        </is>
      </c>
      <c r="H99" t="inlineStr">
        <is>
          <t>Coating_Standard</t>
        </is>
      </c>
      <c r="I99" t="inlineStr">
        <is>
          <t>:MechSealType21S:MechSealType1Unbal:</t>
        </is>
      </c>
      <c r="J99" t="inlineStr">
        <is>
          <t>F</t>
        </is>
      </c>
      <c r="K99" s="82" t="inlineStr">
        <is>
          <t>:143JP:145JP:182JP:184JP:</t>
        </is>
      </c>
      <c r="L99" s="7" t="inlineStr">
        <is>
          <t>Cast Iron, ASTM-A48, CL 30</t>
        </is>
      </c>
      <c r="M99" s="7" t="inlineStr">
        <is>
          <t>C30</t>
        </is>
      </c>
      <c r="N99" s="2" t="inlineStr">
        <is>
          <t>125# ANSI Flange</t>
        </is>
      </c>
      <c r="O99" s="2" t="n">
        <v>96769356</v>
      </c>
      <c r="P99" s="7" t="inlineStr">
        <is>
          <t>INSERT,LC,X3,JP,SGL, 4.5"AK,CI</t>
        </is>
      </c>
      <c r="Q99" s="2" t="inlineStr">
        <is>
          <t>A100521</t>
        </is>
      </c>
      <c r="R99" s="2" t="inlineStr">
        <is>
          <t>LT027</t>
        </is>
      </c>
      <c r="S99" s="13" t="n">
        <v>0</v>
      </c>
      <c r="T99" t="n">
        <v>0</v>
      </c>
    </row>
    <row r="100" ht="14.25" customHeight="1">
      <c r="A100" t="inlineStr">
        <is>
          <t>Price_BOM_VLC_VLSC_Insert_0308</t>
        </is>
      </c>
      <c r="C100" s="68" t="inlineStr">
        <is>
          <t>:30957-4P-5HP-VLC:30957-4P-7.5HP-VLC:30957-4P-10HP-VLC:</t>
        </is>
      </c>
      <c r="D100" s="2" t="inlineStr">
        <is>
          <t>X3</t>
        </is>
      </c>
      <c r="E100" s="2" t="inlineStr">
        <is>
          <t>Opt_Insert</t>
        </is>
      </c>
      <c r="F100" t="inlineStr">
        <is>
          <t>:Cast Iron, ASTM-A48, CL 30:Cast Iron, ASTM-A48, CL 35:</t>
        </is>
      </c>
      <c r="G100" s="2" t="inlineStr">
        <is>
          <t>:C30:C35:</t>
        </is>
      </c>
      <c r="H100" t="inlineStr">
        <is>
          <t>Coating_Standard</t>
        </is>
      </c>
      <c r="I100" t="inlineStr">
        <is>
          <t>:MechSealType21S:MechSealType1Unbal:</t>
        </is>
      </c>
      <c r="J100" t="inlineStr">
        <is>
          <t>F</t>
        </is>
      </c>
      <c r="K100" s="82" t="inlineStr">
        <is>
          <t>:213JPZ:215JPZ:254JPZ:256JPZ:</t>
        </is>
      </c>
      <c r="L100" s="7" t="inlineStr">
        <is>
          <t>Cast Iron, ASTM-A48, CL 30</t>
        </is>
      </c>
      <c r="M100" s="7" t="inlineStr">
        <is>
          <t>C30</t>
        </is>
      </c>
      <c r="N100" s="2" t="inlineStr">
        <is>
          <t>125# ANSI Flange</t>
        </is>
      </c>
      <c r="O100" s="2" t="n">
        <v>96769357</v>
      </c>
      <c r="P100" s="7" t="inlineStr">
        <is>
          <t>INSERT,LC,X3,JP,SGL, 8.5"AK,CI</t>
        </is>
      </c>
      <c r="Q100" s="2" t="inlineStr">
        <is>
          <t>A100521</t>
        </is>
      </c>
      <c r="R100" s="2" t="inlineStr">
        <is>
          <t>LT027</t>
        </is>
      </c>
      <c r="S100" s="13" t="n">
        <v>0</v>
      </c>
      <c r="T100" t="n">
        <v>0</v>
      </c>
    </row>
    <row r="101" ht="14.25" customHeight="1">
      <c r="A101" t="inlineStr">
        <is>
          <t>Price_BOM_VLC_VLSC_Insert_0309</t>
        </is>
      </c>
      <c r="C101" s="68" t="inlineStr">
        <is>
          <t>:30957-4P-5HP-VLC:30957-4P-7.5HP-VLC:30957-4P-10HP-VLC:</t>
        </is>
      </c>
      <c r="D101" s="2" t="inlineStr">
        <is>
          <t>X3</t>
        </is>
      </c>
      <c r="E101" s="2" t="inlineStr">
        <is>
          <t>Opt_Insert</t>
        </is>
      </c>
      <c r="F101" s="2" t="inlineStr">
        <is>
          <t>:Ductile Iron, ASTM-A536-80:</t>
        </is>
      </c>
      <c r="G101" s="2" t="inlineStr">
        <is>
          <t>:J:</t>
        </is>
      </c>
      <c r="H101" t="inlineStr">
        <is>
          <t>Coating_Standard</t>
        </is>
      </c>
      <c r="I101" t="inlineStr">
        <is>
          <t>:MechSealType21S:MechSealType1Unbal:</t>
        </is>
      </c>
      <c r="J101" t="inlineStr">
        <is>
          <t>F</t>
        </is>
      </c>
      <c r="K101" s="82" t="inlineStr">
        <is>
          <t>:143JP:145JP:182JP:184JP:</t>
        </is>
      </c>
      <c r="L101" s="7" t="inlineStr">
        <is>
          <t>Cast Iron, ASTM-A48, CL 30</t>
        </is>
      </c>
      <c r="M101" s="7" t="inlineStr">
        <is>
          <t>C30</t>
        </is>
      </c>
      <c r="N101" s="2" t="inlineStr">
        <is>
          <t>250# ANSI Flange</t>
        </is>
      </c>
      <c r="O101" s="2" t="inlineStr">
        <is>
          <t>RTF</t>
        </is>
      </c>
      <c r="P101" s="7" t="inlineStr">
        <is>
          <t>INSERT,LC,X3,JP,SGL, 4.5"AK,DI</t>
        </is>
      </c>
      <c r="Q101" t="inlineStr">
        <is>
          <t>A300081</t>
        </is>
      </c>
      <c r="R101" t="inlineStr">
        <is>
          <t>LT051</t>
        </is>
      </c>
      <c r="S101" s="13" t="n">
        <v>98</v>
      </c>
      <c r="T101" t="n">
        <v>0</v>
      </c>
    </row>
    <row r="102" ht="14.25" customHeight="1">
      <c r="A102" t="inlineStr">
        <is>
          <t>Price_BOM_VLC_VLSC_Insert_0310</t>
        </is>
      </c>
      <c r="C102" s="68" t="inlineStr">
        <is>
          <t>:30957-4P-5HP-VLC:30957-4P-7.5HP-VLC:30957-4P-10HP-VLC:</t>
        </is>
      </c>
      <c r="D102" s="2" t="inlineStr">
        <is>
          <t>X3</t>
        </is>
      </c>
      <c r="E102" s="2" t="inlineStr">
        <is>
          <t>Opt_Insert</t>
        </is>
      </c>
      <c r="F102" s="2" t="inlineStr">
        <is>
          <t>:Ductile Iron, ASTM-A536-80:</t>
        </is>
      </c>
      <c r="G102" s="2" t="inlineStr">
        <is>
          <t>:J:</t>
        </is>
      </c>
      <c r="H102" t="inlineStr">
        <is>
          <t>Coating_Standard</t>
        </is>
      </c>
      <c r="I102" t="inlineStr">
        <is>
          <t>:MechSealType21S:MechSealType1Unbal:</t>
        </is>
      </c>
      <c r="J102" t="inlineStr">
        <is>
          <t>F</t>
        </is>
      </c>
      <c r="K102" s="82" t="inlineStr">
        <is>
          <t>:213JPZ:215JPZ:254JPZ:256JPZ:213TCZ:215TCZ:</t>
        </is>
      </c>
      <c r="L102" s="7" t="inlineStr">
        <is>
          <t>Cast Iron, ASTM-A48, CL 30</t>
        </is>
      </c>
      <c r="M102" s="7" t="inlineStr">
        <is>
          <t>C30</t>
        </is>
      </c>
      <c r="N102" s="2" t="inlineStr">
        <is>
          <t>250# ANSI Flange</t>
        </is>
      </c>
      <c r="O102" s="2" t="inlineStr">
        <is>
          <t>RTF</t>
        </is>
      </c>
      <c r="P102" s="7" t="inlineStr">
        <is>
          <t>INSERT,LC,X3,JP,SGL, 8.5"AK,DI</t>
        </is>
      </c>
      <c r="Q102" t="inlineStr">
        <is>
          <t>A300082</t>
        </is>
      </c>
      <c r="R102" t="inlineStr">
        <is>
          <t>LT051</t>
        </is>
      </c>
      <c r="S102" s="13" t="n">
        <v>98</v>
      </c>
      <c r="T102" t="n">
        <v>0</v>
      </c>
    </row>
    <row r="103" ht="14.25" customHeight="1">
      <c r="A103" t="inlineStr">
        <is>
          <t>Price_BOM_VLC_VLSC_Insert_0311</t>
        </is>
      </c>
      <c r="C103" s="68" t="inlineStr">
        <is>
          <t>:30957-4P-5HP-VLC:30957-4P-7.5HP-VLC:30957-4P-10HP-VLC:</t>
        </is>
      </c>
      <c r="D103" s="2" t="inlineStr">
        <is>
          <t>X3</t>
        </is>
      </c>
      <c r="E103" s="2" t="inlineStr">
        <is>
          <t>Opt_Insert</t>
        </is>
      </c>
      <c r="F103" t="inlineStr">
        <is>
          <t>:Cast Iron, ASTM-A48, CL 30:Cast Iron, ASTM-A48, CL 35:</t>
        </is>
      </c>
      <c r="G103" s="2" t="inlineStr">
        <is>
          <t>:C30:C35:</t>
        </is>
      </c>
      <c r="H103" t="inlineStr">
        <is>
          <t>Coating_Standard</t>
        </is>
      </c>
      <c r="I103" t="inlineStr">
        <is>
          <t>:MechSealDoubleType21:MechSealDoubleType2:</t>
        </is>
      </c>
      <c r="J103" t="inlineStr">
        <is>
          <t>F</t>
        </is>
      </c>
      <c r="K103" s="82" t="inlineStr">
        <is>
          <t>:143JP:145JP:182JP:184JP:</t>
        </is>
      </c>
      <c r="L103" s="7" t="inlineStr">
        <is>
          <t>Cast Iron, ASTM-A48, CL 30</t>
        </is>
      </c>
      <c r="M103" s="7" t="inlineStr">
        <is>
          <t>C30</t>
        </is>
      </c>
      <c r="N103" s="2" t="inlineStr">
        <is>
          <t>125# ANSI Flange</t>
        </is>
      </c>
      <c r="O103" s="2" t="inlineStr">
        <is>
          <t>RTF</t>
        </is>
      </c>
      <c r="P103" s="7" t="inlineStr">
        <is>
          <t>INSERT,LC,X3,JP,DBL, 4.5"AK,CI</t>
        </is>
      </c>
      <c r="Q103" t="inlineStr">
        <is>
          <t>A300083</t>
        </is>
      </c>
      <c r="R103" t="inlineStr">
        <is>
          <t>LT051</t>
        </is>
      </c>
      <c r="S103" s="13" t="n">
        <v>98</v>
      </c>
      <c r="T103" t="n">
        <v>0</v>
      </c>
    </row>
    <row r="104" ht="14.25" customHeight="1">
      <c r="A104" t="inlineStr">
        <is>
          <t>Price_BOM_VLC_VLSC_Insert_0312</t>
        </is>
      </c>
      <c r="C104" s="68" t="inlineStr">
        <is>
          <t>:30957-4P-5HP-VLC:30957-4P-7.5HP-VLC:30957-4P-10HP-VLC:</t>
        </is>
      </c>
      <c r="D104" s="2" t="inlineStr">
        <is>
          <t>X3</t>
        </is>
      </c>
      <c r="E104" s="2" t="inlineStr">
        <is>
          <t>Opt_Insert</t>
        </is>
      </c>
      <c r="F104" t="inlineStr">
        <is>
          <t>:Cast Iron, ASTM-A48, CL 30:Cast Iron, ASTM-A48, CL 35:</t>
        </is>
      </c>
      <c r="G104" s="2" t="inlineStr">
        <is>
          <t>:C30:C35:</t>
        </is>
      </c>
      <c r="H104" t="inlineStr">
        <is>
          <t>Coating_Standard</t>
        </is>
      </c>
      <c r="I104" t="inlineStr">
        <is>
          <t>:MechSealDoubleType21:MechSealDoubleType2:</t>
        </is>
      </c>
      <c r="J104" t="inlineStr">
        <is>
          <t>F</t>
        </is>
      </c>
      <c r="K104" s="82" t="inlineStr">
        <is>
          <t>:213JPZ:215JPZ:254JPZ:256JPZ:</t>
        </is>
      </c>
      <c r="L104" s="7" t="inlineStr">
        <is>
          <t>Cast Iron, ASTM-A48, CL 30</t>
        </is>
      </c>
      <c r="M104" s="7" t="inlineStr">
        <is>
          <t>C30</t>
        </is>
      </c>
      <c r="N104" s="2" t="inlineStr">
        <is>
          <t>125# ANSI Flange</t>
        </is>
      </c>
      <c r="O104" s="2" t="inlineStr">
        <is>
          <t>RTF</t>
        </is>
      </c>
      <c r="P104" s="7" t="inlineStr">
        <is>
          <t>INSERT,LC,X3,JP,DBL, 8.5"AK,CI</t>
        </is>
      </c>
      <c r="Q104" t="inlineStr">
        <is>
          <t>A300084</t>
        </is>
      </c>
      <c r="R104" t="inlineStr">
        <is>
          <t>LT051</t>
        </is>
      </c>
      <c r="S104" s="13" t="n">
        <v>98</v>
      </c>
      <c r="T104" t="n">
        <v>0</v>
      </c>
    </row>
    <row r="105" ht="14.25" customHeight="1">
      <c r="A105" t="inlineStr">
        <is>
          <t>Price_BOM_VLC_VLSC_Insert_0313</t>
        </is>
      </c>
      <c r="C105" s="68" t="inlineStr">
        <is>
          <t>:30957-4P-5HP VLC:30957-4P-7.5HP VLC:30957-4P-10HP VLC:</t>
        </is>
      </c>
      <c r="D105" s="2" t="inlineStr">
        <is>
          <t>X3</t>
        </is>
      </c>
      <c r="E105" s="2" t="inlineStr">
        <is>
          <t>Opt_Insert</t>
        </is>
      </c>
      <c r="F105" t="inlineStr">
        <is>
          <t>:Cast Iron, ASTM-A48, CL 30:Cast Iron, ASTM-A48, CL 35:</t>
        </is>
      </c>
      <c r="G105" s="2" t="inlineStr">
        <is>
          <t>:C30:C35:</t>
        </is>
      </c>
      <c r="H105" t="inlineStr">
        <is>
          <t>Coating_Standard</t>
        </is>
      </c>
      <c r="I105" t="inlineStr">
        <is>
          <t>:MechSealType2B:</t>
        </is>
      </c>
      <c r="J105" t="inlineStr">
        <is>
          <t>F</t>
        </is>
      </c>
      <c r="K105" s="82" t="inlineStr">
        <is>
          <t>:143JP:145JP:182JP:184JP:</t>
        </is>
      </c>
      <c r="L105" s="7" t="inlineStr">
        <is>
          <t>Cast Iron, ASTM-A48, CL 30</t>
        </is>
      </c>
      <c r="M105" s="7" t="inlineStr">
        <is>
          <t>C30</t>
        </is>
      </c>
      <c r="N105" s="2" t="inlineStr">
        <is>
          <t>125# ANSI Flange</t>
        </is>
      </c>
      <c r="O105" s="2" t="n">
        <v>96769358</v>
      </c>
      <c r="P105" s="7" t="inlineStr">
        <is>
          <t>INSERT,LC,X3,JP,BAL, 4.5"AK,CI</t>
        </is>
      </c>
      <c r="Q105" s="2" t="inlineStr">
        <is>
          <t>A100521</t>
        </is>
      </c>
      <c r="R105" s="2" t="inlineStr">
        <is>
          <t>LT027</t>
        </is>
      </c>
      <c r="S105" s="13" t="n">
        <v>0</v>
      </c>
      <c r="T105" t="n">
        <v>0</v>
      </c>
    </row>
    <row r="106" ht="14.25" customHeight="1">
      <c r="A106" t="inlineStr">
        <is>
          <t>Price_BOM_VLC_VLSC_Insert_0314</t>
        </is>
      </c>
      <c r="C106" s="68" t="inlineStr">
        <is>
          <t>:30957-4P-5HP VLC:30957-4P-7.5HP VLC:30957-4P-10HP VLC:</t>
        </is>
      </c>
      <c r="D106" s="2" t="inlineStr">
        <is>
          <t>X3</t>
        </is>
      </c>
      <c r="E106" s="2" t="inlineStr">
        <is>
          <t>Opt_Insert</t>
        </is>
      </c>
      <c r="F106" t="inlineStr">
        <is>
          <t>:Cast Iron, ASTM-A48, CL 30:Cast Iron, ASTM-A48, CL 35:</t>
        </is>
      </c>
      <c r="G106" s="2" t="inlineStr">
        <is>
          <t>:C30:C35:</t>
        </is>
      </c>
      <c r="H106" t="inlineStr">
        <is>
          <t>Coating_Standard</t>
        </is>
      </c>
      <c r="I106" t="inlineStr">
        <is>
          <t>:MechSealType2B:</t>
        </is>
      </c>
      <c r="J106" t="inlineStr">
        <is>
          <t>F</t>
        </is>
      </c>
      <c r="K106" s="82" t="inlineStr">
        <is>
          <t>:213JPZ:215JPZ:254JPZ:256JPZ:</t>
        </is>
      </c>
      <c r="L106" s="7" t="inlineStr">
        <is>
          <t>Cast Iron, ASTM-A48, CL 30</t>
        </is>
      </c>
      <c r="M106" s="7" t="inlineStr">
        <is>
          <t>C30</t>
        </is>
      </c>
      <c r="N106" s="2" t="inlineStr">
        <is>
          <t>125# ANSI Flange</t>
        </is>
      </c>
      <c r="O106" s="2" t="n">
        <v>96769359</v>
      </c>
      <c r="P106" s="7" t="inlineStr">
        <is>
          <t>INSERT,LC,X3,JP,BAL, 8.5"AK,CI</t>
        </is>
      </c>
      <c r="Q106" s="2" t="inlineStr">
        <is>
          <t>A100521</t>
        </is>
      </c>
      <c r="R106" s="2" t="inlineStr">
        <is>
          <t>LT027</t>
        </is>
      </c>
      <c r="S106" s="13" t="n">
        <v>0</v>
      </c>
      <c r="T106" t="n">
        <v>0</v>
      </c>
    </row>
    <row r="107" ht="14.25" customHeight="1">
      <c r="A107" t="inlineStr">
        <is>
          <t>Price_BOM_VLC_VLSC_Insert_0315</t>
        </is>
      </c>
      <c r="C107" s="68" t="inlineStr">
        <is>
          <t>:30957-4P-5HP VLC:30957-4P-7.5HP VLC:30957-4P-10HP VLC:</t>
        </is>
      </c>
      <c r="D107" s="2" t="inlineStr">
        <is>
          <t>X3</t>
        </is>
      </c>
      <c r="E107" s="2" t="inlineStr">
        <is>
          <t>Opt_Insert</t>
        </is>
      </c>
      <c r="F107" s="2" t="inlineStr">
        <is>
          <t>:Ductile Iron, ASTM-A536-80:</t>
        </is>
      </c>
      <c r="G107" s="2" t="inlineStr">
        <is>
          <t>:J:</t>
        </is>
      </c>
      <c r="H107" t="inlineStr">
        <is>
          <t>Coating_Standard</t>
        </is>
      </c>
      <c r="I107" t="inlineStr">
        <is>
          <t>:MechSealType2B:</t>
        </is>
      </c>
      <c r="J107" t="inlineStr">
        <is>
          <t>F</t>
        </is>
      </c>
      <c r="K107" s="82" t="inlineStr">
        <is>
          <t>:143JP:145JP:182JP:184JP:</t>
        </is>
      </c>
      <c r="L107" s="7" t="inlineStr">
        <is>
          <t>Cast Iron, ASTM-A48, CL 30</t>
        </is>
      </c>
      <c r="M107" s="7" t="inlineStr">
        <is>
          <t>C30</t>
        </is>
      </c>
      <c r="N107" s="2" t="inlineStr">
        <is>
          <t>250# ANSI Flange</t>
        </is>
      </c>
      <c r="O107" s="2" t="n">
        <v>98189804</v>
      </c>
      <c r="P107" s="7" t="inlineStr">
        <is>
          <t>INSERT,LC,X3,JP,BAL, 4.5"AK,DI</t>
        </is>
      </c>
      <c r="Q107" t="inlineStr">
        <is>
          <t>A300085</t>
        </is>
      </c>
      <c r="R107" t="inlineStr">
        <is>
          <t>LT051</t>
        </is>
      </c>
      <c r="S107" s="13" t="n">
        <v>98</v>
      </c>
      <c r="T107" t="n">
        <v>0</v>
      </c>
    </row>
    <row r="108" ht="14.25" customHeight="1">
      <c r="A108" t="inlineStr">
        <is>
          <t>Price_BOM_VLC_VLSC_Insert_0316</t>
        </is>
      </c>
      <c r="C108" s="68" t="inlineStr">
        <is>
          <t>:30957-4P-5HP VLC:30957-4P-7.5HP VLC:30957-4P-10HP VLC:</t>
        </is>
      </c>
      <c r="D108" s="2" t="inlineStr">
        <is>
          <t>X3</t>
        </is>
      </c>
      <c r="E108" s="2" t="inlineStr">
        <is>
          <t>Opt_Insert</t>
        </is>
      </c>
      <c r="F108" s="2" t="inlineStr">
        <is>
          <t>:Ductile Iron, ASTM-A536-80:</t>
        </is>
      </c>
      <c r="G108" s="2" t="inlineStr">
        <is>
          <t>:J:</t>
        </is>
      </c>
      <c r="H108" t="inlineStr">
        <is>
          <t>Coating_Standard</t>
        </is>
      </c>
      <c r="I108" t="inlineStr">
        <is>
          <t>:MechSealType2B:</t>
        </is>
      </c>
      <c r="J108" t="inlineStr">
        <is>
          <t>F</t>
        </is>
      </c>
      <c r="K108" s="82" t="inlineStr">
        <is>
          <t>:213JPZ:215JPZ:254JPZ:256JPZ:213TCZ:215TCZ:</t>
        </is>
      </c>
      <c r="L108" s="7" t="inlineStr">
        <is>
          <t>Cast Iron, ASTM-A48, CL 30</t>
        </is>
      </c>
      <c r="M108" s="7" t="inlineStr">
        <is>
          <t>C30</t>
        </is>
      </c>
      <c r="N108" s="2" t="inlineStr">
        <is>
          <t>250# ANSI Flange</t>
        </is>
      </c>
      <c r="O108" s="2" t="n">
        <v>96769359</v>
      </c>
      <c r="P108" s="7" t="inlineStr">
        <is>
          <t>INSERT,LC,X3,JP,BAL, 8.5"AK,DI</t>
        </is>
      </c>
      <c r="Q108" t="inlineStr">
        <is>
          <t>A300086</t>
        </is>
      </c>
      <c r="R108" t="inlineStr">
        <is>
          <t>LT051</t>
        </is>
      </c>
      <c r="S108" s="13" t="n">
        <v>98</v>
      </c>
      <c r="T108" t="n">
        <v>0</v>
      </c>
    </row>
    <row r="109" ht="14.25" customHeight="1">
      <c r="A109" t="inlineStr">
        <is>
          <t>Price_BOM_VLC_VLSC_Insert_0319</t>
        </is>
      </c>
      <c r="C109" s="71" t="inlineStr">
        <is>
          <t>:30125-4P-7.5HP-VLC:30125-4P-10HP-VLC:</t>
        </is>
      </c>
      <c r="D109" s="2" t="inlineStr">
        <is>
          <t>X3</t>
        </is>
      </c>
      <c r="E109" s="2" t="inlineStr">
        <is>
          <t>Opt_Insert</t>
        </is>
      </c>
      <c r="F109" t="inlineStr">
        <is>
          <t>:Cast Iron, ASTM-A48, CL 30:Cast Iron, ASTM-A48, CL 35:</t>
        </is>
      </c>
      <c r="G109" s="2" t="inlineStr">
        <is>
          <t>:C30:C35:</t>
        </is>
      </c>
      <c r="H109" t="inlineStr">
        <is>
          <t>Coating_Standard</t>
        </is>
      </c>
      <c r="I109" t="inlineStr">
        <is>
          <t>:MechSealType21S:MechSealType1Unbal:</t>
        </is>
      </c>
      <c r="J109" t="inlineStr">
        <is>
          <t>F</t>
        </is>
      </c>
      <c r="K109" s="82" t="inlineStr">
        <is>
          <t>:143JP:145JP:182JP:184JP:</t>
        </is>
      </c>
      <c r="L109" s="7" t="inlineStr">
        <is>
          <t>Cast Iron, ASTM-A48, CL 30</t>
        </is>
      </c>
      <c r="M109" s="7" t="inlineStr">
        <is>
          <t>C30</t>
        </is>
      </c>
      <c r="N109" s="2" t="inlineStr">
        <is>
          <t>125# ANSI Flange</t>
        </is>
      </c>
      <c r="O109" s="2" t="n">
        <v>96769356</v>
      </c>
      <c r="P109" s="7" t="inlineStr">
        <is>
          <t>INSERT,LC,X3,JP,SGL, 4.5"AK,CI</t>
        </is>
      </c>
      <c r="Q109" s="2" t="inlineStr">
        <is>
          <t>A100521</t>
        </is>
      </c>
      <c r="R109" s="2" t="inlineStr">
        <is>
          <t>LT027</t>
        </is>
      </c>
      <c r="S109" s="13" t="n">
        <v>0</v>
      </c>
      <c r="T109" t="n">
        <v>0</v>
      </c>
    </row>
    <row r="110" ht="14.25" customHeight="1">
      <c r="A110" t="inlineStr">
        <is>
          <t>Price_BOM_VLC_VLSC_Insert_0320</t>
        </is>
      </c>
      <c r="C110" s="71" t="inlineStr">
        <is>
          <t>:30125-4P-7.5HP-VLC:30125-4P-10HP-VLC:</t>
        </is>
      </c>
      <c r="D110" s="2" t="inlineStr">
        <is>
          <t>X3</t>
        </is>
      </c>
      <c r="E110" s="2" t="inlineStr">
        <is>
          <t>Opt_Insert</t>
        </is>
      </c>
      <c r="F110" t="inlineStr">
        <is>
          <t>:Cast Iron, ASTM-A48, CL 30:Cast Iron, ASTM-A48, CL 35:</t>
        </is>
      </c>
      <c r="G110" s="2" t="inlineStr">
        <is>
          <t>:C30:C35:</t>
        </is>
      </c>
      <c r="H110" t="inlineStr">
        <is>
          <t>Coating_Standard</t>
        </is>
      </c>
      <c r="I110" t="inlineStr">
        <is>
          <t>:MechSealType21S:MechSealType1Unbal:</t>
        </is>
      </c>
      <c r="J110" t="inlineStr">
        <is>
          <t>F</t>
        </is>
      </c>
      <c r="K110" s="82" t="inlineStr">
        <is>
          <t>:213JPZ:215JPZ:254JPZ:256JPZ:</t>
        </is>
      </c>
      <c r="L110" s="7" t="inlineStr">
        <is>
          <t>Cast Iron, ASTM-A48, CL 30</t>
        </is>
      </c>
      <c r="M110" s="7" t="inlineStr">
        <is>
          <t>C30</t>
        </is>
      </c>
      <c r="N110" s="2" t="inlineStr">
        <is>
          <t>125# ANSI Flange</t>
        </is>
      </c>
      <c r="O110" s="2" t="n">
        <v>96769357</v>
      </c>
      <c r="P110" s="7" t="inlineStr">
        <is>
          <t>INSERT,LC,X3,JP,SGL, 8.5"AK,CI</t>
        </is>
      </c>
      <c r="Q110" s="2" t="inlineStr">
        <is>
          <t>A100521</t>
        </is>
      </c>
      <c r="R110" s="2" t="inlineStr">
        <is>
          <t>LT027</t>
        </is>
      </c>
      <c r="S110" s="13" t="n">
        <v>0</v>
      </c>
      <c r="T110" t="n">
        <v>0</v>
      </c>
    </row>
    <row r="111" ht="14.25" customHeight="1">
      <c r="A111" t="inlineStr">
        <is>
          <t>Price_BOM_VLC_VLSC_Insert_0321</t>
        </is>
      </c>
      <c r="C111" s="71" t="inlineStr">
        <is>
          <t>:30125-4P-7.5HP-VLC:30125-4P-10HP-VLC:</t>
        </is>
      </c>
      <c r="D111" s="2" t="inlineStr">
        <is>
          <t>X3</t>
        </is>
      </c>
      <c r="E111" s="2" t="inlineStr">
        <is>
          <t>Opt_Insert</t>
        </is>
      </c>
      <c r="F111" s="2" t="inlineStr">
        <is>
          <t>:Ductile Iron, ASTM-A536-80:</t>
        </is>
      </c>
      <c r="G111" s="2" t="inlineStr">
        <is>
          <t>:J:</t>
        </is>
      </c>
      <c r="H111" t="inlineStr">
        <is>
          <t>Coating_Standard</t>
        </is>
      </c>
      <c r="I111" t="inlineStr">
        <is>
          <t>:MechSealType21S:MechSealType1Unbal:</t>
        </is>
      </c>
      <c r="J111" t="inlineStr">
        <is>
          <t>F</t>
        </is>
      </c>
      <c r="K111" s="82" t="inlineStr">
        <is>
          <t>:143JP:145JP:182JP:184JP:</t>
        </is>
      </c>
      <c r="L111" s="7" t="inlineStr">
        <is>
          <t>Cast Iron, ASTM-A48, CL 30</t>
        </is>
      </c>
      <c r="M111" s="7" t="inlineStr">
        <is>
          <t>C30</t>
        </is>
      </c>
      <c r="N111" s="2" t="inlineStr">
        <is>
          <t>250# ANSI Flange</t>
        </is>
      </c>
      <c r="O111" s="2" t="inlineStr">
        <is>
          <t>RTF</t>
        </is>
      </c>
      <c r="P111" s="7" t="inlineStr">
        <is>
          <t>INSERT,LC,X3,JP,SGL, 4.5"AK,DI</t>
        </is>
      </c>
      <c r="Q111" t="inlineStr">
        <is>
          <t>A300081</t>
        </is>
      </c>
      <c r="R111" t="inlineStr">
        <is>
          <t>LT051</t>
        </is>
      </c>
      <c r="S111" s="13" t="n">
        <v>98</v>
      </c>
      <c r="T111" t="n">
        <v>0</v>
      </c>
    </row>
    <row r="112" ht="14.25" customHeight="1">
      <c r="A112" t="inlineStr">
        <is>
          <t>Price_BOM_VLC_VLSC_Insert_0322</t>
        </is>
      </c>
      <c r="C112" s="71" t="inlineStr">
        <is>
          <t>:30125-4P-7.5HP-VLC:30125-4P-10HP-VLC:</t>
        </is>
      </c>
      <c r="D112" s="2" t="inlineStr">
        <is>
          <t>X3</t>
        </is>
      </c>
      <c r="E112" s="2" t="inlineStr">
        <is>
          <t>Opt_Insert</t>
        </is>
      </c>
      <c r="F112" s="2" t="inlineStr">
        <is>
          <t>:Ductile Iron, ASTM-A536-80:</t>
        </is>
      </c>
      <c r="G112" s="2" t="inlineStr">
        <is>
          <t>:J:</t>
        </is>
      </c>
      <c r="H112" t="inlineStr">
        <is>
          <t>Coating_Standard</t>
        </is>
      </c>
      <c r="I112" t="inlineStr">
        <is>
          <t>:MechSealType21S:MechSealType1Unbal:</t>
        </is>
      </c>
      <c r="J112" t="inlineStr">
        <is>
          <t>F</t>
        </is>
      </c>
      <c r="K112" s="82" t="inlineStr">
        <is>
          <t>:213JPZ:215JPZ:254JPZ:256JPZ:213TCZ:215TCZ:</t>
        </is>
      </c>
      <c r="L112" s="7" t="inlineStr">
        <is>
          <t>Cast Iron, ASTM-A48, CL 30</t>
        </is>
      </c>
      <c r="M112" s="7" t="inlineStr">
        <is>
          <t>C30</t>
        </is>
      </c>
      <c r="N112" s="2" t="inlineStr">
        <is>
          <t>250# ANSI Flange</t>
        </is>
      </c>
      <c r="O112" s="2" t="inlineStr">
        <is>
          <t>RTF</t>
        </is>
      </c>
      <c r="P112" s="7" t="inlineStr">
        <is>
          <t>INSERT,LC,X3,JP,SGL, 8.5"AK,DI</t>
        </is>
      </c>
      <c r="Q112" t="inlineStr">
        <is>
          <t>A300082</t>
        </is>
      </c>
      <c r="R112" t="inlineStr">
        <is>
          <t>LT051</t>
        </is>
      </c>
      <c r="S112" s="13" t="n">
        <v>98</v>
      </c>
      <c r="T112" t="n">
        <v>0</v>
      </c>
    </row>
    <row r="113" ht="14.25" customHeight="1">
      <c r="A113" t="inlineStr">
        <is>
          <t>Price_BOM_VLC_VLSC_Insert_0323</t>
        </is>
      </c>
      <c r="C113" s="71" t="inlineStr">
        <is>
          <t>:30125-4P-7.5HP-VLC:30125-4P-10HP-VLC:</t>
        </is>
      </c>
      <c r="D113" s="2" t="inlineStr">
        <is>
          <t>X3</t>
        </is>
      </c>
      <c r="E113" s="2" t="inlineStr">
        <is>
          <t>Opt_Insert</t>
        </is>
      </c>
      <c r="F113" t="inlineStr">
        <is>
          <t>:Cast Iron, ASTM-A48, CL 30:Cast Iron, ASTM-A48, CL 35:</t>
        </is>
      </c>
      <c r="G113" s="2" t="inlineStr">
        <is>
          <t>:C30:C35:</t>
        </is>
      </c>
      <c r="H113" t="inlineStr">
        <is>
          <t>Coating_Standard</t>
        </is>
      </c>
      <c r="I113" t="inlineStr">
        <is>
          <t>:MechSealDoubleType21:MechSealDoubleType2:</t>
        </is>
      </c>
      <c r="J113" t="inlineStr">
        <is>
          <t>F</t>
        </is>
      </c>
      <c r="K113" s="82" t="inlineStr">
        <is>
          <t>:143JP:145JP:182JP:184JP:</t>
        </is>
      </c>
      <c r="L113" s="7" t="inlineStr">
        <is>
          <t>Cast Iron, ASTM-A48, CL 30</t>
        </is>
      </c>
      <c r="M113" s="7" t="inlineStr">
        <is>
          <t>C30</t>
        </is>
      </c>
      <c r="N113" s="2" t="inlineStr">
        <is>
          <t>125# ANSI Flange</t>
        </is>
      </c>
      <c r="O113" s="2" t="inlineStr">
        <is>
          <t>RTF</t>
        </is>
      </c>
      <c r="P113" s="7" t="inlineStr">
        <is>
          <t>INSERT,LC,X3,JP,DBL, 4.5"AK,CI</t>
        </is>
      </c>
      <c r="Q113" t="inlineStr">
        <is>
          <t>A300083</t>
        </is>
      </c>
      <c r="R113" t="inlineStr">
        <is>
          <t>LT051</t>
        </is>
      </c>
      <c r="S113" s="13" t="n">
        <v>98</v>
      </c>
      <c r="T113" t="n">
        <v>0</v>
      </c>
    </row>
    <row r="114" ht="14.25" customHeight="1">
      <c r="A114" t="inlineStr">
        <is>
          <t>Price_BOM_VLC_VLSC_Insert_0324</t>
        </is>
      </c>
      <c r="C114" s="71" t="inlineStr">
        <is>
          <t>:30125-4P-7.5HP-VLC:30125-4P-10HP-VLC:</t>
        </is>
      </c>
      <c r="D114" s="2" t="inlineStr">
        <is>
          <t>X3</t>
        </is>
      </c>
      <c r="E114" s="2" t="inlineStr">
        <is>
          <t>Opt_Insert</t>
        </is>
      </c>
      <c r="F114" t="inlineStr">
        <is>
          <t>:Cast Iron, ASTM-A48, CL 30:Cast Iron, ASTM-A48, CL 35:</t>
        </is>
      </c>
      <c r="G114" s="2" t="inlineStr">
        <is>
          <t>:C30:C35:</t>
        </is>
      </c>
      <c r="H114" t="inlineStr">
        <is>
          <t>Coating_Standard</t>
        </is>
      </c>
      <c r="I114" t="inlineStr">
        <is>
          <t>:MechSealDoubleType21:MechSealDoubleType2:</t>
        </is>
      </c>
      <c r="J114" t="inlineStr">
        <is>
          <t>F</t>
        </is>
      </c>
      <c r="K114" s="82" t="inlineStr">
        <is>
          <t>:213JPZ:215JPZ:254JPZ:256JPZ:</t>
        </is>
      </c>
      <c r="L114" s="7" t="inlineStr">
        <is>
          <t>Cast Iron, ASTM-A48, CL 30</t>
        </is>
      </c>
      <c r="M114" s="7" t="inlineStr">
        <is>
          <t>C30</t>
        </is>
      </c>
      <c r="N114" s="2" t="inlineStr">
        <is>
          <t>125# ANSI Flange</t>
        </is>
      </c>
      <c r="O114" s="2" t="inlineStr">
        <is>
          <t>RTF</t>
        </is>
      </c>
      <c r="P114" s="7" t="inlineStr">
        <is>
          <t>INSERT,LC,X3,JP,DBL, 8.5"AK,CI</t>
        </is>
      </c>
      <c r="Q114" t="inlineStr">
        <is>
          <t>A300084</t>
        </is>
      </c>
      <c r="R114" t="inlineStr">
        <is>
          <t>LT051</t>
        </is>
      </c>
      <c r="S114" s="13" t="n">
        <v>98</v>
      </c>
      <c r="T114" t="n">
        <v>0</v>
      </c>
    </row>
    <row r="115" ht="14.25" customHeight="1">
      <c r="A115" t="inlineStr">
        <is>
          <t>Price_BOM_VLC_VLSC_Insert_0325</t>
        </is>
      </c>
      <c r="C115" s="71" t="inlineStr">
        <is>
          <t>:30125-4P-7.5HP VLC:30125-4P-10HP VLC:</t>
        </is>
      </c>
      <c r="D115" s="2" t="inlineStr">
        <is>
          <t>X3</t>
        </is>
      </c>
      <c r="E115" s="2" t="inlineStr">
        <is>
          <t>Opt_Insert</t>
        </is>
      </c>
      <c r="F115" t="inlineStr">
        <is>
          <t>:Cast Iron, ASTM-A48, CL 30:Cast Iron, ASTM-A48, CL 35:</t>
        </is>
      </c>
      <c r="G115" s="2" t="inlineStr">
        <is>
          <t>:C30:C35:</t>
        </is>
      </c>
      <c r="H115" t="inlineStr">
        <is>
          <t>Coating_Standard</t>
        </is>
      </c>
      <c r="I115" t="inlineStr">
        <is>
          <t>:MechSealType2B:</t>
        </is>
      </c>
      <c r="J115" t="inlineStr">
        <is>
          <t>F</t>
        </is>
      </c>
      <c r="K115" s="82" t="inlineStr">
        <is>
          <t>:143JP:145JP:182JP:184JP:</t>
        </is>
      </c>
      <c r="L115" s="7" t="inlineStr">
        <is>
          <t>Cast Iron, ASTM-A48, CL 30</t>
        </is>
      </c>
      <c r="M115" s="7" t="inlineStr">
        <is>
          <t>C30</t>
        </is>
      </c>
      <c r="N115" s="2" t="inlineStr">
        <is>
          <t>125# ANSI Flange</t>
        </is>
      </c>
      <c r="O115" s="2" t="n">
        <v>96769358</v>
      </c>
      <c r="P115" s="7" t="inlineStr">
        <is>
          <t>INSERT,LC,X3,JP,BAL, 4.5"AK,CI</t>
        </is>
      </c>
      <c r="Q115" s="2" t="inlineStr">
        <is>
          <t>A100521</t>
        </is>
      </c>
      <c r="R115" s="2" t="inlineStr">
        <is>
          <t>LT027</t>
        </is>
      </c>
      <c r="S115" s="13" t="n">
        <v>0</v>
      </c>
      <c r="T115" t="n">
        <v>0</v>
      </c>
    </row>
    <row r="116" ht="14.25" customHeight="1">
      <c r="A116" t="inlineStr">
        <is>
          <t>Price_BOM_VLC_VLSC_Insert_0326</t>
        </is>
      </c>
      <c r="C116" s="71" t="inlineStr">
        <is>
          <t>:30125-4P-7.5HP VLC:30125-4P-10HP VLC:</t>
        </is>
      </c>
      <c r="D116" s="2" t="inlineStr">
        <is>
          <t>X3</t>
        </is>
      </c>
      <c r="E116" s="2" t="inlineStr">
        <is>
          <t>Opt_Insert</t>
        </is>
      </c>
      <c r="F116" t="inlineStr">
        <is>
          <t>:Cast Iron, ASTM-A48, CL 30:Cast Iron, ASTM-A48, CL 35:</t>
        </is>
      </c>
      <c r="G116" s="2" t="inlineStr">
        <is>
          <t>:C30:C35:</t>
        </is>
      </c>
      <c r="H116" t="inlineStr">
        <is>
          <t>Coating_Standard</t>
        </is>
      </c>
      <c r="I116" t="inlineStr">
        <is>
          <t>:MechSealType2B:</t>
        </is>
      </c>
      <c r="J116" t="inlineStr">
        <is>
          <t>F</t>
        </is>
      </c>
      <c r="K116" s="82" t="inlineStr">
        <is>
          <t>:213JPZ:215JPZ:254JPZ:256JPZ:</t>
        </is>
      </c>
      <c r="L116" s="7" t="inlineStr">
        <is>
          <t>Cast Iron, ASTM-A48, CL 30</t>
        </is>
      </c>
      <c r="M116" s="7" t="inlineStr">
        <is>
          <t>C30</t>
        </is>
      </c>
      <c r="N116" s="2" t="inlineStr">
        <is>
          <t>125# ANSI Flange</t>
        </is>
      </c>
      <c r="O116" s="2" t="n">
        <v>96769359</v>
      </c>
      <c r="P116" s="7" t="inlineStr">
        <is>
          <t>INSERT,LC,X3,JP,BAL, 8.5"AK,CI</t>
        </is>
      </c>
      <c r="Q116" s="2" t="inlineStr">
        <is>
          <t>A100521</t>
        </is>
      </c>
      <c r="R116" s="2" t="inlineStr">
        <is>
          <t>LT027</t>
        </is>
      </c>
      <c r="S116" s="13" t="n">
        <v>0</v>
      </c>
      <c r="T116" t="n">
        <v>0</v>
      </c>
    </row>
    <row r="117" ht="14.25" customHeight="1">
      <c r="A117" t="inlineStr">
        <is>
          <t>Price_BOM_VLC_VLSC_Insert_0327</t>
        </is>
      </c>
      <c r="C117" s="71" t="inlineStr">
        <is>
          <t>:30125-4P-7.5HP VLC:30125-4P-10HP VLC:</t>
        </is>
      </c>
      <c r="D117" s="2" t="inlineStr">
        <is>
          <t>X3</t>
        </is>
      </c>
      <c r="E117" s="2" t="inlineStr">
        <is>
          <t>Opt_Insert</t>
        </is>
      </c>
      <c r="F117" s="2" t="inlineStr">
        <is>
          <t>:Ductile Iron, ASTM-A536-80:</t>
        </is>
      </c>
      <c r="G117" s="2" t="inlineStr">
        <is>
          <t>:J:</t>
        </is>
      </c>
      <c r="H117" t="inlineStr">
        <is>
          <t>Coating_Standard</t>
        </is>
      </c>
      <c r="I117" t="inlineStr">
        <is>
          <t>:MechSealType2B:</t>
        </is>
      </c>
      <c r="J117" t="inlineStr">
        <is>
          <t>F</t>
        </is>
      </c>
      <c r="K117" s="82" t="inlineStr">
        <is>
          <t>:143JP:145JP:182JP:184JP:</t>
        </is>
      </c>
      <c r="L117" s="7" t="inlineStr">
        <is>
          <t>Cast Iron, ASTM-A48, CL 30</t>
        </is>
      </c>
      <c r="M117" s="7" t="inlineStr">
        <is>
          <t>C30</t>
        </is>
      </c>
      <c r="N117" s="2" t="inlineStr">
        <is>
          <t>250# ANSI Flange</t>
        </is>
      </c>
      <c r="O117" s="2" t="n">
        <v>98189804</v>
      </c>
      <c r="P117" s="7" t="inlineStr">
        <is>
          <t>INSERT,LC,X3,JP,BAL, 4.5"AK,DI</t>
        </is>
      </c>
      <c r="Q117" t="inlineStr">
        <is>
          <t>A300085</t>
        </is>
      </c>
      <c r="R117" t="inlineStr">
        <is>
          <t>LT051</t>
        </is>
      </c>
      <c r="S117" s="13" t="n">
        <v>98</v>
      </c>
      <c r="T117" t="n">
        <v>0</v>
      </c>
    </row>
    <row r="118" ht="14.25" customHeight="1">
      <c r="A118" t="inlineStr">
        <is>
          <t>Price_BOM_VLC_VLSC_Insert_0328</t>
        </is>
      </c>
      <c r="C118" s="71" t="inlineStr">
        <is>
          <t>:30125-4P-7.5HP VLC:30125-4P-10HP VLC:</t>
        </is>
      </c>
      <c r="D118" s="2" t="inlineStr">
        <is>
          <t>X3</t>
        </is>
      </c>
      <c r="E118" s="2" t="inlineStr">
        <is>
          <t>Opt_Insert</t>
        </is>
      </c>
      <c r="F118" s="2" t="inlineStr">
        <is>
          <t>:Ductile Iron, ASTM-A536-80:</t>
        </is>
      </c>
      <c r="G118" s="2" t="inlineStr">
        <is>
          <t>:J:</t>
        </is>
      </c>
      <c r="H118" t="inlineStr">
        <is>
          <t>Coating_Standard</t>
        </is>
      </c>
      <c r="I118" t="inlineStr">
        <is>
          <t>:MechSealType2B:</t>
        </is>
      </c>
      <c r="J118" t="inlineStr">
        <is>
          <t>F</t>
        </is>
      </c>
      <c r="K118" s="82" t="inlineStr">
        <is>
          <t>:213JPZ:215JPZ:254JPZ:256JPZ:213TCZ:215TCZ:</t>
        </is>
      </c>
      <c r="L118" s="7" t="inlineStr">
        <is>
          <t>Cast Iron, ASTM-A48, CL 30</t>
        </is>
      </c>
      <c r="M118" s="7" t="inlineStr">
        <is>
          <t>C30</t>
        </is>
      </c>
      <c r="N118" s="2" t="inlineStr">
        <is>
          <t>250# ANSI Flange</t>
        </is>
      </c>
      <c r="O118" s="2" t="n">
        <v>96769359</v>
      </c>
      <c r="P118" s="7" t="inlineStr">
        <is>
          <t>INSERT,LC,X3,JP,BAL, 8.5"AK,DI</t>
        </is>
      </c>
      <c r="Q118" t="inlineStr">
        <is>
          <t>A300086</t>
        </is>
      </c>
      <c r="R118" t="inlineStr">
        <is>
          <t>LT051</t>
        </is>
      </c>
      <c r="S118" s="13" t="n">
        <v>98</v>
      </c>
      <c r="T118" t="n">
        <v>0</v>
      </c>
    </row>
    <row r="119" ht="14.25" customHeight="1">
      <c r="A119" t="inlineStr">
        <is>
          <t>Price_BOM_VLC_VLSC_Insert_0331</t>
        </is>
      </c>
      <c r="C119" t="inlineStr">
        <is>
          <t>:40707-4P-3HP-VLC:40707-4P-5HP-VLC:</t>
        </is>
      </c>
      <c r="D119" s="2" t="inlineStr">
        <is>
          <t>X3</t>
        </is>
      </c>
      <c r="E119" s="2" t="inlineStr">
        <is>
          <t>Opt_Insert</t>
        </is>
      </c>
      <c r="F119" t="inlineStr">
        <is>
          <t>:Cast Iron, ASTM-A48, CL 30:Cast Iron, ASTM-A48, CL 35:</t>
        </is>
      </c>
      <c r="G119" s="2" t="inlineStr">
        <is>
          <t>:C30:C35:</t>
        </is>
      </c>
      <c r="H119" t="inlineStr">
        <is>
          <t>Coating_Standard</t>
        </is>
      </c>
      <c r="I119" t="inlineStr">
        <is>
          <t>:MechSealType21S:MechSealType1Unbal:</t>
        </is>
      </c>
      <c r="J119" t="inlineStr">
        <is>
          <t>F</t>
        </is>
      </c>
      <c r="K119" s="82" t="inlineStr">
        <is>
          <t>:143JP:145JP:182JP:184JP:</t>
        </is>
      </c>
      <c r="L119" s="7" t="inlineStr">
        <is>
          <t>Cast Iron, ASTM-A48, CL 30</t>
        </is>
      </c>
      <c r="M119" s="7" t="inlineStr">
        <is>
          <t>C30</t>
        </is>
      </c>
      <c r="N119" s="2" t="inlineStr">
        <is>
          <t>125# ANSI Flange</t>
        </is>
      </c>
      <c r="O119" s="2" t="n">
        <v>96769356</v>
      </c>
      <c r="P119" s="7" t="inlineStr">
        <is>
          <t>INSERT,LC,X3,JP,SGL, 4.5"AK,CI</t>
        </is>
      </c>
      <c r="Q119" s="2" t="inlineStr">
        <is>
          <t>A100521</t>
        </is>
      </c>
      <c r="R119" s="2" t="inlineStr">
        <is>
          <t>LT027</t>
        </is>
      </c>
      <c r="S119" s="13" t="n">
        <v>0</v>
      </c>
      <c r="T119" t="n">
        <v>0</v>
      </c>
    </row>
    <row r="120" ht="14.25" customHeight="1">
      <c r="A120" t="inlineStr">
        <is>
          <t>Price_BOM_VLC_VLSC_Insert_0332</t>
        </is>
      </c>
      <c r="C120" t="inlineStr">
        <is>
          <t>:40707-4P-3HP-VLC:40707-4P-5HP-VLC:</t>
        </is>
      </c>
      <c r="D120" s="2" t="inlineStr">
        <is>
          <t>X3</t>
        </is>
      </c>
      <c r="E120" s="2" t="inlineStr">
        <is>
          <t>Opt_Insert</t>
        </is>
      </c>
      <c r="F120" t="inlineStr">
        <is>
          <t>:Cast Iron, ASTM-A48, CL 30:Cast Iron, ASTM-A48, CL 35:</t>
        </is>
      </c>
      <c r="G120" s="2" t="inlineStr">
        <is>
          <t>:C30:C35:</t>
        </is>
      </c>
      <c r="H120" t="inlineStr">
        <is>
          <t>Coating_Standard</t>
        </is>
      </c>
      <c r="I120" t="inlineStr">
        <is>
          <t>:MechSealType21S:MechSealType1Unbal:</t>
        </is>
      </c>
      <c r="J120" t="inlineStr">
        <is>
          <t>F</t>
        </is>
      </c>
      <c r="K120" s="82" t="inlineStr">
        <is>
          <t>:213JPZ:215JPZ:254JPZ:256JPZ:</t>
        </is>
      </c>
      <c r="L120" s="7" t="inlineStr">
        <is>
          <t>Cast Iron, ASTM-A48, CL 30</t>
        </is>
      </c>
      <c r="M120" s="7" t="inlineStr">
        <is>
          <t>C30</t>
        </is>
      </c>
      <c r="N120" s="2" t="inlineStr">
        <is>
          <t>125# ANSI Flange</t>
        </is>
      </c>
      <c r="O120" s="2" t="n">
        <v>96769357</v>
      </c>
      <c r="P120" s="7" t="inlineStr">
        <is>
          <t>INSERT,LC,X3,JP,SGL, 8.5"AK,CI</t>
        </is>
      </c>
      <c r="Q120" s="2" t="inlineStr">
        <is>
          <t>A100521</t>
        </is>
      </c>
      <c r="R120" s="2" t="inlineStr">
        <is>
          <t>LT027</t>
        </is>
      </c>
      <c r="S120" s="13" t="n">
        <v>0</v>
      </c>
      <c r="T120" t="n">
        <v>0</v>
      </c>
    </row>
    <row r="121" ht="14.25" customHeight="1">
      <c r="A121" t="inlineStr">
        <is>
          <t>Price_BOM_VLC_VLSC_Insert_0333</t>
        </is>
      </c>
      <c r="C121" t="inlineStr">
        <is>
          <t>:40707-4P-3HP-VLC:40707-4P-5HP-VLC:</t>
        </is>
      </c>
      <c r="D121" s="2" t="inlineStr">
        <is>
          <t>X3</t>
        </is>
      </c>
      <c r="E121" s="2" t="inlineStr">
        <is>
          <t>Opt_Insert</t>
        </is>
      </c>
      <c r="F121" s="2" t="inlineStr">
        <is>
          <t>:Ductile Iron, ASTM-A536-80:</t>
        </is>
      </c>
      <c r="G121" s="2" t="inlineStr">
        <is>
          <t>:J:</t>
        </is>
      </c>
      <c r="H121" t="inlineStr">
        <is>
          <t>Coating_Standard</t>
        </is>
      </c>
      <c r="I121" t="inlineStr">
        <is>
          <t>:MechSealType21S:MechSealType1Unbal:</t>
        </is>
      </c>
      <c r="J121" t="inlineStr">
        <is>
          <t>F</t>
        </is>
      </c>
      <c r="K121" s="82" t="inlineStr">
        <is>
          <t>:143JP:145JP:182JP:184JP:</t>
        </is>
      </c>
      <c r="L121" s="7" t="inlineStr">
        <is>
          <t>Cast Iron, ASTM-A48, CL 30</t>
        </is>
      </c>
      <c r="M121" s="7" t="inlineStr">
        <is>
          <t>C30</t>
        </is>
      </c>
      <c r="N121" s="2" t="inlineStr">
        <is>
          <t>250# ANSI Flange</t>
        </is>
      </c>
      <c r="O121" s="2" t="inlineStr">
        <is>
          <t>RTF</t>
        </is>
      </c>
      <c r="P121" s="7" t="inlineStr">
        <is>
          <t>INSERT,LC,X3,JP,SGL, 4.5"AK,DI</t>
        </is>
      </c>
      <c r="Q121" t="inlineStr">
        <is>
          <t>A300081</t>
        </is>
      </c>
      <c r="R121" t="inlineStr">
        <is>
          <t>LT051</t>
        </is>
      </c>
      <c r="S121" s="13" t="n">
        <v>98</v>
      </c>
      <c r="T121" t="n">
        <v>0</v>
      </c>
    </row>
    <row r="122" ht="14.25" customHeight="1">
      <c r="A122" t="inlineStr">
        <is>
          <t>Price_BOM_VLC_VLSC_Insert_0334</t>
        </is>
      </c>
      <c r="C122" t="inlineStr">
        <is>
          <t>:40707-4P-3HP-VLC:40707-4P-5HP-VLC:</t>
        </is>
      </c>
      <c r="D122" s="2" t="inlineStr">
        <is>
          <t>X3</t>
        </is>
      </c>
      <c r="E122" s="2" t="inlineStr">
        <is>
          <t>Opt_Insert</t>
        </is>
      </c>
      <c r="F122" s="2" t="inlineStr">
        <is>
          <t>:Ductile Iron, ASTM-A536-80:</t>
        </is>
      </c>
      <c r="G122" s="2" t="inlineStr">
        <is>
          <t>:J:</t>
        </is>
      </c>
      <c r="H122" t="inlineStr">
        <is>
          <t>Coating_Standard</t>
        </is>
      </c>
      <c r="I122" t="inlineStr">
        <is>
          <t>:MechSealType21S:MechSealType1Unbal:</t>
        </is>
      </c>
      <c r="J122" t="inlineStr">
        <is>
          <t>F</t>
        </is>
      </c>
      <c r="K122" s="82" t="inlineStr">
        <is>
          <t>:213JPZ:215JPZ:254JPZ:256JPZ:213TCZ:215TCZ:</t>
        </is>
      </c>
      <c r="L122" s="7" t="inlineStr">
        <is>
          <t>Cast Iron, ASTM-A48, CL 30</t>
        </is>
      </c>
      <c r="M122" s="7" t="inlineStr">
        <is>
          <t>C30</t>
        </is>
      </c>
      <c r="N122" s="2" t="inlineStr">
        <is>
          <t>250# ANSI Flange</t>
        </is>
      </c>
      <c r="O122" s="2" t="inlineStr">
        <is>
          <t>RTF</t>
        </is>
      </c>
      <c r="P122" s="7" t="inlineStr">
        <is>
          <t>INSERT,LC,X3,JP,SGL, 8.5"AK,DI</t>
        </is>
      </c>
      <c r="Q122" t="inlineStr">
        <is>
          <t>A300082</t>
        </is>
      </c>
      <c r="R122" t="inlineStr">
        <is>
          <t>LT051</t>
        </is>
      </c>
      <c r="S122" s="13" t="n">
        <v>98</v>
      </c>
      <c r="T122" t="n">
        <v>0</v>
      </c>
    </row>
    <row r="123" ht="14.25" customHeight="1">
      <c r="A123" t="inlineStr">
        <is>
          <t>Price_BOM_VLC_VLSC_Insert_0335</t>
        </is>
      </c>
      <c r="C123" t="inlineStr">
        <is>
          <t>:40707-4P-3HP-VLC:40707-4P-5HP-VLC:</t>
        </is>
      </c>
      <c r="D123" s="2" t="inlineStr">
        <is>
          <t>X3</t>
        </is>
      </c>
      <c r="E123" s="2" t="inlineStr">
        <is>
          <t>Opt_Insert</t>
        </is>
      </c>
      <c r="F123" t="inlineStr">
        <is>
          <t>:Cast Iron, ASTM-A48, CL 30:Cast Iron, ASTM-A48, CL 35:</t>
        </is>
      </c>
      <c r="G123" s="2" t="inlineStr">
        <is>
          <t>:C30:C35:</t>
        </is>
      </c>
      <c r="H123" t="inlineStr">
        <is>
          <t>Coating_Standard</t>
        </is>
      </c>
      <c r="I123" t="inlineStr">
        <is>
          <t>:MechSealDoubleType21:MechSealDoubleType2:</t>
        </is>
      </c>
      <c r="J123" t="inlineStr">
        <is>
          <t>F</t>
        </is>
      </c>
      <c r="K123" s="82" t="inlineStr">
        <is>
          <t>:143JP:145JP:182JP:184JP:</t>
        </is>
      </c>
      <c r="L123" s="7" t="inlineStr">
        <is>
          <t>Cast Iron, ASTM-A48, CL 30</t>
        </is>
      </c>
      <c r="M123" s="7" t="inlineStr">
        <is>
          <t>C30</t>
        </is>
      </c>
      <c r="N123" s="2" t="inlineStr">
        <is>
          <t>125# ANSI Flange</t>
        </is>
      </c>
      <c r="O123" s="2" t="inlineStr">
        <is>
          <t>RTF</t>
        </is>
      </c>
      <c r="P123" s="7" t="inlineStr">
        <is>
          <t>INSERT,LC,X3,JP,DBL, 4.5"AK,CI</t>
        </is>
      </c>
      <c r="Q123" t="inlineStr">
        <is>
          <t>A300083</t>
        </is>
      </c>
      <c r="R123" t="inlineStr">
        <is>
          <t>LT051</t>
        </is>
      </c>
      <c r="S123" s="13" t="n">
        <v>98</v>
      </c>
      <c r="T123" t="n">
        <v>0</v>
      </c>
    </row>
    <row r="124" ht="14.25" customHeight="1">
      <c r="A124" t="inlineStr">
        <is>
          <t>Price_BOM_VLC_VLSC_Insert_0336</t>
        </is>
      </c>
      <c r="C124" t="inlineStr">
        <is>
          <t>:40707-4P-3HP-VLC:40707-4P-5HP-VLC:</t>
        </is>
      </c>
      <c r="D124" s="2" t="inlineStr">
        <is>
          <t>X3</t>
        </is>
      </c>
      <c r="E124" s="2" t="inlineStr">
        <is>
          <t>Opt_Insert</t>
        </is>
      </c>
      <c r="F124" t="inlineStr">
        <is>
          <t>:Cast Iron, ASTM-A48, CL 30:Cast Iron, ASTM-A48, CL 35:</t>
        </is>
      </c>
      <c r="G124" s="2" t="inlineStr">
        <is>
          <t>:C30:C35:</t>
        </is>
      </c>
      <c r="H124" t="inlineStr">
        <is>
          <t>Coating_Standard</t>
        </is>
      </c>
      <c r="I124" t="inlineStr">
        <is>
          <t>:MechSealDoubleType21:MechSealDoubleType2:</t>
        </is>
      </c>
      <c r="J124" t="inlineStr">
        <is>
          <t>F</t>
        </is>
      </c>
      <c r="K124" s="82" t="inlineStr">
        <is>
          <t>:213JPZ:215JPZ:254JPZ:256JPZ:</t>
        </is>
      </c>
      <c r="L124" s="7" t="inlineStr">
        <is>
          <t>Cast Iron, ASTM-A48, CL 30</t>
        </is>
      </c>
      <c r="M124" s="7" t="inlineStr">
        <is>
          <t>C30</t>
        </is>
      </c>
      <c r="N124" s="2" t="inlineStr">
        <is>
          <t>125# ANSI Flange</t>
        </is>
      </c>
      <c r="O124" s="2" t="inlineStr">
        <is>
          <t>RTF</t>
        </is>
      </c>
      <c r="P124" s="7" t="inlineStr">
        <is>
          <t>INSERT,LC,X3,JP,DBL, 8.5"AK,CI</t>
        </is>
      </c>
      <c r="Q124" t="inlineStr">
        <is>
          <t>A300084</t>
        </is>
      </c>
      <c r="R124" t="inlineStr">
        <is>
          <t>LT051</t>
        </is>
      </c>
      <c r="S124" s="13" t="n">
        <v>98</v>
      </c>
      <c r="T124" t="n">
        <v>0</v>
      </c>
    </row>
    <row r="125" ht="14.25" customHeight="1">
      <c r="A125" t="inlineStr">
        <is>
          <t>Price_BOM_VLC_VLSC_Insert_0337</t>
        </is>
      </c>
      <c r="C125" t="inlineStr">
        <is>
          <t>:40707-4P-3HP VLC:40707-4P-5HP VLC:</t>
        </is>
      </c>
      <c r="D125" s="2" t="inlineStr">
        <is>
          <t>X3</t>
        </is>
      </c>
      <c r="E125" s="2" t="inlineStr">
        <is>
          <t>Opt_Insert</t>
        </is>
      </c>
      <c r="F125" t="inlineStr">
        <is>
          <t>:Cast Iron, ASTM-A48, CL 30:Cast Iron, ASTM-A48, CL 35:</t>
        </is>
      </c>
      <c r="G125" s="2" t="inlineStr">
        <is>
          <t>:C30:C35:</t>
        </is>
      </c>
      <c r="H125" t="inlineStr">
        <is>
          <t>Coating_Standard</t>
        </is>
      </c>
      <c r="I125" t="inlineStr">
        <is>
          <t>:MechSealType2B:</t>
        </is>
      </c>
      <c r="J125" t="inlineStr">
        <is>
          <t>F</t>
        </is>
      </c>
      <c r="K125" s="82" t="inlineStr">
        <is>
          <t>:143JP:145JP:182JP:184JP:</t>
        </is>
      </c>
      <c r="L125" s="7" t="inlineStr">
        <is>
          <t>Cast Iron, ASTM-A48, CL 30</t>
        </is>
      </c>
      <c r="M125" s="7" t="inlineStr">
        <is>
          <t>C30</t>
        </is>
      </c>
      <c r="N125" s="2" t="inlineStr">
        <is>
          <t>125# ANSI Flange</t>
        </is>
      </c>
      <c r="O125" s="2" t="n">
        <v>96769358</v>
      </c>
      <c r="P125" s="7" t="inlineStr">
        <is>
          <t>INSERT,LC,X3,JP,BAL, 4.5"AK,CI</t>
        </is>
      </c>
      <c r="Q125" s="2" t="inlineStr">
        <is>
          <t>A100521</t>
        </is>
      </c>
      <c r="R125" s="2" t="inlineStr">
        <is>
          <t>LT027</t>
        </is>
      </c>
      <c r="S125" s="13" t="n">
        <v>0</v>
      </c>
      <c r="T125" t="n">
        <v>0</v>
      </c>
    </row>
    <row r="126" ht="14.25" customHeight="1">
      <c r="A126" t="inlineStr">
        <is>
          <t>Price_BOM_VLC_VLSC_Insert_0338</t>
        </is>
      </c>
      <c r="C126" t="inlineStr">
        <is>
          <t>:40707-4P-3HP VLC:40707-4P-5HP VLC:</t>
        </is>
      </c>
      <c r="D126" s="2" t="inlineStr">
        <is>
          <t>X3</t>
        </is>
      </c>
      <c r="E126" s="2" t="inlineStr">
        <is>
          <t>Opt_Insert</t>
        </is>
      </c>
      <c r="F126" t="inlineStr">
        <is>
          <t>:Cast Iron, ASTM-A48, CL 30:Cast Iron, ASTM-A48, CL 35:</t>
        </is>
      </c>
      <c r="G126" s="2" t="inlineStr">
        <is>
          <t>:C30:C35:</t>
        </is>
      </c>
      <c r="H126" t="inlineStr">
        <is>
          <t>Coating_Standard</t>
        </is>
      </c>
      <c r="I126" t="inlineStr">
        <is>
          <t>:MechSealType2B:</t>
        </is>
      </c>
      <c r="J126" t="inlineStr">
        <is>
          <t>F</t>
        </is>
      </c>
      <c r="K126" s="82" t="inlineStr">
        <is>
          <t>:213JPZ:215JPZ:254JPZ:256JPZ:</t>
        </is>
      </c>
      <c r="L126" s="7" t="inlineStr">
        <is>
          <t>Cast Iron, ASTM-A48, CL 30</t>
        </is>
      </c>
      <c r="M126" s="7" t="inlineStr">
        <is>
          <t>C30</t>
        </is>
      </c>
      <c r="N126" s="2" t="inlineStr">
        <is>
          <t>125# ANSI Flange</t>
        </is>
      </c>
      <c r="O126" s="2" t="n">
        <v>96769359</v>
      </c>
      <c r="P126" s="7" t="inlineStr">
        <is>
          <t>INSERT,LC,X3,JP,BAL, 8.5"AK,CI</t>
        </is>
      </c>
      <c r="Q126" s="2" t="inlineStr">
        <is>
          <t>A100521</t>
        </is>
      </c>
      <c r="R126" s="2" t="inlineStr">
        <is>
          <t>LT027</t>
        </is>
      </c>
      <c r="S126" s="13" t="n">
        <v>0</v>
      </c>
      <c r="T126" t="n">
        <v>0</v>
      </c>
    </row>
    <row r="127" ht="14.25" customHeight="1">
      <c r="A127" t="inlineStr">
        <is>
          <t>Price_BOM_VLC_VLSC_Insert_0339</t>
        </is>
      </c>
      <c r="C127" t="inlineStr">
        <is>
          <t>:40707-4P-3HP VLC:40707-4P-5HP VLC:</t>
        </is>
      </c>
      <c r="D127" s="2" t="inlineStr">
        <is>
          <t>X3</t>
        </is>
      </c>
      <c r="E127" s="2" t="inlineStr">
        <is>
          <t>Opt_Insert</t>
        </is>
      </c>
      <c r="F127" s="2" t="inlineStr">
        <is>
          <t>:Ductile Iron, ASTM-A536-80:</t>
        </is>
      </c>
      <c r="G127" s="2" t="inlineStr">
        <is>
          <t>:J:</t>
        </is>
      </c>
      <c r="H127" t="inlineStr">
        <is>
          <t>Coating_Standard</t>
        </is>
      </c>
      <c r="I127" t="inlineStr">
        <is>
          <t>:MechSealType2B:</t>
        </is>
      </c>
      <c r="J127" t="inlineStr">
        <is>
          <t>F</t>
        </is>
      </c>
      <c r="K127" s="82" t="inlineStr">
        <is>
          <t>:143JP:145JP:182JP:184JP:</t>
        </is>
      </c>
      <c r="L127" s="7" t="inlineStr">
        <is>
          <t>Cast Iron, ASTM-A48, CL 30</t>
        </is>
      </c>
      <c r="M127" s="7" t="inlineStr">
        <is>
          <t>C30</t>
        </is>
      </c>
      <c r="N127" s="2" t="inlineStr">
        <is>
          <t>250# ANSI Flange</t>
        </is>
      </c>
      <c r="O127" s="2" t="n">
        <v>98189804</v>
      </c>
      <c r="P127" s="7" t="inlineStr">
        <is>
          <t>INSERT,LC,X3,JP,BAL, 4.5"AK,DI</t>
        </is>
      </c>
      <c r="Q127" t="inlineStr">
        <is>
          <t>A300085</t>
        </is>
      </c>
      <c r="R127" t="inlineStr">
        <is>
          <t>LT051</t>
        </is>
      </c>
      <c r="S127" s="13" t="n">
        <v>98</v>
      </c>
      <c r="T127" t="n">
        <v>0</v>
      </c>
    </row>
    <row r="128" ht="14.25" customHeight="1">
      <c r="A128" t="inlineStr">
        <is>
          <t>Price_BOM_VLC_VLSC_Insert_0340</t>
        </is>
      </c>
      <c r="C128" t="inlineStr">
        <is>
          <t>:40707-4P-3HP VLC:40707-4P-5HP VLC:</t>
        </is>
      </c>
      <c r="D128" s="2" t="inlineStr">
        <is>
          <t>X3</t>
        </is>
      </c>
      <c r="E128" s="2" t="inlineStr">
        <is>
          <t>Opt_Insert</t>
        </is>
      </c>
      <c r="F128" s="2" t="inlineStr">
        <is>
          <t>:Ductile Iron, ASTM-A536-80:</t>
        </is>
      </c>
      <c r="G128" s="2" t="inlineStr">
        <is>
          <t>:J:</t>
        </is>
      </c>
      <c r="H128" t="inlineStr">
        <is>
          <t>Coating_Standard</t>
        </is>
      </c>
      <c r="I128" t="inlineStr">
        <is>
          <t>:MechSealType2B:</t>
        </is>
      </c>
      <c r="J128" t="inlineStr">
        <is>
          <t>F</t>
        </is>
      </c>
      <c r="K128" s="82" t="inlineStr">
        <is>
          <t>:213JPZ:215JPZ:254JPZ:256JPZ:213TCZ:215TCZ:</t>
        </is>
      </c>
      <c r="L128" s="7" t="inlineStr">
        <is>
          <t>Cast Iron, ASTM-A48, CL 30</t>
        </is>
      </c>
      <c r="M128" s="7" t="inlineStr">
        <is>
          <t>C30</t>
        </is>
      </c>
      <c r="N128" s="2" t="inlineStr">
        <is>
          <t>250# ANSI Flange</t>
        </is>
      </c>
      <c r="O128" s="2" t="n">
        <v>96769359</v>
      </c>
      <c r="P128" s="7" t="inlineStr">
        <is>
          <t>INSERT,LC,X3,JP,BAL, 8.5"AK,DI</t>
        </is>
      </c>
      <c r="Q128" t="inlineStr">
        <is>
          <t>A300086</t>
        </is>
      </c>
      <c r="R128" t="inlineStr">
        <is>
          <t>LT051</t>
        </is>
      </c>
      <c r="S128" s="13" t="n">
        <v>98</v>
      </c>
      <c r="T128" t="n">
        <v>0</v>
      </c>
    </row>
    <row r="129" ht="14.25" customHeight="1">
      <c r="A129" t="inlineStr">
        <is>
          <t>Price_BOM_VLC_VLSC_Insert_0343</t>
        </is>
      </c>
      <c r="C129" t="inlineStr">
        <is>
          <t>:40959-4P-5HP-VLC:40959-4P-7.5HP-VLC:40959-4P-10HP-VLC:</t>
        </is>
      </c>
      <c r="D129" s="2" t="inlineStr">
        <is>
          <t>X3</t>
        </is>
      </c>
      <c r="E129" s="2" t="inlineStr">
        <is>
          <t>Opt_Insert</t>
        </is>
      </c>
      <c r="F129" t="inlineStr">
        <is>
          <t>:Cast Iron, ASTM-A48, CL 30:Cast Iron, ASTM-A48, CL 35:</t>
        </is>
      </c>
      <c r="G129" s="2" t="inlineStr">
        <is>
          <t>:C30:C35:</t>
        </is>
      </c>
      <c r="H129" t="inlineStr">
        <is>
          <t>Coating_Standard</t>
        </is>
      </c>
      <c r="I129" t="inlineStr">
        <is>
          <t>:MechSealType21S:MechSealType1Unbal:</t>
        </is>
      </c>
      <c r="J129" t="inlineStr">
        <is>
          <t>F</t>
        </is>
      </c>
      <c r="K129" s="82" t="inlineStr">
        <is>
          <t>:143JP:145JP:182JP:184JP:</t>
        </is>
      </c>
      <c r="L129" s="7" t="inlineStr">
        <is>
          <t>Cast Iron, ASTM-A48, CL 30</t>
        </is>
      </c>
      <c r="M129" s="7" t="inlineStr">
        <is>
          <t>C30</t>
        </is>
      </c>
      <c r="N129" s="2" t="inlineStr">
        <is>
          <t>125# ANSI Flange</t>
        </is>
      </c>
      <c r="O129" s="2" t="n">
        <v>96769356</v>
      </c>
      <c r="P129" s="7" t="inlineStr">
        <is>
          <t>INSERT,LC,X3,JP,SGL, 4.5"AK,CI</t>
        </is>
      </c>
      <c r="Q129" s="2" t="inlineStr">
        <is>
          <t>A100521</t>
        </is>
      </c>
      <c r="R129" s="2" t="inlineStr">
        <is>
          <t>LT027</t>
        </is>
      </c>
      <c r="S129" s="13" t="n">
        <v>0</v>
      </c>
      <c r="T129" t="n">
        <v>0</v>
      </c>
    </row>
    <row r="130" ht="14.25" customHeight="1">
      <c r="A130" t="inlineStr">
        <is>
          <t>Price_BOM_VLC_VLSC_Insert_0344</t>
        </is>
      </c>
      <c r="C130" t="inlineStr">
        <is>
          <t>:40959-4P-5HP-VLC:40959-4P-7.5HP-VLC:40959-4P-10HP-VLC:</t>
        </is>
      </c>
      <c r="D130" s="2" t="inlineStr">
        <is>
          <t>X3</t>
        </is>
      </c>
      <c r="E130" s="2" t="inlineStr">
        <is>
          <t>Opt_Insert</t>
        </is>
      </c>
      <c r="F130" t="inlineStr">
        <is>
          <t>:Cast Iron, ASTM-A48, CL 30:Cast Iron, ASTM-A48, CL 35:</t>
        </is>
      </c>
      <c r="G130" s="2" t="inlineStr">
        <is>
          <t>:C30:C35:</t>
        </is>
      </c>
      <c r="H130" t="inlineStr">
        <is>
          <t>Coating_Standard</t>
        </is>
      </c>
      <c r="I130" t="inlineStr">
        <is>
          <t>:MechSealType21S:MechSealType1Unbal:</t>
        </is>
      </c>
      <c r="J130" t="inlineStr">
        <is>
          <t>F</t>
        </is>
      </c>
      <c r="K130" s="82" t="inlineStr">
        <is>
          <t>:213JPZ:215JPZ:254JPZ:256JPZ:</t>
        </is>
      </c>
      <c r="L130" s="7" t="inlineStr">
        <is>
          <t>Cast Iron, ASTM-A48, CL 30</t>
        </is>
      </c>
      <c r="M130" s="7" t="inlineStr">
        <is>
          <t>C30</t>
        </is>
      </c>
      <c r="N130" s="2" t="inlineStr">
        <is>
          <t>125# ANSI Flange</t>
        </is>
      </c>
      <c r="O130" s="2" t="n">
        <v>96769357</v>
      </c>
      <c r="P130" s="7" t="inlineStr">
        <is>
          <t>INSERT,LC,X3,JP,SGL, 8.5"AK,CI</t>
        </is>
      </c>
      <c r="Q130" s="2" t="inlineStr">
        <is>
          <t>A100521</t>
        </is>
      </c>
      <c r="R130" s="2" t="inlineStr">
        <is>
          <t>LT027</t>
        </is>
      </c>
      <c r="S130" s="13" t="n">
        <v>0</v>
      </c>
      <c r="T130" t="n">
        <v>0</v>
      </c>
    </row>
    <row r="131" ht="14.25" customHeight="1">
      <c r="A131" t="inlineStr">
        <is>
          <t>Price_BOM_VLC_VLSC_Insert_0345</t>
        </is>
      </c>
      <c r="C131" t="inlineStr">
        <is>
          <t>:40959-4P-5HP-VLC:40959-4P-7.5HP-VLC:40959-4P-10HP-VLC:</t>
        </is>
      </c>
      <c r="D131" s="2" t="inlineStr">
        <is>
          <t>X3</t>
        </is>
      </c>
      <c r="E131" s="2" t="inlineStr">
        <is>
          <t>Opt_Insert</t>
        </is>
      </c>
      <c r="F131" s="2" t="inlineStr">
        <is>
          <t>:Ductile Iron, ASTM-A536-80:</t>
        </is>
      </c>
      <c r="G131" s="2" t="inlineStr">
        <is>
          <t>:J:</t>
        </is>
      </c>
      <c r="H131" t="inlineStr">
        <is>
          <t>Coating_Standard</t>
        </is>
      </c>
      <c r="I131" t="inlineStr">
        <is>
          <t>:MechSealType21S:MechSealType1Unbal:</t>
        </is>
      </c>
      <c r="J131" t="inlineStr">
        <is>
          <t>F</t>
        </is>
      </c>
      <c r="K131" s="82" t="inlineStr">
        <is>
          <t>:143JP:145JP:182JP:184JP:</t>
        </is>
      </c>
      <c r="L131" s="7" t="inlineStr">
        <is>
          <t>Cast Iron, ASTM-A48, CL 30</t>
        </is>
      </c>
      <c r="M131" s="7" t="inlineStr">
        <is>
          <t>C30</t>
        </is>
      </c>
      <c r="N131" s="2" t="inlineStr">
        <is>
          <t>250# ANSI Flange</t>
        </is>
      </c>
      <c r="O131" s="2" t="inlineStr">
        <is>
          <t>RTF</t>
        </is>
      </c>
      <c r="P131" s="7" t="inlineStr">
        <is>
          <t>INSERT,LC,X3,JP,SGL, 4.5"AK,DI</t>
        </is>
      </c>
      <c r="Q131" t="inlineStr">
        <is>
          <t>A300081</t>
        </is>
      </c>
      <c r="R131" t="inlineStr">
        <is>
          <t>LT051</t>
        </is>
      </c>
      <c r="S131" s="13" t="n">
        <v>98</v>
      </c>
      <c r="T131" t="n">
        <v>0</v>
      </c>
    </row>
    <row r="132" ht="14.25" customHeight="1">
      <c r="A132" t="inlineStr">
        <is>
          <t>Price_BOM_VLC_VLSC_Insert_0346</t>
        </is>
      </c>
      <c r="C132" t="inlineStr">
        <is>
          <t>:40959-4P-5HP-VLC:40959-4P-7.5HP-VLC:40959-4P-10HP-VLC:</t>
        </is>
      </c>
      <c r="D132" s="2" t="inlineStr">
        <is>
          <t>X3</t>
        </is>
      </c>
      <c r="E132" s="2" t="inlineStr">
        <is>
          <t>Opt_Insert</t>
        </is>
      </c>
      <c r="F132" s="2" t="inlineStr">
        <is>
          <t>:Ductile Iron, ASTM-A536-80:</t>
        </is>
      </c>
      <c r="G132" s="2" t="inlineStr">
        <is>
          <t>:J:</t>
        </is>
      </c>
      <c r="H132" t="inlineStr">
        <is>
          <t>Coating_Standard</t>
        </is>
      </c>
      <c r="I132" t="inlineStr">
        <is>
          <t>:MechSealType21S:MechSealType1Unbal:</t>
        </is>
      </c>
      <c r="J132" t="inlineStr">
        <is>
          <t>F</t>
        </is>
      </c>
      <c r="K132" s="82" t="inlineStr">
        <is>
          <t>:213JPZ:215JPZ:254JPZ:256JPZ:213TCZ:215TCZ:</t>
        </is>
      </c>
      <c r="L132" s="7" t="inlineStr">
        <is>
          <t>Cast Iron, ASTM-A48, CL 30</t>
        </is>
      </c>
      <c r="M132" s="7" t="inlineStr">
        <is>
          <t>C30</t>
        </is>
      </c>
      <c r="N132" s="2" t="inlineStr">
        <is>
          <t>250# ANSI Flange</t>
        </is>
      </c>
      <c r="O132" s="2" t="inlineStr">
        <is>
          <t>RTF</t>
        </is>
      </c>
      <c r="P132" s="7" t="inlineStr">
        <is>
          <t>INSERT,LC,X3,JP,SGL, 8.5"AK,DI</t>
        </is>
      </c>
      <c r="Q132" t="inlineStr">
        <is>
          <t>A300082</t>
        </is>
      </c>
      <c r="R132" t="inlineStr">
        <is>
          <t>LT051</t>
        </is>
      </c>
      <c r="S132" s="13" t="n">
        <v>98</v>
      </c>
      <c r="T132" t="n">
        <v>0</v>
      </c>
    </row>
    <row r="133" ht="14.25" customHeight="1">
      <c r="A133" t="inlineStr">
        <is>
          <t>Price_BOM_VLC_VLSC_Insert_0347</t>
        </is>
      </c>
      <c r="C133" t="inlineStr">
        <is>
          <t>:40959-4P-5HP-VLC:40959-4P-7.5HP-VLC:40959-4P-10HP-VLC:</t>
        </is>
      </c>
      <c r="D133" s="2" t="inlineStr">
        <is>
          <t>X3</t>
        </is>
      </c>
      <c r="E133" s="2" t="inlineStr">
        <is>
          <t>Opt_Insert</t>
        </is>
      </c>
      <c r="F133" t="inlineStr">
        <is>
          <t>:Cast Iron, ASTM-A48, CL 30:Cast Iron, ASTM-A48, CL 35:</t>
        </is>
      </c>
      <c r="G133" s="2" t="inlineStr">
        <is>
          <t>:C30:C35:</t>
        </is>
      </c>
      <c r="H133" t="inlineStr">
        <is>
          <t>Coating_Standard</t>
        </is>
      </c>
      <c r="I133" t="inlineStr">
        <is>
          <t>:MechSealDoubleType21:MechSealDoubleType2:</t>
        </is>
      </c>
      <c r="J133" t="inlineStr">
        <is>
          <t>F</t>
        </is>
      </c>
      <c r="K133" s="82" t="inlineStr">
        <is>
          <t>:143JP:145JP:182JP:184JP:</t>
        </is>
      </c>
      <c r="L133" s="7" t="inlineStr">
        <is>
          <t>Cast Iron, ASTM-A48, CL 30</t>
        </is>
      </c>
      <c r="M133" s="7" t="inlineStr">
        <is>
          <t>C30</t>
        </is>
      </c>
      <c r="N133" s="2" t="inlineStr">
        <is>
          <t>125# ANSI Flange</t>
        </is>
      </c>
      <c r="O133" s="2" t="inlineStr">
        <is>
          <t>RTF</t>
        </is>
      </c>
      <c r="P133" s="7" t="inlineStr">
        <is>
          <t>INSERT,LC,X3,JP,DBL, 4.5"AK,CI</t>
        </is>
      </c>
      <c r="Q133" t="inlineStr">
        <is>
          <t>A300083</t>
        </is>
      </c>
      <c r="R133" t="inlineStr">
        <is>
          <t>LT051</t>
        </is>
      </c>
      <c r="S133" s="13" t="n">
        <v>98</v>
      </c>
      <c r="T133" t="n">
        <v>0</v>
      </c>
    </row>
    <row r="134" ht="14.25" customHeight="1">
      <c r="A134" t="inlineStr">
        <is>
          <t>Price_BOM_VLC_VLSC_Insert_0348</t>
        </is>
      </c>
      <c r="C134" t="inlineStr">
        <is>
          <t>:40959-4P-5HP-VLC:40959-4P-7.5HP-VLC:40959-4P-10HP-VLC:</t>
        </is>
      </c>
      <c r="D134" s="2" t="inlineStr">
        <is>
          <t>X3</t>
        </is>
      </c>
      <c r="E134" s="2" t="inlineStr">
        <is>
          <t>Opt_Insert</t>
        </is>
      </c>
      <c r="F134" t="inlineStr">
        <is>
          <t>:Cast Iron, ASTM-A48, CL 30:Cast Iron, ASTM-A48, CL 35:</t>
        </is>
      </c>
      <c r="G134" s="2" t="inlineStr">
        <is>
          <t>:C30:C35:</t>
        </is>
      </c>
      <c r="H134" t="inlineStr">
        <is>
          <t>Coating_Standard</t>
        </is>
      </c>
      <c r="I134" t="inlineStr">
        <is>
          <t>:MechSealDoubleType21:MechSealDoubleType2:</t>
        </is>
      </c>
      <c r="J134" t="inlineStr">
        <is>
          <t>F</t>
        </is>
      </c>
      <c r="K134" s="82" t="inlineStr">
        <is>
          <t>:213JPZ:215JPZ:254JPZ:256JPZ:</t>
        </is>
      </c>
      <c r="L134" s="7" t="inlineStr">
        <is>
          <t>Cast Iron, ASTM-A48, CL 30</t>
        </is>
      </c>
      <c r="M134" s="7" t="inlineStr">
        <is>
          <t>C30</t>
        </is>
      </c>
      <c r="N134" s="2" t="inlineStr">
        <is>
          <t>125# ANSI Flange</t>
        </is>
      </c>
      <c r="O134" s="2" t="inlineStr">
        <is>
          <t>RTF</t>
        </is>
      </c>
      <c r="P134" s="7" t="inlineStr">
        <is>
          <t>INSERT,LC,X3,JP,DBL, 8.5"AK,CI</t>
        </is>
      </c>
      <c r="Q134" t="inlineStr">
        <is>
          <t>A300084</t>
        </is>
      </c>
      <c r="R134" t="inlineStr">
        <is>
          <t>LT051</t>
        </is>
      </c>
      <c r="S134" s="13" t="n">
        <v>98</v>
      </c>
      <c r="T134" t="n">
        <v>0</v>
      </c>
    </row>
    <row r="135" ht="14.25" customHeight="1">
      <c r="A135" t="inlineStr">
        <is>
          <t>Price_BOM_VLC_VLSC_Insert_0349</t>
        </is>
      </c>
      <c r="C135" t="inlineStr">
        <is>
          <t>:40959-4P-5HP VLC:40959-4P-7.5HP VLC:40959-4P-10HP VLC:</t>
        </is>
      </c>
      <c r="D135" s="2" t="inlineStr">
        <is>
          <t>X3</t>
        </is>
      </c>
      <c r="E135" s="2" t="inlineStr">
        <is>
          <t>Opt_Insert</t>
        </is>
      </c>
      <c r="F135" t="inlineStr">
        <is>
          <t>:Cast Iron, ASTM-A48, CL 30:Cast Iron, ASTM-A48, CL 35:</t>
        </is>
      </c>
      <c r="G135" s="2" t="inlineStr">
        <is>
          <t>:C30:C35:</t>
        </is>
      </c>
      <c r="H135" t="inlineStr">
        <is>
          <t>Coating_Standard</t>
        </is>
      </c>
      <c r="I135" t="inlineStr">
        <is>
          <t>:MechSealType2B:</t>
        </is>
      </c>
      <c r="J135" t="inlineStr">
        <is>
          <t>F</t>
        </is>
      </c>
      <c r="K135" s="82" t="inlineStr">
        <is>
          <t>:143JP:145JP:182JP:184JP:</t>
        </is>
      </c>
      <c r="L135" s="7" t="inlineStr">
        <is>
          <t>Cast Iron, ASTM-A48, CL 30</t>
        </is>
      </c>
      <c r="M135" s="7" t="inlineStr">
        <is>
          <t>C30</t>
        </is>
      </c>
      <c r="N135" s="2" t="inlineStr">
        <is>
          <t>125# ANSI Flange</t>
        </is>
      </c>
      <c r="O135" s="2" t="n">
        <v>96769358</v>
      </c>
      <c r="P135" s="7" t="inlineStr">
        <is>
          <t>INSERT,LC,X3,JP,BAL, 4.5"AK,CI</t>
        </is>
      </c>
      <c r="Q135" s="2" t="inlineStr">
        <is>
          <t>A100521</t>
        </is>
      </c>
      <c r="R135" s="2" t="inlineStr">
        <is>
          <t>LT027</t>
        </is>
      </c>
      <c r="S135" s="13" t="n">
        <v>0</v>
      </c>
      <c r="T135" t="n">
        <v>0</v>
      </c>
    </row>
    <row r="136" ht="14.25" customHeight="1">
      <c r="A136" t="inlineStr">
        <is>
          <t>Price_BOM_VLC_VLSC_Insert_0350</t>
        </is>
      </c>
      <c r="C136" t="inlineStr">
        <is>
          <t>:40959-4P-5HP VLC:40959-4P-7.5HP VLC:40959-4P-10HP VLC:</t>
        </is>
      </c>
      <c r="D136" s="2" t="inlineStr">
        <is>
          <t>X3</t>
        </is>
      </c>
      <c r="E136" s="2" t="inlineStr">
        <is>
          <t>Opt_Insert</t>
        </is>
      </c>
      <c r="F136" t="inlineStr">
        <is>
          <t>:Cast Iron, ASTM-A48, CL 30:Cast Iron, ASTM-A48, CL 35:</t>
        </is>
      </c>
      <c r="G136" s="2" t="inlineStr">
        <is>
          <t>:C30:C35:</t>
        </is>
      </c>
      <c r="H136" t="inlineStr">
        <is>
          <t>Coating_Standard</t>
        </is>
      </c>
      <c r="I136" t="inlineStr">
        <is>
          <t>:MechSealType2B:</t>
        </is>
      </c>
      <c r="J136" t="inlineStr">
        <is>
          <t>F</t>
        </is>
      </c>
      <c r="K136" s="82" t="inlineStr">
        <is>
          <t>:213JPZ:215JPZ:254JPZ:256JPZ:</t>
        </is>
      </c>
      <c r="L136" s="7" t="inlineStr">
        <is>
          <t>Cast Iron, ASTM-A48, CL 30</t>
        </is>
      </c>
      <c r="M136" s="7" t="inlineStr">
        <is>
          <t>C30</t>
        </is>
      </c>
      <c r="N136" s="2" t="inlineStr">
        <is>
          <t>125# ANSI Flange</t>
        </is>
      </c>
      <c r="O136" s="2" t="n">
        <v>96769359</v>
      </c>
      <c r="P136" s="7" t="inlineStr">
        <is>
          <t>INSERT,LC,X3,JP,BAL, 8.5"AK,CI</t>
        </is>
      </c>
      <c r="Q136" s="2" t="inlineStr">
        <is>
          <t>A100521</t>
        </is>
      </c>
      <c r="R136" s="2" t="inlineStr">
        <is>
          <t>LT027</t>
        </is>
      </c>
      <c r="S136" s="13" t="n">
        <v>0</v>
      </c>
      <c r="T136" t="n">
        <v>0</v>
      </c>
    </row>
    <row r="137" ht="14.25" customHeight="1">
      <c r="A137" t="inlineStr">
        <is>
          <t>Price_BOM_VLC_VLSC_Insert_0351</t>
        </is>
      </c>
      <c r="C137" t="inlineStr">
        <is>
          <t>:40959-4P-5HP VLC:40959-4P-7.5HP VLC:40959-4P-10HP VLC:</t>
        </is>
      </c>
      <c r="D137" s="2" t="inlineStr">
        <is>
          <t>X3</t>
        </is>
      </c>
      <c r="E137" s="2" t="inlineStr">
        <is>
          <t>Opt_Insert</t>
        </is>
      </c>
      <c r="F137" s="2" t="inlineStr">
        <is>
          <t>:Ductile Iron, ASTM-A536-80:</t>
        </is>
      </c>
      <c r="G137" s="2" t="inlineStr">
        <is>
          <t>:J:</t>
        </is>
      </c>
      <c r="H137" t="inlineStr">
        <is>
          <t>Coating_Standard</t>
        </is>
      </c>
      <c r="I137" t="inlineStr">
        <is>
          <t>:MechSealType2B:</t>
        </is>
      </c>
      <c r="J137" t="inlineStr">
        <is>
          <t>F</t>
        </is>
      </c>
      <c r="K137" s="82" t="inlineStr">
        <is>
          <t>:143JP:145JP:182JP:184JP:</t>
        </is>
      </c>
      <c r="L137" s="7" t="inlineStr">
        <is>
          <t>Cast Iron, ASTM-A48, CL 30</t>
        </is>
      </c>
      <c r="M137" s="7" t="inlineStr">
        <is>
          <t>C30</t>
        </is>
      </c>
      <c r="N137" s="2" t="inlineStr">
        <is>
          <t>250# ANSI Flange</t>
        </is>
      </c>
      <c r="O137" s="2" t="n">
        <v>98189804</v>
      </c>
      <c r="P137" s="7" t="inlineStr">
        <is>
          <t>INSERT,LC,X3,JP,BAL, 4.5"AK,DI</t>
        </is>
      </c>
      <c r="Q137" t="inlineStr">
        <is>
          <t>A300085</t>
        </is>
      </c>
      <c r="R137" t="inlineStr">
        <is>
          <t>LT051</t>
        </is>
      </c>
      <c r="S137" s="13" t="n">
        <v>98</v>
      </c>
      <c r="T137" t="n">
        <v>0</v>
      </c>
    </row>
    <row r="138" ht="14.25" customHeight="1">
      <c r="A138" t="inlineStr">
        <is>
          <t>Price_BOM_VLC_VLSC_Insert_0352</t>
        </is>
      </c>
      <c r="C138" t="inlineStr">
        <is>
          <t>:40959-4P-5HP VLC:40959-4P-7.5HP VLC:40959-4P-10HP VLC:</t>
        </is>
      </c>
      <c r="D138" s="2" t="inlineStr">
        <is>
          <t>X3</t>
        </is>
      </c>
      <c r="E138" s="2" t="inlineStr">
        <is>
          <t>Opt_Insert</t>
        </is>
      </c>
      <c r="F138" s="2" t="inlineStr">
        <is>
          <t>:Ductile Iron, ASTM-A536-80:</t>
        </is>
      </c>
      <c r="G138" s="2" t="inlineStr">
        <is>
          <t>:J:</t>
        </is>
      </c>
      <c r="H138" t="inlineStr">
        <is>
          <t>Coating_Standard</t>
        </is>
      </c>
      <c r="I138" t="inlineStr">
        <is>
          <t>:MechSealType2B:</t>
        </is>
      </c>
      <c r="J138" t="inlineStr">
        <is>
          <t>F</t>
        </is>
      </c>
      <c r="K138" s="82" t="inlineStr">
        <is>
          <t>:213JPZ:215JPZ:254JPZ:256JPZ:213TCZ:215TCZ:</t>
        </is>
      </c>
      <c r="L138" s="7" t="inlineStr">
        <is>
          <t>Cast Iron, ASTM-A48, CL 30</t>
        </is>
      </c>
      <c r="M138" s="7" t="inlineStr">
        <is>
          <t>C30</t>
        </is>
      </c>
      <c r="N138" s="2" t="inlineStr">
        <is>
          <t>250# ANSI Flange</t>
        </is>
      </c>
      <c r="O138" s="2" t="n">
        <v>96769359</v>
      </c>
      <c r="P138" s="7" t="inlineStr">
        <is>
          <t>INSERT,LC,X3,JP,BAL, 8.5"AK,DI</t>
        </is>
      </c>
      <c r="Q138" t="inlineStr">
        <is>
          <t>A300086</t>
        </is>
      </c>
      <c r="R138" t="inlineStr">
        <is>
          <t>LT051</t>
        </is>
      </c>
      <c r="S138" s="13" t="n">
        <v>98</v>
      </c>
      <c r="T138" t="n">
        <v>0</v>
      </c>
    </row>
    <row r="139" ht="14.25" customHeight="1">
      <c r="A139" t="inlineStr">
        <is>
          <t>Price_BOM_VLC_VLSC_Insert_0355</t>
        </is>
      </c>
      <c r="C139" t="inlineStr">
        <is>
          <t>:50707-4P-5HP-VLC:50707-4P-7.5HP-VLC:</t>
        </is>
      </c>
      <c r="D139" s="2" t="inlineStr">
        <is>
          <t>X3</t>
        </is>
      </c>
      <c r="E139" s="2" t="inlineStr">
        <is>
          <t>Opt_Insert</t>
        </is>
      </c>
      <c r="F139" t="inlineStr">
        <is>
          <t>:Cast Iron, ASTM-A48, CL 30:Cast Iron, ASTM-A48, CL 35:</t>
        </is>
      </c>
      <c r="G139" s="2" t="inlineStr">
        <is>
          <t>:C30:C35:</t>
        </is>
      </c>
      <c r="H139" t="inlineStr">
        <is>
          <t>Coating_Standard</t>
        </is>
      </c>
      <c r="I139" t="inlineStr">
        <is>
          <t>:MechSealType21S:MechSealType1Unbal:</t>
        </is>
      </c>
      <c r="J139" t="inlineStr">
        <is>
          <t>F</t>
        </is>
      </c>
      <c r="K139" s="82" t="inlineStr">
        <is>
          <t>:143JP:145JP:182JP:184JP:</t>
        </is>
      </c>
      <c r="L139" s="7" t="inlineStr">
        <is>
          <t>Cast Iron, ASTM-A48, CL 30</t>
        </is>
      </c>
      <c r="M139" s="7" t="inlineStr">
        <is>
          <t>C30</t>
        </is>
      </c>
      <c r="N139" s="2" t="inlineStr">
        <is>
          <t>125# ANSI Flange</t>
        </is>
      </c>
      <c r="O139" s="2" t="n">
        <v>96769356</v>
      </c>
      <c r="P139" s="7" t="inlineStr">
        <is>
          <t>INSERT,LC,X3,JP,SGL, 4.5"AK,CI</t>
        </is>
      </c>
      <c r="Q139" s="2" t="inlineStr">
        <is>
          <t>A100521</t>
        </is>
      </c>
      <c r="R139" s="2" t="inlineStr">
        <is>
          <t>LT027</t>
        </is>
      </c>
      <c r="S139" s="13" t="n">
        <v>0</v>
      </c>
      <c r="T139" t="n">
        <v>0</v>
      </c>
    </row>
    <row r="140" ht="14.25" customHeight="1">
      <c r="A140" t="inlineStr">
        <is>
          <t>Price_BOM_VLC_VLSC_Insert_0356</t>
        </is>
      </c>
      <c r="C140" t="inlineStr">
        <is>
          <t>:50707-4P-5HP-VLC:50707-4P-7.5HP-VLC:</t>
        </is>
      </c>
      <c r="D140" s="2" t="inlineStr">
        <is>
          <t>X3</t>
        </is>
      </c>
      <c r="E140" s="2" t="inlineStr">
        <is>
          <t>Opt_Insert</t>
        </is>
      </c>
      <c r="F140" t="inlineStr">
        <is>
          <t>:Cast Iron, ASTM-A48, CL 30:Cast Iron, ASTM-A48, CL 35:</t>
        </is>
      </c>
      <c r="G140" s="2" t="inlineStr">
        <is>
          <t>:C30:C35:</t>
        </is>
      </c>
      <c r="H140" t="inlineStr">
        <is>
          <t>Coating_Standard</t>
        </is>
      </c>
      <c r="I140" t="inlineStr">
        <is>
          <t>:MechSealType21S:MechSealType1Unbal:</t>
        </is>
      </c>
      <c r="J140" t="inlineStr">
        <is>
          <t>F</t>
        </is>
      </c>
      <c r="K140" s="82" t="inlineStr">
        <is>
          <t>:213JPZ:215JPZ:254JPZ:256JPZ:</t>
        </is>
      </c>
      <c r="L140" s="7" t="inlineStr">
        <is>
          <t>Cast Iron, ASTM-A48, CL 30</t>
        </is>
      </c>
      <c r="M140" s="7" t="inlineStr">
        <is>
          <t>C30</t>
        </is>
      </c>
      <c r="N140" s="2" t="inlineStr">
        <is>
          <t>125# ANSI Flange</t>
        </is>
      </c>
      <c r="O140" s="2" t="n">
        <v>96769357</v>
      </c>
      <c r="P140" s="7" t="inlineStr">
        <is>
          <t>INSERT,LC,X3,JP,SGL, 8.5"AK,CI</t>
        </is>
      </c>
      <c r="Q140" s="2" t="inlineStr">
        <is>
          <t>A100521</t>
        </is>
      </c>
      <c r="R140" s="2" t="inlineStr">
        <is>
          <t>LT027</t>
        </is>
      </c>
      <c r="S140" s="13" t="n">
        <v>0</v>
      </c>
      <c r="T140" t="n">
        <v>0</v>
      </c>
    </row>
    <row r="141" ht="14.25" customHeight="1">
      <c r="A141" t="inlineStr">
        <is>
          <t>Price_BOM_VLC_VLSC_Insert_0357</t>
        </is>
      </c>
      <c r="C141" t="inlineStr">
        <is>
          <t>:50707-4P-5HP-VLC:50707-4P-7.5HP-VLC:</t>
        </is>
      </c>
      <c r="D141" s="2" t="inlineStr">
        <is>
          <t>X3</t>
        </is>
      </c>
      <c r="E141" s="2" t="inlineStr">
        <is>
          <t>Opt_Insert</t>
        </is>
      </c>
      <c r="F141" s="2" t="inlineStr">
        <is>
          <t>:Ductile Iron, ASTM-A536-80:</t>
        </is>
      </c>
      <c r="G141" s="2" t="inlineStr">
        <is>
          <t>:J:</t>
        </is>
      </c>
      <c r="H141" t="inlineStr">
        <is>
          <t>Coating_Standard</t>
        </is>
      </c>
      <c r="I141" t="inlineStr">
        <is>
          <t>:MechSealType21S:MechSealType1Unbal:</t>
        </is>
      </c>
      <c r="J141" t="inlineStr">
        <is>
          <t>F</t>
        </is>
      </c>
      <c r="K141" s="82" t="inlineStr">
        <is>
          <t>:143JP:145JP:182JP:184JP:</t>
        </is>
      </c>
      <c r="L141" s="7" t="inlineStr">
        <is>
          <t>Cast Iron, ASTM-A48, CL 30</t>
        </is>
      </c>
      <c r="M141" s="7" t="inlineStr">
        <is>
          <t>C30</t>
        </is>
      </c>
      <c r="N141" s="2" t="inlineStr">
        <is>
          <t>250# ANSI Flange</t>
        </is>
      </c>
      <c r="O141" s="2" t="inlineStr">
        <is>
          <t>RTF</t>
        </is>
      </c>
      <c r="P141" s="7" t="inlineStr">
        <is>
          <t>INSERT,LC,X3,JP,SGL, 4.5"AK,DI</t>
        </is>
      </c>
      <c r="Q141" t="inlineStr">
        <is>
          <t>A300081</t>
        </is>
      </c>
      <c r="R141" t="inlineStr">
        <is>
          <t>LT051</t>
        </is>
      </c>
      <c r="S141" s="13" t="n">
        <v>98</v>
      </c>
      <c r="T141" t="n">
        <v>0</v>
      </c>
    </row>
    <row r="142" ht="14.25" customHeight="1">
      <c r="A142" t="inlineStr">
        <is>
          <t>Price_BOM_VLC_VLSC_Insert_0358</t>
        </is>
      </c>
      <c r="C142" t="inlineStr">
        <is>
          <t>:50707-4P-5HP-VLC:50707-4P-7.5HP-VLC:</t>
        </is>
      </c>
      <c r="D142" s="2" t="inlineStr">
        <is>
          <t>X3</t>
        </is>
      </c>
      <c r="E142" s="2" t="inlineStr">
        <is>
          <t>Opt_Insert</t>
        </is>
      </c>
      <c r="F142" s="2" t="inlineStr">
        <is>
          <t>:Ductile Iron, ASTM-A536-80:</t>
        </is>
      </c>
      <c r="G142" s="2" t="inlineStr">
        <is>
          <t>:J:</t>
        </is>
      </c>
      <c r="H142" t="inlineStr">
        <is>
          <t>Coating_Standard</t>
        </is>
      </c>
      <c r="I142" t="inlineStr">
        <is>
          <t>:MechSealType21S:MechSealType1Unbal:</t>
        </is>
      </c>
      <c r="J142" t="inlineStr">
        <is>
          <t>F</t>
        </is>
      </c>
      <c r="K142" s="82" t="inlineStr">
        <is>
          <t>:213JPZ:215JPZ:254JPZ:256JPZ:213TCZ:215TCZ:</t>
        </is>
      </c>
      <c r="L142" s="7" t="inlineStr">
        <is>
          <t>Cast Iron, ASTM-A48, CL 30</t>
        </is>
      </c>
      <c r="M142" s="7" t="inlineStr">
        <is>
          <t>C30</t>
        </is>
      </c>
      <c r="N142" s="2" t="inlineStr">
        <is>
          <t>250# ANSI Flange</t>
        </is>
      </c>
      <c r="O142" s="2" t="inlineStr">
        <is>
          <t>RTF</t>
        </is>
      </c>
      <c r="P142" s="7" t="inlineStr">
        <is>
          <t>INSERT,LC,X3,JP,SGL, 8.5"AK,DI</t>
        </is>
      </c>
      <c r="Q142" t="inlineStr">
        <is>
          <t>A300082</t>
        </is>
      </c>
      <c r="R142" t="inlineStr">
        <is>
          <t>LT051</t>
        </is>
      </c>
      <c r="S142" s="13" t="n">
        <v>98</v>
      </c>
      <c r="T142" t="n">
        <v>0</v>
      </c>
    </row>
    <row r="143" ht="14.25" customHeight="1">
      <c r="A143" t="inlineStr">
        <is>
          <t>Price_BOM_VLC_VLSC_Insert_0359</t>
        </is>
      </c>
      <c r="C143" t="inlineStr">
        <is>
          <t>:50707-4P-5HP-VLC:50707-4P-7.5HP-VLC:</t>
        </is>
      </c>
      <c r="D143" s="2" t="inlineStr">
        <is>
          <t>X3</t>
        </is>
      </c>
      <c r="E143" s="2" t="inlineStr">
        <is>
          <t>Opt_Insert</t>
        </is>
      </c>
      <c r="F143" t="inlineStr">
        <is>
          <t>:Cast Iron, ASTM-A48, CL 30:Cast Iron, ASTM-A48, CL 35:</t>
        </is>
      </c>
      <c r="G143" s="2" t="inlineStr">
        <is>
          <t>:C30:C35:</t>
        </is>
      </c>
      <c r="H143" t="inlineStr">
        <is>
          <t>Coating_Standard</t>
        </is>
      </c>
      <c r="I143" t="inlineStr">
        <is>
          <t>:MechSealDoubleType21:MechSealDoubleType2:</t>
        </is>
      </c>
      <c r="J143" t="inlineStr">
        <is>
          <t>F</t>
        </is>
      </c>
      <c r="K143" s="82" t="inlineStr">
        <is>
          <t>:143JP:145JP:182JP:184JP:</t>
        </is>
      </c>
      <c r="L143" s="7" t="inlineStr">
        <is>
          <t>Cast Iron, ASTM-A48, CL 30</t>
        </is>
      </c>
      <c r="M143" s="7" t="inlineStr">
        <is>
          <t>C30</t>
        </is>
      </c>
      <c r="N143" s="2" t="inlineStr">
        <is>
          <t>125# ANSI Flange</t>
        </is>
      </c>
      <c r="O143" s="2" t="inlineStr">
        <is>
          <t>RTF</t>
        </is>
      </c>
      <c r="P143" s="7" t="inlineStr">
        <is>
          <t>INSERT,LC,X3,JP,DBL, 4.5"AK,CI</t>
        </is>
      </c>
      <c r="Q143" t="inlineStr">
        <is>
          <t>A300083</t>
        </is>
      </c>
      <c r="R143" t="inlineStr">
        <is>
          <t>LT051</t>
        </is>
      </c>
      <c r="S143" s="13" t="n">
        <v>98</v>
      </c>
      <c r="T143" t="n">
        <v>0</v>
      </c>
    </row>
    <row r="144" ht="14.25" customHeight="1">
      <c r="A144" t="inlineStr">
        <is>
          <t>Price_BOM_VLC_VLSC_Insert_0360</t>
        </is>
      </c>
      <c r="C144" t="inlineStr">
        <is>
          <t>:50707-4P-5HP-VLC:50707-4P-7.5HP-VLC:</t>
        </is>
      </c>
      <c r="D144" s="2" t="inlineStr">
        <is>
          <t>X3</t>
        </is>
      </c>
      <c r="E144" s="2" t="inlineStr">
        <is>
          <t>Opt_Insert</t>
        </is>
      </c>
      <c r="F144" t="inlineStr">
        <is>
          <t>:Cast Iron, ASTM-A48, CL 30:Cast Iron, ASTM-A48, CL 35:</t>
        </is>
      </c>
      <c r="G144" s="2" t="inlineStr">
        <is>
          <t>:C30:C35:</t>
        </is>
      </c>
      <c r="H144" t="inlineStr">
        <is>
          <t>Coating_Standard</t>
        </is>
      </c>
      <c r="I144" t="inlineStr">
        <is>
          <t>:MechSealDoubleType21:MechSealDoubleType2:</t>
        </is>
      </c>
      <c r="J144" t="inlineStr">
        <is>
          <t>F</t>
        </is>
      </c>
      <c r="K144" s="82" t="inlineStr">
        <is>
          <t>:213JPZ:215JPZ:254JPZ:256JPZ:</t>
        </is>
      </c>
      <c r="L144" s="7" t="inlineStr">
        <is>
          <t>Cast Iron, ASTM-A48, CL 30</t>
        </is>
      </c>
      <c r="M144" s="7" t="inlineStr">
        <is>
          <t>C30</t>
        </is>
      </c>
      <c r="N144" s="2" t="inlineStr">
        <is>
          <t>125# ANSI Flange</t>
        </is>
      </c>
      <c r="O144" s="2" t="inlineStr">
        <is>
          <t>RTF</t>
        </is>
      </c>
      <c r="P144" s="7" t="inlineStr">
        <is>
          <t>INSERT,LC,X3,JP,DBL, 8.5"AK,CI</t>
        </is>
      </c>
      <c r="Q144" t="inlineStr">
        <is>
          <t>A300084</t>
        </is>
      </c>
      <c r="R144" t="inlineStr">
        <is>
          <t>LT051</t>
        </is>
      </c>
      <c r="S144" s="13" t="n">
        <v>98</v>
      </c>
      <c r="T144" t="n">
        <v>0</v>
      </c>
    </row>
    <row r="145" ht="14.25" customHeight="1">
      <c r="A145" t="inlineStr">
        <is>
          <t>Price_BOM_VLC_VLSC_Insert_0361</t>
        </is>
      </c>
      <c r="C145" t="inlineStr">
        <is>
          <t>:50707-4P-5HP VLC:50707-4P-7.5HP VLC:</t>
        </is>
      </c>
      <c r="D145" s="2" t="inlineStr">
        <is>
          <t>X3</t>
        </is>
      </c>
      <c r="E145" s="2" t="inlineStr">
        <is>
          <t>Opt_Insert</t>
        </is>
      </c>
      <c r="F145" t="inlineStr">
        <is>
          <t>:Cast Iron, ASTM-A48, CL 30:Cast Iron, ASTM-A48, CL 35:</t>
        </is>
      </c>
      <c r="G145" s="2" t="inlineStr">
        <is>
          <t>:C30:C35:</t>
        </is>
      </c>
      <c r="H145" t="inlineStr">
        <is>
          <t>Coating_Standard</t>
        </is>
      </c>
      <c r="I145" t="inlineStr">
        <is>
          <t>:MechSealType2B:</t>
        </is>
      </c>
      <c r="J145" t="inlineStr">
        <is>
          <t>F</t>
        </is>
      </c>
      <c r="K145" s="82" t="inlineStr">
        <is>
          <t>:143JP:145JP:182JP:184JP:</t>
        </is>
      </c>
      <c r="L145" s="7" t="inlineStr">
        <is>
          <t>Cast Iron, ASTM-A48, CL 30</t>
        </is>
      </c>
      <c r="M145" s="7" t="inlineStr">
        <is>
          <t>C30</t>
        </is>
      </c>
      <c r="N145" s="2" t="inlineStr">
        <is>
          <t>125# ANSI Flange</t>
        </is>
      </c>
      <c r="O145" s="2" t="n">
        <v>96769358</v>
      </c>
      <c r="P145" s="7" t="inlineStr">
        <is>
          <t>INSERT,LC,X3,JP,BAL, 4.5"AK,CI</t>
        </is>
      </c>
      <c r="Q145" s="2" t="inlineStr">
        <is>
          <t>A100521</t>
        </is>
      </c>
      <c r="R145" s="2" t="inlineStr">
        <is>
          <t>LT027</t>
        </is>
      </c>
      <c r="S145" s="13" t="n">
        <v>0</v>
      </c>
      <c r="T145" t="n">
        <v>0</v>
      </c>
    </row>
    <row r="146" ht="14.25" customHeight="1">
      <c r="A146" t="inlineStr">
        <is>
          <t>Price_BOM_VLC_VLSC_Insert_0362</t>
        </is>
      </c>
      <c r="C146" t="inlineStr">
        <is>
          <t>:50707-4P-5HP VLC:50707-4P-7.5HP VLC:</t>
        </is>
      </c>
      <c r="D146" s="2" t="inlineStr">
        <is>
          <t>X3</t>
        </is>
      </c>
      <c r="E146" s="2" t="inlineStr">
        <is>
          <t>Opt_Insert</t>
        </is>
      </c>
      <c r="F146" t="inlineStr">
        <is>
          <t>:Cast Iron, ASTM-A48, CL 30:Cast Iron, ASTM-A48, CL 35:</t>
        </is>
      </c>
      <c r="G146" s="2" t="inlineStr">
        <is>
          <t>:C30:C35:</t>
        </is>
      </c>
      <c r="H146" t="inlineStr">
        <is>
          <t>Coating_Standard</t>
        </is>
      </c>
      <c r="I146" t="inlineStr">
        <is>
          <t>:MechSealType2B:</t>
        </is>
      </c>
      <c r="J146" t="inlineStr">
        <is>
          <t>F</t>
        </is>
      </c>
      <c r="K146" s="82" t="inlineStr">
        <is>
          <t>:213JPZ:215JPZ:254JPZ:256JPZ:</t>
        </is>
      </c>
      <c r="L146" s="7" t="inlineStr">
        <is>
          <t>Cast Iron, ASTM-A48, CL 30</t>
        </is>
      </c>
      <c r="M146" s="7" t="inlineStr">
        <is>
          <t>C30</t>
        </is>
      </c>
      <c r="N146" s="2" t="inlineStr">
        <is>
          <t>125# ANSI Flange</t>
        </is>
      </c>
      <c r="O146" s="2" t="n">
        <v>96769359</v>
      </c>
      <c r="P146" s="7" t="inlineStr">
        <is>
          <t>INSERT,LC,X3,JP,BAL, 8.5"AK,CI</t>
        </is>
      </c>
      <c r="Q146" s="2" t="inlineStr">
        <is>
          <t>A100521</t>
        </is>
      </c>
      <c r="R146" s="2" t="inlineStr">
        <is>
          <t>LT027</t>
        </is>
      </c>
      <c r="S146" s="13" t="n">
        <v>0</v>
      </c>
      <c r="T146" t="n">
        <v>0</v>
      </c>
    </row>
    <row r="147" ht="14.25" customHeight="1">
      <c r="A147" t="inlineStr">
        <is>
          <t>Price_BOM_VLC_VLSC_Insert_0363</t>
        </is>
      </c>
      <c r="C147" t="inlineStr">
        <is>
          <t>:50707-4P-5HP VLC:50707-4P-7.5HP VLC:</t>
        </is>
      </c>
      <c r="D147" s="2" t="inlineStr">
        <is>
          <t>X3</t>
        </is>
      </c>
      <c r="E147" s="2" t="inlineStr">
        <is>
          <t>Opt_Insert</t>
        </is>
      </c>
      <c r="F147" s="2" t="inlineStr">
        <is>
          <t>:Ductile Iron, ASTM-A536-80:</t>
        </is>
      </c>
      <c r="G147" s="2" t="inlineStr">
        <is>
          <t>:J:</t>
        </is>
      </c>
      <c r="H147" t="inlineStr">
        <is>
          <t>Coating_Standard</t>
        </is>
      </c>
      <c r="I147" t="inlineStr">
        <is>
          <t>:MechSealType2B:</t>
        </is>
      </c>
      <c r="J147" t="inlineStr">
        <is>
          <t>F</t>
        </is>
      </c>
      <c r="K147" s="82" t="inlineStr">
        <is>
          <t>:143JP:145JP:182JP:184JP:</t>
        </is>
      </c>
      <c r="L147" s="7" t="inlineStr">
        <is>
          <t>Cast Iron, ASTM-A48, CL 30</t>
        </is>
      </c>
      <c r="M147" s="7" t="inlineStr">
        <is>
          <t>C30</t>
        </is>
      </c>
      <c r="N147" s="2" t="inlineStr">
        <is>
          <t>250# ANSI Flange</t>
        </is>
      </c>
      <c r="O147" s="2" t="n">
        <v>98189804</v>
      </c>
      <c r="P147" s="7" t="inlineStr">
        <is>
          <t>INSERT,LC,X3,JP,BAL, 4.5"AK,DI</t>
        </is>
      </c>
      <c r="Q147" t="inlineStr">
        <is>
          <t>A300085</t>
        </is>
      </c>
      <c r="R147" t="inlineStr">
        <is>
          <t>LT051</t>
        </is>
      </c>
      <c r="S147" s="13" t="n">
        <v>98</v>
      </c>
      <c r="T147" t="n">
        <v>0</v>
      </c>
    </row>
    <row r="148" ht="14.25" customHeight="1">
      <c r="A148" t="inlineStr">
        <is>
          <t>Price_BOM_VLC_VLSC_Insert_0364</t>
        </is>
      </c>
      <c r="C148" t="inlineStr">
        <is>
          <t>:50707-4P-5HP VLC:50707-4P-7.5HP VLC:</t>
        </is>
      </c>
      <c r="D148" s="2" t="inlineStr">
        <is>
          <t>X3</t>
        </is>
      </c>
      <c r="E148" s="2" t="inlineStr">
        <is>
          <t>Opt_Insert</t>
        </is>
      </c>
      <c r="F148" s="2" t="inlineStr">
        <is>
          <t>:Ductile Iron, ASTM-A536-80:</t>
        </is>
      </c>
      <c r="G148" s="2" t="inlineStr">
        <is>
          <t>:J:</t>
        </is>
      </c>
      <c r="H148" t="inlineStr">
        <is>
          <t>Coating_Standard</t>
        </is>
      </c>
      <c r="I148" t="inlineStr">
        <is>
          <t>:MechSealType2B:</t>
        </is>
      </c>
      <c r="J148" t="inlineStr">
        <is>
          <t>F</t>
        </is>
      </c>
      <c r="K148" s="82" t="inlineStr">
        <is>
          <t>:213JPZ:215JPZ:254JPZ:256JPZ:213TCZ:215TCZ:</t>
        </is>
      </c>
      <c r="L148" s="7" t="inlineStr">
        <is>
          <t>Cast Iron, ASTM-A48, CL 30</t>
        </is>
      </c>
      <c r="M148" s="7" t="inlineStr">
        <is>
          <t>C30</t>
        </is>
      </c>
      <c r="N148" s="2" t="inlineStr">
        <is>
          <t>250# ANSI Flange</t>
        </is>
      </c>
      <c r="O148" s="2" t="n">
        <v>96769359</v>
      </c>
      <c r="P148" s="7" t="inlineStr">
        <is>
          <t>INSERT,LC,X3,JP,BAL, 8.5"AK,DI</t>
        </is>
      </c>
      <c r="Q148" t="inlineStr">
        <is>
          <t>A300086</t>
        </is>
      </c>
      <c r="R148" t="inlineStr">
        <is>
          <t>LT051</t>
        </is>
      </c>
      <c r="S148" s="13" t="n">
        <v>98</v>
      </c>
      <c r="T148" t="n">
        <v>0</v>
      </c>
    </row>
    <row r="149" ht="14.25" customHeight="1">
      <c r="A149" t="inlineStr">
        <is>
          <t>Price_BOM_VLC_VLSC_Insert_0367</t>
        </is>
      </c>
      <c r="C149" t="inlineStr">
        <is>
          <t>:5095A-4P-7.5HP-VLC:5095A-4P-10HP-VLC:</t>
        </is>
      </c>
      <c r="D149" s="2" t="inlineStr">
        <is>
          <t>X3</t>
        </is>
      </c>
      <c r="E149" s="2" t="inlineStr">
        <is>
          <t>Opt_Insert</t>
        </is>
      </c>
      <c r="F149" t="inlineStr">
        <is>
          <t>:Cast Iron, ASTM-A48, CL 30:Cast Iron, ASTM-A48, CL 35:</t>
        </is>
      </c>
      <c r="G149" s="2" t="inlineStr">
        <is>
          <t>:C30:C35:</t>
        </is>
      </c>
      <c r="H149" t="inlineStr">
        <is>
          <t>Coating_Standard</t>
        </is>
      </c>
      <c r="I149" t="inlineStr">
        <is>
          <t>:MechSealType21S:MechSealType1Unbal:</t>
        </is>
      </c>
      <c r="J149" t="inlineStr">
        <is>
          <t>F</t>
        </is>
      </c>
      <c r="K149" s="82" t="inlineStr">
        <is>
          <t>:143JP:145JP:182JP:184JP:</t>
        </is>
      </c>
      <c r="L149" s="7" t="inlineStr">
        <is>
          <t>Cast Iron, ASTM-A48, CL 30</t>
        </is>
      </c>
      <c r="M149" s="7" t="inlineStr">
        <is>
          <t>C30</t>
        </is>
      </c>
      <c r="N149" s="2" t="inlineStr">
        <is>
          <t>125# ANSI Flange</t>
        </is>
      </c>
      <c r="O149" s="2" t="n">
        <v>96769356</v>
      </c>
      <c r="P149" s="7" t="inlineStr">
        <is>
          <t>INSERT,LC,X3,JP,SGL, 4.5"AK,CI</t>
        </is>
      </c>
      <c r="Q149" s="2" t="inlineStr">
        <is>
          <t>A100521</t>
        </is>
      </c>
      <c r="R149" s="2" t="inlineStr">
        <is>
          <t>LT027</t>
        </is>
      </c>
      <c r="S149" s="13" t="n">
        <v>0</v>
      </c>
      <c r="T149" t="n">
        <v>0</v>
      </c>
    </row>
    <row r="150" ht="14.25" customHeight="1">
      <c r="A150" t="inlineStr">
        <is>
          <t>Price_BOM_VLC_VLSC_Insert_0368</t>
        </is>
      </c>
      <c r="C150" t="inlineStr">
        <is>
          <t>:5095A-4P-7.5HP-VLC:5095A-4P-10HP-VLC:</t>
        </is>
      </c>
      <c r="D150" s="2" t="inlineStr">
        <is>
          <t>X3</t>
        </is>
      </c>
      <c r="E150" s="2" t="inlineStr">
        <is>
          <t>Opt_Insert</t>
        </is>
      </c>
      <c r="F150" t="inlineStr">
        <is>
          <t>:Cast Iron, ASTM-A48, CL 30:Cast Iron, ASTM-A48, CL 35:</t>
        </is>
      </c>
      <c r="G150" s="2" t="inlineStr">
        <is>
          <t>:C30:C35:</t>
        </is>
      </c>
      <c r="H150" t="inlineStr">
        <is>
          <t>Coating_Standard</t>
        </is>
      </c>
      <c r="I150" t="inlineStr">
        <is>
          <t>:MechSealType21S:MechSealType1Unbal:</t>
        </is>
      </c>
      <c r="J150" t="inlineStr">
        <is>
          <t>F</t>
        </is>
      </c>
      <c r="K150" s="82" t="inlineStr">
        <is>
          <t>:213JPZ:215JPZ:254JPZ:256JPZ:</t>
        </is>
      </c>
      <c r="L150" s="7" t="inlineStr">
        <is>
          <t>Cast Iron, ASTM-A48, CL 30</t>
        </is>
      </c>
      <c r="M150" s="7" t="inlineStr">
        <is>
          <t>C30</t>
        </is>
      </c>
      <c r="N150" s="2" t="inlineStr">
        <is>
          <t>125# ANSI Flange</t>
        </is>
      </c>
      <c r="O150" s="2" t="n">
        <v>96769357</v>
      </c>
      <c r="P150" s="7" t="inlineStr">
        <is>
          <t>INSERT,LC,X3,JP,SGL, 8.5"AK,CI</t>
        </is>
      </c>
      <c r="Q150" s="2" t="inlineStr">
        <is>
          <t>A100521</t>
        </is>
      </c>
      <c r="R150" s="2" t="inlineStr">
        <is>
          <t>LT027</t>
        </is>
      </c>
      <c r="S150" s="13" t="n">
        <v>0</v>
      </c>
      <c r="T150" t="n">
        <v>0</v>
      </c>
    </row>
    <row r="151" ht="14.25" customHeight="1">
      <c r="A151" t="inlineStr">
        <is>
          <t>Price_BOM_VLC_VLSC_Insert_0369</t>
        </is>
      </c>
      <c r="C151" t="inlineStr">
        <is>
          <t>:5095A-4P-7.5HP-VLC:5095A-4P-10HP-VLC:</t>
        </is>
      </c>
      <c r="D151" s="2" t="inlineStr">
        <is>
          <t>X3</t>
        </is>
      </c>
      <c r="E151" s="2" t="inlineStr">
        <is>
          <t>Opt_Insert</t>
        </is>
      </c>
      <c r="F151" s="2" t="inlineStr">
        <is>
          <t>:Ductile Iron, ASTM-A536-80:</t>
        </is>
      </c>
      <c r="G151" s="2" t="inlineStr">
        <is>
          <t>:J:</t>
        </is>
      </c>
      <c r="H151" t="inlineStr">
        <is>
          <t>Coating_Standard</t>
        </is>
      </c>
      <c r="I151" t="inlineStr">
        <is>
          <t>:MechSealType21S:MechSealType1Unbal:</t>
        </is>
      </c>
      <c r="J151" t="inlineStr">
        <is>
          <t>F</t>
        </is>
      </c>
      <c r="K151" s="82" t="inlineStr">
        <is>
          <t>:143JP:145JP:182JP:184JP:</t>
        </is>
      </c>
      <c r="L151" s="7" t="inlineStr">
        <is>
          <t>Cast Iron, ASTM-A48, CL 30</t>
        </is>
      </c>
      <c r="M151" s="7" t="inlineStr">
        <is>
          <t>C30</t>
        </is>
      </c>
      <c r="N151" s="2" t="inlineStr">
        <is>
          <t>250# ANSI Flange</t>
        </is>
      </c>
      <c r="O151" s="2" t="inlineStr">
        <is>
          <t>RTF</t>
        </is>
      </c>
      <c r="P151" s="7" t="inlineStr">
        <is>
          <t>INSERT,LC,X3,JP,SGL, 4.5"AK,DI</t>
        </is>
      </c>
      <c r="Q151" t="inlineStr">
        <is>
          <t>A300081</t>
        </is>
      </c>
      <c r="R151" t="inlineStr">
        <is>
          <t>LT051</t>
        </is>
      </c>
      <c r="S151" s="13" t="n">
        <v>98</v>
      </c>
      <c r="T151" t="n">
        <v>0</v>
      </c>
    </row>
    <row r="152" ht="14.25" customHeight="1">
      <c r="A152" t="inlineStr">
        <is>
          <t>Price_BOM_VLC_VLSC_Insert_0370</t>
        </is>
      </c>
      <c r="C152" t="inlineStr">
        <is>
          <t>:5095A-4P-7.5HP-VLC:5095A-4P-10HP-VLC:</t>
        </is>
      </c>
      <c r="D152" s="2" t="inlineStr">
        <is>
          <t>X3</t>
        </is>
      </c>
      <c r="E152" s="2" t="inlineStr">
        <is>
          <t>Opt_Insert</t>
        </is>
      </c>
      <c r="F152" s="2" t="inlineStr">
        <is>
          <t>:Ductile Iron, ASTM-A536-80:</t>
        </is>
      </c>
      <c r="G152" s="2" t="inlineStr">
        <is>
          <t>:J:</t>
        </is>
      </c>
      <c r="H152" t="inlineStr">
        <is>
          <t>Coating_Standard</t>
        </is>
      </c>
      <c r="I152" t="inlineStr">
        <is>
          <t>:MechSealType21S:MechSealType1Unbal:</t>
        </is>
      </c>
      <c r="J152" t="inlineStr">
        <is>
          <t>F</t>
        </is>
      </c>
      <c r="K152" s="82" t="inlineStr">
        <is>
          <t>:213JPZ:215JPZ:254JPZ:256JPZ:213TCZ:215TCZ:</t>
        </is>
      </c>
      <c r="L152" s="7" t="inlineStr">
        <is>
          <t>Cast Iron, ASTM-A48, CL 30</t>
        </is>
      </c>
      <c r="M152" s="7" t="inlineStr">
        <is>
          <t>C30</t>
        </is>
      </c>
      <c r="N152" s="2" t="inlineStr">
        <is>
          <t>250# ANSI Flange</t>
        </is>
      </c>
      <c r="O152" s="2" t="inlineStr">
        <is>
          <t>RTF</t>
        </is>
      </c>
      <c r="P152" s="7" t="inlineStr">
        <is>
          <t>INSERT,LC,X3,JP,SGL, 8.5"AK,DI</t>
        </is>
      </c>
      <c r="Q152" t="inlineStr">
        <is>
          <t>A300082</t>
        </is>
      </c>
      <c r="R152" t="inlineStr">
        <is>
          <t>LT051</t>
        </is>
      </c>
      <c r="S152" s="13" t="n">
        <v>98</v>
      </c>
      <c r="T152" t="n">
        <v>0</v>
      </c>
    </row>
    <row r="153" ht="14.25" customHeight="1">
      <c r="A153" t="inlineStr">
        <is>
          <t>Price_BOM_VLC_VLSC_Insert_0371</t>
        </is>
      </c>
      <c r="C153" t="inlineStr">
        <is>
          <t>:5095A-4P-7.5HP-VLC:5095A-4P-10HP-VLC:</t>
        </is>
      </c>
      <c r="D153" s="2" t="inlineStr">
        <is>
          <t>X3</t>
        </is>
      </c>
      <c r="E153" s="2" t="inlineStr">
        <is>
          <t>Opt_Insert</t>
        </is>
      </c>
      <c r="F153" t="inlineStr">
        <is>
          <t>:Cast Iron, ASTM-A48, CL 30:Cast Iron, ASTM-A48, CL 35:</t>
        </is>
      </c>
      <c r="G153" s="2" t="inlineStr">
        <is>
          <t>:C30:C35:</t>
        </is>
      </c>
      <c r="H153" t="inlineStr">
        <is>
          <t>Coating_Standard</t>
        </is>
      </c>
      <c r="I153" t="inlineStr">
        <is>
          <t>:MechSealDoubleType21:MechSealDoubleType2:</t>
        </is>
      </c>
      <c r="J153" t="inlineStr">
        <is>
          <t>F</t>
        </is>
      </c>
      <c r="K153" s="82" t="inlineStr">
        <is>
          <t>:143JP:145JP:182JP:184JP:</t>
        </is>
      </c>
      <c r="L153" s="7" t="inlineStr">
        <is>
          <t>Cast Iron, ASTM-A48, CL 30</t>
        </is>
      </c>
      <c r="M153" s="7" t="inlineStr">
        <is>
          <t>C30</t>
        </is>
      </c>
      <c r="N153" s="2" t="inlineStr">
        <is>
          <t>125# ANSI Flange</t>
        </is>
      </c>
      <c r="O153" s="2" t="inlineStr">
        <is>
          <t>RTF</t>
        </is>
      </c>
      <c r="P153" s="7" t="inlineStr">
        <is>
          <t>INSERT,LC,X3,JP,DBL, 4.5"AK,CI</t>
        </is>
      </c>
      <c r="Q153" t="inlineStr">
        <is>
          <t>A300083</t>
        </is>
      </c>
      <c r="R153" t="inlineStr">
        <is>
          <t>LT051</t>
        </is>
      </c>
      <c r="S153" s="13" t="n">
        <v>98</v>
      </c>
      <c r="T153" t="n">
        <v>0</v>
      </c>
    </row>
    <row r="154" ht="14.25" customHeight="1">
      <c r="A154" t="inlineStr">
        <is>
          <t>Price_BOM_VLC_VLSC_Insert_0372</t>
        </is>
      </c>
      <c r="C154" t="inlineStr">
        <is>
          <t>:5095A-4P-7.5HP-VLC:5095A-4P-10HP-VLC:</t>
        </is>
      </c>
      <c r="D154" s="2" t="inlineStr">
        <is>
          <t>X3</t>
        </is>
      </c>
      <c r="E154" s="2" t="inlineStr">
        <is>
          <t>Opt_Insert</t>
        </is>
      </c>
      <c r="F154" t="inlineStr">
        <is>
          <t>:Cast Iron, ASTM-A48, CL 30:Cast Iron, ASTM-A48, CL 35:</t>
        </is>
      </c>
      <c r="G154" s="2" t="inlineStr">
        <is>
          <t>:C30:C35:</t>
        </is>
      </c>
      <c r="H154" t="inlineStr">
        <is>
          <t>Coating_Standard</t>
        </is>
      </c>
      <c r="I154" t="inlineStr">
        <is>
          <t>:MechSealDoubleType21:MechSealDoubleType2:</t>
        </is>
      </c>
      <c r="J154" t="inlineStr">
        <is>
          <t>F</t>
        </is>
      </c>
      <c r="K154" s="82" t="inlineStr">
        <is>
          <t>:213JPZ:215JPZ:254JPZ:256JPZ:</t>
        </is>
      </c>
      <c r="L154" s="7" t="inlineStr">
        <is>
          <t>Cast Iron, ASTM-A48, CL 30</t>
        </is>
      </c>
      <c r="M154" s="7" t="inlineStr">
        <is>
          <t>C30</t>
        </is>
      </c>
      <c r="N154" s="2" t="inlineStr">
        <is>
          <t>125# ANSI Flange</t>
        </is>
      </c>
      <c r="O154" s="2" t="inlineStr">
        <is>
          <t>RTF</t>
        </is>
      </c>
      <c r="P154" s="7" t="inlineStr">
        <is>
          <t>INSERT,LC,X3,JP,DBL, 8.5"AK,CI</t>
        </is>
      </c>
      <c r="Q154" t="inlineStr">
        <is>
          <t>A300084</t>
        </is>
      </c>
      <c r="R154" t="inlineStr">
        <is>
          <t>LT051</t>
        </is>
      </c>
      <c r="S154" s="13" t="n">
        <v>98</v>
      </c>
      <c r="T154" t="n">
        <v>0</v>
      </c>
    </row>
    <row r="155" ht="14.25" customHeight="1">
      <c r="A155" t="inlineStr">
        <is>
          <t>Price_BOM_VLC_VLSC_Insert_0373</t>
        </is>
      </c>
      <c r="C155" t="inlineStr">
        <is>
          <t>:5095A-4P-7.5HP VLC:5095A-4P-10HP VLC:</t>
        </is>
      </c>
      <c r="D155" s="2" t="inlineStr">
        <is>
          <t>X3</t>
        </is>
      </c>
      <c r="E155" s="2" t="inlineStr">
        <is>
          <t>Opt_Insert</t>
        </is>
      </c>
      <c r="F155" t="inlineStr">
        <is>
          <t>:Cast Iron, ASTM-A48, CL 30:Cast Iron, ASTM-A48, CL 35:</t>
        </is>
      </c>
      <c r="G155" s="2" t="inlineStr">
        <is>
          <t>:C30:C35:</t>
        </is>
      </c>
      <c r="H155" t="inlineStr">
        <is>
          <t>Coating_Standard</t>
        </is>
      </c>
      <c r="I155" t="inlineStr">
        <is>
          <t>:MechSealType2B:</t>
        </is>
      </c>
      <c r="J155" t="inlineStr">
        <is>
          <t>F</t>
        </is>
      </c>
      <c r="K155" s="82" t="inlineStr">
        <is>
          <t>:143JP:145JP:182JP:184JP:</t>
        </is>
      </c>
      <c r="L155" s="7" t="inlineStr">
        <is>
          <t>Cast Iron, ASTM-A48, CL 30</t>
        </is>
      </c>
      <c r="M155" s="7" t="inlineStr">
        <is>
          <t>C30</t>
        </is>
      </c>
      <c r="N155" s="2" t="inlineStr">
        <is>
          <t>125# ANSI Flange</t>
        </is>
      </c>
      <c r="O155" s="2" t="n">
        <v>96769358</v>
      </c>
      <c r="P155" s="7" t="inlineStr">
        <is>
          <t>INSERT,LC,X3,JP,BAL, 4.5"AK,CI</t>
        </is>
      </c>
      <c r="Q155" s="2" t="inlineStr">
        <is>
          <t>A100521</t>
        </is>
      </c>
      <c r="R155" s="2" t="inlineStr">
        <is>
          <t>LT027</t>
        </is>
      </c>
      <c r="S155" s="13" t="n">
        <v>0</v>
      </c>
      <c r="T155" t="n">
        <v>0</v>
      </c>
    </row>
    <row r="156" ht="14.25" customHeight="1">
      <c r="A156" t="inlineStr">
        <is>
          <t>Price_BOM_VLC_VLSC_Insert_0374</t>
        </is>
      </c>
      <c r="C156" t="inlineStr">
        <is>
          <t>:5095A-4P-7.5HP VLC:5095A-4P-10HP VLC:</t>
        </is>
      </c>
      <c r="D156" s="2" t="inlineStr">
        <is>
          <t>X3</t>
        </is>
      </c>
      <c r="E156" s="2" t="inlineStr">
        <is>
          <t>Opt_Insert</t>
        </is>
      </c>
      <c r="F156" t="inlineStr">
        <is>
          <t>:Cast Iron, ASTM-A48, CL 30:Cast Iron, ASTM-A48, CL 35:</t>
        </is>
      </c>
      <c r="G156" s="2" t="inlineStr">
        <is>
          <t>:C30:C35:</t>
        </is>
      </c>
      <c r="H156" t="inlineStr">
        <is>
          <t>Coating_Standard</t>
        </is>
      </c>
      <c r="I156" t="inlineStr">
        <is>
          <t>:MechSealType2B:</t>
        </is>
      </c>
      <c r="J156" t="inlineStr">
        <is>
          <t>F</t>
        </is>
      </c>
      <c r="K156" s="82" t="inlineStr">
        <is>
          <t>:213JPZ:215JPZ:254JPZ:256JPZ:</t>
        </is>
      </c>
      <c r="L156" s="7" t="inlineStr">
        <is>
          <t>Cast Iron, ASTM-A48, CL 30</t>
        </is>
      </c>
      <c r="M156" s="7" t="inlineStr">
        <is>
          <t>C30</t>
        </is>
      </c>
      <c r="N156" s="2" t="inlineStr">
        <is>
          <t>125# ANSI Flange</t>
        </is>
      </c>
      <c r="O156" s="2" t="n">
        <v>96769359</v>
      </c>
      <c r="P156" s="7" t="inlineStr">
        <is>
          <t>INSERT,LC,X3,JP,BAL, 8.5"AK,CI</t>
        </is>
      </c>
      <c r="Q156" s="2" t="inlineStr">
        <is>
          <t>A100521</t>
        </is>
      </c>
      <c r="R156" s="2" t="inlineStr">
        <is>
          <t>LT027</t>
        </is>
      </c>
      <c r="S156" s="13" t="n">
        <v>0</v>
      </c>
      <c r="T156" t="n">
        <v>0</v>
      </c>
    </row>
    <row r="157" ht="14.25" customHeight="1">
      <c r="A157" t="inlineStr">
        <is>
          <t>Price_BOM_VLC_VLSC_Insert_0375</t>
        </is>
      </c>
      <c r="C157" t="inlineStr">
        <is>
          <t>:5095A-4P-7.5HP VLC:5095A-4P-10HP VLC:</t>
        </is>
      </c>
      <c r="D157" s="2" t="inlineStr">
        <is>
          <t>X3</t>
        </is>
      </c>
      <c r="E157" s="2" t="inlineStr">
        <is>
          <t>Opt_Insert</t>
        </is>
      </c>
      <c r="F157" s="2" t="inlineStr">
        <is>
          <t>:Ductile Iron, ASTM-A536-80:</t>
        </is>
      </c>
      <c r="G157" s="2" t="inlineStr">
        <is>
          <t>:J:</t>
        </is>
      </c>
      <c r="H157" t="inlineStr">
        <is>
          <t>Coating_Standard</t>
        </is>
      </c>
      <c r="I157" t="inlineStr">
        <is>
          <t>:MechSealType2B:</t>
        </is>
      </c>
      <c r="J157" t="inlineStr">
        <is>
          <t>F</t>
        </is>
      </c>
      <c r="K157" s="82" t="inlineStr">
        <is>
          <t>:143JP:145JP:182JP:184JP:</t>
        </is>
      </c>
      <c r="L157" s="7" t="inlineStr">
        <is>
          <t>Cast Iron, ASTM-A48, CL 30</t>
        </is>
      </c>
      <c r="M157" s="7" t="inlineStr">
        <is>
          <t>C30</t>
        </is>
      </c>
      <c r="N157" s="2" t="inlineStr">
        <is>
          <t>250# ANSI Flange</t>
        </is>
      </c>
      <c r="O157" s="2" t="n">
        <v>98189804</v>
      </c>
      <c r="P157" s="7" t="inlineStr">
        <is>
          <t>INSERT,LC,X3,JP,BAL, 4.5"AK,DI</t>
        </is>
      </c>
      <c r="Q157" t="inlineStr">
        <is>
          <t>A300085</t>
        </is>
      </c>
      <c r="R157" t="inlineStr">
        <is>
          <t>LT051</t>
        </is>
      </c>
      <c r="S157" s="13" t="n">
        <v>98</v>
      </c>
      <c r="T157" t="n">
        <v>0</v>
      </c>
    </row>
    <row r="158" ht="14.25" customHeight="1">
      <c r="A158" t="inlineStr">
        <is>
          <t>Price_BOM_VLC_VLSC_Insert_0376</t>
        </is>
      </c>
      <c r="C158" t="inlineStr">
        <is>
          <t>:5095A-4P-7.5HP VLC:5095A-4P-10HP VLC:</t>
        </is>
      </c>
      <c r="D158" s="2" t="inlineStr">
        <is>
          <t>X3</t>
        </is>
      </c>
      <c r="E158" s="2" t="inlineStr">
        <is>
          <t>Opt_Insert</t>
        </is>
      </c>
      <c r="F158" s="2" t="inlineStr">
        <is>
          <t>:Ductile Iron, ASTM-A536-80:</t>
        </is>
      </c>
      <c r="G158" s="2" t="inlineStr">
        <is>
          <t>:J:</t>
        </is>
      </c>
      <c r="H158" t="inlineStr">
        <is>
          <t>Coating_Standard</t>
        </is>
      </c>
      <c r="I158" t="inlineStr">
        <is>
          <t>:MechSealType2B:</t>
        </is>
      </c>
      <c r="J158" t="inlineStr">
        <is>
          <t>F</t>
        </is>
      </c>
      <c r="K158" s="82" t="inlineStr">
        <is>
          <t>:213JPZ:215JPZ:254JPZ:256JPZ:213TCZ:215TCZ:</t>
        </is>
      </c>
      <c r="L158" s="7" t="inlineStr">
        <is>
          <t>Cast Iron, ASTM-A48, CL 30</t>
        </is>
      </c>
      <c r="M158" s="7" t="inlineStr">
        <is>
          <t>C30</t>
        </is>
      </c>
      <c r="N158" s="2" t="inlineStr">
        <is>
          <t>250# ANSI Flange</t>
        </is>
      </c>
      <c r="O158" s="2" t="n">
        <v>96769359</v>
      </c>
      <c r="P158" s="7" t="inlineStr">
        <is>
          <t>INSERT,LC,X3,JP,BAL, 8.5"AK,DI</t>
        </is>
      </c>
      <c r="Q158" t="inlineStr">
        <is>
          <t>A300086</t>
        </is>
      </c>
      <c r="R158" t="inlineStr">
        <is>
          <t>LT051</t>
        </is>
      </c>
      <c r="S158" s="13" t="n">
        <v>98</v>
      </c>
      <c r="T158" t="n">
        <v>0</v>
      </c>
    </row>
    <row r="159" ht="14.25" customHeight="1">
      <c r="A159" t="inlineStr">
        <is>
          <t>Price_BOM_VLC_VLSC_Insert_0379</t>
        </is>
      </c>
      <c r="C159" s="68" t="inlineStr">
        <is>
          <t>:20955-2P-15HP-VLC:20955-2P-20HP-VLC:20955-2P-25HP-VLC:20955-2P-30HP-VLC:20955-2P-40HP-VLC:20955-2P-50HP-VLC:</t>
        </is>
      </c>
      <c r="D159" t="inlineStr">
        <is>
          <t>X4</t>
        </is>
      </c>
      <c r="E159" s="2" t="inlineStr">
        <is>
          <t>Opt_Insert</t>
        </is>
      </c>
      <c r="F159" t="inlineStr">
        <is>
          <t>:Cast Iron, ASTM-A48, CL 30:Cast Iron, ASTM-A48, CL 35:</t>
        </is>
      </c>
      <c r="G159" s="2" t="inlineStr">
        <is>
          <t>:C30:C35:</t>
        </is>
      </c>
      <c r="H159" t="inlineStr">
        <is>
          <t>Coating_Standard</t>
        </is>
      </c>
      <c r="I159" t="inlineStr">
        <is>
          <t>:MechSealType21S:MechSealType1Unbal:</t>
        </is>
      </c>
      <c r="J159" t="inlineStr">
        <is>
          <t>G</t>
        </is>
      </c>
      <c r="K159" s="82" t="inlineStr">
        <is>
          <t>:213JP:215JP:254JP:256JP:</t>
        </is>
      </c>
      <c r="L159" s="7" t="inlineStr">
        <is>
          <t>Cast Iron, ASTM-A48, CL 30</t>
        </is>
      </c>
      <c r="M159" s="7" t="inlineStr">
        <is>
          <t>C30</t>
        </is>
      </c>
      <c r="N159" s="2" t="inlineStr">
        <is>
          <t>125# ANSI Flange</t>
        </is>
      </c>
      <c r="O159" s="2" t="n">
        <v>96769373</v>
      </c>
      <c r="P159" s="7" t="inlineStr">
        <is>
          <t>INSERT,LC,X4,JP,SGL, 8.5"AK,CI</t>
        </is>
      </c>
      <c r="Q159" s="2" t="inlineStr">
        <is>
          <t>A100524</t>
        </is>
      </c>
      <c r="R159" s="2" t="inlineStr">
        <is>
          <t>LT027</t>
        </is>
      </c>
      <c r="S159" s="13" t="n">
        <v>0</v>
      </c>
      <c r="T159" t="n">
        <v>0</v>
      </c>
    </row>
    <row r="160" ht="14.25" customHeight="1">
      <c r="A160" t="inlineStr">
        <is>
          <t>Price_BOM_VLC_VLSC_Insert_0380</t>
        </is>
      </c>
      <c r="C160" s="68" t="inlineStr">
        <is>
          <t>:20955-2P-15HP-VLC:20955-2P-20HP-VLC:20955-2P-25HP-VLC:20955-2P-30HP-VLC:20955-2P-40HP-VLC:20955-2P-50HP-VLC:</t>
        </is>
      </c>
      <c r="D160" t="inlineStr">
        <is>
          <t>X4</t>
        </is>
      </c>
      <c r="E160" s="2" t="inlineStr">
        <is>
          <t>Opt_Insert</t>
        </is>
      </c>
      <c r="F160" t="inlineStr">
        <is>
          <t>:Cast Iron, ASTM-A48, CL 30:Cast Iron, ASTM-A48, CL 35:</t>
        </is>
      </c>
      <c r="G160" s="2" t="inlineStr">
        <is>
          <t>:C30:C35:</t>
        </is>
      </c>
      <c r="H160" t="inlineStr">
        <is>
          <t>Coating_Standard</t>
        </is>
      </c>
      <c r="I160" t="inlineStr">
        <is>
          <t>:MechSealType21S:MechSealType1Unbal:</t>
        </is>
      </c>
      <c r="J160" t="inlineStr">
        <is>
          <t>G</t>
        </is>
      </c>
      <c r="K160" s="82" t="inlineStr">
        <is>
          <t>:284JP:286JP:324JP:326JP:364JPZ:365JPZ:404JPZ:405JPZ:</t>
        </is>
      </c>
      <c r="L160" s="7" t="inlineStr">
        <is>
          <t>Cast Iron, ASTM-A48, CL 30</t>
        </is>
      </c>
      <c r="M160" s="7" t="inlineStr">
        <is>
          <t>C30</t>
        </is>
      </c>
      <c r="N160" s="2" t="inlineStr">
        <is>
          <t>125# ANSI Flange</t>
        </is>
      </c>
      <c r="O160" s="2" t="n">
        <v>96769374</v>
      </c>
      <c r="P160" s="7" t="inlineStr">
        <is>
          <t>INSERT,LC,X4,JP,SGL,12.5"AK,CI</t>
        </is>
      </c>
      <c r="Q160" s="2" t="inlineStr">
        <is>
          <t>A100524</t>
        </is>
      </c>
      <c r="R160" s="2" t="inlineStr">
        <is>
          <t>LT027</t>
        </is>
      </c>
      <c r="S160" s="13" t="n">
        <v>0</v>
      </c>
      <c r="T160" t="n">
        <v>0</v>
      </c>
    </row>
    <row r="161" ht="14.25" customHeight="1">
      <c r="A161" t="inlineStr">
        <is>
          <t>Price_BOM_VLC_VLSC_Insert_0381</t>
        </is>
      </c>
      <c r="C161" s="68" t="inlineStr">
        <is>
          <t>:20955-2P-15HP-VLC:20955-2P-20HP-VLC:20955-2P-25HP-VLC:20955-2P-30HP-VLC:20955-2P-40HP-VLC:20955-2P-50HP-VLC:</t>
        </is>
      </c>
      <c r="D161" t="inlineStr">
        <is>
          <t>X4</t>
        </is>
      </c>
      <c r="E161" s="2" t="inlineStr">
        <is>
          <t>Opt_Insert</t>
        </is>
      </c>
      <c r="F161" s="2" t="inlineStr">
        <is>
          <t>:Ductile Iron, ASTM-A536-80:</t>
        </is>
      </c>
      <c r="G161" s="2" t="inlineStr">
        <is>
          <t>:J:</t>
        </is>
      </c>
      <c r="H161" t="inlineStr">
        <is>
          <t>Coating_Standard</t>
        </is>
      </c>
      <c r="I161" t="inlineStr">
        <is>
          <t>:MechSealType21S:MechSealType1Unbal:</t>
        </is>
      </c>
      <c r="J161" t="inlineStr">
        <is>
          <t>G</t>
        </is>
      </c>
      <c r="K161" s="82" t="inlineStr">
        <is>
          <t>:213JP:215JP:254JP:256JP:</t>
        </is>
      </c>
      <c r="L161" s="7" t="inlineStr">
        <is>
          <t>Cast Iron, ASTM-A48, CL 30</t>
        </is>
      </c>
      <c r="M161" s="7" t="inlineStr">
        <is>
          <t>C30</t>
        </is>
      </c>
      <c r="N161" s="2" t="inlineStr">
        <is>
          <t>250# ANSI Flange</t>
        </is>
      </c>
      <c r="O161" s="2" t="n">
        <v>96769375</v>
      </c>
      <c r="P161" s="7" t="inlineStr">
        <is>
          <t>INSERT,LC,X4,JP,SGL, 8.5"AK,DI</t>
        </is>
      </c>
      <c r="Q161" s="2" t="inlineStr">
        <is>
          <t>A100526</t>
        </is>
      </c>
      <c r="R161" s="2" t="inlineStr">
        <is>
          <t>LT051</t>
        </is>
      </c>
      <c r="S161" s="13" t="n">
        <v>98</v>
      </c>
      <c r="T161" t="n">
        <v>0</v>
      </c>
    </row>
    <row r="162" ht="14.25" customHeight="1">
      <c r="A162" t="inlineStr">
        <is>
          <t>Price_BOM_VLC_VLSC_Insert_0382</t>
        </is>
      </c>
      <c r="C162" s="68" t="inlineStr">
        <is>
          <t>:20955-2P-15HP-VLC:20955-2P-20HP-VLC:20955-2P-25HP-VLC:20955-2P-30HP-VLC:20955-2P-40HP-VLC:20955-2P-50HP-VLC:</t>
        </is>
      </c>
      <c r="D162" t="inlineStr">
        <is>
          <t>X4</t>
        </is>
      </c>
      <c r="E162" s="2" t="inlineStr">
        <is>
          <t>Opt_Insert</t>
        </is>
      </c>
      <c r="F162" s="2" t="inlineStr">
        <is>
          <t>:Ductile Iron, ASTM-A536-80:</t>
        </is>
      </c>
      <c r="G162" s="2" t="inlineStr">
        <is>
          <t>:J:</t>
        </is>
      </c>
      <c r="H162" t="inlineStr">
        <is>
          <t>Coating_Standard</t>
        </is>
      </c>
      <c r="I162" t="inlineStr">
        <is>
          <t>:MechSealType21S:MechSealType1Unbal:</t>
        </is>
      </c>
      <c r="J162" t="inlineStr">
        <is>
          <t>G</t>
        </is>
      </c>
      <c r="K162" s="82" t="inlineStr">
        <is>
          <t>:284JP:286JP:324JP:326JP:364JPZ:365JPZ:404JPZ:405JPZ:</t>
        </is>
      </c>
      <c r="L162" s="7" t="inlineStr">
        <is>
          <t>Cast Iron, ASTM-A48, CL 30</t>
        </is>
      </c>
      <c r="M162" s="7" t="inlineStr">
        <is>
          <t>C30</t>
        </is>
      </c>
      <c r="N162" s="2" t="inlineStr">
        <is>
          <t>250# ANSI Flange</t>
        </is>
      </c>
      <c r="O162" s="2" t="n">
        <v>96769376</v>
      </c>
      <c r="P162" s="7" t="inlineStr">
        <is>
          <t>INSERT,LC,X4,JP,SGL,12.5"AK,DI</t>
        </is>
      </c>
      <c r="Q162" s="2" t="inlineStr">
        <is>
          <t>A100526</t>
        </is>
      </c>
      <c r="R162" s="2" t="inlineStr">
        <is>
          <t>LT051</t>
        </is>
      </c>
      <c r="S162" s="13" t="n">
        <v>98</v>
      </c>
      <c r="T162" t="n">
        <v>0</v>
      </c>
    </row>
    <row r="163" ht="14.25" customHeight="1">
      <c r="A163" t="inlineStr">
        <is>
          <t>Price_BOM_VLC_VLSC_Insert_0383</t>
        </is>
      </c>
      <c r="C163" s="68" t="inlineStr">
        <is>
          <t>:20955-2P-15HP-VLC:20955-2P-20HP-VLC:20955-2P-25HP-VLC:20955-2P-30HP-VLC:20955-2P-40HP-VLC:20955-2P-50HP-VLC:</t>
        </is>
      </c>
      <c r="D163" t="inlineStr">
        <is>
          <t>X4</t>
        </is>
      </c>
      <c r="E163" s="2" t="inlineStr">
        <is>
          <t>Opt_Insert</t>
        </is>
      </c>
      <c r="F163" t="inlineStr">
        <is>
          <t>:Cast Iron, ASTM-A48, CL 30:Cast Iron, ASTM-A48, CL 35:</t>
        </is>
      </c>
      <c r="G163" s="2" t="inlineStr">
        <is>
          <t>:C30:C35:</t>
        </is>
      </c>
      <c r="H163" t="inlineStr">
        <is>
          <t>Coating_Standard</t>
        </is>
      </c>
      <c r="I163" t="inlineStr">
        <is>
          <t>:MechSealDoubleType1:</t>
        </is>
      </c>
      <c r="J163" t="inlineStr">
        <is>
          <t>G</t>
        </is>
      </c>
      <c r="K163" s="82" t="inlineStr">
        <is>
          <t>:213JP:215JP:254JP:256JP:</t>
        </is>
      </c>
      <c r="L163" s="7" t="inlineStr">
        <is>
          <t>Cast Iron, ASTM-A48, CL 30</t>
        </is>
      </c>
      <c r="M163" s="7" t="inlineStr">
        <is>
          <t>C30</t>
        </is>
      </c>
      <c r="N163" s="2" t="inlineStr">
        <is>
          <t>125# ANSI Flange</t>
        </is>
      </c>
      <c r="O163" s="2" t="n">
        <v>96769379</v>
      </c>
      <c r="P163" s="7" t="inlineStr">
        <is>
          <t>INSERT,LC,X4,JP,DBL, 8.5"AK,CI</t>
        </is>
      </c>
      <c r="Q163" s="2" t="inlineStr">
        <is>
          <t>A100524</t>
        </is>
      </c>
      <c r="R163" s="2" t="inlineStr">
        <is>
          <t>LT051</t>
        </is>
      </c>
      <c r="S163" s="13" t="n">
        <v>98</v>
      </c>
      <c r="T163" t="n">
        <v>0</v>
      </c>
    </row>
    <row r="164" ht="14.25" customHeight="1">
      <c r="A164" t="inlineStr">
        <is>
          <t>Price_BOM_VLC_VLSC_Insert_0384</t>
        </is>
      </c>
      <c r="C164" s="68" t="inlineStr">
        <is>
          <t>:20955-2P-15HP-VLC:20955-2P-20HP-VLC:20955-2P-25HP-VLC:20955-2P-30HP-VLC:20955-2P-40HP-VLC:20955-2P-50HP-VLC:</t>
        </is>
      </c>
      <c r="D164" t="inlineStr">
        <is>
          <t>X4</t>
        </is>
      </c>
      <c r="E164" s="2" t="inlineStr">
        <is>
          <t>Opt_Insert</t>
        </is>
      </c>
      <c r="F164" t="inlineStr">
        <is>
          <t>:Cast Iron, ASTM-A48, CL 30:Cast Iron, ASTM-A48, CL 35:</t>
        </is>
      </c>
      <c r="G164" s="2" t="inlineStr">
        <is>
          <t>:C30:C35:</t>
        </is>
      </c>
      <c r="H164" t="inlineStr">
        <is>
          <t>Coating_Standard</t>
        </is>
      </c>
      <c r="I164" t="inlineStr">
        <is>
          <t>:MechSealDoubleType1:</t>
        </is>
      </c>
      <c r="J164" t="inlineStr">
        <is>
          <t>G</t>
        </is>
      </c>
      <c r="K164" s="82" t="inlineStr">
        <is>
          <t>:284JP:286JP:324JP:326JP:364JPZ:365JPZ:404JPZ:405JPZ:</t>
        </is>
      </c>
      <c r="L164" s="7" t="inlineStr">
        <is>
          <t>Cast Iron, ASTM-A48, CL 30</t>
        </is>
      </c>
      <c r="M164" s="7" t="inlineStr">
        <is>
          <t>C30</t>
        </is>
      </c>
      <c r="N164" s="2" t="inlineStr">
        <is>
          <t>125# ANSI Flange</t>
        </is>
      </c>
      <c r="O164" s="2" t="n">
        <v>96769380</v>
      </c>
      <c r="P164" s="7" t="inlineStr">
        <is>
          <t>INSERT,LC,X4,JP,DBL,12.5"AK,CI</t>
        </is>
      </c>
      <c r="Q164" s="2" t="inlineStr">
        <is>
          <t>A100524</t>
        </is>
      </c>
      <c r="R164" s="2" t="inlineStr">
        <is>
          <t>LT051</t>
        </is>
      </c>
      <c r="S164" s="13" t="n">
        <v>98</v>
      </c>
      <c r="T164" t="n">
        <v>0</v>
      </c>
    </row>
    <row r="165" ht="14.25" customHeight="1">
      <c r="A165" t="inlineStr">
        <is>
          <t>Price_BOM_VLC_VLSC_Insert_0385</t>
        </is>
      </c>
      <c r="C165" s="68" t="inlineStr">
        <is>
          <t>:20955-2P-15HP VLC:20955-2P-20HP VLC:20955-2P-25HP VLC:20955-2P-30HP VLC:20955-2P-40HP VLC:20955-2P-50HP VLC:</t>
        </is>
      </c>
      <c r="D165" t="inlineStr">
        <is>
          <t>X4</t>
        </is>
      </c>
      <c r="E165" s="2" t="inlineStr">
        <is>
          <t>Opt_Insert</t>
        </is>
      </c>
      <c r="F165" t="inlineStr">
        <is>
          <t>:Cast Iron, ASTM-A48, CL 30:Cast Iron, ASTM-A48, CL 35:</t>
        </is>
      </c>
      <c r="G165" s="2" t="inlineStr">
        <is>
          <t>:C30:C35:</t>
        </is>
      </c>
      <c r="H165" t="inlineStr">
        <is>
          <t>Coating_Standard</t>
        </is>
      </c>
      <c r="I165" t="inlineStr">
        <is>
          <t>:MechSealType1Bal:</t>
        </is>
      </c>
      <c r="J165" t="inlineStr">
        <is>
          <t>G</t>
        </is>
      </c>
      <c r="K165" s="82" t="inlineStr">
        <is>
          <t>:213JP:215JP:254JP:256JP:</t>
        </is>
      </c>
      <c r="L165" s="7" t="inlineStr">
        <is>
          <t>Cast Iron, ASTM-A48, CL 30</t>
        </is>
      </c>
      <c r="M165" s="7" t="inlineStr">
        <is>
          <t>C30</t>
        </is>
      </c>
      <c r="N165" s="2" t="inlineStr">
        <is>
          <t>125# ANSI Flange</t>
        </is>
      </c>
      <c r="O165" s="2" t="n">
        <v>96769381</v>
      </c>
      <c r="P165" s="7" t="inlineStr">
        <is>
          <t>INSERT,LC,X4,JP,BAL, 8.5"AK,CI</t>
        </is>
      </c>
      <c r="Q165" s="2" t="inlineStr">
        <is>
          <t>A100524</t>
        </is>
      </c>
      <c r="R165" s="2" t="inlineStr">
        <is>
          <t>LT027</t>
        </is>
      </c>
      <c r="S165" s="13" t="n">
        <v>0</v>
      </c>
      <c r="T165" t="n">
        <v>0</v>
      </c>
    </row>
    <row r="166" ht="14.25" customHeight="1">
      <c r="A166" t="inlineStr">
        <is>
          <t>Price_BOM_VLC_VLSC_Insert_0386</t>
        </is>
      </c>
      <c r="C166" s="68" t="inlineStr">
        <is>
          <t>:20955-2P-15HP VLC:20955-2P-20HP VLC:20955-2P-25HP VLC:20955-2P-30HP VLC:20955-2P-40HP VLC:20955-2P-50HP VLC:</t>
        </is>
      </c>
      <c r="D166" t="inlineStr">
        <is>
          <t>X4</t>
        </is>
      </c>
      <c r="E166" s="2" t="inlineStr">
        <is>
          <t>Opt_Insert</t>
        </is>
      </c>
      <c r="F166" t="inlineStr">
        <is>
          <t>:Cast Iron, ASTM-A48, CL 30:Cast Iron, ASTM-A48, CL 35:</t>
        </is>
      </c>
      <c r="G166" s="2" t="inlineStr">
        <is>
          <t>:C30:C35:</t>
        </is>
      </c>
      <c r="H166" t="inlineStr">
        <is>
          <t>Coating_Standard</t>
        </is>
      </c>
      <c r="I166" t="inlineStr">
        <is>
          <t>:MechSealType1Bal:</t>
        </is>
      </c>
      <c r="J166" t="inlineStr">
        <is>
          <t>G</t>
        </is>
      </c>
      <c r="K166" s="82" t="inlineStr">
        <is>
          <t>:284JP:286JP:324JP:326JP:364JPZ:365JPZ:404JPZ:405JPZ:</t>
        </is>
      </c>
      <c r="L166" s="7" t="inlineStr">
        <is>
          <t>Cast Iron, ASTM-A48, CL 30</t>
        </is>
      </c>
      <c r="M166" s="7" t="inlineStr">
        <is>
          <t>C30</t>
        </is>
      </c>
      <c r="N166" s="2" t="inlineStr">
        <is>
          <t>125# ANSI Flange</t>
        </is>
      </c>
      <c r="O166" s="2" t="n">
        <v>96769382</v>
      </c>
      <c r="P166" s="7" t="inlineStr">
        <is>
          <t>INSERT,LC,X4,JP,BAL,12.5"AK,CI</t>
        </is>
      </c>
      <c r="Q166" s="2" t="inlineStr">
        <is>
          <t>A100524</t>
        </is>
      </c>
      <c r="R166" s="2" t="inlineStr">
        <is>
          <t>LT027</t>
        </is>
      </c>
      <c r="S166" s="13" t="n">
        <v>0</v>
      </c>
      <c r="T166" t="n">
        <v>0</v>
      </c>
    </row>
    <row r="167" ht="14.25" customHeight="1">
      <c r="A167" t="inlineStr">
        <is>
          <t>Price_BOM_VLC_VLSC_Insert_0387</t>
        </is>
      </c>
      <c r="C167" s="68" t="inlineStr">
        <is>
          <t>:20955-2P-15HP VLC:20955-2P-20HP VLC:20955-2P-25HP VLC:20955-2P-30HP VLC:20955-2P-40HP VLC:20955-2P-50HP VLC:</t>
        </is>
      </c>
      <c r="D167" t="inlineStr">
        <is>
          <t>X4</t>
        </is>
      </c>
      <c r="E167" s="2" t="inlineStr">
        <is>
          <t>Opt_Insert</t>
        </is>
      </c>
      <c r="F167" s="2" t="inlineStr">
        <is>
          <t>:Ductile Iron, ASTM-A536-80:</t>
        </is>
      </c>
      <c r="G167" s="2" t="inlineStr">
        <is>
          <t>:J:</t>
        </is>
      </c>
      <c r="H167" t="inlineStr">
        <is>
          <t>Coating_Standard</t>
        </is>
      </c>
      <c r="I167" t="inlineStr">
        <is>
          <t>:MechSealType1Bal:</t>
        </is>
      </c>
      <c r="J167" t="inlineStr">
        <is>
          <t>G</t>
        </is>
      </c>
      <c r="K167" s="82" t="inlineStr">
        <is>
          <t>:213JP:215JP:254JP:256JP:</t>
        </is>
      </c>
      <c r="L167" s="7" t="inlineStr">
        <is>
          <t>Cast Iron, ASTM-A48, CL 30</t>
        </is>
      </c>
      <c r="M167" s="7" t="inlineStr">
        <is>
          <t>C30</t>
        </is>
      </c>
      <c r="N167" s="2" t="inlineStr">
        <is>
          <t>250# ANSI Flange</t>
        </is>
      </c>
      <c r="O167" s="2" t="n">
        <v>96769383</v>
      </c>
      <c r="P167" s="7" t="inlineStr">
        <is>
          <t>INSERT,LC,X4,JP,BAL, 8.5"AK,DI</t>
        </is>
      </c>
      <c r="Q167" s="2" t="inlineStr">
        <is>
          <t>A100526</t>
        </is>
      </c>
      <c r="R167" s="2" t="inlineStr">
        <is>
          <t>LT051</t>
        </is>
      </c>
      <c r="S167" s="13" t="n">
        <v>98</v>
      </c>
      <c r="T167" t="n">
        <v>0</v>
      </c>
    </row>
    <row r="168" ht="14.25" customHeight="1">
      <c r="A168" t="inlineStr">
        <is>
          <t>Price_BOM_VLC_VLSC_Insert_0388</t>
        </is>
      </c>
      <c r="C168" s="68" t="inlineStr">
        <is>
          <t>:20955-2P-15HP VLC:20955-2P-20HP VLC:20955-2P-25HP VLC:20955-2P-30HP VLC:20955-2P-40HP VLC:20955-2P-50HP VLC:</t>
        </is>
      </c>
      <c r="D168" t="inlineStr">
        <is>
          <t>X4</t>
        </is>
      </c>
      <c r="E168" s="2" t="inlineStr">
        <is>
          <t>Opt_Insert</t>
        </is>
      </c>
      <c r="F168" s="2" t="inlineStr">
        <is>
          <t>:Ductile Iron, ASTM-A536-80:</t>
        </is>
      </c>
      <c r="G168" s="2" t="inlineStr">
        <is>
          <t>:J:</t>
        </is>
      </c>
      <c r="H168" t="inlineStr">
        <is>
          <t>Coating_Standard</t>
        </is>
      </c>
      <c r="I168" t="inlineStr">
        <is>
          <t>:MechSealType1Bal:</t>
        </is>
      </c>
      <c r="J168" t="inlineStr">
        <is>
          <t>G</t>
        </is>
      </c>
      <c r="K168" s="82" t="inlineStr">
        <is>
          <t>:284JP:286JP:324JP:326JP:364JPZ:365JPZ:404JPZ:405JPZ:</t>
        </is>
      </c>
      <c r="L168" s="7" t="inlineStr">
        <is>
          <t>Cast Iron, ASTM-A48, CL 30</t>
        </is>
      </c>
      <c r="M168" s="7" t="inlineStr">
        <is>
          <t>C30</t>
        </is>
      </c>
      <c r="N168" s="2" t="inlineStr">
        <is>
          <t>250# ANSI Flange</t>
        </is>
      </c>
      <c r="O168" s="2" t="n">
        <v>96769384</v>
      </c>
      <c r="P168" s="7" t="inlineStr">
        <is>
          <t>INSERT,LC,X4,JP,BAL,12.5"AK,DI</t>
        </is>
      </c>
      <c r="Q168" s="2" t="inlineStr">
        <is>
          <t>A100526</t>
        </is>
      </c>
      <c r="R168" s="2" t="inlineStr">
        <is>
          <t>LT051</t>
        </is>
      </c>
      <c r="S168" s="13" t="n">
        <v>98</v>
      </c>
      <c r="T168" t="n">
        <v>0</v>
      </c>
    </row>
    <row r="169" ht="14.25" customHeight="1">
      <c r="A169" t="inlineStr">
        <is>
          <t>Price_BOM_VLC_VLSC_Insert_0391</t>
        </is>
      </c>
      <c r="C169" t="inlineStr">
        <is>
          <t>:20959-2P-20HP-VLC:20959-2P-25HP-VLC:20959-2P-30HP-VLC:20959-2P-40HP-VLC:20959-2P-50HP-VLC:20959-2P-60HP-VLC:</t>
        </is>
      </c>
      <c r="D169" t="inlineStr">
        <is>
          <t>X4</t>
        </is>
      </c>
      <c r="E169" s="2" t="inlineStr">
        <is>
          <t>Opt_Insert</t>
        </is>
      </c>
      <c r="F169" t="inlineStr">
        <is>
          <t>:Cast Iron, ASTM-A48, CL 30:Cast Iron, ASTM-A48, CL 35:</t>
        </is>
      </c>
      <c r="G169" s="2" t="inlineStr">
        <is>
          <t>:C30:C35:</t>
        </is>
      </c>
      <c r="H169" t="inlineStr">
        <is>
          <t>Coating_Standard</t>
        </is>
      </c>
      <c r="I169" t="inlineStr">
        <is>
          <t>:MechSealType21S:MechSealType1Unbal:</t>
        </is>
      </c>
      <c r="J169" t="inlineStr">
        <is>
          <t>G</t>
        </is>
      </c>
      <c r="K169" s="82" t="inlineStr">
        <is>
          <t>:213JP:215JP:254JP:256JP:</t>
        </is>
      </c>
      <c r="L169" s="7" t="inlineStr">
        <is>
          <t>Cast Iron, ASTM-A48, CL 30</t>
        </is>
      </c>
      <c r="M169" s="7" t="inlineStr">
        <is>
          <t>C30</t>
        </is>
      </c>
      <c r="N169" s="2" t="inlineStr">
        <is>
          <t>125# ANSI Flange</t>
        </is>
      </c>
      <c r="O169" s="2" t="n">
        <v>96769373</v>
      </c>
      <c r="P169" s="7" t="inlineStr">
        <is>
          <t>INSERT,LC,X4,JP,SGL, 8.5"AK,CI</t>
        </is>
      </c>
      <c r="Q169" s="2" t="inlineStr">
        <is>
          <t>A100524</t>
        </is>
      </c>
      <c r="R169" s="2" t="inlineStr">
        <is>
          <t>LT027</t>
        </is>
      </c>
      <c r="S169" s="13" t="n">
        <v>0</v>
      </c>
      <c r="T169" t="n">
        <v>0</v>
      </c>
    </row>
    <row r="170" ht="14.25" customHeight="1">
      <c r="A170" t="inlineStr">
        <is>
          <t>Price_BOM_VLC_VLSC_Insert_0392</t>
        </is>
      </c>
      <c r="C170" t="inlineStr">
        <is>
          <t>:20959-2P-20HP-VLC:20959-2P-25HP-VLC:20959-2P-30HP-VLC:20959-2P-40HP-VLC:20959-2P-50HP-VLC:20959-2P-60HP-VLC:</t>
        </is>
      </c>
      <c r="D170" t="inlineStr">
        <is>
          <t>X4</t>
        </is>
      </c>
      <c r="E170" s="2" t="inlineStr">
        <is>
          <t>Opt_Insert</t>
        </is>
      </c>
      <c r="F170" t="inlineStr">
        <is>
          <t>:Cast Iron, ASTM-A48, CL 30:Cast Iron, ASTM-A48, CL 35:</t>
        </is>
      </c>
      <c r="G170" s="2" t="inlineStr">
        <is>
          <t>:C30:C35:</t>
        </is>
      </c>
      <c r="H170" t="inlineStr">
        <is>
          <t>Coating_Standard</t>
        </is>
      </c>
      <c r="I170" t="inlineStr">
        <is>
          <t>:MechSealType21S:MechSealType1Unbal:</t>
        </is>
      </c>
      <c r="J170" t="inlineStr">
        <is>
          <t>G</t>
        </is>
      </c>
      <c r="K170" s="82" t="inlineStr">
        <is>
          <t>:284JP:286JP:324JP:326JP:364JPZ:365JPZ:404JPZ:405JPZ:</t>
        </is>
      </c>
      <c r="L170" s="7" t="inlineStr">
        <is>
          <t>Cast Iron, ASTM-A48, CL 30</t>
        </is>
      </c>
      <c r="M170" s="7" t="inlineStr">
        <is>
          <t>C30</t>
        </is>
      </c>
      <c r="N170" s="2" t="inlineStr">
        <is>
          <t>125# ANSI Flange</t>
        </is>
      </c>
      <c r="O170" s="2" t="n">
        <v>96769374</v>
      </c>
      <c r="P170" s="7" t="inlineStr">
        <is>
          <t>INSERT,LC,X4,JP,SGL,12.5"AK,CI</t>
        </is>
      </c>
      <c r="Q170" s="2" t="inlineStr">
        <is>
          <t>A100524</t>
        </is>
      </c>
      <c r="R170" s="2" t="inlineStr">
        <is>
          <t>LT027</t>
        </is>
      </c>
      <c r="S170" s="13" t="n">
        <v>0</v>
      </c>
      <c r="T170" t="n">
        <v>0</v>
      </c>
    </row>
    <row r="171" ht="14.25" customHeight="1">
      <c r="A171" t="inlineStr">
        <is>
          <t>Price_BOM_VLC_VLSC_Insert_0393</t>
        </is>
      </c>
      <c r="C171" t="inlineStr">
        <is>
          <t>:20959-2P-20HP-VLC:20959-2P-25HP-VLC:20959-2P-30HP-VLC:20959-2P-40HP-VLC:20959-2P-50HP-VLC:20959-2P-60HP-VLC:</t>
        </is>
      </c>
      <c r="D171" t="inlineStr">
        <is>
          <t>X4</t>
        </is>
      </c>
      <c r="E171" s="2" t="inlineStr">
        <is>
          <t>Opt_Insert</t>
        </is>
      </c>
      <c r="F171" s="2" t="inlineStr">
        <is>
          <t>:Ductile Iron, ASTM-A536-80:</t>
        </is>
      </c>
      <c r="G171" s="2" t="inlineStr">
        <is>
          <t>:J:</t>
        </is>
      </c>
      <c r="H171" t="inlineStr">
        <is>
          <t>Coating_Standard</t>
        </is>
      </c>
      <c r="I171" t="inlineStr">
        <is>
          <t>:MechSealType21S:MechSealType1Unbal:</t>
        </is>
      </c>
      <c r="J171" t="inlineStr">
        <is>
          <t>G</t>
        </is>
      </c>
      <c r="K171" s="82" t="inlineStr">
        <is>
          <t>:213JP:215JP:254JP:256JP:</t>
        </is>
      </c>
      <c r="L171" s="7" t="inlineStr">
        <is>
          <t>Cast Iron, ASTM-A48, CL 30</t>
        </is>
      </c>
      <c r="M171" s="7" t="inlineStr">
        <is>
          <t>C30</t>
        </is>
      </c>
      <c r="N171" s="2" t="inlineStr">
        <is>
          <t>250# ANSI Flange</t>
        </is>
      </c>
      <c r="O171" s="2" t="n">
        <v>96769375</v>
      </c>
      <c r="P171" s="7" t="inlineStr">
        <is>
          <t>INSERT,LC,X4,JP,SGL, 8.5"AK,DI</t>
        </is>
      </c>
      <c r="Q171" s="2" t="inlineStr">
        <is>
          <t>A100526</t>
        </is>
      </c>
      <c r="R171" s="2" t="inlineStr">
        <is>
          <t>LT051</t>
        </is>
      </c>
      <c r="S171" s="13" t="n">
        <v>98</v>
      </c>
      <c r="T171" t="n">
        <v>0</v>
      </c>
    </row>
    <row r="172" ht="14.25" customHeight="1">
      <c r="A172" t="inlineStr">
        <is>
          <t>Price_BOM_VLC_VLSC_Insert_0394</t>
        </is>
      </c>
      <c r="C172" t="inlineStr">
        <is>
          <t>:20959-2P-20HP-VLC:20959-2P-25HP-VLC:20959-2P-30HP-VLC:20959-2P-40HP-VLC:20959-2P-50HP-VLC:20959-2P-60HP-VLC:</t>
        </is>
      </c>
      <c r="D172" t="inlineStr">
        <is>
          <t>X4</t>
        </is>
      </c>
      <c r="E172" s="2" t="inlineStr">
        <is>
          <t>Opt_Insert</t>
        </is>
      </c>
      <c r="F172" s="2" t="inlineStr">
        <is>
          <t>:Ductile Iron, ASTM-A536-80:</t>
        </is>
      </c>
      <c r="G172" s="2" t="inlineStr">
        <is>
          <t>:J:</t>
        </is>
      </c>
      <c r="H172" t="inlineStr">
        <is>
          <t>Coating_Standard</t>
        </is>
      </c>
      <c r="I172" t="inlineStr">
        <is>
          <t>:MechSealType21S:MechSealType1Unbal:</t>
        </is>
      </c>
      <c r="J172" t="inlineStr">
        <is>
          <t>G</t>
        </is>
      </c>
      <c r="K172" s="82" t="inlineStr">
        <is>
          <t>:284JP:286JP:324JP:326JP:364JPZ:365JPZ:404JPZ:405JPZ:</t>
        </is>
      </c>
      <c r="L172" s="7" t="inlineStr">
        <is>
          <t>Cast Iron, ASTM-A48, CL 30</t>
        </is>
      </c>
      <c r="M172" s="7" t="inlineStr">
        <is>
          <t>C30</t>
        </is>
      </c>
      <c r="N172" s="2" t="inlineStr">
        <is>
          <t>250# ANSI Flange</t>
        </is>
      </c>
      <c r="O172" s="2" t="n">
        <v>96769376</v>
      </c>
      <c r="P172" s="7" t="inlineStr">
        <is>
          <t>INSERT,LC,X4,JP,SGL,12.5"AK,DI</t>
        </is>
      </c>
      <c r="Q172" s="2" t="inlineStr">
        <is>
          <t>A100526</t>
        </is>
      </c>
      <c r="R172" s="2" t="inlineStr">
        <is>
          <t>LT051</t>
        </is>
      </c>
      <c r="S172" s="13" t="n">
        <v>98</v>
      </c>
      <c r="T172" t="n">
        <v>0</v>
      </c>
    </row>
    <row r="173" ht="14.25" customHeight="1">
      <c r="A173" t="inlineStr">
        <is>
          <t>Price_BOM_VLC_VLSC_Insert_0395</t>
        </is>
      </c>
      <c r="C173" t="inlineStr">
        <is>
          <t>:20959-2P-20HP-VLC:20959-2P-25HP-VLC:20959-2P-30HP-VLC:20959-2P-40HP-VLC:20959-2P-50HP-VLC:20959-2P-60HP-VLC:</t>
        </is>
      </c>
      <c r="D173" t="inlineStr">
        <is>
          <t>X4</t>
        </is>
      </c>
      <c r="E173" s="2" t="inlineStr">
        <is>
          <t>Opt_Insert</t>
        </is>
      </c>
      <c r="F173" t="inlineStr">
        <is>
          <t>:Cast Iron, ASTM-A48, CL 30:Cast Iron, ASTM-A48, CL 35:</t>
        </is>
      </c>
      <c r="G173" s="2" t="inlineStr">
        <is>
          <t>:C30:C35:</t>
        </is>
      </c>
      <c r="H173" t="inlineStr">
        <is>
          <t>Coating_Standard</t>
        </is>
      </c>
      <c r="I173" t="inlineStr">
        <is>
          <t>:MechSealDoubleType1:</t>
        </is>
      </c>
      <c r="J173" t="inlineStr">
        <is>
          <t>G</t>
        </is>
      </c>
      <c r="K173" s="82" t="inlineStr">
        <is>
          <t>:213JP:215JP:254JP:256JP:</t>
        </is>
      </c>
      <c r="L173" s="7" t="inlineStr">
        <is>
          <t>Cast Iron, ASTM-A48, CL 30</t>
        </is>
      </c>
      <c r="M173" s="7" t="inlineStr">
        <is>
          <t>C30</t>
        </is>
      </c>
      <c r="N173" s="2" t="inlineStr">
        <is>
          <t>125# ANSI Flange</t>
        </is>
      </c>
      <c r="O173" s="2" t="n">
        <v>96769379</v>
      </c>
      <c r="P173" s="7" t="inlineStr">
        <is>
          <t>INSERT,LC,X4,JP,DBL, 8.5"AK,CI</t>
        </is>
      </c>
      <c r="Q173" s="2" t="inlineStr">
        <is>
          <t>A100524</t>
        </is>
      </c>
      <c r="R173" s="2" t="inlineStr">
        <is>
          <t>LT051</t>
        </is>
      </c>
      <c r="S173" s="13" t="n">
        <v>98</v>
      </c>
      <c r="T173" t="n">
        <v>0</v>
      </c>
    </row>
    <row r="174" ht="14.25" customHeight="1">
      <c r="A174" t="inlineStr">
        <is>
          <t>Price_BOM_VLC_VLSC_Insert_0396</t>
        </is>
      </c>
      <c r="C174" t="inlineStr">
        <is>
          <t>:20959-2P-20HP-VLC:20959-2P-25HP-VLC:20959-2P-30HP-VLC:20959-2P-40HP-VLC:20959-2P-50HP-VLC:20959-2P-60HP-VLC:</t>
        </is>
      </c>
      <c r="D174" t="inlineStr">
        <is>
          <t>X4</t>
        </is>
      </c>
      <c r="E174" s="2" t="inlineStr">
        <is>
          <t>Opt_Insert</t>
        </is>
      </c>
      <c r="F174" t="inlineStr">
        <is>
          <t>:Cast Iron, ASTM-A48, CL 30:Cast Iron, ASTM-A48, CL 35:</t>
        </is>
      </c>
      <c r="G174" s="2" t="inlineStr">
        <is>
          <t>:C30:C35:</t>
        </is>
      </c>
      <c r="H174" t="inlineStr">
        <is>
          <t>Coating_Standard</t>
        </is>
      </c>
      <c r="I174" t="inlineStr">
        <is>
          <t>:MechSealDoubleType1:</t>
        </is>
      </c>
      <c r="J174" t="inlineStr">
        <is>
          <t>G</t>
        </is>
      </c>
      <c r="K174" s="82" t="inlineStr">
        <is>
          <t>:284JP:286JP:324JP:326JP:364JPZ:365JPZ:404JPZ:405JPZ:</t>
        </is>
      </c>
      <c r="L174" s="7" t="inlineStr">
        <is>
          <t>Cast Iron, ASTM-A48, CL 30</t>
        </is>
      </c>
      <c r="M174" s="7" t="inlineStr">
        <is>
          <t>C30</t>
        </is>
      </c>
      <c r="N174" s="2" t="inlineStr">
        <is>
          <t>125# ANSI Flange</t>
        </is>
      </c>
      <c r="O174" s="2" t="n">
        <v>96769380</v>
      </c>
      <c r="P174" s="7" t="inlineStr">
        <is>
          <t>INSERT,LC,X4,JP,DBL,12.5"AK,CI</t>
        </is>
      </c>
      <c r="Q174" s="2" t="inlineStr">
        <is>
          <t>A100524</t>
        </is>
      </c>
      <c r="R174" s="2" t="inlineStr">
        <is>
          <t>LT051</t>
        </is>
      </c>
      <c r="S174" s="13" t="n">
        <v>98</v>
      </c>
      <c r="T174" t="n">
        <v>0</v>
      </c>
    </row>
    <row r="175" ht="14.25" customHeight="1">
      <c r="A175" t="inlineStr">
        <is>
          <t>Price_BOM_VLC_VLSC_Insert_0397</t>
        </is>
      </c>
      <c r="C175" t="inlineStr">
        <is>
          <t>:20959-2P-20HP VLC:20959-2P-25HP VLC:20959-2P-30HP VLC:20959-2P-40HP VLC:20959-2P-50HP VLC:20959-2P-60HP VLC:</t>
        </is>
      </c>
      <c r="D175" t="inlineStr">
        <is>
          <t>X4</t>
        </is>
      </c>
      <c r="E175" s="2" t="inlineStr">
        <is>
          <t>Opt_Insert</t>
        </is>
      </c>
      <c r="F175" t="inlineStr">
        <is>
          <t>:Cast Iron, ASTM-A48, CL 30:Cast Iron, ASTM-A48, CL 35:</t>
        </is>
      </c>
      <c r="G175" s="2" t="inlineStr">
        <is>
          <t>:C30:C35:</t>
        </is>
      </c>
      <c r="H175" t="inlineStr">
        <is>
          <t>Coating_Standard</t>
        </is>
      </c>
      <c r="I175" t="inlineStr">
        <is>
          <t>:MechSealType1Bal:</t>
        </is>
      </c>
      <c r="J175" t="inlineStr">
        <is>
          <t>G</t>
        </is>
      </c>
      <c r="K175" s="82" t="inlineStr">
        <is>
          <t>:213JP:215JP:254JP:256JP:</t>
        </is>
      </c>
      <c r="L175" s="7" t="inlineStr">
        <is>
          <t>Cast Iron, ASTM-A48, CL 30</t>
        </is>
      </c>
      <c r="M175" s="7" t="inlineStr">
        <is>
          <t>C30</t>
        </is>
      </c>
      <c r="N175" s="2" t="inlineStr">
        <is>
          <t>125# ANSI Flange</t>
        </is>
      </c>
      <c r="O175" s="2" t="n">
        <v>96769381</v>
      </c>
      <c r="P175" s="7" t="inlineStr">
        <is>
          <t>INSERT,LC,X4,JP,BAL, 8.5"AK,CI</t>
        </is>
      </c>
      <c r="Q175" s="2" t="inlineStr">
        <is>
          <t>A100524</t>
        </is>
      </c>
      <c r="R175" s="2" t="inlineStr">
        <is>
          <t>LT027</t>
        </is>
      </c>
      <c r="S175" s="13" t="n">
        <v>0</v>
      </c>
      <c r="T175" t="n">
        <v>0</v>
      </c>
    </row>
    <row r="176" ht="14.25" customHeight="1">
      <c r="A176" t="inlineStr">
        <is>
          <t>Price_BOM_VLC_VLSC_Insert_0398</t>
        </is>
      </c>
      <c r="C176" t="inlineStr">
        <is>
          <t>:20959-2P-20HP VLC:20959-2P-25HP VLC:20959-2P-30HP VLC:20959-2P-40HP VLC:20959-2P-50HP VLC:20959-2P-60HP VLC:</t>
        </is>
      </c>
      <c r="D176" t="inlineStr">
        <is>
          <t>X4</t>
        </is>
      </c>
      <c r="E176" s="2" t="inlineStr">
        <is>
          <t>Opt_Insert</t>
        </is>
      </c>
      <c r="F176" t="inlineStr">
        <is>
          <t>:Cast Iron, ASTM-A48, CL 30:Cast Iron, ASTM-A48, CL 35:</t>
        </is>
      </c>
      <c r="G176" s="2" t="inlineStr">
        <is>
          <t>:C30:C35:</t>
        </is>
      </c>
      <c r="H176" t="inlineStr">
        <is>
          <t>Coating_Standard</t>
        </is>
      </c>
      <c r="I176" t="inlineStr">
        <is>
          <t>:MechSealType1Bal:</t>
        </is>
      </c>
      <c r="J176" t="inlineStr">
        <is>
          <t>G</t>
        </is>
      </c>
      <c r="K176" s="82" t="inlineStr">
        <is>
          <t>:284JP:286JP:324JP:326JP:364JPZ:365JPZ:404JPZ:405JPZ:</t>
        </is>
      </c>
      <c r="L176" s="7" t="inlineStr">
        <is>
          <t>Cast Iron, ASTM-A48, CL 30</t>
        </is>
      </c>
      <c r="M176" s="7" t="inlineStr">
        <is>
          <t>C30</t>
        </is>
      </c>
      <c r="N176" s="2" t="inlineStr">
        <is>
          <t>125# ANSI Flange</t>
        </is>
      </c>
      <c r="O176" s="2" t="n">
        <v>96769382</v>
      </c>
      <c r="P176" s="7" t="inlineStr">
        <is>
          <t>INSERT,LC,X4,JP,BAL,12.5"AK,CI</t>
        </is>
      </c>
      <c r="Q176" s="2" t="inlineStr">
        <is>
          <t>A100524</t>
        </is>
      </c>
      <c r="R176" s="2" t="inlineStr">
        <is>
          <t>LT027</t>
        </is>
      </c>
      <c r="S176" s="13" t="n">
        <v>0</v>
      </c>
      <c r="T176" t="n">
        <v>0</v>
      </c>
    </row>
    <row r="177" ht="14.25" customHeight="1">
      <c r="A177" t="inlineStr">
        <is>
          <t>Price_BOM_VLC_VLSC_Insert_0399</t>
        </is>
      </c>
      <c r="C177" t="inlineStr">
        <is>
          <t>:20959-2P-20HP VLC:20959-2P-25HP VLC:20959-2P-30HP VLC:20959-2P-40HP VLC:20959-2P-50HP VLC:20959-2P-60HP VLC:</t>
        </is>
      </c>
      <c r="D177" t="inlineStr">
        <is>
          <t>X4</t>
        </is>
      </c>
      <c r="E177" s="2" t="inlineStr">
        <is>
          <t>Opt_Insert</t>
        </is>
      </c>
      <c r="F177" s="2" t="inlineStr">
        <is>
          <t>:Ductile Iron, ASTM-A536-80:</t>
        </is>
      </c>
      <c r="G177" s="2" t="inlineStr">
        <is>
          <t>:J:</t>
        </is>
      </c>
      <c r="H177" t="inlineStr">
        <is>
          <t>Coating_Standard</t>
        </is>
      </c>
      <c r="I177" t="inlineStr">
        <is>
          <t>:MechSealType1Bal:</t>
        </is>
      </c>
      <c r="J177" t="inlineStr">
        <is>
          <t>G</t>
        </is>
      </c>
      <c r="K177" s="82" t="inlineStr">
        <is>
          <t>:213JP:215JP:254JP:256JP:</t>
        </is>
      </c>
      <c r="L177" s="7" t="inlineStr">
        <is>
          <t>Cast Iron, ASTM-A48, CL 30</t>
        </is>
      </c>
      <c r="M177" s="7" t="inlineStr">
        <is>
          <t>C30</t>
        </is>
      </c>
      <c r="N177" s="2" t="inlineStr">
        <is>
          <t>250# ANSI Flange</t>
        </is>
      </c>
      <c r="O177" s="2" t="n">
        <v>96769383</v>
      </c>
      <c r="P177" s="7" t="inlineStr">
        <is>
          <t>INSERT,LC,X4,JP,BAL, 8.5"AK,DI</t>
        </is>
      </c>
      <c r="Q177" s="2" t="inlineStr">
        <is>
          <t>A100526</t>
        </is>
      </c>
      <c r="R177" s="2" t="inlineStr">
        <is>
          <t>LT051</t>
        </is>
      </c>
      <c r="S177" s="13" t="n">
        <v>98</v>
      </c>
      <c r="T177" t="n">
        <v>0</v>
      </c>
    </row>
    <row r="178" ht="14.25" customHeight="1">
      <c r="A178" t="inlineStr">
        <is>
          <t>Price_BOM_VLC_VLSC_Insert_0400</t>
        </is>
      </c>
      <c r="C178" t="inlineStr">
        <is>
          <t>:20959-2P-20HP VLC:20959-2P-25HP VLC:20959-2P-30HP VLC:20959-2P-40HP VLC:20959-2P-50HP VLC:20959-2P-60HP VLC:</t>
        </is>
      </c>
      <c r="D178" t="inlineStr">
        <is>
          <t>X4</t>
        </is>
      </c>
      <c r="E178" s="2" t="inlineStr">
        <is>
          <t>Opt_Insert</t>
        </is>
      </c>
      <c r="F178" s="2" t="inlineStr">
        <is>
          <t>:Ductile Iron, ASTM-A536-80:</t>
        </is>
      </c>
      <c r="G178" s="2" t="inlineStr">
        <is>
          <t>:J:</t>
        </is>
      </c>
      <c r="H178" t="inlineStr">
        <is>
          <t>Coating_Standard</t>
        </is>
      </c>
      <c r="I178" t="inlineStr">
        <is>
          <t>:MechSealType1Bal:</t>
        </is>
      </c>
      <c r="J178" t="inlineStr">
        <is>
          <t>G</t>
        </is>
      </c>
      <c r="K178" s="82" t="inlineStr">
        <is>
          <t>:284JP:286JP:324JP:326JP:364JPZ:365JPZ:404JPZ:405JPZ:</t>
        </is>
      </c>
      <c r="L178" s="7" t="inlineStr">
        <is>
          <t>Cast Iron, ASTM-A48, CL 30</t>
        </is>
      </c>
      <c r="M178" s="7" t="inlineStr">
        <is>
          <t>C30</t>
        </is>
      </c>
      <c r="N178" s="2" t="inlineStr">
        <is>
          <t>250# ANSI Flange</t>
        </is>
      </c>
      <c r="O178" s="2" t="n">
        <v>96769384</v>
      </c>
      <c r="P178" s="7" t="inlineStr">
        <is>
          <t>INSERT,LC,X4,JP,BAL,12.5"AK,DI</t>
        </is>
      </c>
      <c r="Q178" s="2" t="inlineStr">
        <is>
          <t>A100526</t>
        </is>
      </c>
      <c r="R178" s="2" t="inlineStr">
        <is>
          <t>LT051</t>
        </is>
      </c>
      <c r="S178" s="13" t="n">
        <v>98</v>
      </c>
      <c r="T178" t="n">
        <v>0</v>
      </c>
    </row>
    <row r="179" ht="14.25" customHeight="1">
      <c r="A179" t="inlineStr">
        <is>
          <t>Price_BOM_VLC_VLSC_Insert_0403</t>
        </is>
      </c>
      <c r="C179" t="inlineStr">
        <is>
          <t>:25709-2P-7.5HP-VLC:25709-2P-10HP-VLC:25709-2P-15HP-VLC:25709-2P-20HP-VLC:25709-2P-25HP-VLC:25709-4P-3HP-VLC:</t>
        </is>
      </c>
      <c r="D179" t="inlineStr">
        <is>
          <t>X4</t>
        </is>
      </c>
      <c r="E179" s="2" t="inlineStr">
        <is>
          <t>Opt_Insert</t>
        </is>
      </c>
      <c r="F179" t="inlineStr">
        <is>
          <t>:Cast Iron, ASTM-A48, CL 30:Cast Iron, ASTM-A48, CL 35:</t>
        </is>
      </c>
      <c r="G179" s="2" t="inlineStr">
        <is>
          <t>:C30:C35:</t>
        </is>
      </c>
      <c r="H179" t="inlineStr">
        <is>
          <t>Coating_Standard</t>
        </is>
      </c>
      <c r="I179" t="inlineStr">
        <is>
          <t>:MechSealType21S:MechSealType1Unbal:</t>
        </is>
      </c>
      <c r="J179" t="inlineStr">
        <is>
          <t>G</t>
        </is>
      </c>
      <c r="K179" s="82" t="inlineStr">
        <is>
          <t>:213JP:215JP:254JP:256JP:</t>
        </is>
      </c>
      <c r="L179" s="7" t="inlineStr">
        <is>
          <t>Cast Iron, ASTM-A48, CL 30</t>
        </is>
      </c>
      <c r="M179" s="7" t="inlineStr">
        <is>
          <t>C30</t>
        </is>
      </c>
      <c r="N179" s="2" t="inlineStr">
        <is>
          <t>125# ANSI Flange</t>
        </is>
      </c>
      <c r="O179" s="2" t="n">
        <v>96769373</v>
      </c>
      <c r="P179" s="7" t="inlineStr">
        <is>
          <t>INSERT,LC,X4,JP,SGL, 8.5"AK,CI</t>
        </is>
      </c>
      <c r="Q179" s="2" t="inlineStr">
        <is>
          <t>A100524</t>
        </is>
      </c>
      <c r="R179" s="2" t="inlineStr">
        <is>
          <t>LT027</t>
        </is>
      </c>
      <c r="S179" s="13" t="n">
        <v>0</v>
      </c>
      <c r="T179" t="n">
        <v>0</v>
      </c>
    </row>
    <row r="180" ht="14.25" customHeight="1">
      <c r="A180" t="inlineStr">
        <is>
          <t>Price_BOM_VLC_VLSC_Insert_0404</t>
        </is>
      </c>
      <c r="C180" t="inlineStr">
        <is>
          <t>:25709-2P-7.5HP-VLC:25709-2P-10HP-VLC:25709-2P-15HP-VLC:25709-2P-20HP-VLC:25709-2P-25HP-VLC:25709-4P-3HP-VLC:</t>
        </is>
      </c>
      <c r="D180" t="inlineStr">
        <is>
          <t>X4</t>
        </is>
      </c>
      <c r="E180" s="2" t="inlineStr">
        <is>
          <t>Opt_Insert</t>
        </is>
      </c>
      <c r="F180" t="inlineStr">
        <is>
          <t>:Cast Iron, ASTM-A48, CL 30:Cast Iron, ASTM-A48, CL 35:</t>
        </is>
      </c>
      <c r="G180" s="2" t="inlineStr">
        <is>
          <t>:C30:C35:</t>
        </is>
      </c>
      <c r="H180" t="inlineStr">
        <is>
          <t>Coating_Standard</t>
        </is>
      </c>
      <c r="I180" t="inlineStr">
        <is>
          <t>:MechSealType21S:MechSealType1Unbal:</t>
        </is>
      </c>
      <c r="J180" t="inlineStr">
        <is>
          <t>G</t>
        </is>
      </c>
      <c r="K180" s="82" t="inlineStr">
        <is>
          <t>:284JP:286JP:324JP:326JP:364JPZ:365JPZ:404JPZ:405JPZ:</t>
        </is>
      </c>
      <c r="L180" s="7" t="inlineStr">
        <is>
          <t>Cast Iron, ASTM-A48, CL 30</t>
        </is>
      </c>
      <c r="M180" s="7" t="inlineStr">
        <is>
          <t>C30</t>
        </is>
      </c>
      <c r="N180" s="2" t="inlineStr">
        <is>
          <t>125# ANSI Flange</t>
        </is>
      </c>
      <c r="O180" s="2" t="n">
        <v>96769374</v>
      </c>
      <c r="P180" s="7" t="inlineStr">
        <is>
          <t>INSERT,LC,X4,JP,SGL,12.5"AK,CI</t>
        </is>
      </c>
      <c r="Q180" s="2" t="inlineStr">
        <is>
          <t>A100524</t>
        </is>
      </c>
      <c r="R180" s="2" t="inlineStr">
        <is>
          <t>LT027</t>
        </is>
      </c>
      <c r="S180" s="13" t="n">
        <v>0</v>
      </c>
      <c r="T180" t="n">
        <v>0</v>
      </c>
    </row>
    <row r="181" ht="14.25" customHeight="1">
      <c r="A181" t="inlineStr">
        <is>
          <t>Price_BOM_VLC_VLSC_Insert_0405</t>
        </is>
      </c>
      <c r="C181" t="inlineStr">
        <is>
          <t>:25709-2P-7.5HP-VLC:25709-2P-10HP-VLC:25709-2P-15HP-VLC:25709-2P-20HP-VLC:25709-2P-25HP-VLC:25709-4P-3HP-VLC:</t>
        </is>
      </c>
      <c r="D181" t="inlineStr">
        <is>
          <t>X4</t>
        </is>
      </c>
      <c r="E181" s="2" t="inlineStr">
        <is>
          <t>Opt_Insert</t>
        </is>
      </c>
      <c r="F181" s="2" t="inlineStr">
        <is>
          <t>:Ductile Iron, ASTM-A536-80:</t>
        </is>
      </c>
      <c r="G181" s="2" t="inlineStr">
        <is>
          <t>:J:</t>
        </is>
      </c>
      <c r="H181" t="inlineStr">
        <is>
          <t>Coating_Standard</t>
        </is>
      </c>
      <c r="I181" t="inlineStr">
        <is>
          <t>:MechSealType21S:MechSealType1Unbal:</t>
        </is>
      </c>
      <c r="J181" t="inlineStr">
        <is>
          <t>G</t>
        </is>
      </c>
      <c r="K181" s="82" t="inlineStr">
        <is>
          <t>:213JP:215JP:254JP:256JP:</t>
        </is>
      </c>
      <c r="L181" s="7" t="inlineStr">
        <is>
          <t>Cast Iron, ASTM-A48, CL 30</t>
        </is>
      </c>
      <c r="M181" s="7" t="inlineStr">
        <is>
          <t>C30</t>
        </is>
      </c>
      <c r="N181" s="2" t="inlineStr">
        <is>
          <t>250# ANSI Flange</t>
        </is>
      </c>
      <c r="O181" s="2" t="n">
        <v>96769375</v>
      </c>
      <c r="P181" s="7" t="inlineStr">
        <is>
          <t>INSERT,LC,X4,JP,SGL, 8.5"AK,DI</t>
        </is>
      </c>
      <c r="Q181" s="2" t="inlineStr">
        <is>
          <t>A100526</t>
        </is>
      </c>
      <c r="R181" s="2" t="inlineStr">
        <is>
          <t>LT051</t>
        </is>
      </c>
      <c r="S181" s="13" t="n">
        <v>98</v>
      </c>
      <c r="T181" t="n">
        <v>0</v>
      </c>
    </row>
    <row r="182" ht="14.25" customHeight="1">
      <c r="A182" t="inlineStr">
        <is>
          <t>Price_BOM_VLC_VLSC_Insert_0406</t>
        </is>
      </c>
      <c r="C182" t="inlineStr">
        <is>
          <t>:25709-2P-7.5HP-VLC:25709-2P-10HP-VLC:25709-2P-15HP-VLC:25709-2P-20HP-VLC:25709-2P-25HP-VLC:25709-4P-3HP-VLC:</t>
        </is>
      </c>
      <c r="D182" t="inlineStr">
        <is>
          <t>X4</t>
        </is>
      </c>
      <c r="E182" s="2" t="inlineStr">
        <is>
          <t>Opt_Insert</t>
        </is>
      </c>
      <c r="F182" s="2" t="inlineStr">
        <is>
          <t>:Ductile Iron, ASTM-A536-80:</t>
        </is>
      </c>
      <c r="G182" s="2" t="inlineStr">
        <is>
          <t>:J:</t>
        </is>
      </c>
      <c r="H182" t="inlineStr">
        <is>
          <t>Coating_Standard</t>
        </is>
      </c>
      <c r="I182" t="inlineStr">
        <is>
          <t>:MechSealType21S:MechSealType1Unbal:</t>
        </is>
      </c>
      <c r="J182" t="inlineStr">
        <is>
          <t>G</t>
        </is>
      </c>
      <c r="K182" s="82" t="inlineStr">
        <is>
          <t>:284JP:286JP:324JP:326JP:364JPZ:365JPZ:404JPZ:405JPZ:</t>
        </is>
      </c>
      <c r="L182" s="7" t="inlineStr">
        <is>
          <t>Cast Iron, ASTM-A48, CL 30</t>
        </is>
      </c>
      <c r="M182" s="7" t="inlineStr">
        <is>
          <t>C30</t>
        </is>
      </c>
      <c r="N182" s="2" t="inlineStr">
        <is>
          <t>250# ANSI Flange</t>
        </is>
      </c>
      <c r="O182" s="2" t="n">
        <v>96769376</v>
      </c>
      <c r="P182" s="7" t="inlineStr">
        <is>
          <t>INSERT,LC,X4,JP,SGL,12.5"AK,DI</t>
        </is>
      </c>
      <c r="Q182" s="2" t="inlineStr">
        <is>
          <t>A100526</t>
        </is>
      </c>
      <c r="R182" s="2" t="inlineStr">
        <is>
          <t>LT051</t>
        </is>
      </c>
      <c r="S182" s="13" t="n">
        <v>98</v>
      </c>
      <c r="T182" t="n">
        <v>0</v>
      </c>
    </row>
    <row r="183" ht="14.25" customHeight="1">
      <c r="A183" t="inlineStr">
        <is>
          <t>Price_BOM_VLC_VLSC_Insert_0407</t>
        </is>
      </c>
      <c r="C183" t="inlineStr">
        <is>
          <t>:25709-2P-7.5HP-VLC:25709-2P-10HP-VLC:25709-2P-15HP-VLC:25709-2P-20HP-VLC:25709-2P-25HP-VLC:25709-4P-3HP-VLC:</t>
        </is>
      </c>
      <c r="D183" t="inlineStr">
        <is>
          <t>X4</t>
        </is>
      </c>
      <c r="E183" s="2" t="inlineStr">
        <is>
          <t>Opt_Insert</t>
        </is>
      </c>
      <c r="F183" t="inlineStr">
        <is>
          <t>:Cast Iron, ASTM-A48, CL 30:Cast Iron, ASTM-A48, CL 35:</t>
        </is>
      </c>
      <c r="G183" s="2" t="inlineStr">
        <is>
          <t>:C30:C35:</t>
        </is>
      </c>
      <c r="H183" t="inlineStr">
        <is>
          <t>Coating_Standard</t>
        </is>
      </c>
      <c r="I183" t="inlineStr">
        <is>
          <t>:MechSealDoubleType1:</t>
        </is>
      </c>
      <c r="J183" t="inlineStr">
        <is>
          <t>G</t>
        </is>
      </c>
      <c r="K183" s="82" t="inlineStr">
        <is>
          <t>:213JP:215JP:254JP:256JP:</t>
        </is>
      </c>
      <c r="L183" s="7" t="inlineStr">
        <is>
          <t>Cast Iron, ASTM-A48, CL 30</t>
        </is>
      </c>
      <c r="M183" s="7" t="inlineStr">
        <is>
          <t>C30</t>
        </is>
      </c>
      <c r="N183" s="2" t="inlineStr">
        <is>
          <t>125# ANSI Flange</t>
        </is>
      </c>
      <c r="O183" s="2" t="n">
        <v>96769379</v>
      </c>
      <c r="P183" s="7" t="inlineStr">
        <is>
          <t>INSERT,LC,X4,JP,DBL, 8.5"AK,CI</t>
        </is>
      </c>
      <c r="Q183" s="2" t="inlineStr">
        <is>
          <t>A100524</t>
        </is>
      </c>
      <c r="R183" s="2" t="inlineStr">
        <is>
          <t>LT051</t>
        </is>
      </c>
      <c r="S183" s="13" t="n">
        <v>98</v>
      </c>
      <c r="T183" t="n">
        <v>0</v>
      </c>
    </row>
    <row r="184" ht="14.25" customHeight="1">
      <c r="A184" t="inlineStr">
        <is>
          <t>Price_BOM_VLC_VLSC_Insert_0408</t>
        </is>
      </c>
      <c r="C184" t="inlineStr">
        <is>
          <t>:25709-2P-7.5HP-VLC:25709-2P-10HP-VLC:25709-2P-15HP-VLC:25709-2P-20HP-VLC:25709-2P-25HP-VLC:25709-4P-3HP-VLC:</t>
        </is>
      </c>
      <c r="D184" t="inlineStr">
        <is>
          <t>X4</t>
        </is>
      </c>
      <c r="E184" s="2" t="inlineStr">
        <is>
          <t>Opt_Insert</t>
        </is>
      </c>
      <c r="F184" t="inlineStr">
        <is>
          <t>:Cast Iron, ASTM-A48, CL 30:Cast Iron, ASTM-A48, CL 35:</t>
        </is>
      </c>
      <c r="G184" s="2" t="inlineStr">
        <is>
          <t>:C30:C35:</t>
        </is>
      </c>
      <c r="H184" t="inlineStr">
        <is>
          <t>Coating_Standard</t>
        </is>
      </c>
      <c r="I184" t="inlineStr">
        <is>
          <t>:MechSealDoubleType1:</t>
        </is>
      </c>
      <c r="J184" t="inlineStr">
        <is>
          <t>G</t>
        </is>
      </c>
      <c r="K184" s="82" t="inlineStr">
        <is>
          <t>:284JP:286JP:324JP:326JP:364JPZ:365JPZ:404JPZ:405JPZ:</t>
        </is>
      </c>
      <c r="L184" s="7" t="inlineStr">
        <is>
          <t>Cast Iron, ASTM-A48, CL 30</t>
        </is>
      </c>
      <c r="M184" s="7" t="inlineStr">
        <is>
          <t>C30</t>
        </is>
      </c>
      <c r="N184" s="2" t="inlineStr">
        <is>
          <t>125# ANSI Flange</t>
        </is>
      </c>
      <c r="O184" s="2" t="n">
        <v>96769380</v>
      </c>
      <c r="P184" s="7" t="inlineStr">
        <is>
          <t>INSERT,LC,X4,JP,DBL,12.5"AK,CI</t>
        </is>
      </c>
      <c r="Q184" s="2" t="inlineStr">
        <is>
          <t>A100524</t>
        </is>
      </c>
      <c r="R184" s="2" t="inlineStr">
        <is>
          <t>LT051</t>
        </is>
      </c>
      <c r="S184" s="13" t="n">
        <v>98</v>
      </c>
      <c r="T184" t="n">
        <v>0</v>
      </c>
    </row>
    <row r="185" ht="14.25" customHeight="1">
      <c r="A185" t="inlineStr">
        <is>
          <t>Price_BOM_VLC_VLSC_Insert_0409</t>
        </is>
      </c>
      <c r="C185" t="inlineStr">
        <is>
          <t>:25709-2P-7.5HP VLC:25709-2P-10HP VLC:25709-2P-15HP VLC:25709-2P-20HP VLC:25709-2P-25HP VLC:25709-4P-3HP VLC:</t>
        </is>
      </c>
      <c r="D185" t="inlineStr">
        <is>
          <t>X4</t>
        </is>
      </c>
      <c r="E185" s="2" t="inlineStr">
        <is>
          <t>Opt_Insert</t>
        </is>
      </c>
      <c r="F185" t="inlineStr">
        <is>
          <t>:Cast Iron, ASTM-A48, CL 30:Cast Iron, ASTM-A48, CL 35:</t>
        </is>
      </c>
      <c r="G185" s="2" t="inlineStr">
        <is>
          <t>:C30:C35:</t>
        </is>
      </c>
      <c r="H185" t="inlineStr">
        <is>
          <t>Coating_Standard</t>
        </is>
      </c>
      <c r="I185" t="inlineStr">
        <is>
          <t>:MechSealType1Bal:</t>
        </is>
      </c>
      <c r="J185" t="inlineStr">
        <is>
          <t>G</t>
        </is>
      </c>
      <c r="K185" s="82" t="inlineStr">
        <is>
          <t>:213JP:215JP:254JP:256JP:</t>
        </is>
      </c>
      <c r="L185" s="7" t="inlineStr">
        <is>
          <t>Cast Iron, ASTM-A48, CL 30</t>
        </is>
      </c>
      <c r="M185" s="7" t="inlineStr">
        <is>
          <t>C30</t>
        </is>
      </c>
      <c r="N185" s="2" t="inlineStr">
        <is>
          <t>125# ANSI Flange</t>
        </is>
      </c>
      <c r="O185" s="2" t="n">
        <v>96769381</v>
      </c>
      <c r="P185" s="7" t="inlineStr">
        <is>
          <t>INSERT,LC,X4,JP,BAL, 8.5"AK,CI</t>
        </is>
      </c>
      <c r="Q185" s="2" t="inlineStr">
        <is>
          <t>A100524</t>
        </is>
      </c>
      <c r="R185" s="2" t="inlineStr">
        <is>
          <t>LT027</t>
        </is>
      </c>
      <c r="S185" s="13" t="n">
        <v>0</v>
      </c>
      <c r="T185" t="n">
        <v>0</v>
      </c>
    </row>
    <row r="186" ht="14.25" customHeight="1">
      <c r="A186" t="inlineStr">
        <is>
          <t>Price_BOM_VLC_VLSC_Insert_0410</t>
        </is>
      </c>
      <c r="C186" t="inlineStr">
        <is>
          <t>:25709-2P-7.5HP VLC:25709-2P-10HP VLC:25709-2P-15HP VLC:25709-2P-20HP VLC:25709-2P-25HP VLC:25709-4P-3HP VLC:</t>
        </is>
      </c>
      <c r="D186" t="inlineStr">
        <is>
          <t>X4</t>
        </is>
      </c>
      <c r="E186" s="2" t="inlineStr">
        <is>
          <t>Opt_Insert</t>
        </is>
      </c>
      <c r="F186" t="inlineStr">
        <is>
          <t>:Cast Iron, ASTM-A48, CL 30:Cast Iron, ASTM-A48, CL 35:</t>
        </is>
      </c>
      <c r="G186" s="2" t="inlineStr">
        <is>
          <t>:C30:C35:</t>
        </is>
      </c>
      <c r="H186" t="inlineStr">
        <is>
          <t>Coating_Standard</t>
        </is>
      </c>
      <c r="I186" t="inlineStr">
        <is>
          <t>:MechSealType1Bal:</t>
        </is>
      </c>
      <c r="J186" t="inlineStr">
        <is>
          <t>G</t>
        </is>
      </c>
      <c r="K186" s="82" t="inlineStr">
        <is>
          <t>:284JP:286JP:324JP:326JP:364JPZ:365JPZ:404JPZ:405JPZ:</t>
        </is>
      </c>
      <c r="L186" s="7" t="inlineStr">
        <is>
          <t>Cast Iron, ASTM-A48, CL 30</t>
        </is>
      </c>
      <c r="M186" s="7" t="inlineStr">
        <is>
          <t>C30</t>
        </is>
      </c>
      <c r="N186" s="2" t="inlineStr">
        <is>
          <t>125# ANSI Flange</t>
        </is>
      </c>
      <c r="O186" s="2" t="n">
        <v>96769382</v>
      </c>
      <c r="P186" s="7" t="inlineStr">
        <is>
          <t>INSERT,LC,X4,JP,BAL,12.5"AK,CI</t>
        </is>
      </c>
      <c r="Q186" s="2" t="inlineStr">
        <is>
          <t>A100524</t>
        </is>
      </c>
      <c r="R186" s="2" t="inlineStr">
        <is>
          <t>LT027</t>
        </is>
      </c>
      <c r="S186" s="13" t="n">
        <v>0</v>
      </c>
      <c r="T186" t="n">
        <v>0</v>
      </c>
    </row>
    <row r="187" ht="14.25" customHeight="1">
      <c r="A187" t="inlineStr">
        <is>
          <t>Price_BOM_VLC_VLSC_Insert_0411</t>
        </is>
      </c>
      <c r="C187" t="inlineStr">
        <is>
          <t>:25709-2P-7.5HP VLC:25709-2P-10HP VLC:25709-2P-15HP VLC:25709-2P-20HP VLC:25709-2P-25HP VLC:25709-4P-3HP VLC:</t>
        </is>
      </c>
      <c r="D187" t="inlineStr">
        <is>
          <t>X4</t>
        </is>
      </c>
      <c r="E187" s="2" t="inlineStr">
        <is>
          <t>Opt_Insert</t>
        </is>
      </c>
      <c r="F187" s="2" t="inlineStr">
        <is>
          <t>:Ductile Iron, ASTM-A536-80:</t>
        </is>
      </c>
      <c r="G187" s="2" t="inlineStr">
        <is>
          <t>:J:</t>
        </is>
      </c>
      <c r="H187" t="inlineStr">
        <is>
          <t>Coating_Standard</t>
        </is>
      </c>
      <c r="I187" t="inlineStr">
        <is>
          <t>:MechSealType1Bal:</t>
        </is>
      </c>
      <c r="J187" t="inlineStr">
        <is>
          <t>G</t>
        </is>
      </c>
      <c r="K187" s="82" t="inlineStr">
        <is>
          <t>:213JP:215JP:254JP:256JP:</t>
        </is>
      </c>
      <c r="L187" s="7" t="inlineStr">
        <is>
          <t>Cast Iron, ASTM-A48, CL 30</t>
        </is>
      </c>
      <c r="M187" s="7" t="inlineStr">
        <is>
          <t>C30</t>
        </is>
      </c>
      <c r="N187" s="2" t="inlineStr">
        <is>
          <t>250# ANSI Flange</t>
        </is>
      </c>
      <c r="O187" s="2" t="n">
        <v>96769383</v>
      </c>
      <c r="P187" s="7" t="inlineStr">
        <is>
          <t>INSERT,LC,X4,JP,BAL, 8.5"AK,DI</t>
        </is>
      </c>
      <c r="Q187" s="2" t="inlineStr">
        <is>
          <t>A100526</t>
        </is>
      </c>
      <c r="R187" s="2" t="inlineStr">
        <is>
          <t>LT051</t>
        </is>
      </c>
      <c r="S187" s="13" t="n">
        <v>98</v>
      </c>
      <c r="T187" t="n">
        <v>0</v>
      </c>
    </row>
    <row r="188" ht="14.25" customHeight="1">
      <c r="A188" t="inlineStr">
        <is>
          <t>Price_BOM_VLC_VLSC_Insert_0412</t>
        </is>
      </c>
      <c r="C188" t="inlineStr">
        <is>
          <t>:25709-2P-7.5HP VLC:25709-2P-10HP VLC:25709-2P-15HP VLC:25709-2P-20HP VLC:25709-2P-25HP VLC:25709-4P-3HP VLC:</t>
        </is>
      </c>
      <c r="D188" t="inlineStr">
        <is>
          <t>X4</t>
        </is>
      </c>
      <c r="E188" s="2" t="inlineStr">
        <is>
          <t>Opt_Insert</t>
        </is>
      </c>
      <c r="F188" s="2" t="inlineStr">
        <is>
          <t>:Ductile Iron, ASTM-A536-80:</t>
        </is>
      </c>
      <c r="G188" s="2" t="inlineStr">
        <is>
          <t>:J:</t>
        </is>
      </c>
      <c r="H188" t="inlineStr">
        <is>
          <t>Coating_Standard</t>
        </is>
      </c>
      <c r="I188" t="inlineStr">
        <is>
          <t>:MechSealType1Bal:</t>
        </is>
      </c>
      <c r="J188" t="inlineStr">
        <is>
          <t>G</t>
        </is>
      </c>
      <c r="K188" s="82" t="inlineStr">
        <is>
          <t>:284JP:286JP:324JP:326JP:364JPZ:365JPZ:404JPZ:405JPZ:</t>
        </is>
      </c>
      <c r="L188" s="7" t="inlineStr">
        <is>
          <t>Cast Iron, ASTM-A48, CL 30</t>
        </is>
      </c>
      <c r="M188" s="7" t="inlineStr">
        <is>
          <t>C30</t>
        </is>
      </c>
      <c r="N188" s="2" t="inlineStr">
        <is>
          <t>250# ANSI Flange</t>
        </is>
      </c>
      <c r="O188" s="2" t="n">
        <v>96769384</v>
      </c>
      <c r="P188" s="7" t="inlineStr">
        <is>
          <t>INSERT,LC,X4,JP,BAL,12.5"AK,DI</t>
        </is>
      </c>
      <c r="Q188" s="2" t="inlineStr">
        <is>
          <t>A100526</t>
        </is>
      </c>
      <c r="R188" s="2" t="inlineStr">
        <is>
          <t>LT051</t>
        </is>
      </c>
      <c r="S188" s="13" t="n">
        <v>98</v>
      </c>
      <c r="T188" t="n">
        <v>0</v>
      </c>
    </row>
    <row r="189" ht="14.25" customHeight="1">
      <c r="A189" t="inlineStr">
        <is>
          <t>Price_BOM_VLC_VLSC_Insert_0415</t>
        </is>
      </c>
      <c r="C189" s="68" t="inlineStr">
        <is>
          <t>:25953-2P-20HP-VLC:25953-2P-25HP-VLC:25953-2P-30HP-VLC:25953-2P-40HP-VLC:25953-2P-50HP-VLC:25953-2P-60HP-VLC:25953-4P-3HP-VLC:25953-4P-5HP-VLC:25953-4P-7.5HP-VLC:</t>
        </is>
      </c>
      <c r="D189" t="inlineStr">
        <is>
          <t>X4</t>
        </is>
      </c>
      <c r="E189" s="2" t="inlineStr">
        <is>
          <t>Opt_Insert</t>
        </is>
      </c>
      <c r="F189" t="inlineStr">
        <is>
          <t>:Cast Iron, ASTM-A48, CL 30:Cast Iron, ASTM-A48, CL 35:</t>
        </is>
      </c>
      <c r="G189" s="2" t="inlineStr">
        <is>
          <t>:C30:C35:</t>
        </is>
      </c>
      <c r="H189" t="inlineStr">
        <is>
          <t>Coating_Standard</t>
        </is>
      </c>
      <c r="I189" t="inlineStr">
        <is>
          <t>:MechSealType21S:MechSealType1Unbal:</t>
        </is>
      </c>
      <c r="J189" t="inlineStr">
        <is>
          <t>G</t>
        </is>
      </c>
      <c r="K189" s="82" t="inlineStr">
        <is>
          <t>:213JP:215JP:254JP:256JP:</t>
        </is>
      </c>
      <c r="L189" s="7" t="inlineStr">
        <is>
          <t>Cast Iron, ASTM-A48, CL 30</t>
        </is>
      </c>
      <c r="M189" s="7" t="inlineStr">
        <is>
          <t>C30</t>
        </is>
      </c>
      <c r="N189" s="2" t="inlineStr">
        <is>
          <t>125# ANSI Flange</t>
        </is>
      </c>
      <c r="O189" s="2" t="n">
        <v>96769373</v>
      </c>
      <c r="P189" s="7" t="inlineStr">
        <is>
          <t>INSERT,LC,X4,JP,SGL, 8.5"AK,CI</t>
        </is>
      </c>
      <c r="Q189" s="2" t="inlineStr">
        <is>
          <t>A100524</t>
        </is>
      </c>
      <c r="R189" s="2" t="inlineStr">
        <is>
          <t>LT027</t>
        </is>
      </c>
      <c r="S189" s="13" t="n">
        <v>0</v>
      </c>
      <c r="T189" t="n">
        <v>0</v>
      </c>
    </row>
    <row r="190" ht="14.25" customHeight="1">
      <c r="A190" t="inlineStr">
        <is>
          <t>Price_BOM_VLC_VLSC_Insert_0416</t>
        </is>
      </c>
      <c r="C190" s="68" t="inlineStr">
        <is>
          <t>:25953-2P-20HP-VLC:25953-2P-25HP-VLC:25953-2P-30HP-VLC:25953-2P-40HP-VLC:25953-2P-50HP-VLC:25953-2P-60HP-VLC:25953-4P-3HP-VLC:25953-4P-5HP-VLC:25953-4P-7.5HP-VLC:</t>
        </is>
      </c>
      <c r="D190" t="inlineStr">
        <is>
          <t>X4</t>
        </is>
      </c>
      <c r="E190" s="2" t="inlineStr">
        <is>
          <t>Opt_Insert</t>
        </is>
      </c>
      <c r="F190" t="inlineStr">
        <is>
          <t>:Cast Iron, ASTM-A48, CL 30:Cast Iron, ASTM-A48, CL 35:</t>
        </is>
      </c>
      <c r="G190" s="2" t="inlineStr">
        <is>
          <t>:C30:C35:</t>
        </is>
      </c>
      <c r="H190" t="inlineStr">
        <is>
          <t>Coating_Standard</t>
        </is>
      </c>
      <c r="I190" t="inlineStr">
        <is>
          <t>:MechSealType21S:MechSealType1Unbal:</t>
        </is>
      </c>
      <c r="J190" t="inlineStr">
        <is>
          <t>G</t>
        </is>
      </c>
      <c r="K190" s="82" t="inlineStr">
        <is>
          <t>:284JP:286JP:324JP:326JP:364JPZ:365JPZ:404JPZ:405JPZ:</t>
        </is>
      </c>
      <c r="L190" s="7" t="inlineStr">
        <is>
          <t>Cast Iron, ASTM-A48, CL 30</t>
        </is>
      </c>
      <c r="M190" s="7" t="inlineStr">
        <is>
          <t>C30</t>
        </is>
      </c>
      <c r="N190" s="2" t="inlineStr">
        <is>
          <t>125# ANSI Flange</t>
        </is>
      </c>
      <c r="O190" s="2" t="n">
        <v>96769374</v>
      </c>
      <c r="P190" s="7" t="inlineStr">
        <is>
          <t>INSERT,LC,X4,JP,SGL,12.5"AK,CI</t>
        </is>
      </c>
      <c r="Q190" s="2" t="inlineStr">
        <is>
          <t>A100524</t>
        </is>
      </c>
      <c r="R190" s="2" t="inlineStr">
        <is>
          <t>LT027</t>
        </is>
      </c>
      <c r="S190" s="13" t="n">
        <v>0</v>
      </c>
      <c r="T190" t="n">
        <v>0</v>
      </c>
    </row>
    <row r="191" ht="14.25" customHeight="1">
      <c r="A191" t="inlineStr">
        <is>
          <t>Price_BOM_VLC_VLSC_Insert_0417</t>
        </is>
      </c>
      <c r="C191" s="68" t="inlineStr">
        <is>
          <t>:25953-2P-20HP-VLC:25953-2P-25HP-VLC:25953-2P-30HP-VLC:25953-2P-40HP-VLC:25953-2P-50HP-VLC:25953-2P-60HP-VLC:25953-4P-3HP-VLC:25953-4P-5HP-VLC:25953-4P-7.5HP-VLC:</t>
        </is>
      </c>
      <c r="D191" t="inlineStr">
        <is>
          <t>X4</t>
        </is>
      </c>
      <c r="E191" s="2" t="inlineStr">
        <is>
          <t>Opt_Insert</t>
        </is>
      </c>
      <c r="F191" s="2" t="inlineStr">
        <is>
          <t>:Ductile Iron, ASTM-A536-80:</t>
        </is>
      </c>
      <c r="G191" s="2" t="inlineStr">
        <is>
          <t>:J:</t>
        </is>
      </c>
      <c r="H191" t="inlineStr">
        <is>
          <t>Coating_Standard</t>
        </is>
      </c>
      <c r="I191" t="inlineStr">
        <is>
          <t>:MechSealType21S:MechSealType1Unbal:</t>
        </is>
      </c>
      <c r="J191" t="inlineStr">
        <is>
          <t>G</t>
        </is>
      </c>
      <c r="K191" s="82" t="inlineStr">
        <is>
          <t>:213JP:215JP:254JP:256JP:</t>
        </is>
      </c>
      <c r="L191" s="7" t="inlineStr">
        <is>
          <t>Cast Iron, ASTM-A48, CL 30</t>
        </is>
      </c>
      <c r="M191" s="7" t="inlineStr">
        <is>
          <t>C30</t>
        </is>
      </c>
      <c r="N191" s="2" t="inlineStr">
        <is>
          <t>250# ANSI Flange</t>
        </is>
      </c>
      <c r="O191" s="2" t="n">
        <v>96769375</v>
      </c>
      <c r="P191" s="7" t="inlineStr">
        <is>
          <t>INSERT,LC,X4,JP,SGL, 8.5"AK,DI</t>
        </is>
      </c>
      <c r="Q191" s="2" t="inlineStr">
        <is>
          <t>A100526</t>
        </is>
      </c>
      <c r="R191" s="2" t="inlineStr">
        <is>
          <t>LT051</t>
        </is>
      </c>
      <c r="S191" s="13" t="n">
        <v>98</v>
      </c>
      <c r="T191" t="n">
        <v>0</v>
      </c>
    </row>
    <row r="192" ht="14.25" customHeight="1">
      <c r="A192" t="inlineStr">
        <is>
          <t>Price_BOM_VLC_VLSC_Insert_0418</t>
        </is>
      </c>
      <c r="C192" s="68" t="inlineStr">
        <is>
          <t>:25953-2P-20HP-VLC:25953-2P-25HP-VLC:25953-2P-30HP-VLC:25953-2P-40HP-VLC:25953-2P-50HP-VLC:25953-2P-60HP-VLC:25953-4P-3HP-VLC:25953-4P-5HP-VLC:25953-4P-7.5HP-VLC:</t>
        </is>
      </c>
      <c r="D192" t="inlineStr">
        <is>
          <t>X4</t>
        </is>
      </c>
      <c r="E192" s="2" t="inlineStr">
        <is>
          <t>Opt_Insert</t>
        </is>
      </c>
      <c r="F192" s="2" t="inlineStr">
        <is>
          <t>:Ductile Iron, ASTM-A536-80:</t>
        </is>
      </c>
      <c r="G192" s="2" t="inlineStr">
        <is>
          <t>:J:</t>
        </is>
      </c>
      <c r="H192" t="inlineStr">
        <is>
          <t>Coating_Standard</t>
        </is>
      </c>
      <c r="I192" t="inlineStr">
        <is>
          <t>:MechSealType21S:MechSealType1Unbal:</t>
        </is>
      </c>
      <c r="J192" t="inlineStr">
        <is>
          <t>G</t>
        </is>
      </c>
      <c r="K192" s="82" t="inlineStr">
        <is>
          <t>:284JP:286JP:324JP:326JP:364JPZ:365JPZ:404JPZ:405JPZ:</t>
        </is>
      </c>
      <c r="L192" s="7" t="inlineStr">
        <is>
          <t>Cast Iron, ASTM-A48, CL 30</t>
        </is>
      </c>
      <c r="M192" s="7" t="inlineStr">
        <is>
          <t>C30</t>
        </is>
      </c>
      <c r="N192" s="2" t="inlineStr">
        <is>
          <t>250# ANSI Flange</t>
        </is>
      </c>
      <c r="O192" s="2" t="n">
        <v>96769376</v>
      </c>
      <c r="P192" s="7" t="inlineStr">
        <is>
          <t>INSERT,LC,X4,JP,SGL,12.5"AK,DI</t>
        </is>
      </c>
      <c r="Q192" s="2" t="inlineStr">
        <is>
          <t>A100526</t>
        </is>
      </c>
      <c r="R192" s="2" t="inlineStr">
        <is>
          <t>LT051</t>
        </is>
      </c>
      <c r="S192" s="13" t="n">
        <v>98</v>
      </c>
      <c r="T192" t="n">
        <v>0</v>
      </c>
    </row>
    <row r="193" ht="14.25" customHeight="1">
      <c r="A193" t="inlineStr">
        <is>
          <t>Price_BOM_VLC_VLSC_Insert_0419</t>
        </is>
      </c>
      <c r="C193" s="68" t="inlineStr">
        <is>
          <t>:25953-2P-20HP-VLC:25953-2P-25HP-VLC:25953-2P-30HP-VLC:25953-2P-40HP-VLC:25953-2P-50HP-VLC:25953-2P-60HP-VLC:25953-4P-3HP-VLC:25953-4P-5HP-VLC:25953-4P-7.5HP-VLC:</t>
        </is>
      </c>
      <c r="D193" t="inlineStr">
        <is>
          <t>X4</t>
        </is>
      </c>
      <c r="E193" s="2" t="inlineStr">
        <is>
          <t>Opt_Insert</t>
        </is>
      </c>
      <c r="F193" t="inlineStr">
        <is>
          <t>:Cast Iron, ASTM-A48, CL 30:Cast Iron, ASTM-A48, CL 35:</t>
        </is>
      </c>
      <c r="G193" s="2" t="inlineStr">
        <is>
          <t>:C30:C35:</t>
        </is>
      </c>
      <c r="H193" t="inlineStr">
        <is>
          <t>Coating_Standard</t>
        </is>
      </c>
      <c r="I193" t="inlineStr">
        <is>
          <t>:MechSealDoubleType1:</t>
        </is>
      </c>
      <c r="J193" t="inlineStr">
        <is>
          <t>G</t>
        </is>
      </c>
      <c r="K193" s="82" t="inlineStr">
        <is>
          <t>:213JP:215JP:254JP:256JP:</t>
        </is>
      </c>
      <c r="L193" s="7" t="inlineStr">
        <is>
          <t>Cast Iron, ASTM-A48, CL 30</t>
        </is>
      </c>
      <c r="M193" s="7" t="inlineStr">
        <is>
          <t>C30</t>
        </is>
      </c>
      <c r="N193" s="2" t="inlineStr">
        <is>
          <t>125# ANSI Flange</t>
        </is>
      </c>
      <c r="O193" s="2" t="n">
        <v>96769379</v>
      </c>
      <c r="P193" s="7" t="inlineStr">
        <is>
          <t>INSERT,LC,X4,JP,DBL, 8.5"AK,CI</t>
        </is>
      </c>
      <c r="Q193" s="2" t="inlineStr">
        <is>
          <t>A100524</t>
        </is>
      </c>
      <c r="R193" s="2" t="inlineStr">
        <is>
          <t>LT051</t>
        </is>
      </c>
      <c r="S193" s="13" t="n">
        <v>98</v>
      </c>
      <c r="T193" t="n">
        <v>0</v>
      </c>
    </row>
    <row r="194" ht="14.25" customHeight="1">
      <c r="A194" t="inlineStr">
        <is>
          <t>Price_BOM_VLC_VLSC_Insert_0420</t>
        </is>
      </c>
      <c r="C194" s="68" t="inlineStr">
        <is>
          <t>:25953-2P-20HP-VLC:25953-2P-25HP-VLC:25953-2P-30HP-VLC:25953-2P-40HP-VLC:25953-2P-50HP-VLC:25953-2P-60HP-VLC:25953-4P-3HP-VLC:25953-4P-5HP-VLC:25953-4P-7.5HP-VLC:</t>
        </is>
      </c>
      <c r="D194" t="inlineStr">
        <is>
          <t>X4</t>
        </is>
      </c>
      <c r="E194" s="2" t="inlineStr">
        <is>
          <t>Opt_Insert</t>
        </is>
      </c>
      <c r="F194" t="inlineStr">
        <is>
          <t>:Cast Iron, ASTM-A48, CL 30:Cast Iron, ASTM-A48, CL 35:</t>
        </is>
      </c>
      <c r="G194" s="2" t="inlineStr">
        <is>
          <t>:C30:C35:</t>
        </is>
      </c>
      <c r="H194" t="inlineStr">
        <is>
          <t>Coating_Standard</t>
        </is>
      </c>
      <c r="I194" t="inlineStr">
        <is>
          <t>:MechSealDoubleType1:</t>
        </is>
      </c>
      <c r="J194" t="inlineStr">
        <is>
          <t>G</t>
        </is>
      </c>
      <c r="K194" s="82" t="inlineStr">
        <is>
          <t>:284JP:286JP:324JP:326JP:364JPZ:365JPZ:404JPZ:405JPZ:</t>
        </is>
      </c>
      <c r="L194" s="7" t="inlineStr">
        <is>
          <t>Cast Iron, ASTM-A48, CL 30</t>
        </is>
      </c>
      <c r="M194" s="7" t="inlineStr">
        <is>
          <t>C30</t>
        </is>
      </c>
      <c r="N194" s="2" t="inlineStr">
        <is>
          <t>125# ANSI Flange</t>
        </is>
      </c>
      <c r="O194" s="2" t="n">
        <v>96769380</v>
      </c>
      <c r="P194" s="7" t="inlineStr">
        <is>
          <t>INSERT,LC,X4,JP,DBL,12.5"AK,CI</t>
        </is>
      </c>
      <c r="Q194" s="2" t="inlineStr">
        <is>
          <t>A100524</t>
        </is>
      </c>
      <c r="R194" s="2" t="inlineStr">
        <is>
          <t>LT051</t>
        </is>
      </c>
      <c r="S194" s="13" t="n">
        <v>98</v>
      </c>
      <c r="T194" t="n">
        <v>0</v>
      </c>
    </row>
    <row r="195" ht="14.25" customHeight="1">
      <c r="A195" t="inlineStr">
        <is>
          <t>Price_BOM_VLC_VLSC_Insert_0421</t>
        </is>
      </c>
      <c r="C195" s="68" t="inlineStr">
        <is>
          <t>:25953-2P-20HP VLC:25953-2P-25HP VLC:25953-2P-30HP VLC:25953-2P-40HP VLC:25953-2P-50HP VLC:25953-2P-60HP VLC:25953-4P-3HP VLC:25953-4P-5HP VLC:25953-4P-7.5HP VLC:</t>
        </is>
      </c>
      <c r="D195" t="inlineStr">
        <is>
          <t>X4</t>
        </is>
      </c>
      <c r="E195" s="2" t="inlineStr">
        <is>
          <t>Opt_Insert</t>
        </is>
      </c>
      <c r="F195" t="inlineStr">
        <is>
          <t>:Cast Iron, ASTM-A48, CL 30:Cast Iron, ASTM-A48, CL 35:</t>
        </is>
      </c>
      <c r="G195" s="2" t="inlineStr">
        <is>
          <t>:C30:C35:</t>
        </is>
      </c>
      <c r="H195" t="inlineStr">
        <is>
          <t>Coating_Standard</t>
        </is>
      </c>
      <c r="I195" t="inlineStr">
        <is>
          <t>:MechSealType1Bal:</t>
        </is>
      </c>
      <c r="J195" t="inlineStr">
        <is>
          <t>G</t>
        </is>
      </c>
      <c r="K195" s="82" t="inlineStr">
        <is>
          <t>:213JP:215JP:254JP:256JP:</t>
        </is>
      </c>
      <c r="L195" s="7" t="inlineStr">
        <is>
          <t>Cast Iron, ASTM-A48, CL 30</t>
        </is>
      </c>
      <c r="M195" s="7" t="inlineStr">
        <is>
          <t>C30</t>
        </is>
      </c>
      <c r="N195" s="2" t="inlineStr">
        <is>
          <t>125# ANSI Flange</t>
        </is>
      </c>
      <c r="O195" s="2" t="n">
        <v>96769381</v>
      </c>
      <c r="P195" s="7" t="inlineStr">
        <is>
          <t>INSERT,LC,X4,JP,BAL, 8.5"AK,CI</t>
        </is>
      </c>
      <c r="Q195" s="2" t="inlineStr">
        <is>
          <t>A100524</t>
        </is>
      </c>
      <c r="R195" s="2" t="inlineStr">
        <is>
          <t>LT027</t>
        </is>
      </c>
      <c r="S195" s="13" t="n">
        <v>0</v>
      </c>
      <c r="T195" t="n">
        <v>0</v>
      </c>
    </row>
    <row r="196" ht="14.25" customHeight="1">
      <c r="A196" t="inlineStr">
        <is>
          <t>Price_BOM_VLC_VLSC_Insert_0422</t>
        </is>
      </c>
      <c r="C196" s="68" t="inlineStr">
        <is>
          <t>:25953-2P-20HP VLC:25953-2P-25HP VLC:25953-2P-30HP VLC:25953-2P-40HP VLC:25953-2P-50HP VLC:25953-2P-60HP VLC:25953-4P-3HP VLC:25953-4P-5HP VLC:25953-4P-7.5HP VLC:</t>
        </is>
      </c>
      <c r="D196" t="inlineStr">
        <is>
          <t>X4</t>
        </is>
      </c>
      <c r="E196" s="2" t="inlineStr">
        <is>
          <t>Opt_Insert</t>
        </is>
      </c>
      <c r="F196" t="inlineStr">
        <is>
          <t>:Cast Iron, ASTM-A48, CL 30:Cast Iron, ASTM-A48, CL 35:</t>
        </is>
      </c>
      <c r="G196" s="2" t="inlineStr">
        <is>
          <t>:C30:C35:</t>
        </is>
      </c>
      <c r="H196" t="inlineStr">
        <is>
          <t>Coating_Standard</t>
        </is>
      </c>
      <c r="I196" t="inlineStr">
        <is>
          <t>:MechSealType1Bal:</t>
        </is>
      </c>
      <c r="J196" t="inlineStr">
        <is>
          <t>G</t>
        </is>
      </c>
      <c r="K196" s="82" t="inlineStr">
        <is>
          <t>:284JP:286JP:324JP:326JP:364JPZ:365JPZ:404JPZ:405JPZ:</t>
        </is>
      </c>
      <c r="L196" s="7" t="inlineStr">
        <is>
          <t>Cast Iron, ASTM-A48, CL 30</t>
        </is>
      </c>
      <c r="M196" s="7" t="inlineStr">
        <is>
          <t>C30</t>
        </is>
      </c>
      <c r="N196" s="2" t="inlineStr">
        <is>
          <t>125# ANSI Flange</t>
        </is>
      </c>
      <c r="O196" s="2" t="n">
        <v>96769382</v>
      </c>
      <c r="P196" s="7" t="inlineStr">
        <is>
          <t>INSERT,LC,X4,JP,BAL,12.5"AK,CI</t>
        </is>
      </c>
      <c r="Q196" s="2" t="inlineStr">
        <is>
          <t>A100524</t>
        </is>
      </c>
      <c r="R196" s="2" t="inlineStr">
        <is>
          <t>LT027</t>
        </is>
      </c>
      <c r="S196" s="13" t="n">
        <v>0</v>
      </c>
      <c r="T196" t="n">
        <v>0</v>
      </c>
    </row>
    <row r="197" ht="14.25" customHeight="1">
      <c r="A197" t="inlineStr">
        <is>
          <t>Price_BOM_VLC_VLSC_Insert_0423</t>
        </is>
      </c>
      <c r="C197" s="68" t="inlineStr">
        <is>
          <t>:25953-2P-20HP VLC:25953-2P-25HP VLC:25953-2P-30HP VLC:25953-2P-40HP VLC:25953-2P-50HP VLC:25953-2P-60HP VLC:25953-4P-3HP VLC:25953-4P-5HP VLC:25953-4P-7.5HP VLC:</t>
        </is>
      </c>
      <c r="D197" t="inlineStr">
        <is>
          <t>X4</t>
        </is>
      </c>
      <c r="E197" s="2" t="inlineStr">
        <is>
          <t>Opt_Insert</t>
        </is>
      </c>
      <c r="F197" s="2" t="inlineStr">
        <is>
          <t>:Ductile Iron, ASTM-A536-80:</t>
        </is>
      </c>
      <c r="G197" s="2" t="inlineStr">
        <is>
          <t>:J:</t>
        </is>
      </c>
      <c r="H197" t="inlineStr">
        <is>
          <t>Coating_Standard</t>
        </is>
      </c>
      <c r="I197" t="inlineStr">
        <is>
          <t>:MechSealType1Bal:</t>
        </is>
      </c>
      <c r="J197" t="inlineStr">
        <is>
          <t>G</t>
        </is>
      </c>
      <c r="K197" s="82" t="inlineStr">
        <is>
          <t>:213JP:215JP:254JP:256JP:</t>
        </is>
      </c>
      <c r="L197" s="7" t="inlineStr">
        <is>
          <t>Cast Iron, ASTM-A48, CL 30</t>
        </is>
      </c>
      <c r="M197" s="7" t="inlineStr">
        <is>
          <t>C30</t>
        </is>
      </c>
      <c r="N197" s="2" t="inlineStr">
        <is>
          <t>250# ANSI Flange</t>
        </is>
      </c>
      <c r="O197" s="2" t="n">
        <v>96769383</v>
      </c>
      <c r="P197" s="7" t="inlineStr">
        <is>
          <t>INSERT,LC,X4,JP,BAL, 8.5"AK,DI</t>
        </is>
      </c>
      <c r="Q197" s="2" t="inlineStr">
        <is>
          <t>A100526</t>
        </is>
      </c>
      <c r="R197" s="2" t="inlineStr">
        <is>
          <t>LT051</t>
        </is>
      </c>
      <c r="S197" s="13" t="n">
        <v>98</v>
      </c>
      <c r="T197" t="n">
        <v>0</v>
      </c>
    </row>
    <row r="198" ht="14.25" customHeight="1">
      <c r="A198" t="inlineStr">
        <is>
          <t>Price_BOM_VLC_VLSC_Insert_0424</t>
        </is>
      </c>
      <c r="C198" s="68" t="inlineStr">
        <is>
          <t>:25953-2P-20HP VLC:25953-2P-25HP VLC:25953-2P-30HP VLC:25953-2P-40HP VLC:25953-2P-50HP VLC:25953-2P-60HP VLC:25953-4P-3HP VLC:25953-4P-5HP VLC:25953-4P-7.5HP VLC:</t>
        </is>
      </c>
      <c r="D198" t="inlineStr">
        <is>
          <t>X4</t>
        </is>
      </c>
      <c r="E198" s="2" t="inlineStr">
        <is>
          <t>Opt_Insert</t>
        </is>
      </c>
      <c r="F198" s="2" t="inlineStr">
        <is>
          <t>:Ductile Iron, ASTM-A536-80:</t>
        </is>
      </c>
      <c r="G198" s="2" t="inlineStr">
        <is>
          <t>:J:</t>
        </is>
      </c>
      <c r="H198" t="inlineStr">
        <is>
          <t>Coating_Standard</t>
        </is>
      </c>
      <c r="I198" t="inlineStr">
        <is>
          <t>:MechSealType1Bal:</t>
        </is>
      </c>
      <c r="J198" t="inlineStr">
        <is>
          <t>G</t>
        </is>
      </c>
      <c r="K198" s="82" t="inlineStr">
        <is>
          <t>:284JP:286JP:324JP:326JP:364JPZ:365JPZ:404JPZ:405JPZ:</t>
        </is>
      </c>
      <c r="L198" s="7" t="inlineStr">
        <is>
          <t>Cast Iron, ASTM-A48, CL 30</t>
        </is>
      </c>
      <c r="M198" s="7" t="inlineStr">
        <is>
          <t>C30</t>
        </is>
      </c>
      <c r="N198" s="2" t="inlineStr">
        <is>
          <t>250# ANSI Flange</t>
        </is>
      </c>
      <c r="O198" s="2" t="n">
        <v>96769384</v>
      </c>
      <c r="P198" s="7" t="inlineStr">
        <is>
          <t>INSERT,LC,X4,JP,BAL,12.5"AK,DI</t>
        </is>
      </c>
      <c r="Q198" s="2" t="inlineStr">
        <is>
          <t>A100526</t>
        </is>
      </c>
      <c r="R198" s="2" t="inlineStr">
        <is>
          <t>LT051</t>
        </is>
      </c>
      <c r="S198" s="13" t="n">
        <v>98</v>
      </c>
      <c r="T198" t="n">
        <v>0</v>
      </c>
    </row>
    <row r="199" ht="14.25" customHeight="1">
      <c r="A199" t="inlineStr">
        <is>
          <t>Price_BOM_VLC_VLSC_Insert_0427</t>
        </is>
      </c>
      <c r="C199" s="68" t="inlineStr">
        <is>
          <t>:30707-2P-15HP-VLC:30707-2P-20HP-VLC:30707-2P-25HP-VLC:30707-2P-30HP-VLC:</t>
        </is>
      </c>
      <c r="D199" t="inlineStr">
        <is>
          <t>X4</t>
        </is>
      </c>
      <c r="E199" s="2" t="inlineStr">
        <is>
          <t>Opt_Insert</t>
        </is>
      </c>
      <c r="F199" t="inlineStr">
        <is>
          <t>:Cast Iron, ASTM-A48, CL 30:Cast Iron, ASTM-A48, CL 35:</t>
        </is>
      </c>
      <c r="G199" s="2" t="inlineStr">
        <is>
          <t>:C30:C35:</t>
        </is>
      </c>
      <c r="H199" t="inlineStr">
        <is>
          <t>Coating_Standard</t>
        </is>
      </c>
      <c r="I199" t="inlineStr">
        <is>
          <t>:MechSealType21S:MechSealType1Unbal:</t>
        </is>
      </c>
      <c r="J199" t="inlineStr">
        <is>
          <t>G</t>
        </is>
      </c>
      <c r="K199" s="82" t="inlineStr">
        <is>
          <t>:213JP:215JP:254JP:256JP:</t>
        </is>
      </c>
      <c r="L199" s="7" t="inlineStr">
        <is>
          <t>Cast Iron, ASTM-A48, CL 30</t>
        </is>
      </c>
      <c r="M199" s="7" t="inlineStr">
        <is>
          <t>C30</t>
        </is>
      </c>
      <c r="N199" s="2" t="inlineStr">
        <is>
          <t>125# ANSI Flange</t>
        </is>
      </c>
      <c r="O199" s="2" t="n">
        <v>96769373</v>
      </c>
      <c r="P199" s="7" t="inlineStr">
        <is>
          <t>INSERT,LC,X4,JP,SGL, 8.5"AK,CI</t>
        </is>
      </c>
      <c r="Q199" s="2" t="inlineStr">
        <is>
          <t>A100524</t>
        </is>
      </c>
      <c r="R199" s="2" t="inlineStr">
        <is>
          <t>LT027</t>
        </is>
      </c>
      <c r="S199" s="13" t="n">
        <v>0</v>
      </c>
      <c r="T199" t="n">
        <v>0</v>
      </c>
    </row>
    <row r="200" ht="14.25" customHeight="1">
      <c r="A200" t="inlineStr">
        <is>
          <t>Price_BOM_VLC_VLSC_Insert_0428</t>
        </is>
      </c>
      <c r="C200" s="68" t="inlineStr">
        <is>
          <t>:30707-2P-15HP-VLC:30707-2P-20HP-VLC:30707-2P-25HP-VLC:30707-2P-30HP-VLC:</t>
        </is>
      </c>
      <c r="D200" t="inlineStr">
        <is>
          <t>X4</t>
        </is>
      </c>
      <c r="E200" s="2" t="inlineStr">
        <is>
          <t>Opt_Insert</t>
        </is>
      </c>
      <c r="F200" t="inlineStr">
        <is>
          <t>:Cast Iron, ASTM-A48, CL 30:Cast Iron, ASTM-A48, CL 35:</t>
        </is>
      </c>
      <c r="G200" s="2" t="inlineStr">
        <is>
          <t>:C30:C35:</t>
        </is>
      </c>
      <c r="H200" t="inlineStr">
        <is>
          <t>Coating_Standard</t>
        </is>
      </c>
      <c r="I200" t="inlineStr">
        <is>
          <t>:MechSealType21S:MechSealType1Unbal:</t>
        </is>
      </c>
      <c r="J200" t="inlineStr">
        <is>
          <t>G</t>
        </is>
      </c>
      <c r="K200" s="82" t="inlineStr">
        <is>
          <t>:284JP:286JP:324JP:326JP:364JPZ:365JPZ:404JPZ:405JPZ:</t>
        </is>
      </c>
      <c r="L200" s="7" t="inlineStr">
        <is>
          <t>Cast Iron, ASTM-A48, CL 30</t>
        </is>
      </c>
      <c r="M200" s="7" t="inlineStr">
        <is>
          <t>C30</t>
        </is>
      </c>
      <c r="N200" s="2" t="inlineStr">
        <is>
          <t>125# ANSI Flange</t>
        </is>
      </c>
      <c r="O200" s="2" t="n">
        <v>96769374</v>
      </c>
      <c r="P200" s="7" t="inlineStr">
        <is>
          <t>INSERT,LC,X4,JP,SGL,12.5"AK,CI</t>
        </is>
      </c>
      <c r="Q200" s="2" t="inlineStr">
        <is>
          <t>A100524</t>
        </is>
      </c>
      <c r="R200" s="2" t="inlineStr">
        <is>
          <t>LT027</t>
        </is>
      </c>
      <c r="S200" s="13" t="n">
        <v>0</v>
      </c>
      <c r="T200" t="n">
        <v>0</v>
      </c>
    </row>
    <row r="201" ht="14.25" customHeight="1">
      <c r="A201" t="inlineStr">
        <is>
          <t>Price_BOM_VLC_VLSC_Insert_0429</t>
        </is>
      </c>
      <c r="C201" s="68" t="inlineStr">
        <is>
          <t>:30707-2P-15HP-VLC:30707-2P-20HP-VLC:30707-2P-25HP-VLC:30707-2P-30HP-VLC:</t>
        </is>
      </c>
      <c r="D201" t="inlineStr">
        <is>
          <t>X4</t>
        </is>
      </c>
      <c r="E201" s="2" t="inlineStr">
        <is>
          <t>Opt_Insert</t>
        </is>
      </c>
      <c r="F201" s="2" t="inlineStr">
        <is>
          <t>:Ductile Iron, ASTM-A536-80:</t>
        </is>
      </c>
      <c r="G201" s="2" t="inlineStr">
        <is>
          <t>:J:</t>
        </is>
      </c>
      <c r="H201" t="inlineStr">
        <is>
          <t>Coating_Standard</t>
        </is>
      </c>
      <c r="I201" t="inlineStr">
        <is>
          <t>:MechSealType21S:MechSealType1Unbal:</t>
        </is>
      </c>
      <c r="J201" t="inlineStr">
        <is>
          <t>G</t>
        </is>
      </c>
      <c r="K201" s="82" t="inlineStr">
        <is>
          <t>:213JP:215JP:254JP:256JP:</t>
        </is>
      </c>
      <c r="L201" s="7" t="inlineStr">
        <is>
          <t>Cast Iron, ASTM-A48, CL 30</t>
        </is>
      </c>
      <c r="M201" s="7" t="inlineStr">
        <is>
          <t>C30</t>
        </is>
      </c>
      <c r="N201" s="2" t="inlineStr">
        <is>
          <t>250# ANSI Flange</t>
        </is>
      </c>
      <c r="O201" s="2" t="n">
        <v>96769375</v>
      </c>
      <c r="P201" s="7" t="inlineStr">
        <is>
          <t>INSERT,LC,X4,JP,SGL, 8.5"AK,DI</t>
        </is>
      </c>
      <c r="Q201" s="2" t="inlineStr">
        <is>
          <t>A100526</t>
        </is>
      </c>
      <c r="R201" s="2" t="inlineStr">
        <is>
          <t>LT051</t>
        </is>
      </c>
      <c r="S201" s="13" t="n">
        <v>98</v>
      </c>
      <c r="T201" t="n">
        <v>0</v>
      </c>
    </row>
    <row r="202" ht="14.25" customHeight="1">
      <c r="A202" t="inlineStr">
        <is>
          <t>Price_BOM_VLC_VLSC_Insert_0430</t>
        </is>
      </c>
      <c r="C202" s="68" t="inlineStr">
        <is>
          <t>:30707-2P-15HP-VLC:30707-2P-20HP-VLC:30707-2P-25HP-VLC:30707-2P-30HP-VLC:</t>
        </is>
      </c>
      <c r="D202" t="inlineStr">
        <is>
          <t>X4</t>
        </is>
      </c>
      <c r="E202" s="2" t="inlineStr">
        <is>
          <t>Opt_Insert</t>
        </is>
      </c>
      <c r="F202" s="2" t="inlineStr">
        <is>
          <t>:Ductile Iron, ASTM-A536-80:</t>
        </is>
      </c>
      <c r="G202" s="2" t="inlineStr">
        <is>
          <t>:J:</t>
        </is>
      </c>
      <c r="H202" t="inlineStr">
        <is>
          <t>Coating_Standard</t>
        </is>
      </c>
      <c r="I202" t="inlineStr">
        <is>
          <t>:MechSealType21S:MechSealType1Unbal:</t>
        </is>
      </c>
      <c r="J202" t="inlineStr">
        <is>
          <t>G</t>
        </is>
      </c>
      <c r="K202" s="82" t="inlineStr">
        <is>
          <t>:284JP:286JP:324JP:326JP:364JPZ:365JPZ:404JPZ:405JPZ:</t>
        </is>
      </c>
      <c r="L202" s="7" t="inlineStr">
        <is>
          <t>Cast Iron, ASTM-A48, CL 30</t>
        </is>
      </c>
      <c r="M202" s="7" t="inlineStr">
        <is>
          <t>C30</t>
        </is>
      </c>
      <c r="N202" s="2" t="inlineStr">
        <is>
          <t>250# ANSI Flange</t>
        </is>
      </c>
      <c r="O202" s="2" t="n">
        <v>96769376</v>
      </c>
      <c r="P202" s="7" t="inlineStr">
        <is>
          <t>INSERT,LC,X4,JP,SGL,12.5"AK,DI</t>
        </is>
      </c>
      <c r="Q202" s="2" t="inlineStr">
        <is>
          <t>A100526</t>
        </is>
      </c>
      <c r="R202" s="2" t="inlineStr">
        <is>
          <t>LT051</t>
        </is>
      </c>
      <c r="S202" s="13" t="n">
        <v>98</v>
      </c>
      <c r="T202" t="n">
        <v>0</v>
      </c>
    </row>
    <row r="203" ht="14.25" customHeight="1">
      <c r="A203" t="inlineStr">
        <is>
          <t>Price_BOM_VLC_VLSC_Insert_0431</t>
        </is>
      </c>
      <c r="C203" s="68" t="inlineStr">
        <is>
          <t>:30707-2P-15HP-VLC:30707-2P-20HP-VLC:30707-2P-25HP-VLC:30707-2P-30HP-VLC:</t>
        </is>
      </c>
      <c r="D203" t="inlineStr">
        <is>
          <t>X4</t>
        </is>
      </c>
      <c r="E203" s="2" t="inlineStr">
        <is>
          <t>Opt_Insert</t>
        </is>
      </c>
      <c r="F203" t="inlineStr">
        <is>
          <t>:Cast Iron, ASTM-A48, CL 30:Cast Iron, ASTM-A48, CL 35:</t>
        </is>
      </c>
      <c r="G203" s="2" t="inlineStr">
        <is>
          <t>:C30:C35:</t>
        </is>
      </c>
      <c r="H203" t="inlineStr">
        <is>
          <t>Coating_Standard</t>
        </is>
      </c>
      <c r="I203" t="inlineStr">
        <is>
          <t>:MechSealDoubleType1:</t>
        </is>
      </c>
      <c r="J203" t="inlineStr">
        <is>
          <t>G</t>
        </is>
      </c>
      <c r="K203" s="82" t="inlineStr">
        <is>
          <t>:213JP:215JP:254JP:256JP:</t>
        </is>
      </c>
      <c r="L203" s="7" t="inlineStr">
        <is>
          <t>Cast Iron, ASTM-A48, CL 30</t>
        </is>
      </c>
      <c r="M203" s="7" t="inlineStr">
        <is>
          <t>C30</t>
        </is>
      </c>
      <c r="N203" s="2" t="inlineStr">
        <is>
          <t>125# ANSI Flange</t>
        </is>
      </c>
      <c r="O203" s="2" t="n">
        <v>96769379</v>
      </c>
      <c r="P203" s="7" t="inlineStr">
        <is>
          <t>INSERT,LC,X4,JP,DBL, 8.5"AK,CI</t>
        </is>
      </c>
      <c r="Q203" s="2" t="inlineStr">
        <is>
          <t>A100524</t>
        </is>
      </c>
      <c r="R203" s="2" t="inlineStr">
        <is>
          <t>LT051</t>
        </is>
      </c>
      <c r="S203" s="13" t="n">
        <v>98</v>
      </c>
      <c r="T203" t="n">
        <v>0</v>
      </c>
    </row>
    <row r="204" ht="14.25" customHeight="1">
      <c r="A204" t="inlineStr">
        <is>
          <t>Price_BOM_VLC_VLSC_Insert_0432</t>
        </is>
      </c>
      <c r="C204" s="68" t="inlineStr">
        <is>
          <t>:30707-2P-15HP-VLC:30707-2P-20HP-VLC:30707-2P-25HP-VLC:30707-2P-30HP-VLC:</t>
        </is>
      </c>
      <c r="D204" t="inlineStr">
        <is>
          <t>X4</t>
        </is>
      </c>
      <c r="E204" s="2" t="inlineStr">
        <is>
          <t>Opt_Insert</t>
        </is>
      </c>
      <c r="F204" t="inlineStr">
        <is>
          <t>:Cast Iron, ASTM-A48, CL 30:Cast Iron, ASTM-A48, CL 35:</t>
        </is>
      </c>
      <c r="G204" s="2" t="inlineStr">
        <is>
          <t>:C30:C35:</t>
        </is>
      </c>
      <c r="H204" t="inlineStr">
        <is>
          <t>Coating_Standard</t>
        </is>
      </c>
      <c r="I204" t="inlineStr">
        <is>
          <t>:MechSealDoubleType1:</t>
        </is>
      </c>
      <c r="J204" t="inlineStr">
        <is>
          <t>G</t>
        </is>
      </c>
      <c r="K204" s="82" t="inlineStr">
        <is>
          <t>:284JP:286JP:324JP:326JP:364JPZ:365JPZ:404JPZ:405JPZ:</t>
        </is>
      </c>
      <c r="L204" s="7" t="inlineStr">
        <is>
          <t>Cast Iron, ASTM-A48, CL 30</t>
        </is>
      </c>
      <c r="M204" s="7" t="inlineStr">
        <is>
          <t>C30</t>
        </is>
      </c>
      <c r="N204" s="2" t="inlineStr">
        <is>
          <t>125# ANSI Flange</t>
        </is>
      </c>
      <c r="O204" s="2" t="n">
        <v>96769380</v>
      </c>
      <c r="P204" s="7" t="inlineStr">
        <is>
          <t>INSERT,LC,X4,JP,DBL,12.5"AK,CI</t>
        </is>
      </c>
      <c r="Q204" s="2" t="inlineStr">
        <is>
          <t>A100524</t>
        </is>
      </c>
      <c r="R204" s="2" t="inlineStr">
        <is>
          <t>LT051</t>
        </is>
      </c>
      <c r="S204" s="13" t="n">
        <v>98</v>
      </c>
      <c r="T204" t="n">
        <v>0</v>
      </c>
    </row>
    <row r="205" ht="14.25" customHeight="1">
      <c r="A205" t="inlineStr">
        <is>
          <t>Price_BOM_VLC_VLSC_Insert_0433</t>
        </is>
      </c>
      <c r="C205" s="68" t="inlineStr">
        <is>
          <t>:30707-2P-15HP VLC:30707-2P-20HP VLC:30707-2P-25HP VLC:30707-2P-30HP VLC:</t>
        </is>
      </c>
      <c r="D205" t="inlineStr">
        <is>
          <t>X4</t>
        </is>
      </c>
      <c r="E205" s="2" t="inlineStr">
        <is>
          <t>Opt_Insert</t>
        </is>
      </c>
      <c r="F205" t="inlineStr">
        <is>
          <t>:Cast Iron, ASTM-A48, CL 30:Cast Iron, ASTM-A48, CL 35:</t>
        </is>
      </c>
      <c r="G205" s="2" t="inlineStr">
        <is>
          <t>:C30:C35:</t>
        </is>
      </c>
      <c r="H205" t="inlineStr">
        <is>
          <t>Coating_Standard</t>
        </is>
      </c>
      <c r="I205" t="inlineStr">
        <is>
          <t>:MechSealType1Bal:</t>
        </is>
      </c>
      <c r="J205" t="inlineStr">
        <is>
          <t>G</t>
        </is>
      </c>
      <c r="K205" s="82" t="inlineStr">
        <is>
          <t>:213JP:215JP:254JP:256JP:</t>
        </is>
      </c>
      <c r="L205" s="7" t="inlineStr">
        <is>
          <t>Cast Iron, ASTM-A48, CL 30</t>
        </is>
      </c>
      <c r="M205" s="7" t="inlineStr">
        <is>
          <t>C30</t>
        </is>
      </c>
      <c r="N205" s="2" t="inlineStr">
        <is>
          <t>125# ANSI Flange</t>
        </is>
      </c>
      <c r="O205" s="2" t="n">
        <v>96769381</v>
      </c>
      <c r="P205" s="7" t="inlineStr">
        <is>
          <t>INSERT,LC,X4,JP,BAL, 8.5"AK,CI</t>
        </is>
      </c>
      <c r="Q205" s="2" t="inlineStr">
        <is>
          <t>A100524</t>
        </is>
      </c>
      <c r="R205" s="2" t="inlineStr">
        <is>
          <t>LT027</t>
        </is>
      </c>
      <c r="S205" s="13" t="n">
        <v>0</v>
      </c>
      <c r="T205" t="n">
        <v>0</v>
      </c>
    </row>
    <row r="206" ht="14.25" customHeight="1">
      <c r="A206" t="inlineStr">
        <is>
          <t>Price_BOM_VLC_VLSC_Insert_0434</t>
        </is>
      </c>
      <c r="C206" s="68" t="inlineStr">
        <is>
          <t>:30707-2P-15HP VLC:30707-2P-20HP VLC:30707-2P-25HP VLC:30707-2P-30HP VLC:</t>
        </is>
      </c>
      <c r="D206" t="inlineStr">
        <is>
          <t>X4</t>
        </is>
      </c>
      <c r="E206" s="2" t="inlineStr">
        <is>
          <t>Opt_Insert</t>
        </is>
      </c>
      <c r="F206" t="inlineStr">
        <is>
          <t>:Cast Iron, ASTM-A48, CL 30:Cast Iron, ASTM-A48, CL 35:</t>
        </is>
      </c>
      <c r="G206" s="2" t="inlineStr">
        <is>
          <t>:C30:C35:</t>
        </is>
      </c>
      <c r="H206" t="inlineStr">
        <is>
          <t>Coating_Standard</t>
        </is>
      </c>
      <c r="I206" t="inlineStr">
        <is>
          <t>:MechSealType1Bal:</t>
        </is>
      </c>
      <c r="J206" t="inlineStr">
        <is>
          <t>G</t>
        </is>
      </c>
      <c r="K206" s="82" t="inlineStr">
        <is>
          <t>:284JP:286JP:324JP:326JP:364JPZ:365JPZ:404JPZ:405JPZ:</t>
        </is>
      </c>
      <c r="L206" s="7" t="inlineStr">
        <is>
          <t>Cast Iron, ASTM-A48, CL 30</t>
        </is>
      </c>
      <c r="M206" s="7" t="inlineStr">
        <is>
          <t>C30</t>
        </is>
      </c>
      <c r="N206" s="2" t="inlineStr">
        <is>
          <t>125# ANSI Flange</t>
        </is>
      </c>
      <c r="O206" s="2" t="n">
        <v>96769382</v>
      </c>
      <c r="P206" s="7" t="inlineStr">
        <is>
          <t>INSERT,LC,X4,JP,BAL,12.5"AK,CI</t>
        </is>
      </c>
      <c r="Q206" s="2" t="inlineStr">
        <is>
          <t>A100524</t>
        </is>
      </c>
      <c r="R206" s="2" t="inlineStr">
        <is>
          <t>LT027</t>
        </is>
      </c>
      <c r="S206" s="13" t="n">
        <v>0</v>
      </c>
      <c r="T206" t="n">
        <v>0</v>
      </c>
    </row>
    <row r="207" ht="14.25" customHeight="1">
      <c r="A207" t="inlineStr">
        <is>
          <t>Price_BOM_VLC_VLSC_Insert_0435</t>
        </is>
      </c>
      <c r="C207" s="68" t="inlineStr">
        <is>
          <t>:30707-2P-15HP VLC:30707-2P-20HP VLC:30707-2P-25HP VLC:30707-2P-30HP VLC:</t>
        </is>
      </c>
      <c r="D207" t="inlineStr">
        <is>
          <t>X4</t>
        </is>
      </c>
      <c r="E207" s="2" t="inlineStr">
        <is>
          <t>Opt_Insert</t>
        </is>
      </c>
      <c r="F207" s="2" t="inlineStr">
        <is>
          <t>:Ductile Iron, ASTM-A536-80:</t>
        </is>
      </c>
      <c r="G207" s="2" t="inlineStr">
        <is>
          <t>:J:</t>
        </is>
      </c>
      <c r="H207" t="inlineStr">
        <is>
          <t>Coating_Standard</t>
        </is>
      </c>
      <c r="I207" t="inlineStr">
        <is>
          <t>:MechSealType1Bal:</t>
        </is>
      </c>
      <c r="J207" t="inlineStr">
        <is>
          <t>G</t>
        </is>
      </c>
      <c r="K207" s="82" t="inlineStr">
        <is>
          <t>:213JP:215JP:254JP:256JP:</t>
        </is>
      </c>
      <c r="L207" s="7" t="inlineStr">
        <is>
          <t>Cast Iron, ASTM-A48, CL 30</t>
        </is>
      </c>
      <c r="M207" s="7" t="inlineStr">
        <is>
          <t>C30</t>
        </is>
      </c>
      <c r="N207" s="2" t="inlineStr">
        <is>
          <t>250# ANSI Flange</t>
        </is>
      </c>
      <c r="O207" s="2" t="n">
        <v>96769383</v>
      </c>
      <c r="P207" s="7" t="inlineStr">
        <is>
          <t>INSERT,LC,X4,JP,BAL, 8.5"AK,DI</t>
        </is>
      </c>
      <c r="Q207" s="2" t="inlineStr">
        <is>
          <t>A100526</t>
        </is>
      </c>
      <c r="R207" s="2" t="inlineStr">
        <is>
          <t>LT051</t>
        </is>
      </c>
      <c r="S207" s="13" t="n">
        <v>98</v>
      </c>
      <c r="T207" t="n">
        <v>0</v>
      </c>
    </row>
    <row r="208" ht="14.25" customHeight="1">
      <c r="A208" t="inlineStr">
        <is>
          <t>Price_BOM_VLC_VLSC_Insert_0436</t>
        </is>
      </c>
      <c r="C208" s="68" t="inlineStr">
        <is>
          <t>:30707-2P-15HP VLC:30707-2P-20HP VLC:30707-2P-25HP VLC:30707-2P-30HP VLC:</t>
        </is>
      </c>
      <c r="D208" t="inlineStr">
        <is>
          <t>X4</t>
        </is>
      </c>
      <c r="E208" s="2" t="inlineStr">
        <is>
          <t>Opt_Insert</t>
        </is>
      </c>
      <c r="F208" s="2" t="inlineStr">
        <is>
          <t>:Ductile Iron, ASTM-A536-80:</t>
        </is>
      </c>
      <c r="G208" s="2" t="inlineStr">
        <is>
          <t>:J:</t>
        </is>
      </c>
      <c r="H208" t="inlineStr">
        <is>
          <t>Coating_Standard</t>
        </is>
      </c>
      <c r="I208" t="inlineStr">
        <is>
          <t>:MechSealType1Bal:</t>
        </is>
      </c>
      <c r="J208" t="inlineStr">
        <is>
          <t>G</t>
        </is>
      </c>
      <c r="K208" s="82" t="inlineStr">
        <is>
          <t>:284JP:286JP:324JP:326JP:364JPZ:365JPZ:404JPZ:405JPZ:</t>
        </is>
      </c>
      <c r="L208" s="7" t="inlineStr">
        <is>
          <t>Cast Iron, ASTM-A48, CL 30</t>
        </is>
      </c>
      <c r="M208" s="7" t="inlineStr">
        <is>
          <t>C30</t>
        </is>
      </c>
      <c r="N208" s="2" t="inlineStr">
        <is>
          <t>250# ANSI Flange</t>
        </is>
      </c>
      <c r="O208" s="2" t="n">
        <v>96769384</v>
      </c>
      <c r="P208" s="7" t="inlineStr">
        <is>
          <t>INSERT,LC,X4,JP,BAL,12.5"AK,DI</t>
        </is>
      </c>
      <c r="Q208" s="2" t="inlineStr">
        <is>
          <t>A100526</t>
        </is>
      </c>
      <c r="R208" s="2" t="inlineStr">
        <is>
          <t>LT051</t>
        </is>
      </c>
      <c r="S208" s="13" t="n">
        <v>98</v>
      </c>
      <c r="T208" t="n">
        <v>0</v>
      </c>
    </row>
    <row r="209" ht="14.25" customHeight="1">
      <c r="A209" t="inlineStr">
        <is>
          <t>Price_BOM_VLC_VLSC_Insert_0439</t>
        </is>
      </c>
      <c r="C209" s="68" t="inlineStr">
        <is>
          <t>:30957-2P-30HP-VLC:30957-2P-40HP-VLC:30957-2P-50HP-VLC:30957-2P-60HP-VLC:</t>
        </is>
      </c>
      <c r="D209" t="inlineStr">
        <is>
          <t>X4</t>
        </is>
      </c>
      <c r="E209" s="2" t="inlineStr">
        <is>
          <t>Opt_Insert</t>
        </is>
      </c>
      <c r="F209" t="inlineStr">
        <is>
          <t>:Cast Iron, ASTM-A48, CL 30:Cast Iron, ASTM-A48, CL 35:</t>
        </is>
      </c>
      <c r="G209" s="2" t="inlineStr">
        <is>
          <t>:C30:C35:</t>
        </is>
      </c>
      <c r="H209" t="inlineStr">
        <is>
          <t>Coating_Standard</t>
        </is>
      </c>
      <c r="I209" t="inlineStr">
        <is>
          <t>:MechSealType21S:MechSealType1Unbal:</t>
        </is>
      </c>
      <c r="J209" t="inlineStr">
        <is>
          <t>G</t>
        </is>
      </c>
      <c r="K209" s="82" t="inlineStr">
        <is>
          <t>:213JP:215JP:254JP:256JP:</t>
        </is>
      </c>
      <c r="L209" s="7" t="inlineStr">
        <is>
          <t>Cast Iron, ASTM-A48, CL 30</t>
        </is>
      </c>
      <c r="M209" s="7" t="inlineStr">
        <is>
          <t>C30</t>
        </is>
      </c>
      <c r="N209" s="2" t="inlineStr">
        <is>
          <t>125# ANSI Flange</t>
        </is>
      </c>
      <c r="O209" s="2" t="n">
        <v>96769373</v>
      </c>
      <c r="P209" s="7" t="inlineStr">
        <is>
          <t>INSERT,LC,X4,JP,SGL, 8.5"AK,CI</t>
        </is>
      </c>
      <c r="Q209" s="2" t="inlineStr">
        <is>
          <t>A100524</t>
        </is>
      </c>
      <c r="R209" s="2" t="inlineStr">
        <is>
          <t>LT027</t>
        </is>
      </c>
      <c r="S209" s="13" t="n">
        <v>0</v>
      </c>
      <c r="T209" t="n">
        <v>0</v>
      </c>
    </row>
    <row r="210" ht="14.25" customHeight="1">
      <c r="A210" t="inlineStr">
        <is>
          <t>Price_BOM_VLC_VLSC_Insert_0440</t>
        </is>
      </c>
      <c r="C210" s="68" t="inlineStr">
        <is>
          <t>:30957-2P-30HP-VLC:30957-2P-40HP-VLC:30957-2P-50HP-VLC:30957-2P-60HP-VLC:</t>
        </is>
      </c>
      <c r="D210" t="inlineStr">
        <is>
          <t>X4</t>
        </is>
      </c>
      <c r="E210" s="2" t="inlineStr">
        <is>
          <t>Opt_Insert</t>
        </is>
      </c>
      <c r="F210" t="inlineStr">
        <is>
          <t>:Cast Iron, ASTM-A48, CL 30:Cast Iron, ASTM-A48, CL 35:</t>
        </is>
      </c>
      <c r="G210" s="2" t="inlineStr">
        <is>
          <t>:C30:C35:</t>
        </is>
      </c>
      <c r="H210" t="inlineStr">
        <is>
          <t>Coating_Standard</t>
        </is>
      </c>
      <c r="I210" t="inlineStr">
        <is>
          <t>:MechSealType21S:MechSealType1Unbal:</t>
        </is>
      </c>
      <c r="J210" t="inlineStr">
        <is>
          <t>G</t>
        </is>
      </c>
      <c r="K210" s="82" t="inlineStr">
        <is>
          <t>:284JP:286JP:324JP:326JP:364JPZ:365JPZ:404JPZ:405JPZ:</t>
        </is>
      </c>
      <c r="L210" s="7" t="inlineStr">
        <is>
          <t>Cast Iron, ASTM-A48, CL 30</t>
        </is>
      </c>
      <c r="M210" s="7" t="inlineStr">
        <is>
          <t>C30</t>
        </is>
      </c>
      <c r="N210" s="2" t="inlineStr">
        <is>
          <t>125# ANSI Flange</t>
        </is>
      </c>
      <c r="O210" s="2" t="n">
        <v>96769374</v>
      </c>
      <c r="P210" s="7" t="inlineStr">
        <is>
          <t>INSERT,LC,X4,JP,SGL,12.5"AK,CI</t>
        </is>
      </c>
      <c r="Q210" s="2" t="inlineStr">
        <is>
          <t>A100524</t>
        </is>
      </c>
      <c r="R210" s="2" t="inlineStr">
        <is>
          <t>LT027</t>
        </is>
      </c>
      <c r="S210" s="13" t="n">
        <v>0</v>
      </c>
      <c r="T210" t="n">
        <v>0</v>
      </c>
    </row>
    <row r="211" ht="14.25" customHeight="1">
      <c r="A211" t="inlineStr">
        <is>
          <t>Price_BOM_VLC_VLSC_Insert_0441</t>
        </is>
      </c>
      <c r="C211" s="68" t="inlineStr">
        <is>
          <t>:30957-2P-30HP-VLC:30957-2P-40HP-VLC:30957-2P-50HP-VLC:30957-2P-60HP-VLC:</t>
        </is>
      </c>
      <c r="D211" t="inlineStr">
        <is>
          <t>X4</t>
        </is>
      </c>
      <c r="E211" s="2" t="inlineStr">
        <is>
          <t>Opt_Insert</t>
        </is>
      </c>
      <c r="F211" s="2" t="inlineStr">
        <is>
          <t>:Ductile Iron, ASTM-A536-80:</t>
        </is>
      </c>
      <c r="G211" s="2" t="inlineStr">
        <is>
          <t>:J:</t>
        </is>
      </c>
      <c r="H211" t="inlineStr">
        <is>
          <t>Coating_Standard</t>
        </is>
      </c>
      <c r="I211" t="inlineStr">
        <is>
          <t>:MechSealType21S:MechSealType1Unbal:</t>
        </is>
      </c>
      <c r="J211" t="inlineStr">
        <is>
          <t>G</t>
        </is>
      </c>
      <c r="K211" s="82" t="inlineStr">
        <is>
          <t>:213JP:215JP:254JP:256JP:</t>
        </is>
      </c>
      <c r="L211" s="7" t="inlineStr">
        <is>
          <t>Cast Iron, ASTM-A48, CL 30</t>
        </is>
      </c>
      <c r="M211" s="7" t="inlineStr">
        <is>
          <t>C30</t>
        </is>
      </c>
      <c r="N211" s="2" t="inlineStr">
        <is>
          <t>250# ANSI Flange</t>
        </is>
      </c>
      <c r="O211" s="2" t="n">
        <v>96769375</v>
      </c>
      <c r="P211" s="7" t="inlineStr">
        <is>
          <t>INSERT,LC,X4,JP,SGL, 8.5"AK,DI</t>
        </is>
      </c>
      <c r="Q211" s="2" t="inlineStr">
        <is>
          <t>A100526</t>
        </is>
      </c>
      <c r="R211" s="2" t="inlineStr">
        <is>
          <t>LT051</t>
        </is>
      </c>
      <c r="S211" s="13" t="n">
        <v>98</v>
      </c>
      <c r="T211" t="n">
        <v>0</v>
      </c>
    </row>
    <row r="212" ht="14.25" customHeight="1">
      <c r="A212" t="inlineStr">
        <is>
          <t>Price_BOM_VLC_VLSC_Insert_0442</t>
        </is>
      </c>
      <c r="C212" s="68" t="inlineStr">
        <is>
          <t>:30957-2P-30HP-VLC:30957-2P-40HP-VLC:30957-2P-50HP-VLC:30957-2P-60HP-VLC:</t>
        </is>
      </c>
      <c r="D212" t="inlineStr">
        <is>
          <t>X4</t>
        </is>
      </c>
      <c r="E212" s="2" t="inlineStr">
        <is>
          <t>Opt_Insert</t>
        </is>
      </c>
      <c r="F212" s="2" t="inlineStr">
        <is>
          <t>:Ductile Iron, ASTM-A536-80:</t>
        </is>
      </c>
      <c r="G212" s="2" t="inlineStr">
        <is>
          <t>:J:</t>
        </is>
      </c>
      <c r="H212" t="inlineStr">
        <is>
          <t>Coating_Standard</t>
        </is>
      </c>
      <c r="I212" t="inlineStr">
        <is>
          <t>:MechSealType21S:MechSealType1Unbal:</t>
        </is>
      </c>
      <c r="J212" t="inlineStr">
        <is>
          <t>G</t>
        </is>
      </c>
      <c r="K212" s="82" t="inlineStr">
        <is>
          <t>:284JP:286JP:324JP:326JP:364JPZ:365JPZ:404JPZ:405JPZ:</t>
        </is>
      </c>
      <c r="L212" s="7" t="inlineStr">
        <is>
          <t>Cast Iron, ASTM-A48, CL 30</t>
        </is>
      </c>
      <c r="M212" s="7" t="inlineStr">
        <is>
          <t>C30</t>
        </is>
      </c>
      <c r="N212" s="2" t="inlineStr">
        <is>
          <t>250# ANSI Flange</t>
        </is>
      </c>
      <c r="O212" s="2" t="n">
        <v>96769376</v>
      </c>
      <c r="P212" s="7" t="inlineStr">
        <is>
          <t>INSERT,LC,X4,JP,SGL,12.5"AK,DI</t>
        </is>
      </c>
      <c r="Q212" s="2" t="inlineStr">
        <is>
          <t>A100526</t>
        </is>
      </c>
      <c r="R212" s="2" t="inlineStr">
        <is>
          <t>LT051</t>
        </is>
      </c>
      <c r="S212" s="13" t="n">
        <v>98</v>
      </c>
      <c r="T212" t="n">
        <v>0</v>
      </c>
    </row>
    <row r="213" ht="14.25" customHeight="1">
      <c r="A213" t="inlineStr">
        <is>
          <t>Price_BOM_VLC_VLSC_Insert_0443</t>
        </is>
      </c>
      <c r="C213" s="68" t="inlineStr">
        <is>
          <t>:30957-2P-30HP-VLC:30957-2P-40HP-VLC:30957-2P-50HP-VLC:30957-2P-60HP-VLC:</t>
        </is>
      </c>
      <c r="D213" t="inlineStr">
        <is>
          <t>X4</t>
        </is>
      </c>
      <c r="E213" s="2" t="inlineStr">
        <is>
          <t>Opt_Insert</t>
        </is>
      </c>
      <c r="F213" t="inlineStr">
        <is>
          <t>:Cast Iron, ASTM-A48, CL 30:Cast Iron, ASTM-A48, CL 35:</t>
        </is>
      </c>
      <c r="G213" s="2" t="inlineStr">
        <is>
          <t>:C30:C35:</t>
        </is>
      </c>
      <c r="H213" t="inlineStr">
        <is>
          <t>Coating_Standard</t>
        </is>
      </c>
      <c r="I213" t="inlineStr">
        <is>
          <t>:MechSealDoubleType1:</t>
        </is>
      </c>
      <c r="J213" t="inlineStr">
        <is>
          <t>G</t>
        </is>
      </c>
      <c r="K213" s="82" t="inlineStr">
        <is>
          <t>:213JP:215JP:254JP:256JP:</t>
        </is>
      </c>
      <c r="L213" s="7" t="inlineStr">
        <is>
          <t>Cast Iron, ASTM-A48, CL 30</t>
        </is>
      </c>
      <c r="M213" s="7" t="inlineStr">
        <is>
          <t>C30</t>
        </is>
      </c>
      <c r="N213" s="2" t="inlineStr">
        <is>
          <t>125# ANSI Flange</t>
        </is>
      </c>
      <c r="O213" s="2" t="n">
        <v>96769379</v>
      </c>
      <c r="P213" s="7" t="inlineStr">
        <is>
          <t>INSERT,LC,X4,JP,DBL, 8.5"AK,CI</t>
        </is>
      </c>
      <c r="Q213" s="2" t="inlineStr">
        <is>
          <t>A100524</t>
        </is>
      </c>
      <c r="R213" s="2" t="inlineStr">
        <is>
          <t>LT051</t>
        </is>
      </c>
      <c r="S213" s="13" t="n">
        <v>98</v>
      </c>
      <c r="T213" t="n">
        <v>0</v>
      </c>
    </row>
    <row r="214" ht="14.25" customHeight="1">
      <c r="A214" t="inlineStr">
        <is>
          <t>Price_BOM_VLC_VLSC_Insert_0444</t>
        </is>
      </c>
      <c r="C214" s="68" t="inlineStr">
        <is>
          <t>:30957-2P-30HP-VLC:30957-2P-40HP-VLC:30957-2P-50HP-VLC:30957-2P-60HP-VLC:</t>
        </is>
      </c>
      <c r="D214" t="inlineStr">
        <is>
          <t>X4</t>
        </is>
      </c>
      <c r="E214" s="2" t="inlineStr">
        <is>
          <t>Opt_Insert</t>
        </is>
      </c>
      <c r="F214" t="inlineStr">
        <is>
          <t>:Cast Iron, ASTM-A48, CL 30:Cast Iron, ASTM-A48, CL 35:</t>
        </is>
      </c>
      <c r="G214" s="2" t="inlineStr">
        <is>
          <t>:C30:C35:</t>
        </is>
      </c>
      <c r="H214" t="inlineStr">
        <is>
          <t>Coating_Standard</t>
        </is>
      </c>
      <c r="I214" t="inlineStr">
        <is>
          <t>:MechSealDoubleType1:</t>
        </is>
      </c>
      <c r="J214" t="inlineStr">
        <is>
          <t>G</t>
        </is>
      </c>
      <c r="K214" s="82" t="inlineStr">
        <is>
          <t>:284JP:286JP:324JP:326JP:364JPZ:365JPZ:404JPZ:405JPZ:</t>
        </is>
      </c>
      <c r="L214" s="7" t="inlineStr">
        <is>
          <t>Cast Iron, ASTM-A48, CL 30</t>
        </is>
      </c>
      <c r="M214" s="7" t="inlineStr">
        <is>
          <t>C30</t>
        </is>
      </c>
      <c r="N214" s="2" t="inlineStr">
        <is>
          <t>125# ANSI Flange</t>
        </is>
      </c>
      <c r="O214" s="2" t="n">
        <v>96769380</v>
      </c>
      <c r="P214" s="7" t="inlineStr">
        <is>
          <t>INSERT,LC,X4,JP,DBL,12.5"AK,CI</t>
        </is>
      </c>
      <c r="Q214" s="2" t="inlineStr">
        <is>
          <t>A100524</t>
        </is>
      </c>
      <c r="R214" s="2" t="inlineStr">
        <is>
          <t>LT051</t>
        </is>
      </c>
      <c r="S214" s="13" t="n">
        <v>98</v>
      </c>
      <c r="T214" t="n">
        <v>0</v>
      </c>
    </row>
    <row r="215" ht="14.25" customHeight="1">
      <c r="A215" t="inlineStr">
        <is>
          <t>Price_BOM_VLC_VLSC_Insert_0445</t>
        </is>
      </c>
      <c r="C215" s="68" t="inlineStr">
        <is>
          <t>:30957-2P-30HP VLC:30957-2P-40HP VLC:30957-2P-50HP VLC:30957-2P-60HP VLC:</t>
        </is>
      </c>
      <c r="D215" t="inlineStr">
        <is>
          <t>X4</t>
        </is>
      </c>
      <c r="E215" s="2" t="inlineStr">
        <is>
          <t>Opt_Insert</t>
        </is>
      </c>
      <c r="F215" t="inlineStr">
        <is>
          <t>:Cast Iron, ASTM-A48, CL 30:Cast Iron, ASTM-A48, CL 35:</t>
        </is>
      </c>
      <c r="G215" s="2" t="inlineStr">
        <is>
          <t>:C30:C35:</t>
        </is>
      </c>
      <c r="H215" t="inlineStr">
        <is>
          <t>Coating_Standard</t>
        </is>
      </c>
      <c r="I215" t="inlineStr">
        <is>
          <t>:MechSealType1Bal:</t>
        </is>
      </c>
      <c r="J215" t="inlineStr">
        <is>
          <t>G</t>
        </is>
      </c>
      <c r="K215" s="82" t="inlineStr">
        <is>
          <t>:213JP:215JP:254JP:256JP:</t>
        </is>
      </c>
      <c r="L215" s="7" t="inlineStr">
        <is>
          <t>Cast Iron, ASTM-A48, CL 30</t>
        </is>
      </c>
      <c r="M215" s="7" t="inlineStr">
        <is>
          <t>C30</t>
        </is>
      </c>
      <c r="N215" s="2" t="inlineStr">
        <is>
          <t>125# ANSI Flange</t>
        </is>
      </c>
      <c r="O215" s="2" t="n">
        <v>96769381</v>
      </c>
      <c r="P215" s="7" t="inlineStr">
        <is>
          <t>INSERT,LC,X4,JP,BAL, 8.5"AK,CI</t>
        </is>
      </c>
      <c r="Q215" s="2" t="inlineStr">
        <is>
          <t>A100524</t>
        </is>
      </c>
      <c r="R215" s="2" t="inlineStr">
        <is>
          <t>LT027</t>
        </is>
      </c>
      <c r="S215" s="13" t="n">
        <v>0</v>
      </c>
      <c r="T215" t="n">
        <v>0</v>
      </c>
    </row>
    <row r="216" ht="14.25" customHeight="1">
      <c r="A216" t="inlineStr">
        <is>
          <t>Price_BOM_VLC_VLSC_Insert_0446</t>
        </is>
      </c>
      <c r="C216" s="68" t="inlineStr">
        <is>
          <t>:30957-2P-30HP VLC:30957-2P-40HP VLC:30957-2P-50HP VLC:30957-2P-60HP VLC:</t>
        </is>
      </c>
      <c r="D216" t="inlineStr">
        <is>
          <t>X4</t>
        </is>
      </c>
      <c r="E216" s="2" t="inlineStr">
        <is>
          <t>Opt_Insert</t>
        </is>
      </c>
      <c r="F216" t="inlineStr">
        <is>
          <t>:Cast Iron, ASTM-A48, CL 30:Cast Iron, ASTM-A48, CL 35:</t>
        </is>
      </c>
      <c r="G216" s="2" t="inlineStr">
        <is>
          <t>:C30:C35:</t>
        </is>
      </c>
      <c r="H216" t="inlineStr">
        <is>
          <t>Coating_Standard</t>
        </is>
      </c>
      <c r="I216" t="inlineStr">
        <is>
          <t>:MechSealType1Bal:</t>
        </is>
      </c>
      <c r="J216" t="inlineStr">
        <is>
          <t>G</t>
        </is>
      </c>
      <c r="K216" s="82" t="inlineStr">
        <is>
          <t>:284JP:286JP:324JP:326JP:364JPZ:365JPZ:404JPZ:405JPZ:</t>
        </is>
      </c>
      <c r="L216" s="7" t="inlineStr">
        <is>
          <t>Cast Iron, ASTM-A48, CL 30</t>
        </is>
      </c>
      <c r="M216" s="7" t="inlineStr">
        <is>
          <t>C30</t>
        </is>
      </c>
      <c r="N216" s="2" t="inlineStr">
        <is>
          <t>125# ANSI Flange</t>
        </is>
      </c>
      <c r="O216" s="2" t="n">
        <v>96769382</v>
      </c>
      <c r="P216" s="7" t="inlineStr">
        <is>
          <t>INSERT,LC,X4,JP,BAL,12.5"AK,CI</t>
        </is>
      </c>
      <c r="Q216" s="2" t="inlineStr">
        <is>
          <t>A100524</t>
        </is>
      </c>
      <c r="R216" s="2" t="inlineStr">
        <is>
          <t>LT027</t>
        </is>
      </c>
      <c r="S216" s="13" t="n">
        <v>0</v>
      </c>
      <c r="T216" t="n">
        <v>0</v>
      </c>
    </row>
    <row r="217" ht="14.25" customHeight="1">
      <c r="A217" t="inlineStr">
        <is>
          <t>Price_BOM_VLC_VLSC_Insert_0447</t>
        </is>
      </c>
      <c r="C217" s="68" t="inlineStr">
        <is>
          <t>:30957-2P-30HP VLC:30957-2P-40HP VLC:30957-2P-50HP VLC:30957-2P-60HP VLC:</t>
        </is>
      </c>
      <c r="D217" t="inlineStr">
        <is>
          <t>X4</t>
        </is>
      </c>
      <c r="E217" s="2" t="inlineStr">
        <is>
          <t>Opt_Insert</t>
        </is>
      </c>
      <c r="F217" s="2" t="inlineStr">
        <is>
          <t>:Ductile Iron, ASTM-A536-80:</t>
        </is>
      </c>
      <c r="G217" s="2" t="inlineStr">
        <is>
          <t>:J:</t>
        </is>
      </c>
      <c r="H217" t="inlineStr">
        <is>
          <t>Coating_Standard</t>
        </is>
      </c>
      <c r="I217" t="inlineStr">
        <is>
          <t>:MechSealType1Bal:</t>
        </is>
      </c>
      <c r="J217" t="inlineStr">
        <is>
          <t>G</t>
        </is>
      </c>
      <c r="K217" s="82" t="inlineStr">
        <is>
          <t>:213JP:215JP:254JP:256JP:</t>
        </is>
      </c>
      <c r="L217" s="7" t="inlineStr">
        <is>
          <t>Cast Iron, ASTM-A48, CL 30</t>
        </is>
      </c>
      <c r="M217" s="7" t="inlineStr">
        <is>
          <t>C30</t>
        </is>
      </c>
      <c r="N217" s="2" t="inlineStr">
        <is>
          <t>250# ANSI Flange</t>
        </is>
      </c>
      <c r="O217" s="2" t="n">
        <v>96769383</v>
      </c>
      <c r="P217" s="7" t="inlineStr">
        <is>
          <t>INSERT,LC,X4,JP,BAL, 8.5"AK,DI</t>
        </is>
      </c>
      <c r="Q217" s="2" t="inlineStr">
        <is>
          <t>A100526</t>
        </is>
      </c>
      <c r="R217" s="2" t="inlineStr">
        <is>
          <t>LT051</t>
        </is>
      </c>
      <c r="S217" s="13" t="n">
        <v>98</v>
      </c>
      <c r="T217" t="n">
        <v>0</v>
      </c>
    </row>
    <row r="218" ht="14.25" customHeight="1">
      <c r="A218" t="inlineStr">
        <is>
          <t>Price_BOM_VLC_VLSC_Insert_0448</t>
        </is>
      </c>
      <c r="C218" s="68" t="inlineStr">
        <is>
          <t>:30957-2P-30HP VLC:30957-2P-40HP VLC:30957-2P-50HP VLC:30957-2P-60HP VLC:</t>
        </is>
      </c>
      <c r="D218" t="inlineStr">
        <is>
          <t>X4</t>
        </is>
      </c>
      <c r="E218" s="2" t="inlineStr">
        <is>
          <t>Opt_Insert</t>
        </is>
      </c>
      <c r="F218" s="2" t="inlineStr">
        <is>
          <t>:Ductile Iron, ASTM-A536-80:</t>
        </is>
      </c>
      <c r="G218" s="2" t="inlineStr">
        <is>
          <t>:J:</t>
        </is>
      </c>
      <c r="H218" t="inlineStr">
        <is>
          <t>Coating_Standard</t>
        </is>
      </c>
      <c r="I218" t="inlineStr">
        <is>
          <t>:MechSealType1Bal:</t>
        </is>
      </c>
      <c r="J218" t="inlineStr">
        <is>
          <t>G</t>
        </is>
      </c>
      <c r="K218" s="82" t="inlineStr">
        <is>
          <t>:284JP:286JP:324JP:326JP:364JPZ:365JPZ:404JPZ:405JPZ:</t>
        </is>
      </c>
      <c r="L218" s="7" t="inlineStr">
        <is>
          <t>Cast Iron, ASTM-A48, CL 30</t>
        </is>
      </c>
      <c r="M218" s="7" t="inlineStr">
        <is>
          <t>C30</t>
        </is>
      </c>
      <c r="N218" s="2" t="inlineStr">
        <is>
          <t>250# ANSI Flange</t>
        </is>
      </c>
      <c r="O218" s="2" t="n">
        <v>96769384</v>
      </c>
      <c r="P218" s="7" t="inlineStr">
        <is>
          <t>INSERT,LC,X4,JP,BAL,12.5"AK,DI</t>
        </is>
      </c>
      <c r="Q218" s="2" t="inlineStr">
        <is>
          <t>A100526</t>
        </is>
      </c>
      <c r="R218" s="2" t="inlineStr">
        <is>
          <t>LT051</t>
        </is>
      </c>
      <c r="S218" s="13" t="n">
        <v>98</v>
      </c>
      <c r="T218" t="n">
        <v>0</v>
      </c>
    </row>
    <row r="219" ht="14.25" customHeight="1">
      <c r="A219" t="inlineStr">
        <is>
          <t>Price_BOM_VLC_VLSC_Insert_0451</t>
        </is>
      </c>
      <c r="C219" t="inlineStr">
        <is>
          <t>:40707-2P-15HP-VLC:40707-2P-20HP-VLC:40707-2P-25HP-VLC:40707-2P-30HP-VLC:40707-2P-40HP-VLC:</t>
        </is>
      </c>
      <c r="D219" t="inlineStr">
        <is>
          <t>X4</t>
        </is>
      </c>
      <c r="E219" s="2" t="inlineStr">
        <is>
          <t>Opt_Insert</t>
        </is>
      </c>
      <c r="F219" t="inlineStr">
        <is>
          <t>:Cast Iron, ASTM-A48, CL 30:Cast Iron, ASTM-A48, CL 35:</t>
        </is>
      </c>
      <c r="G219" s="2" t="inlineStr">
        <is>
          <t>:C30:C35:</t>
        </is>
      </c>
      <c r="H219" t="inlineStr">
        <is>
          <t>Coating_Standard</t>
        </is>
      </c>
      <c r="I219" t="inlineStr">
        <is>
          <t>:MechSealType21S:MechSealType1Unbal:</t>
        </is>
      </c>
      <c r="J219" t="inlineStr">
        <is>
          <t>G</t>
        </is>
      </c>
      <c r="K219" s="82" t="inlineStr">
        <is>
          <t>:213JP:215JP:254JP:256JP:</t>
        </is>
      </c>
      <c r="L219" s="7" t="inlineStr">
        <is>
          <t>Cast Iron, ASTM-A48, CL 30</t>
        </is>
      </c>
      <c r="M219" s="7" t="inlineStr">
        <is>
          <t>C30</t>
        </is>
      </c>
      <c r="N219" s="2" t="inlineStr">
        <is>
          <t>125# ANSI Flange</t>
        </is>
      </c>
      <c r="O219" s="2" t="n">
        <v>96769373</v>
      </c>
      <c r="P219" s="7" t="inlineStr">
        <is>
          <t>INSERT,LC,X4,JP,SGL, 8.5"AK,CI</t>
        </is>
      </c>
      <c r="Q219" s="2" t="inlineStr">
        <is>
          <t>A100524</t>
        </is>
      </c>
      <c r="R219" s="2" t="inlineStr">
        <is>
          <t>LT027</t>
        </is>
      </c>
      <c r="S219" s="13" t="n">
        <v>0</v>
      </c>
      <c r="T219" t="n">
        <v>0</v>
      </c>
    </row>
    <row r="220" ht="14.25" customHeight="1">
      <c r="A220" t="inlineStr">
        <is>
          <t>Price_BOM_VLC_VLSC_Insert_0452</t>
        </is>
      </c>
      <c r="C220" t="inlineStr">
        <is>
          <t>:40707-2P-15HP-VLC:40707-2P-20HP-VLC:40707-2P-25HP-VLC:40707-2P-30HP-VLC:40707-2P-40HP-VLC:</t>
        </is>
      </c>
      <c r="D220" t="inlineStr">
        <is>
          <t>X4</t>
        </is>
      </c>
      <c r="E220" s="2" t="inlineStr">
        <is>
          <t>Opt_Insert</t>
        </is>
      </c>
      <c r="F220" t="inlineStr">
        <is>
          <t>:Cast Iron, ASTM-A48, CL 30:Cast Iron, ASTM-A48, CL 35:</t>
        </is>
      </c>
      <c r="G220" s="2" t="inlineStr">
        <is>
          <t>:C30:C35:</t>
        </is>
      </c>
      <c r="H220" t="inlineStr">
        <is>
          <t>Coating_Standard</t>
        </is>
      </c>
      <c r="I220" t="inlineStr">
        <is>
          <t>:MechSealType21S:MechSealType1Unbal:</t>
        </is>
      </c>
      <c r="J220" t="inlineStr">
        <is>
          <t>G</t>
        </is>
      </c>
      <c r="K220" s="82" t="inlineStr">
        <is>
          <t>:284JP:286JP:324JP:326JP:364JPZ:365JPZ:404JPZ:405JPZ:</t>
        </is>
      </c>
      <c r="L220" s="7" t="inlineStr">
        <is>
          <t>Cast Iron, ASTM-A48, CL 30</t>
        </is>
      </c>
      <c r="M220" s="7" t="inlineStr">
        <is>
          <t>C30</t>
        </is>
      </c>
      <c r="N220" s="2" t="inlineStr">
        <is>
          <t>125# ANSI Flange</t>
        </is>
      </c>
      <c r="O220" s="2" t="n">
        <v>96769374</v>
      </c>
      <c r="P220" s="7" t="inlineStr">
        <is>
          <t>INSERT,LC,X4,JP,SGL,12.5"AK,CI</t>
        </is>
      </c>
      <c r="Q220" s="2" t="inlineStr">
        <is>
          <t>A100524</t>
        </is>
      </c>
      <c r="R220" s="2" t="inlineStr">
        <is>
          <t>LT027</t>
        </is>
      </c>
      <c r="S220" s="13" t="n">
        <v>0</v>
      </c>
      <c r="T220" t="n">
        <v>0</v>
      </c>
    </row>
    <row r="221" ht="14.25" customHeight="1">
      <c r="A221" t="inlineStr">
        <is>
          <t>Price_BOM_VLC_VLSC_Insert_0453</t>
        </is>
      </c>
      <c r="C221" t="inlineStr">
        <is>
          <t>:40707-2P-15HP-VLC:40707-2P-20HP-VLC:40707-2P-25HP-VLC:40707-2P-30HP-VLC:40707-2P-40HP-VLC:</t>
        </is>
      </c>
      <c r="D221" t="inlineStr">
        <is>
          <t>X4</t>
        </is>
      </c>
      <c r="E221" s="2" t="inlineStr">
        <is>
          <t>Opt_Insert</t>
        </is>
      </c>
      <c r="F221" s="2" t="inlineStr">
        <is>
          <t>:Ductile Iron, ASTM-A536-80:</t>
        </is>
      </c>
      <c r="G221" s="2" t="inlineStr">
        <is>
          <t>:J:</t>
        </is>
      </c>
      <c r="H221" t="inlineStr">
        <is>
          <t>Coating_Standard</t>
        </is>
      </c>
      <c r="I221" t="inlineStr">
        <is>
          <t>:MechSealType21S:MechSealType1Unbal:</t>
        </is>
      </c>
      <c r="J221" t="inlineStr">
        <is>
          <t>G</t>
        </is>
      </c>
      <c r="K221" s="82" t="inlineStr">
        <is>
          <t>:213JP:215JP:254JP:256JP:</t>
        </is>
      </c>
      <c r="L221" s="7" t="inlineStr">
        <is>
          <t>Cast Iron, ASTM-A48, CL 30</t>
        </is>
      </c>
      <c r="M221" s="7" t="inlineStr">
        <is>
          <t>C30</t>
        </is>
      </c>
      <c r="N221" s="2" t="inlineStr">
        <is>
          <t>250# ANSI Flange</t>
        </is>
      </c>
      <c r="O221" s="2" t="n">
        <v>96769375</v>
      </c>
      <c r="P221" s="7" t="inlineStr">
        <is>
          <t>INSERT,LC,X4,JP,SGL, 8.5"AK,DI</t>
        </is>
      </c>
      <c r="Q221" s="2" t="inlineStr">
        <is>
          <t>A100526</t>
        </is>
      </c>
      <c r="R221" s="2" t="inlineStr">
        <is>
          <t>LT051</t>
        </is>
      </c>
      <c r="S221" s="13" t="n">
        <v>98</v>
      </c>
      <c r="T221" t="n">
        <v>0</v>
      </c>
    </row>
    <row r="222" ht="14.25" customHeight="1">
      <c r="A222" t="inlineStr">
        <is>
          <t>Price_BOM_VLC_VLSC_Insert_0454</t>
        </is>
      </c>
      <c r="C222" t="inlineStr">
        <is>
          <t>:40707-2P-15HP-VLC:40707-2P-20HP-VLC:40707-2P-25HP-VLC:40707-2P-30HP-VLC:40707-2P-40HP-VLC:</t>
        </is>
      </c>
      <c r="D222" t="inlineStr">
        <is>
          <t>X4</t>
        </is>
      </c>
      <c r="E222" s="2" t="inlineStr">
        <is>
          <t>Opt_Insert</t>
        </is>
      </c>
      <c r="F222" s="2" t="inlineStr">
        <is>
          <t>:Ductile Iron, ASTM-A536-80:</t>
        </is>
      </c>
      <c r="G222" s="2" t="inlineStr">
        <is>
          <t>:J:</t>
        </is>
      </c>
      <c r="H222" t="inlineStr">
        <is>
          <t>Coating_Standard</t>
        </is>
      </c>
      <c r="I222" t="inlineStr">
        <is>
          <t>:MechSealType21S:MechSealType1Unbal:</t>
        </is>
      </c>
      <c r="J222" t="inlineStr">
        <is>
          <t>G</t>
        </is>
      </c>
      <c r="K222" s="82" t="inlineStr">
        <is>
          <t>:284JP:286JP:324JP:326JP:364JPZ:365JPZ:404JPZ:405JPZ:</t>
        </is>
      </c>
      <c r="L222" s="7" t="inlineStr">
        <is>
          <t>Cast Iron, ASTM-A48, CL 30</t>
        </is>
      </c>
      <c r="M222" s="7" t="inlineStr">
        <is>
          <t>C30</t>
        </is>
      </c>
      <c r="N222" s="2" t="inlineStr">
        <is>
          <t>250# ANSI Flange</t>
        </is>
      </c>
      <c r="O222" s="2" t="n">
        <v>96769376</v>
      </c>
      <c r="P222" s="7" t="inlineStr">
        <is>
          <t>INSERT,LC,X4,JP,SGL,12.5"AK,DI</t>
        </is>
      </c>
      <c r="Q222" s="2" t="inlineStr">
        <is>
          <t>A100526</t>
        </is>
      </c>
      <c r="R222" s="2" t="inlineStr">
        <is>
          <t>LT051</t>
        </is>
      </c>
      <c r="S222" s="13" t="n">
        <v>98</v>
      </c>
      <c r="T222" t="n">
        <v>0</v>
      </c>
    </row>
    <row r="223" ht="14.25" customHeight="1">
      <c r="A223" t="inlineStr">
        <is>
          <t>Price_BOM_VLC_VLSC_Insert_0455</t>
        </is>
      </c>
      <c r="C223" t="inlineStr">
        <is>
          <t>:40707-2P-15HP-VLC:40707-2P-20HP-VLC:40707-2P-25HP-VLC:40707-2P-30HP-VLC:40707-2P-40HP-VLC:</t>
        </is>
      </c>
      <c r="D223" t="inlineStr">
        <is>
          <t>X4</t>
        </is>
      </c>
      <c r="E223" s="2" t="inlineStr">
        <is>
          <t>Opt_Insert</t>
        </is>
      </c>
      <c r="F223" t="inlineStr">
        <is>
          <t>:Cast Iron, ASTM-A48, CL 30:Cast Iron, ASTM-A48, CL 35:</t>
        </is>
      </c>
      <c r="G223" s="2" t="inlineStr">
        <is>
          <t>:C30:C35:</t>
        </is>
      </c>
      <c r="H223" t="inlineStr">
        <is>
          <t>Coating_Standard</t>
        </is>
      </c>
      <c r="I223" t="inlineStr">
        <is>
          <t>:MechSealDoubleType1:</t>
        </is>
      </c>
      <c r="J223" t="inlineStr">
        <is>
          <t>G</t>
        </is>
      </c>
      <c r="K223" s="82" t="inlineStr">
        <is>
          <t>:213JP:215JP:254JP:256JP:</t>
        </is>
      </c>
      <c r="L223" s="7" t="inlineStr">
        <is>
          <t>Cast Iron, ASTM-A48, CL 30</t>
        </is>
      </c>
      <c r="M223" s="7" t="inlineStr">
        <is>
          <t>C30</t>
        </is>
      </c>
      <c r="N223" s="2" t="inlineStr">
        <is>
          <t>125# ANSI Flange</t>
        </is>
      </c>
      <c r="O223" s="2" t="n">
        <v>96769379</v>
      </c>
      <c r="P223" s="7" t="inlineStr">
        <is>
          <t>INSERT,LC,X4,JP,DBL, 8.5"AK,CI</t>
        </is>
      </c>
      <c r="Q223" s="2" t="inlineStr">
        <is>
          <t>A100524</t>
        </is>
      </c>
      <c r="R223" s="2" t="inlineStr">
        <is>
          <t>LT051</t>
        </is>
      </c>
      <c r="S223" s="13" t="n">
        <v>98</v>
      </c>
      <c r="T223" t="n">
        <v>0</v>
      </c>
    </row>
    <row r="224" ht="14.25" customHeight="1">
      <c r="A224" t="inlineStr">
        <is>
          <t>Price_BOM_VLC_VLSC_Insert_0456</t>
        </is>
      </c>
      <c r="C224" t="inlineStr">
        <is>
          <t>:40707-2P-15HP-VLC:40707-2P-20HP-VLC:40707-2P-25HP-VLC:40707-2P-30HP-VLC:40707-2P-40HP-VLC:</t>
        </is>
      </c>
      <c r="D224" t="inlineStr">
        <is>
          <t>X4</t>
        </is>
      </c>
      <c r="E224" s="2" t="inlineStr">
        <is>
          <t>Opt_Insert</t>
        </is>
      </c>
      <c r="F224" t="inlineStr">
        <is>
          <t>:Cast Iron, ASTM-A48, CL 30:Cast Iron, ASTM-A48, CL 35:</t>
        </is>
      </c>
      <c r="G224" s="2" t="inlineStr">
        <is>
          <t>:C30:C35:</t>
        </is>
      </c>
      <c r="H224" t="inlineStr">
        <is>
          <t>Coating_Standard</t>
        </is>
      </c>
      <c r="I224" t="inlineStr">
        <is>
          <t>:MechSealDoubleType1:</t>
        </is>
      </c>
      <c r="J224" t="inlineStr">
        <is>
          <t>G</t>
        </is>
      </c>
      <c r="K224" s="82" t="inlineStr">
        <is>
          <t>:284JP:286JP:324JP:326JP:364JPZ:365JPZ:404JPZ:405JPZ:</t>
        </is>
      </c>
      <c r="L224" s="7" t="inlineStr">
        <is>
          <t>Cast Iron, ASTM-A48, CL 30</t>
        </is>
      </c>
      <c r="M224" s="7" t="inlineStr">
        <is>
          <t>C30</t>
        </is>
      </c>
      <c r="N224" s="2" t="inlineStr">
        <is>
          <t>125# ANSI Flange</t>
        </is>
      </c>
      <c r="O224" s="2" t="n">
        <v>96769380</v>
      </c>
      <c r="P224" s="7" t="inlineStr">
        <is>
          <t>INSERT,LC,X4,JP,DBL,12.5"AK,CI</t>
        </is>
      </c>
      <c r="Q224" s="2" t="inlineStr">
        <is>
          <t>A100524</t>
        </is>
      </c>
      <c r="R224" s="2" t="inlineStr">
        <is>
          <t>LT051</t>
        </is>
      </c>
      <c r="S224" s="13" t="n">
        <v>98</v>
      </c>
      <c r="T224" t="n">
        <v>0</v>
      </c>
    </row>
    <row r="225" ht="14.25" customHeight="1">
      <c r="A225" t="inlineStr">
        <is>
          <t>Price_BOM_VLC_VLSC_Insert_0457</t>
        </is>
      </c>
      <c r="C225" t="inlineStr">
        <is>
          <t>:40707-2P-15HP VLC:40707-2P-20HP VLC:40707-2P-25HP VLC:40707-2P-30HP VLC:40707-2P-40HP VLC:</t>
        </is>
      </c>
      <c r="D225" t="inlineStr">
        <is>
          <t>X4</t>
        </is>
      </c>
      <c r="E225" s="2" t="inlineStr">
        <is>
          <t>Opt_Insert</t>
        </is>
      </c>
      <c r="F225" t="inlineStr">
        <is>
          <t>:Cast Iron, ASTM-A48, CL 30:Cast Iron, ASTM-A48, CL 35:</t>
        </is>
      </c>
      <c r="G225" s="2" t="inlineStr">
        <is>
          <t>:C30:C35:</t>
        </is>
      </c>
      <c r="H225" t="inlineStr">
        <is>
          <t>Coating_Standard</t>
        </is>
      </c>
      <c r="I225" t="inlineStr">
        <is>
          <t>:MechSealType1Bal:</t>
        </is>
      </c>
      <c r="J225" t="inlineStr">
        <is>
          <t>G</t>
        </is>
      </c>
      <c r="K225" s="82" t="inlineStr">
        <is>
          <t>:213JP:215JP:254JP:256JP:</t>
        </is>
      </c>
      <c r="L225" s="7" t="inlineStr">
        <is>
          <t>Cast Iron, ASTM-A48, CL 30</t>
        </is>
      </c>
      <c r="M225" s="7" t="inlineStr">
        <is>
          <t>C30</t>
        </is>
      </c>
      <c r="N225" s="2" t="inlineStr">
        <is>
          <t>125# ANSI Flange</t>
        </is>
      </c>
      <c r="O225" s="2" t="n">
        <v>96769381</v>
      </c>
      <c r="P225" s="7" t="inlineStr">
        <is>
          <t>INSERT,LC,X4,JP,BAL, 8.5"AK,CI</t>
        </is>
      </c>
      <c r="Q225" s="2" t="inlineStr">
        <is>
          <t>A100524</t>
        </is>
      </c>
      <c r="R225" s="2" t="inlineStr">
        <is>
          <t>LT027</t>
        </is>
      </c>
      <c r="S225" s="13" t="n">
        <v>0</v>
      </c>
      <c r="T225" t="n">
        <v>0</v>
      </c>
    </row>
    <row r="226" ht="14.25" customHeight="1">
      <c r="A226" t="inlineStr">
        <is>
          <t>Price_BOM_VLC_VLSC_Insert_0458</t>
        </is>
      </c>
      <c r="C226" t="inlineStr">
        <is>
          <t>:40707-2P-15HP VLC:40707-2P-20HP VLC:40707-2P-25HP VLC:40707-2P-30HP VLC:40707-2P-40HP VLC:</t>
        </is>
      </c>
      <c r="D226" t="inlineStr">
        <is>
          <t>X4</t>
        </is>
      </c>
      <c r="E226" s="2" t="inlineStr">
        <is>
          <t>Opt_Insert</t>
        </is>
      </c>
      <c r="F226" t="inlineStr">
        <is>
          <t>:Cast Iron, ASTM-A48, CL 30:Cast Iron, ASTM-A48, CL 35:</t>
        </is>
      </c>
      <c r="G226" s="2" t="inlineStr">
        <is>
          <t>:C30:C35:</t>
        </is>
      </c>
      <c r="H226" t="inlineStr">
        <is>
          <t>Coating_Standard</t>
        </is>
      </c>
      <c r="I226" t="inlineStr">
        <is>
          <t>:MechSealType1Bal:</t>
        </is>
      </c>
      <c r="J226" t="inlineStr">
        <is>
          <t>G</t>
        </is>
      </c>
      <c r="K226" s="82" t="inlineStr">
        <is>
          <t>:284JP:286JP:324JP:326JP:364JPZ:365JPZ:404JPZ:405JPZ:</t>
        </is>
      </c>
      <c r="L226" s="7" t="inlineStr">
        <is>
          <t>Cast Iron, ASTM-A48, CL 30</t>
        </is>
      </c>
      <c r="M226" s="7" t="inlineStr">
        <is>
          <t>C30</t>
        </is>
      </c>
      <c r="N226" s="2" t="inlineStr">
        <is>
          <t>125# ANSI Flange</t>
        </is>
      </c>
      <c r="O226" s="2" t="n">
        <v>96769382</v>
      </c>
      <c r="P226" s="7" t="inlineStr">
        <is>
          <t>INSERT,LC,X4,JP,BAL,12.5"AK,CI</t>
        </is>
      </c>
      <c r="Q226" s="2" t="inlineStr">
        <is>
          <t>A100524</t>
        </is>
      </c>
      <c r="R226" s="2" t="inlineStr">
        <is>
          <t>LT027</t>
        </is>
      </c>
      <c r="S226" s="13" t="n">
        <v>0</v>
      </c>
      <c r="T226" t="n">
        <v>0</v>
      </c>
    </row>
    <row r="227" ht="14.25" customHeight="1">
      <c r="A227" t="inlineStr">
        <is>
          <t>Price_BOM_VLC_VLSC_Insert_0459</t>
        </is>
      </c>
      <c r="C227" t="inlineStr">
        <is>
          <t>:40707-2P-15HP VLC:40707-2P-20HP VLC:40707-2P-25HP VLC:40707-2P-30HP VLC:40707-2P-40HP VLC:</t>
        </is>
      </c>
      <c r="D227" t="inlineStr">
        <is>
          <t>X4</t>
        </is>
      </c>
      <c r="E227" s="2" t="inlineStr">
        <is>
          <t>Opt_Insert</t>
        </is>
      </c>
      <c r="F227" s="2" t="inlineStr">
        <is>
          <t>:Ductile Iron, ASTM-A536-80:</t>
        </is>
      </c>
      <c r="G227" s="2" t="inlineStr">
        <is>
          <t>:J:</t>
        </is>
      </c>
      <c r="H227" t="inlineStr">
        <is>
          <t>Coating_Standard</t>
        </is>
      </c>
      <c r="I227" t="inlineStr">
        <is>
          <t>:MechSealType1Bal:</t>
        </is>
      </c>
      <c r="J227" t="inlineStr">
        <is>
          <t>G</t>
        </is>
      </c>
      <c r="K227" s="82" t="inlineStr">
        <is>
          <t>:213JP:215JP:254JP:256JP:</t>
        </is>
      </c>
      <c r="L227" s="7" t="inlineStr">
        <is>
          <t>Cast Iron, ASTM-A48, CL 30</t>
        </is>
      </c>
      <c r="M227" s="7" t="inlineStr">
        <is>
          <t>C30</t>
        </is>
      </c>
      <c r="N227" s="2" t="inlineStr">
        <is>
          <t>250# ANSI Flange</t>
        </is>
      </c>
      <c r="O227" s="2" t="n">
        <v>96769383</v>
      </c>
      <c r="P227" s="7" t="inlineStr">
        <is>
          <t>INSERT,LC,X4,JP,BAL, 8.5"AK,DI</t>
        </is>
      </c>
      <c r="Q227" s="2" t="inlineStr">
        <is>
          <t>A100526</t>
        </is>
      </c>
      <c r="R227" s="2" t="inlineStr">
        <is>
          <t>LT051</t>
        </is>
      </c>
      <c r="S227" s="13" t="n">
        <v>98</v>
      </c>
      <c r="T227" t="n">
        <v>0</v>
      </c>
    </row>
    <row r="228" ht="14.25" customHeight="1">
      <c r="A228" t="inlineStr">
        <is>
          <t>Price_BOM_VLC_VLSC_Insert_0460</t>
        </is>
      </c>
      <c r="C228" t="inlineStr">
        <is>
          <t>:40707-2P-15HP VLC:40707-2P-20HP VLC:40707-2P-25HP VLC:40707-2P-30HP VLC:40707-2P-40HP VLC:</t>
        </is>
      </c>
      <c r="D228" t="inlineStr">
        <is>
          <t>X4</t>
        </is>
      </c>
      <c r="E228" s="2" t="inlineStr">
        <is>
          <t>Opt_Insert</t>
        </is>
      </c>
      <c r="F228" s="2" t="inlineStr">
        <is>
          <t>:Ductile Iron, ASTM-A536-80:</t>
        </is>
      </c>
      <c r="G228" s="2" t="inlineStr">
        <is>
          <t>:J:</t>
        </is>
      </c>
      <c r="H228" t="inlineStr">
        <is>
          <t>Coating_Standard</t>
        </is>
      </c>
      <c r="I228" t="inlineStr">
        <is>
          <t>:MechSealType1Bal:</t>
        </is>
      </c>
      <c r="J228" t="inlineStr">
        <is>
          <t>G</t>
        </is>
      </c>
      <c r="K228" s="82" t="inlineStr">
        <is>
          <t>:284JP:286JP:324JP:326JP:364JPZ:365JPZ:404JPZ:405JPZ:</t>
        </is>
      </c>
      <c r="L228" s="7" t="inlineStr">
        <is>
          <t>Cast Iron, ASTM-A48, CL 30</t>
        </is>
      </c>
      <c r="M228" s="7" t="inlineStr">
        <is>
          <t>C30</t>
        </is>
      </c>
      <c r="N228" s="2" t="inlineStr">
        <is>
          <t>250# ANSI Flange</t>
        </is>
      </c>
      <c r="O228" s="2" t="n">
        <v>96769384</v>
      </c>
      <c r="P228" s="7" t="inlineStr">
        <is>
          <t>INSERT,LC,X4,JP,BAL,12.5"AK,DI</t>
        </is>
      </c>
      <c r="Q228" s="2" t="inlineStr">
        <is>
          <t>A100526</t>
        </is>
      </c>
      <c r="R228" s="2" t="inlineStr">
        <is>
          <t>LT051</t>
        </is>
      </c>
      <c r="S228" s="13" t="n">
        <v>98</v>
      </c>
      <c r="T228" t="n">
        <v>0</v>
      </c>
    </row>
    <row r="229" ht="14.25" customHeight="1">
      <c r="A229" t="inlineStr">
        <is>
          <t>Price_BOM_VLC_VLSC_Insert_0463</t>
        </is>
      </c>
      <c r="C229" t="inlineStr">
        <is>
          <t>:5095A-4P-15HP-VLC:5095A-4P-20HP-VLC:</t>
        </is>
      </c>
      <c r="D229" t="inlineStr">
        <is>
          <t>X4</t>
        </is>
      </c>
      <c r="E229" s="2" t="inlineStr">
        <is>
          <t>Opt_Insert</t>
        </is>
      </c>
      <c r="F229" t="inlineStr">
        <is>
          <t>:Cast Iron, ASTM-A48, CL 30:Cast Iron, ASTM-A48, CL 35:</t>
        </is>
      </c>
      <c r="G229" s="2" t="inlineStr">
        <is>
          <t>:C30:C35:</t>
        </is>
      </c>
      <c r="H229" t="inlineStr">
        <is>
          <t>Coating_Standard</t>
        </is>
      </c>
      <c r="I229" t="inlineStr">
        <is>
          <t>:MechSealType21S:MechSealType1Unbal:</t>
        </is>
      </c>
      <c r="J229" t="inlineStr">
        <is>
          <t>G</t>
        </is>
      </c>
      <c r="K229" s="82" t="inlineStr">
        <is>
          <t>:213JP:215JP:254JP:256JP:</t>
        </is>
      </c>
      <c r="L229" s="7" t="inlineStr">
        <is>
          <t>Cast Iron, ASTM-A48, CL 30</t>
        </is>
      </c>
      <c r="M229" s="7" t="inlineStr">
        <is>
          <t>C30</t>
        </is>
      </c>
      <c r="N229" s="2" t="inlineStr">
        <is>
          <t>125# ANSI Flange</t>
        </is>
      </c>
      <c r="O229" s="2" t="n">
        <v>96769373</v>
      </c>
      <c r="P229" s="7" t="inlineStr">
        <is>
          <t>INSERT,LC,X4,JP,SGL, 8.5"AK,CI</t>
        </is>
      </c>
      <c r="Q229" s="2" t="inlineStr">
        <is>
          <t>A100524</t>
        </is>
      </c>
      <c r="R229" s="2" t="inlineStr">
        <is>
          <t>LT027</t>
        </is>
      </c>
      <c r="S229" s="13" t="n">
        <v>0</v>
      </c>
      <c r="T229" t="n">
        <v>0</v>
      </c>
    </row>
    <row r="230" ht="14.25" customHeight="1">
      <c r="A230" t="inlineStr">
        <is>
          <t>Price_BOM_VLC_VLSC_Insert_0464</t>
        </is>
      </c>
      <c r="C230" t="inlineStr">
        <is>
          <t>:5095A-4P-15HP-VLC:5095A-4P-20HP-VLC:</t>
        </is>
      </c>
      <c r="D230" t="inlineStr">
        <is>
          <t>X4</t>
        </is>
      </c>
      <c r="E230" s="2" t="inlineStr">
        <is>
          <t>Opt_Insert</t>
        </is>
      </c>
      <c r="F230" t="inlineStr">
        <is>
          <t>:Cast Iron, ASTM-A48, CL 30:Cast Iron, ASTM-A48, CL 35:</t>
        </is>
      </c>
      <c r="G230" s="2" t="inlineStr">
        <is>
          <t>:C30:C35:</t>
        </is>
      </c>
      <c r="H230" t="inlineStr">
        <is>
          <t>Coating_Standard</t>
        </is>
      </c>
      <c r="I230" t="inlineStr">
        <is>
          <t>:MechSealType21S:MechSealType1Unbal:</t>
        </is>
      </c>
      <c r="J230" t="inlineStr">
        <is>
          <t>G</t>
        </is>
      </c>
      <c r="K230" s="82" t="inlineStr">
        <is>
          <t>:284JP:286JP:324JP:326JP:364JPZ:365JPZ:404JPZ:405JPZ:</t>
        </is>
      </c>
      <c r="L230" s="7" t="inlineStr">
        <is>
          <t>Cast Iron, ASTM-A48, CL 30</t>
        </is>
      </c>
      <c r="M230" s="7" t="inlineStr">
        <is>
          <t>C30</t>
        </is>
      </c>
      <c r="N230" s="2" t="inlineStr">
        <is>
          <t>125# ANSI Flange</t>
        </is>
      </c>
      <c r="O230" s="2" t="n">
        <v>96769374</v>
      </c>
      <c r="P230" s="7" t="inlineStr">
        <is>
          <t>INSERT,LC,X4,JP,SGL,12.5"AK,CI</t>
        </is>
      </c>
      <c r="Q230" s="2" t="inlineStr">
        <is>
          <t>A100524</t>
        </is>
      </c>
      <c r="R230" s="2" t="inlineStr">
        <is>
          <t>LT027</t>
        </is>
      </c>
      <c r="S230" s="13" t="n">
        <v>0</v>
      </c>
      <c r="T230" t="n">
        <v>0</v>
      </c>
    </row>
    <row r="231" ht="14.25" customHeight="1">
      <c r="A231" t="inlineStr">
        <is>
          <t>Price_BOM_VLC_VLSC_Insert_0465</t>
        </is>
      </c>
      <c r="C231" t="inlineStr">
        <is>
          <t>:5095A-4P-15HP-VLC:5095A-4P-20HP-VLC:</t>
        </is>
      </c>
      <c r="D231" t="inlineStr">
        <is>
          <t>X4</t>
        </is>
      </c>
      <c r="E231" s="2" t="inlineStr">
        <is>
          <t>Opt_Insert</t>
        </is>
      </c>
      <c r="F231" s="2" t="inlineStr">
        <is>
          <t>:Ductile Iron, ASTM-A536-80:</t>
        </is>
      </c>
      <c r="G231" s="2" t="inlineStr">
        <is>
          <t>:J:</t>
        </is>
      </c>
      <c r="H231" t="inlineStr">
        <is>
          <t>Coating_Standard</t>
        </is>
      </c>
      <c r="I231" t="inlineStr">
        <is>
          <t>:MechSealType21S:MechSealType1Unbal:</t>
        </is>
      </c>
      <c r="J231" t="inlineStr">
        <is>
          <t>G</t>
        </is>
      </c>
      <c r="K231" s="82" t="inlineStr">
        <is>
          <t>:213JP:215JP:254JP:256JP:</t>
        </is>
      </c>
      <c r="L231" s="7" t="inlineStr">
        <is>
          <t>Cast Iron, ASTM-A48, CL 30</t>
        </is>
      </c>
      <c r="M231" s="7" t="inlineStr">
        <is>
          <t>C30</t>
        </is>
      </c>
      <c r="N231" s="2" t="inlineStr">
        <is>
          <t>250# ANSI Flange</t>
        </is>
      </c>
      <c r="O231" s="2" t="n">
        <v>96769375</v>
      </c>
      <c r="P231" s="7" t="inlineStr">
        <is>
          <t>INSERT,LC,X4,JP,SGL, 8.5"AK,DI</t>
        </is>
      </c>
      <c r="Q231" s="2" t="inlineStr">
        <is>
          <t>A100526</t>
        </is>
      </c>
      <c r="R231" s="2" t="inlineStr">
        <is>
          <t>LT051</t>
        </is>
      </c>
      <c r="S231" s="13" t="n">
        <v>98</v>
      </c>
      <c r="T231" t="n">
        <v>0</v>
      </c>
    </row>
    <row r="232" ht="14.25" customHeight="1">
      <c r="A232" t="inlineStr">
        <is>
          <t>Price_BOM_VLC_VLSC_Insert_0466</t>
        </is>
      </c>
      <c r="C232" t="inlineStr">
        <is>
          <t>:5095A-4P-15HP-VLC:5095A-4P-20HP-VLC:</t>
        </is>
      </c>
      <c r="D232" t="inlineStr">
        <is>
          <t>X4</t>
        </is>
      </c>
      <c r="E232" s="2" t="inlineStr">
        <is>
          <t>Opt_Insert</t>
        </is>
      </c>
      <c r="F232" s="2" t="inlineStr">
        <is>
          <t>:Ductile Iron, ASTM-A536-80:</t>
        </is>
      </c>
      <c r="G232" s="2" t="inlineStr">
        <is>
          <t>:J:</t>
        </is>
      </c>
      <c r="H232" t="inlineStr">
        <is>
          <t>Coating_Standard</t>
        </is>
      </c>
      <c r="I232" t="inlineStr">
        <is>
          <t>:MechSealType21S:MechSealType1Unbal:</t>
        </is>
      </c>
      <c r="J232" t="inlineStr">
        <is>
          <t>G</t>
        </is>
      </c>
      <c r="K232" s="82" t="inlineStr">
        <is>
          <t>:284JP:286JP:324JP:326JP:364JPZ:365JPZ:404JPZ:405JPZ:</t>
        </is>
      </c>
      <c r="L232" s="7" t="inlineStr">
        <is>
          <t>Cast Iron, ASTM-A48, CL 30</t>
        </is>
      </c>
      <c r="M232" s="7" t="inlineStr">
        <is>
          <t>C30</t>
        </is>
      </c>
      <c r="N232" s="2" t="inlineStr">
        <is>
          <t>250# ANSI Flange</t>
        </is>
      </c>
      <c r="O232" s="2" t="n">
        <v>96769376</v>
      </c>
      <c r="P232" s="7" t="inlineStr">
        <is>
          <t>INSERT,LC,X4,JP,SGL,12.5"AK,DI</t>
        </is>
      </c>
      <c r="Q232" s="2" t="inlineStr">
        <is>
          <t>A100526</t>
        </is>
      </c>
      <c r="R232" s="2" t="inlineStr">
        <is>
          <t>LT051</t>
        </is>
      </c>
      <c r="S232" s="13" t="n">
        <v>98</v>
      </c>
      <c r="T232" t="n">
        <v>0</v>
      </c>
    </row>
    <row r="233" ht="14.25" customHeight="1">
      <c r="A233" t="inlineStr">
        <is>
          <t>Price_BOM_VLC_VLSC_Insert_0467</t>
        </is>
      </c>
      <c r="C233" t="inlineStr">
        <is>
          <t>:5095A-4P-15HP-VLC:5095A-4P-20HP-VLC:</t>
        </is>
      </c>
      <c r="D233" t="inlineStr">
        <is>
          <t>X4</t>
        </is>
      </c>
      <c r="E233" s="2" t="inlineStr">
        <is>
          <t>Opt_Insert</t>
        </is>
      </c>
      <c r="F233" t="inlineStr">
        <is>
          <t>:Cast Iron, ASTM-A48, CL 30:Cast Iron, ASTM-A48, CL 35:</t>
        </is>
      </c>
      <c r="G233" s="2" t="inlineStr">
        <is>
          <t>:C30:C35:</t>
        </is>
      </c>
      <c r="H233" t="inlineStr">
        <is>
          <t>Coating_Standard</t>
        </is>
      </c>
      <c r="I233" t="inlineStr">
        <is>
          <t>:MechSealDoubleType1:</t>
        </is>
      </c>
      <c r="J233" t="inlineStr">
        <is>
          <t>G</t>
        </is>
      </c>
      <c r="K233" s="82" t="inlineStr">
        <is>
          <t>:213JP:215JP:254JP:256JP:</t>
        </is>
      </c>
      <c r="L233" s="7" t="inlineStr">
        <is>
          <t>Cast Iron, ASTM-A48, CL 30</t>
        </is>
      </c>
      <c r="M233" s="7" t="inlineStr">
        <is>
          <t>C30</t>
        </is>
      </c>
      <c r="N233" s="2" t="inlineStr">
        <is>
          <t>125# ANSI Flange</t>
        </is>
      </c>
      <c r="O233" s="2" t="n">
        <v>96769379</v>
      </c>
      <c r="P233" s="7" t="inlineStr">
        <is>
          <t>INSERT,LC,X4,JP,DBL, 8.5"AK,CI</t>
        </is>
      </c>
      <c r="Q233" s="2" t="inlineStr">
        <is>
          <t>A100524</t>
        </is>
      </c>
      <c r="R233" s="2" t="inlineStr">
        <is>
          <t>LT051</t>
        </is>
      </c>
      <c r="S233" s="13" t="n">
        <v>98</v>
      </c>
      <c r="T233" t="n">
        <v>0</v>
      </c>
    </row>
    <row r="234" ht="14.25" customHeight="1">
      <c r="A234" t="inlineStr">
        <is>
          <t>Price_BOM_VLC_VLSC_Insert_0468</t>
        </is>
      </c>
      <c r="C234" t="inlineStr">
        <is>
          <t>:5095A-4P-15HP-VLC:5095A-4P-20HP-VLC:</t>
        </is>
      </c>
      <c r="D234" t="inlineStr">
        <is>
          <t>X4</t>
        </is>
      </c>
      <c r="E234" s="2" t="inlineStr">
        <is>
          <t>Opt_Insert</t>
        </is>
      </c>
      <c r="F234" t="inlineStr">
        <is>
          <t>:Cast Iron, ASTM-A48, CL 30:Cast Iron, ASTM-A48, CL 35:</t>
        </is>
      </c>
      <c r="G234" s="2" t="inlineStr">
        <is>
          <t>:C30:C35:</t>
        </is>
      </c>
      <c r="H234" t="inlineStr">
        <is>
          <t>Coating_Standard</t>
        </is>
      </c>
      <c r="I234" t="inlineStr">
        <is>
          <t>:MechSealDoubleType1:</t>
        </is>
      </c>
      <c r="J234" t="inlineStr">
        <is>
          <t>G</t>
        </is>
      </c>
      <c r="K234" s="82" t="inlineStr">
        <is>
          <t>:284JP:286JP:324JP:326JP:364JPZ:365JPZ:404JPZ:405JPZ:</t>
        </is>
      </c>
      <c r="L234" s="7" t="inlineStr">
        <is>
          <t>Cast Iron, ASTM-A48, CL 30</t>
        </is>
      </c>
      <c r="M234" s="7" t="inlineStr">
        <is>
          <t>C30</t>
        </is>
      </c>
      <c r="N234" s="2" t="inlineStr">
        <is>
          <t>125# ANSI Flange</t>
        </is>
      </c>
      <c r="O234" s="2" t="n">
        <v>96769380</v>
      </c>
      <c r="P234" s="7" t="inlineStr">
        <is>
          <t>INSERT,LC,X4,JP,DBL,12.5"AK,CI</t>
        </is>
      </c>
      <c r="Q234" s="2" t="inlineStr">
        <is>
          <t>A100524</t>
        </is>
      </c>
      <c r="R234" s="2" t="inlineStr">
        <is>
          <t>LT051</t>
        </is>
      </c>
      <c r="S234" s="13" t="n">
        <v>98</v>
      </c>
      <c r="T234" t="n">
        <v>0</v>
      </c>
    </row>
    <row r="235" ht="14.25" customHeight="1">
      <c r="A235" t="inlineStr">
        <is>
          <t>Price_BOM_VLC_VLSC_Insert_0469</t>
        </is>
      </c>
      <c r="C235" t="inlineStr">
        <is>
          <t>:5095A-4P-15HP VLC:5095A-4P-20HP VLC:</t>
        </is>
      </c>
      <c r="D235" t="inlineStr">
        <is>
          <t>X4</t>
        </is>
      </c>
      <c r="E235" s="2" t="inlineStr">
        <is>
          <t>Opt_Insert</t>
        </is>
      </c>
      <c r="F235" t="inlineStr">
        <is>
          <t>:Cast Iron, ASTM-A48, CL 30:Cast Iron, ASTM-A48, CL 35:</t>
        </is>
      </c>
      <c r="G235" s="2" t="inlineStr">
        <is>
          <t>:C30:C35:</t>
        </is>
      </c>
      <c r="H235" t="inlineStr">
        <is>
          <t>Coating_Standard</t>
        </is>
      </c>
      <c r="I235" t="inlineStr">
        <is>
          <t>:MechSealType1Bal:</t>
        </is>
      </c>
      <c r="J235" t="inlineStr">
        <is>
          <t>G</t>
        </is>
      </c>
      <c r="K235" s="82" t="inlineStr">
        <is>
          <t>:213JP:215JP:254JP:256JP:</t>
        </is>
      </c>
      <c r="L235" s="7" t="inlineStr">
        <is>
          <t>Cast Iron, ASTM-A48, CL 30</t>
        </is>
      </c>
      <c r="M235" s="7" t="inlineStr">
        <is>
          <t>C30</t>
        </is>
      </c>
      <c r="N235" s="2" t="inlineStr">
        <is>
          <t>125# ANSI Flange</t>
        </is>
      </c>
      <c r="O235" s="2" t="n">
        <v>96769381</v>
      </c>
      <c r="P235" s="7" t="inlineStr">
        <is>
          <t>INSERT,LC,X4,JP,BAL, 8.5"AK,CI</t>
        </is>
      </c>
      <c r="Q235" s="2" t="inlineStr">
        <is>
          <t>A100524</t>
        </is>
      </c>
      <c r="R235" s="2" t="inlineStr">
        <is>
          <t>LT027</t>
        </is>
      </c>
      <c r="S235" s="13" t="n">
        <v>0</v>
      </c>
      <c r="T235" t="n">
        <v>0</v>
      </c>
    </row>
    <row r="236" ht="14.25" customHeight="1">
      <c r="A236" t="inlineStr">
        <is>
          <t>Price_BOM_VLC_VLSC_Insert_0470</t>
        </is>
      </c>
      <c r="C236" t="inlineStr">
        <is>
          <t>:5095A-4P-15HP VLC:5095A-4P-20HP VLC:</t>
        </is>
      </c>
      <c r="D236" t="inlineStr">
        <is>
          <t>X4</t>
        </is>
      </c>
      <c r="E236" s="2" t="inlineStr">
        <is>
          <t>Opt_Insert</t>
        </is>
      </c>
      <c r="F236" t="inlineStr">
        <is>
          <t>:Cast Iron, ASTM-A48, CL 30:Cast Iron, ASTM-A48, CL 35:</t>
        </is>
      </c>
      <c r="G236" s="2" t="inlineStr">
        <is>
          <t>:C30:C35:</t>
        </is>
      </c>
      <c r="H236" t="inlineStr">
        <is>
          <t>Coating_Standard</t>
        </is>
      </c>
      <c r="I236" t="inlineStr">
        <is>
          <t>:MechSealType1Bal:</t>
        </is>
      </c>
      <c r="J236" t="inlineStr">
        <is>
          <t>G</t>
        </is>
      </c>
      <c r="K236" s="82" t="inlineStr">
        <is>
          <t>:284JP:286JP:324JP:326JP:364JPZ:365JPZ:404JPZ:405JPZ:</t>
        </is>
      </c>
      <c r="L236" s="7" t="inlineStr">
        <is>
          <t>Cast Iron, ASTM-A48, CL 30</t>
        </is>
      </c>
      <c r="M236" s="7" t="inlineStr">
        <is>
          <t>C30</t>
        </is>
      </c>
      <c r="N236" s="2" t="inlineStr">
        <is>
          <t>125# ANSI Flange</t>
        </is>
      </c>
      <c r="O236" s="2" t="n">
        <v>96769382</v>
      </c>
      <c r="P236" s="7" t="inlineStr">
        <is>
          <t>INSERT,LC,X4,JP,BAL,12.5"AK,CI</t>
        </is>
      </c>
      <c r="Q236" s="2" t="inlineStr">
        <is>
          <t>A100524</t>
        </is>
      </c>
      <c r="R236" s="2" t="inlineStr">
        <is>
          <t>LT027</t>
        </is>
      </c>
      <c r="S236" s="13" t="n">
        <v>0</v>
      </c>
      <c r="T236" t="n">
        <v>0</v>
      </c>
    </row>
    <row r="237" ht="14.25" customHeight="1">
      <c r="A237" t="inlineStr">
        <is>
          <t>Price_BOM_VLC_VLSC_Insert_0471</t>
        </is>
      </c>
      <c r="C237" t="inlineStr">
        <is>
          <t>:5095A-4P-15HP VLC:5095A-4P-20HP VLC:</t>
        </is>
      </c>
      <c r="D237" t="inlineStr">
        <is>
          <t>X4</t>
        </is>
      </c>
      <c r="E237" s="2" t="inlineStr">
        <is>
          <t>Opt_Insert</t>
        </is>
      </c>
      <c r="F237" s="2" t="inlineStr">
        <is>
          <t>:Ductile Iron, ASTM-A536-80:</t>
        </is>
      </c>
      <c r="G237" s="2" t="inlineStr">
        <is>
          <t>:J:</t>
        </is>
      </c>
      <c r="H237" t="inlineStr">
        <is>
          <t>Coating_Standard</t>
        </is>
      </c>
      <c r="I237" t="inlineStr">
        <is>
          <t>:MechSealType1Bal:</t>
        </is>
      </c>
      <c r="J237" t="inlineStr">
        <is>
          <t>G</t>
        </is>
      </c>
      <c r="K237" s="82" t="inlineStr">
        <is>
          <t>:213JP:215JP:254JP:256JP:</t>
        </is>
      </c>
      <c r="L237" s="7" t="inlineStr">
        <is>
          <t>Cast Iron, ASTM-A48, CL 30</t>
        </is>
      </c>
      <c r="M237" s="7" t="inlineStr">
        <is>
          <t>C30</t>
        </is>
      </c>
      <c r="N237" s="2" t="inlineStr">
        <is>
          <t>250# ANSI Flange</t>
        </is>
      </c>
      <c r="O237" s="2" t="n">
        <v>96769383</v>
      </c>
      <c r="P237" s="7" t="inlineStr">
        <is>
          <t>INSERT,LC,X4,JP,BAL, 8.5"AK,DI</t>
        </is>
      </c>
      <c r="Q237" s="2" t="inlineStr">
        <is>
          <t>A100526</t>
        </is>
      </c>
      <c r="R237" s="2" t="inlineStr">
        <is>
          <t>LT051</t>
        </is>
      </c>
      <c r="S237" s="13" t="n">
        <v>98</v>
      </c>
      <c r="T237" t="n">
        <v>0</v>
      </c>
    </row>
    <row r="238" ht="14.25" customHeight="1">
      <c r="A238" t="inlineStr">
        <is>
          <t>Price_BOM_VLC_VLSC_Insert_0472</t>
        </is>
      </c>
      <c r="C238" t="inlineStr">
        <is>
          <t>:5095A-4P-15HP VLC:5095A-4P-20HP VLC:</t>
        </is>
      </c>
      <c r="D238" t="inlineStr">
        <is>
          <t>X4</t>
        </is>
      </c>
      <c r="E238" s="2" t="inlineStr">
        <is>
          <t>Opt_Insert</t>
        </is>
      </c>
      <c r="F238" s="2" t="inlineStr">
        <is>
          <t>:Ductile Iron, ASTM-A536-80:</t>
        </is>
      </c>
      <c r="G238" s="2" t="inlineStr">
        <is>
          <t>:J:</t>
        </is>
      </c>
      <c r="H238" t="inlineStr">
        <is>
          <t>Coating_Standard</t>
        </is>
      </c>
      <c r="I238" t="inlineStr">
        <is>
          <t>:MechSealType1Bal:</t>
        </is>
      </c>
      <c r="J238" t="inlineStr">
        <is>
          <t>G</t>
        </is>
      </c>
      <c r="K238" s="82" t="inlineStr">
        <is>
          <t>:284JP:286JP:324JP:326JP:364JPZ:365JPZ:404JPZ:405JPZ:</t>
        </is>
      </c>
      <c r="L238" s="7" t="inlineStr">
        <is>
          <t>Cast Iron, ASTM-A48, CL 30</t>
        </is>
      </c>
      <c r="M238" s="7" t="inlineStr">
        <is>
          <t>C30</t>
        </is>
      </c>
      <c r="N238" s="2" t="inlineStr">
        <is>
          <t>250# ANSI Flange</t>
        </is>
      </c>
      <c r="O238" s="2" t="n">
        <v>96769384</v>
      </c>
      <c r="P238" s="7" t="inlineStr">
        <is>
          <t>INSERT,LC,X4,JP,BAL,12.5"AK,DI</t>
        </is>
      </c>
      <c r="Q238" s="2" t="inlineStr">
        <is>
          <t>A100526</t>
        </is>
      </c>
      <c r="R238" s="2" t="inlineStr">
        <is>
          <t>LT051</t>
        </is>
      </c>
      <c r="S238" s="13" t="n">
        <v>98</v>
      </c>
      <c r="T238" t="n">
        <v>0</v>
      </c>
    </row>
    <row r="239" ht="14.25" customHeight="1">
      <c r="A239" t="inlineStr">
        <is>
          <t>Price_BOM_VLC_VLSC_Insert_0475</t>
        </is>
      </c>
      <c r="C239" t="inlineStr">
        <is>
          <t>:60957-4P-15HP-VLC:60957-4P-20HP-VLC:60957-4P-25HP-VLC:60957-4P-30HP-VLC:</t>
        </is>
      </c>
      <c r="D239" t="inlineStr">
        <is>
          <t>X4</t>
        </is>
      </c>
      <c r="E239" s="2" t="inlineStr">
        <is>
          <t>Opt_Insert</t>
        </is>
      </c>
      <c r="F239" t="inlineStr">
        <is>
          <t>:Cast Iron, ASTM-A48, CL 30:Cast Iron, ASTM-A48, CL 35:</t>
        </is>
      </c>
      <c r="G239" s="2" t="inlineStr">
        <is>
          <t>:C30:C35:</t>
        </is>
      </c>
      <c r="H239" t="inlineStr">
        <is>
          <t>Coating_Standard</t>
        </is>
      </c>
      <c r="I239" t="inlineStr">
        <is>
          <t>:MechSealType21S:MechSealType1Unbal:</t>
        </is>
      </c>
      <c r="J239" t="inlineStr">
        <is>
          <t>G</t>
        </is>
      </c>
      <c r="K239" s="82" t="inlineStr">
        <is>
          <t>:213JP:215JP:254JP:256JP:</t>
        </is>
      </c>
      <c r="L239" s="7" t="inlineStr">
        <is>
          <t>Cast Iron, ASTM-A48, CL 30</t>
        </is>
      </c>
      <c r="M239" s="7" t="inlineStr">
        <is>
          <t>C30</t>
        </is>
      </c>
      <c r="N239" s="2" t="inlineStr">
        <is>
          <t>125# ANSI Flange</t>
        </is>
      </c>
      <c r="O239" s="2" t="n">
        <v>96769373</v>
      </c>
      <c r="P239" s="7" t="inlineStr">
        <is>
          <t>INSERT,LC,X4,JP,SGL, 8.5"AK,CI</t>
        </is>
      </c>
      <c r="Q239" s="2" t="inlineStr">
        <is>
          <t>A100524</t>
        </is>
      </c>
      <c r="R239" s="2" t="inlineStr">
        <is>
          <t>LT027</t>
        </is>
      </c>
      <c r="S239" s="13" t="n">
        <v>0</v>
      </c>
      <c r="T239" t="n">
        <v>0</v>
      </c>
    </row>
    <row r="240" ht="14.25" customHeight="1">
      <c r="A240" t="inlineStr">
        <is>
          <t>Price_BOM_VLC_VLSC_Insert_0476</t>
        </is>
      </c>
      <c r="C240" t="inlineStr">
        <is>
          <t>:60957-4P-15HP-VLC:60957-4P-20HP-VLC:60957-4P-25HP-VLC:60957-4P-30HP-VLC:</t>
        </is>
      </c>
      <c r="D240" t="inlineStr">
        <is>
          <t>X4</t>
        </is>
      </c>
      <c r="E240" s="2" t="inlineStr">
        <is>
          <t>Opt_Insert</t>
        </is>
      </c>
      <c r="F240" t="inlineStr">
        <is>
          <t>:Cast Iron, ASTM-A48, CL 30:Cast Iron, ASTM-A48, CL 35:</t>
        </is>
      </c>
      <c r="G240" s="2" t="inlineStr">
        <is>
          <t>:C30:C35:</t>
        </is>
      </c>
      <c r="H240" t="inlineStr">
        <is>
          <t>Coating_Standard</t>
        </is>
      </c>
      <c r="I240" t="inlineStr">
        <is>
          <t>:MechSealType21S:MechSealType1Unbal:</t>
        </is>
      </c>
      <c r="J240" t="inlineStr">
        <is>
          <t>G</t>
        </is>
      </c>
      <c r="K240" s="82" t="inlineStr">
        <is>
          <t>:284JP:286JP:324JP:326JP:364JPZ:365JPZ:404JPZ:405JPZ:</t>
        </is>
      </c>
      <c r="L240" s="7" t="inlineStr">
        <is>
          <t>Cast Iron, ASTM-A48, CL 30</t>
        </is>
      </c>
      <c r="M240" s="7" t="inlineStr">
        <is>
          <t>C30</t>
        </is>
      </c>
      <c r="N240" s="2" t="inlineStr">
        <is>
          <t>125# ANSI Flange</t>
        </is>
      </c>
      <c r="O240" s="2" t="n">
        <v>96769374</v>
      </c>
      <c r="P240" s="7" t="inlineStr">
        <is>
          <t>INSERT,LC,X4,JP,SGL,12.5"AK,CI</t>
        </is>
      </c>
      <c r="Q240" s="2" t="inlineStr">
        <is>
          <t>A100524</t>
        </is>
      </c>
      <c r="R240" s="2" t="inlineStr">
        <is>
          <t>LT027</t>
        </is>
      </c>
      <c r="S240" s="13" t="n">
        <v>0</v>
      </c>
      <c r="T240" t="n">
        <v>0</v>
      </c>
    </row>
    <row r="241" ht="14.25" customHeight="1">
      <c r="A241" t="inlineStr">
        <is>
          <t>Price_BOM_VLC_VLSC_Insert_0477</t>
        </is>
      </c>
      <c r="C241" t="inlineStr">
        <is>
          <t>:60957-4P-15HP-VLC:60957-4P-20HP-VLC:60957-4P-25HP-VLC:60957-4P-30HP-VLC:</t>
        </is>
      </c>
      <c r="D241" t="inlineStr">
        <is>
          <t>X4</t>
        </is>
      </c>
      <c r="E241" s="2" t="inlineStr">
        <is>
          <t>Opt_Insert</t>
        </is>
      </c>
      <c r="F241" s="2" t="inlineStr">
        <is>
          <t>:Ductile Iron, ASTM-A536-80:</t>
        </is>
      </c>
      <c r="G241" s="2" t="inlineStr">
        <is>
          <t>:J:</t>
        </is>
      </c>
      <c r="H241" t="inlineStr">
        <is>
          <t>Coating_Standard</t>
        </is>
      </c>
      <c r="I241" t="inlineStr">
        <is>
          <t>:MechSealType21S:MechSealType1Unbal:</t>
        </is>
      </c>
      <c r="J241" t="inlineStr">
        <is>
          <t>G</t>
        </is>
      </c>
      <c r="K241" s="82" t="inlineStr">
        <is>
          <t>:213JP:215JP:254JP:256JP:</t>
        </is>
      </c>
      <c r="L241" s="7" t="inlineStr">
        <is>
          <t>Cast Iron, ASTM-A48, CL 30</t>
        </is>
      </c>
      <c r="M241" s="7" t="inlineStr">
        <is>
          <t>C30</t>
        </is>
      </c>
      <c r="N241" s="2" t="inlineStr">
        <is>
          <t>250# ANSI Flange</t>
        </is>
      </c>
      <c r="O241" s="2" t="n">
        <v>96769375</v>
      </c>
      <c r="P241" s="7" t="inlineStr">
        <is>
          <t>INSERT,LC,X4,JP,SGL, 8.5"AK,DI</t>
        </is>
      </c>
      <c r="Q241" s="2" t="inlineStr">
        <is>
          <t>A100526</t>
        </is>
      </c>
      <c r="R241" s="2" t="inlineStr">
        <is>
          <t>LT051</t>
        </is>
      </c>
      <c r="S241" s="13" t="n">
        <v>98</v>
      </c>
      <c r="T241" t="n">
        <v>0</v>
      </c>
    </row>
    <row r="242" ht="14.25" customHeight="1">
      <c r="A242" t="inlineStr">
        <is>
          <t>Price_BOM_VLC_VLSC_Insert_0478</t>
        </is>
      </c>
      <c r="C242" t="inlineStr">
        <is>
          <t>:60957-4P-15HP-VLC:60957-4P-20HP-VLC:60957-4P-25HP-VLC:60957-4P-30HP-VLC:</t>
        </is>
      </c>
      <c r="D242" t="inlineStr">
        <is>
          <t>X4</t>
        </is>
      </c>
      <c r="E242" s="2" t="inlineStr">
        <is>
          <t>Opt_Insert</t>
        </is>
      </c>
      <c r="F242" s="2" t="inlineStr">
        <is>
          <t>:Ductile Iron, ASTM-A536-80:</t>
        </is>
      </c>
      <c r="G242" s="2" t="inlineStr">
        <is>
          <t>:J:</t>
        </is>
      </c>
      <c r="H242" t="inlineStr">
        <is>
          <t>Coating_Standard</t>
        </is>
      </c>
      <c r="I242" t="inlineStr">
        <is>
          <t>:MechSealType21S:MechSealType1Unbal:</t>
        </is>
      </c>
      <c r="J242" t="inlineStr">
        <is>
          <t>G</t>
        </is>
      </c>
      <c r="K242" s="82" t="inlineStr">
        <is>
          <t>:284JP:286JP:324JP:326JP:364JPZ:365JPZ:404JPZ:405JPZ:</t>
        </is>
      </c>
      <c r="L242" s="7" t="inlineStr">
        <is>
          <t>Cast Iron, ASTM-A48, CL 30</t>
        </is>
      </c>
      <c r="M242" s="7" t="inlineStr">
        <is>
          <t>C30</t>
        </is>
      </c>
      <c r="N242" s="2" t="inlineStr">
        <is>
          <t>250# ANSI Flange</t>
        </is>
      </c>
      <c r="O242" s="2" t="n">
        <v>96769376</v>
      </c>
      <c r="P242" s="7" t="inlineStr">
        <is>
          <t>INSERT,LC,X4,JP,SGL,12.5"AK,DI</t>
        </is>
      </c>
      <c r="Q242" s="2" t="inlineStr">
        <is>
          <t>A100526</t>
        </is>
      </c>
      <c r="R242" s="2" t="inlineStr">
        <is>
          <t>LT051</t>
        </is>
      </c>
      <c r="S242" s="13" t="n">
        <v>98</v>
      </c>
      <c r="T242" t="n">
        <v>0</v>
      </c>
    </row>
    <row r="243" ht="14.25" customHeight="1">
      <c r="A243" t="inlineStr">
        <is>
          <t>Price_BOM_VLC_VLSC_Insert_0479</t>
        </is>
      </c>
      <c r="C243" t="inlineStr">
        <is>
          <t>:60957-4P-15HP-VLC:60957-4P-20HP-VLC:60957-4P-25HP-VLC:60957-4P-30HP-VLC:</t>
        </is>
      </c>
      <c r="D243" t="inlineStr">
        <is>
          <t>X4</t>
        </is>
      </c>
      <c r="E243" s="2" t="inlineStr">
        <is>
          <t>Opt_Insert</t>
        </is>
      </c>
      <c r="F243" t="inlineStr">
        <is>
          <t>:Cast Iron, ASTM-A48, CL 30:Cast Iron, ASTM-A48, CL 35:</t>
        </is>
      </c>
      <c r="G243" s="2" t="inlineStr">
        <is>
          <t>:C30:C35:</t>
        </is>
      </c>
      <c r="H243" t="inlineStr">
        <is>
          <t>Coating_Standard</t>
        </is>
      </c>
      <c r="I243" t="inlineStr">
        <is>
          <t>:MechSealDoubleType1:</t>
        </is>
      </c>
      <c r="J243" t="inlineStr">
        <is>
          <t>G</t>
        </is>
      </c>
      <c r="K243" s="82" t="inlineStr">
        <is>
          <t>:213JP:215JP:254JP:256JP:</t>
        </is>
      </c>
      <c r="L243" s="7" t="inlineStr">
        <is>
          <t>Cast Iron, ASTM-A48, CL 30</t>
        </is>
      </c>
      <c r="M243" s="7" t="inlineStr">
        <is>
          <t>C30</t>
        </is>
      </c>
      <c r="N243" s="2" t="inlineStr">
        <is>
          <t>125# ANSI Flange</t>
        </is>
      </c>
      <c r="O243" s="2" t="n">
        <v>96769379</v>
      </c>
      <c r="P243" s="7" t="inlineStr">
        <is>
          <t>INSERT,LC,X4,JP,DBL, 8.5"AK,CI</t>
        </is>
      </c>
      <c r="Q243" s="2" t="inlineStr">
        <is>
          <t>A100524</t>
        </is>
      </c>
      <c r="R243" s="2" t="inlineStr">
        <is>
          <t>LT051</t>
        </is>
      </c>
      <c r="S243" s="13" t="n">
        <v>98</v>
      </c>
      <c r="T243" t="n">
        <v>0</v>
      </c>
    </row>
    <row r="244" ht="14.25" customHeight="1">
      <c r="A244" t="inlineStr">
        <is>
          <t>Price_BOM_VLC_VLSC_Insert_0480</t>
        </is>
      </c>
      <c r="C244" t="inlineStr">
        <is>
          <t>:60957-4P-15HP-VLC:60957-4P-20HP-VLC:60957-4P-25HP-VLC:60957-4P-30HP-VLC:</t>
        </is>
      </c>
      <c r="D244" t="inlineStr">
        <is>
          <t>X4</t>
        </is>
      </c>
      <c r="E244" s="2" t="inlineStr">
        <is>
          <t>Opt_Insert</t>
        </is>
      </c>
      <c r="F244" t="inlineStr">
        <is>
          <t>:Cast Iron, ASTM-A48, CL 30:Cast Iron, ASTM-A48, CL 35:</t>
        </is>
      </c>
      <c r="G244" s="2" t="inlineStr">
        <is>
          <t>:C30:C35:</t>
        </is>
      </c>
      <c r="H244" t="inlineStr">
        <is>
          <t>Coating_Standard</t>
        </is>
      </c>
      <c r="I244" t="inlineStr">
        <is>
          <t>:MechSealDoubleType1:</t>
        </is>
      </c>
      <c r="J244" t="inlineStr">
        <is>
          <t>G</t>
        </is>
      </c>
      <c r="K244" s="82" t="inlineStr">
        <is>
          <t>:284JP:286JP:324JP:326JP:364JPZ:365JPZ:404JPZ:405JPZ:</t>
        </is>
      </c>
      <c r="L244" s="7" t="inlineStr">
        <is>
          <t>Cast Iron, ASTM-A48, CL 30</t>
        </is>
      </c>
      <c r="M244" s="7" t="inlineStr">
        <is>
          <t>C30</t>
        </is>
      </c>
      <c r="N244" s="2" t="inlineStr">
        <is>
          <t>125# ANSI Flange</t>
        </is>
      </c>
      <c r="O244" s="2" t="n">
        <v>96769380</v>
      </c>
      <c r="P244" s="7" t="inlineStr">
        <is>
          <t>INSERT,LC,X4,JP,DBL,12.5"AK,CI</t>
        </is>
      </c>
      <c r="Q244" s="2" t="inlineStr">
        <is>
          <t>A100524</t>
        </is>
      </c>
      <c r="R244" s="2" t="inlineStr">
        <is>
          <t>LT051</t>
        </is>
      </c>
      <c r="S244" s="13" t="n">
        <v>98</v>
      </c>
      <c r="T244" t="n">
        <v>0</v>
      </c>
    </row>
    <row r="245" ht="14.25" customHeight="1">
      <c r="A245" t="inlineStr">
        <is>
          <t>Price_BOM_VLC_VLSC_Insert_0481</t>
        </is>
      </c>
      <c r="C245" t="inlineStr">
        <is>
          <t>:60957-4P-15HP VLC:60957-4P-20HP VLC:60957-4P-25HP VLC:60957-4P-30HP VLC:</t>
        </is>
      </c>
      <c r="D245" t="inlineStr">
        <is>
          <t>X4</t>
        </is>
      </c>
      <c r="E245" s="2" t="inlineStr">
        <is>
          <t>Opt_Insert</t>
        </is>
      </c>
      <c r="F245" t="inlineStr">
        <is>
          <t>:Cast Iron, ASTM-A48, CL 30:Cast Iron, ASTM-A48, CL 35:</t>
        </is>
      </c>
      <c r="G245" s="2" t="inlineStr">
        <is>
          <t>:C30:C35:</t>
        </is>
      </c>
      <c r="H245" t="inlineStr">
        <is>
          <t>Coating_Standard</t>
        </is>
      </c>
      <c r="I245" t="inlineStr">
        <is>
          <t>:MechSealType1Bal:</t>
        </is>
      </c>
      <c r="J245" t="inlineStr">
        <is>
          <t>G</t>
        </is>
      </c>
      <c r="K245" s="82" t="inlineStr">
        <is>
          <t>:213JP:215JP:254JP:256JP:</t>
        </is>
      </c>
      <c r="L245" s="7" t="inlineStr">
        <is>
          <t>Cast Iron, ASTM-A48, CL 30</t>
        </is>
      </c>
      <c r="M245" s="7" t="inlineStr">
        <is>
          <t>C30</t>
        </is>
      </c>
      <c r="N245" s="2" t="inlineStr">
        <is>
          <t>125# ANSI Flange</t>
        </is>
      </c>
      <c r="O245" s="2" t="n">
        <v>96769381</v>
      </c>
      <c r="P245" s="7" t="inlineStr">
        <is>
          <t>INSERT,LC,X4,JP,BAL, 8.5"AK,CI</t>
        </is>
      </c>
      <c r="Q245" s="2" t="inlineStr">
        <is>
          <t>A100524</t>
        </is>
      </c>
      <c r="R245" s="2" t="inlineStr">
        <is>
          <t>LT027</t>
        </is>
      </c>
      <c r="S245" s="13" t="n">
        <v>0</v>
      </c>
      <c r="T245" t="n">
        <v>0</v>
      </c>
    </row>
    <row r="246" ht="14.25" customHeight="1">
      <c r="A246" t="inlineStr">
        <is>
          <t>Price_BOM_VLC_VLSC_Insert_0482</t>
        </is>
      </c>
      <c r="C246" t="inlineStr">
        <is>
          <t>:60957-4P-15HP VLC:60957-4P-20HP VLC:60957-4P-25HP VLC:60957-4P-30HP VLC:</t>
        </is>
      </c>
      <c r="D246" t="inlineStr">
        <is>
          <t>X4</t>
        </is>
      </c>
      <c r="E246" s="2" t="inlineStr">
        <is>
          <t>Opt_Insert</t>
        </is>
      </c>
      <c r="F246" t="inlineStr">
        <is>
          <t>:Cast Iron, ASTM-A48, CL 30:Cast Iron, ASTM-A48, CL 35:</t>
        </is>
      </c>
      <c r="G246" s="2" t="inlineStr">
        <is>
          <t>:C30:C35:</t>
        </is>
      </c>
      <c r="H246" t="inlineStr">
        <is>
          <t>Coating_Standard</t>
        </is>
      </c>
      <c r="I246" t="inlineStr">
        <is>
          <t>:MechSealType1Bal:</t>
        </is>
      </c>
      <c r="J246" t="inlineStr">
        <is>
          <t>G</t>
        </is>
      </c>
      <c r="K246" s="82" t="inlineStr">
        <is>
          <t>:284JP:286JP:324JP:326JP:364JPZ:365JPZ:404JPZ:405JPZ:</t>
        </is>
      </c>
      <c r="L246" s="7" t="inlineStr">
        <is>
          <t>Cast Iron, ASTM-A48, CL 30</t>
        </is>
      </c>
      <c r="M246" s="7" t="inlineStr">
        <is>
          <t>C30</t>
        </is>
      </c>
      <c r="N246" s="2" t="inlineStr">
        <is>
          <t>125# ANSI Flange</t>
        </is>
      </c>
      <c r="O246" s="2" t="n">
        <v>96769382</v>
      </c>
      <c r="P246" s="7" t="inlineStr">
        <is>
          <t>INSERT,LC,X4,JP,BAL,12.5"AK,CI</t>
        </is>
      </c>
      <c r="Q246" s="2" t="inlineStr">
        <is>
          <t>A100524</t>
        </is>
      </c>
      <c r="R246" s="2" t="inlineStr">
        <is>
          <t>LT027</t>
        </is>
      </c>
      <c r="S246" s="13" t="n">
        <v>0</v>
      </c>
      <c r="T246" t="n">
        <v>0</v>
      </c>
    </row>
    <row r="247" ht="14.25" customHeight="1">
      <c r="A247" t="inlineStr">
        <is>
          <t>Price_BOM_VLC_VLSC_Insert_0483</t>
        </is>
      </c>
      <c r="C247" t="inlineStr">
        <is>
          <t>:60957-4P-15HP VLC:60957-4P-20HP VLC:60957-4P-25HP VLC:60957-4P-30HP VLC:</t>
        </is>
      </c>
      <c r="D247" t="inlineStr">
        <is>
          <t>X4</t>
        </is>
      </c>
      <c r="E247" s="2" t="inlineStr">
        <is>
          <t>Opt_Insert</t>
        </is>
      </c>
      <c r="F247" s="2" t="inlineStr">
        <is>
          <t>:Ductile Iron, ASTM-A536-80:</t>
        </is>
      </c>
      <c r="G247" s="2" t="inlineStr">
        <is>
          <t>:J:</t>
        </is>
      </c>
      <c r="H247" t="inlineStr">
        <is>
          <t>Coating_Standard</t>
        </is>
      </c>
      <c r="I247" t="inlineStr">
        <is>
          <t>:MechSealType1Bal:</t>
        </is>
      </c>
      <c r="J247" t="inlineStr">
        <is>
          <t>G</t>
        </is>
      </c>
      <c r="K247" s="82" t="inlineStr">
        <is>
          <t>:213JP:215JP:254JP:256JP:</t>
        </is>
      </c>
      <c r="L247" s="7" t="inlineStr">
        <is>
          <t>Cast Iron, ASTM-A48, CL 30</t>
        </is>
      </c>
      <c r="M247" s="7" t="inlineStr">
        <is>
          <t>C30</t>
        </is>
      </c>
      <c r="N247" s="2" t="inlineStr">
        <is>
          <t>250# ANSI Flange</t>
        </is>
      </c>
      <c r="O247" s="2" t="n">
        <v>96769383</v>
      </c>
      <c r="P247" s="7" t="inlineStr">
        <is>
          <t>INSERT,LC,X4,JP,BAL, 8.5"AK,DI</t>
        </is>
      </c>
      <c r="Q247" s="2" t="inlineStr">
        <is>
          <t>A100526</t>
        </is>
      </c>
      <c r="R247" s="2" t="inlineStr">
        <is>
          <t>LT051</t>
        </is>
      </c>
      <c r="S247" s="13" t="n">
        <v>98</v>
      </c>
      <c r="T247" t="n">
        <v>0</v>
      </c>
    </row>
    <row r="248" ht="14.25" customHeight="1">
      <c r="A248" t="inlineStr">
        <is>
          <t>Price_BOM_VLC_VLSC_Insert_0484</t>
        </is>
      </c>
      <c r="C248" t="inlineStr">
        <is>
          <t>:60957-4P-15HP VLC:60957-4P-20HP VLC:60957-4P-25HP VLC:60957-4P-30HP VLC:</t>
        </is>
      </c>
      <c r="D248" t="inlineStr">
        <is>
          <t>X4</t>
        </is>
      </c>
      <c r="E248" s="2" t="inlineStr">
        <is>
          <t>Opt_Insert</t>
        </is>
      </c>
      <c r="F248" s="2" t="inlineStr">
        <is>
          <t>:Ductile Iron, ASTM-A536-80:</t>
        </is>
      </c>
      <c r="G248" s="2" t="inlineStr">
        <is>
          <t>:J:</t>
        </is>
      </c>
      <c r="H248" t="inlineStr">
        <is>
          <t>Coating_Standard</t>
        </is>
      </c>
      <c r="I248" t="inlineStr">
        <is>
          <t>:MechSealType1Bal:</t>
        </is>
      </c>
      <c r="J248" t="inlineStr">
        <is>
          <t>G</t>
        </is>
      </c>
      <c r="K248" s="82" t="inlineStr">
        <is>
          <t>:284JP:286JP:324JP:326JP:364JPZ:365JPZ:404JPZ:405JPZ:</t>
        </is>
      </c>
      <c r="L248" s="7" t="inlineStr">
        <is>
          <t>Cast Iron, ASTM-A48, CL 30</t>
        </is>
      </c>
      <c r="M248" s="7" t="inlineStr">
        <is>
          <t>C30</t>
        </is>
      </c>
      <c r="N248" s="2" t="inlineStr">
        <is>
          <t>250# ANSI Flange</t>
        </is>
      </c>
      <c r="O248" s="2" t="n">
        <v>96769384</v>
      </c>
      <c r="P248" s="7" t="inlineStr">
        <is>
          <t>INSERT,LC,X4,JP,BAL,12.5"AK,DI</t>
        </is>
      </c>
      <c r="Q248" s="2" t="inlineStr">
        <is>
          <t>A100526</t>
        </is>
      </c>
      <c r="R248" s="2" t="inlineStr">
        <is>
          <t>LT051</t>
        </is>
      </c>
      <c r="S248" s="13" t="n">
        <v>98</v>
      </c>
      <c r="T248" t="n">
        <v>0</v>
      </c>
    </row>
    <row r="249" ht="14.25" customHeight="1">
      <c r="A249" t="inlineStr">
        <is>
          <t>Price_BOM_VLC_VLSC_Insert_0487</t>
        </is>
      </c>
      <c r="C249" t="inlineStr">
        <is>
          <t>:50707-2P-30HP-VLC:50707-2P-40HP-VLC:50707-2P-50HP-VLC:50707-2P-60HP-VLC:</t>
        </is>
      </c>
      <c r="D249" t="inlineStr">
        <is>
          <t>X4</t>
        </is>
      </c>
      <c r="E249" s="2" t="inlineStr">
        <is>
          <t>Opt_Insert</t>
        </is>
      </c>
      <c r="F249" s="2" t="inlineStr">
        <is>
          <t>:Cast Iron, ASTM-A48, CL 30:</t>
        </is>
      </c>
      <c r="G249" s="2" t="inlineStr">
        <is>
          <t>:C30:</t>
        </is>
      </c>
      <c r="H249" t="inlineStr">
        <is>
          <t>Coating_Standard</t>
        </is>
      </c>
      <c r="I249" t="inlineStr">
        <is>
          <t>:MechSealType21S:MechSealType1Unbal:</t>
        </is>
      </c>
      <c r="J249" t="inlineStr">
        <is>
          <t>G</t>
        </is>
      </c>
      <c r="K249" s="82" t="inlineStr">
        <is>
          <t>:213JP:215JP:254JP:256JP:</t>
        </is>
      </c>
      <c r="L249" s="7" t="inlineStr">
        <is>
          <t>Cast Iron, ASTM-A48, CL 30</t>
        </is>
      </c>
      <c r="M249" s="7" t="inlineStr">
        <is>
          <t>C30</t>
        </is>
      </c>
      <c r="N249" s="2" t="inlineStr">
        <is>
          <t>125# ANSI Flange</t>
        </is>
      </c>
      <c r="O249" s="2" t="n">
        <v>96769385</v>
      </c>
      <c r="P249" s="7" t="inlineStr">
        <is>
          <t>INSERT,LC,4070,X4,JP,SGL, 8.5"AK,CI</t>
        </is>
      </c>
      <c r="Q249" s="2" t="inlineStr">
        <is>
          <t>A100524</t>
        </is>
      </c>
      <c r="R249" s="2" t="inlineStr">
        <is>
          <t>LT027</t>
        </is>
      </c>
      <c r="S249" s="13" t="n">
        <v>0</v>
      </c>
      <c r="T249" t="n">
        <v>0</v>
      </c>
    </row>
    <row r="250" ht="14.25" customHeight="1">
      <c r="A250" t="inlineStr">
        <is>
          <t>Price_BOM_VLC_VLSC_Insert_0488</t>
        </is>
      </c>
      <c r="C250" t="inlineStr">
        <is>
          <t>:50707-2P-30HP-VLC:50707-2P-40HP-VLC:50707-2P-50HP-VLC:50707-2P-60HP-VLC:</t>
        </is>
      </c>
      <c r="D250" t="inlineStr">
        <is>
          <t>X4</t>
        </is>
      </c>
      <c r="E250" s="2" t="inlineStr">
        <is>
          <t>Opt_Insert</t>
        </is>
      </c>
      <c r="F250" s="2" t="inlineStr">
        <is>
          <t>:Cast Iron, ASTM-A48, CL 30:</t>
        </is>
      </c>
      <c r="G250" s="2" t="inlineStr">
        <is>
          <t>:C30:</t>
        </is>
      </c>
      <c r="H250" t="inlineStr">
        <is>
          <t>Coating_Standard</t>
        </is>
      </c>
      <c r="I250" t="inlineStr">
        <is>
          <t>:MechSealType21S:MechSealType1Unbal:</t>
        </is>
      </c>
      <c r="J250" t="inlineStr">
        <is>
          <t>G</t>
        </is>
      </c>
      <c r="K250" s="82" t="inlineStr">
        <is>
          <t>:284JP:286JP:324JP:326JP:364JPZ:365JPZ:404JPZ:405JPZ:</t>
        </is>
      </c>
      <c r="L250" s="7" t="inlineStr">
        <is>
          <t>Cast Iron, ASTM-A48, CL 30</t>
        </is>
      </c>
      <c r="M250" s="7" t="inlineStr">
        <is>
          <t>C30</t>
        </is>
      </c>
      <c r="N250" s="2" t="inlineStr">
        <is>
          <t>125# ANSI Flange</t>
        </is>
      </c>
      <c r="O250" s="2" t="n">
        <v>96769386</v>
      </c>
      <c r="P250" s="7" t="inlineStr">
        <is>
          <t>INSERT,LC,4070,X4,JP,SGL,12.5"AK,CI</t>
        </is>
      </c>
      <c r="Q250" s="2" t="inlineStr">
        <is>
          <t>A100524</t>
        </is>
      </c>
      <c r="R250" s="2" t="inlineStr">
        <is>
          <t>LT027</t>
        </is>
      </c>
      <c r="S250" s="13" t="n">
        <v>0</v>
      </c>
      <c r="T250" t="n">
        <v>0</v>
      </c>
    </row>
    <row r="251" ht="14.25" customHeight="1">
      <c r="A251" t="inlineStr">
        <is>
          <t>Price_BOM_VLC_VLSC_Insert_0489</t>
        </is>
      </c>
      <c r="C251" t="inlineStr">
        <is>
          <t>:50707-2P-30HP-VLC:50707-2P-40HP-VLC:50707-2P-50HP-VLC:50707-2P-60HP-VLC:</t>
        </is>
      </c>
      <c r="D251" t="inlineStr">
        <is>
          <t>X4</t>
        </is>
      </c>
      <c r="E251" s="2" t="inlineStr">
        <is>
          <t>Opt_Insert</t>
        </is>
      </c>
      <c r="F251" s="2" t="inlineStr">
        <is>
          <t>:Ductile Iron, ASTM-A536-80:</t>
        </is>
      </c>
      <c r="G251" s="2" t="inlineStr">
        <is>
          <t>:J:</t>
        </is>
      </c>
      <c r="H251" t="inlineStr">
        <is>
          <t>Coating_Standard</t>
        </is>
      </c>
      <c r="I251" t="inlineStr">
        <is>
          <t>:MechSealType21S:MechSealType1Unbal:</t>
        </is>
      </c>
      <c r="J251" t="inlineStr">
        <is>
          <t>G</t>
        </is>
      </c>
      <c r="K251" s="82" t="inlineStr">
        <is>
          <t>:213JP:215JP:254JP:256JP:</t>
        </is>
      </c>
      <c r="L251" s="7" t="inlineStr">
        <is>
          <t>Cast Iron, ASTM-A48, CL 30</t>
        </is>
      </c>
      <c r="M251" s="7" t="inlineStr">
        <is>
          <t>C30</t>
        </is>
      </c>
      <c r="N251" s="2" t="inlineStr">
        <is>
          <t>250# ANSI Flange</t>
        </is>
      </c>
      <c r="O251" s="2" t="n">
        <v>96769387</v>
      </c>
      <c r="P251" s="7" t="inlineStr">
        <is>
          <t>INSERT,LC,4070,X4,JP,SGL, 8.5"AK,DI</t>
        </is>
      </c>
      <c r="Q251" s="2" t="inlineStr">
        <is>
          <t>A100526</t>
        </is>
      </c>
      <c r="R251" s="2" t="inlineStr">
        <is>
          <t>LT051</t>
        </is>
      </c>
      <c r="S251" s="13" t="n">
        <v>98</v>
      </c>
      <c r="T251" t="n">
        <v>0</v>
      </c>
    </row>
    <row r="252" ht="14.25" customHeight="1">
      <c r="A252" t="inlineStr">
        <is>
          <t>Price_BOM_VLC_VLSC_Insert_0490</t>
        </is>
      </c>
      <c r="C252" t="inlineStr">
        <is>
          <t>:50707-2P-30HP-VLC:50707-2P-40HP-VLC:50707-2P-50HP-VLC:50707-2P-60HP-VLC:</t>
        </is>
      </c>
      <c r="D252" t="inlineStr">
        <is>
          <t>X4</t>
        </is>
      </c>
      <c r="E252" s="2" t="inlineStr">
        <is>
          <t>Opt_Insert</t>
        </is>
      </c>
      <c r="F252" s="2" t="inlineStr">
        <is>
          <t>:Ductile Iron, ASTM-A536-80:</t>
        </is>
      </c>
      <c r="G252" s="2" t="inlineStr">
        <is>
          <t>:J:</t>
        </is>
      </c>
      <c r="H252" t="inlineStr">
        <is>
          <t>Coating_Standard</t>
        </is>
      </c>
      <c r="I252" t="inlineStr">
        <is>
          <t>:MechSealType21S:MechSealType1Unbal:</t>
        </is>
      </c>
      <c r="J252" t="inlineStr">
        <is>
          <t>G</t>
        </is>
      </c>
      <c r="K252" s="82" t="inlineStr">
        <is>
          <t>:284JP:286JP:324JP:326JP:364JPZ:365JPZ:404JPZ:405JPZ:</t>
        </is>
      </c>
      <c r="L252" s="7" t="inlineStr">
        <is>
          <t>Cast Iron, ASTM-A48, CL 30</t>
        </is>
      </c>
      <c r="M252" s="7" t="inlineStr">
        <is>
          <t>C30</t>
        </is>
      </c>
      <c r="N252" s="2" t="inlineStr">
        <is>
          <t>250# ANSI Flange</t>
        </is>
      </c>
      <c r="O252" s="2" t="n">
        <v>96769388</v>
      </c>
      <c r="P252" s="7" t="inlineStr">
        <is>
          <t>INSERT,LC,4070,X4,JP,SGL,12.5"AK,DI</t>
        </is>
      </c>
      <c r="Q252" s="2" t="inlineStr">
        <is>
          <t>A100526</t>
        </is>
      </c>
      <c r="R252" s="2" t="inlineStr">
        <is>
          <t>LT051</t>
        </is>
      </c>
      <c r="S252" s="13" t="n">
        <v>98</v>
      </c>
      <c r="T252" t="n">
        <v>0</v>
      </c>
    </row>
    <row r="253" ht="14.25" customHeight="1">
      <c r="A253" t="inlineStr">
        <is>
          <t>Price_BOM_VLC_VLSC_Insert_0491</t>
        </is>
      </c>
      <c r="C253" t="inlineStr">
        <is>
          <t>:50707-2P-30HP-VLC:50707-2P-40HP-VLC:50707-2P-50HP-VLC:50707-2P-60HP-VLC:</t>
        </is>
      </c>
      <c r="D253" t="inlineStr">
        <is>
          <t>X4</t>
        </is>
      </c>
      <c r="E253" s="2" t="inlineStr">
        <is>
          <t>Opt_Insert</t>
        </is>
      </c>
      <c r="F253" s="2" t="inlineStr">
        <is>
          <t>:Cast Iron, ASTM-A48, CL 30:</t>
        </is>
      </c>
      <c r="G253" s="2" t="inlineStr">
        <is>
          <t>:C30:</t>
        </is>
      </c>
      <c r="H253" t="inlineStr">
        <is>
          <t>Coating_Standard</t>
        </is>
      </c>
      <c r="I253" t="inlineStr">
        <is>
          <t>:MechSealDoubleType1:</t>
        </is>
      </c>
      <c r="J253" t="inlineStr">
        <is>
          <t>G</t>
        </is>
      </c>
      <c r="K253" s="82" t="inlineStr">
        <is>
          <t>:213JP:215JP:254JP:256JP:</t>
        </is>
      </c>
      <c r="L253" s="7" t="inlineStr">
        <is>
          <t>Cast Iron, ASTM-A48, CL 30</t>
        </is>
      </c>
      <c r="M253" s="7" t="inlineStr">
        <is>
          <t>C30</t>
        </is>
      </c>
      <c r="N253" s="2" t="inlineStr">
        <is>
          <t>125# ANSI Flange</t>
        </is>
      </c>
      <c r="O253" s="2" t="n">
        <v>96769391</v>
      </c>
      <c r="P253" s="7" t="inlineStr">
        <is>
          <t>INSERT,LC,4070,X4,JP,DBL, 8.5"AK,CI</t>
        </is>
      </c>
      <c r="Q253" s="2" t="inlineStr">
        <is>
          <t>A100524</t>
        </is>
      </c>
      <c r="R253" s="2" t="inlineStr">
        <is>
          <t>LT051</t>
        </is>
      </c>
      <c r="S253" s="13" t="n">
        <v>98</v>
      </c>
      <c r="T253" t="n">
        <v>0</v>
      </c>
    </row>
    <row r="254" ht="14.25" customHeight="1">
      <c r="A254" t="inlineStr">
        <is>
          <t>Price_BOM_VLC_VLSC_Insert_0492</t>
        </is>
      </c>
      <c r="C254" t="inlineStr">
        <is>
          <t>:50707-2P-30HP-VLC:50707-2P-40HP-VLC:50707-2P-50HP-VLC:50707-2P-60HP-VLC:</t>
        </is>
      </c>
      <c r="D254" t="inlineStr">
        <is>
          <t>X4</t>
        </is>
      </c>
      <c r="E254" s="2" t="inlineStr">
        <is>
          <t>Opt_Insert</t>
        </is>
      </c>
      <c r="F254" s="2" t="inlineStr">
        <is>
          <t>:Cast Iron, ASTM-A48, CL 30:</t>
        </is>
      </c>
      <c r="G254" s="2" t="inlineStr">
        <is>
          <t>:C30:</t>
        </is>
      </c>
      <c r="H254" t="inlineStr">
        <is>
          <t>Coating_Standard</t>
        </is>
      </c>
      <c r="I254" t="inlineStr">
        <is>
          <t>:MechSealDoubleType1:</t>
        </is>
      </c>
      <c r="J254" t="inlineStr">
        <is>
          <t>G</t>
        </is>
      </c>
      <c r="K254" s="82" t="inlineStr">
        <is>
          <t>:284JP:286JP:324JP:326JP:364JPZ:365JPZ:404JPZ:405JPZ:</t>
        </is>
      </c>
      <c r="L254" s="7" t="inlineStr">
        <is>
          <t>Cast Iron, ASTM-A48, CL 30</t>
        </is>
      </c>
      <c r="M254" s="7" t="inlineStr">
        <is>
          <t>C30</t>
        </is>
      </c>
      <c r="N254" s="2" t="inlineStr">
        <is>
          <t>125# ANSI Flange</t>
        </is>
      </c>
      <c r="O254" s="2" t="n">
        <v>96769392</v>
      </c>
      <c r="P254" s="7" t="inlineStr">
        <is>
          <t>INSERT,LC,4070,X4,JP,DBL,12.5"AK,CI</t>
        </is>
      </c>
      <c r="Q254" s="2" t="inlineStr">
        <is>
          <t>A100524</t>
        </is>
      </c>
      <c r="R254" s="2" t="inlineStr">
        <is>
          <t>LT051</t>
        </is>
      </c>
      <c r="S254" s="13" t="n">
        <v>98</v>
      </c>
      <c r="T254" t="n">
        <v>0</v>
      </c>
    </row>
    <row r="255" ht="14.25" customHeight="1">
      <c r="A255" t="inlineStr">
        <is>
          <t>Price_BOM_VLC_VLSC_Insert_0493</t>
        </is>
      </c>
      <c r="C255" t="inlineStr">
        <is>
          <t>:50707-2P-30HP VLC:50707-2P-40HP VLC:50707-2P-50HP VLC:50707-2P-60HP VLC:</t>
        </is>
      </c>
      <c r="D255" t="inlineStr">
        <is>
          <t>X4</t>
        </is>
      </c>
      <c r="E255" s="2" t="inlineStr">
        <is>
          <t>Opt_Insert</t>
        </is>
      </c>
      <c r="F255" s="2" t="inlineStr">
        <is>
          <t>:Cast Iron, ASTM-A48, CL 30:</t>
        </is>
      </c>
      <c r="G255" s="2" t="inlineStr">
        <is>
          <t>:C30:</t>
        </is>
      </c>
      <c r="H255" t="inlineStr">
        <is>
          <t>Coating_Standard</t>
        </is>
      </c>
      <c r="I255" t="inlineStr">
        <is>
          <t>:MechSealType1Bal:</t>
        </is>
      </c>
      <c r="J255" t="inlineStr">
        <is>
          <t>G</t>
        </is>
      </c>
      <c r="K255" s="82" t="inlineStr">
        <is>
          <t>:213JP:215JP:254JP:256JP:</t>
        </is>
      </c>
      <c r="L255" s="7" t="inlineStr">
        <is>
          <t>Cast Iron, ASTM-A48, CL 30</t>
        </is>
      </c>
      <c r="M255" s="7" t="inlineStr">
        <is>
          <t>C30</t>
        </is>
      </c>
      <c r="N255" s="2" t="inlineStr">
        <is>
          <t>125# ANSI Flange</t>
        </is>
      </c>
      <c r="O255" s="2" t="n">
        <v>96769393</v>
      </c>
      <c r="P255" s="7" t="inlineStr">
        <is>
          <t>INSERT,LC,4070,X4,JP,BAL, 8.5"AK,CI</t>
        </is>
      </c>
      <c r="Q255" s="2" t="inlineStr">
        <is>
          <t>A100524</t>
        </is>
      </c>
      <c r="R255" s="2" t="inlineStr">
        <is>
          <t>LT027</t>
        </is>
      </c>
      <c r="S255" s="13" t="n">
        <v>0</v>
      </c>
      <c r="T255" t="n">
        <v>0</v>
      </c>
    </row>
    <row r="256" ht="14.25" customHeight="1">
      <c r="A256" t="inlineStr">
        <is>
          <t>Price_BOM_VLC_VLSC_Insert_0494</t>
        </is>
      </c>
      <c r="C256" t="inlineStr">
        <is>
          <t>:50707-2P-30HP VLC:50707-2P-40HP VLC:50707-2P-50HP VLC:50707-2P-60HP VLC:</t>
        </is>
      </c>
      <c r="D256" t="inlineStr">
        <is>
          <t>X4</t>
        </is>
      </c>
      <c r="E256" s="2" t="inlineStr">
        <is>
          <t>Opt_Insert</t>
        </is>
      </c>
      <c r="F256" s="2" t="inlineStr">
        <is>
          <t>:Cast Iron, ASTM-A48, CL 30:</t>
        </is>
      </c>
      <c r="G256" s="2" t="inlineStr">
        <is>
          <t>:C30:</t>
        </is>
      </c>
      <c r="H256" t="inlineStr">
        <is>
          <t>Coating_Standard</t>
        </is>
      </c>
      <c r="I256" t="inlineStr">
        <is>
          <t>:MechSealType1Bal:</t>
        </is>
      </c>
      <c r="J256" t="inlineStr">
        <is>
          <t>G</t>
        </is>
      </c>
      <c r="K256" s="82" t="inlineStr">
        <is>
          <t>:284JP:286JP:324JP:326JP:364JPZ:365JPZ:404JPZ:405JPZ:</t>
        </is>
      </c>
      <c r="L256" s="7" t="inlineStr">
        <is>
          <t>Cast Iron, ASTM-A48, CL 30</t>
        </is>
      </c>
      <c r="M256" s="7" t="inlineStr">
        <is>
          <t>C30</t>
        </is>
      </c>
      <c r="N256" s="2" t="inlineStr">
        <is>
          <t>125# ANSI Flange</t>
        </is>
      </c>
      <c r="O256" s="2" t="n">
        <v>96769394</v>
      </c>
      <c r="P256" s="7" t="inlineStr">
        <is>
          <t>INSERT,LC,4070,X4,JP,BAL,12.5"AK,CI</t>
        </is>
      </c>
      <c r="Q256" s="2" t="inlineStr">
        <is>
          <t>A100524</t>
        </is>
      </c>
      <c r="R256" s="2" t="inlineStr">
        <is>
          <t>LT027</t>
        </is>
      </c>
      <c r="S256" s="13" t="n">
        <v>0</v>
      </c>
      <c r="T256" t="n">
        <v>0</v>
      </c>
    </row>
    <row r="257" ht="14.25" customHeight="1">
      <c r="A257" t="inlineStr">
        <is>
          <t>Price_BOM_VLC_VLSC_Insert_0495</t>
        </is>
      </c>
      <c r="C257" t="inlineStr">
        <is>
          <t>:50707-2P-30HP VLC:50707-2P-40HP VLC:50707-2P-50HP VLC:50707-2P-60HP VLC:</t>
        </is>
      </c>
      <c r="D257" t="inlineStr">
        <is>
          <t>X4</t>
        </is>
      </c>
      <c r="E257" s="2" t="inlineStr">
        <is>
          <t>Opt_Insert</t>
        </is>
      </c>
      <c r="F257" s="2" t="inlineStr">
        <is>
          <t>:Ductile Iron, ASTM-A536-80:</t>
        </is>
      </c>
      <c r="G257" s="2" t="inlineStr">
        <is>
          <t>:J:</t>
        </is>
      </c>
      <c r="H257" t="inlineStr">
        <is>
          <t>Coating_Standard</t>
        </is>
      </c>
      <c r="I257" t="inlineStr">
        <is>
          <t>:MechSealType1Bal:</t>
        </is>
      </c>
      <c r="J257" t="inlineStr">
        <is>
          <t>G</t>
        </is>
      </c>
      <c r="K257" s="82" t="inlineStr">
        <is>
          <t>:213JP:215JP:254JP:256JP:</t>
        </is>
      </c>
      <c r="L257" s="7" t="inlineStr">
        <is>
          <t>Cast Iron, ASTM-A48, CL 30</t>
        </is>
      </c>
      <c r="M257" s="7" t="inlineStr">
        <is>
          <t>C30</t>
        </is>
      </c>
      <c r="N257" s="2" t="inlineStr">
        <is>
          <t>250# ANSI Flange</t>
        </is>
      </c>
      <c r="O257" s="2" t="n">
        <v>96769395</v>
      </c>
      <c r="P257" s="7" t="inlineStr">
        <is>
          <t>INSERT,LC,4070,X4,JP,BAL, 8.5"AK,DI</t>
        </is>
      </c>
      <c r="Q257" s="2" t="inlineStr">
        <is>
          <t>A100526</t>
        </is>
      </c>
      <c r="R257" s="2" t="inlineStr">
        <is>
          <t>LT051</t>
        </is>
      </c>
      <c r="S257" s="13" t="n">
        <v>98</v>
      </c>
      <c r="T257" t="n">
        <v>0</v>
      </c>
    </row>
    <row r="258" ht="14.25" customHeight="1">
      <c r="A258" t="inlineStr">
        <is>
          <t>Price_BOM_VLC_VLSC_Insert_0496</t>
        </is>
      </c>
      <c r="C258" t="inlineStr">
        <is>
          <t>:50707-2P-30HP VLC:50707-2P-40HP VLC:50707-2P-50HP VLC:50707-2P-60HP VLC:</t>
        </is>
      </c>
      <c r="D258" t="inlineStr">
        <is>
          <t>X4</t>
        </is>
      </c>
      <c r="E258" s="2" t="inlineStr">
        <is>
          <t>Opt_Insert</t>
        </is>
      </c>
      <c r="F258" s="2" t="inlineStr">
        <is>
          <t>:Ductile Iron, ASTM-A536-80:</t>
        </is>
      </c>
      <c r="G258" s="2" t="inlineStr">
        <is>
          <t>:J:</t>
        </is>
      </c>
      <c r="H258" t="inlineStr">
        <is>
          <t>Coating_Standard</t>
        </is>
      </c>
      <c r="I258" t="inlineStr">
        <is>
          <t>:MechSealType1Bal:</t>
        </is>
      </c>
      <c r="J258" t="inlineStr">
        <is>
          <t>G</t>
        </is>
      </c>
      <c r="K258" s="82" t="inlineStr">
        <is>
          <t>:284JP:286JP:324JP:326JP:364JPZ:365JPZ:404JPZ:405JPZ:</t>
        </is>
      </c>
      <c r="L258" s="7" t="inlineStr">
        <is>
          <t>Cast Iron, ASTM-A48, CL 30</t>
        </is>
      </c>
      <c r="M258" s="7" t="inlineStr">
        <is>
          <t>C30</t>
        </is>
      </c>
      <c r="N258" s="2" t="inlineStr">
        <is>
          <t>250# ANSI Flange</t>
        </is>
      </c>
      <c r="O258" s="2" t="n">
        <v>96769396</v>
      </c>
      <c r="P258" s="7" t="inlineStr">
        <is>
          <t>INSERT,LC,4070,X4,JP,BAL,12.5"AK,DI</t>
        </is>
      </c>
      <c r="Q258" s="2" t="inlineStr">
        <is>
          <t>A100526</t>
        </is>
      </c>
      <c r="R258" s="2" t="inlineStr">
        <is>
          <t>LT051</t>
        </is>
      </c>
      <c r="S258" s="13" t="n">
        <v>98</v>
      </c>
      <c r="T258" t="n">
        <v>0</v>
      </c>
    </row>
    <row r="259" ht="14.25" customHeight="1">
      <c r="A259" t="inlineStr">
        <is>
          <t>Price_BOM_VLC_VLSC_Insert_0499</t>
        </is>
      </c>
      <c r="C259" s="68" t="inlineStr">
        <is>
          <t>:25121-4P-15HP-VLC:</t>
        </is>
      </c>
      <c r="D259" s="2" t="inlineStr">
        <is>
          <t>XA</t>
        </is>
      </c>
      <c r="E259" s="2" t="inlineStr">
        <is>
          <t>Opt_Insert</t>
        </is>
      </c>
      <c r="F259" t="inlineStr">
        <is>
          <t>:Cast Iron, ASTM-A48, CL 30:Cast Iron, ASTM-A48, CL 35:</t>
        </is>
      </c>
      <c r="G259" s="2" t="inlineStr">
        <is>
          <t>:C30:C35:</t>
        </is>
      </c>
      <c r="H259" t="inlineStr">
        <is>
          <t>Coating_Standard</t>
        </is>
      </c>
      <c r="I259" t="inlineStr">
        <is>
          <t>:MechSealType21S:MechSealType1Unbal:</t>
        </is>
      </c>
      <c r="J259" t="inlineStr">
        <is>
          <t>G</t>
        </is>
      </c>
      <c r="K259" s="82" t="inlineStr">
        <is>
          <t>:213JP:215JP:254JP:256JP:</t>
        </is>
      </c>
      <c r="L259" s="7" t="inlineStr">
        <is>
          <t>Cast Iron, ASTM-A48, CL 30</t>
        </is>
      </c>
      <c r="M259" s="7" t="inlineStr">
        <is>
          <t>C30</t>
        </is>
      </c>
      <c r="N259" s="2" t="inlineStr">
        <is>
          <t>125# ANSI Flange</t>
        </is>
      </c>
      <c r="O259" s="2" t="n">
        <v>96769411</v>
      </c>
      <c r="P259" s="7" t="inlineStr">
        <is>
          <t>INSERT,LC,XA,JP,SGL, 8.5"AK,CI</t>
        </is>
      </c>
      <c r="Q259" s="2" t="inlineStr">
        <is>
          <t>A100529</t>
        </is>
      </c>
      <c r="R259" s="2" t="inlineStr">
        <is>
          <t>LT027</t>
        </is>
      </c>
      <c r="S259" s="13" t="n">
        <v>0</v>
      </c>
      <c r="T259" t="n">
        <v>0</v>
      </c>
    </row>
    <row r="260" ht="14.25" customHeight="1">
      <c r="A260" t="inlineStr">
        <is>
          <t>Price_BOM_VLC_VLSC_Insert_0500</t>
        </is>
      </c>
      <c r="C260" s="68" t="inlineStr">
        <is>
          <t>:25121-4P-15HP-VLC:</t>
        </is>
      </c>
      <c r="D260" s="2" t="inlineStr">
        <is>
          <t>XA</t>
        </is>
      </c>
      <c r="E260" s="2" t="inlineStr">
        <is>
          <t>Opt_Insert</t>
        </is>
      </c>
      <c r="F260" t="inlineStr">
        <is>
          <t>:Cast Iron, ASTM-A48, CL 30:Cast Iron, ASTM-A48, CL 35:</t>
        </is>
      </c>
      <c r="G260" s="2" t="inlineStr">
        <is>
          <t>:C30:C35:</t>
        </is>
      </c>
      <c r="H260" t="inlineStr">
        <is>
          <t>Coating_Standard</t>
        </is>
      </c>
      <c r="I260" t="inlineStr">
        <is>
          <t>:MechSealType21S:MechSealType1Unbal:</t>
        </is>
      </c>
      <c r="J260" t="inlineStr">
        <is>
          <t>G</t>
        </is>
      </c>
      <c r="K260" s="82" t="inlineStr">
        <is>
          <t>:284JP:286JP:324JP:326JP:364JPZ:365JPZ:404JPZ:405JPZ:</t>
        </is>
      </c>
      <c r="L260" s="7" t="inlineStr">
        <is>
          <t>Cast Iron, ASTM-A48, CL 30</t>
        </is>
      </c>
      <c r="M260" s="7" t="inlineStr">
        <is>
          <t>C30</t>
        </is>
      </c>
      <c r="N260" s="2" t="inlineStr">
        <is>
          <t>125# ANSI Flange</t>
        </is>
      </c>
      <c r="O260" s="2" t="n">
        <v>96769412</v>
      </c>
      <c r="P260" s="7" t="inlineStr">
        <is>
          <t>INSERT,LC,XA,JP,SGL,12.5"AK,CI</t>
        </is>
      </c>
      <c r="Q260" s="2" t="inlineStr">
        <is>
          <t>A100529</t>
        </is>
      </c>
      <c r="R260" s="2" t="inlineStr">
        <is>
          <t>LT027</t>
        </is>
      </c>
      <c r="S260" s="13" t="n">
        <v>0</v>
      </c>
      <c r="T260" t="n">
        <v>0</v>
      </c>
    </row>
    <row r="261" ht="14.25" customHeight="1">
      <c r="A261" t="inlineStr">
        <is>
          <t>Price_BOM_VLC_VLSC_Insert_0501</t>
        </is>
      </c>
      <c r="C261" s="68" t="inlineStr">
        <is>
          <t>:25121-4P-15HP-VLC:</t>
        </is>
      </c>
      <c r="D261" s="2" t="inlineStr">
        <is>
          <t>XA</t>
        </is>
      </c>
      <c r="E261" s="2" t="inlineStr">
        <is>
          <t>Opt_Insert</t>
        </is>
      </c>
      <c r="F261" s="2" t="inlineStr">
        <is>
          <t>:Ductile Iron, ASTM-A536-80:</t>
        </is>
      </c>
      <c r="G261" s="2" t="inlineStr">
        <is>
          <t>:J:</t>
        </is>
      </c>
      <c r="H261" t="inlineStr">
        <is>
          <t>Coating_Standard</t>
        </is>
      </c>
      <c r="I261" t="inlineStr">
        <is>
          <t>:MechSealType21S:MechSealType1Unbal:</t>
        </is>
      </c>
      <c r="J261" t="inlineStr">
        <is>
          <t>G</t>
        </is>
      </c>
      <c r="K261" s="82" t="inlineStr">
        <is>
          <t>:213JP:215JP:254JP:256JP:</t>
        </is>
      </c>
      <c r="L261" s="7" t="inlineStr">
        <is>
          <t>Cast Iron, ASTM-A48, CL 30</t>
        </is>
      </c>
      <c r="M261" s="7" t="inlineStr">
        <is>
          <t>C30</t>
        </is>
      </c>
      <c r="N261" s="2" t="inlineStr">
        <is>
          <t>250# ANSI Flange</t>
        </is>
      </c>
      <c r="O261" s="2" t="n">
        <v>96769413</v>
      </c>
      <c r="P261" s="7" t="inlineStr">
        <is>
          <t>INSERT,LC,XA,JP,SGL, 8.5"AK,DI</t>
        </is>
      </c>
      <c r="Q261" s="2" t="inlineStr">
        <is>
          <t>A100531</t>
        </is>
      </c>
      <c r="R261" s="2" t="inlineStr">
        <is>
          <t>LT051</t>
        </is>
      </c>
      <c r="S261" s="13" t="n">
        <v>98</v>
      </c>
      <c r="T261" t="n">
        <v>0</v>
      </c>
    </row>
    <row r="262" ht="14.25" customHeight="1">
      <c r="A262" t="inlineStr">
        <is>
          <t>Price_BOM_VLC_VLSC_Insert_0502</t>
        </is>
      </c>
      <c r="C262" s="68" t="inlineStr">
        <is>
          <t>:25121-4P-15HP-VLC:</t>
        </is>
      </c>
      <c r="D262" s="2" t="inlineStr">
        <is>
          <t>XA</t>
        </is>
      </c>
      <c r="E262" s="2" t="inlineStr">
        <is>
          <t>Opt_Insert</t>
        </is>
      </c>
      <c r="F262" s="2" t="inlineStr">
        <is>
          <t>:Ductile Iron, ASTM-A536-80:</t>
        </is>
      </c>
      <c r="G262" s="2" t="inlineStr">
        <is>
          <t>:J:</t>
        </is>
      </c>
      <c r="H262" t="inlineStr">
        <is>
          <t>Coating_Standard</t>
        </is>
      </c>
      <c r="I262" t="inlineStr">
        <is>
          <t>:MechSealType21S:MechSealType1Unbal:</t>
        </is>
      </c>
      <c r="J262" t="inlineStr">
        <is>
          <t>G</t>
        </is>
      </c>
      <c r="K262" s="82" t="inlineStr">
        <is>
          <t>:284JP:286JP:324JP:326JP:364JPZ:365JPZ:404JPZ:405JPZ:</t>
        </is>
      </c>
      <c r="L262" s="7" t="inlineStr">
        <is>
          <t>Cast Iron, ASTM-A48, CL 30</t>
        </is>
      </c>
      <c r="M262" s="7" t="inlineStr">
        <is>
          <t>C30</t>
        </is>
      </c>
      <c r="N262" s="2" t="inlineStr">
        <is>
          <t>250# ANSI Flange</t>
        </is>
      </c>
      <c r="O262" s="2" t="n">
        <v>96769414</v>
      </c>
      <c r="P262" s="7" t="inlineStr">
        <is>
          <t>INSERT,LC,XA,JP,SGL,12.5"AK,DI</t>
        </is>
      </c>
      <c r="Q262" s="2" t="inlineStr">
        <is>
          <t>A100531</t>
        </is>
      </c>
      <c r="R262" s="2" t="inlineStr">
        <is>
          <t>LT051</t>
        </is>
      </c>
      <c r="S262" s="13" t="n">
        <v>98</v>
      </c>
      <c r="T262" t="n">
        <v>0</v>
      </c>
    </row>
    <row r="263" ht="14.25" customHeight="1">
      <c r="A263" t="inlineStr">
        <is>
          <t>Price_BOM_VLC_VLSC_Insert_0503</t>
        </is>
      </c>
      <c r="C263" s="68" t="inlineStr">
        <is>
          <t>:25121-4P-15HP VLC:</t>
        </is>
      </c>
      <c r="D263" s="2" t="inlineStr">
        <is>
          <t>XA</t>
        </is>
      </c>
      <c r="E263" s="2" t="inlineStr">
        <is>
          <t>Opt_Insert</t>
        </is>
      </c>
      <c r="F263" t="inlineStr">
        <is>
          <t>:Cast Iron, ASTM-A48, CL 30:Cast Iron, ASTM-A48, CL 35:</t>
        </is>
      </c>
      <c r="G263" s="2" t="inlineStr">
        <is>
          <t>:C30:C35:</t>
        </is>
      </c>
      <c r="H263" t="inlineStr">
        <is>
          <t>Coating_Standard</t>
        </is>
      </c>
      <c r="I263" t="inlineStr">
        <is>
          <t>:MechSealType2B:</t>
        </is>
      </c>
      <c r="J263" t="inlineStr">
        <is>
          <t>G</t>
        </is>
      </c>
      <c r="K263" s="82" t="inlineStr">
        <is>
          <t>:213JP:215JP:254JP:256JP:</t>
        </is>
      </c>
      <c r="L263" s="7" t="inlineStr">
        <is>
          <t>Cast Iron, ASTM-A48, CL 30</t>
        </is>
      </c>
      <c r="M263" s="7" t="inlineStr">
        <is>
          <t>C30</t>
        </is>
      </c>
      <c r="N263" s="2" t="inlineStr">
        <is>
          <t>125# ANSI Flange</t>
        </is>
      </c>
      <c r="O263" s="2" t="n">
        <v>96769417</v>
      </c>
      <c r="P263" s="7" t="inlineStr">
        <is>
          <t>INSERT,LC,XA,JP,BAL, 8.5"AK,CI</t>
        </is>
      </c>
      <c r="Q263" s="2" t="inlineStr">
        <is>
          <t>A100529</t>
        </is>
      </c>
      <c r="R263" s="2" t="inlineStr">
        <is>
          <t>LT027</t>
        </is>
      </c>
      <c r="S263" s="13" t="n">
        <v>0</v>
      </c>
      <c r="T263" t="n">
        <v>0</v>
      </c>
    </row>
    <row r="264" ht="14.25" customHeight="1">
      <c r="A264" t="inlineStr">
        <is>
          <t>Price_BOM_VLC_VLSC_Insert_0504</t>
        </is>
      </c>
      <c r="C264" s="68" t="inlineStr">
        <is>
          <t>:25121-4P-15HP VLC:</t>
        </is>
      </c>
      <c r="D264" s="2" t="inlineStr">
        <is>
          <t>XA</t>
        </is>
      </c>
      <c r="E264" s="2" t="inlineStr">
        <is>
          <t>Opt_Insert</t>
        </is>
      </c>
      <c r="F264" t="inlineStr">
        <is>
          <t>:Cast Iron, ASTM-A48, CL 30:Cast Iron, ASTM-A48, CL 35:</t>
        </is>
      </c>
      <c r="G264" s="2" t="inlineStr">
        <is>
          <t>:C30:C35:</t>
        </is>
      </c>
      <c r="H264" t="inlineStr">
        <is>
          <t>Coating_Standard</t>
        </is>
      </c>
      <c r="I264" t="inlineStr">
        <is>
          <t>:MechSealType2B:</t>
        </is>
      </c>
      <c r="J264" t="inlineStr">
        <is>
          <t>G</t>
        </is>
      </c>
      <c r="K264" s="82" t="inlineStr">
        <is>
          <t>:284JP:286JP:324JP:326JP:364JPZ:365JPZ:404JPZ:405JPZ:</t>
        </is>
      </c>
      <c r="L264" s="7" t="inlineStr">
        <is>
          <t>Cast Iron, ASTM-A48, CL 30</t>
        </is>
      </c>
      <c r="M264" s="7" t="inlineStr">
        <is>
          <t>C30</t>
        </is>
      </c>
      <c r="N264" s="2" t="inlineStr">
        <is>
          <t>125# ANSI Flange</t>
        </is>
      </c>
      <c r="O264" s="2" t="n">
        <v>96769418</v>
      </c>
      <c r="P264" s="7" t="inlineStr">
        <is>
          <t>INSERT,LC,XA,JP,BAL,12.5"AK,CI</t>
        </is>
      </c>
      <c r="Q264" s="2" t="inlineStr">
        <is>
          <t>A100529</t>
        </is>
      </c>
      <c r="R264" s="2" t="inlineStr">
        <is>
          <t>LT027</t>
        </is>
      </c>
      <c r="S264" s="13" t="n">
        <v>0</v>
      </c>
      <c r="T264" t="n">
        <v>0</v>
      </c>
    </row>
    <row r="265" ht="14.25" customHeight="1">
      <c r="A265" t="inlineStr">
        <is>
          <t>Price_BOM_VLC_VLSC_Insert_0505</t>
        </is>
      </c>
      <c r="C265" s="68" t="inlineStr">
        <is>
          <t>:25121-4P-15HP VLC:</t>
        </is>
      </c>
      <c r="D265" s="2" t="inlineStr">
        <is>
          <t>XA</t>
        </is>
      </c>
      <c r="E265" s="2" t="inlineStr">
        <is>
          <t>Opt_Insert</t>
        </is>
      </c>
      <c r="F265" s="2" t="inlineStr">
        <is>
          <t>:Ductile Iron, ASTM-A536-80:</t>
        </is>
      </c>
      <c r="G265" s="2" t="inlineStr">
        <is>
          <t>:J:</t>
        </is>
      </c>
      <c r="H265" t="inlineStr">
        <is>
          <t>Coating_Standard</t>
        </is>
      </c>
      <c r="I265" t="inlineStr">
        <is>
          <t>:MechSealType2B:</t>
        </is>
      </c>
      <c r="J265" t="inlineStr">
        <is>
          <t>G</t>
        </is>
      </c>
      <c r="K265" s="82" t="inlineStr">
        <is>
          <t>:213JP:215JP:254JP:256JP:</t>
        </is>
      </c>
      <c r="L265" s="7" t="inlineStr">
        <is>
          <t>Cast Iron, ASTM-A48, CL 30</t>
        </is>
      </c>
      <c r="M265" s="7" t="inlineStr">
        <is>
          <t>C30</t>
        </is>
      </c>
      <c r="N265" s="2" t="inlineStr">
        <is>
          <t>250# ANSI Flange</t>
        </is>
      </c>
      <c r="O265" s="2" t="n">
        <v>96769419</v>
      </c>
      <c r="P265" s="7" t="inlineStr">
        <is>
          <t>INSERT,LC,XA,JP,BAL, 8.5"AK,DI</t>
        </is>
      </c>
      <c r="Q265" s="2" t="inlineStr">
        <is>
          <t>A100531</t>
        </is>
      </c>
      <c r="R265" s="2" t="inlineStr">
        <is>
          <t>LT051</t>
        </is>
      </c>
      <c r="S265" s="13" t="n">
        <v>98</v>
      </c>
      <c r="T265" t="n">
        <v>0</v>
      </c>
    </row>
    <row r="266" ht="14.25" customHeight="1">
      <c r="A266" t="inlineStr">
        <is>
          <t>Price_BOM_VLC_VLSC_Insert_0506</t>
        </is>
      </c>
      <c r="C266" s="68" t="inlineStr">
        <is>
          <t>:25121-4P-15HP VLC:</t>
        </is>
      </c>
      <c r="D266" s="2" t="inlineStr">
        <is>
          <t>XA</t>
        </is>
      </c>
      <c r="E266" s="2" t="inlineStr">
        <is>
          <t>Opt_Insert</t>
        </is>
      </c>
      <c r="F266" s="2" t="inlineStr">
        <is>
          <t>:Ductile Iron, ASTM-A536-80:</t>
        </is>
      </c>
      <c r="G266" s="2" t="inlineStr">
        <is>
          <t>:J:</t>
        </is>
      </c>
      <c r="H266" t="inlineStr">
        <is>
          <t>Coating_Standard</t>
        </is>
      </c>
      <c r="I266" t="inlineStr">
        <is>
          <t>:MechSealType2B:</t>
        </is>
      </c>
      <c r="J266" t="inlineStr">
        <is>
          <t>G</t>
        </is>
      </c>
      <c r="K266" s="82" t="inlineStr">
        <is>
          <t>:284JP:286JP:324JP:326JP:364JPZ:365JPZ:404JPZ:405JPZ:</t>
        </is>
      </c>
      <c r="L266" s="7" t="inlineStr">
        <is>
          <t>Cast Iron, ASTM-A48, CL 30</t>
        </is>
      </c>
      <c r="M266" s="7" t="inlineStr">
        <is>
          <t>C30</t>
        </is>
      </c>
      <c r="N266" s="2" t="inlineStr">
        <is>
          <t>250# ANSI Flange</t>
        </is>
      </c>
      <c r="O266" s="2" t="n">
        <v>96769420</v>
      </c>
      <c r="P266" s="7" t="inlineStr">
        <is>
          <t>INSERT,LC,XA,JP,BAL,12.5"AK,DI</t>
        </is>
      </c>
      <c r="Q266" s="2" t="inlineStr">
        <is>
          <t>A100531</t>
        </is>
      </c>
      <c r="R266" s="2" t="inlineStr">
        <is>
          <t>LT051</t>
        </is>
      </c>
      <c r="S266" s="13" t="n">
        <v>98</v>
      </c>
      <c r="T266" t="n">
        <v>0</v>
      </c>
    </row>
    <row r="267" ht="14.25" customHeight="1">
      <c r="A267" t="inlineStr">
        <is>
          <t>Price_BOM_VLC_VLSC_Insert_0509</t>
        </is>
      </c>
      <c r="C267" t="inlineStr">
        <is>
          <t>:30125-4P-15HP-VLC:30125-4P-20HP-VLC:</t>
        </is>
      </c>
      <c r="D267" s="2" t="inlineStr">
        <is>
          <t>XA</t>
        </is>
      </c>
      <c r="E267" s="2" t="inlineStr">
        <is>
          <t>Opt_Insert</t>
        </is>
      </c>
      <c r="F267" t="inlineStr">
        <is>
          <t>:Cast Iron, ASTM-A48, CL 30:Cast Iron, ASTM-A48, CL 35:</t>
        </is>
      </c>
      <c r="G267" s="2" t="inlineStr">
        <is>
          <t>:C30:C35:</t>
        </is>
      </c>
      <c r="H267" t="inlineStr">
        <is>
          <t>Coating_Standard</t>
        </is>
      </c>
      <c r="I267" t="inlineStr">
        <is>
          <t>:MechSealType21S:MechSealType1Unbal:</t>
        </is>
      </c>
      <c r="J267" t="inlineStr">
        <is>
          <t>G</t>
        </is>
      </c>
      <c r="K267" s="82" t="inlineStr">
        <is>
          <t>:213JP:215JP:254JP:256JP:</t>
        </is>
      </c>
      <c r="L267" s="7" t="inlineStr">
        <is>
          <t>Cast Iron, ASTM-A48, CL 30</t>
        </is>
      </c>
      <c r="M267" s="7" t="inlineStr">
        <is>
          <t>C30</t>
        </is>
      </c>
      <c r="N267" s="2" t="inlineStr">
        <is>
          <t>125# ANSI Flange</t>
        </is>
      </c>
      <c r="O267" s="2" t="n">
        <v>96769411</v>
      </c>
      <c r="P267" s="7" t="inlineStr">
        <is>
          <t>INSERT,LC,XA,JP,SGL, 8.5"AK,CI</t>
        </is>
      </c>
      <c r="Q267" s="2" t="inlineStr">
        <is>
          <t>A100529</t>
        </is>
      </c>
      <c r="R267" s="2" t="inlineStr">
        <is>
          <t>LT027</t>
        </is>
      </c>
      <c r="S267" s="13" t="n">
        <v>0</v>
      </c>
      <c r="T267" t="n">
        <v>0</v>
      </c>
    </row>
    <row r="268" ht="14.25" customHeight="1">
      <c r="A268" t="inlineStr">
        <is>
          <t>Price_BOM_VLC_VLSC_Insert_0510</t>
        </is>
      </c>
      <c r="C268" t="inlineStr">
        <is>
          <t>:30125-4P-15HP-VLC:30125-4P-20HP-VLC:</t>
        </is>
      </c>
      <c r="D268" s="2" t="inlineStr">
        <is>
          <t>XA</t>
        </is>
      </c>
      <c r="E268" s="2" t="inlineStr">
        <is>
          <t>Opt_Insert</t>
        </is>
      </c>
      <c r="F268" t="inlineStr">
        <is>
          <t>:Cast Iron, ASTM-A48, CL 30:Cast Iron, ASTM-A48, CL 35:</t>
        </is>
      </c>
      <c r="G268" s="2" t="inlineStr">
        <is>
          <t>:C30:C35:</t>
        </is>
      </c>
      <c r="H268" t="inlineStr">
        <is>
          <t>Coating_Standard</t>
        </is>
      </c>
      <c r="I268" t="inlineStr">
        <is>
          <t>:MechSealType21S:MechSealType1Unbal:</t>
        </is>
      </c>
      <c r="J268" t="inlineStr">
        <is>
          <t>G</t>
        </is>
      </c>
      <c r="K268" s="82" t="inlineStr">
        <is>
          <t>:284JP:286JP:324JP:326JP:364JPZ:365JPZ:404JPZ:405JPZ:</t>
        </is>
      </c>
      <c r="L268" s="7" t="inlineStr">
        <is>
          <t>Cast Iron, ASTM-A48, CL 30</t>
        </is>
      </c>
      <c r="M268" s="7" t="inlineStr">
        <is>
          <t>C30</t>
        </is>
      </c>
      <c r="N268" s="2" t="inlineStr">
        <is>
          <t>125# ANSI Flange</t>
        </is>
      </c>
      <c r="O268" s="2" t="n">
        <v>96769412</v>
      </c>
      <c r="P268" s="7" t="inlineStr">
        <is>
          <t>INSERT,LC,XA,JP,SGL,12.5"AK,CI</t>
        </is>
      </c>
      <c r="Q268" s="2" t="inlineStr">
        <is>
          <t>A100529</t>
        </is>
      </c>
      <c r="R268" s="2" t="inlineStr">
        <is>
          <t>LT027</t>
        </is>
      </c>
      <c r="S268" s="13" t="n">
        <v>0</v>
      </c>
      <c r="T268" t="n">
        <v>0</v>
      </c>
    </row>
    <row r="269" ht="14.25" customHeight="1">
      <c r="A269" t="inlineStr">
        <is>
          <t>Price_BOM_VLC_VLSC_Insert_0511</t>
        </is>
      </c>
      <c r="C269" t="inlineStr">
        <is>
          <t>:30125-4P-15HP-VLC:30125-4P-20HP-VLC:</t>
        </is>
      </c>
      <c r="D269" s="2" t="inlineStr">
        <is>
          <t>XA</t>
        </is>
      </c>
      <c r="E269" s="2" t="inlineStr">
        <is>
          <t>Opt_Insert</t>
        </is>
      </c>
      <c r="F269" s="2" t="inlineStr">
        <is>
          <t>:Ductile Iron, ASTM-A536-80:</t>
        </is>
      </c>
      <c r="G269" s="2" t="inlineStr">
        <is>
          <t>:J:</t>
        </is>
      </c>
      <c r="H269" t="inlineStr">
        <is>
          <t>Coating_Standard</t>
        </is>
      </c>
      <c r="I269" t="inlineStr">
        <is>
          <t>:MechSealType21S:MechSealType1Unbal:</t>
        </is>
      </c>
      <c r="J269" t="inlineStr">
        <is>
          <t>G</t>
        </is>
      </c>
      <c r="K269" s="82" t="inlineStr">
        <is>
          <t>:213JP:215JP:254JP:256JP:</t>
        </is>
      </c>
      <c r="L269" s="7" t="inlineStr">
        <is>
          <t>Cast Iron, ASTM-A48, CL 30</t>
        </is>
      </c>
      <c r="M269" s="7" t="inlineStr">
        <is>
          <t>C30</t>
        </is>
      </c>
      <c r="N269" s="2" t="inlineStr">
        <is>
          <t>250# ANSI Flange</t>
        </is>
      </c>
      <c r="O269" s="2" t="n">
        <v>96769413</v>
      </c>
      <c r="P269" s="7" t="inlineStr">
        <is>
          <t>INSERT,LC,XA,JP,SGL, 8.5"AK,DI</t>
        </is>
      </c>
      <c r="Q269" s="2" t="inlineStr">
        <is>
          <t>A100531</t>
        </is>
      </c>
      <c r="R269" s="2" t="inlineStr">
        <is>
          <t>LT051</t>
        </is>
      </c>
      <c r="S269" s="13" t="n">
        <v>98</v>
      </c>
      <c r="T269" t="n">
        <v>0</v>
      </c>
    </row>
    <row r="270" ht="14.25" customHeight="1">
      <c r="A270" t="inlineStr">
        <is>
          <t>Price_BOM_VLC_VLSC_Insert_0512</t>
        </is>
      </c>
      <c r="C270" t="inlineStr">
        <is>
          <t>:30125-4P-15HP-VLC:30125-4P-20HP-VLC:</t>
        </is>
      </c>
      <c r="D270" s="2" t="inlineStr">
        <is>
          <t>XA</t>
        </is>
      </c>
      <c r="E270" s="2" t="inlineStr">
        <is>
          <t>Opt_Insert</t>
        </is>
      </c>
      <c r="F270" s="2" t="inlineStr">
        <is>
          <t>:Ductile Iron, ASTM-A536-80:</t>
        </is>
      </c>
      <c r="G270" s="2" t="inlineStr">
        <is>
          <t>:J:</t>
        </is>
      </c>
      <c r="H270" t="inlineStr">
        <is>
          <t>Coating_Standard</t>
        </is>
      </c>
      <c r="I270" t="inlineStr">
        <is>
          <t>:MechSealType21S:MechSealType1Unbal:</t>
        </is>
      </c>
      <c r="J270" t="inlineStr">
        <is>
          <t>G</t>
        </is>
      </c>
      <c r="K270" s="82" t="inlineStr">
        <is>
          <t>:284JP:286JP:324JP:326JP:364JPZ:365JPZ:404JPZ:405JPZ:</t>
        </is>
      </c>
      <c r="L270" s="7" t="inlineStr">
        <is>
          <t>Cast Iron, ASTM-A48, CL 30</t>
        </is>
      </c>
      <c r="M270" s="7" t="inlineStr">
        <is>
          <t>C30</t>
        </is>
      </c>
      <c r="N270" s="2" t="inlineStr">
        <is>
          <t>250# ANSI Flange</t>
        </is>
      </c>
      <c r="O270" s="2" t="n">
        <v>96769414</v>
      </c>
      <c r="P270" s="7" t="inlineStr">
        <is>
          <t>INSERT,LC,XA,JP,SGL,12.5"AK,DI</t>
        </is>
      </c>
      <c r="Q270" s="2" t="inlineStr">
        <is>
          <t>A100531</t>
        </is>
      </c>
      <c r="R270" s="2" t="inlineStr">
        <is>
          <t>LT051</t>
        </is>
      </c>
      <c r="S270" s="13" t="n">
        <v>98</v>
      </c>
      <c r="T270" t="n">
        <v>0</v>
      </c>
    </row>
    <row r="271" ht="14.25" customHeight="1">
      <c r="A271" t="inlineStr">
        <is>
          <t>Price_BOM_VLC_VLSC_Insert_0513</t>
        </is>
      </c>
      <c r="C271" t="inlineStr">
        <is>
          <t>:30125-4P-15HP VLC:30125-4P-20HP VLC:</t>
        </is>
      </c>
      <c r="D271" s="2" t="inlineStr">
        <is>
          <t>XA</t>
        </is>
      </c>
      <c r="E271" s="2" t="inlineStr">
        <is>
          <t>Opt_Insert</t>
        </is>
      </c>
      <c r="F271" t="inlineStr">
        <is>
          <t>:Cast Iron, ASTM-A48, CL 30:Cast Iron, ASTM-A48, CL 35:</t>
        </is>
      </c>
      <c r="G271" s="2" t="inlineStr">
        <is>
          <t>:C30:C35:</t>
        </is>
      </c>
      <c r="H271" t="inlineStr">
        <is>
          <t>Coating_Standard</t>
        </is>
      </c>
      <c r="I271" t="inlineStr">
        <is>
          <t>:MechSealType2B:</t>
        </is>
      </c>
      <c r="J271" t="inlineStr">
        <is>
          <t>G</t>
        </is>
      </c>
      <c r="K271" s="82" t="inlineStr">
        <is>
          <t>:213JP:215JP:254JP:256JP:</t>
        </is>
      </c>
      <c r="L271" s="7" t="inlineStr">
        <is>
          <t>Cast Iron, ASTM-A48, CL 30</t>
        </is>
      </c>
      <c r="M271" s="7" t="inlineStr">
        <is>
          <t>C30</t>
        </is>
      </c>
      <c r="N271" s="2" t="inlineStr">
        <is>
          <t>125# ANSI Flange</t>
        </is>
      </c>
      <c r="O271" s="2" t="n">
        <v>96769417</v>
      </c>
      <c r="P271" s="7" t="inlineStr">
        <is>
          <t>INSERT,LC,XA,JP,BAL, 8.5"AK,CI</t>
        </is>
      </c>
      <c r="Q271" s="2" t="inlineStr">
        <is>
          <t>A100529</t>
        </is>
      </c>
      <c r="R271" s="2" t="inlineStr">
        <is>
          <t>LT027</t>
        </is>
      </c>
      <c r="S271" s="13" t="n">
        <v>0</v>
      </c>
      <c r="T271" t="n">
        <v>0</v>
      </c>
    </row>
    <row r="272" ht="14.25" customHeight="1">
      <c r="A272" t="inlineStr">
        <is>
          <t>Price_BOM_VLC_VLSC_Insert_0514</t>
        </is>
      </c>
      <c r="C272" t="inlineStr">
        <is>
          <t>:30125-4P-15HP VLC:30125-4P-20HP VLC:</t>
        </is>
      </c>
      <c r="D272" s="2" t="inlineStr">
        <is>
          <t>XA</t>
        </is>
      </c>
      <c r="E272" s="2" t="inlineStr">
        <is>
          <t>Opt_Insert</t>
        </is>
      </c>
      <c r="F272" t="inlineStr">
        <is>
          <t>:Cast Iron, ASTM-A48, CL 30:Cast Iron, ASTM-A48, CL 35:</t>
        </is>
      </c>
      <c r="G272" s="2" t="inlineStr">
        <is>
          <t>:C30:C35:</t>
        </is>
      </c>
      <c r="H272" t="inlineStr">
        <is>
          <t>Coating_Standard</t>
        </is>
      </c>
      <c r="I272" t="inlineStr">
        <is>
          <t>:MechSealType2B:</t>
        </is>
      </c>
      <c r="J272" t="inlineStr">
        <is>
          <t>G</t>
        </is>
      </c>
      <c r="K272" s="82" t="inlineStr">
        <is>
          <t>:284JP:286JP:324JP:326JP:364JPZ:365JPZ:404JPZ:405JPZ:</t>
        </is>
      </c>
      <c r="L272" s="7" t="inlineStr">
        <is>
          <t>Cast Iron, ASTM-A48, CL 30</t>
        </is>
      </c>
      <c r="M272" s="7" t="inlineStr">
        <is>
          <t>C30</t>
        </is>
      </c>
      <c r="N272" s="2" t="inlineStr">
        <is>
          <t>125# ANSI Flange</t>
        </is>
      </c>
      <c r="O272" s="2" t="n">
        <v>96769418</v>
      </c>
      <c r="P272" s="7" t="inlineStr">
        <is>
          <t>INSERT,LC,XA,JP,BAL,12.5"AK,CI</t>
        </is>
      </c>
      <c r="Q272" s="2" t="inlineStr">
        <is>
          <t>A100529</t>
        </is>
      </c>
      <c r="R272" s="2" t="inlineStr">
        <is>
          <t>LT027</t>
        </is>
      </c>
      <c r="S272" s="13" t="n">
        <v>0</v>
      </c>
      <c r="T272" t="n">
        <v>0</v>
      </c>
    </row>
    <row r="273" ht="14.25" customHeight="1">
      <c r="A273" t="inlineStr">
        <is>
          <t>Price_BOM_VLC_VLSC_Insert_0515</t>
        </is>
      </c>
      <c r="C273" t="inlineStr">
        <is>
          <t>:30125-4P-15HP VLC:30125-4P-20HP VLC:</t>
        </is>
      </c>
      <c r="D273" s="2" t="inlineStr">
        <is>
          <t>XA</t>
        </is>
      </c>
      <c r="E273" s="2" t="inlineStr">
        <is>
          <t>Opt_Insert</t>
        </is>
      </c>
      <c r="F273" s="2" t="inlineStr">
        <is>
          <t>:Ductile Iron, ASTM-A536-80:</t>
        </is>
      </c>
      <c r="G273" s="2" t="inlineStr">
        <is>
          <t>:J:</t>
        </is>
      </c>
      <c r="H273" t="inlineStr">
        <is>
          <t>Coating_Standard</t>
        </is>
      </c>
      <c r="I273" t="inlineStr">
        <is>
          <t>:MechSealType2B:</t>
        </is>
      </c>
      <c r="J273" t="inlineStr">
        <is>
          <t>G</t>
        </is>
      </c>
      <c r="K273" s="82" t="inlineStr">
        <is>
          <t>:213JP:215JP:254JP:256JP:</t>
        </is>
      </c>
      <c r="L273" s="7" t="inlineStr">
        <is>
          <t>Cast Iron, ASTM-A48, CL 30</t>
        </is>
      </c>
      <c r="M273" s="7" t="inlineStr">
        <is>
          <t>C30</t>
        </is>
      </c>
      <c r="N273" s="2" t="inlineStr">
        <is>
          <t>250# ANSI Flange</t>
        </is>
      </c>
      <c r="O273" s="2" t="n">
        <v>96769419</v>
      </c>
      <c r="P273" s="7" t="inlineStr">
        <is>
          <t>INSERT,LC,XA,JP,BAL, 8.5"AK,DI</t>
        </is>
      </c>
      <c r="Q273" s="2" t="inlineStr">
        <is>
          <t>A100531</t>
        </is>
      </c>
      <c r="R273" s="2" t="inlineStr">
        <is>
          <t>LT051</t>
        </is>
      </c>
      <c r="S273" s="13" t="n">
        <v>98</v>
      </c>
      <c r="T273" t="n">
        <v>0</v>
      </c>
    </row>
    <row r="274" ht="14.25" customHeight="1">
      <c r="A274" t="inlineStr">
        <is>
          <t>Price_BOM_VLC_VLSC_Insert_0516</t>
        </is>
      </c>
      <c r="C274" t="inlineStr">
        <is>
          <t>:30125-4P-15HP VLC:30125-4P-20HP VLC:</t>
        </is>
      </c>
      <c r="D274" s="2" t="inlineStr">
        <is>
          <t>XA</t>
        </is>
      </c>
      <c r="E274" s="2" t="inlineStr">
        <is>
          <t>Opt_Insert</t>
        </is>
      </c>
      <c r="F274" s="2" t="inlineStr">
        <is>
          <t>:Ductile Iron, ASTM-A536-80:</t>
        </is>
      </c>
      <c r="G274" s="2" t="inlineStr">
        <is>
          <t>:J:</t>
        </is>
      </c>
      <c r="H274" t="inlineStr">
        <is>
          <t>Coating_Standard</t>
        </is>
      </c>
      <c r="I274" t="inlineStr">
        <is>
          <t>:MechSealType2B:</t>
        </is>
      </c>
      <c r="J274" t="inlineStr">
        <is>
          <t>G</t>
        </is>
      </c>
      <c r="K274" s="82" t="inlineStr">
        <is>
          <t>:284JP:286JP:324JP:326JP:364JPZ:365JPZ:404JPZ:405JPZ:</t>
        </is>
      </c>
      <c r="L274" s="7" t="inlineStr">
        <is>
          <t>Cast Iron, ASTM-A48, CL 30</t>
        </is>
      </c>
      <c r="M274" s="7" t="inlineStr">
        <is>
          <t>C30</t>
        </is>
      </c>
      <c r="N274" s="2" t="inlineStr">
        <is>
          <t>250# ANSI Flange</t>
        </is>
      </c>
      <c r="O274" s="2" t="n">
        <v>96769420</v>
      </c>
      <c r="P274" s="7" t="inlineStr">
        <is>
          <t>INSERT,LC,XA,JP,BAL,12.5"AK,DI</t>
        </is>
      </c>
      <c r="Q274" s="2" t="inlineStr">
        <is>
          <t>A100531</t>
        </is>
      </c>
      <c r="R274" s="2" t="inlineStr">
        <is>
          <t>LT051</t>
        </is>
      </c>
      <c r="S274" s="13" t="n">
        <v>98</v>
      </c>
      <c r="T274" t="n">
        <v>0</v>
      </c>
    </row>
    <row r="275" ht="14.25" customHeight="1">
      <c r="A275" t="inlineStr">
        <is>
          <t>Price_BOM_VLC_VLSC_Insert_0519</t>
        </is>
      </c>
      <c r="C275" t="inlineStr">
        <is>
          <t>:40959-2P-40HP-VLC:40959-2P-50HP-VLC:40959-2P-60HP-VLC:40959-2P-75HP-VLC:40959-2P-100HP-VLC:40959-4P-15HP-VLC:</t>
        </is>
      </c>
      <c r="D275" s="2" t="inlineStr">
        <is>
          <t>XA</t>
        </is>
      </c>
      <c r="E275" s="2" t="inlineStr">
        <is>
          <t>Opt_Insert</t>
        </is>
      </c>
      <c r="F275" t="inlineStr">
        <is>
          <t>:Cast Iron, ASTM-A48, CL 30:Cast Iron, ASTM-A48, CL 35:</t>
        </is>
      </c>
      <c r="G275" s="2" t="inlineStr">
        <is>
          <t>:C30:C35:</t>
        </is>
      </c>
      <c r="H275" t="inlineStr">
        <is>
          <t>Coating_Standard</t>
        </is>
      </c>
      <c r="I275" t="inlineStr">
        <is>
          <t>:MechSealType21S:MechSealType1Unbal:</t>
        </is>
      </c>
      <c r="J275" t="inlineStr">
        <is>
          <t>G</t>
        </is>
      </c>
      <c r="K275" s="82" t="inlineStr">
        <is>
          <t>:213JP:215JP:254JP:256JP:</t>
        </is>
      </c>
      <c r="L275" s="7" t="inlineStr">
        <is>
          <t>Cast Iron, ASTM-A48, CL 30</t>
        </is>
      </c>
      <c r="M275" s="7" t="inlineStr">
        <is>
          <t>C30</t>
        </is>
      </c>
      <c r="N275" s="2" t="inlineStr">
        <is>
          <t>125# ANSI Flange</t>
        </is>
      </c>
      <c r="O275" s="2" t="n">
        <v>96769411</v>
      </c>
      <c r="P275" s="7" t="inlineStr">
        <is>
          <t>INSERT,LC,XA,JP,SGL, 8.5"AK,CI</t>
        </is>
      </c>
      <c r="Q275" s="2" t="inlineStr">
        <is>
          <t>A100529</t>
        </is>
      </c>
      <c r="R275" s="2" t="inlineStr">
        <is>
          <t>LT027</t>
        </is>
      </c>
      <c r="S275" s="13" t="n">
        <v>0</v>
      </c>
      <c r="T275" t="n">
        <v>0</v>
      </c>
    </row>
    <row r="276" ht="14.25" customHeight="1">
      <c r="A276" t="inlineStr">
        <is>
          <t>Price_BOM_VLC_VLSC_Insert_0520</t>
        </is>
      </c>
      <c r="C276" t="inlineStr">
        <is>
          <t>:40959-2P-40HP-VLC:40959-2P-50HP-VLC:40959-2P-60HP-VLC:40959-2P-75HP-VLC:40959-2P-100HP-VLC:40959-4P-15HP-VLC:</t>
        </is>
      </c>
      <c r="D276" s="2" t="inlineStr">
        <is>
          <t>XA</t>
        </is>
      </c>
      <c r="E276" s="2" t="inlineStr">
        <is>
          <t>Opt_Insert</t>
        </is>
      </c>
      <c r="F276" t="inlineStr">
        <is>
          <t>:Cast Iron, ASTM-A48, CL 30:Cast Iron, ASTM-A48, CL 35:</t>
        </is>
      </c>
      <c r="G276" s="2" t="inlineStr">
        <is>
          <t>:C30:C35:</t>
        </is>
      </c>
      <c r="H276" t="inlineStr">
        <is>
          <t>Coating_Standard</t>
        </is>
      </c>
      <c r="I276" t="inlineStr">
        <is>
          <t>:MechSealType21S:MechSealType1Unbal:</t>
        </is>
      </c>
      <c r="J276" t="inlineStr">
        <is>
          <t>G</t>
        </is>
      </c>
      <c r="K276" s="82" t="inlineStr">
        <is>
          <t>:284JP:286JP:324JP:326JP:364JPZ:365JPZ:404JPZ:405JPZ:</t>
        </is>
      </c>
      <c r="L276" s="7" t="inlineStr">
        <is>
          <t>Cast Iron, ASTM-A48, CL 30</t>
        </is>
      </c>
      <c r="M276" s="7" t="inlineStr">
        <is>
          <t>C30</t>
        </is>
      </c>
      <c r="N276" s="2" t="inlineStr">
        <is>
          <t>125# ANSI Flange</t>
        </is>
      </c>
      <c r="O276" s="2" t="n">
        <v>96769412</v>
      </c>
      <c r="P276" s="7" t="inlineStr">
        <is>
          <t>INSERT,LC,XA,JP,SGL,12.5"AK,CI</t>
        </is>
      </c>
      <c r="Q276" s="2" t="inlineStr">
        <is>
          <t>A100529</t>
        </is>
      </c>
      <c r="R276" s="2" t="inlineStr">
        <is>
          <t>LT027</t>
        </is>
      </c>
      <c r="S276" s="13" t="n">
        <v>0</v>
      </c>
      <c r="T276" t="n">
        <v>0</v>
      </c>
    </row>
    <row r="277" ht="14.25" customHeight="1">
      <c r="A277" t="inlineStr">
        <is>
          <t>Price_BOM_VLC_VLSC_Insert_0521</t>
        </is>
      </c>
      <c r="C277" t="inlineStr">
        <is>
          <t>:40959-2P-40HP-VLC:40959-2P-50HP-VLC:40959-2P-60HP-VLC:40959-2P-75HP-VLC:40959-2P-100HP-VLC:40959-4P-15HP-VLC:</t>
        </is>
      </c>
      <c r="D277" s="2" t="inlineStr">
        <is>
          <t>XA</t>
        </is>
      </c>
      <c r="E277" s="2" t="inlineStr">
        <is>
          <t>Opt_Insert</t>
        </is>
      </c>
      <c r="F277" s="2" t="inlineStr">
        <is>
          <t>:Ductile Iron, ASTM-A536-80:</t>
        </is>
      </c>
      <c r="G277" s="2" t="inlineStr">
        <is>
          <t>:J:</t>
        </is>
      </c>
      <c r="H277" t="inlineStr">
        <is>
          <t>Coating_Standard</t>
        </is>
      </c>
      <c r="I277" t="inlineStr">
        <is>
          <t>:MechSealType21S:MechSealType1Unbal:</t>
        </is>
      </c>
      <c r="J277" t="inlineStr">
        <is>
          <t>G</t>
        </is>
      </c>
      <c r="K277" s="82" t="inlineStr">
        <is>
          <t>:213JP:215JP:254JP:256JP:</t>
        </is>
      </c>
      <c r="L277" s="7" t="inlineStr">
        <is>
          <t>Cast Iron, ASTM-A48, CL 30</t>
        </is>
      </c>
      <c r="M277" s="7" t="inlineStr">
        <is>
          <t>C30</t>
        </is>
      </c>
      <c r="N277" s="2" t="inlineStr">
        <is>
          <t>250# ANSI Flange</t>
        </is>
      </c>
      <c r="O277" s="2" t="n">
        <v>96769413</v>
      </c>
      <c r="P277" s="7" t="inlineStr">
        <is>
          <t>INSERT,LC,XA,JP,SGL, 8.5"AK,DI</t>
        </is>
      </c>
      <c r="Q277" s="2" t="inlineStr">
        <is>
          <t>A100531</t>
        </is>
      </c>
      <c r="R277" s="2" t="inlineStr">
        <is>
          <t>LT051</t>
        </is>
      </c>
      <c r="S277" s="13" t="n">
        <v>98</v>
      </c>
      <c r="T277" t="n">
        <v>0</v>
      </c>
    </row>
    <row r="278" ht="14.25" customHeight="1">
      <c r="A278" t="inlineStr">
        <is>
          <t>Price_BOM_VLC_VLSC_Insert_0522</t>
        </is>
      </c>
      <c r="C278" t="inlineStr">
        <is>
          <t>:40959-2P-40HP-VLC:40959-2P-50HP-VLC:40959-2P-60HP-VLC:40959-2P-75HP-VLC:40959-2P-100HP-VLC:40959-4P-15HP-VLC:</t>
        </is>
      </c>
      <c r="D278" s="2" t="inlineStr">
        <is>
          <t>XA</t>
        </is>
      </c>
      <c r="E278" s="2" t="inlineStr">
        <is>
          <t>Opt_Insert</t>
        </is>
      </c>
      <c r="F278" s="2" t="inlineStr">
        <is>
          <t>:Ductile Iron, ASTM-A536-80:</t>
        </is>
      </c>
      <c r="G278" s="2" t="inlineStr">
        <is>
          <t>:J:</t>
        </is>
      </c>
      <c r="H278" t="inlineStr">
        <is>
          <t>Coating_Standard</t>
        </is>
      </c>
      <c r="I278" t="inlineStr">
        <is>
          <t>:MechSealType21S:MechSealType1Unbal:</t>
        </is>
      </c>
      <c r="J278" t="inlineStr">
        <is>
          <t>G</t>
        </is>
      </c>
      <c r="K278" s="82" t="inlineStr">
        <is>
          <t>:284JP:286JP:324JP:326JP:364JPZ:365JPZ:404JPZ:405JPZ:</t>
        </is>
      </c>
      <c r="L278" s="7" t="inlineStr">
        <is>
          <t>Cast Iron, ASTM-A48, CL 30</t>
        </is>
      </c>
      <c r="M278" s="7" t="inlineStr">
        <is>
          <t>C30</t>
        </is>
      </c>
      <c r="N278" s="2" t="inlineStr">
        <is>
          <t>250# ANSI Flange</t>
        </is>
      </c>
      <c r="O278" s="2" t="n">
        <v>96769414</v>
      </c>
      <c r="P278" s="7" t="inlineStr">
        <is>
          <t>INSERT,LC,XA,JP,SGL,12.5"AK,DI</t>
        </is>
      </c>
      <c r="Q278" s="2" t="inlineStr">
        <is>
          <t>A100531</t>
        </is>
      </c>
      <c r="R278" s="2" t="inlineStr">
        <is>
          <t>LT051</t>
        </is>
      </c>
      <c r="S278" s="13" t="n">
        <v>98</v>
      </c>
      <c r="T278" t="n">
        <v>0</v>
      </c>
    </row>
    <row r="279" ht="14.25" customHeight="1">
      <c r="A279" t="inlineStr">
        <is>
          <t>Price_BOM_VLC_VLSC_Insert_0523</t>
        </is>
      </c>
      <c r="C279" t="inlineStr">
        <is>
          <t>:40959-2P-40HP VLC:40959-2P-50HP VLC:40959-2P-60HP VLC:40959-2P-75HP VLC:40959-2P-100HP VLC:40959-4P-15HP VLC:</t>
        </is>
      </c>
      <c r="D279" s="2" t="inlineStr">
        <is>
          <t>XA</t>
        </is>
      </c>
      <c r="E279" s="2" t="inlineStr">
        <is>
          <t>Opt_Insert</t>
        </is>
      </c>
      <c r="F279" t="inlineStr">
        <is>
          <t>:Cast Iron, ASTM-A48, CL 30:Cast Iron, ASTM-A48, CL 35:</t>
        </is>
      </c>
      <c r="G279" s="2" t="inlineStr">
        <is>
          <t>:C30:C35:</t>
        </is>
      </c>
      <c r="H279" t="inlineStr">
        <is>
          <t>Coating_Standard</t>
        </is>
      </c>
      <c r="I279" t="inlineStr">
        <is>
          <t>:MechSealType2B:</t>
        </is>
      </c>
      <c r="J279" t="inlineStr">
        <is>
          <t>G</t>
        </is>
      </c>
      <c r="K279" s="82" t="inlineStr">
        <is>
          <t>:213JP:215JP:254JP:256JP:</t>
        </is>
      </c>
      <c r="L279" s="7" t="inlineStr">
        <is>
          <t>Cast Iron, ASTM-A48, CL 30</t>
        </is>
      </c>
      <c r="M279" s="7" t="inlineStr">
        <is>
          <t>C30</t>
        </is>
      </c>
      <c r="N279" s="2" t="inlineStr">
        <is>
          <t>125# ANSI Flange</t>
        </is>
      </c>
      <c r="O279" s="2" t="n">
        <v>96769417</v>
      </c>
      <c r="P279" s="7" t="inlineStr">
        <is>
          <t>INSERT,LC,XA,JP,BAL, 8.5"AK,CI</t>
        </is>
      </c>
      <c r="Q279" s="2" t="inlineStr">
        <is>
          <t>A100529</t>
        </is>
      </c>
      <c r="R279" s="2" t="inlineStr">
        <is>
          <t>LT027</t>
        </is>
      </c>
      <c r="S279" s="13" t="n">
        <v>0</v>
      </c>
      <c r="T279" t="n">
        <v>0</v>
      </c>
    </row>
    <row r="280" ht="14.25" customHeight="1">
      <c r="A280" t="inlineStr">
        <is>
          <t>Price_BOM_VLC_VLSC_Insert_0524</t>
        </is>
      </c>
      <c r="C280" t="inlineStr">
        <is>
          <t>:40959-2P-40HP VLC:40959-2P-50HP VLC:40959-2P-60HP VLC:40959-2P-75HP VLC:40959-2P-100HP VLC:40959-4P-15HP VLC:</t>
        </is>
      </c>
      <c r="D280" s="2" t="inlineStr">
        <is>
          <t>XA</t>
        </is>
      </c>
      <c r="E280" s="2" t="inlineStr">
        <is>
          <t>Opt_Insert</t>
        </is>
      </c>
      <c r="F280" t="inlineStr">
        <is>
          <t>:Cast Iron, ASTM-A48, CL 30:Cast Iron, ASTM-A48, CL 35:</t>
        </is>
      </c>
      <c r="G280" s="2" t="inlineStr">
        <is>
          <t>:C30:C35:</t>
        </is>
      </c>
      <c r="H280" t="inlineStr">
        <is>
          <t>Coating_Standard</t>
        </is>
      </c>
      <c r="I280" t="inlineStr">
        <is>
          <t>:MechSealType2B:</t>
        </is>
      </c>
      <c r="J280" t="inlineStr">
        <is>
          <t>G</t>
        </is>
      </c>
      <c r="K280" s="82" t="inlineStr">
        <is>
          <t>:284JP:286JP:324JP:326JP:364JPZ:365JPZ:404JPZ:405JPZ:</t>
        </is>
      </c>
      <c r="L280" s="7" t="inlineStr">
        <is>
          <t>Cast Iron, ASTM-A48, CL 30</t>
        </is>
      </c>
      <c r="M280" s="7" t="inlineStr">
        <is>
          <t>C30</t>
        </is>
      </c>
      <c r="N280" s="2" t="inlineStr">
        <is>
          <t>125# ANSI Flange</t>
        </is>
      </c>
      <c r="O280" s="2" t="n">
        <v>96769418</v>
      </c>
      <c r="P280" s="7" t="inlineStr">
        <is>
          <t>INSERT,LC,XA,JP,BAL,12.5"AK,CI</t>
        </is>
      </c>
      <c r="Q280" s="2" t="inlineStr">
        <is>
          <t>A100529</t>
        </is>
      </c>
      <c r="R280" s="2" t="inlineStr">
        <is>
          <t>LT027</t>
        </is>
      </c>
      <c r="S280" s="13" t="n">
        <v>0</v>
      </c>
      <c r="T280" t="n">
        <v>0</v>
      </c>
    </row>
    <row r="281" ht="14.25" customHeight="1">
      <c r="A281" t="inlineStr">
        <is>
          <t>Price_BOM_VLC_VLSC_Insert_0525</t>
        </is>
      </c>
      <c r="C281" t="inlineStr">
        <is>
          <t>:40959-2P-40HP VLC:40959-2P-50HP VLC:40959-2P-60HP VLC:40959-2P-75HP VLC:40959-2P-100HP VLC:40959-4P-15HP VLC:</t>
        </is>
      </c>
      <c r="D281" s="2" t="inlineStr">
        <is>
          <t>XA</t>
        </is>
      </c>
      <c r="E281" s="2" t="inlineStr">
        <is>
          <t>Opt_Insert</t>
        </is>
      </c>
      <c r="F281" s="2" t="inlineStr">
        <is>
          <t>:Ductile Iron, ASTM-A536-80:</t>
        </is>
      </c>
      <c r="G281" s="2" t="inlineStr">
        <is>
          <t>:J:</t>
        </is>
      </c>
      <c r="H281" t="inlineStr">
        <is>
          <t>Coating_Standard</t>
        </is>
      </c>
      <c r="I281" t="inlineStr">
        <is>
          <t>:MechSealType2B:</t>
        </is>
      </c>
      <c r="J281" t="inlineStr">
        <is>
          <t>G</t>
        </is>
      </c>
      <c r="K281" s="82" t="inlineStr">
        <is>
          <t>:213JP:215JP:254JP:256JP:</t>
        </is>
      </c>
      <c r="L281" s="7" t="inlineStr">
        <is>
          <t>Cast Iron, ASTM-A48, CL 30</t>
        </is>
      </c>
      <c r="M281" s="7" t="inlineStr">
        <is>
          <t>C30</t>
        </is>
      </c>
      <c r="N281" s="2" t="inlineStr">
        <is>
          <t>250# ANSI Flange</t>
        </is>
      </c>
      <c r="O281" s="2" t="n">
        <v>96769419</v>
      </c>
      <c r="P281" s="7" t="inlineStr">
        <is>
          <t>INSERT,LC,XA,JP,BAL, 8.5"AK,DI</t>
        </is>
      </c>
      <c r="Q281" s="2" t="inlineStr">
        <is>
          <t>A100531</t>
        </is>
      </c>
      <c r="R281" s="2" t="inlineStr">
        <is>
          <t>LT051</t>
        </is>
      </c>
      <c r="S281" s="13" t="n">
        <v>98</v>
      </c>
      <c r="T281" t="n">
        <v>0</v>
      </c>
    </row>
    <row r="282" ht="14.25" customHeight="1">
      <c r="A282" t="inlineStr">
        <is>
          <t>Price_BOM_VLC_VLSC_Insert_0526</t>
        </is>
      </c>
      <c r="C282" t="inlineStr">
        <is>
          <t>:40959-2P-40HP VLC:40959-2P-50HP VLC:40959-2P-60HP VLC:40959-2P-75HP VLC:40959-2P-100HP VLC:40959-4P-15HP VLC:</t>
        </is>
      </c>
      <c r="D282" s="2" t="inlineStr">
        <is>
          <t>XA</t>
        </is>
      </c>
      <c r="E282" s="2" t="inlineStr">
        <is>
          <t>Opt_Insert</t>
        </is>
      </c>
      <c r="F282" s="2" t="inlineStr">
        <is>
          <t>:Ductile Iron, ASTM-A536-80:</t>
        </is>
      </c>
      <c r="G282" s="2" t="inlineStr">
        <is>
          <t>:J:</t>
        </is>
      </c>
      <c r="H282" t="inlineStr">
        <is>
          <t>Coating_Standard</t>
        </is>
      </c>
      <c r="I282" t="inlineStr">
        <is>
          <t>:MechSealType2B:</t>
        </is>
      </c>
      <c r="J282" t="inlineStr">
        <is>
          <t>G</t>
        </is>
      </c>
      <c r="K282" s="82" t="inlineStr">
        <is>
          <t>:284JP:286JP:324JP:326JP:364JPZ:365JPZ:404JPZ:405JPZ:</t>
        </is>
      </c>
      <c r="L282" s="7" t="inlineStr">
        <is>
          <t>Cast Iron, ASTM-A48, CL 30</t>
        </is>
      </c>
      <c r="M282" s="7" t="inlineStr">
        <is>
          <t>C30</t>
        </is>
      </c>
      <c r="N282" s="2" t="inlineStr">
        <is>
          <t>250# ANSI Flange</t>
        </is>
      </c>
      <c r="O282" s="2" t="n">
        <v>96769420</v>
      </c>
      <c r="P282" s="7" t="inlineStr">
        <is>
          <t>INSERT,LC,XA,JP,BAL,12.5"AK,DI</t>
        </is>
      </c>
      <c r="Q282" s="2" t="inlineStr">
        <is>
          <t>A100531</t>
        </is>
      </c>
      <c r="R282" s="2" t="inlineStr">
        <is>
          <t>LT051</t>
        </is>
      </c>
      <c r="S282" s="13" t="n">
        <v>98</v>
      </c>
      <c r="T282" t="n">
        <v>0</v>
      </c>
    </row>
    <row r="283" ht="14.25" customHeight="1">
      <c r="A283" t="inlineStr">
        <is>
          <t>Price_BOM_VLC_VLSC_Insert_0529</t>
        </is>
      </c>
      <c r="C283" t="inlineStr">
        <is>
          <t>:40121-4P-15HP-VLC:40121-4P-20HP-VLC:40121-4P-25HP-VLC:</t>
        </is>
      </c>
      <c r="D283" s="2" t="inlineStr">
        <is>
          <t>XA</t>
        </is>
      </c>
      <c r="E283" s="2" t="inlineStr">
        <is>
          <t>Opt_Insert</t>
        </is>
      </c>
      <c r="F283" t="inlineStr">
        <is>
          <t>:Cast Iron, ASTM-A48, CL 30:Cast Iron, ASTM-A48, CL 35:</t>
        </is>
      </c>
      <c r="G283" s="2" t="inlineStr">
        <is>
          <t>:C30:C35:</t>
        </is>
      </c>
      <c r="H283" t="inlineStr">
        <is>
          <t>Coating_Standard</t>
        </is>
      </c>
      <c r="I283" t="inlineStr">
        <is>
          <t>:MechSealType21S:MechSealType1Unbal:</t>
        </is>
      </c>
      <c r="J283" t="inlineStr">
        <is>
          <t>G</t>
        </is>
      </c>
      <c r="K283" s="82" t="inlineStr">
        <is>
          <t>:213JP:215JP:254JP:256JP:</t>
        </is>
      </c>
      <c r="L283" s="7" t="inlineStr">
        <is>
          <t>Cast Iron, ASTM-A48, CL 30</t>
        </is>
      </c>
      <c r="M283" s="7" t="inlineStr">
        <is>
          <t>C30</t>
        </is>
      </c>
      <c r="N283" s="2" t="inlineStr">
        <is>
          <t>125# ANSI Flange</t>
        </is>
      </c>
      <c r="O283" s="2" t="n">
        <v>96769411</v>
      </c>
      <c r="P283" s="7" t="inlineStr">
        <is>
          <t>INSERT,LC,XA,JP,SGL, 8.5"AK,CI</t>
        </is>
      </c>
      <c r="Q283" s="2" t="inlineStr">
        <is>
          <t>A100529</t>
        </is>
      </c>
      <c r="R283" s="2" t="inlineStr">
        <is>
          <t>LT027</t>
        </is>
      </c>
      <c r="S283" s="13" t="n">
        <v>0</v>
      </c>
      <c r="T283" t="n">
        <v>0</v>
      </c>
    </row>
    <row r="284" ht="14.25" customHeight="1">
      <c r="A284" t="inlineStr">
        <is>
          <t>Price_BOM_VLC_VLSC_Insert_0530</t>
        </is>
      </c>
      <c r="C284" t="inlineStr">
        <is>
          <t>:40121-4P-15HP-VLC:40121-4P-20HP-VLC:40121-4P-25HP-VLC:</t>
        </is>
      </c>
      <c r="D284" s="2" t="inlineStr">
        <is>
          <t>XA</t>
        </is>
      </c>
      <c r="E284" s="2" t="inlineStr">
        <is>
          <t>Opt_Insert</t>
        </is>
      </c>
      <c r="F284" t="inlineStr">
        <is>
          <t>:Cast Iron, ASTM-A48, CL 30:Cast Iron, ASTM-A48, CL 35:</t>
        </is>
      </c>
      <c r="G284" s="2" t="inlineStr">
        <is>
          <t>:C30:C35:</t>
        </is>
      </c>
      <c r="H284" t="inlineStr">
        <is>
          <t>Coating_Standard</t>
        </is>
      </c>
      <c r="I284" t="inlineStr">
        <is>
          <t>:MechSealType21S:MechSealType1Unbal:</t>
        </is>
      </c>
      <c r="J284" t="inlineStr">
        <is>
          <t>G</t>
        </is>
      </c>
      <c r="K284" s="82" t="inlineStr">
        <is>
          <t>:284JP:286JP:324JP:326JP:364JPZ:365JPZ:404JPZ:405JPZ:</t>
        </is>
      </c>
      <c r="L284" s="7" t="inlineStr">
        <is>
          <t>Cast Iron, ASTM-A48, CL 30</t>
        </is>
      </c>
      <c r="M284" s="7" t="inlineStr">
        <is>
          <t>C30</t>
        </is>
      </c>
      <c r="N284" s="2" t="inlineStr">
        <is>
          <t>125# ANSI Flange</t>
        </is>
      </c>
      <c r="O284" s="2" t="n">
        <v>96769412</v>
      </c>
      <c r="P284" s="7" t="inlineStr">
        <is>
          <t>INSERT,LC,XA,JP,SGL,12.5"AK,CI</t>
        </is>
      </c>
      <c r="Q284" s="2" t="inlineStr">
        <is>
          <t>A100529</t>
        </is>
      </c>
      <c r="R284" s="2" t="inlineStr">
        <is>
          <t>LT027</t>
        </is>
      </c>
      <c r="S284" s="13" t="n">
        <v>0</v>
      </c>
      <c r="T284" t="n">
        <v>0</v>
      </c>
    </row>
    <row r="285" ht="14.25" customHeight="1">
      <c r="A285" t="inlineStr">
        <is>
          <t>Price_BOM_VLC_VLSC_Insert_0531</t>
        </is>
      </c>
      <c r="C285" t="inlineStr">
        <is>
          <t>:40121-4P-15HP-VLC:40121-4P-20HP-VLC:40121-4P-25HP-VLC:</t>
        </is>
      </c>
      <c r="D285" s="2" t="inlineStr">
        <is>
          <t>XA</t>
        </is>
      </c>
      <c r="E285" s="2" t="inlineStr">
        <is>
          <t>Opt_Insert</t>
        </is>
      </c>
      <c r="F285" s="2" t="inlineStr">
        <is>
          <t>:Ductile Iron, ASTM-A536-80:</t>
        </is>
      </c>
      <c r="G285" s="2" t="inlineStr">
        <is>
          <t>:J:</t>
        </is>
      </c>
      <c r="H285" t="inlineStr">
        <is>
          <t>Coating_Standard</t>
        </is>
      </c>
      <c r="I285" t="inlineStr">
        <is>
          <t>:MechSealType21S:MechSealType1Unbal:</t>
        </is>
      </c>
      <c r="J285" t="inlineStr">
        <is>
          <t>G</t>
        </is>
      </c>
      <c r="K285" s="82" t="inlineStr">
        <is>
          <t>:213JP:215JP:254JP:256JP:</t>
        </is>
      </c>
      <c r="L285" s="7" t="inlineStr">
        <is>
          <t>Cast Iron, ASTM-A48, CL 30</t>
        </is>
      </c>
      <c r="M285" s="7" t="inlineStr">
        <is>
          <t>C30</t>
        </is>
      </c>
      <c r="N285" s="2" t="inlineStr">
        <is>
          <t>250# ANSI Flange</t>
        </is>
      </c>
      <c r="O285" s="2" t="n">
        <v>96769413</v>
      </c>
      <c r="P285" s="7" t="inlineStr">
        <is>
          <t>INSERT,LC,XA,JP,SGL, 8.5"AK,DI</t>
        </is>
      </c>
      <c r="Q285" s="2" t="inlineStr">
        <is>
          <t>A100531</t>
        </is>
      </c>
      <c r="R285" s="2" t="inlineStr">
        <is>
          <t>LT051</t>
        </is>
      </c>
      <c r="S285" s="13" t="n">
        <v>98</v>
      </c>
      <c r="T285" t="n">
        <v>0</v>
      </c>
    </row>
    <row r="286" ht="14.25" customHeight="1">
      <c r="A286" t="inlineStr">
        <is>
          <t>Price_BOM_VLC_VLSC_Insert_0532</t>
        </is>
      </c>
      <c r="C286" t="inlineStr">
        <is>
          <t>:40121-4P-15HP-VLC:40121-4P-20HP-VLC:40121-4P-25HP-VLC:</t>
        </is>
      </c>
      <c r="D286" s="2" t="inlineStr">
        <is>
          <t>XA</t>
        </is>
      </c>
      <c r="E286" s="2" t="inlineStr">
        <is>
          <t>Opt_Insert</t>
        </is>
      </c>
      <c r="F286" s="2" t="inlineStr">
        <is>
          <t>:Ductile Iron, ASTM-A536-80:</t>
        </is>
      </c>
      <c r="G286" s="2" t="inlineStr">
        <is>
          <t>:J:</t>
        </is>
      </c>
      <c r="H286" t="inlineStr">
        <is>
          <t>Coating_Standard</t>
        </is>
      </c>
      <c r="I286" t="inlineStr">
        <is>
          <t>:MechSealType21S:MechSealType1Unbal:</t>
        </is>
      </c>
      <c r="J286" t="inlineStr">
        <is>
          <t>G</t>
        </is>
      </c>
      <c r="K286" s="82" t="inlineStr">
        <is>
          <t>:284JP:286JP:324JP:326JP:364JPZ:365JPZ:404JPZ:405JPZ:</t>
        </is>
      </c>
      <c r="L286" s="7" t="inlineStr">
        <is>
          <t>Cast Iron, ASTM-A48, CL 30</t>
        </is>
      </c>
      <c r="M286" s="7" t="inlineStr">
        <is>
          <t>C30</t>
        </is>
      </c>
      <c r="N286" s="2" t="inlineStr">
        <is>
          <t>250# ANSI Flange</t>
        </is>
      </c>
      <c r="O286" s="2" t="n">
        <v>96769414</v>
      </c>
      <c r="P286" s="7" t="inlineStr">
        <is>
          <t>INSERT,LC,XA,JP,SGL,12.5"AK,DI</t>
        </is>
      </c>
      <c r="Q286" s="2" t="inlineStr">
        <is>
          <t>A100531</t>
        </is>
      </c>
      <c r="R286" s="2" t="inlineStr">
        <is>
          <t>LT051</t>
        </is>
      </c>
      <c r="S286" s="13" t="n">
        <v>98</v>
      </c>
      <c r="T286" t="n">
        <v>0</v>
      </c>
    </row>
    <row r="287" ht="14.25" customHeight="1">
      <c r="A287" t="inlineStr">
        <is>
          <t>Price_BOM_VLC_VLSC_Insert_0533</t>
        </is>
      </c>
      <c r="C287" t="inlineStr">
        <is>
          <t>:40121-4P-15HP VLC:40121-4P-20HP VLC:40121-4P-25HP VLC:</t>
        </is>
      </c>
      <c r="D287" s="2" t="inlineStr">
        <is>
          <t>XA</t>
        </is>
      </c>
      <c r="E287" s="2" t="inlineStr">
        <is>
          <t>Opt_Insert</t>
        </is>
      </c>
      <c r="F287" t="inlineStr">
        <is>
          <t>:Cast Iron, ASTM-A48, CL 30:Cast Iron, ASTM-A48, CL 35:</t>
        </is>
      </c>
      <c r="G287" s="2" t="inlineStr">
        <is>
          <t>:C30:C35:</t>
        </is>
      </c>
      <c r="H287" t="inlineStr">
        <is>
          <t>Coating_Standard</t>
        </is>
      </c>
      <c r="I287" t="inlineStr">
        <is>
          <t>:MechSealType2B:</t>
        </is>
      </c>
      <c r="J287" t="inlineStr">
        <is>
          <t>G</t>
        </is>
      </c>
      <c r="K287" s="82" t="inlineStr">
        <is>
          <t>:213JP:215JP:254JP:256JP:</t>
        </is>
      </c>
      <c r="L287" s="7" t="inlineStr">
        <is>
          <t>Cast Iron, ASTM-A48, CL 30</t>
        </is>
      </c>
      <c r="M287" s="7" t="inlineStr">
        <is>
          <t>C30</t>
        </is>
      </c>
      <c r="N287" s="2" t="inlineStr">
        <is>
          <t>125# ANSI Flange</t>
        </is>
      </c>
      <c r="O287" s="2" t="n">
        <v>96769417</v>
      </c>
      <c r="P287" s="7" t="inlineStr">
        <is>
          <t>INSERT,LC,XA,JP,BAL, 8.5"AK,CI</t>
        </is>
      </c>
      <c r="Q287" s="2" t="inlineStr">
        <is>
          <t>A100529</t>
        </is>
      </c>
      <c r="R287" s="2" t="inlineStr">
        <is>
          <t>LT027</t>
        </is>
      </c>
      <c r="S287" s="13" t="n">
        <v>0</v>
      </c>
      <c r="T287" t="n">
        <v>0</v>
      </c>
    </row>
    <row r="288" ht="14.25" customHeight="1">
      <c r="A288" t="inlineStr">
        <is>
          <t>Price_BOM_VLC_VLSC_Insert_0534</t>
        </is>
      </c>
      <c r="C288" t="inlineStr">
        <is>
          <t>:40121-4P-15HP VLC:40121-4P-20HP VLC:40121-4P-25HP VLC:</t>
        </is>
      </c>
      <c r="D288" s="2" t="inlineStr">
        <is>
          <t>XA</t>
        </is>
      </c>
      <c r="E288" s="2" t="inlineStr">
        <is>
          <t>Opt_Insert</t>
        </is>
      </c>
      <c r="F288" t="inlineStr">
        <is>
          <t>:Cast Iron, ASTM-A48, CL 30:Cast Iron, ASTM-A48, CL 35:</t>
        </is>
      </c>
      <c r="G288" s="2" t="inlineStr">
        <is>
          <t>:C30:C35:</t>
        </is>
      </c>
      <c r="H288" t="inlineStr">
        <is>
          <t>Coating_Standard</t>
        </is>
      </c>
      <c r="I288" t="inlineStr">
        <is>
          <t>:MechSealType2B:</t>
        </is>
      </c>
      <c r="J288" t="inlineStr">
        <is>
          <t>G</t>
        </is>
      </c>
      <c r="K288" s="82" t="inlineStr">
        <is>
          <t>:284JP:286JP:324JP:326JP:364JPZ:365JPZ:404JPZ:405JPZ:</t>
        </is>
      </c>
      <c r="L288" s="7" t="inlineStr">
        <is>
          <t>Cast Iron, ASTM-A48, CL 30</t>
        </is>
      </c>
      <c r="M288" s="7" t="inlineStr">
        <is>
          <t>C30</t>
        </is>
      </c>
      <c r="N288" s="2" t="inlineStr">
        <is>
          <t>125# ANSI Flange</t>
        </is>
      </c>
      <c r="O288" s="2" t="n">
        <v>96769418</v>
      </c>
      <c r="P288" s="7" t="inlineStr">
        <is>
          <t>INSERT,LC,XA,JP,BAL,12.5"AK,CI</t>
        </is>
      </c>
      <c r="Q288" s="2" t="inlineStr">
        <is>
          <t>A100529</t>
        </is>
      </c>
      <c r="R288" s="2" t="inlineStr">
        <is>
          <t>LT027</t>
        </is>
      </c>
      <c r="S288" s="13" t="n">
        <v>0</v>
      </c>
      <c r="T288" t="n">
        <v>0</v>
      </c>
    </row>
    <row r="289" ht="14.25" customHeight="1">
      <c r="A289" t="inlineStr">
        <is>
          <t>Price_BOM_VLC_VLSC_Insert_0535</t>
        </is>
      </c>
      <c r="C289" t="inlineStr">
        <is>
          <t>:40121-4P-15HP VLC:40121-4P-20HP VLC:40121-4P-25HP VLC:</t>
        </is>
      </c>
      <c r="D289" s="2" t="inlineStr">
        <is>
          <t>XA</t>
        </is>
      </c>
      <c r="E289" s="2" t="inlineStr">
        <is>
          <t>Opt_Insert</t>
        </is>
      </c>
      <c r="F289" s="2" t="inlineStr">
        <is>
          <t>:Ductile Iron, ASTM-A536-80:</t>
        </is>
      </c>
      <c r="G289" s="2" t="inlineStr">
        <is>
          <t>:J:</t>
        </is>
      </c>
      <c r="H289" t="inlineStr">
        <is>
          <t>Coating_Standard</t>
        </is>
      </c>
      <c r="I289" t="inlineStr">
        <is>
          <t>:MechSealType2B:</t>
        </is>
      </c>
      <c r="J289" t="inlineStr">
        <is>
          <t>G</t>
        </is>
      </c>
      <c r="K289" s="82" t="inlineStr">
        <is>
          <t>:213JP:215JP:254JP:256JP:</t>
        </is>
      </c>
      <c r="L289" s="7" t="inlineStr">
        <is>
          <t>Cast Iron, ASTM-A48, CL 30</t>
        </is>
      </c>
      <c r="M289" s="7" t="inlineStr">
        <is>
          <t>C30</t>
        </is>
      </c>
      <c r="N289" s="2" t="inlineStr">
        <is>
          <t>250# ANSI Flange</t>
        </is>
      </c>
      <c r="O289" s="2" t="n">
        <v>96769419</v>
      </c>
      <c r="P289" s="7" t="inlineStr">
        <is>
          <t>INSERT,LC,XA,JP,BAL, 8.5"AK,DI</t>
        </is>
      </c>
      <c r="Q289" s="2" t="inlineStr">
        <is>
          <t>A100531</t>
        </is>
      </c>
      <c r="R289" s="2" t="inlineStr">
        <is>
          <t>LT051</t>
        </is>
      </c>
      <c r="S289" s="13" t="n">
        <v>98</v>
      </c>
      <c r="T289" t="n">
        <v>0</v>
      </c>
    </row>
    <row r="290" ht="14.25" customHeight="1">
      <c r="A290" t="inlineStr">
        <is>
          <t>Price_BOM_VLC_VLSC_Insert_0536</t>
        </is>
      </c>
      <c r="C290" t="inlineStr">
        <is>
          <t>:40121-4P-15HP VLC:40121-4P-20HP VLC:40121-4P-25HP VLC:</t>
        </is>
      </c>
      <c r="D290" s="2" t="inlineStr">
        <is>
          <t>XA</t>
        </is>
      </c>
      <c r="E290" s="2" t="inlineStr">
        <is>
          <t>Opt_Insert</t>
        </is>
      </c>
      <c r="F290" s="2" t="inlineStr">
        <is>
          <t>:Ductile Iron, ASTM-A536-80:</t>
        </is>
      </c>
      <c r="G290" s="2" t="inlineStr">
        <is>
          <t>:J:</t>
        </is>
      </c>
      <c r="H290" t="inlineStr">
        <is>
          <t>Coating_Standard</t>
        </is>
      </c>
      <c r="I290" t="inlineStr">
        <is>
          <t>:MechSealType2B:</t>
        </is>
      </c>
      <c r="J290" t="inlineStr">
        <is>
          <t>G</t>
        </is>
      </c>
      <c r="K290" s="82" t="inlineStr">
        <is>
          <t>:284JP:286JP:324JP:326JP:364JPZ:365JPZ:404JPZ:405JPZ:</t>
        </is>
      </c>
      <c r="L290" s="7" t="inlineStr">
        <is>
          <t>Cast Iron, ASTM-A48, CL 30</t>
        </is>
      </c>
      <c r="M290" s="7" t="inlineStr">
        <is>
          <t>C30</t>
        </is>
      </c>
      <c r="N290" s="2" t="inlineStr">
        <is>
          <t>250# ANSI Flange</t>
        </is>
      </c>
      <c r="O290" s="2" t="n">
        <v>96769420</v>
      </c>
      <c r="P290" s="7" t="inlineStr">
        <is>
          <t>INSERT,LC,XA,JP,BAL,12.5"AK,DI</t>
        </is>
      </c>
      <c r="Q290" s="2" t="inlineStr">
        <is>
          <t>A100531</t>
        </is>
      </c>
      <c r="R290" s="2" t="inlineStr">
        <is>
          <t>LT051</t>
        </is>
      </c>
      <c r="S290" s="13" t="n">
        <v>98</v>
      </c>
      <c r="T290" t="n">
        <v>0</v>
      </c>
    </row>
    <row r="291" ht="14.25" customHeight="1">
      <c r="A291" t="inlineStr">
        <is>
          <t>Price_BOM_VLC_VLSC_Insert_0539</t>
        </is>
      </c>
      <c r="C291" s="71" t="inlineStr">
        <is>
          <t>:40129-4P-15HP-VLC:40129-4P-20HP-VLC:40129-4P-25HP-VLC:40129-4P-30HP-VLC:</t>
        </is>
      </c>
      <c r="D291" s="2" t="inlineStr">
        <is>
          <t>XA</t>
        </is>
      </c>
      <c r="E291" s="2" t="inlineStr">
        <is>
          <t>Opt_Insert</t>
        </is>
      </c>
      <c r="F291" t="inlineStr">
        <is>
          <t>:Cast Iron, ASTM-A48, CL 30:Cast Iron, ASTM-A48, CL 35:</t>
        </is>
      </c>
      <c r="G291" s="2" t="inlineStr">
        <is>
          <t>:C30:C35:</t>
        </is>
      </c>
      <c r="H291" t="inlineStr">
        <is>
          <t>Coating_Standard</t>
        </is>
      </c>
      <c r="I291" t="inlineStr">
        <is>
          <t>:MechSealType21S:MechSealType1Unbal:</t>
        </is>
      </c>
      <c r="J291" t="inlineStr">
        <is>
          <t>G</t>
        </is>
      </c>
      <c r="K291" s="82" t="inlineStr">
        <is>
          <t>:213JP:215JP:254JP:256JP:</t>
        </is>
      </c>
      <c r="L291" s="7" t="inlineStr">
        <is>
          <t>Cast Iron, ASTM-A48, CL 30</t>
        </is>
      </c>
      <c r="M291" s="7" t="inlineStr">
        <is>
          <t>C30</t>
        </is>
      </c>
      <c r="N291" s="2" t="inlineStr">
        <is>
          <t>125# ANSI Flange</t>
        </is>
      </c>
      <c r="O291" s="2" t="n">
        <v>96769411</v>
      </c>
      <c r="P291" s="7" t="inlineStr">
        <is>
          <t>INSERT,LC,XA,JP,SGL, 8.5"AK,CI</t>
        </is>
      </c>
      <c r="Q291" s="2" t="inlineStr">
        <is>
          <t>A100529</t>
        </is>
      </c>
      <c r="R291" s="2" t="inlineStr">
        <is>
          <t>LT027</t>
        </is>
      </c>
      <c r="S291" s="13" t="n">
        <v>0</v>
      </c>
      <c r="T291" t="n">
        <v>0</v>
      </c>
    </row>
    <row r="292" ht="14.25" customHeight="1">
      <c r="A292" t="inlineStr">
        <is>
          <t>Price_BOM_VLC_VLSC_Insert_0540</t>
        </is>
      </c>
      <c r="C292" s="71" t="inlineStr">
        <is>
          <t>:40129-4P-15HP-VLC:40129-4P-20HP-VLC:40129-4P-25HP-VLC:40129-4P-30HP-VLC:</t>
        </is>
      </c>
      <c r="D292" s="2" t="inlineStr">
        <is>
          <t>XA</t>
        </is>
      </c>
      <c r="E292" s="2" t="inlineStr">
        <is>
          <t>Opt_Insert</t>
        </is>
      </c>
      <c r="F292" t="inlineStr">
        <is>
          <t>:Cast Iron, ASTM-A48, CL 30:Cast Iron, ASTM-A48, CL 35:</t>
        </is>
      </c>
      <c r="G292" s="2" t="inlineStr">
        <is>
          <t>:C30:C35:</t>
        </is>
      </c>
      <c r="H292" t="inlineStr">
        <is>
          <t>Coating_Standard</t>
        </is>
      </c>
      <c r="I292" t="inlineStr">
        <is>
          <t>:MechSealType21S:MechSealType1Unbal:</t>
        </is>
      </c>
      <c r="J292" t="inlineStr">
        <is>
          <t>G</t>
        </is>
      </c>
      <c r="K292" s="82" t="inlineStr">
        <is>
          <t>:284JP:286JP:324JP:326JP:364JPZ:365JPZ:404JPZ:405JPZ:</t>
        </is>
      </c>
      <c r="L292" s="7" t="inlineStr">
        <is>
          <t>Cast Iron, ASTM-A48, CL 30</t>
        </is>
      </c>
      <c r="M292" s="7" t="inlineStr">
        <is>
          <t>C30</t>
        </is>
      </c>
      <c r="N292" s="2" t="inlineStr">
        <is>
          <t>125# ANSI Flange</t>
        </is>
      </c>
      <c r="O292" s="2" t="n">
        <v>96769412</v>
      </c>
      <c r="P292" s="7" t="inlineStr">
        <is>
          <t>INSERT,LC,XA,JP,SGL,12.5"AK,CI</t>
        </is>
      </c>
      <c r="Q292" s="2" t="inlineStr">
        <is>
          <t>A100529</t>
        </is>
      </c>
      <c r="R292" s="2" t="inlineStr">
        <is>
          <t>LT027</t>
        </is>
      </c>
      <c r="S292" s="13" t="n">
        <v>0</v>
      </c>
      <c r="T292" t="n">
        <v>0</v>
      </c>
    </row>
    <row r="293" ht="14.25" customHeight="1">
      <c r="A293" t="inlineStr">
        <is>
          <t>Price_BOM_VLC_VLSC_Insert_0541</t>
        </is>
      </c>
      <c r="C293" s="71" t="inlineStr">
        <is>
          <t>:40129-4P-15HP-VLC:40129-4P-20HP-VLC:40129-4P-25HP-VLC:40129-4P-30HP-VLC:</t>
        </is>
      </c>
      <c r="D293" s="2" t="inlineStr">
        <is>
          <t>XA</t>
        </is>
      </c>
      <c r="E293" s="2" t="inlineStr">
        <is>
          <t>Opt_Insert</t>
        </is>
      </c>
      <c r="F293" s="2" t="inlineStr">
        <is>
          <t>:Ductile Iron, ASTM-A536-80:</t>
        </is>
      </c>
      <c r="G293" s="2" t="inlineStr">
        <is>
          <t>:J:</t>
        </is>
      </c>
      <c r="H293" t="inlineStr">
        <is>
          <t>Coating_Standard</t>
        </is>
      </c>
      <c r="I293" t="inlineStr">
        <is>
          <t>:MechSealType21S:MechSealType1Unbal:</t>
        </is>
      </c>
      <c r="J293" t="inlineStr">
        <is>
          <t>G</t>
        </is>
      </c>
      <c r="K293" s="82" t="inlineStr">
        <is>
          <t>:213JP:215JP:254JP:256JP:</t>
        </is>
      </c>
      <c r="L293" s="7" t="inlineStr">
        <is>
          <t>Cast Iron, ASTM-A48, CL 30</t>
        </is>
      </c>
      <c r="M293" s="7" t="inlineStr">
        <is>
          <t>C30</t>
        </is>
      </c>
      <c r="N293" s="2" t="inlineStr">
        <is>
          <t>250# ANSI Flange</t>
        </is>
      </c>
      <c r="O293" s="2" t="n">
        <v>96769413</v>
      </c>
      <c r="P293" s="7" t="inlineStr">
        <is>
          <t>INSERT,LC,XA,JP,SGL, 8.5"AK,DI</t>
        </is>
      </c>
      <c r="Q293" s="2" t="inlineStr">
        <is>
          <t>A100531</t>
        </is>
      </c>
      <c r="R293" s="2" t="inlineStr">
        <is>
          <t>LT051</t>
        </is>
      </c>
      <c r="S293" s="13" t="n">
        <v>98</v>
      </c>
      <c r="T293" t="n">
        <v>0</v>
      </c>
    </row>
    <row r="294" ht="14.25" customHeight="1">
      <c r="A294" t="inlineStr">
        <is>
          <t>Price_BOM_VLC_VLSC_Insert_0542</t>
        </is>
      </c>
      <c r="C294" s="71" t="inlineStr">
        <is>
          <t>:40129-4P-15HP-VLC:40129-4P-20HP-VLC:40129-4P-25HP-VLC:40129-4P-30HP-VLC:</t>
        </is>
      </c>
      <c r="D294" s="2" t="inlineStr">
        <is>
          <t>XA</t>
        </is>
      </c>
      <c r="E294" s="2" t="inlineStr">
        <is>
          <t>Opt_Insert</t>
        </is>
      </c>
      <c r="F294" s="2" t="inlineStr">
        <is>
          <t>:Ductile Iron, ASTM-A536-80:</t>
        </is>
      </c>
      <c r="G294" s="2" t="inlineStr">
        <is>
          <t>:J:</t>
        </is>
      </c>
      <c r="H294" t="inlineStr">
        <is>
          <t>Coating_Standard</t>
        </is>
      </c>
      <c r="I294" t="inlineStr">
        <is>
          <t>:MechSealType21S:MechSealType1Unbal:</t>
        </is>
      </c>
      <c r="J294" t="inlineStr">
        <is>
          <t>G</t>
        </is>
      </c>
      <c r="K294" s="82" t="inlineStr">
        <is>
          <t>:284JP:286JP:324JP:326JP:364JPZ:365JPZ:404JPZ:405JPZ:</t>
        </is>
      </c>
      <c r="L294" s="7" t="inlineStr">
        <is>
          <t>Cast Iron, ASTM-A48, CL 30</t>
        </is>
      </c>
      <c r="M294" s="7" t="inlineStr">
        <is>
          <t>C30</t>
        </is>
      </c>
      <c r="N294" s="2" t="inlineStr">
        <is>
          <t>250# ANSI Flange</t>
        </is>
      </c>
      <c r="O294" s="2" t="n">
        <v>96769414</v>
      </c>
      <c r="P294" s="7" t="inlineStr">
        <is>
          <t>INSERT,LC,XA,JP,SGL,12.5"AK,DI</t>
        </is>
      </c>
      <c r="Q294" s="2" t="inlineStr">
        <is>
          <t>A100531</t>
        </is>
      </c>
      <c r="R294" s="2" t="inlineStr">
        <is>
          <t>LT051</t>
        </is>
      </c>
      <c r="S294" s="13" t="n">
        <v>98</v>
      </c>
      <c r="T294" t="n">
        <v>0</v>
      </c>
    </row>
    <row r="295" ht="14.25" customHeight="1">
      <c r="A295" t="inlineStr">
        <is>
          <t>Price_BOM_VLC_VLSC_Insert_0543</t>
        </is>
      </c>
      <c r="C295" s="71" t="inlineStr">
        <is>
          <t>:40129-4P-15HP VLC:40129-4P-20HP VLC:40129-4P-25HP VLC:40129-4P-30HP VLC:</t>
        </is>
      </c>
      <c r="D295" s="2" t="inlineStr">
        <is>
          <t>XA</t>
        </is>
      </c>
      <c r="E295" s="2" t="inlineStr">
        <is>
          <t>Opt_Insert</t>
        </is>
      </c>
      <c r="F295" t="inlineStr">
        <is>
          <t>:Cast Iron, ASTM-A48, CL 30:Cast Iron, ASTM-A48, CL 35:</t>
        </is>
      </c>
      <c r="G295" s="2" t="inlineStr">
        <is>
          <t>:C30:C35:</t>
        </is>
      </c>
      <c r="H295" t="inlineStr">
        <is>
          <t>Coating_Standard</t>
        </is>
      </c>
      <c r="I295" t="inlineStr">
        <is>
          <t>:MechSealType2B:</t>
        </is>
      </c>
      <c r="J295" t="inlineStr">
        <is>
          <t>G</t>
        </is>
      </c>
      <c r="K295" s="82" t="inlineStr">
        <is>
          <t>:213JP:215JP:254JP:256JP:</t>
        </is>
      </c>
      <c r="L295" s="7" t="inlineStr">
        <is>
          <t>Cast Iron, ASTM-A48, CL 30</t>
        </is>
      </c>
      <c r="M295" s="7" t="inlineStr">
        <is>
          <t>C30</t>
        </is>
      </c>
      <c r="N295" s="2" t="inlineStr">
        <is>
          <t>125# ANSI Flange</t>
        </is>
      </c>
      <c r="O295" s="2" t="n">
        <v>96769417</v>
      </c>
      <c r="P295" s="7" t="inlineStr">
        <is>
          <t>INSERT,LC,XA,JP,BAL, 8.5"AK,CI</t>
        </is>
      </c>
      <c r="Q295" s="2" t="inlineStr">
        <is>
          <t>A100529</t>
        </is>
      </c>
      <c r="R295" s="2" t="inlineStr">
        <is>
          <t>LT027</t>
        </is>
      </c>
      <c r="S295" s="13" t="n">
        <v>0</v>
      </c>
      <c r="T295" t="n">
        <v>0</v>
      </c>
    </row>
    <row r="296" ht="14.25" customHeight="1">
      <c r="A296" t="inlineStr">
        <is>
          <t>Price_BOM_VLC_VLSC_Insert_0544</t>
        </is>
      </c>
      <c r="C296" s="71" t="inlineStr">
        <is>
          <t>:40129-4P-15HP VLC:40129-4P-20HP VLC:40129-4P-25HP VLC:40129-4P-30HP VLC:</t>
        </is>
      </c>
      <c r="D296" s="2" t="inlineStr">
        <is>
          <t>XA</t>
        </is>
      </c>
      <c r="E296" s="2" t="inlineStr">
        <is>
          <t>Opt_Insert</t>
        </is>
      </c>
      <c r="F296" t="inlineStr">
        <is>
          <t>:Cast Iron, ASTM-A48, CL 30:Cast Iron, ASTM-A48, CL 35:</t>
        </is>
      </c>
      <c r="G296" s="2" t="inlineStr">
        <is>
          <t>:C30:C35:</t>
        </is>
      </c>
      <c r="H296" t="inlineStr">
        <is>
          <t>Coating_Standard</t>
        </is>
      </c>
      <c r="I296" t="inlineStr">
        <is>
          <t>:MechSealType2B:</t>
        </is>
      </c>
      <c r="J296" t="inlineStr">
        <is>
          <t>G</t>
        </is>
      </c>
      <c r="K296" s="82" t="inlineStr">
        <is>
          <t>:284JP:286JP:324JP:326JP:364JPZ:365JPZ:404JPZ:405JPZ:</t>
        </is>
      </c>
      <c r="L296" s="7" t="inlineStr">
        <is>
          <t>Cast Iron, ASTM-A48, CL 30</t>
        </is>
      </c>
      <c r="M296" s="7" t="inlineStr">
        <is>
          <t>C30</t>
        </is>
      </c>
      <c r="N296" s="2" t="inlineStr">
        <is>
          <t>125# ANSI Flange</t>
        </is>
      </c>
      <c r="O296" s="2" t="n">
        <v>96769418</v>
      </c>
      <c r="P296" s="7" t="inlineStr">
        <is>
          <t>INSERT,LC,XA,JP,BAL,12.5"AK,CI</t>
        </is>
      </c>
      <c r="Q296" s="2" t="inlineStr">
        <is>
          <t>A100529</t>
        </is>
      </c>
      <c r="R296" s="2" t="inlineStr">
        <is>
          <t>LT027</t>
        </is>
      </c>
      <c r="S296" s="13" t="n">
        <v>0</v>
      </c>
      <c r="T296" t="n">
        <v>0</v>
      </c>
    </row>
    <row r="297" ht="14.25" customHeight="1">
      <c r="A297" t="inlineStr">
        <is>
          <t>Price_BOM_VLC_VLSC_Insert_0545</t>
        </is>
      </c>
      <c r="C297" s="71" t="inlineStr">
        <is>
          <t>:40129-4P-15HP VLC:40129-4P-20HP VLC:40129-4P-25HP VLC:40129-4P-30HP VLC:</t>
        </is>
      </c>
      <c r="D297" s="2" t="inlineStr">
        <is>
          <t>XA</t>
        </is>
      </c>
      <c r="E297" s="2" t="inlineStr">
        <is>
          <t>Opt_Insert</t>
        </is>
      </c>
      <c r="F297" s="2" t="inlineStr">
        <is>
          <t>:Ductile Iron, ASTM-A536-80:</t>
        </is>
      </c>
      <c r="G297" s="2" t="inlineStr">
        <is>
          <t>:J:</t>
        </is>
      </c>
      <c r="H297" t="inlineStr">
        <is>
          <t>Coating_Standard</t>
        </is>
      </c>
      <c r="I297" t="inlineStr">
        <is>
          <t>:MechSealType2B:</t>
        </is>
      </c>
      <c r="J297" t="inlineStr">
        <is>
          <t>G</t>
        </is>
      </c>
      <c r="K297" s="82" t="inlineStr">
        <is>
          <t>:213JP:215JP:254JP:256JP:</t>
        </is>
      </c>
      <c r="L297" s="7" t="inlineStr">
        <is>
          <t>Cast Iron, ASTM-A48, CL 30</t>
        </is>
      </c>
      <c r="M297" s="7" t="inlineStr">
        <is>
          <t>C30</t>
        </is>
      </c>
      <c r="N297" s="2" t="inlineStr">
        <is>
          <t>250# ANSI Flange</t>
        </is>
      </c>
      <c r="O297" s="2" t="n">
        <v>96769419</v>
      </c>
      <c r="P297" s="7" t="inlineStr">
        <is>
          <t>INSERT,LC,XA,JP,BAL, 8.5"AK,DI</t>
        </is>
      </c>
      <c r="Q297" s="2" t="inlineStr">
        <is>
          <t>A100531</t>
        </is>
      </c>
      <c r="R297" s="2" t="inlineStr">
        <is>
          <t>LT051</t>
        </is>
      </c>
      <c r="S297" s="13" t="n">
        <v>98</v>
      </c>
      <c r="T297" t="n">
        <v>0</v>
      </c>
    </row>
    <row r="298" ht="14.25" customHeight="1">
      <c r="A298" t="inlineStr">
        <is>
          <t>Price_BOM_VLC_VLSC_Insert_0546</t>
        </is>
      </c>
      <c r="C298" s="71" t="inlineStr">
        <is>
          <t>:40129-4P-15HP VLC:40129-4P-20HP VLC:40129-4P-25HP VLC:40129-4P-30HP VLC:</t>
        </is>
      </c>
      <c r="D298" s="2" t="inlineStr">
        <is>
          <t>XA</t>
        </is>
      </c>
      <c r="E298" s="2" t="inlineStr">
        <is>
          <t>Opt_Insert</t>
        </is>
      </c>
      <c r="F298" s="2" t="inlineStr">
        <is>
          <t>:Ductile Iron, ASTM-A536-80:</t>
        </is>
      </c>
      <c r="G298" s="2" t="inlineStr">
        <is>
          <t>:J:</t>
        </is>
      </c>
      <c r="H298" t="inlineStr">
        <is>
          <t>Coating_Standard</t>
        </is>
      </c>
      <c r="I298" t="inlineStr">
        <is>
          <t>:MechSealType2B:</t>
        </is>
      </c>
      <c r="J298" t="inlineStr">
        <is>
          <t>G</t>
        </is>
      </c>
      <c r="K298" s="82" t="inlineStr">
        <is>
          <t>:284JP:286JP:324JP:326JP:364JPZ:365JPZ:404JPZ:405JPZ:</t>
        </is>
      </c>
      <c r="L298" s="7" t="inlineStr">
        <is>
          <t>Cast Iron, ASTM-A48, CL 30</t>
        </is>
      </c>
      <c r="M298" s="7" t="inlineStr">
        <is>
          <t>C30</t>
        </is>
      </c>
      <c r="N298" s="2" t="inlineStr">
        <is>
          <t>250# ANSI Flange</t>
        </is>
      </c>
      <c r="O298" s="2" t="n">
        <v>96769420</v>
      </c>
      <c r="P298" s="7" t="inlineStr">
        <is>
          <t>INSERT,LC,XA,JP,BAL,12.5"AK,DI</t>
        </is>
      </c>
      <c r="Q298" s="2" t="inlineStr">
        <is>
          <t>A100531</t>
        </is>
      </c>
      <c r="R298" s="2" t="inlineStr">
        <is>
          <t>LT051</t>
        </is>
      </c>
      <c r="S298" s="13" t="n">
        <v>98</v>
      </c>
      <c r="T298" t="n">
        <v>0</v>
      </c>
    </row>
    <row r="299" ht="14.25" customHeight="1">
      <c r="A299" t="inlineStr">
        <is>
          <t>Price_BOM_VLC_VLSC_Insert_0549</t>
        </is>
      </c>
      <c r="C299" t="inlineStr">
        <is>
          <t>:50959-2P-60HP-VLC:50959-2P-75HP-VLC:50959-2P-100HP-VLC:50959-2P-125HP-VLC:</t>
        </is>
      </c>
      <c r="D299" s="2" t="inlineStr">
        <is>
          <t>XA</t>
        </is>
      </c>
      <c r="E299" s="2" t="inlineStr">
        <is>
          <t>Opt_Insert</t>
        </is>
      </c>
      <c r="F299" t="inlineStr">
        <is>
          <t>:Cast Iron, ASTM-A48, CL 30:Cast Iron, ASTM-A48, CL 35:</t>
        </is>
      </c>
      <c r="G299" s="2" t="inlineStr">
        <is>
          <t>:C30:C35:</t>
        </is>
      </c>
      <c r="H299" t="inlineStr">
        <is>
          <t>Coating_Standard</t>
        </is>
      </c>
      <c r="I299" t="inlineStr">
        <is>
          <t>:MechSealType21S:MechSealType1Unbal:</t>
        </is>
      </c>
      <c r="J299" t="inlineStr">
        <is>
          <t>G</t>
        </is>
      </c>
      <c r="K299" s="82" t="inlineStr">
        <is>
          <t>:213JP:215JP:254JP:256JP:</t>
        </is>
      </c>
      <c r="L299" s="7" t="inlineStr">
        <is>
          <t>Cast Iron, ASTM-A48, CL 30</t>
        </is>
      </c>
      <c r="M299" s="7" t="inlineStr">
        <is>
          <t>C30</t>
        </is>
      </c>
      <c r="N299" s="2" t="inlineStr">
        <is>
          <t>125# ANSI Flange</t>
        </is>
      </c>
      <c r="O299" s="2" t="n">
        <v>96769411</v>
      </c>
      <c r="P299" s="7" t="inlineStr">
        <is>
          <t>INSERT,LC,XA,JP,SGL, 8.5"AK,CI</t>
        </is>
      </c>
      <c r="Q299" s="2" t="inlineStr">
        <is>
          <t>A100529</t>
        </is>
      </c>
      <c r="R299" s="2" t="inlineStr">
        <is>
          <t>LT027</t>
        </is>
      </c>
      <c r="S299" s="13" t="n">
        <v>0</v>
      </c>
      <c r="T299" t="n">
        <v>0</v>
      </c>
    </row>
    <row r="300" ht="14.25" customHeight="1">
      <c r="A300" t="inlineStr">
        <is>
          <t>Price_BOM_VLC_VLSC_Insert_0550</t>
        </is>
      </c>
      <c r="C300" t="inlineStr">
        <is>
          <t>:50959-2P-60HP-VLC:50959-2P-75HP-VLC:50959-2P-100HP-VLC:50959-2P-125HP-VLC:</t>
        </is>
      </c>
      <c r="D300" s="2" t="inlineStr">
        <is>
          <t>XA</t>
        </is>
      </c>
      <c r="E300" s="2" t="inlineStr">
        <is>
          <t>Opt_Insert</t>
        </is>
      </c>
      <c r="F300" t="inlineStr">
        <is>
          <t>:Cast Iron, ASTM-A48, CL 30:Cast Iron, ASTM-A48, CL 35:</t>
        </is>
      </c>
      <c r="G300" s="2" t="inlineStr">
        <is>
          <t>:C30:C35:</t>
        </is>
      </c>
      <c r="H300" t="inlineStr">
        <is>
          <t>Coating_Standard</t>
        </is>
      </c>
      <c r="I300" t="inlineStr">
        <is>
          <t>:MechSealType21S:MechSealType1Unbal:</t>
        </is>
      </c>
      <c r="J300" t="inlineStr">
        <is>
          <t>G</t>
        </is>
      </c>
      <c r="K300" s="82" t="inlineStr">
        <is>
          <t>:284JP:286JP:324JP:326JP:364JPZ:365JPZ:404JPZ:405JPZ:</t>
        </is>
      </c>
      <c r="L300" s="7" t="inlineStr">
        <is>
          <t>Cast Iron, ASTM-A48, CL 30</t>
        </is>
      </c>
      <c r="M300" s="7" t="inlineStr">
        <is>
          <t>C30</t>
        </is>
      </c>
      <c r="N300" s="2" t="inlineStr">
        <is>
          <t>125# ANSI Flange</t>
        </is>
      </c>
      <c r="O300" s="2" t="n">
        <v>96769412</v>
      </c>
      <c r="P300" s="7" t="inlineStr">
        <is>
          <t>INSERT,LC,XA,JP,SGL,12.5"AK,CI</t>
        </is>
      </c>
      <c r="Q300" s="2" t="inlineStr">
        <is>
          <t>A100529</t>
        </is>
      </c>
      <c r="R300" s="2" t="inlineStr">
        <is>
          <t>LT027</t>
        </is>
      </c>
      <c r="S300" s="13" t="n">
        <v>0</v>
      </c>
      <c r="T300" t="n">
        <v>0</v>
      </c>
    </row>
    <row r="301" ht="14.25" customHeight="1">
      <c r="A301" t="inlineStr">
        <is>
          <t>Price_BOM_VLC_VLSC_Insert_0551</t>
        </is>
      </c>
      <c r="C301" t="inlineStr">
        <is>
          <t>:50959-2P-60HP-VLC:50959-2P-75HP-VLC:50959-2P-100HP-VLC:50959-2P-125HP-VLC:</t>
        </is>
      </c>
      <c r="D301" s="2" t="inlineStr">
        <is>
          <t>XA</t>
        </is>
      </c>
      <c r="E301" s="2" t="inlineStr">
        <is>
          <t>Opt_Insert</t>
        </is>
      </c>
      <c r="F301" s="2" t="inlineStr">
        <is>
          <t>:Ductile Iron, ASTM-A536-80:</t>
        </is>
      </c>
      <c r="G301" s="2" t="inlineStr">
        <is>
          <t>:J:</t>
        </is>
      </c>
      <c r="H301" t="inlineStr">
        <is>
          <t>Coating_Standard</t>
        </is>
      </c>
      <c r="I301" t="inlineStr">
        <is>
          <t>:MechSealType21S:MechSealType1Unbal:</t>
        </is>
      </c>
      <c r="J301" t="inlineStr">
        <is>
          <t>G</t>
        </is>
      </c>
      <c r="K301" s="82" t="inlineStr">
        <is>
          <t>:213JP:215JP:254JP:256JP:</t>
        </is>
      </c>
      <c r="L301" s="7" t="inlineStr">
        <is>
          <t>Cast Iron, ASTM-A48, CL 30</t>
        </is>
      </c>
      <c r="M301" s="7" t="inlineStr">
        <is>
          <t>C30</t>
        </is>
      </c>
      <c r="N301" s="2" t="inlineStr">
        <is>
          <t>250# ANSI Flange</t>
        </is>
      </c>
      <c r="O301" s="2" t="n">
        <v>96769413</v>
      </c>
      <c r="P301" s="7" t="inlineStr">
        <is>
          <t>INSERT,LC,XA,JP,SGL, 8.5"AK,DI</t>
        </is>
      </c>
      <c r="Q301" s="2" t="inlineStr">
        <is>
          <t>A100531</t>
        </is>
      </c>
      <c r="R301" s="2" t="inlineStr">
        <is>
          <t>LT051</t>
        </is>
      </c>
      <c r="S301" s="13" t="n">
        <v>98</v>
      </c>
      <c r="T301" t="n">
        <v>0</v>
      </c>
    </row>
    <row r="302" ht="14.25" customHeight="1">
      <c r="A302" t="inlineStr">
        <is>
          <t>Price_BOM_VLC_VLSC_Insert_0552</t>
        </is>
      </c>
      <c r="C302" t="inlineStr">
        <is>
          <t>:50959-2P-60HP-VLC:50959-2P-75HP-VLC:50959-2P-100HP-VLC:50959-2P-125HP-VLC:</t>
        </is>
      </c>
      <c r="D302" s="2" t="inlineStr">
        <is>
          <t>XA</t>
        </is>
      </c>
      <c r="E302" s="2" t="inlineStr">
        <is>
          <t>Opt_Insert</t>
        </is>
      </c>
      <c r="F302" s="2" t="inlineStr">
        <is>
          <t>:Ductile Iron, ASTM-A536-80:</t>
        </is>
      </c>
      <c r="G302" s="2" t="inlineStr">
        <is>
          <t>:J:</t>
        </is>
      </c>
      <c r="H302" t="inlineStr">
        <is>
          <t>Coating_Standard</t>
        </is>
      </c>
      <c r="I302" t="inlineStr">
        <is>
          <t>:MechSealType21S:MechSealType1Unbal:</t>
        </is>
      </c>
      <c r="J302" t="inlineStr">
        <is>
          <t>G</t>
        </is>
      </c>
      <c r="K302" s="82" t="inlineStr">
        <is>
          <t>:284JP:286JP:324JP:326JP:364JPZ:365JPZ:404JPZ:405JPZ:</t>
        </is>
      </c>
      <c r="L302" s="7" t="inlineStr">
        <is>
          <t>Cast Iron, ASTM-A48, CL 30</t>
        </is>
      </c>
      <c r="M302" s="7" t="inlineStr">
        <is>
          <t>C30</t>
        </is>
      </c>
      <c r="N302" s="2" t="inlineStr">
        <is>
          <t>250# ANSI Flange</t>
        </is>
      </c>
      <c r="O302" s="2" t="n">
        <v>96769414</v>
      </c>
      <c r="P302" s="7" t="inlineStr">
        <is>
          <t>INSERT,LC,XA,JP,SGL,12.5"AK,DI</t>
        </is>
      </c>
      <c r="Q302" s="2" t="inlineStr">
        <is>
          <t>A100531</t>
        </is>
      </c>
      <c r="R302" s="2" t="inlineStr">
        <is>
          <t>LT051</t>
        </is>
      </c>
      <c r="S302" s="13" t="n">
        <v>98</v>
      </c>
      <c r="T302" t="n">
        <v>0</v>
      </c>
    </row>
    <row r="303" ht="14.25" customHeight="1">
      <c r="A303" t="inlineStr">
        <is>
          <t>Price_BOM_VLC_VLSC_Insert_0553</t>
        </is>
      </c>
      <c r="C303" t="inlineStr">
        <is>
          <t>:50959-2P-60HP VLC:50959-2P-75HP VLC:50959-2P-100HP VLC:50959-2P-125HP VLC:</t>
        </is>
      </c>
      <c r="D303" s="2" t="inlineStr">
        <is>
          <t>XA</t>
        </is>
      </c>
      <c r="E303" s="2" t="inlineStr">
        <is>
          <t>Opt_Insert</t>
        </is>
      </c>
      <c r="F303" t="inlineStr">
        <is>
          <t>:Cast Iron, ASTM-A48, CL 30:Cast Iron, ASTM-A48, CL 35:</t>
        </is>
      </c>
      <c r="G303" s="2" t="inlineStr">
        <is>
          <t>:C30:C35:</t>
        </is>
      </c>
      <c r="H303" t="inlineStr">
        <is>
          <t>Coating_Standard</t>
        </is>
      </c>
      <c r="I303" t="inlineStr">
        <is>
          <t>:MechSealType2B:</t>
        </is>
      </c>
      <c r="J303" t="inlineStr">
        <is>
          <t>G</t>
        </is>
      </c>
      <c r="K303" s="82" t="inlineStr">
        <is>
          <t>:213JP:215JP:254JP:256JP:</t>
        </is>
      </c>
      <c r="L303" s="7" t="inlineStr">
        <is>
          <t>Cast Iron, ASTM-A48, CL 30</t>
        </is>
      </c>
      <c r="M303" s="7" t="inlineStr">
        <is>
          <t>C30</t>
        </is>
      </c>
      <c r="N303" s="2" t="inlineStr">
        <is>
          <t>125# ANSI Flange</t>
        </is>
      </c>
      <c r="O303" s="2" t="n">
        <v>96769417</v>
      </c>
      <c r="P303" s="7" t="inlineStr">
        <is>
          <t>INSERT,LC,XA,JP,BAL, 8.5"AK,CI</t>
        </is>
      </c>
      <c r="Q303" s="2" t="inlineStr">
        <is>
          <t>A100529</t>
        </is>
      </c>
      <c r="R303" s="2" t="inlineStr">
        <is>
          <t>LT027</t>
        </is>
      </c>
      <c r="S303" s="13" t="n">
        <v>0</v>
      </c>
      <c r="T303" t="n">
        <v>0</v>
      </c>
    </row>
    <row r="304" ht="14.25" customHeight="1">
      <c r="A304" t="inlineStr">
        <is>
          <t>Price_BOM_VLC_VLSC_Insert_0554</t>
        </is>
      </c>
      <c r="C304" t="inlineStr">
        <is>
          <t>:50959-2P-60HP VLC:50959-2P-75HP VLC:50959-2P-100HP VLC:50959-2P-125HP VLC:</t>
        </is>
      </c>
      <c r="D304" s="2" t="inlineStr">
        <is>
          <t>XA</t>
        </is>
      </c>
      <c r="E304" s="2" t="inlineStr">
        <is>
          <t>Opt_Insert</t>
        </is>
      </c>
      <c r="F304" t="inlineStr">
        <is>
          <t>:Cast Iron, ASTM-A48, CL 30:Cast Iron, ASTM-A48, CL 35:</t>
        </is>
      </c>
      <c r="G304" s="2" t="inlineStr">
        <is>
          <t>:C30:C35:</t>
        </is>
      </c>
      <c r="H304" t="inlineStr">
        <is>
          <t>Coating_Standard</t>
        </is>
      </c>
      <c r="I304" t="inlineStr">
        <is>
          <t>:MechSealType2B:</t>
        </is>
      </c>
      <c r="J304" t="inlineStr">
        <is>
          <t>G</t>
        </is>
      </c>
      <c r="K304" s="82" t="inlineStr">
        <is>
          <t>:284JP:286JP:324JP:326JP:364JPZ:365JPZ:404JPZ:405JPZ:</t>
        </is>
      </c>
      <c r="L304" s="7" t="inlineStr">
        <is>
          <t>Cast Iron, ASTM-A48, CL 30</t>
        </is>
      </c>
      <c r="M304" s="7" t="inlineStr">
        <is>
          <t>C30</t>
        </is>
      </c>
      <c r="N304" s="2" t="inlineStr">
        <is>
          <t>125# ANSI Flange</t>
        </is>
      </c>
      <c r="O304" s="2" t="n">
        <v>96769418</v>
      </c>
      <c r="P304" s="7" t="inlineStr">
        <is>
          <t>INSERT,LC,XA,JP,BAL,12.5"AK,CI</t>
        </is>
      </c>
      <c r="Q304" s="2" t="inlineStr">
        <is>
          <t>A100529</t>
        </is>
      </c>
      <c r="R304" s="2" t="inlineStr">
        <is>
          <t>LT027</t>
        </is>
      </c>
      <c r="S304" s="13" t="n">
        <v>0</v>
      </c>
      <c r="T304" t="n">
        <v>0</v>
      </c>
    </row>
    <row r="305" ht="14.25" customHeight="1">
      <c r="A305" t="inlineStr">
        <is>
          <t>Price_BOM_VLC_VLSC_Insert_0555</t>
        </is>
      </c>
      <c r="C305" t="inlineStr">
        <is>
          <t>:50959-2P-60HP VLC:50959-2P-75HP VLC:50959-2P-100HP VLC:50959-2P-125HP VLC:</t>
        </is>
      </c>
      <c r="D305" s="2" t="inlineStr">
        <is>
          <t>XA</t>
        </is>
      </c>
      <c r="E305" s="2" t="inlineStr">
        <is>
          <t>Opt_Insert</t>
        </is>
      </c>
      <c r="F305" s="2" t="inlineStr">
        <is>
          <t>:Ductile Iron, ASTM-A536-80:</t>
        </is>
      </c>
      <c r="G305" s="2" t="inlineStr">
        <is>
          <t>:J:</t>
        </is>
      </c>
      <c r="H305" t="inlineStr">
        <is>
          <t>Coating_Standard</t>
        </is>
      </c>
      <c r="I305" t="inlineStr">
        <is>
          <t>:MechSealType2B:</t>
        </is>
      </c>
      <c r="J305" t="inlineStr">
        <is>
          <t>G</t>
        </is>
      </c>
      <c r="K305" s="82" t="inlineStr">
        <is>
          <t>:213JP:215JP:254JP:256JP:</t>
        </is>
      </c>
      <c r="L305" s="7" t="inlineStr">
        <is>
          <t>Cast Iron, ASTM-A48, CL 30</t>
        </is>
      </c>
      <c r="M305" s="7" t="inlineStr">
        <is>
          <t>C30</t>
        </is>
      </c>
      <c r="N305" s="2" t="inlineStr">
        <is>
          <t>250# ANSI Flange</t>
        </is>
      </c>
      <c r="O305" s="2" t="n">
        <v>96769419</v>
      </c>
      <c r="P305" s="7" t="inlineStr">
        <is>
          <t>INSERT,LC,XA,JP,BAL, 8.5"AK,DI</t>
        </is>
      </c>
      <c r="Q305" s="2" t="inlineStr">
        <is>
          <t>A100531</t>
        </is>
      </c>
      <c r="R305" s="2" t="inlineStr">
        <is>
          <t>LT051</t>
        </is>
      </c>
      <c r="S305" s="13" t="n">
        <v>98</v>
      </c>
      <c r="T305" t="n">
        <v>0</v>
      </c>
    </row>
    <row r="306" ht="14.25" customHeight="1">
      <c r="A306" t="inlineStr">
        <is>
          <t>Price_BOM_VLC_VLSC_Insert_0556</t>
        </is>
      </c>
      <c r="C306" t="inlineStr">
        <is>
          <t>:50959-2P-60HP VLC:50959-2P-75HP VLC:50959-2P-100HP VLC:50959-2P-125HP VLC:</t>
        </is>
      </c>
      <c r="D306" s="2" t="inlineStr">
        <is>
          <t>XA</t>
        </is>
      </c>
      <c r="E306" s="2" t="inlineStr">
        <is>
          <t>Opt_Insert</t>
        </is>
      </c>
      <c r="F306" s="2" t="inlineStr">
        <is>
          <t>:Ductile Iron, ASTM-A536-80:</t>
        </is>
      </c>
      <c r="G306" s="2" t="inlineStr">
        <is>
          <t>:J:</t>
        </is>
      </c>
      <c r="H306" t="inlineStr">
        <is>
          <t>Coating_Standard</t>
        </is>
      </c>
      <c r="I306" t="inlineStr">
        <is>
          <t>:MechSealType2B:</t>
        </is>
      </c>
      <c r="J306" t="inlineStr">
        <is>
          <t>G</t>
        </is>
      </c>
      <c r="K306" s="82" t="inlineStr">
        <is>
          <t>:284JP:286JP:324JP:326JP:364JPZ:365JPZ:404JPZ:405JPZ:</t>
        </is>
      </c>
      <c r="L306" s="7" t="inlineStr">
        <is>
          <t>Cast Iron, ASTM-A48, CL 30</t>
        </is>
      </c>
      <c r="M306" s="7" t="inlineStr">
        <is>
          <t>C30</t>
        </is>
      </c>
      <c r="N306" s="2" t="inlineStr">
        <is>
          <t>250# ANSI Flange</t>
        </is>
      </c>
      <c r="O306" s="2" t="n">
        <v>96769420</v>
      </c>
      <c r="P306" s="7" t="inlineStr">
        <is>
          <t>INSERT,LC,XA,JP,BAL,12.5"AK,DI</t>
        </is>
      </c>
      <c r="Q306" s="2" t="inlineStr">
        <is>
          <t>A100531</t>
        </is>
      </c>
      <c r="R306" s="2" t="inlineStr">
        <is>
          <t>LT051</t>
        </is>
      </c>
      <c r="S306" s="13" t="n">
        <v>98</v>
      </c>
      <c r="T306" t="n">
        <v>0</v>
      </c>
    </row>
    <row r="307" ht="14.25" customHeight="1">
      <c r="A307" t="inlineStr">
        <is>
          <t>Price_BOM_VLC_VLSC_Insert_0559</t>
        </is>
      </c>
      <c r="C307" s="68" t="inlineStr">
        <is>
          <t>:40159-4P-30HP-VLC:40159-4P-40HP-VLC:40159-4P-50HP-VLC:</t>
        </is>
      </c>
      <c r="D307" s="2" t="inlineStr">
        <is>
          <t>XA</t>
        </is>
      </c>
      <c r="E307" s="2" t="inlineStr">
        <is>
          <t>Opt_Insert</t>
        </is>
      </c>
      <c r="F307" s="2" t="inlineStr">
        <is>
          <t>:Ductile Iron, ASTM-A536-80:</t>
        </is>
      </c>
      <c r="G307" s="2" t="inlineStr">
        <is>
          <t>:J:</t>
        </is>
      </c>
      <c r="H307" t="inlineStr">
        <is>
          <t>Coating_Standard</t>
        </is>
      </c>
      <c r="I307" t="inlineStr">
        <is>
          <t>:MechSealType21S:MechSealType1Unbal:</t>
        </is>
      </c>
      <c r="J307" t="inlineStr">
        <is>
          <t>G</t>
        </is>
      </c>
      <c r="K307" s="82" t="inlineStr">
        <is>
          <t>:213JP:215JP:254JP:256JP:</t>
        </is>
      </c>
      <c r="L307" s="7" t="inlineStr">
        <is>
          <t>Cast Iron, ASTM-A48, CL 30</t>
        </is>
      </c>
      <c r="M307" s="7" t="inlineStr">
        <is>
          <t>C30</t>
        </is>
      </c>
      <c r="N307" s="2" t="inlineStr">
        <is>
          <t>125# ANSI Flange</t>
        </is>
      </c>
      <c r="O307" s="2" t="n">
        <v>96769411</v>
      </c>
      <c r="P307" s="7" t="inlineStr">
        <is>
          <t>INSERT,LC,XA,JP,SGL, 8.5"AK,CI</t>
        </is>
      </c>
      <c r="Q307" s="2" t="inlineStr">
        <is>
          <t>A100529</t>
        </is>
      </c>
      <c r="R307" s="2" t="inlineStr">
        <is>
          <t>LT027</t>
        </is>
      </c>
      <c r="S307" s="13" t="n">
        <v>0</v>
      </c>
      <c r="T307" t="n">
        <v>0</v>
      </c>
    </row>
    <row r="308" ht="14.25" customHeight="1">
      <c r="A308" t="inlineStr">
        <is>
          <t>Price_BOM_VLC_VLSC_Insert_0560</t>
        </is>
      </c>
      <c r="C308" s="68" t="inlineStr">
        <is>
          <t>:40159-4P-30HP-VLC:40159-4P-40HP-VLC:40159-4P-50HP-VLC:</t>
        </is>
      </c>
      <c r="D308" s="2" t="inlineStr">
        <is>
          <t>XA</t>
        </is>
      </c>
      <c r="E308" s="2" t="inlineStr">
        <is>
          <t>Opt_Insert</t>
        </is>
      </c>
      <c r="F308" s="2" t="inlineStr">
        <is>
          <t>:Ductile Iron, ASTM-A536-80:</t>
        </is>
      </c>
      <c r="G308" s="2" t="inlineStr">
        <is>
          <t>:J:</t>
        </is>
      </c>
      <c r="H308" t="inlineStr">
        <is>
          <t>Coating_Standard</t>
        </is>
      </c>
      <c r="I308" t="inlineStr">
        <is>
          <t>:MechSealType21S:MechSealType1Unbal:</t>
        </is>
      </c>
      <c r="J308" t="inlineStr">
        <is>
          <t>G</t>
        </is>
      </c>
      <c r="K308" s="82" t="inlineStr">
        <is>
          <t>:284JP:286JP:324JP:326JP:364JPZ:365JPZ:404JPZ:405JPZ:</t>
        </is>
      </c>
      <c r="L308" s="7" t="inlineStr">
        <is>
          <t>Cast Iron, ASTM-A48, CL 30</t>
        </is>
      </c>
      <c r="M308" s="7" t="inlineStr">
        <is>
          <t>C30</t>
        </is>
      </c>
      <c r="N308" s="2" t="inlineStr">
        <is>
          <t>125# ANSI Flange</t>
        </is>
      </c>
      <c r="O308" s="2" t="n">
        <v>96769412</v>
      </c>
      <c r="P308" s="7" t="inlineStr">
        <is>
          <t>INSERT,LC,XA,JP,SGL,12.5"AK,CI</t>
        </is>
      </c>
      <c r="Q308" s="2" t="inlineStr">
        <is>
          <t>A100529</t>
        </is>
      </c>
      <c r="R308" s="2" t="inlineStr">
        <is>
          <t>LT027</t>
        </is>
      </c>
      <c r="S308" s="13" t="n">
        <v>0</v>
      </c>
      <c r="T308" t="n">
        <v>0</v>
      </c>
    </row>
    <row r="309" ht="14.25" customHeight="1">
      <c r="A309" t="inlineStr">
        <is>
          <t>Price_BOM_VLC_VLSC_Insert_0563</t>
        </is>
      </c>
      <c r="C309" s="68" t="inlineStr">
        <is>
          <t>:50129-4P-15HP-VLC:50129-4P-20HP-VLC:50129-4P-25HP-VLC:50129-4P-30HP-VLC:50129-4P-40HP-VLC:50129-4P-50HP-VLC:50129-4P-60HP-VLC:</t>
        </is>
      </c>
      <c r="D309" s="2" t="inlineStr">
        <is>
          <t>XA</t>
        </is>
      </c>
      <c r="E309" s="2" t="inlineStr">
        <is>
          <t>Opt_Insert</t>
        </is>
      </c>
      <c r="F309" t="inlineStr">
        <is>
          <t>:Cast Iron, ASTM-A48, CL 30:Cast Iron, ASTM-A48, CL 35:</t>
        </is>
      </c>
      <c r="G309" s="2" t="inlineStr">
        <is>
          <t>:C30:C35:</t>
        </is>
      </c>
      <c r="H309" t="inlineStr">
        <is>
          <t>Coating_Standard</t>
        </is>
      </c>
      <c r="I309" t="inlineStr">
        <is>
          <t>:MechSealType21S:MechSealType1Unbal:</t>
        </is>
      </c>
      <c r="J309" t="inlineStr">
        <is>
          <t>G</t>
        </is>
      </c>
      <c r="K309" s="82" t="inlineStr">
        <is>
          <t>:213JP:215JP:254JP:256JP:</t>
        </is>
      </c>
      <c r="L309" s="7" t="inlineStr">
        <is>
          <t>Cast Iron, ASTM-A48, CL 30</t>
        </is>
      </c>
      <c r="M309" s="7" t="inlineStr">
        <is>
          <t>C30</t>
        </is>
      </c>
      <c r="N309" s="2" t="inlineStr">
        <is>
          <t>125# ANSI Flange</t>
        </is>
      </c>
      <c r="O309" s="2" t="n">
        <v>96769411</v>
      </c>
      <c r="P309" s="7" t="inlineStr">
        <is>
          <t>INSERT,LC,XA,JP,SGL, 8.5"AK,CI</t>
        </is>
      </c>
      <c r="Q309" s="2" t="inlineStr">
        <is>
          <t>A100529</t>
        </is>
      </c>
      <c r="R309" s="2" t="inlineStr">
        <is>
          <t>LT027</t>
        </is>
      </c>
      <c r="S309" s="13" t="n">
        <v>0</v>
      </c>
      <c r="T309" t="n">
        <v>0</v>
      </c>
    </row>
    <row r="310" ht="14.25" customHeight="1">
      <c r="A310" t="inlineStr">
        <is>
          <t>Price_BOM_VLC_VLSC_Insert_0564</t>
        </is>
      </c>
      <c r="C310" s="68" t="inlineStr">
        <is>
          <t>:50129-4P-15HP-VLC:50129-4P-20HP-VLC:50129-4P-25HP-VLC:50129-4P-30HP-VLC:50129-4P-40HP-VLC:50129-4P-50HP-VLC:50129-4P-60HP-VLC:</t>
        </is>
      </c>
      <c r="D310" s="2" t="inlineStr">
        <is>
          <t>XA</t>
        </is>
      </c>
      <c r="E310" s="2" t="inlineStr">
        <is>
          <t>Opt_Insert</t>
        </is>
      </c>
      <c r="F310" t="inlineStr">
        <is>
          <t>:Cast Iron, ASTM-A48, CL 30:Cast Iron, ASTM-A48, CL 35:</t>
        </is>
      </c>
      <c r="G310" s="2" t="inlineStr">
        <is>
          <t>:C30:C35:</t>
        </is>
      </c>
      <c r="H310" t="inlineStr">
        <is>
          <t>Coating_Standard</t>
        </is>
      </c>
      <c r="I310" t="inlineStr">
        <is>
          <t>:MechSealType21S:MechSealType1Unbal:</t>
        </is>
      </c>
      <c r="J310" t="inlineStr">
        <is>
          <t>G</t>
        </is>
      </c>
      <c r="K310" s="82" t="inlineStr">
        <is>
          <t>:284JP:286JP:324JP:326JP:364JPZ:365JPZ:404JPZ:405JPZ:</t>
        </is>
      </c>
      <c r="L310" s="7" t="inlineStr">
        <is>
          <t>Cast Iron, ASTM-A48, CL 30</t>
        </is>
      </c>
      <c r="M310" s="7" t="inlineStr">
        <is>
          <t>C30</t>
        </is>
      </c>
      <c r="N310" s="2" t="inlineStr">
        <is>
          <t>125# ANSI Flange</t>
        </is>
      </c>
      <c r="O310" s="2" t="n">
        <v>96769412</v>
      </c>
      <c r="P310" s="7" t="inlineStr">
        <is>
          <t>INSERT,LC,XA,JP,SGL,12.5"AK,CI</t>
        </is>
      </c>
      <c r="Q310" s="2" t="inlineStr">
        <is>
          <t>A100529</t>
        </is>
      </c>
      <c r="R310" s="2" t="inlineStr">
        <is>
          <t>LT027</t>
        </is>
      </c>
      <c r="S310" s="13" t="n">
        <v>0</v>
      </c>
      <c r="T310" t="n">
        <v>0</v>
      </c>
    </row>
    <row r="311" ht="14.25" customHeight="1">
      <c r="A311" t="inlineStr">
        <is>
          <t>Price_BOM_VLC_VLSC_Insert_0565</t>
        </is>
      </c>
      <c r="C311" s="68" t="inlineStr">
        <is>
          <t>:50129-4P-15HP-VLC:50129-4P-20HP-VLC:50129-4P-25HP-VLC:50129-4P-30HP-VLC:50129-4P-40HP-VLC:50129-4P-50HP-VLC:50129-4P-60HP-VLC:</t>
        </is>
      </c>
      <c r="D311" s="2" t="inlineStr">
        <is>
          <t>XA</t>
        </is>
      </c>
      <c r="E311" s="2" t="inlineStr">
        <is>
          <t>Opt_Insert</t>
        </is>
      </c>
      <c r="F311" s="2" t="inlineStr">
        <is>
          <t>:Ductile Iron, ASTM-A536-80:</t>
        </is>
      </c>
      <c r="G311" s="2" t="inlineStr">
        <is>
          <t>:J:</t>
        </is>
      </c>
      <c r="H311" t="inlineStr">
        <is>
          <t>Coating_Standard</t>
        </is>
      </c>
      <c r="I311" t="inlineStr">
        <is>
          <t>:MechSealType21S:MechSealType1Unbal:</t>
        </is>
      </c>
      <c r="J311" t="inlineStr">
        <is>
          <t>G</t>
        </is>
      </c>
      <c r="K311" s="82" t="inlineStr">
        <is>
          <t>:213JP:215JP:254JP:256JP:</t>
        </is>
      </c>
      <c r="L311" s="7" t="inlineStr">
        <is>
          <t>Cast Iron, ASTM-A48, CL 30</t>
        </is>
      </c>
      <c r="M311" s="7" t="inlineStr">
        <is>
          <t>C30</t>
        </is>
      </c>
      <c r="N311" s="2" t="inlineStr">
        <is>
          <t>250# ANSI Flange</t>
        </is>
      </c>
      <c r="O311" s="2" t="n">
        <v>96769413</v>
      </c>
      <c r="P311" s="7" t="inlineStr">
        <is>
          <t>INSERT,LC,XA,JP,SGL, 8.5"AK,DI</t>
        </is>
      </c>
      <c r="Q311" s="2" t="inlineStr">
        <is>
          <t>A100531</t>
        </is>
      </c>
      <c r="R311" s="2" t="inlineStr">
        <is>
          <t>LT051</t>
        </is>
      </c>
      <c r="S311" s="13" t="n">
        <v>98</v>
      </c>
      <c r="T311" t="n">
        <v>0</v>
      </c>
    </row>
    <row r="312" ht="14.25" customHeight="1">
      <c r="A312" t="inlineStr">
        <is>
          <t>Price_BOM_VLC_VLSC_Insert_0566</t>
        </is>
      </c>
      <c r="C312" s="68" t="inlineStr">
        <is>
          <t>:50129-4P-15HP-VLC:50129-4P-20HP-VLC:50129-4P-25HP-VLC:50129-4P-30HP-VLC:50129-4P-40HP-VLC:50129-4P-50HP-VLC:50129-4P-60HP-VLC:</t>
        </is>
      </c>
      <c r="D312" s="2" t="inlineStr">
        <is>
          <t>XA</t>
        </is>
      </c>
      <c r="E312" s="2" t="inlineStr">
        <is>
          <t>Opt_Insert</t>
        </is>
      </c>
      <c r="F312" s="2" t="inlineStr">
        <is>
          <t>:Ductile Iron, ASTM-A536-80:</t>
        </is>
      </c>
      <c r="G312" s="2" t="inlineStr">
        <is>
          <t>:J:</t>
        </is>
      </c>
      <c r="H312" t="inlineStr">
        <is>
          <t>Coating_Standard</t>
        </is>
      </c>
      <c r="I312" t="inlineStr">
        <is>
          <t>:MechSealType21S:MechSealType1Unbal:</t>
        </is>
      </c>
      <c r="J312" t="inlineStr">
        <is>
          <t>G</t>
        </is>
      </c>
      <c r="K312" s="82" t="inlineStr">
        <is>
          <t>:284JP:286JP:324JP:326JP:364JPZ:365JPZ:404JPZ:405JPZ:</t>
        </is>
      </c>
      <c r="L312" s="7" t="inlineStr">
        <is>
          <t>Cast Iron, ASTM-A48, CL 30</t>
        </is>
      </c>
      <c r="M312" s="7" t="inlineStr">
        <is>
          <t>C30</t>
        </is>
      </c>
      <c r="N312" s="2" t="inlineStr">
        <is>
          <t>250# ANSI Flange</t>
        </is>
      </c>
      <c r="O312" s="2" t="n">
        <v>96769414</v>
      </c>
      <c r="P312" s="7" t="inlineStr">
        <is>
          <t>INSERT,LC,XA,JP,SGL,12.5"AK,DI</t>
        </is>
      </c>
      <c r="Q312" s="2" t="inlineStr">
        <is>
          <t>A100531</t>
        </is>
      </c>
      <c r="R312" s="2" t="inlineStr">
        <is>
          <t>LT051</t>
        </is>
      </c>
      <c r="S312" s="13" t="n">
        <v>98</v>
      </c>
      <c r="T312" t="n">
        <v>0</v>
      </c>
    </row>
    <row r="313" ht="14.25" customHeight="1">
      <c r="A313" t="inlineStr">
        <is>
          <t>Price_BOM_VLC_VLSC_Insert_0567</t>
        </is>
      </c>
      <c r="C313" s="68" t="inlineStr">
        <is>
          <t>:50129-4P-15HP VLC:50129-4P-20HP VLC:50129-4P-25HP VLC:50129-4P-30HP VLC:50129-4P-40HP VLC:50129-4P-50HP VLC:50129-4P-60HP VLC:</t>
        </is>
      </c>
      <c r="D313" s="2" t="inlineStr">
        <is>
          <t>XA</t>
        </is>
      </c>
      <c r="E313" s="2" t="inlineStr">
        <is>
          <t>Opt_Insert</t>
        </is>
      </c>
      <c r="F313" t="inlineStr">
        <is>
          <t>:Cast Iron, ASTM-A48, CL 30:Cast Iron, ASTM-A48, CL 35:</t>
        </is>
      </c>
      <c r="G313" s="2" t="inlineStr">
        <is>
          <t>:C30:C35:</t>
        </is>
      </c>
      <c r="H313" t="inlineStr">
        <is>
          <t>Coating_Standard</t>
        </is>
      </c>
      <c r="I313" t="inlineStr">
        <is>
          <t>:MechSealType2B:</t>
        </is>
      </c>
      <c r="J313" t="inlineStr">
        <is>
          <t>G</t>
        </is>
      </c>
      <c r="K313" s="82" t="inlineStr">
        <is>
          <t>:213JP:215JP:254JP:256JP:</t>
        </is>
      </c>
      <c r="L313" s="7" t="inlineStr">
        <is>
          <t>Cast Iron, ASTM-A48, CL 30</t>
        </is>
      </c>
      <c r="M313" s="7" t="inlineStr">
        <is>
          <t>C30</t>
        </is>
      </c>
      <c r="N313" s="2" t="inlineStr">
        <is>
          <t>125# ANSI Flange</t>
        </is>
      </c>
      <c r="O313" s="2" t="n">
        <v>96769417</v>
      </c>
      <c r="P313" s="7" t="inlineStr">
        <is>
          <t>INSERT,LC,XA,JP,BAL, 8.5"AK,CI</t>
        </is>
      </c>
      <c r="Q313" s="2" t="inlineStr">
        <is>
          <t>A100529</t>
        </is>
      </c>
      <c r="R313" s="2" t="inlineStr">
        <is>
          <t>LT027</t>
        </is>
      </c>
      <c r="S313" s="13" t="n">
        <v>0</v>
      </c>
      <c r="T313" t="n">
        <v>0</v>
      </c>
    </row>
    <row r="314" ht="14.25" customHeight="1">
      <c r="A314" t="inlineStr">
        <is>
          <t>Price_BOM_VLC_VLSC_Insert_0568</t>
        </is>
      </c>
      <c r="C314" s="68" t="inlineStr">
        <is>
          <t>:50129-4P-15HP VLC:50129-4P-20HP VLC:50129-4P-25HP VLC:50129-4P-30HP VLC:50129-4P-40HP VLC:50129-4P-50HP VLC:50129-4P-60HP VLC:</t>
        </is>
      </c>
      <c r="D314" s="2" t="inlineStr">
        <is>
          <t>XA</t>
        </is>
      </c>
      <c r="E314" s="2" t="inlineStr">
        <is>
          <t>Opt_Insert</t>
        </is>
      </c>
      <c r="F314" t="inlineStr">
        <is>
          <t>:Cast Iron, ASTM-A48, CL 30:Cast Iron, ASTM-A48, CL 35:</t>
        </is>
      </c>
      <c r="G314" s="2" t="inlineStr">
        <is>
          <t>:C30:C35:</t>
        </is>
      </c>
      <c r="H314" t="inlineStr">
        <is>
          <t>Coating_Standard</t>
        </is>
      </c>
      <c r="I314" t="inlineStr">
        <is>
          <t>:MechSealType2B:</t>
        </is>
      </c>
      <c r="J314" t="inlineStr">
        <is>
          <t>G</t>
        </is>
      </c>
      <c r="K314" s="82" t="inlineStr">
        <is>
          <t>:284JP:286JP:324JP:326JP:364JPZ:365JPZ:404JPZ:405JPZ:</t>
        </is>
      </c>
      <c r="L314" s="7" t="inlineStr">
        <is>
          <t>Cast Iron, ASTM-A48, CL 30</t>
        </is>
      </c>
      <c r="M314" s="7" t="inlineStr">
        <is>
          <t>C30</t>
        </is>
      </c>
      <c r="N314" s="2" t="inlineStr">
        <is>
          <t>125# ANSI Flange</t>
        </is>
      </c>
      <c r="O314" s="2" t="n">
        <v>96769418</v>
      </c>
      <c r="P314" s="7" t="inlineStr">
        <is>
          <t>INSERT,LC,XA,JP,BAL,12.5"AK,CI</t>
        </is>
      </c>
      <c r="Q314" s="2" t="inlineStr">
        <is>
          <t>A100529</t>
        </is>
      </c>
      <c r="R314" s="2" t="inlineStr">
        <is>
          <t>LT027</t>
        </is>
      </c>
      <c r="S314" s="13" t="n">
        <v>0</v>
      </c>
      <c r="T314" t="n">
        <v>0</v>
      </c>
    </row>
    <row r="315" ht="14.25" customHeight="1">
      <c r="A315" t="inlineStr">
        <is>
          <t>Price_BOM_VLC_VLSC_Insert_0569</t>
        </is>
      </c>
      <c r="C315" s="68" t="inlineStr">
        <is>
          <t>:50129-4P-15HP VLC:50129-4P-20HP VLC:50129-4P-25HP VLC:50129-4P-30HP VLC:50129-4P-40HP VLC:50129-4P-50HP VLC:50129-4P-60HP VLC:</t>
        </is>
      </c>
      <c r="D315" s="2" t="inlineStr">
        <is>
          <t>XA</t>
        </is>
      </c>
      <c r="E315" s="2" t="inlineStr">
        <is>
          <t>Opt_Insert</t>
        </is>
      </c>
      <c r="F315" s="2" t="inlineStr">
        <is>
          <t>:Ductile Iron, ASTM-A536-80:</t>
        </is>
      </c>
      <c r="G315" s="2" t="inlineStr">
        <is>
          <t>:J:</t>
        </is>
      </c>
      <c r="H315" t="inlineStr">
        <is>
          <t>Coating_Standard</t>
        </is>
      </c>
      <c r="I315" t="inlineStr">
        <is>
          <t>:MechSealType2B:</t>
        </is>
      </c>
      <c r="J315" t="inlineStr">
        <is>
          <t>G</t>
        </is>
      </c>
      <c r="K315" s="82" t="inlineStr">
        <is>
          <t>:213JP:215JP:254JP:256JP:</t>
        </is>
      </c>
      <c r="L315" s="7" t="inlineStr">
        <is>
          <t>Cast Iron, ASTM-A48, CL 30</t>
        </is>
      </c>
      <c r="M315" s="7" t="inlineStr">
        <is>
          <t>C30</t>
        </is>
      </c>
      <c r="N315" s="2" t="inlineStr">
        <is>
          <t>250# ANSI Flange</t>
        </is>
      </c>
      <c r="O315" s="2" t="n">
        <v>96769419</v>
      </c>
      <c r="P315" s="7" t="inlineStr">
        <is>
          <t>INSERT,LC,XA,JP,BAL, 8.5"AK,DI</t>
        </is>
      </c>
      <c r="Q315" s="2" t="inlineStr">
        <is>
          <t>A100531</t>
        </is>
      </c>
      <c r="R315" s="2" t="inlineStr">
        <is>
          <t>LT051</t>
        </is>
      </c>
      <c r="S315" s="13" t="n">
        <v>98</v>
      </c>
      <c r="T315" t="n">
        <v>0</v>
      </c>
    </row>
    <row r="316" ht="14.25" customHeight="1">
      <c r="A316" t="inlineStr">
        <is>
          <t>Price_BOM_VLC_VLSC_Insert_0570</t>
        </is>
      </c>
      <c r="C316" s="68" t="inlineStr">
        <is>
          <t>:50129-4P-15HP VLC:50129-4P-20HP VLC:50129-4P-25HP VLC:50129-4P-30HP VLC:50129-4P-40HP VLC:50129-4P-50HP VLC:50129-4P-60HP VLC:</t>
        </is>
      </c>
      <c r="D316" s="2" t="inlineStr">
        <is>
          <t>XA</t>
        </is>
      </c>
      <c r="E316" s="2" t="inlineStr">
        <is>
          <t>Opt_Insert</t>
        </is>
      </c>
      <c r="F316" s="2" t="inlineStr">
        <is>
          <t>:Ductile Iron, ASTM-A536-80:</t>
        </is>
      </c>
      <c r="G316" s="2" t="inlineStr">
        <is>
          <t>:J:</t>
        </is>
      </c>
      <c r="H316" t="inlineStr">
        <is>
          <t>Coating_Standard</t>
        </is>
      </c>
      <c r="I316" t="inlineStr">
        <is>
          <t>:MechSealType2B:</t>
        </is>
      </c>
      <c r="J316" t="inlineStr">
        <is>
          <t>G</t>
        </is>
      </c>
      <c r="K316" s="82" t="inlineStr">
        <is>
          <t>:284JP:286JP:324JP:326JP:364JPZ:365JPZ:404JPZ:405JPZ:</t>
        </is>
      </c>
      <c r="L316" s="7" t="inlineStr">
        <is>
          <t>Cast Iron, ASTM-A48, CL 30</t>
        </is>
      </c>
      <c r="M316" s="7" t="inlineStr">
        <is>
          <t>C30</t>
        </is>
      </c>
      <c r="N316" s="2" t="inlineStr">
        <is>
          <t>250# ANSI Flange</t>
        </is>
      </c>
      <c r="O316" s="2" t="n">
        <v>96769420</v>
      </c>
      <c r="P316" s="7" t="inlineStr">
        <is>
          <t>INSERT,LC,XA,JP,BAL,12.5"AK,DI</t>
        </is>
      </c>
      <c r="Q316" s="2" t="inlineStr">
        <is>
          <t>A100531</t>
        </is>
      </c>
      <c r="R316" s="2" t="inlineStr">
        <is>
          <t>LT051</t>
        </is>
      </c>
      <c r="S316" s="13" t="n">
        <v>98</v>
      </c>
      <c r="T316" t="n">
        <v>0</v>
      </c>
    </row>
    <row r="317" ht="14.25" customHeight="1">
      <c r="A317" t="inlineStr">
        <is>
          <t>Price_BOM_VLC_VLSC_Insert_0573</t>
        </is>
      </c>
      <c r="C317" s="2" t="inlineStr">
        <is>
          <t>:5012C-4P-10HP-VLC:5012C-4P-15HP-VLC:5012C-4P-20HP-VLC:5012C-4P-25HP-VLC:5012C-4P-30HP-VLC:5012C-4P-40HP-VLC:</t>
        </is>
      </c>
      <c r="D317" s="2" t="inlineStr">
        <is>
          <t>XA</t>
        </is>
      </c>
      <c r="E317" s="2" t="inlineStr">
        <is>
          <t>Opt_Insert</t>
        </is>
      </c>
      <c r="F317" t="inlineStr">
        <is>
          <t>:Cast Iron, ASTM-A48, CL 30:Cast Iron, ASTM-A48, CL 35:</t>
        </is>
      </c>
      <c r="G317" s="2" t="inlineStr">
        <is>
          <t>:C30:C35:</t>
        </is>
      </c>
      <c r="H317" t="inlineStr">
        <is>
          <t>Coating_Standard</t>
        </is>
      </c>
      <c r="I317" t="inlineStr">
        <is>
          <t>:MechSealType21S:MechSealType1Unbal:</t>
        </is>
      </c>
      <c r="J317" t="inlineStr">
        <is>
          <t>G</t>
        </is>
      </c>
      <c r="K317" s="82" t="inlineStr">
        <is>
          <t>:213JP:215JP:254JP:256JP:</t>
        </is>
      </c>
      <c r="L317" s="7" t="inlineStr">
        <is>
          <t>Cast Iron, ASTM-A48, CL 30</t>
        </is>
      </c>
      <c r="M317" s="7" t="inlineStr">
        <is>
          <t>C30</t>
        </is>
      </c>
      <c r="N317" s="2" t="inlineStr">
        <is>
          <t>125# ANSI Flange</t>
        </is>
      </c>
      <c r="O317" s="2" t="n">
        <v>96769411</v>
      </c>
      <c r="P317" s="7" t="inlineStr">
        <is>
          <t>INSERT,LC,XA,JP,SGL, 8.5"AK,CI</t>
        </is>
      </c>
      <c r="Q317" s="2" t="inlineStr">
        <is>
          <t>A100529</t>
        </is>
      </c>
      <c r="R317" s="2" t="inlineStr">
        <is>
          <t>LT027</t>
        </is>
      </c>
      <c r="S317" s="13" t="n">
        <v>0</v>
      </c>
      <c r="T317" t="n">
        <v>0</v>
      </c>
    </row>
    <row r="318" ht="14.25" customHeight="1">
      <c r="A318" t="inlineStr">
        <is>
          <t>Price_BOM_VLC_VLSC_Insert_0574</t>
        </is>
      </c>
      <c r="C318" s="2" t="inlineStr">
        <is>
          <t>:5012C-4P-10HP-VLC:5012C-4P-15HP-VLC:5012C-4P-20HP-VLC:5012C-4P-25HP-VLC:5012C-4P-30HP-VLC:5012C-4P-40HP-VLC:</t>
        </is>
      </c>
      <c r="D318" s="2" t="inlineStr">
        <is>
          <t>XA</t>
        </is>
      </c>
      <c r="E318" s="2" t="inlineStr">
        <is>
          <t>Opt_Insert</t>
        </is>
      </c>
      <c r="F318" t="inlineStr">
        <is>
          <t>:Cast Iron, ASTM-A48, CL 30:Cast Iron, ASTM-A48, CL 35:</t>
        </is>
      </c>
      <c r="G318" s="2" t="inlineStr">
        <is>
          <t>:C30:C35:</t>
        </is>
      </c>
      <c r="H318" t="inlineStr">
        <is>
          <t>Coating_Standard</t>
        </is>
      </c>
      <c r="I318" t="inlineStr">
        <is>
          <t>:MechSealType21S:MechSealType1Unbal:</t>
        </is>
      </c>
      <c r="J318" t="inlineStr">
        <is>
          <t>G</t>
        </is>
      </c>
      <c r="K318" s="82" t="inlineStr">
        <is>
          <t>:284JP:286JP:324JP:326JP:364JPZ:365JPZ:404JPZ:405JPZ:</t>
        </is>
      </c>
      <c r="L318" s="7" t="inlineStr">
        <is>
          <t>Cast Iron, ASTM-A48, CL 30</t>
        </is>
      </c>
      <c r="M318" s="7" t="inlineStr">
        <is>
          <t>C30</t>
        </is>
      </c>
      <c r="N318" s="2" t="inlineStr">
        <is>
          <t>125# ANSI Flange</t>
        </is>
      </c>
      <c r="O318" s="2" t="n">
        <v>96769412</v>
      </c>
      <c r="P318" s="7" t="inlineStr">
        <is>
          <t>INSERT,LC,XA,JP,SGL,12.5"AK,CI</t>
        </is>
      </c>
      <c r="Q318" s="2" t="inlineStr">
        <is>
          <t>A100529</t>
        </is>
      </c>
      <c r="R318" s="2" t="inlineStr">
        <is>
          <t>LT027</t>
        </is>
      </c>
      <c r="S318" s="13" t="n">
        <v>0</v>
      </c>
      <c r="T318" t="n">
        <v>0</v>
      </c>
    </row>
    <row r="319" ht="14.25" customHeight="1">
      <c r="A319" t="inlineStr">
        <is>
          <t>Price_BOM_VLC_VLSC_Insert_0575</t>
        </is>
      </c>
      <c r="C319" s="2" t="inlineStr">
        <is>
          <t>:5012C-4P-10HP-VLC:5012C-4P-15HP-VLC:5012C-4P-20HP-VLC:5012C-4P-25HP-VLC:5012C-4P-30HP-VLC:5012C-4P-40HP-VLC:</t>
        </is>
      </c>
      <c r="D319" s="2" t="inlineStr">
        <is>
          <t>XA</t>
        </is>
      </c>
      <c r="E319" s="2" t="inlineStr">
        <is>
          <t>Opt_Insert</t>
        </is>
      </c>
      <c r="F319" s="2" t="inlineStr">
        <is>
          <t>:Ductile Iron, ASTM-A536-80:</t>
        </is>
      </c>
      <c r="G319" s="2" t="inlineStr">
        <is>
          <t>:J:</t>
        </is>
      </c>
      <c r="H319" t="inlineStr">
        <is>
          <t>Coating_Standard</t>
        </is>
      </c>
      <c r="I319" t="inlineStr">
        <is>
          <t>:MechSealType21S:MechSealType1Unbal:</t>
        </is>
      </c>
      <c r="J319" t="inlineStr">
        <is>
          <t>G</t>
        </is>
      </c>
      <c r="K319" s="82" t="inlineStr">
        <is>
          <t>:213JP:215JP:254JP:256JP:</t>
        </is>
      </c>
      <c r="L319" s="7" t="inlineStr">
        <is>
          <t>Cast Iron, ASTM-A48, CL 30</t>
        </is>
      </c>
      <c r="M319" s="7" t="inlineStr">
        <is>
          <t>C30</t>
        </is>
      </c>
      <c r="N319" s="2" t="inlineStr">
        <is>
          <t>250# ANSI Flange</t>
        </is>
      </c>
      <c r="O319" s="2" t="n">
        <v>96769413</v>
      </c>
      <c r="P319" s="7" t="inlineStr">
        <is>
          <t>INSERT,LC,XA,JP,SGL, 8.5"AK,DI</t>
        </is>
      </c>
      <c r="Q319" s="2" t="inlineStr">
        <is>
          <t>A100531</t>
        </is>
      </c>
      <c r="R319" s="2" t="inlineStr">
        <is>
          <t>LT051</t>
        </is>
      </c>
      <c r="S319" s="13" t="n">
        <v>98</v>
      </c>
      <c r="T319" t="n">
        <v>0</v>
      </c>
    </row>
    <row r="320" ht="14.25" customHeight="1">
      <c r="A320" t="inlineStr">
        <is>
          <t>Price_BOM_VLC_VLSC_Insert_0576</t>
        </is>
      </c>
      <c r="C320" s="2" t="inlineStr">
        <is>
          <t>:5012C-4P-10HP-VLC:5012C-4P-15HP-VLC:5012C-4P-20HP-VLC:5012C-4P-25HP-VLC:5012C-4P-30HP-VLC:5012C-4P-40HP-VLC:</t>
        </is>
      </c>
      <c r="D320" s="2" t="inlineStr">
        <is>
          <t>XA</t>
        </is>
      </c>
      <c r="E320" s="2" t="inlineStr">
        <is>
          <t>Opt_Insert</t>
        </is>
      </c>
      <c r="F320" s="2" t="inlineStr">
        <is>
          <t>:Ductile Iron, ASTM-A536-80:</t>
        </is>
      </c>
      <c r="G320" s="2" t="inlineStr">
        <is>
          <t>:J:</t>
        </is>
      </c>
      <c r="H320" t="inlineStr">
        <is>
          <t>Coating_Standard</t>
        </is>
      </c>
      <c r="I320" t="inlineStr">
        <is>
          <t>:MechSealType21S:MechSealType1Unbal:</t>
        </is>
      </c>
      <c r="J320" t="inlineStr">
        <is>
          <t>G</t>
        </is>
      </c>
      <c r="K320" s="82" t="inlineStr">
        <is>
          <t>:284JP:286JP:324JP:326JP:364JPZ:365JPZ:404JPZ:405JPZ:</t>
        </is>
      </c>
      <c r="L320" s="7" t="inlineStr">
        <is>
          <t>Cast Iron, ASTM-A48, CL 30</t>
        </is>
      </c>
      <c r="M320" s="7" t="inlineStr">
        <is>
          <t>C30</t>
        </is>
      </c>
      <c r="N320" s="2" t="inlineStr">
        <is>
          <t>250# ANSI Flange</t>
        </is>
      </c>
      <c r="O320" s="2" t="n">
        <v>96769414</v>
      </c>
      <c r="P320" s="7" t="inlineStr">
        <is>
          <t>INSERT,LC,XA,JP,SGL,12.5"AK,DI</t>
        </is>
      </c>
      <c r="Q320" s="2" t="inlineStr">
        <is>
          <t>A100531</t>
        </is>
      </c>
      <c r="R320" s="2" t="inlineStr">
        <is>
          <t>LT051</t>
        </is>
      </c>
      <c r="S320" s="13" t="n">
        <v>98</v>
      </c>
      <c r="T320" t="n">
        <v>0</v>
      </c>
    </row>
    <row r="321" ht="14.25" customHeight="1">
      <c r="A321" t="inlineStr">
        <is>
          <t>Price_BOM_VLC_VLSC_Insert_0577</t>
        </is>
      </c>
      <c r="C321" s="2" t="inlineStr">
        <is>
          <t>:5012C-4P-10HP VLC:5012C-4P-15HP VLC:5012C-4P-20HP VLC:5012C-4P-25HP VLC:5012C-4P-30HP VLC:5012C-4P-40HP VLC:</t>
        </is>
      </c>
      <c r="D321" s="2" t="inlineStr">
        <is>
          <t>XA</t>
        </is>
      </c>
      <c r="E321" s="2" t="inlineStr">
        <is>
          <t>Opt_Insert</t>
        </is>
      </c>
      <c r="F321" t="inlineStr">
        <is>
          <t>:Cast Iron, ASTM-A48, CL 30:Cast Iron, ASTM-A48, CL 35:</t>
        </is>
      </c>
      <c r="G321" s="2" t="inlineStr">
        <is>
          <t>:C30:C35:</t>
        </is>
      </c>
      <c r="H321" t="inlineStr">
        <is>
          <t>Coating_Standard</t>
        </is>
      </c>
      <c r="I321" t="inlineStr">
        <is>
          <t>:MechSealType2B:</t>
        </is>
      </c>
      <c r="J321" t="inlineStr">
        <is>
          <t>G</t>
        </is>
      </c>
      <c r="K321" s="82" t="inlineStr">
        <is>
          <t>:213JP:215JP:254JP:256JP:</t>
        </is>
      </c>
      <c r="L321" s="7" t="inlineStr">
        <is>
          <t>Cast Iron, ASTM-A48, CL 30</t>
        </is>
      </c>
      <c r="M321" s="7" t="inlineStr">
        <is>
          <t>C30</t>
        </is>
      </c>
      <c r="N321" s="2" t="inlineStr">
        <is>
          <t>125# ANSI Flange</t>
        </is>
      </c>
      <c r="O321" s="2" t="n">
        <v>96769417</v>
      </c>
      <c r="P321" s="7" t="inlineStr">
        <is>
          <t>INSERT,LC,XA,JP,BAL, 8.5"AK,CI</t>
        </is>
      </c>
      <c r="Q321" s="2" t="inlineStr">
        <is>
          <t>A100529</t>
        </is>
      </c>
      <c r="R321" s="2" t="inlineStr">
        <is>
          <t>LT027</t>
        </is>
      </c>
      <c r="S321" s="13" t="n">
        <v>0</v>
      </c>
      <c r="T321" t="n">
        <v>0</v>
      </c>
    </row>
    <row r="322" ht="14.25" customHeight="1">
      <c r="A322" t="inlineStr">
        <is>
          <t>Price_BOM_VLC_VLSC_Insert_0578</t>
        </is>
      </c>
      <c r="C322" s="2" t="inlineStr">
        <is>
          <t>:5012C-4P-10HP VLC:5012C-4P-15HP VLC:5012C-4P-20HP VLC:5012C-4P-25HP VLC:5012C-4P-30HP VLC:5012C-4P-40HP VLC:</t>
        </is>
      </c>
      <c r="D322" s="2" t="inlineStr">
        <is>
          <t>XA</t>
        </is>
      </c>
      <c r="E322" s="2" t="inlineStr">
        <is>
          <t>Opt_Insert</t>
        </is>
      </c>
      <c r="F322" t="inlineStr">
        <is>
          <t>:Cast Iron, ASTM-A48, CL 30:Cast Iron, ASTM-A48, CL 35:</t>
        </is>
      </c>
      <c r="G322" s="2" t="inlineStr">
        <is>
          <t>:C30:C35:</t>
        </is>
      </c>
      <c r="H322" t="inlineStr">
        <is>
          <t>Coating_Standard</t>
        </is>
      </c>
      <c r="I322" t="inlineStr">
        <is>
          <t>:MechSealType2B:</t>
        </is>
      </c>
      <c r="J322" t="inlineStr">
        <is>
          <t>G</t>
        </is>
      </c>
      <c r="K322" s="82" t="inlineStr">
        <is>
          <t>:284JP:286JP:324JP:326JP:364JPZ:365JPZ:404JPZ:405JPZ:</t>
        </is>
      </c>
      <c r="L322" s="7" t="inlineStr">
        <is>
          <t>Cast Iron, ASTM-A48, CL 30</t>
        </is>
      </c>
      <c r="M322" s="7" t="inlineStr">
        <is>
          <t>C30</t>
        </is>
      </c>
      <c r="N322" s="2" t="inlineStr">
        <is>
          <t>125# ANSI Flange</t>
        </is>
      </c>
      <c r="O322" s="2" t="n">
        <v>96769418</v>
      </c>
      <c r="P322" s="7" t="inlineStr">
        <is>
          <t>INSERT,LC,XA,JP,BAL,12.5"AK,CI</t>
        </is>
      </c>
      <c r="Q322" s="2" t="inlineStr">
        <is>
          <t>A100529</t>
        </is>
      </c>
      <c r="R322" s="2" t="inlineStr">
        <is>
          <t>LT027</t>
        </is>
      </c>
      <c r="S322" s="13" t="n">
        <v>0</v>
      </c>
      <c r="T322" t="n">
        <v>0</v>
      </c>
    </row>
    <row r="323" ht="14.25" customHeight="1">
      <c r="A323" t="inlineStr">
        <is>
          <t>Price_BOM_VLC_VLSC_Insert_0579</t>
        </is>
      </c>
      <c r="C323" s="2" t="inlineStr">
        <is>
          <t>:5012C-4P-10HP VLC:5012C-4P-15HP VLC:5012C-4P-20HP VLC:5012C-4P-25HP VLC:5012C-4P-30HP VLC:5012C-4P-40HP VLC:</t>
        </is>
      </c>
      <c r="D323" s="2" t="inlineStr">
        <is>
          <t>XA</t>
        </is>
      </c>
      <c r="E323" s="2" t="inlineStr">
        <is>
          <t>Opt_Insert</t>
        </is>
      </c>
      <c r="F323" s="2" t="inlineStr">
        <is>
          <t>:Ductile Iron, ASTM-A536-80:</t>
        </is>
      </c>
      <c r="G323" s="2" t="inlineStr">
        <is>
          <t>:J:</t>
        </is>
      </c>
      <c r="H323" t="inlineStr">
        <is>
          <t>Coating_Standard</t>
        </is>
      </c>
      <c r="I323" t="inlineStr">
        <is>
          <t>:MechSealType2B:</t>
        </is>
      </c>
      <c r="J323" t="inlineStr">
        <is>
          <t>G</t>
        </is>
      </c>
      <c r="K323" s="82" t="inlineStr">
        <is>
          <t>:213JP:215JP:254JP:256JP:</t>
        </is>
      </c>
      <c r="L323" s="7" t="inlineStr">
        <is>
          <t>Cast Iron, ASTM-A48, CL 30</t>
        </is>
      </c>
      <c r="M323" s="7" t="inlineStr">
        <is>
          <t>C30</t>
        </is>
      </c>
      <c r="N323" s="2" t="inlineStr">
        <is>
          <t>250# ANSI Flange</t>
        </is>
      </c>
      <c r="O323" s="2" t="n">
        <v>96769419</v>
      </c>
      <c r="P323" s="7" t="inlineStr">
        <is>
          <t>INSERT,LC,XA,JP,BAL, 8.5"AK,DI</t>
        </is>
      </c>
      <c r="Q323" s="2" t="inlineStr">
        <is>
          <t>A100531</t>
        </is>
      </c>
      <c r="R323" s="2" t="inlineStr">
        <is>
          <t>LT051</t>
        </is>
      </c>
      <c r="S323" s="13" t="n">
        <v>98</v>
      </c>
      <c r="T323" t="n">
        <v>0</v>
      </c>
    </row>
    <row r="324" ht="14.25" customHeight="1">
      <c r="A324" t="inlineStr">
        <is>
          <t>Price_BOM_VLC_VLSC_Insert_0580</t>
        </is>
      </c>
      <c r="C324" s="2" t="inlineStr">
        <is>
          <t>:5012C-4P-10HP VLC:5012C-4P-15HP VLC:5012C-4P-20HP VLC:5012C-4P-25HP VLC:5012C-4P-30HP VLC:5012C-4P-40HP VLC:</t>
        </is>
      </c>
      <c r="D324" s="2" t="inlineStr">
        <is>
          <t>XA</t>
        </is>
      </c>
      <c r="E324" s="2" t="inlineStr">
        <is>
          <t>Opt_Insert</t>
        </is>
      </c>
      <c r="F324" s="2" t="inlineStr">
        <is>
          <t>:Ductile Iron, ASTM-A536-80:</t>
        </is>
      </c>
      <c r="G324" s="2" t="inlineStr">
        <is>
          <t>:J:</t>
        </is>
      </c>
      <c r="H324" t="inlineStr">
        <is>
          <t>Coating_Standard</t>
        </is>
      </c>
      <c r="I324" t="inlineStr">
        <is>
          <t>:MechSealType2B:</t>
        </is>
      </c>
      <c r="J324" t="inlineStr">
        <is>
          <t>G</t>
        </is>
      </c>
      <c r="K324" s="82" t="inlineStr">
        <is>
          <t>:284JP:286JP:324JP:326JP:364JPZ:365JPZ:404JPZ:405JPZ:</t>
        </is>
      </c>
      <c r="L324" s="7" t="inlineStr">
        <is>
          <t>Cast Iron, ASTM-A48, CL 30</t>
        </is>
      </c>
      <c r="M324" s="7" t="inlineStr">
        <is>
          <t>C30</t>
        </is>
      </c>
      <c r="N324" s="2" t="inlineStr">
        <is>
          <t>250# ANSI Flange</t>
        </is>
      </c>
      <c r="O324" s="2" t="n">
        <v>96769420</v>
      </c>
      <c r="P324" s="7" t="inlineStr">
        <is>
          <t>INSERT,LC,XA,JP,BAL,12.5"AK,DI</t>
        </is>
      </c>
      <c r="Q324" s="2" t="inlineStr">
        <is>
          <t>A100531</t>
        </is>
      </c>
      <c r="R324" s="2" t="inlineStr">
        <is>
          <t>LT051</t>
        </is>
      </c>
      <c r="S324" s="13" t="n">
        <v>98</v>
      </c>
      <c r="T324" t="n">
        <v>0</v>
      </c>
    </row>
    <row r="325" ht="14.25" customHeight="1">
      <c r="A325" t="inlineStr">
        <is>
          <t>Price_BOM_VLC_VLSC_Insert_0583</t>
        </is>
      </c>
      <c r="C325" t="inlineStr">
        <is>
          <t>:60125-4P-20HP-VLC:60125-4P-25HP-VLC:60125-4P-30HP-VLC:60125-4P-40HP-VLC:60125-4P-50HP-VLC:60125-4P-60HP-VLC:</t>
        </is>
      </c>
      <c r="D325" s="2" t="inlineStr">
        <is>
          <t>XA</t>
        </is>
      </c>
      <c r="E325" s="2" t="inlineStr">
        <is>
          <t>Opt_Insert</t>
        </is>
      </c>
      <c r="F325" t="inlineStr">
        <is>
          <t>:Cast Iron, ASTM-A48, CL 30:Cast Iron, ASTM-A48, CL 35:</t>
        </is>
      </c>
      <c r="G325" s="2" t="inlineStr">
        <is>
          <t>:C30:C35:</t>
        </is>
      </c>
      <c r="H325" t="inlineStr">
        <is>
          <t>Coating_Standard</t>
        </is>
      </c>
      <c r="I325" t="inlineStr">
        <is>
          <t>:MechSealType21S:MechSealType1Unbal:</t>
        </is>
      </c>
      <c r="J325" t="inlineStr">
        <is>
          <t>G</t>
        </is>
      </c>
      <c r="K325" s="82" t="inlineStr">
        <is>
          <t>:213JP:215JP:254JP:256JP:</t>
        </is>
      </c>
      <c r="L325" s="7" t="inlineStr">
        <is>
          <t>Cast Iron, ASTM-A48, CL 30</t>
        </is>
      </c>
      <c r="M325" s="7" t="inlineStr">
        <is>
          <t>C30</t>
        </is>
      </c>
      <c r="N325" s="2" t="inlineStr">
        <is>
          <t>125# ANSI Flange</t>
        </is>
      </c>
      <c r="O325" s="2" t="n">
        <v>96769411</v>
      </c>
      <c r="P325" s="7" t="inlineStr">
        <is>
          <t>INSERT,LC,XA,JP,SGL, 8.5"AK,CI</t>
        </is>
      </c>
      <c r="Q325" s="2" t="inlineStr">
        <is>
          <t>A100529</t>
        </is>
      </c>
      <c r="R325" s="2" t="inlineStr">
        <is>
          <t>LT027</t>
        </is>
      </c>
      <c r="S325" s="13" t="n">
        <v>0</v>
      </c>
      <c r="T325" t="n">
        <v>0</v>
      </c>
    </row>
    <row r="326" ht="14.25" customHeight="1">
      <c r="A326" t="inlineStr">
        <is>
          <t>Price_BOM_VLC_VLSC_Insert_0584</t>
        </is>
      </c>
      <c r="C326" t="inlineStr">
        <is>
          <t>:60125-4P-20HP-VLC:60125-4P-25HP-VLC:60125-4P-30HP-VLC:60125-4P-40HP-VLC:60125-4P-50HP-VLC:60125-4P-60HP-VLC:</t>
        </is>
      </c>
      <c r="D326" s="2" t="inlineStr">
        <is>
          <t>XA</t>
        </is>
      </c>
      <c r="E326" s="2" t="inlineStr">
        <is>
          <t>Opt_Insert</t>
        </is>
      </c>
      <c r="F326" t="inlineStr">
        <is>
          <t>:Cast Iron, ASTM-A48, CL 30:Cast Iron, ASTM-A48, CL 35:</t>
        </is>
      </c>
      <c r="G326" s="2" t="inlineStr">
        <is>
          <t>:C30:C35:</t>
        </is>
      </c>
      <c r="H326" t="inlineStr">
        <is>
          <t>Coating_Standard</t>
        </is>
      </c>
      <c r="I326" t="inlineStr">
        <is>
          <t>:MechSealType21S:MechSealType1Unbal:</t>
        </is>
      </c>
      <c r="J326" t="inlineStr">
        <is>
          <t>G</t>
        </is>
      </c>
      <c r="K326" s="82" t="inlineStr">
        <is>
          <t>:284JP:286JP:324JP:326JP:364JPZ:365JPZ:404JPZ:405JPZ:</t>
        </is>
      </c>
      <c r="L326" s="7" t="inlineStr">
        <is>
          <t>Cast Iron, ASTM-A48, CL 30</t>
        </is>
      </c>
      <c r="M326" s="7" t="inlineStr">
        <is>
          <t>C30</t>
        </is>
      </c>
      <c r="N326" s="2" t="inlineStr">
        <is>
          <t>125# ANSI Flange</t>
        </is>
      </c>
      <c r="O326" s="2" t="n">
        <v>96769412</v>
      </c>
      <c r="P326" s="7" t="inlineStr">
        <is>
          <t>INSERT,LC,XA,JP,SGL,12.5"AK,CI</t>
        </is>
      </c>
      <c r="Q326" s="2" t="inlineStr">
        <is>
          <t>A100529</t>
        </is>
      </c>
      <c r="R326" s="2" t="inlineStr">
        <is>
          <t>LT027</t>
        </is>
      </c>
      <c r="S326" s="13" t="n">
        <v>0</v>
      </c>
      <c r="T326" t="n">
        <v>0</v>
      </c>
    </row>
    <row r="327" ht="14.25" customHeight="1">
      <c r="A327" t="inlineStr">
        <is>
          <t>Price_BOM_VLC_VLSC_Insert_0585</t>
        </is>
      </c>
      <c r="C327" t="inlineStr">
        <is>
          <t>:60125-4P-20HP-VLC:60125-4P-25HP-VLC:60125-4P-30HP-VLC:60125-4P-40HP-VLC:60125-4P-50HP-VLC:60125-4P-60HP-VLC:</t>
        </is>
      </c>
      <c r="D327" s="2" t="inlineStr">
        <is>
          <t>XA</t>
        </is>
      </c>
      <c r="E327" s="2" t="inlineStr">
        <is>
          <t>Opt_Insert</t>
        </is>
      </c>
      <c r="F327" s="2" t="inlineStr">
        <is>
          <t>:Ductile Iron, ASTM-A536-80:</t>
        </is>
      </c>
      <c r="G327" s="2" t="inlineStr">
        <is>
          <t>:J:</t>
        </is>
      </c>
      <c r="H327" t="inlineStr">
        <is>
          <t>Coating_Standard</t>
        </is>
      </c>
      <c r="I327" t="inlineStr">
        <is>
          <t>:MechSealType21S:MechSealType1Unbal:</t>
        </is>
      </c>
      <c r="J327" t="inlineStr">
        <is>
          <t>G</t>
        </is>
      </c>
      <c r="K327" s="82" t="inlineStr">
        <is>
          <t>:213JP:215JP:254JP:256JP:</t>
        </is>
      </c>
      <c r="L327" s="7" t="inlineStr">
        <is>
          <t>Cast Iron, ASTM-A48, CL 30</t>
        </is>
      </c>
      <c r="M327" s="7" t="inlineStr">
        <is>
          <t>C30</t>
        </is>
      </c>
      <c r="N327" s="2" t="inlineStr">
        <is>
          <t>250# ANSI Flange</t>
        </is>
      </c>
      <c r="O327" s="2" t="n">
        <v>96769413</v>
      </c>
      <c r="P327" s="7" t="inlineStr">
        <is>
          <t>INSERT,LC,XA,JP,SGL, 8.5"AK,DI</t>
        </is>
      </c>
      <c r="Q327" s="2" t="inlineStr">
        <is>
          <t>A100531</t>
        </is>
      </c>
      <c r="R327" s="2" t="inlineStr">
        <is>
          <t>LT051</t>
        </is>
      </c>
      <c r="S327" s="13" t="n">
        <v>98</v>
      </c>
      <c r="T327" t="n">
        <v>0</v>
      </c>
    </row>
    <row r="328" ht="14.25" customHeight="1">
      <c r="A328" t="inlineStr">
        <is>
          <t>Price_BOM_VLC_VLSC_Insert_0586</t>
        </is>
      </c>
      <c r="C328" t="inlineStr">
        <is>
          <t>:60125-4P-20HP-VLC:60125-4P-25HP-VLC:60125-4P-30HP-VLC:60125-4P-40HP-VLC:60125-4P-50HP-VLC:60125-4P-60HP-VLC:</t>
        </is>
      </c>
      <c r="D328" s="2" t="inlineStr">
        <is>
          <t>XA</t>
        </is>
      </c>
      <c r="E328" s="2" t="inlineStr">
        <is>
          <t>Opt_Insert</t>
        </is>
      </c>
      <c r="F328" s="2" t="inlineStr">
        <is>
          <t>:Ductile Iron, ASTM-A536-80:</t>
        </is>
      </c>
      <c r="G328" s="2" t="inlineStr">
        <is>
          <t>:J:</t>
        </is>
      </c>
      <c r="H328" t="inlineStr">
        <is>
          <t>Coating_Standard</t>
        </is>
      </c>
      <c r="I328" t="inlineStr">
        <is>
          <t>:MechSealType21S:MechSealType1Unbal:</t>
        </is>
      </c>
      <c r="J328" t="inlineStr">
        <is>
          <t>G</t>
        </is>
      </c>
      <c r="K328" s="82" t="inlineStr">
        <is>
          <t>:284JP:286JP:324JP:326JP:364JPZ:365JPZ:404JPZ:405JPZ:</t>
        </is>
      </c>
      <c r="L328" s="7" t="inlineStr">
        <is>
          <t>Cast Iron, ASTM-A48, CL 30</t>
        </is>
      </c>
      <c r="M328" s="7" t="inlineStr">
        <is>
          <t>C30</t>
        </is>
      </c>
      <c r="N328" s="2" t="inlineStr">
        <is>
          <t>250# ANSI Flange</t>
        </is>
      </c>
      <c r="O328" s="2" t="n">
        <v>96769414</v>
      </c>
      <c r="P328" s="7" t="inlineStr">
        <is>
          <t>INSERT,LC,XA,JP,SGL,12.5"AK,DI</t>
        </is>
      </c>
      <c r="Q328" s="2" t="inlineStr">
        <is>
          <t>A100531</t>
        </is>
      </c>
      <c r="R328" s="2" t="inlineStr">
        <is>
          <t>LT051</t>
        </is>
      </c>
      <c r="S328" s="13" t="n">
        <v>98</v>
      </c>
      <c r="T328" t="n">
        <v>0</v>
      </c>
    </row>
    <row r="329" ht="14.25" customHeight="1">
      <c r="A329" t="inlineStr">
        <is>
          <t>Price_BOM_VLC_VLSC_Insert_0587</t>
        </is>
      </c>
      <c r="C329" t="inlineStr">
        <is>
          <t>:60125-4P-20HP VLC:60125-4P-25HP VLC:60125-4P-30HP VLC:60125-4P-40HP VLC:60125-4P-50HP VLC:60125-4P-60HP VLC:</t>
        </is>
      </c>
      <c r="D329" s="2" t="inlineStr">
        <is>
          <t>XA</t>
        </is>
      </c>
      <c r="E329" s="2" t="inlineStr">
        <is>
          <t>Opt_Insert</t>
        </is>
      </c>
      <c r="F329" t="inlineStr">
        <is>
          <t>:Cast Iron, ASTM-A48, CL 30:Cast Iron, ASTM-A48, CL 35:</t>
        </is>
      </c>
      <c r="G329" s="2" t="inlineStr">
        <is>
          <t>:C30:C35:</t>
        </is>
      </c>
      <c r="H329" t="inlineStr">
        <is>
          <t>Coating_Standard</t>
        </is>
      </c>
      <c r="I329" t="inlineStr">
        <is>
          <t>:MechSealType2B:</t>
        </is>
      </c>
      <c r="J329" t="inlineStr">
        <is>
          <t>G</t>
        </is>
      </c>
      <c r="K329" s="82" t="inlineStr">
        <is>
          <t>:213JP:215JP:254JP:256JP:</t>
        </is>
      </c>
      <c r="L329" s="7" t="inlineStr">
        <is>
          <t>Cast Iron, ASTM-A48, CL 30</t>
        </is>
      </c>
      <c r="M329" s="7" t="inlineStr">
        <is>
          <t>C30</t>
        </is>
      </c>
      <c r="N329" s="2" t="inlineStr">
        <is>
          <t>125# ANSI Flange</t>
        </is>
      </c>
      <c r="O329" s="2" t="n">
        <v>96769417</v>
      </c>
      <c r="P329" s="7" t="inlineStr">
        <is>
          <t>INSERT,LC,XA,JP,BAL, 8.5"AK,CI</t>
        </is>
      </c>
      <c r="Q329" s="2" t="inlineStr">
        <is>
          <t>A100529</t>
        </is>
      </c>
      <c r="R329" s="2" t="inlineStr">
        <is>
          <t>LT027</t>
        </is>
      </c>
      <c r="S329" s="13" t="n">
        <v>0</v>
      </c>
      <c r="T329" t="n">
        <v>0</v>
      </c>
    </row>
    <row r="330" ht="14.25" customHeight="1">
      <c r="A330" t="inlineStr">
        <is>
          <t>Price_BOM_VLC_VLSC_Insert_0588</t>
        </is>
      </c>
      <c r="C330" t="inlineStr">
        <is>
          <t>:60125-4P-20HP VLC:60125-4P-25HP VLC:60125-4P-30HP VLC:60125-4P-40HP VLC:60125-4P-50HP VLC:60125-4P-60HP VLC:</t>
        </is>
      </c>
      <c r="D330" s="2" t="inlineStr">
        <is>
          <t>XA</t>
        </is>
      </c>
      <c r="E330" s="2" t="inlineStr">
        <is>
          <t>Opt_Insert</t>
        </is>
      </c>
      <c r="F330" t="inlineStr">
        <is>
          <t>:Cast Iron, ASTM-A48, CL 30:Cast Iron, ASTM-A48, CL 35:</t>
        </is>
      </c>
      <c r="G330" s="2" t="inlineStr">
        <is>
          <t>:C30:C35:</t>
        </is>
      </c>
      <c r="H330" t="inlineStr">
        <is>
          <t>Coating_Standard</t>
        </is>
      </c>
      <c r="I330" t="inlineStr">
        <is>
          <t>:MechSealType2B:</t>
        </is>
      </c>
      <c r="J330" t="inlineStr">
        <is>
          <t>G</t>
        </is>
      </c>
      <c r="K330" s="82" t="inlineStr">
        <is>
          <t>:284JP:286JP:324JP:326JP:364JPZ:365JPZ:404JPZ:405JPZ:</t>
        </is>
      </c>
      <c r="L330" s="7" t="inlineStr">
        <is>
          <t>Cast Iron, ASTM-A48, CL 30</t>
        </is>
      </c>
      <c r="M330" s="7" t="inlineStr">
        <is>
          <t>C30</t>
        </is>
      </c>
      <c r="N330" s="2" t="inlineStr">
        <is>
          <t>125# ANSI Flange</t>
        </is>
      </c>
      <c r="O330" s="2" t="n">
        <v>96769418</v>
      </c>
      <c r="P330" s="7" t="inlineStr">
        <is>
          <t>INSERT,LC,XA,JP,BAL,12.5"AK,CI</t>
        </is>
      </c>
      <c r="Q330" s="2" t="inlineStr">
        <is>
          <t>A100529</t>
        </is>
      </c>
      <c r="R330" s="2" t="inlineStr">
        <is>
          <t>LT027</t>
        </is>
      </c>
      <c r="S330" s="13" t="n">
        <v>0</v>
      </c>
      <c r="T330" t="n">
        <v>0</v>
      </c>
    </row>
    <row r="331" ht="14.25" customHeight="1">
      <c r="A331" t="inlineStr">
        <is>
          <t>Price_BOM_VLC_VLSC_Insert_0589</t>
        </is>
      </c>
      <c r="C331" t="inlineStr">
        <is>
          <t>:60125-4P-20HP VLC:60125-4P-25HP VLC:60125-4P-30HP VLC:60125-4P-40HP VLC:60125-4P-50HP VLC:60125-4P-60HP VLC:</t>
        </is>
      </c>
      <c r="D331" s="2" t="inlineStr">
        <is>
          <t>XA</t>
        </is>
      </c>
      <c r="E331" s="2" t="inlineStr">
        <is>
          <t>Opt_Insert</t>
        </is>
      </c>
      <c r="F331" s="2" t="inlineStr">
        <is>
          <t>:Ductile Iron, ASTM-A536-80:</t>
        </is>
      </c>
      <c r="G331" s="2" t="inlineStr">
        <is>
          <t>:J:</t>
        </is>
      </c>
      <c r="H331" t="inlineStr">
        <is>
          <t>Coating_Standard</t>
        </is>
      </c>
      <c r="I331" t="inlineStr">
        <is>
          <t>:MechSealType2B:</t>
        </is>
      </c>
      <c r="J331" t="inlineStr">
        <is>
          <t>G</t>
        </is>
      </c>
      <c r="K331" s="82" t="inlineStr">
        <is>
          <t>:213JP:215JP:254JP:256JP:</t>
        </is>
      </c>
      <c r="L331" s="7" t="inlineStr">
        <is>
          <t>Cast Iron, ASTM-A48, CL 30</t>
        </is>
      </c>
      <c r="M331" s="7" t="inlineStr">
        <is>
          <t>C30</t>
        </is>
      </c>
      <c r="N331" s="2" t="inlineStr">
        <is>
          <t>250# ANSI Flange</t>
        </is>
      </c>
      <c r="O331" s="2" t="n">
        <v>96769419</v>
      </c>
      <c r="P331" s="7" t="inlineStr">
        <is>
          <t>INSERT,LC,XA,JP,BAL, 8.5"AK,DI</t>
        </is>
      </c>
      <c r="Q331" s="2" t="inlineStr">
        <is>
          <t>A100531</t>
        </is>
      </c>
      <c r="R331" s="2" t="inlineStr">
        <is>
          <t>LT051</t>
        </is>
      </c>
      <c r="S331" s="13" t="n">
        <v>98</v>
      </c>
      <c r="T331" t="n">
        <v>0</v>
      </c>
    </row>
    <row r="332" ht="14.25" customHeight="1">
      <c r="A332" t="inlineStr">
        <is>
          <t>Price_BOM_VLC_VLSC_Insert_0590</t>
        </is>
      </c>
      <c r="C332" t="inlineStr">
        <is>
          <t>:60125-4P-20HP VLC:60125-4P-25HP VLC:60125-4P-30HP VLC:60125-4P-40HP VLC:60125-4P-50HP VLC:60125-4P-60HP VLC:</t>
        </is>
      </c>
      <c r="D332" s="2" t="inlineStr">
        <is>
          <t>XA</t>
        </is>
      </c>
      <c r="E332" s="2" t="inlineStr">
        <is>
          <t>Opt_Insert</t>
        </is>
      </c>
      <c r="F332" s="2" t="inlineStr">
        <is>
          <t>:Ductile Iron, ASTM-A536-80:</t>
        </is>
      </c>
      <c r="G332" s="2" t="inlineStr">
        <is>
          <t>:J:</t>
        </is>
      </c>
      <c r="H332" t="inlineStr">
        <is>
          <t>Coating_Standard</t>
        </is>
      </c>
      <c r="I332" t="inlineStr">
        <is>
          <t>:MechSealType2B:</t>
        </is>
      </c>
      <c r="J332" t="inlineStr">
        <is>
          <t>G</t>
        </is>
      </c>
      <c r="K332" s="82" t="inlineStr">
        <is>
          <t>:284JP:286JP:324JP:326JP:364JPZ:365JPZ:404JPZ:405JPZ:</t>
        </is>
      </c>
      <c r="L332" s="7" t="inlineStr">
        <is>
          <t>Cast Iron, ASTM-A48, CL 30</t>
        </is>
      </c>
      <c r="M332" s="7" t="inlineStr">
        <is>
          <t>C30</t>
        </is>
      </c>
      <c r="N332" s="2" t="inlineStr">
        <is>
          <t>250# ANSI Flange</t>
        </is>
      </c>
      <c r="O332" s="2" t="n">
        <v>96769420</v>
      </c>
      <c r="P332" s="7" t="inlineStr">
        <is>
          <t>INSERT,LC,XA,JP,BAL,12.5"AK,DI</t>
        </is>
      </c>
      <c r="Q332" s="2" t="inlineStr">
        <is>
          <t>A100531</t>
        </is>
      </c>
      <c r="R332" s="2" t="inlineStr">
        <is>
          <t>LT051</t>
        </is>
      </c>
      <c r="S332" s="13" t="n">
        <v>98</v>
      </c>
      <c r="T332" t="n">
        <v>0</v>
      </c>
    </row>
    <row r="333" ht="14.25" customHeight="1">
      <c r="A333" t="inlineStr">
        <is>
          <t>Price_BOM_VLC_VLSC_Insert_0593</t>
        </is>
      </c>
      <c r="C333" s="2" t="inlineStr">
        <is>
          <t>:80951-4P-20HP-VLC:80951-4P-25HP-VLC:80951-4P-30HP-VLC:80951-4P-40HP-VLC:</t>
        </is>
      </c>
      <c r="D333" s="2" t="inlineStr">
        <is>
          <t>XA</t>
        </is>
      </c>
      <c r="E333" s="2" t="inlineStr">
        <is>
          <t>Opt_Insert</t>
        </is>
      </c>
      <c r="F333" t="inlineStr">
        <is>
          <t>:Cast Iron, ASTM-A48, CL 30:Cast Iron, ASTM-A48, CL 35:</t>
        </is>
      </c>
      <c r="G333" s="2" t="inlineStr">
        <is>
          <t>:C30:C35:</t>
        </is>
      </c>
      <c r="H333" t="inlineStr">
        <is>
          <t>Coating_Standard</t>
        </is>
      </c>
      <c r="I333" t="inlineStr">
        <is>
          <t>:MechSealType21S:MechSealType1Unbal:</t>
        </is>
      </c>
      <c r="J333" t="inlineStr">
        <is>
          <t>G</t>
        </is>
      </c>
      <c r="K333" s="82" t="inlineStr">
        <is>
          <t>:213JP:215JP:254JP:256JP:</t>
        </is>
      </c>
      <c r="L333" s="7" t="inlineStr">
        <is>
          <t>Cast Iron, ASTM-A48, CL 30</t>
        </is>
      </c>
      <c r="M333" s="7" t="inlineStr">
        <is>
          <t>C30</t>
        </is>
      </c>
      <c r="N333" s="2" t="inlineStr">
        <is>
          <t>125# ANSI Flange</t>
        </is>
      </c>
      <c r="O333" s="2" t="n">
        <v>96769411</v>
      </c>
      <c r="P333" s="7" t="inlineStr">
        <is>
          <t>INSERT,LC,XA,JP,SGL, 8.5"AK,CI</t>
        </is>
      </c>
      <c r="Q333" s="2" t="inlineStr">
        <is>
          <t>A100529</t>
        </is>
      </c>
      <c r="R333" s="2" t="inlineStr">
        <is>
          <t>LT027</t>
        </is>
      </c>
      <c r="S333" s="13" t="n">
        <v>0</v>
      </c>
      <c r="T333" t="n">
        <v>0</v>
      </c>
    </row>
    <row r="334" ht="14.25" customHeight="1">
      <c r="A334" t="inlineStr">
        <is>
          <t>Price_BOM_VLC_VLSC_Insert_0594</t>
        </is>
      </c>
      <c r="C334" s="2" t="inlineStr">
        <is>
          <t>:80951-4P-20HP-VLC:80951-4P-25HP-VLC:80951-4P-30HP-VLC:80951-4P-40HP-VLC:</t>
        </is>
      </c>
      <c r="D334" s="2" t="inlineStr">
        <is>
          <t>XA</t>
        </is>
      </c>
      <c r="E334" s="2" t="inlineStr">
        <is>
          <t>Opt_Insert</t>
        </is>
      </c>
      <c r="F334" t="inlineStr">
        <is>
          <t>:Cast Iron, ASTM-A48, CL 30:Cast Iron, ASTM-A48, CL 35:</t>
        </is>
      </c>
      <c r="G334" s="2" t="inlineStr">
        <is>
          <t>:C30:C35:</t>
        </is>
      </c>
      <c r="H334" t="inlineStr">
        <is>
          <t>Coating_Standard</t>
        </is>
      </c>
      <c r="I334" t="inlineStr">
        <is>
          <t>:MechSealType21S:MechSealType1Unbal:</t>
        </is>
      </c>
      <c r="J334" t="inlineStr">
        <is>
          <t>G</t>
        </is>
      </c>
      <c r="K334" s="82" t="inlineStr">
        <is>
          <t>:284JP:286JP:324JP:326JP:364JPZ:365JPZ:404JPZ:405JPZ:</t>
        </is>
      </c>
      <c r="L334" s="7" t="inlineStr">
        <is>
          <t>Cast Iron, ASTM-A48, CL 30</t>
        </is>
      </c>
      <c r="M334" s="7" t="inlineStr">
        <is>
          <t>C30</t>
        </is>
      </c>
      <c r="N334" s="2" t="inlineStr">
        <is>
          <t>125# ANSI Flange</t>
        </is>
      </c>
      <c r="O334" s="2" t="n">
        <v>96769412</v>
      </c>
      <c r="P334" s="7" t="inlineStr">
        <is>
          <t>INSERT,LC,XA,JP,SGL,12.5"AK,CI</t>
        </is>
      </c>
      <c r="Q334" s="2" t="inlineStr">
        <is>
          <t>A100529</t>
        </is>
      </c>
      <c r="R334" s="2" t="inlineStr">
        <is>
          <t>LT027</t>
        </is>
      </c>
      <c r="S334" s="13" t="n">
        <v>0</v>
      </c>
      <c r="T334" t="n">
        <v>0</v>
      </c>
    </row>
    <row r="335" ht="14.25" customHeight="1">
      <c r="A335" t="inlineStr">
        <is>
          <t>Price_BOM_VLC_VLSC_Insert_0595</t>
        </is>
      </c>
      <c r="C335" s="2" t="inlineStr">
        <is>
          <t>:80951-4P-20HP-VLC:80951-4P-25HP-VLC:80951-4P-30HP-VLC:80951-4P-40HP-VLC:</t>
        </is>
      </c>
      <c r="D335" s="2" t="inlineStr">
        <is>
          <t>XA</t>
        </is>
      </c>
      <c r="E335" s="2" t="inlineStr">
        <is>
          <t>Opt_Insert</t>
        </is>
      </c>
      <c r="F335" s="2" t="inlineStr">
        <is>
          <t>:Ductile Iron, ASTM-A536-80:</t>
        </is>
      </c>
      <c r="G335" s="2" t="inlineStr">
        <is>
          <t>:J:</t>
        </is>
      </c>
      <c r="H335" t="inlineStr">
        <is>
          <t>Coating_Standard</t>
        </is>
      </c>
      <c r="I335" t="inlineStr">
        <is>
          <t>:MechSealType21S:MechSealType1Unbal:</t>
        </is>
      </c>
      <c r="J335" t="inlineStr">
        <is>
          <t>G</t>
        </is>
      </c>
      <c r="K335" s="82" t="inlineStr">
        <is>
          <t>:213JP:215JP:254JP:256JP:</t>
        </is>
      </c>
      <c r="L335" s="7" t="inlineStr">
        <is>
          <t>Cast Iron, ASTM-A48, CL 30</t>
        </is>
      </c>
      <c r="M335" s="7" t="inlineStr">
        <is>
          <t>C30</t>
        </is>
      </c>
      <c r="N335" s="2" t="inlineStr">
        <is>
          <t>250# ANSI Flange</t>
        </is>
      </c>
      <c r="O335" s="2" t="n">
        <v>96769413</v>
      </c>
      <c r="P335" s="7" t="inlineStr">
        <is>
          <t>INSERT,LC,XA,JP,SGL, 8.5"AK,DI</t>
        </is>
      </c>
      <c r="Q335" s="2" t="inlineStr">
        <is>
          <t>A100531</t>
        </is>
      </c>
      <c r="R335" s="2" t="inlineStr">
        <is>
          <t>LT051</t>
        </is>
      </c>
      <c r="S335" s="13" t="n">
        <v>98</v>
      </c>
      <c r="T335" t="n">
        <v>0</v>
      </c>
    </row>
    <row r="336" ht="14.25" customHeight="1">
      <c r="A336" t="inlineStr">
        <is>
          <t>Price_BOM_VLC_VLSC_Insert_0596</t>
        </is>
      </c>
      <c r="C336" s="2" t="inlineStr">
        <is>
          <t>:80951-4P-20HP-VLC:80951-4P-25HP-VLC:80951-4P-30HP-VLC:80951-4P-40HP-VLC:</t>
        </is>
      </c>
      <c r="D336" s="2" t="inlineStr">
        <is>
          <t>XA</t>
        </is>
      </c>
      <c r="E336" s="2" t="inlineStr">
        <is>
          <t>Opt_Insert</t>
        </is>
      </c>
      <c r="F336" s="2" t="inlineStr">
        <is>
          <t>:Ductile Iron, ASTM-A536-80:</t>
        </is>
      </c>
      <c r="G336" s="2" t="inlineStr">
        <is>
          <t>:J:</t>
        </is>
      </c>
      <c r="H336" t="inlineStr">
        <is>
          <t>Coating_Standard</t>
        </is>
      </c>
      <c r="I336" t="inlineStr">
        <is>
          <t>:MechSealType21S:MechSealType1Unbal:</t>
        </is>
      </c>
      <c r="J336" t="inlineStr">
        <is>
          <t>G</t>
        </is>
      </c>
      <c r="K336" s="82" t="inlineStr">
        <is>
          <t>:284JP:286JP:324JP:326JP:364JPZ:365JPZ:404JPZ:405JPZ:</t>
        </is>
      </c>
      <c r="L336" s="7" t="inlineStr">
        <is>
          <t>Cast Iron, ASTM-A48, CL 30</t>
        </is>
      </c>
      <c r="M336" s="7" t="inlineStr">
        <is>
          <t>C30</t>
        </is>
      </c>
      <c r="N336" s="2" t="inlineStr">
        <is>
          <t>250# ANSI Flange</t>
        </is>
      </c>
      <c r="O336" s="2" t="n">
        <v>96769414</v>
      </c>
      <c r="P336" s="7" t="inlineStr">
        <is>
          <t>INSERT,LC,XA,JP,SGL,12.5"AK,DI</t>
        </is>
      </c>
      <c r="Q336" s="2" t="inlineStr">
        <is>
          <t>A100531</t>
        </is>
      </c>
      <c r="R336" s="2" t="inlineStr">
        <is>
          <t>LT051</t>
        </is>
      </c>
      <c r="S336" s="13" t="n">
        <v>98</v>
      </c>
      <c r="T336" t="n">
        <v>0</v>
      </c>
    </row>
    <row r="337" ht="14.25" customHeight="1">
      <c r="A337" t="inlineStr">
        <is>
          <t>Price_BOM_VLC_VLSC_Insert_0597</t>
        </is>
      </c>
      <c r="C337" s="2" t="inlineStr">
        <is>
          <t>:80951-4P-20HP VLC:80951-4P-25HP VLC:80951-4P-30HP VLC:80951-4P-40HP VLC:</t>
        </is>
      </c>
      <c r="D337" s="2" t="inlineStr">
        <is>
          <t>XA</t>
        </is>
      </c>
      <c r="E337" s="2" t="inlineStr">
        <is>
          <t>Opt_Insert</t>
        </is>
      </c>
      <c r="F337" t="inlineStr">
        <is>
          <t>:Cast Iron, ASTM-A48, CL 30:Cast Iron, ASTM-A48, CL 35:</t>
        </is>
      </c>
      <c r="G337" s="2" t="inlineStr">
        <is>
          <t>:C30:C35:</t>
        </is>
      </c>
      <c r="H337" t="inlineStr">
        <is>
          <t>Coating_Standard</t>
        </is>
      </c>
      <c r="I337" t="inlineStr">
        <is>
          <t>:MechSealType2B:</t>
        </is>
      </c>
      <c r="J337" t="inlineStr">
        <is>
          <t>G</t>
        </is>
      </c>
      <c r="K337" s="82" t="inlineStr">
        <is>
          <t>:213JP:215JP:254JP:256JP:</t>
        </is>
      </c>
      <c r="L337" s="7" t="inlineStr">
        <is>
          <t>Cast Iron, ASTM-A48, CL 30</t>
        </is>
      </c>
      <c r="M337" s="7" t="inlineStr">
        <is>
          <t>C30</t>
        </is>
      </c>
      <c r="N337" s="2" t="inlineStr">
        <is>
          <t>125# ANSI Flange</t>
        </is>
      </c>
      <c r="O337" s="2" t="n">
        <v>96769417</v>
      </c>
      <c r="P337" s="7" t="inlineStr">
        <is>
          <t>INSERT,LC,XA,JP,BAL, 8.5"AK,CI</t>
        </is>
      </c>
      <c r="Q337" s="2" t="inlineStr">
        <is>
          <t>A100529</t>
        </is>
      </c>
      <c r="R337" s="2" t="inlineStr">
        <is>
          <t>LT027</t>
        </is>
      </c>
      <c r="S337" s="13" t="n">
        <v>0</v>
      </c>
      <c r="T337" t="n">
        <v>0</v>
      </c>
    </row>
    <row r="338" ht="14.25" customHeight="1">
      <c r="A338" t="inlineStr">
        <is>
          <t>Price_BOM_VLC_VLSC_Insert_0598</t>
        </is>
      </c>
      <c r="C338" s="2" t="inlineStr">
        <is>
          <t>:80951-4P-20HP VLC:80951-4P-25HP VLC:80951-4P-30HP VLC:80951-4P-40HP VLC:</t>
        </is>
      </c>
      <c r="D338" s="2" t="inlineStr">
        <is>
          <t>XA</t>
        </is>
      </c>
      <c r="E338" s="2" t="inlineStr">
        <is>
          <t>Opt_Insert</t>
        </is>
      </c>
      <c r="F338" t="inlineStr">
        <is>
          <t>:Cast Iron, ASTM-A48, CL 30:Cast Iron, ASTM-A48, CL 35:</t>
        </is>
      </c>
      <c r="G338" s="2" t="inlineStr">
        <is>
          <t>:C30:C35:</t>
        </is>
      </c>
      <c r="H338" t="inlineStr">
        <is>
          <t>Coating_Standard</t>
        </is>
      </c>
      <c r="I338" t="inlineStr">
        <is>
          <t>:MechSealType2B:</t>
        </is>
      </c>
      <c r="J338" t="inlineStr">
        <is>
          <t>G</t>
        </is>
      </c>
      <c r="K338" s="82" t="inlineStr">
        <is>
          <t>:284JP:286JP:324JP:326JP:364JPZ:365JPZ:404JPZ:405JPZ:</t>
        </is>
      </c>
      <c r="L338" s="7" t="inlineStr">
        <is>
          <t>Cast Iron, ASTM-A48, CL 30</t>
        </is>
      </c>
      <c r="M338" s="7" t="inlineStr">
        <is>
          <t>C30</t>
        </is>
      </c>
      <c r="N338" s="2" t="inlineStr">
        <is>
          <t>125# ANSI Flange</t>
        </is>
      </c>
      <c r="O338" s="2" t="n">
        <v>96769418</v>
      </c>
      <c r="P338" s="7" t="inlineStr">
        <is>
          <t>INSERT,LC,XA,JP,BAL,12.5"AK,CI</t>
        </is>
      </c>
      <c r="Q338" s="2" t="inlineStr">
        <is>
          <t>A100529</t>
        </is>
      </c>
      <c r="R338" s="2" t="inlineStr">
        <is>
          <t>LT027</t>
        </is>
      </c>
      <c r="S338" s="13" t="n">
        <v>0</v>
      </c>
      <c r="T338" t="n">
        <v>0</v>
      </c>
    </row>
    <row r="339" ht="14.25" customHeight="1">
      <c r="A339" t="inlineStr">
        <is>
          <t>Price_BOM_VLC_VLSC_Insert_0599</t>
        </is>
      </c>
      <c r="C339" s="2" t="inlineStr">
        <is>
          <t>:80951-4P-20HP VLC:80951-4P-25HP VLC:80951-4P-30HP VLC:80951-4P-40HP VLC:</t>
        </is>
      </c>
      <c r="D339" s="2" t="inlineStr">
        <is>
          <t>XA</t>
        </is>
      </c>
      <c r="E339" s="2" t="inlineStr">
        <is>
          <t>Opt_Insert</t>
        </is>
      </c>
      <c r="F339" s="2" t="inlineStr">
        <is>
          <t>:Ductile Iron, ASTM-A536-80:</t>
        </is>
      </c>
      <c r="G339" s="2" t="inlineStr">
        <is>
          <t>:J:</t>
        </is>
      </c>
      <c r="H339" t="inlineStr">
        <is>
          <t>Coating_Standard</t>
        </is>
      </c>
      <c r="I339" t="inlineStr">
        <is>
          <t>:MechSealType2B:</t>
        </is>
      </c>
      <c r="J339" t="inlineStr">
        <is>
          <t>G</t>
        </is>
      </c>
      <c r="K339" s="82" t="inlineStr">
        <is>
          <t>:213JP:215JP:254JP:256JP:</t>
        </is>
      </c>
      <c r="L339" s="7" t="inlineStr">
        <is>
          <t>Cast Iron, ASTM-A48, CL 30</t>
        </is>
      </c>
      <c r="M339" s="7" t="inlineStr">
        <is>
          <t>C30</t>
        </is>
      </c>
      <c r="N339" s="2" t="inlineStr">
        <is>
          <t>250# ANSI Flange</t>
        </is>
      </c>
      <c r="O339" s="2" t="n">
        <v>96769419</v>
      </c>
      <c r="P339" s="7" t="inlineStr">
        <is>
          <t>INSERT,LC,XA,JP,BAL, 8.5"AK,DI</t>
        </is>
      </c>
      <c r="Q339" s="2" t="inlineStr">
        <is>
          <t>A100531</t>
        </is>
      </c>
      <c r="R339" s="2" t="inlineStr">
        <is>
          <t>LT051</t>
        </is>
      </c>
      <c r="S339" s="13" t="n">
        <v>98</v>
      </c>
      <c r="T339" t="n">
        <v>0</v>
      </c>
    </row>
    <row r="340" ht="14.25" customHeight="1">
      <c r="A340" t="inlineStr">
        <is>
          <t>Price_BOM_VLC_VLSC_Insert_0600</t>
        </is>
      </c>
      <c r="C340" s="2" t="inlineStr">
        <is>
          <t>:80951-4P-20HP VLC:80951-4P-25HP VLC:80951-4P-30HP VLC:80951-4P-40HP VLC:</t>
        </is>
      </c>
      <c r="D340" s="2" t="inlineStr">
        <is>
          <t>XA</t>
        </is>
      </c>
      <c r="E340" s="2" t="inlineStr">
        <is>
          <t>Opt_Insert</t>
        </is>
      </c>
      <c r="F340" s="2" t="inlineStr">
        <is>
          <t>:Ductile Iron, ASTM-A536-80:</t>
        </is>
      </c>
      <c r="G340" s="2" t="inlineStr">
        <is>
          <t>:J:</t>
        </is>
      </c>
      <c r="H340" t="inlineStr">
        <is>
          <t>Coating_Standard</t>
        </is>
      </c>
      <c r="I340" t="inlineStr">
        <is>
          <t>:MechSealType2B:</t>
        </is>
      </c>
      <c r="J340" t="inlineStr">
        <is>
          <t>G</t>
        </is>
      </c>
      <c r="K340" s="82" t="inlineStr">
        <is>
          <t>:284JP:286JP:324JP:326JP:364JPZ:365JPZ:404JPZ:405JPZ:</t>
        </is>
      </c>
      <c r="L340" s="7" t="inlineStr">
        <is>
          <t>Cast Iron, ASTM-A48, CL 30</t>
        </is>
      </c>
      <c r="M340" s="7" t="inlineStr">
        <is>
          <t>C30</t>
        </is>
      </c>
      <c r="N340" s="2" t="inlineStr">
        <is>
          <t>250# ANSI Flange</t>
        </is>
      </c>
      <c r="O340" s="2" t="n">
        <v>96769420</v>
      </c>
      <c r="P340" s="7" t="inlineStr">
        <is>
          <t>INSERT,LC,XA,JP,BAL,12.5"AK,DI</t>
        </is>
      </c>
      <c r="Q340" s="2" t="inlineStr">
        <is>
          <t>A100531</t>
        </is>
      </c>
      <c r="R340" s="2" t="inlineStr">
        <is>
          <t>LT051</t>
        </is>
      </c>
      <c r="S340" s="13" t="n">
        <v>98</v>
      </c>
      <c r="T340" t="n">
        <v>0</v>
      </c>
    </row>
    <row r="341" ht="14.25" customHeight="1">
      <c r="A341" t="inlineStr">
        <is>
          <t>Price_BOM_VLC_VLSC_Insert_0603</t>
        </is>
      </c>
      <c r="C341" s="68" t="inlineStr">
        <is>
          <t>:80123-4P-25HP-VLC:80123-4P-30HP-VLC:80123-4P-40HP-VLC:80123-4P-50HP-VLC:80123-4P-60HP-VLC:80123-4P-75HP-VLC:80123-4P-100HP-VLC:</t>
        </is>
      </c>
      <c r="D341" s="2" t="inlineStr">
        <is>
          <t>XA</t>
        </is>
      </c>
      <c r="E341" s="2" t="inlineStr">
        <is>
          <t>Opt_Insert</t>
        </is>
      </c>
      <c r="F341" t="inlineStr">
        <is>
          <t>:Cast Iron, ASTM-A48, CL 30:Cast Iron, ASTM-A48, CL 35:</t>
        </is>
      </c>
      <c r="G341" s="2" t="inlineStr">
        <is>
          <t>:C30:C35:</t>
        </is>
      </c>
      <c r="H341" t="inlineStr">
        <is>
          <t>Coating_Standard</t>
        </is>
      </c>
      <c r="I341" t="inlineStr">
        <is>
          <t>:MechSealType21S:MechSealType1Unbal:</t>
        </is>
      </c>
      <c r="J341" t="inlineStr">
        <is>
          <t>G</t>
        </is>
      </c>
      <c r="K341" s="82" t="inlineStr">
        <is>
          <t>:213JP:215JP:254JP:256JP:</t>
        </is>
      </c>
      <c r="L341" s="7" t="inlineStr">
        <is>
          <t>Cast Iron, ASTM-A48, CL 30</t>
        </is>
      </c>
      <c r="M341" s="7" t="inlineStr">
        <is>
          <t>C30</t>
        </is>
      </c>
      <c r="N341" s="2" t="inlineStr">
        <is>
          <t>125# ANSI Flange</t>
        </is>
      </c>
      <c r="O341" s="2" t="n">
        <v>96769411</v>
      </c>
      <c r="P341" s="7" t="inlineStr">
        <is>
          <t>INSERT,LC,XA,JP,SGL, 8.5"AK,CI</t>
        </is>
      </c>
      <c r="Q341" s="2" t="inlineStr">
        <is>
          <t>A100529</t>
        </is>
      </c>
      <c r="R341" s="2" t="inlineStr">
        <is>
          <t>LT027</t>
        </is>
      </c>
      <c r="S341" s="13" t="n">
        <v>0</v>
      </c>
      <c r="T341" t="n">
        <v>0</v>
      </c>
    </row>
    <row r="342" ht="14.25" customHeight="1">
      <c r="A342" t="inlineStr">
        <is>
          <t>Price_BOM_VLC_VLSC_Insert_0604</t>
        </is>
      </c>
      <c r="C342" s="68" t="inlineStr">
        <is>
          <t>:80123-4P-25HP-VLC:80123-4P-30HP-VLC:80123-4P-40HP-VLC:80123-4P-50HP-VLC:80123-4P-60HP-VLC:80123-4P-75HP-VLC:80123-4P-100HP-VLC:</t>
        </is>
      </c>
      <c r="D342" s="2" t="inlineStr">
        <is>
          <t>XA</t>
        </is>
      </c>
      <c r="E342" s="2" t="inlineStr">
        <is>
          <t>Opt_Insert</t>
        </is>
      </c>
      <c r="F342" t="inlineStr">
        <is>
          <t>:Cast Iron, ASTM-A48, CL 30:Cast Iron, ASTM-A48, CL 35:</t>
        </is>
      </c>
      <c r="G342" s="2" t="inlineStr">
        <is>
          <t>:C30:C35:</t>
        </is>
      </c>
      <c r="H342" t="inlineStr">
        <is>
          <t>Coating_Standard</t>
        </is>
      </c>
      <c r="I342" t="inlineStr">
        <is>
          <t>:MechSealType21S:MechSealType1Unbal:</t>
        </is>
      </c>
      <c r="J342" t="inlineStr">
        <is>
          <t>G</t>
        </is>
      </c>
      <c r="K342" s="82" t="inlineStr">
        <is>
          <t>:284JP:286JP:324JP:326JP:364JPZ:365JPZ:404JPZ:405JPZ:</t>
        </is>
      </c>
      <c r="L342" s="7" t="inlineStr">
        <is>
          <t>Cast Iron, ASTM-A48, CL 30</t>
        </is>
      </c>
      <c r="M342" s="7" t="inlineStr">
        <is>
          <t>C30</t>
        </is>
      </c>
      <c r="N342" s="2" t="inlineStr">
        <is>
          <t>125# ANSI Flange</t>
        </is>
      </c>
      <c r="O342" s="2" t="n">
        <v>96769412</v>
      </c>
      <c r="P342" s="7" t="inlineStr">
        <is>
          <t>INSERT,LC,XA,JP,SGL,12.5"AK,CI</t>
        </is>
      </c>
      <c r="Q342" s="2" t="inlineStr">
        <is>
          <t>A100529</t>
        </is>
      </c>
      <c r="R342" s="2" t="inlineStr">
        <is>
          <t>LT027</t>
        </is>
      </c>
      <c r="S342" s="13" t="n">
        <v>0</v>
      </c>
      <c r="T342" t="n">
        <v>0</v>
      </c>
    </row>
    <row r="343" ht="14.25" customHeight="1">
      <c r="A343" t="inlineStr">
        <is>
          <t>Price_BOM_VLC_VLSC_Insert_0605</t>
        </is>
      </c>
      <c r="C343" s="68" t="inlineStr">
        <is>
          <t>:80123-4P-25HP-VLC:80123-4P-30HP-VLC:80123-4P-40HP-VLC:80123-4P-50HP-VLC:80123-4P-60HP-VLC:80123-4P-75HP-VLC:80123-4P-100HP-VLC:</t>
        </is>
      </c>
      <c r="D343" s="2" t="inlineStr">
        <is>
          <t>XA</t>
        </is>
      </c>
      <c r="E343" s="2" t="inlineStr">
        <is>
          <t>Opt_Insert</t>
        </is>
      </c>
      <c r="F343" s="2" t="inlineStr">
        <is>
          <t>:Ductile Iron, ASTM-A536-80:</t>
        </is>
      </c>
      <c r="G343" s="2" t="inlineStr">
        <is>
          <t>:J:</t>
        </is>
      </c>
      <c r="H343" t="inlineStr">
        <is>
          <t>Coating_Standard</t>
        </is>
      </c>
      <c r="I343" t="inlineStr">
        <is>
          <t>:MechSealType21S:MechSealType1Unbal:</t>
        </is>
      </c>
      <c r="J343" t="inlineStr">
        <is>
          <t>G</t>
        </is>
      </c>
      <c r="K343" s="82" t="inlineStr">
        <is>
          <t>:213JP:215JP:254JP:256JP:</t>
        </is>
      </c>
      <c r="L343" s="7" t="inlineStr">
        <is>
          <t>Cast Iron, ASTM-A48, CL 30</t>
        </is>
      </c>
      <c r="M343" s="7" t="inlineStr">
        <is>
          <t>C30</t>
        </is>
      </c>
      <c r="N343" s="2" t="inlineStr">
        <is>
          <t>250# ANSI Flange</t>
        </is>
      </c>
      <c r="O343" s="2" t="n">
        <v>96769413</v>
      </c>
      <c r="P343" s="7" t="inlineStr">
        <is>
          <t>INSERT,LC,XA,JP,SGL, 8.5"AK,DI</t>
        </is>
      </c>
      <c r="Q343" s="2" t="inlineStr">
        <is>
          <t>A100531</t>
        </is>
      </c>
      <c r="R343" s="2" t="inlineStr">
        <is>
          <t>LT051</t>
        </is>
      </c>
      <c r="S343" s="13" t="n">
        <v>98</v>
      </c>
      <c r="T343" t="n">
        <v>0</v>
      </c>
    </row>
    <row r="344" ht="14.25" customHeight="1">
      <c r="A344" t="inlineStr">
        <is>
          <t>Price_BOM_VLC_VLSC_Insert_0606</t>
        </is>
      </c>
      <c r="C344" s="68" t="inlineStr">
        <is>
          <t>:80123-4P-25HP-VLC:80123-4P-30HP-VLC:80123-4P-40HP-VLC:80123-4P-50HP-VLC:80123-4P-60HP-VLC:80123-4P-75HP-VLC:80123-4P-100HP-VLC:</t>
        </is>
      </c>
      <c r="D344" s="2" t="inlineStr">
        <is>
          <t>XA</t>
        </is>
      </c>
      <c r="E344" s="2" t="inlineStr">
        <is>
          <t>Opt_Insert</t>
        </is>
      </c>
      <c r="F344" s="2" t="inlineStr">
        <is>
          <t>:Ductile Iron, ASTM-A536-80:</t>
        </is>
      </c>
      <c r="G344" s="2" t="inlineStr">
        <is>
          <t>:J:</t>
        </is>
      </c>
      <c r="H344" t="inlineStr">
        <is>
          <t>Coating_Standard</t>
        </is>
      </c>
      <c r="I344" t="inlineStr">
        <is>
          <t>:MechSealType21S:MechSealType1Unbal:</t>
        </is>
      </c>
      <c r="J344" t="inlineStr">
        <is>
          <t>G</t>
        </is>
      </c>
      <c r="K344" s="82" t="inlineStr">
        <is>
          <t>:284JP:286JP:324JP:326JP:364JPZ:365JPZ:404JPZ:405JPZ:</t>
        </is>
      </c>
      <c r="L344" s="7" t="inlineStr">
        <is>
          <t>Cast Iron, ASTM-A48, CL 30</t>
        </is>
      </c>
      <c r="M344" s="7" t="inlineStr">
        <is>
          <t>C30</t>
        </is>
      </c>
      <c r="N344" s="2" t="inlineStr">
        <is>
          <t>250# ANSI Flange</t>
        </is>
      </c>
      <c r="O344" s="2" t="n">
        <v>96769414</v>
      </c>
      <c r="P344" s="7" t="inlineStr">
        <is>
          <t>INSERT,LC,XA,JP,SGL,12.5"AK,DI</t>
        </is>
      </c>
      <c r="Q344" s="2" t="inlineStr">
        <is>
          <t>A100531</t>
        </is>
      </c>
      <c r="R344" s="2" t="inlineStr">
        <is>
          <t>LT051</t>
        </is>
      </c>
      <c r="S344" s="13" t="n">
        <v>98</v>
      </c>
      <c r="T344" t="n">
        <v>0</v>
      </c>
    </row>
    <row r="345" ht="14.25" customHeight="1">
      <c r="A345" t="inlineStr">
        <is>
          <t>Price_BOM_VLC_VLSC_Insert_0607</t>
        </is>
      </c>
      <c r="C345" s="68" t="inlineStr">
        <is>
          <t>:80123-4P-25HP VLC:80123-4P-30HP VLC:80123-4P-40HP VLC:80123-4P-50HP VLC:80123-4P-60HP VLC:80123-4P-75HP VLC:80123-4P-100HP VLC:</t>
        </is>
      </c>
      <c r="D345" s="2" t="inlineStr">
        <is>
          <t>XA</t>
        </is>
      </c>
      <c r="E345" s="2" t="inlineStr">
        <is>
          <t>Opt_Insert</t>
        </is>
      </c>
      <c r="F345" t="inlineStr">
        <is>
          <t>:Cast Iron, ASTM-A48, CL 30:Cast Iron, ASTM-A48, CL 35:</t>
        </is>
      </c>
      <c r="G345" s="2" t="inlineStr">
        <is>
          <t>:C30:C35:</t>
        </is>
      </c>
      <c r="H345" t="inlineStr">
        <is>
          <t>Coating_Standard</t>
        </is>
      </c>
      <c r="I345" t="inlineStr">
        <is>
          <t>:MechSealType2B:</t>
        </is>
      </c>
      <c r="J345" t="inlineStr">
        <is>
          <t>G</t>
        </is>
      </c>
      <c r="K345" s="82" t="inlineStr">
        <is>
          <t>:213JP:215JP:254JP:256JP:</t>
        </is>
      </c>
      <c r="L345" s="7" t="inlineStr">
        <is>
          <t>Cast Iron, ASTM-A48, CL 30</t>
        </is>
      </c>
      <c r="M345" s="7" t="inlineStr">
        <is>
          <t>C30</t>
        </is>
      </c>
      <c r="N345" s="2" t="inlineStr">
        <is>
          <t>125# ANSI Flange</t>
        </is>
      </c>
      <c r="O345" s="2" t="n">
        <v>96769417</v>
      </c>
      <c r="P345" s="7" t="inlineStr">
        <is>
          <t>INSERT,LC,XA,JP,BAL, 8.5"AK,CI</t>
        </is>
      </c>
      <c r="Q345" s="2" t="inlineStr">
        <is>
          <t>A100529</t>
        </is>
      </c>
      <c r="R345" s="2" t="inlineStr">
        <is>
          <t>LT027</t>
        </is>
      </c>
      <c r="S345" s="13" t="n">
        <v>0</v>
      </c>
      <c r="T345" t="n">
        <v>0</v>
      </c>
    </row>
    <row r="346" ht="14.25" customHeight="1">
      <c r="A346" t="inlineStr">
        <is>
          <t>Price_BOM_VLC_VLSC_Insert_0608</t>
        </is>
      </c>
      <c r="C346" s="68" t="inlineStr">
        <is>
          <t>:80123-4P-25HP VLC:80123-4P-30HP VLC:80123-4P-40HP VLC:80123-4P-50HP VLC:80123-4P-60HP VLC:80123-4P-75HP VLC:80123-4P-100HP VLC:</t>
        </is>
      </c>
      <c r="D346" s="2" t="inlineStr">
        <is>
          <t>XA</t>
        </is>
      </c>
      <c r="E346" s="2" t="inlineStr">
        <is>
          <t>Opt_Insert</t>
        </is>
      </c>
      <c r="F346" t="inlineStr">
        <is>
          <t>:Cast Iron, ASTM-A48, CL 30:Cast Iron, ASTM-A48, CL 35:</t>
        </is>
      </c>
      <c r="G346" s="2" t="inlineStr">
        <is>
          <t>:C30:C35:</t>
        </is>
      </c>
      <c r="H346" t="inlineStr">
        <is>
          <t>Coating_Standard</t>
        </is>
      </c>
      <c r="I346" t="inlineStr">
        <is>
          <t>:MechSealType2B:</t>
        </is>
      </c>
      <c r="J346" t="inlineStr">
        <is>
          <t>G</t>
        </is>
      </c>
      <c r="K346" s="82" t="inlineStr">
        <is>
          <t>:284JP:286JP:324JP:326JP:364JPZ:365JPZ:404JPZ:405JPZ:</t>
        </is>
      </c>
      <c r="L346" s="7" t="inlineStr">
        <is>
          <t>Cast Iron, ASTM-A48, CL 30</t>
        </is>
      </c>
      <c r="M346" s="7" t="inlineStr">
        <is>
          <t>C30</t>
        </is>
      </c>
      <c r="N346" s="2" t="inlineStr">
        <is>
          <t>125# ANSI Flange</t>
        </is>
      </c>
      <c r="O346" s="2" t="n">
        <v>96769418</v>
      </c>
      <c r="P346" s="7" t="inlineStr">
        <is>
          <t>INSERT,LC,XA,JP,BAL,12.5"AK,CI</t>
        </is>
      </c>
      <c r="Q346" s="2" t="inlineStr">
        <is>
          <t>A100529</t>
        </is>
      </c>
      <c r="R346" s="2" t="inlineStr">
        <is>
          <t>LT027</t>
        </is>
      </c>
      <c r="S346" s="13" t="n">
        <v>0</v>
      </c>
      <c r="T346" t="n">
        <v>0</v>
      </c>
    </row>
    <row r="347" ht="14.25" customHeight="1">
      <c r="A347" t="inlineStr">
        <is>
          <t>Price_BOM_VLC_VLSC_Insert_0609</t>
        </is>
      </c>
      <c r="C347" s="68" t="inlineStr">
        <is>
          <t>:80123-4P-25HP VLC:80123-4P-30HP VLC:80123-4P-40HP VLC:80123-4P-50HP VLC:80123-4P-60HP VLC:80123-4P-75HP VLC:80123-4P-100HP VLC:</t>
        </is>
      </c>
      <c r="D347" s="2" t="inlineStr">
        <is>
          <t>XA</t>
        </is>
      </c>
      <c r="E347" s="2" t="inlineStr">
        <is>
          <t>Opt_Insert</t>
        </is>
      </c>
      <c r="F347" s="2" t="inlineStr">
        <is>
          <t>:Ductile Iron, ASTM-A536-80:</t>
        </is>
      </c>
      <c r="G347" s="2" t="inlineStr">
        <is>
          <t>:J:</t>
        </is>
      </c>
      <c r="H347" t="inlineStr">
        <is>
          <t>Coating_Standard</t>
        </is>
      </c>
      <c r="I347" t="inlineStr">
        <is>
          <t>:MechSealType2B:</t>
        </is>
      </c>
      <c r="J347" t="inlineStr">
        <is>
          <t>G</t>
        </is>
      </c>
      <c r="K347" s="82" t="inlineStr">
        <is>
          <t>:213JP:215JP:254JP:256JP:</t>
        </is>
      </c>
      <c r="L347" s="7" t="inlineStr">
        <is>
          <t>Cast Iron, ASTM-A48, CL 30</t>
        </is>
      </c>
      <c r="M347" s="7" t="inlineStr">
        <is>
          <t>C30</t>
        </is>
      </c>
      <c r="N347" s="2" t="inlineStr">
        <is>
          <t>250# ANSI Flange</t>
        </is>
      </c>
      <c r="O347" s="2" t="n">
        <v>96769419</v>
      </c>
      <c r="P347" s="7" t="inlineStr">
        <is>
          <t>INSERT,LC,XA,JP,BAL, 8.5"AK,DI</t>
        </is>
      </c>
      <c r="Q347" s="2" t="inlineStr">
        <is>
          <t>A100531</t>
        </is>
      </c>
      <c r="R347" s="2" t="inlineStr">
        <is>
          <t>LT051</t>
        </is>
      </c>
      <c r="S347" s="13" t="n">
        <v>98</v>
      </c>
      <c r="T347" t="n">
        <v>0</v>
      </c>
    </row>
    <row r="348" ht="14.25" customHeight="1">
      <c r="A348" t="inlineStr">
        <is>
          <t>Price_BOM_VLC_VLSC_Insert_0610</t>
        </is>
      </c>
      <c r="C348" s="68" t="inlineStr">
        <is>
          <t>:80123-4P-25HP VLC:80123-4P-30HP VLC:80123-4P-40HP VLC:80123-4P-50HP VLC:80123-4P-60HP VLC:80123-4P-75HP VLC:80123-4P-100HP VLC:</t>
        </is>
      </c>
      <c r="D348" s="2" t="inlineStr">
        <is>
          <t>XA</t>
        </is>
      </c>
      <c r="E348" s="2" t="inlineStr">
        <is>
          <t>Opt_Insert</t>
        </is>
      </c>
      <c r="F348" s="2" t="inlineStr">
        <is>
          <t>:Ductile Iron, ASTM-A536-80:</t>
        </is>
      </c>
      <c r="G348" s="2" t="inlineStr">
        <is>
          <t>:J:</t>
        </is>
      </c>
      <c r="H348" t="inlineStr">
        <is>
          <t>Coating_Standard</t>
        </is>
      </c>
      <c r="I348" t="inlineStr">
        <is>
          <t>:MechSealType2B:</t>
        </is>
      </c>
      <c r="J348" t="inlineStr">
        <is>
          <t>G</t>
        </is>
      </c>
      <c r="K348" s="82" t="inlineStr">
        <is>
          <t>:284JP:286JP:324JP:326JP:364JPZ:365JPZ:404JPZ:405JPZ:</t>
        </is>
      </c>
      <c r="L348" s="7" t="inlineStr">
        <is>
          <t>Cast Iron, ASTM-A48, CL 30</t>
        </is>
      </c>
      <c r="M348" s="7" t="inlineStr">
        <is>
          <t>C30</t>
        </is>
      </c>
      <c r="N348" s="2" t="inlineStr">
        <is>
          <t>250# ANSI Flange</t>
        </is>
      </c>
      <c r="O348" s="2" t="n">
        <v>96769420</v>
      </c>
      <c r="P348" s="7" t="inlineStr">
        <is>
          <t>INSERT,LC,XA,JP,BAL,12.5"AK,DI</t>
        </is>
      </c>
      <c r="Q348" s="2" t="inlineStr">
        <is>
          <t>A100531</t>
        </is>
      </c>
      <c r="R348" s="2" t="inlineStr">
        <is>
          <t>LT051</t>
        </is>
      </c>
      <c r="S348" s="13" t="n">
        <v>98</v>
      </c>
      <c r="T348" t="n">
        <v>0</v>
      </c>
    </row>
    <row r="349" ht="14.25" customHeight="1">
      <c r="A349" t="inlineStr">
        <is>
          <t>Price_BOM_VLC_VLSC_Insert_0613</t>
        </is>
      </c>
      <c r="C349" t="inlineStr">
        <is>
          <t>:50157-4P-50HP-VLC:</t>
        </is>
      </c>
      <c r="D349" s="2" t="inlineStr">
        <is>
          <t>XA</t>
        </is>
      </c>
      <c r="E349" s="2" t="inlineStr">
        <is>
          <t>Opt_Insert</t>
        </is>
      </c>
      <c r="F349" s="2" t="inlineStr">
        <is>
          <t>:Ductile Iron, ASTM-A536-80:</t>
        </is>
      </c>
      <c r="G349" s="2" t="inlineStr">
        <is>
          <t>:J:</t>
        </is>
      </c>
      <c r="H349" t="inlineStr">
        <is>
          <t>Coating_Standard</t>
        </is>
      </c>
      <c r="I349" t="inlineStr">
        <is>
          <t>:MechSealType21S:MechSealType1Unbal:</t>
        </is>
      </c>
      <c r="J349" t="inlineStr">
        <is>
          <t>G</t>
        </is>
      </c>
      <c r="K349" s="82" t="inlineStr">
        <is>
          <t>:213JP:215JP:254JP:256JP:</t>
        </is>
      </c>
      <c r="L349" s="7" t="inlineStr">
        <is>
          <t>Cast Iron, ASTM-A48, CL 30</t>
        </is>
      </c>
      <c r="M349" s="7" t="inlineStr">
        <is>
          <t>C30</t>
        </is>
      </c>
      <c r="N349" s="2" t="inlineStr">
        <is>
          <t>125# ANSI Flange</t>
        </is>
      </c>
      <c r="O349" s="2" t="n">
        <v>96769411</v>
      </c>
      <c r="P349" s="7" t="inlineStr">
        <is>
          <t>INSERT,LC,XA,JP,SGL, 8.5"AK,CI</t>
        </is>
      </c>
      <c r="Q349" s="2" t="inlineStr">
        <is>
          <t>A100529</t>
        </is>
      </c>
      <c r="R349" s="2" t="inlineStr">
        <is>
          <t>LT027</t>
        </is>
      </c>
      <c r="S349" s="13" t="n">
        <v>0</v>
      </c>
      <c r="T349" t="n">
        <v>0</v>
      </c>
    </row>
    <row r="350" ht="14.25" customHeight="1">
      <c r="A350" t="inlineStr">
        <is>
          <t>Price_BOM_VLC_VLSC_Insert_0614</t>
        </is>
      </c>
      <c r="C350" t="inlineStr">
        <is>
          <t>:50157-4P-50HP-VLC:</t>
        </is>
      </c>
      <c r="D350" s="2" t="inlineStr">
        <is>
          <t>XA</t>
        </is>
      </c>
      <c r="E350" s="2" t="inlineStr">
        <is>
          <t>Opt_Insert</t>
        </is>
      </c>
      <c r="F350" s="2" t="inlineStr">
        <is>
          <t>:Ductile Iron, ASTM-A536-80:</t>
        </is>
      </c>
      <c r="G350" s="2" t="inlineStr">
        <is>
          <t>:J:</t>
        </is>
      </c>
      <c r="H350" t="inlineStr">
        <is>
          <t>Coating_Standard</t>
        </is>
      </c>
      <c r="I350" t="inlineStr">
        <is>
          <t>:MechSealType21S:MechSealType1Unbal:</t>
        </is>
      </c>
      <c r="J350" t="inlineStr">
        <is>
          <t>G</t>
        </is>
      </c>
      <c r="K350" s="82" t="inlineStr">
        <is>
          <t>:284JP:286JP:324JP:326JP:364JPZ:365JPZ:404JPZ:405JPZ:</t>
        </is>
      </c>
      <c r="L350" s="7" t="inlineStr">
        <is>
          <t>Cast Iron, ASTM-A48, CL 30</t>
        </is>
      </c>
      <c r="M350" s="7" t="inlineStr">
        <is>
          <t>C30</t>
        </is>
      </c>
      <c r="N350" s="2" t="inlineStr">
        <is>
          <t>125# ANSI Flange</t>
        </is>
      </c>
      <c r="O350" s="2" t="n">
        <v>96769412</v>
      </c>
      <c r="P350" s="7" t="inlineStr">
        <is>
          <t>INSERT,LC,XA,JP,SGL,12.5"AK,CI</t>
        </is>
      </c>
      <c r="Q350" s="2" t="inlineStr">
        <is>
          <t>A100529</t>
        </is>
      </c>
      <c r="R350" s="2" t="inlineStr">
        <is>
          <t>LT027</t>
        </is>
      </c>
      <c r="S350" s="13" t="n">
        <v>0</v>
      </c>
      <c r="T350" t="n">
        <v>0</v>
      </c>
    </row>
    <row r="351" ht="14.25" customHeight="1">
      <c r="A351" t="inlineStr">
        <is>
          <t>Price_BOM_VLC_VLSC_Insert_0624</t>
        </is>
      </c>
      <c r="C351" t="inlineStr">
        <is>
          <t>:50157-4P-50HP-VLC:</t>
        </is>
      </c>
      <c r="D351" s="2" t="inlineStr">
        <is>
          <t>XA</t>
        </is>
      </c>
      <c r="E351" s="2" t="inlineStr">
        <is>
          <t>Opt_Insert</t>
        </is>
      </c>
      <c r="F351" s="2" t="inlineStr">
        <is>
          <t>:Ductile Iron, ASTM-A536-80:</t>
        </is>
      </c>
      <c r="G351" s="2" t="inlineStr">
        <is>
          <t>:J:</t>
        </is>
      </c>
      <c r="H351" t="inlineStr">
        <is>
          <t>Coating_Standard</t>
        </is>
      </c>
      <c r="I351" t="inlineStr">
        <is>
          <t>:MechSealType21S:MechSealType1Unbal:</t>
        </is>
      </c>
      <c r="J351" t="inlineStr">
        <is>
          <t>G</t>
        </is>
      </c>
      <c r="K351" s="82" t="inlineStr">
        <is>
          <t>:213JP:215JP:254JP:256JP:</t>
        </is>
      </c>
      <c r="L351" s="7" t="inlineStr">
        <is>
          <t>Cast Iron, ASTM-A48, CL 30</t>
        </is>
      </c>
      <c r="M351" s="7" t="inlineStr">
        <is>
          <t>C30</t>
        </is>
      </c>
      <c r="N351" s="2" t="inlineStr">
        <is>
          <t>250# ANSI Flange</t>
        </is>
      </c>
      <c r="O351" s="2" t="inlineStr">
        <is>
          <t>RTF</t>
        </is>
      </c>
      <c r="P351" s="7" t="inlineStr">
        <is>
          <t>INSERT,LC,XA,JP,SGL, 8.5"AK,CI</t>
        </is>
      </c>
      <c r="Q351" s="2" t="inlineStr">
        <is>
          <t>A100529</t>
        </is>
      </c>
      <c r="R351" s="2" t="inlineStr">
        <is>
          <t>LT027</t>
        </is>
      </c>
      <c r="S351" s="13" t="n">
        <v>0</v>
      </c>
      <c r="T351" t="n">
        <v>0</v>
      </c>
    </row>
    <row r="352" ht="14.25" customHeight="1">
      <c r="A352" t="inlineStr">
        <is>
          <t>Price_BOM_VLC_VLSC_Insert_0625</t>
        </is>
      </c>
      <c r="C352" t="inlineStr">
        <is>
          <t>:50157-4P-50HP-VLC:</t>
        </is>
      </c>
      <c r="D352" s="2" t="inlineStr">
        <is>
          <t>XA</t>
        </is>
      </c>
      <c r="E352" s="2" t="inlineStr">
        <is>
          <t>Opt_Insert</t>
        </is>
      </c>
      <c r="F352" s="2" t="inlineStr">
        <is>
          <t>:Ductile Iron, ASTM-A536-80:</t>
        </is>
      </c>
      <c r="G352" s="2" t="inlineStr">
        <is>
          <t>:J:</t>
        </is>
      </c>
      <c r="H352" t="inlineStr">
        <is>
          <t>Coating_Standard</t>
        </is>
      </c>
      <c r="I352" t="inlineStr">
        <is>
          <t>:MechSealType21S:MechSealType1Unbal:</t>
        </is>
      </c>
      <c r="J352" t="inlineStr">
        <is>
          <t>G</t>
        </is>
      </c>
      <c r="K352" s="82" t="inlineStr">
        <is>
          <t>:284JP:286JP:324JP:326JP:364JPZ:365JPZ:404JPZ:405JPZ:</t>
        </is>
      </c>
      <c r="L352" s="7" t="inlineStr">
        <is>
          <t>Cast Iron, ASTM-A48, CL 30</t>
        </is>
      </c>
      <c r="M352" s="7" t="inlineStr">
        <is>
          <t>C30</t>
        </is>
      </c>
      <c r="N352" s="2" t="inlineStr">
        <is>
          <t>250# ANSI Flange</t>
        </is>
      </c>
      <c r="O352" s="2" t="inlineStr">
        <is>
          <t>RTF</t>
        </is>
      </c>
      <c r="P352" s="7" t="inlineStr">
        <is>
          <t>INSERT,LC,XA,JP,SGL,12.5"AK,CI</t>
        </is>
      </c>
      <c r="Q352" s="2" t="inlineStr">
        <is>
          <t>A100529</t>
        </is>
      </c>
      <c r="R352" s="2" t="inlineStr">
        <is>
          <t>LT027</t>
        </is>
      </c>
      <c r="S352" s="13" t="n">
        <v>0</v>
      </c>
      <c r="T352" t="n">
        <v>0</v>
      </c>
    </row>
    <row r="353">
      <c r="A353" t="inlineStr">
        <is>
          <t>Price_BOM_VLC_VLSC_Insert_0638</t>
        </is>
      </c>
      <c r="C353" s="68" t="inlineStr">
        <is>
          <t>:80123-4P-25HP VLC:80123-4P-30HP VLC:80123-4P-40HP VLC:80123-4P-50HP VLC:80123-4P-60HP VLC:80123-4P-75HP VLC:80123-4P-100HP VLC:</t>
        </is>
      </c>
      <c r="D353" s="2" t="inlineStr">
        <is>
          <t>X5</t>
        </is>
      </c>
      <c r="E353" s="2" t="inlineStr">
        <is>
          <t>Opt_Insert</t>
        </is>
      </c>
      <c r="F353" s="2" t="inlineStr">
        <is>
          <t>:Cast Iron, ASTM-A48, CL 30:</t>
        </is>
      </c>
      <c r="G353" s="2" t="inlineStr">
        <is>
          <t>:C35:</t>
        </is>
      </c>
      <c r="H353" t="inlineStr">
        <is>
          <t>Coating_Standard</t>
        </is>
      </c>
      <c r="I353" t="inlineStr">
        <is>
          <t>:MechSealType1Bal:</t>
        </is>
      </c>
      <c r="J353" t="inlineStr">
        <is>
          <t>L</t>
        </is>
      </c>
      <c r="K353" t="inlineStr">
        <is>
          <t>:213TCZ:215TCZ:254TCZ:256TCZ:</t>
        </is>
      </c>
      <c r="L353" s="7" t="inlineStr">
        <is>
          <t>Cast Iron, ASTM-A48, CL 30</t>
        </is>
      </c>
      <c r="M353" s="7" t="inlineStr">
        <is>
          <t>C30</t>
        </is>
      </c>
      <c r="N353" s="2" t="inlineStr">
        <is>
          <t>125# ANSI Flange</t>
        </is>
      </c>
      <c r="O353" s="2" t="n">
        <v>96769435</v>
      </c>
      <c r="P353" s="7" t="inlineStr">
        <is>
          <t>INSERT,LC,X5,BAL,213TCZ-256TCZ,CI</t>
        </is>
      </c>
      <c r="Q353" s="2" t="inlineStr">
        <is>
          <t>A100527</t>
        </is>
      </c>
      <c r="R353" s="2" t="inlineStr">
        <is>
          <t>LT027</t>
        </is>
      </c>
      <c r="S353" s="13" t="n">
        <v>0</v>
      </c>
      <c r="T353" t="n">
        <v>0</v>
      </c>
    </row>
    <row r="354">
      <c r="A354" t="inlineStr">
        <is>
          <t>Price_BOM_VLC_VLSC_Insert_0639</t>
        </is>
      </c>
      <c r="C354" s="68" t="inlineStr">
        <is>
          <t>:80123-4P-25HP VLC:80123-4P-30HP VLC:80123-4P-40HP VLC:80123-4P-50HP VLC:80123-4P-60HP VLC:80123-4P-75HP VLC:80123-4P-100HP VLC:</t>
        </is>
      </c>
      <c r="D354" s="2" t="inlineStr">
        <is>
          <t>X5</t>
        </is>
      </c>
      <c r="E354" s="2" t="inlineStr">
        <is>
          <t>Opt_Insert</t>
        </is>
      </c>
      <c r="F354" s="2" t="inlineStr">
        <is>
          <t>:Cast Iron, ASTM-A48, CL 30:</t>
        </is>
      </c>
      <c r="G354" s="2" t="inlineStr">
        <is>
          <t>:C35:</t>
        </is>
      </c>
      <c r="H354" t="inlineStr">
        <is>
          <t>Coating_Standard</t>
        </is>
      </c>
      <c r="I354" t="inlineStr">
        <is>
          <t>:MechSealType1Bal:</t>
        </is>
      </c>
      <c r="J354" t="inlineStr">
        <is>
          <t>L</t>
        </is>
      </c>
      <c r="K354" t="inlineStr">
        <is>
          <t>:284TCZ:286TCZ:</t>
        </is>
      </c>
      <c r="L354" s="7" t="inlineStr">
        <is>
          <t>Cast Iron, ASTM-A48, CL 30</t>
        </is>
      </c>
      <c r="M354" s="7" t="inlineStr">
        <is>
          <t>C30</t>
        </is>
      </c>
      <c r="N354" s="2" t="inlineStr">
        <is>
          <t>125# ANSI Flange</t>
        </is>
      </c>
      <c r="O354" s="2" t="n">
        <v>96769436</v>
      </c>
      <c r="P354" s="7" t="inlineStr">
        <is>
          <t>INSERT,LC,X5,BAL,284TCZ-286TCZ,CI</t>
        </is>
      </c>
      <c r="Q354" s="2" t="inlineStr">
        <is>
          <t>A100527</t>
        </is>
      </c>
      <c r="R354" s="2" t="inlineStr">
        <is>
          <t>LT027</t>
        </is>
      </c>
      <c r="S354" s="13" t="n">
        <v>0</v>
      </c>
      <c r="T354" t="n">
        <v>0</v>
      </c>
    </row>
    <row r="355">
      <c r="A355" t="inlineStr">
        <is>
          <t>Price_BOM_VLC_VLSC_Insert_0640</t>
        </is>
      </c>
      <c r="C355" s="68" t="inlineStr">
        <is>
          <t>:80123-4P-25HP VLC:80123-4P-30HP VLC:80123-4P-40HP VLC:80123-4P-50HP VLC:80123-4P-60HP VLC:80123-4P-75HP VLC:80123-4P-100HP VLC:</t>
        </is>
      </c>
      <c r="D355" s="2" t="inlineStr">
        <is>
          <t>X5</t>
        </is>
      </c>
      <c r="E355" s="2" t="inlineStr">
        <is>
          <t>Opt_Insert</t>
        </is>
      </c>
      <c r="F355" s="2" t="inlineStr">
        <is>
          <t>:Cast Iron, ASTM-A48, CL 30:</t>
        </is>
      </c>
      <c r="G355" s="2" t="inlineStr">
        <is>
          <t>:C35:</t>
        </is>
      </c>
      <c r="H355" t="inlineStr">
        <is>
          <t>Coating_Standard</t>
        </is>
      </c>
      <c r="I355" t="inlineStr">
        <is>
          <t>:MechSealType1Bal:</t>
        </is>
      </c>
      <c r="J355" t="inlineStr">
        <is>
          <t>L</t>
        </is>
      </c>
      <c r="K355" t="inlineStr">
        <is>
          <t>:324TCZ:326TCZ:364TCZ:365TCZ:</t>
        </is>
      </c>
      <c r="L355" s="7" t="inlineStr">
        <is>
          <t>Cast Iron, ASTM-A48, CL 30</t>
        </is>
      </c>
      <c r="M355" s="7" t="inlineStr">
        <is>
          <t>C30</t>
        </is>
      </c>
      <c r="N355" s="2" t="inlineStr">
        <is>
          <t>125# ANSI Flange</t>
        </is>
      </c>
      <c r="O355" s="2" t="n">
        <v>96769437</v>
      </c>
      <c r="P355" s="7" t="inlineStr">
        <is>
          <t>INSERT,LC,X5,BAL,324TCZ-365TCZ,CI</t>
        </is>
      </c>
      <c r="Q355" s="2" t="inlineStr">
        <is>
          <t>A100527</t>
        </is>
      </c>
      <c r="R355" s="2" t="inlineStr">
        <is>
          <t>LT027</t>
        </is>
      </c>
      <c r="S355" s="13" t="n">
        <v>0</v>
      </c>
      <c r="T355" t="n">
        <v>0</v>
      </c>
    </row>
    <row r="356">
      <c r="A356" t="inlineStr">
        <is>
          <t>Price_BOM_VLC_VLSC_Insert_0644</t>
        </is>
      </c>
      <c r="C356" s="68" t="inlineStr">
        <is>
          <t>:80123-4P-25HP VLC:80123-4P-30HP VLC:80123-4P-40HP VLC:80123-4P-50HP VLC:80123-4P-60HP VLC:80123-4P-75HP VLC:80123-4P-100HP VLC:</t>
        </is>
      </c>
      <c r="D356" s="2" t="inlineStr">
        <is>
          <t>X5</t>
        </is>
      </c>
      <c r="E356" s="2" t="inlineStr">
        <is>
          <t>Opt_Insert</t>
        </is>
      </c>
      <c r="F356" s="2" t="inlineStr">
        <is>
          <t>:Ductile Iron, ASTM-A536-80:</t>
        </is>
      </c>
      <c r="G356" s="2" t="inlineStr">
        <is>
          <t>:J:</t>
        </is>
      </c>
      <c r="H356" t="inlineStr">
        <is>
          <t>Coating_Standard</t>
        </is>
      </c>
      <c r="I356" t="inlineStr">
        <is>
          <t>:MechSealType1Bal:</t>
        </is>
      </c>
      <c r="J356" t="inlineStr">
        <is>
          <t>L</t>
        </is>
      </c>
      <c r="K356" t="inlineStr">
        <is>
          <t>:213TCZ:215TCZ:254TCZ:256TCZ:</t>
        </is>
      </c>
      <c r="L356" s="7" t="inlineStr">
        <is>
          <t>Cast Iron, ASTM-A48, CL 30</t>
        </is>
      </c>
      <c r="M356" s="7" t="inlineStr">
        <is>
          <t>C30</t>
        </is>
      </c>
      <c r="N356" s="2" t="inlineStr">
        <is>
          <t>250# ANSI Flange</t>
        </is>
      </c>
      <c r="O356" s="2" t="n">
        <v>96769438</v>
      </c>
      <c r="P356" s="7" t="inlineStr">
        <is>
          <t>INSERT,LC,X5,BAL,213TCZ-256TCZ,DI</t>
        </is>
      </c>
      <c r="Q356" s="2" t="inlineStr">
        <is>
          <t>A100528</t>
        </is>
      </c>
      <c r="R356" s="2" t="inlineStr">
        <is>
          <t>LT051</t>
        </is>
      </c>
      <c r="S356" s="13" t="n">
        <v>98</v>
      </c>
      <c r="T356" t="n">
        <v>0</v>
      </c>
    </row>
    <row r="357">
      <c r="A357" t="inlineStr">
        <is>
          <t>Price_BOM_VLC_VLSC_Insert_0645</t>
        </is>
      </c>
      <c r="C357" s="68" t="inlineStr">
        <is>
          <t>:80123-4P-25HP VLC:80123-4P-30HP VLC:80123-4P-40HP VLC:80123-4P-50HP VLC:80123-4P-60HP VLC:80123-4P-75HP VLC:80123-4P-100HP VLC:</t>
        </is>
      </c>
      <c r="D357" s="2" t="inlineStr">
        <is>
          <t>X5</t>
        </is>
      </c>
      <c r="E357" s="2" t="inlineStr">
        <is>
          <t>Opt_Insert</t>
        </is>
      </c>
      <c r="F357" s="2" t="inlineStr">
        <is>
          <t>:Ductile Iron, ASTM-A536-80:</t>
        </is>
      </c>
      <c r="G357" s="2" t="inlineStr">
        <is>
          <t>:J:</t>
        </is>
      </c>
      <c r="H357" t="inlineStr">
        <is>
          <t>Coating_Standard</t>
        </is>
      </c>
      <c r="I357" t="inlineStr">
        <is>
          <t>:MechSealType1Bal:</t>
        </is>
      </c>
      <c r="J357" t="inlineStr">
        <is>
          <t>L</t>
        </is>
      </c>
      <c r="K357" t="inlineStr">
        <is>
          <t>:284TCZ:286TCZ:</t>
        </is>
      </c>
      <c r="L357" s="7" t="inlineStr">
        <is>
          <t>Cast Iron, ASTM-A48, CL 30</t>
        </is>
      </c>
      <c r="M357" s="7" t="inlineStr">
        <is>
          <t>C30</t>
        </is>
      </c>
      <c r="N357" s="2" t="inlineStr">
        <is>
          <t>250# ANSI Flange</t>
        </is>
      </c>
      <c r="O357" s="2" t="n">
        <v>96769439</v>
      </c>
      <c r="P357" s="7" t="inlineStr">
        <is>
          <t>INSERT,LC,X5,BAL,284TCZ-286TCZ,DI</t>
        </is>
      </c>
      <c r="Q357" s="2" t="inlineStr">
        <is>
          <t>A100528</t>
        </is>
      </c>
      <c r="R357" s="2" t="inlineStr">
        <is>
          <t>LT051</t>
        </is>
      </c>
      <c r="S357" s="13" t="n">
        <v>98</v>
      </c>
      <c r="T357" t="n">
        <v>0</v>
      </c>
    </row>
    <row r="358">
      <c r="A358" t="inlineStr">
        <is>
          <t>Price_BOM_VLC_VLSC_Insert_0646</t>
        </is>
      </c>
      <c r="C358" s="68" t="inlineStr">
        <is>
          <t>:80123-4P-25HP VLC:80123-4P-30HP VLC:80123-4P-40HP VLC:80123-4P-50HP VLC:80123-4P-60HP VLC:80123-4P-75HP VLC:80123-4P-100HP VLC:</t>
        </is>
      </c>
      <c r="D358" s="2" t="inlineStr">
        <is>
          <t>X5</t>
        </is>
      </c>
      <c r="E358" s="2" t="inlineStr">
        <is>
          <t>Opt_Insert</t>
        </is>
      </c>
      <c r="F358" s="2" t="inlineStr">
        <is>
          <t>:Ductile Iron, ASTM-A536-80:</t>
        </is>
      </c>
      <c r="G358" s="2" t="inlineStr">
        <is>
          <t>:J:</t>
        </is>
      </c>
      <c r="H358" t="inlineStr">
        <is>
          <t>Coating_Standard</t>
        </is>
      </c>
      <c r="I358" t="inlineStr">
        <is>
          <t>:MechSealType1Bal:</t>
        </is>
      </c>
      <c r="J358" t="inlineStr">
        <is>
          <t>L</t>
        </is>
      </c>
      <c r="K358" t="inlineStr">
        <is>
          <t>:324TCZ:326TCZ:364TCZ:365TCZ:404TCZ:405TCZ:</t>
        </is>
      </c>
      <c r="L358" s="7" t="inlineStr">
        <is>
          <t>Cast Iron, ASTM-A48, CL 30</t>
        </is>
      </c>
      <c r="M358" s="7" t="inlineStr">
        <is>
          <t>C30</t>
        </is>
      </c>
      <c r="N358" s="2" t="inlineStr">
        <is>
          <t>250# ANSI Flange</t>
        </is>
      </c>
      <c r="O358" s="2" t="n">
        <v>96769440</v>
      </c>
      <c r="P358" s="7" t="inlineStr">
        <is>
          <t>INSERT,LC,X5,BAL,324TCZ-365TCZ,DI</t>
        </is>
      </c>
      <c r="Q358" s="2" t="inlineStr">
        <is>
          <t>A100528</t>
        </is>
      </c>
      <c r="R358" s="2" t="inlineStr">
        <is>
          <t>LT051</t>
        </is>
      </c>
      <c r="S358" s="13" t="n">
        <v>98</v>
      </c>
      <c r="T358" t="n">
        <v>0</v>
      </c>
    </row>
    <row r="359">
      <c r="A359" t="inlineStr">
        <is>
          <t>Price_BOM_VLC_VLSC_Insert_0653</t>
        </is>
      </c>
      <c r="C359" s="2" t="inlineStr">
        <is>
          <t>:10123-4P-75HP VLC:10123-4P-100HP VLC:10123-4P-125HP VLC:</t>
        </is>
      </c>
      <c r="D359" s="2" t="inlineStr">
        <is>
          <t>X5</t>
        </is>
      </c>
      <c r="E359" s="2" t="inlineStr">
        <is>
          <t>Opt_Insert</t>
        </is>
      </c>
      <c r="F359" s="2" t="inlineStr">
        <is>
          <t>:Ductile Iron, ASTM-A536-80:</t>
        </is>
      </c>
      <c r="G359" s="2" t="inlineStr">
        <is>
          <t>:J:</t>
        </is>
      </c>
      <c r="H359" t="inlineStr">
        <is>
          <t>Coating_Standard</t>
        </is>
      </c>
      <c r="I359" t="inlineStr">
        <is>
          <t>:MechSealType1Bal:</t>
        </is>
      </c>
      <c r="J359" t="inlineStr">
        <is>
          <t>L</t>
        </is>
      </c>
      <c r="K359" t="inlineStr">
        <is>
          <t>:213TCZ:215TCZ:254TCZ:256TCZ:</t>
        </is>
      </c>
      <c r="L359" s="7" t="inlineStr">
        <is>
          <t>Cast Iron, ASTM-A48, CL 30</t>
        </is>
      </c>
      <c r="M359" s="7" t="inlineStr">
        <is>
          <t>C30</t>
        </is>
      </c>
      <c r="N359" s="2" t="inlineStr">
        <is>
          <t>250# ANSI Flange</t>
        </is>
      </c>
      <c r="O359" s="2" t="n">
        <v>96769438</v>
      </c>
      <c r="P359" s="7" t="inlineStr">
        <is>
          <t>INSERT,LC,X5,BAL,213TCZ-256TCZ,DI</t>
        </is>
      </c>
      <c r="Q359" s="2" t="inlineStr">
        <is>
          <t>A100528</t>
        </is>
      </c>
      <c r="R359" s="2" t="inlineStr">
        <is>
          <t>LT051</t>
        </is>
      </c>
      <c r="S359" s="13" t="n">
        <v>98</v>
      </c>
      <c r="T359" t="n">
        <v>0</v>
      </c>
    </row>
    <row r="360">
      <c r="A360" t="inlineStr">
        <is>
          <t>Price_BOM_VLC_VLSC_Insert_0654</t>
        </is>
      </c>
      <c r="C360" s="2" t="inlineStr">
        <is>
          <t>:10123-4P-75HP VLC:10123-4P-100HP VLC:10123-4P-125HP VLC:</t>
        </is>
      </c>
      <c r="D360" s="2" t="inlineStr">
        <is>
          <t>X5</t>
        </is>
      </c>
      <c r="E360" s="2" t="inlineStr">
        <is>
          <t>Opt_Insert</t>
        </is>
      </c>
      <c r="F360" s="2" t="inlineStr">
        <is>
          <t>:Ductile Iron, ASTM-A536-80:</t>
        </is>
      </c>
      <c r="G360" s="2" t="inlineStr">
        <is>
          <t>:J:</t>
        </is>
      </c>
      <c r="H360" t="inlineStr">
        <is>
          <t>Coating_Standard</t>
        </is>
      </c>
      <c r="I360" t="inlineStr">
        <is>
          <t>:MechSealType1Bal:</t>
        </is>
      </c>
      <c r="J360" t="inlineStr">
        <is>
          <t>L</t>
        </is>
      </c>
      <c r="K360" t="inlineStr">
        <is>
          <t>:284TCZ:286TCZ:</t>
        </is>
      </c>
      <c r="L360" s="7" t="inlineStr">
        <is>
          <t>Cast Iron, ASTM-A48, CL 30</t>
        </is>
      </c>
      <c r="M360" s="7" t="inlineStr">
        <is>
          <t>C30</t>
        </is>
      </c>
      <c r="N360" s="2" t="inlineStr">
        <is>
          <t>250# ANSI Flange</t>
        </is>
      </c>
      <c r="O360" s="2" t="n">
        <v>96769439</v>
      </c>
      <c r="P360" s="7" t="inlineStr">
        <is>
          <t>INSERT,LC,X5,BAL,284TCZ-286TCZ,DI</t>
        </is>
      </c>
      <c r="Q360" s="2" t="inlineStr">
        <is>
          <t>A100528</t>
        </is>
      </c>
      <c r="R360" s="2" t="inlineStr">
        <is>
          <t>LT051</t>
        </is>
      </c>
      <c r="S360" s="13" t="n">
        <v>98</v>
      </c>
      <c r="T360" t="n">
        <v>0</v>
      </c>
    </row>
    <row r="361">
      <c r="A361" t="inlineStr">
        <is>
          <t>Price_BOM_VLC_VLSC_Insert_0655</t>
        </is>
      </c>
      <c r="C361" s="2" t="inlineStr">
        <is>
          <t>:10123-4P-75HP VLC:10123-4P-100HP VLC:10123-4P-125HP VLC:</t>
        </is>
      </c>
      <c r="D361" s="2" t="inlineStr">
        <is>
          <t>X5</t>
        </is>
      </c>
      <c r="E361" s="2" t="inlineStr">
        <is>
          <t>Opt_Insert</t>
        </is>
      </c>
      <c r="F361" s="2" t="inlineStr">
        <is>
          <t>:Ductile Iron, ASTM-A536-80:</t>
        </is>
      </c>
      <c r="G361" s="2" t="inlineStr">
        <is>
          <t>:J:</t>
        </is>
      </c>
      <c r="H361" t="inlineStr">
        <is>
          <t>Coating_Standard</t>
        </is>
      </c>
      <c r="I361" t="inlineStr">
        <is>
          <t>:MechSealType1Bal:</t>
        </is>
      </c>
      <c r="J361" t="inlineStr">
        <is>
          <t>L</t>
        </is>
      </c>
      <c r="K361" t="inlineStr">
        <is>
          <t>:324TCZ:326TCZ:364TCZ:365TCZ:404TCZ:405TCZ:</t>
        </is>
      </c>
      <c r="L361" s="7" t="inlineStr">
        <is>
          <t>Cast Iron, ASTM-A48, CL 30</t>
        </is>
      </c>
      <c r="M361" s="7" t="inlineStr">
        <is>
          <t>C30</t>
        </is>
      </c>
      <c r="N361" s="2" t="inlineStr">
        <is>
          <t>250# ANSI Flange</t>
        </is>
      </c>
      <c r="O361" s="2" t="n">
        <v>96769440</v>
      </c>
      <c r="P361" s="7" t="inlineStr">
        <is>
          <t>INSERT,LC,X5,BAL,324TCZ-365TCZ,DI</t>
        </is>
      </c>
      <c r="Q361" s="2" t="inlineStr">
        <is>
          <t>A100528</t>
        </is>
      </c>
      <c r="R361" s="2" t="inlineStr">
        <is>
          <t>LT051</t>
        </is>
      </c>
      <c r="S361" s="13" t="n">
        <v>98</v>
      </c>
      <c r="T361" t="n">
        <v>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 codeName="Sheet11">
    <outlinePr summaryBelow="1" summaryRight="1"/>
    <pageSetUpPr/>
  </sheetPr>
  <dimension ref="A1:D12"/>
  <sheetViews>
    <sheetView workbookViewId="0">
      <selection activeCell="F970" sqref="F970"/>
    </sheetView>
  </sheetViews>
  <sheetFormatPr baseColWidth="8" defaultRowHeight="12.75" outlineLevelRow="1"/>
  <cols>
    <col width="31.5703125" bestFit="1" customWidth="1" style="27" min="1" max="1"/>
    <col width="35" bestFit="1" customWidth="1" min="2" max="2"/>
    <col width="22.42578125" bestFit="1" customWidth="1" min="3" max="4"/>
  </cols>
  <sheetData>
    <row r="1" ht="13.5" customFormat="1" customHeight="1" s="18" thickBot="1">
      <c r="A1" s="15" t="n"/>
      <c r="B1" s="49" t="n"/>
      <c r="C1" s="16" t="n"/>
      <c r="D1" s="16" t="n"/>
    </row>
    <row r="2" outlineLevel="1" ht="13.5" customHeight="1" thickTop="1">
      <c r="A2" s="19" t="n"/>
      <c r="B2" s="20" t="n"/>
      <c r="C2" s="20" t="n"/>
      <c r="D2" s="20" t="n"/>
    </row>
    <row r="3" outlineLevel="1">
      <c r="A3" s="19" t="n"/>
      <c r="B3" s="20" t="n"/>
      <c r="C3" s="20" t="n"/>
      <c r="D3" s="20" t="n"/>
    </row>
    <row r="4" outlineLevel="1" customFormat="1" s="24">
      <c r="A4" s="21" t="n"/>
      <c r="B4" s="22" t="n"/>
      <c r="C4" s="22" t="n"/>
      <c r="D4" s="22" t="n"/>
    </row>
    <row r="5" outlineLevel="1" ht="13.5" customFormat="1" customHeight="1" s="18" thickBot="1">
      <c r="A5" s="25" t="n"/>
      <c r="B5" s="26" t="n"/>
      <c r="C5" s="26" t="n"/>
      <c r="D5" s="26" t="n"/>
    </row>
    <row r="6" ht="13.5" customHeight="1" thickTop="1">
      <c r="B6" s="4" t="n"/>
      <c r="C6" s="4" t="n"/>
      <c r="D6" s="4" t="n"/>
    </row>
    <row r="7">
      <c r="A7" s="28" t="n"/>
      <c r="B7" s="7" t="n"/>
      <c r="C7" s="7" t="n"/>
      <c r="D7" s="7" t="n"/>
    </row>
    <row r="8">
      <c r="B8" s="7" t="inlineStr">
        <is>
          <t>Use VL bom spreadsheet for recirc lines</t>
        </is>
      </c>
      <c r="C8" s="7" t="n"/>
      <c r="D8" s="7" t="n"/>
    </row>
    <row r="9">
      <c r="B9" s="7" t="n"/>
      <c r="C9" s="7" t="n"/>
      <c r="D9" s="7" t="n"/>
    </row>
    <row r="10">
      <c r="B10" s="7" t="n"/>
      <c r="C10" s="7" t="n"/>
      <c r="D10" s="7" t="n"/>
    </row>
    <row r="11">
      <c r="B11" s="7" t="n"/>
      <c r="C11" s="7" t="n"/>
      <c r="D11" s="7" t="n"/>
    </row>
    <row r="12">
      <c r="A12" s="28" t="n"/>
    </row>
  </sheetData>
  <dataValidations count="3">
    <dataValidation sqref="C4:D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B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pointer-merge"</formula1>
    </dataValidation>
    <dataValidation sqref="A6" showErrorMessage="1" showInputMessage="1" allowBlank="1" type="list">
      <formula1>"Full Data, Quick Price"</formula1>
    </dataValidation>
  </dataValidations>
  <printOptions gridLines="1"/>
  <pageMargins left="0.75" right="0.75" top="1" bottom="1" header="0.5" footer="0.5"/>
  <pageSetup orientation="portrait" scale="115"/>
</worksheet>
</file>

<file path=xl/worksheets/sheet12.xml><?xml version="1.0" encoding="utf-8"?>
<worksheet xmlns="http://schemas.openxmlformats.org/spreadsheetml/2006/main">
  <sheetPr codeName="Sheet12">
    <outlinePr summaryBelow="1" summaryRight="1"/>
    <pageSetUpPr/>
  </sheetPr>
  <dimension ref="A1:C4"/>
  <sheetViews>
    <sheetView workbookViewId="0">
      <selection activeCell="F970" sqref="F970"/>
    </sheetView>
  </sheetViews>
  <sheetFormatPr baseColWidth="8" defaultRowHeight="12.75"/>
  <cols>
    <col width="33.42578125" bestFit="1" customWidth="1" min="1" max="1"/>
    <col width="12.28515625" bestFit="1" customWidth="1" min="2" max="2"/>
    <col width="10.5703125" bestFit="1" customWidth="1" min="3" max="3"/>
  </cols>
  <sheetData>
    <row r="1">
      <c r="A1" s="4" t="inlineStr">
        <is>
          <t xml:space="preserve">Coupling </t>
        </is>
      </c>
      <c r="B1" s="7" t="n"/>
      <c r="C1" s="7" t="n"/>
    </row>
    <row r="2">
      <c r="A2" t="inlineStr">
        <is>
          <t>Rigid, Axial Split Coupling (aluminum)</t>
        </is>
      </c>
      <c r="B2" s="7" t="inlineStr">
        <is>
          <t>standard VLS</t>
        </is>
      </c>
      <c r="C2" s="7" t="inlineStr">
        <is>
          <t>not VL</t>
        </is>
      </c>
    </row>
    <row r="3">
      <c r="B3" s="7" t="n"/>
      <c r="C3" s="7" t="n"/>
    </row>
    <row r="4">
      <c r="A4" t="inlineStr">
        <is>
          <t>Refer to Coupling Master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 codeName="Sheet13">
    <outlinePr summaryBelow="1" summaryRight="1"/>
    <pageSetUpPr/>
  </sheetPr>
  <dimension ref="A1:T312"/>
  <sheetViews>
    <sheetView topLeftCell="C1" workbookViewId="0">
      <pane ySplit="6" topLeftCell="A288" activePane="bottomLeft" state="frozen"/>
      <selection activeCell="D1" sqref="D1"/>
      <selection pane="bottomLeft" activeCell="K312" sqref="K312"/>
    </sheetView>
  </sheetViews>
  <sheetFormatPr baseColWidth="8" defaultRowHeight="12.75" outlineLevelRow="1"/>
  <cols>
    <col width="31.28515625" bestFit="1" customWidth="1" style="27" min="1" max="1"/>
    <col width="38.28515625" customWidth="1" min="2" max="2"/>
    <col width="83.7109375" customWidth="1" min="3" max="3"/>
    <col width="17.28515625" customWidth="1" min="4" max="4"/>
    <col width="16" bestFit="1" customWidth="1" min="5" max="5"/>
    <col width="18.28515625" customWidth="1" min="6" max="6"/>
    <col width="9" bestFit="1" customWidth="1" min="7" max="7"/>
    <col width="10.28515625" customWidth="1" min="8" max="8"/>
    <col width="9" bestFit="1" customWidth="1" min="9" max="9"/>
    <col width="15.85546875" bestFit="1" customWidth="1" min="11" max="11"/>
  </cols>
  <sheetData>
    <row r="1" ht="13.5" customFormat="1" customHeight="1" s="18" thickBot="1">
      <c r="A1" s="15" t="inlineStr">
        <is>
          <t>Export Set-up</t>
        </is>
      </c>
      <c r="B1" s="49" t="inlineStr">
        <is>
          <t>Z:\DOE PSD Exports\023_VLC-VLSCbom_Base_DOE.xml</t>
        </is>
      </c>
      <c r="C1" s="16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T1" s="18" t="inlineStr">
        <is>
          <t>PSD v1.1</t>
        </is>
      </c>
    </row>
    <row r="2" outlineLevel="1" ht="13.5" customHeight="1" thickTop="1">
      <c r="A2" s="19" t="inlineStr">
        <is>
          <t>Price_BOM_VLC_VLSC_Baseplates</t>
        </is>
      </c>
      <c r="B2" s="20" t="inlineStr">
        <is>
          <t>ID</t>
        </is>
      </c>
      <c r="C2" s="20" t="inlineStr">
        <is>
          <t>Model</t>
        </is>
      </c>
      <c r="D2" s="20" t="n"/>
      <c r="E2" s="20" t="inlineStr">
        <is>
          <t>BaseType</t>
        </is>
      </c>
      <c r="F2" s="20" t="inlineStr">
        <is>
          <t>NozzleConfiguration</t>
        </is>
      </c>
      <c r="G2" s="20" t="inlineStr">
        <is>
          <t>BOM</t>
        </is>
      </c>
      <c r="H2" s="20" t="inlineStr">
        <is>
          <t>PriceID</t>
        </is>
      </c>
      <c r="I2" s="20" t="n"/>
      <c r="J2" s="20" t="inlineStr">
        <is>
          <t>LeadtimeID</t>
        </is>
      </c>
      <c r="K2" s="20" t="n"/>
      <c r="L2" s="20" t="inlineStr">
        <is>
          <t>Weight</t>
        </is>
      </c>
    </row>
    <row r="3" outlineLevel="1">
      <c r="A3" s="19" t="inlineStr">
        <is>
          <t>Baseplates</t>
        </is>
      </c>
      <c r="B3" s="20" t="inlineStr">
        <is>
          <t>PriceList</t>
        </is>
      </c>
      <c r="C3" s="20" t="n"/>
      <c r="D3" s="20" t="inlineStr">
        <is>
          <t>ID</t>
        </is>
      </c>
      <c r="E3" s="20" t="n"/>
      <c r="F3" s="20" t="n"/>
      <c r="G3" s="20" t="n"/>
      <c r="H3" s="20" t="n"/>
      <c r="I3" s="20" t="n"/>
      <c r="J3" s="20" t="n"/>
      <c r="K3" s="20" t="n"/>
      <c r="L3" s="20" t="n"/>
    </row>
    <row r="4" outlineLevel="1" customFormat="1" s="24">
      <c r="A4" s="21" t="inlineStr">
        <is>
          <t>[Attribute type]</t>
        </is>
      </c>
      <c r="B4" s="22" t="inlineStr">
        <is>
          <t>pointer-merge</t>
        </is>
      </c>
      <c r="C4" s="22" t="inlineStr">
        <is>
          <t>text</t>
        </is>
      </c>
      <c r="D4" s="22" t="inlineStr">
        <is>
          <t>pointer-merge</t>
        </is>
      </c>
      <c r="E4" s="22" t="inlineStr">
        <is>
          <t>text</t>
        </is>
      </c>
      <c r="F4" s="22" t="inlineStr">
        <is>
          <t>text</t>
        </is>
      </c>
      <c r="G4" s="22" t="inlineStr">
        <is>
          <t>text</t>
        </is>
      </c>
      <c r="H4" s="22" t="inlineStr">
        <is>
          <t>pointer-merge</t>
        </is>
      </c>
      <c r="I4" s="22" t="n"/>
      <c r="J4" s="22" t="inlineStr">
        <is>
          <t>pointer-merge</t>
        </is>
      </c>
      <c r="K4" s="22" t="n"/>
      <c r="L4" s="22" t="inlineStr">
        <is>
          <t>double</t>
        </is>
      </c>
      <c r="M4" s="23" t="inlineStr">
        <is>
          <t>[END]</t>
        </is>
      </c>
    </row>
    <row r="5" outlineLevel="1" ht="13.5" customFormat="1" customHeight="1" s="18" thickBot="1">
      <c r="A5" s="25" t="inlineStr">
        <is>
          <t>[Attribute width]</t>
        </is>
      </c>
      <c r="B5" s="26" t="n"/>
      <c r="C5" s="26" t="n"/>
      <c r="D5" s="26" t="n"/>
      <c r="E5" s="26" t="n"/>
      <c r="F5" s="26" t="n"/>
      <c r="G5" s="26" t="n"/>
      <c r="H5" s="26" t="n"/>
      <c r="I5" s="26" t="n"/>
      <c r="J5" s="26" t="n"/>
      <c r="K5" s="26" t="n"/>
      <c r="L5" s="26" t="n"/>
    </row>
    <row r="6" ht="13.5" customHeight="1" thickTop="1">
      <c r="B6" s="4" t="inlineStr">
        <is>
          <t>ID</t>
        </is>
      </c>
      <c r="C6" s="5" t="inlineStr">
        <is>
          <t>Model</t>
        </is>
      </c>
      <c r="D6" s="5" t="inlineStr">
        <is>
          <t>OptionID</t>
        </is>
      </c>
      <c r="E6" s="4" t="inlineStr">
        <is>
          <t>Base</t>
        </is>
      </c>
      <c r="F6" s="4" t="inlineStr">
        <is>
          <t>Nozzle Configuration</t>
        </is>
      </c>
      <c r="G6" s="4" t="inlineStr">
        <is>
          <t>BOM</t>
        </is>
      </c>
      <c r="H6" s="5" t="inlineStr">
        <is>
          <t>Price ID</t>
        </is>
      </c>
      <c r="I6" s="29" t="inlineStr">
        <is>
          <t>Price</t>
        </is>
      </c>
      <c r="J6" s="5" t="inlineStr">
        <is>
          <t>LeadtimeID</t>
        </is>
      </c>
      <c r="K6" s="14" t="inlineStr">
        <is>
          <t>2020 LT (Wks)</t>
        </is>
      </c>
      <c r="L6" s="5" t="inlineStr">
        <is>
          <t>Weight</t>
        </is>
      </c>
    </row>
    <row r="7">
      <c r="A7" s="28" t="inlineStr">
        <is>
          <t>[START]</t>
        </is>
      </c>
      <c r="B7" t="inlineStr">
        <is>
          <t>Price_BOM_VLC_VLSC_Baseplates_001</t>
        </is>
      </c>
      <c r="C7" t="inlineStr">
        <is>
          <t>:12707-2P-5HP-VLSC:12707-2P-7.5HP-VLSC:12707-2P-10HP-VLSC:12707-2P-15HP-VLSC:12707-4P-3HP-VLSC:12707-4P-5HP-VLSC:12707-4P-7.5HP-VLSC:</t>
        </is>
      </c>
      <c r="D7" s="2" t="inlineStr">
        <is>
          <t>FlangeSupports</t>
        </is>
      </c>
      <c r="E7" s="7" t="inlineStr">
        <is>
          <t>Flange Supports</t>
        </is>
      </c>
      <c r="F7" s="2" t="inlineStr">
        <is>
          <t>:125# ANSI Flange:</t>
        </is>
      </c>
      <c r="G7" s="84" t="n">
        <v>98965604</v>
      </c>
      <c r="H7" t="inlineStr">
        <is>
          <t>A300105</t>
        </is>
      </c>
      <c r="J7" s="7" t="inlineStr">
        <is>
          <t>LT084</t>
        </is>
      </c>
      <c r="K7" s="13" t="n">
        <v>8</v>
      </c>
      <c r="L7" t="n">
        <v>6</v>
      </c>
    </row>
    <row r="8">
      <c r="B8" t="inlineStr">
        <is>
          <t>Price_BOM_VLC_VLSC_Baseplates_002</t>
        </is>
      </c>
      <c r="C8" s="68" t="inlineStr">
        <is>
          <t>:15709-2P-5HP-VLSC:15709-2P-7.5HP-VLSC:15709-2P-10HP-VLSC:15709-2P-15HP-VLSC:15709-4P-3HP-VLSC:</t>
        </is>
      </c>
      <c r="D8" s="2" t="inlineStr">
        <is>
          <t>FlangeSupports</t>
        </is>
      </c>
      <c r="E8" s="7" t="inlineStr">
        <is>
          <t>Flange Supports</t>
        </is>
      </c>
      <c r="F8" s="2" t="inlineStr">
        <is>
          <t>:125# ANSI Flange:</t>
        </is>
      </c>
      <c r="G8" s="84" t="n">
        <v>98965605</v>
      </c>
      <c r="H8" t="inlineStr">
        <is>
          <t>A300106</t>
        </is>
      </c>
      <c r="J8" s="7" t="inlineStr">
        <is>
          <t>LT084</t>
        </is>
      </c>
      <c r="K8" s="13" t="n">
        <v>8</v>
      </c>
      <c r="L8" t="n">
        <v>6</v>
      </c>
    </row>
    <row r="9">
      <c r="B9" t="inlineStr">
        <is>
          <t>Price_BOM_VLC_VLSC_Baseplates_003</t>
        </is>
      </c>
      <c r="C9" t="inlineStr">
        <is>
          <t>:2070-5_VL:2070-5_VLS:2095-A_VL:2095-A_VLS:2095-5_VL:2095-5_VLS:2095-9_VL:2095-9_VLS:</t>
        </is>
      </c>
      <c r="D9" s="2" t="inlineStr">
        <is>
          <t>FlangeSupports</t>
        </is>
      </c>
      <c r="E9" s="7" t="inlineStr">
        <is>
          <t>Flange Supports</t>
        </is>
      </c>
      <c r="F9" s="2" t="inlineStr">
        <is>
          <t>:125# ANSI Flange:</t>
        </is>
      </c>
      <c r="G9" s="84" t="n">
        <v>98965606</v>
      </c>
      <c r="H9" t="inlineStr">
        <is>
          <t>A300107</t>
        </is>
      </c>
      <c r="J9" s="7" t="inlineStr">
        <is>
          <t>LT084</t>
        </is>
      </c>
      <c r="K9" s="13" t="n">
        <v>8</v>
      </c>
      <c r="L9" t="n">
        <v>12</v>
      </c>
    </row>
    <row r="10">
      <c r="B10" t="inlineStr">
        <is>
          <t>Price_BOM_VLC_VLSC_Baseplates_004</t>
        </is>
      </c>
      <c r="C10" s="68" t="inlineStr">
        <is>
          <t>:20705-2P-5HP-VLSC:20705-2P-7.5HP-VLSC:20705-2P-10HP-VLSC:20705-2P-15HP-VLSC:20705-2P-20HP-VLSC:20705-4P-3HP-VLSC:</t>
        </is>
      </c>
      <c r="D10" s="2" t="inlineStr">
        <is>
          <t>FlangeSupports</t>
        </is>
      </c>
      <c r="E10" s="7" t="inlineStr">
        <is>
          <t>Flange Supports</t>
        </is>
      </c>
      <c r="F10" s="2" t="inlineStr">
        <is>
          <t>:125# ANSI Flange:</t>
        </is>
      </c>
      <c r="G10" s="84" t="n">
        <v>98965606</v>
      </c>
      <c r="H10" t="inlineStr">
        <is>
          <t>A300107</t>
        </is>
      </c>
      <c r="J10" s="7" t="inlineStr">
        <is>
          <t>LT084</t>
        </is>
      </c>
      <c r="K10" s="13" t="n">
        <v>8</v>
      </c>
      <c r="L10" t="n">
        <v>12</v>
      </c>
    </row>
    <row r="11">
      <c r="B11" t="inlineStr">
        <is>
          <t>Price_BOM_VLC_VLSC_Baseplates_005</t>
        </is>
      </c>
      <c r="C11" s="68" t="inlineStr">
        <is>
          <t>:20951-2P-15HP-VLSC:20951-2P-20HP-VLSC:20951-2P-25HP-VLSC:20951-2P-30HP-VLSC:20951-4P-3HP-VLSC:20951-4P-5HP-VLSC:</t>
        </is>
      </c>
      <c r="D11" s="2" t="inlineStr">
        <is>
          <t>FlangeSupports</t>
        </is>
      </c>
      <c r="E11" s="7" t="inlineStr">
        <is>
          <t>Flange Supports</t>
        </is>
      </c>
      <c r="F11" s="2" t="inlineStr">
        <is>
          <t>:125# ANSI Flange:</t>
        </is>
      </c>
      <c r="G11" s="84" t="n">
        <v>98965606</v>
      </c>
      <c r="H11" t="inlineStr">
        <is>
          <t>A300107</t>
        </is>
      </c>
      <c r="J11" s="7" t="inlineStr">
        <is>
          <t>LT084</t>
        </is>
      </c>
      <c r="K11" s="13" t="n">
        <v>8</v>
      </c>
      <c r="L11" t="n">
        <v>12</v>
      </c>
    </row>
    <row r="12">
      <c r="B12" t="inlineStr">
        <is>
          <t>Price_BOM_VLC_VLSC_Baseplates_006</t>
        </is>
      </c>
      <c r="C12" s="68" t="inlineStr">
        <is>
          <t>:20955-4P-3HP-VLSC:20955-4P-5HP-VLSC:20955-4P-7.5HP-VLSC:</t>
        </is>
      </c>
      <c r="D12" s="2" t="inlineStr">
        <is>
          <t>FlangeSupports</t>
        </is>
      </c>
      <c r="E12" s="7" t="inlineStr">
        <is>
          <t>Flange Supports</t>
        </is>
      </c>
      <c r="F12" s="2" t="inlineStr">
        <is>
          <t>:125# ANSI Flange:</t>
        </is>
      </c>
      <c r="G12" s="84" t="n">
        <v>98965606</v>
      </c>
      <c r="H12" t="inlineStr">
        <is>
          <t>A300107</t>
        </is>
      </c>
      <c r="J12" s="7" t="inlineStr">
        <is>
          <t>LT084</t>
        </is>
      </c>
      <c r="K12" s="13" t="n">
        <v>8</v>
      </c>
      <c r="L12" t="n">
        <v>12</v>
      </c>
    </row>
    <row r="13">
      <c r="B13" t="inlineStr">
        <is>
          <t>Price_BOM_VLC_VLSC_Baseplates_007</t>
        </is>
      </c>
      <c r="C13" s="68" t="inlineStr">
        <is>
          <t>:20955-2P-15HP-VLSC:20955-2P-20HP-VLSC:20955-2P-25HP-VLSC:20955-2P-30HP-VLSC:20955-2P-40HP-VLSC:20955-2P-50HP-VLSC:</t>
        </is>
      </c>
      <c r="D13" s="2" t="inlineStr">
        <is>
          <t>FlangeSupports</t>
        </is>
      </c>
      <c r="E13" s="7" t="inlineStr">
        <is>
          <t>Flange Supports</t>
        </is>
      </c>
      <c r="F13" s="2" t="inlineStr">
        <is>
          <t>:125# ANSI Flange:</t>
        </is>
      </c>
      <c r="G13" s="84" t="n">
        <v>98965606</v>
      </c>
      <c r="H13" t="inlineStr">
        <is>
          <t>A300107</t>
        </is>
      </c>
      <c r="J13" s="7" t="inlineStr">
        <is>
          <t>LT084</t>
        </is>
      </c>
      <c r="K13" s="13" t="n">
        <v>8</v>
      </c>
      <c r="L13" t="n">
        <v>12</v>
      </c>
    </row>
    <row r="14">
      <c r="B14" t="inlineStr">
        <is>
          <t>Price_BOM_VLC_VLSC_Baseplates_008</t>
        </is>
      </c>
      <c r="C14" s="68" t="inlineStr">
        <is>
          <t>:20959-4P-3HP-VLSC:20959-4P-5HP-VLSC:20959-4P-7.5HP-VLSC:</t>
        </is>
      </c>
      <c r="D14" s="2" t="inlineStr">
        <is>
          <t>FlangeSupports</t>
        </is>
      </c>
      <c r="E14" s="7" t="inlineStr">
        <is>
          <t>Flange Supports</t>
        </is>
      </c>
      <c r="F14" s="2" t="inlineStr">
        <is>
          <t>:125# ANSI Flange:</t>
        </is>
      </c>
      <c r="G14" s="84" t="n">
        <v>98965606</v>
      </c>
      <c r="H14" t="inlineStr">
        <is>
          <t>A300107</t>
        </is>
      </c>
      <c r="J14" s="7" t="inlineStr">
        <is>
          <t>LT084</t>
        </is>
      </c>
      <c r="K14" s="13" t="n">
        <v>8</v>
      </c>
      <c r="L14" t="n">
        <v>12</v>
      </c>
    </row>
    <row r="15">
      <c r="B15" t="inlineStr">
        <is>
          <t>Price_BOM_VLC_VLSC_Baseplates_009</t>
        </is>
      </c>
      <c r="C15" t="inlineStr">
        <is>
          <t>:20959-2P-20HP-VLSC:20959-2P-25HP-VLSC:20959-2P-30HP-VLSC:20959-2P-40HP-VLSC:20959-2P-50HP-VLSC:20959-2P-60HP-VLSC:</t>
        </is>
      </c>
      <c r="D15" s="2" t="inlineStr">
        <is>
          <t>FlangeSupports</t>
        </is>
      </c>
      <c r="E15" s="7" t="inlineStr">
        <is>
          <t>Flange Supports</t>
        </is>
      </c>
      <c r="F15" s="2" t="inlineStr">
        <is>
          <t>:125# ANSI Flange:</t>
        </is>
      </c>
      <c r="G15" s="84" t="n">
        <v>98965606</v>
      </c>
      <c r="H15" t="inlineStr">
        <is>
          <t>A300107</t>
        </is>
      </c>
      <c r="J15" s="7" t="inlineStr">
        <is>
          <t>LT084</t>
        </is>
      </c>
      <c r="K15" s="13" t="n">
        <v>8</v>
      </c>
      <c r="L15" t="n">
        <v>12</v>
      </c>
    </row>
    <row r="16">
      <c r="B16" t="inlineStr">
        <is>
          <t>Price_BOM_VLC_VLSC_Baseplates_010</t>
        </is>
      </c>
      <c r="C16" t="inlineStr">
        <is>
          <t>:25709-2P-7.5HP-VLSC:25709-2P-10HP-VLSC:25709-2P-15HP-VLSC:25709-2P-20HP-VLSC:25709-2P-25HP-VLSC:25709-4P-3HP-VLSC:</t>
        </is>
      </c>
      <c r="D16" s="2" t="inlineStr">
        <is>
          <t>FlangeSupports</t>
        </is>
      </c>
      <c r="E16" s="7" t="inlineStr">
        <is>
          <t>Flange Supports</t>
        </is>
      </c>
      <c r="F16" s="2" t="inlineStr">
        <is>
          <t>:125# ANSI Flange:</t>
        </is>
      </c>
      <c r="G16" s="84" t="n">
        <v>98965607</v>
      </c>
      <c r="H16" t="inlineStr">
        <is>
          <t>A300108</t>
        </is>
      </c>
      <c r="J16" s="7" t="inlineStr">
        <is>
          <t>LT084</t>
        </is>
      </c>
      <c r="K16" s="13" t="n">
        <v>8</v>
      </c>
      <c r="L16" t="n">
        <v>16</v>
      </c>
    </row>
    <row r="17">
      <c r="B17" t="inlineStr">
        <is>
          <t>Price_BOM_VLC_VLSC_Baseplates_011</t>
        </is>
      </c>
      <c r="C17" s="68" t="inlineStr">
        <is>
          <t>:25953-2P-20HP-VLSC:25953-2P-25HP-VLSC:25953-2P-30HP-VLSC:25953-2P-40HP-VLSC:25953-2P-50HP-VLSC:25953-2P-60HP-VLSC:25953-4P-3HP-VLSC:25953-4P-5HP-VLSC:25953-4P-7.5HP-VLSC:</t>
        </is>
      </c>
      <c r="D17" s="2" t="inlineStr">
        <is>
          <t>FlangeSupports</t>
        </is>
      </c>
      <c r="E17" s="7" t="inlineStr">
        <is>
          <t>Flange Supports</t>
        </is>
      </c>
      <c r="F17" s="2" t="inlineStr">
        <is>
          <t>:125# ANSI Flange:</t>
        </is>
      </c>
      <c r="G17" s="84" t="n">
        <v>98965607</v>
      </c>
      <c r="H17" t="inlineStr">
        <is>
          <t>A300108</t>
        </is>
      </c>
      <c r="J17" s="7" t="inlineStr">
        <is>
          <t>LT084</t>
        </is>
      </c>
      <c r="K17" s="13" t="n">
        <v>8</v>
      </c>
      <c r="L17" t="n">
        <v>16</v>
      </c>
    </row>
    <row r="18">
      <c r="B18" t="inlineStr">
        <is>
          <t>Price_BOM_VLC_VLSC_Baseplates_012</t>
        </is>
      </c>
      <c r="C18" s="68" t="inlineStr">
        <is>
          <t>:25121-4P-5HP-VLSC:25121-4P-7.5HP-VLSC:25121-4P-10HP-VLSC:</t>
        </is>
      </c>
      <c r="D18" s="2" t="inlineStr">
        <is>
          <t>FlangeSupports</t>
        </is>
      </c>
      <c r="E18" s="7" t="inlineStr">
        <is>
          <t>Flange Supports</t>
        </is>
      </c>
      <c r="F18" s="2" t="inlineStr">
        <is>
          <t>:125# ANSI Flange:</t>
        </is>
      </c>
      <c r="G18" s="84" t="n">
        <v>98965607</v>
      </c>
      <c r="H18" t="inlineStr">
        <is>
          <t>A300108</t>
        </is>
      </c>
      <c r="J18" s="7" t="inlineStr">
        <is>
          <t>LT084</t>
        </is>
      </c>
      <c r="K18" s="13" t="n">
        <v>8</v>
      </c>
      <c r="L18" t="n">
        <v>16</v>
      </c>
    </row>
    <row r="19">
      <c r="B19" t="inlineStr">
        <is>
          <t>Price_BOM_VLC_VLSC_Baseplates_013</t>
        </is>
      </c>
      <c r="C19" s="68" t="inlineStr">
        <is>
          <t>:25121-4P-15HP-VLSC:</t>
        </is>
      </c>
      <c r="D19" s="2" t="inlineStr">
        <is>
          <t>FlangeSupports</t>
        </is>
      </c>
      <c r="E19" s="7" t="inlineStr">
        <is>
          <t>Flange Supports</t>
        </is>
      </c>
      <c r="F19" s="2" t="inlineStr">
        <is>
          <t>:125# ANSI Flange:</t>
        </is>
      </c>
      <c r="G19" s="84" t="n">
        <v>98965607</v>
      </c>
      <c r="H19" t="inlineStr">
        <is>
          <t>A300108</t>
        </is>
      </c>
      <c r="J19" s="7" t="inlineStr">
        <is>
          <t>LT084</t>
        </is>
      </c>
      <c r="K19" s="13" t="n">
        <v>8</v>
      </c>
      <c r="L19" t="n">
        <v>16</v>
      </c>
    </row>
    <row r="20">
      <c r="B20" t="inlineStr">
        <is>
          <t>Price_BOM_VLC_VLSC_Baseplates_014</t>
        </is>
      </c>
      <c r="C20" s="68" t="inlineStr">
        <is>
          <t>:30707-4P-3HP-VLSC:30707-4P-5HP-VLSC:</t>
        </is>
      </c>
      <c r="D20" s="2" t="inlineStr">
        <is>
          <t>FlangeSupports</t>
        </is>
      </c>
      <c r="E20" s="7" t="inlineStr">
        <is>
          <t>Flange Supports</t>
        </is>
      </c>
      <c r="F20" s="2" t="inlineStr">
        <is>
          <t>:125# ANSI Flange:</t>
        </is>
      </c>
      <c r="G20" s="84" t="n">
        <v>98965608</v>
      </c>
      <c r="H20" t="inlineStr">
        <is>
          <t>A300109</t>
        </is>
      </c>
      <c r="J20" s="7" t="inlineStr">
        <is>
          <t>LT084</t>
        </is>
      </c>
      <c r="K20" s="13" t="n">
        <v>8</v>
      </c>
      <c r="L20" t="n">
        <v>16</v>
      </c>
    </row>
    <row r="21">
      <c r="B21" t="inlineStr">
        <is>
          <t>Price_BOM_VLC_VLSC_Baseplates_015</t>
        </is>
      </c>
      <c r="C21" s="68" t="inlineStr">
        <is>
          <t>:30707-2P-15HP-VLSC:30707-2P-20HP-VLSC:30707-2P-25HP-VLSC:30707-2P-30HP-VLSC:</t>
        </is>
      </c>
      <c r="D21" s="2" t="inlineStr">
        <is>
          <t>FlangeSupports</t>
        </is>
      </c>
      <c r="E21" s="7" t="inlineStr">
        <is>
          <t>Flange Supports</t>
        </is>
      </c>
      <c r="F21" s="2" t="inlineStr">
        <is>
          <t>:125# ANSI Flange:</t>
        </is>
      </c>
      <c r="G21" s="84" t="n">
        <v>98965608</v>
      </c>
      <c r="H21" t="inlineStr">
        <is>
          <t>A300109</t>
        </is>
      </c>
      <c r="J21" s="7" t="inlineStr">
        <is>
          <t>LT084</t>
        </is>
      </c>
      <c r="K21" s="13" t="n">
        <v>8</v>
      </c>
      <c r="L21" t="n">
        <v>16</v>
      </c>
    </row>
    <row r="22">
      <c r="B22" t="inlineStr">
        <is>
          <t>Price_BOM_VLC_VLSC_Baseplates_016</t>
        </is>
      </c>
      <c r="C22" s="68" t="inlineStr">
        <is>
          <t>:30957-4P-5HP-VLSC:30957-4P-7.5HP-VLSC:30957-4P-10HP-VLSC:</t>
        </is>
      </c>
      <c r="D22" s="2" t="inlineStr">
        <is>
          <t>FlangeSupports</t>
        </is>
      </c>
      <c r="E22" s="7" t="inlineStr">
        <is>
          <t>Flange Supports</t>
        </is>
      </c>
      <c r="F22" s="2" t="inlineStr">
        <is>
          <t>:125# ANSI Flange:</t>
        </is>
      </c>
      <c r="G22" s="84" t="n">
        <v>98965608</v>
      </c>
      <c r="H22" t="inlineStr">
        <is>
          <t>A300109</t>
        </is>
      </c>
      <c r="J22" s="7" t="inlineStr">
        <is>
          <t>LT084</t>
        </is>
      </c>
      <c r="K22" s="13" t="n">
        <v>8</v>
      </c>
      <c r="L22" t="n">
        <v>16</v>
      </c>
    </row>
    <row r="23">
      <c r="B23" t="inlineStr">
        <is>
          <t>Price_BOM_VLC_VLSC_Baseplates_017</t>
        </is>
      </c>
      <c r="C23" s="68" t="inlineStr">
        <is>
          <t>:30957-2P-30HP-VLSC:30957-2P-40HP-VLSC:30957-2P-50HP-VLSC:30957-2P-60HP-VLSC:</t>
        </is>
      </c>
      <c r="D23" s="2" t="inlineStr">
        <is>
          <t>FlangeSupports</t>
        </is>
      </c>
      <c r="E23" s="7" t="inlineStr">
        <is>
          <t>Flange Supports</t>
        </is>
      </c>
      <c r="F23" s="2" t="inlineStr">
        <is>
          <t>:125# ANSI Flange:</t>
        </is>
      </c>
      <c r="G23" s="84" t="n">
        <v>98965608</v>
      </c>
      <c r="H23" t="inlineStr">
        <is>
          <t>A300109</t>
        </is>
      </c>
      <c r="J23" s="7" t="inlineStr">
        <is>
          <t>LT084</t>
        </is>
      </c>
      <c r="K23" s="13" t="n">
        <v>8</v>
      </c>
      <c r="L23" t="n">
        <v>16</v>
      </c>
    </row>
    <row r="24">
      <c r="B24" t="inlineStr">
        <is>
          <t>Price_BOM_VLC_VLSC_Baseplates_018</t>
        </is>
      </c>
      <c r="C24" s="71" t="inlineStr">
        <is>
          <t>:30123-4P-7.5HP-VLSC:30123-4P-10HP-VLSC:</t>
        </is>
      </c>
      <c r="D24" s="2" t="inlineStr">
        <is>
          <t>FlangeSupports</t>
        </is>
      </c>
      <c r="E24" s="7" t="inlineStr">
        <is>
          <t>Flange Supports</t>
        </is>
      </c>
      <c r="F24" s="2" t="inlineStr">
        <is>
          <t>:125# ANSI Flange:</t>
        </is>
      </c>
      <c r="G24" s="84" t="n">
        <v>98965608</v>
      </c>
      <c r="H24" t="inlineStr">
        <is>
          <t>A300109</t>
        </is>
      </c>
      <c r="J24" s="7" t="inlineStr">
        <is>
          <t>LT084</t>
        </is>
      </c>
      <c r="K24" s="13" t="n">
        <v>8</v>
      </c>
      <c r="L24" t="n">
        <v>16</v>
      </c>
    </row>
    <row r="25">
      <c r="B25" t="inlineStr">
        <is>
          <t>Price_BOM_VLC_VLSC_Baseplates_019</t>
        </is>
      </c>
      <c r="C25" t="inlineStr">
        <is>
          <t>:30123-4P-15HP-VLSC:30123-4P-20HP-VLSC:</t>
        </is>
      </c>
      <c r="D25" s="2" t="inlineStr">
        <is>
          <t>FlangeSupports</t>
        </is>
      </c>
      <c r="E25" s="7" t="inlineStr">
        <is>
          <t>Flange Supports</t>
        </is>
      </c>
      <c r="F25" s="2" t="inlineStr">
        <is>
          <t>:125# ANSI Flange:</t>
        </is>
      </c>
      <c r="G25" s="84" t="n">
        <v>98965608</v>
      </c>
      <c r="H25" t="inlineStr">
        <is>
          <t>A300109</t>
        </is>
      </c>
      <c r="J25" s="7" t="inlineStr">
        <is>
          <t>LT084</t>
        </is>
      </c>
      <c r="K25" s="13" t="n">
        <v>8</v>
      </c>
      <c r="L25" t="n">
        <v>16</v>
      </c>
    </row>
    <row r="26">
      <c r="B26" t="inlineStr">
        <is>
          <t>Price_BOM_VLC_VLSC_Baseplates_020</t>
        </is>
      </c>
      <c r="C26" t="inlineStr">
        <is>
          <t>:40707-2P-15HP-VLSC:40707-2P-20HP-VLSC:40707-2P-25HP-VLSC:40707-2P-30HP-VLSC:40707-2P-40HP-VLSC:</t>
        </is>
      </c>
      <c r="D26" s="2" t="inlineStr">
        <is>
          <t>FlangeSupports</t>
        </is>
      </c>
      <c r="E26" s="7" t="inlineStr">
        <is>
          <t>Flange Supports</t>
        </is>
      </c>
      <c r="F26" s="2" t="inlineStr">
        <is>
          <t>:125# ANSI Flange:</t>
        </is>
      </c>
      <c r="G26" s="84" t="n">
        <v>98965609</v>
      </c>
      <c r="H26" t="inlineStr">
        <is>
          <t>A300110</t>
        </is>
      </c>
      <c r="J26" s="7" t="inlineStr">
        <is>
          <t>LT084</t>
        </is>
      </c>
      <c r="K26" s="13" t="n">
        <v>8</v>
      </c>
      <c r="L26" t="n">
        <v>24</v>
      </c>
    </row>
    <row r="27">
      <c r="B27" t="inlineStr">
        <is>
          <t>Price_BOM_VLC_VLSC_Baseplates_021</t>
        </is>
      </c>
      <c r="C27" t="inlineStr">
        <is>
          <t>:40707-4P-3HP-VLSC:40707-4P-5HP-VLSC:</t>
        </is>
      </c>
      <c r="D27" s="2" t="inlineStr">
        <is>
          <t>FlangeSupports</t>
        </is>
      </c>
      <c r="E27" s="7" t="inlineStr">
        <is>
          <t>Flange Supports</t>
        </is>
      </c>
      <c r="F27" s="2" t="inlineStr">
        <is>
          <t>:125# ANSI Flange:</t>
        </is>
      </c>
      <c r="G27" s="84" t="n">
        <v>98965609</v>
      </c>
      <c r="H27" t="inlineStr">
        <is>
          <t>A300110</t>
        </is>
      </c>
      <c r="J27" s="7" t="inlineStr">
        <is>
          <t>LT084</t>
        </is>
      </c>
      <c r="K27" s="13" t="n">
        <v>8</v>
      </c>
      <c r="L27" t="n">
        <v>24</v>
      </c>
    </row>
    <row r="28">
      <c r="B28" t="inlineStr">
        <is>
          <t>Price_BOM_VLC_VLSC_Baseplates_022</t>
        </is>
      </c>
      <c r="C28" t="inlineStr">
        <is>
          <t>:40957-2P-40HP-VLSC:40957-2P-50HP-VLSC:40957-2P-60HP-VLSC:40957-2P-75HP-VLSC:40957-2P-100HP-VLSC:40957-4P-15HP-VLSC:</t>
        </is>
      </c>
      <c r="D28" s="2" t="inlineStr">
        <is>
          <t>FlangeSupports</t>
        </is>
      </c>
      <c r="E28" s="7" t="inlineStr">
        <is>
          <t>Flange Supports</t>
        </is>
      </c>
      <c r="F28" s="2" t="inlineStr">
        <is>
          <t>:125# ANSI Flange:</t>
        </is>
      </c>
      <c r="G28" s="84" t="n">
        <v>98965609</v>
      </c>
      <c r="H28" t="inlineStr">
        <is>
          <t>A300110</t>
        </is>
      </c>
      <c r="J28" s="7" t="inlineStr">
        <is>
          <t>LT084</t>
        </is>
      </c>
      <c r="K28" s="13" t="n">
        <v>8</v>
      </c>
      <c r="L28" t="n">
        <v>24</v>
      </c>
    </row>
    <row r="29">
      <c r="B29" t="inlineStr">
        <is>
          <t>Price_BOM_VLC_VLSC_Baseplates_023</t>
        </is>
      </c>
      <c r="C29" t="inlineStr">
        <is>
          <t>:40957-4P-5HP-VLSC:40957-4P-7.5HP-VLSC:40957-4P-10HP-VLSC:</t>
        </is>
      </c>
      <c r="D29" s="2" t="inlineStr">
        <is>
          <t>FlangeSupports</t>
        </is>
      </c>
      <c r="E29" s="7" t="inlineStr">
        <is>
          <t>Flange Supports</t>
        </is>
      </c>
      <c r="F29" s="2" t="inlineStr">
        <is>
          <t>:125# ANSI Flange:</t>
        </is>
      </c>
      <c r="G29" s="84" t="n">
        <v>98965609</v>
      </c>
      <c r="H29" t="inlineStr">
        <is>
          <t>A300110</t>
        </is>
      </c>
      <c r="J29" s="7" t="inlineStr">
        <is>
          <t>LT084</t>
        </is>
      </c>
      <c r="K29" s="13" t="n">
        <v>8</v>
      </c>
      <c r="L29" t="n">
        <v>24</v>
      </c>
    </row>
    <row r="30">
      <c r="B30" t="inlineStr">
        <is>
          <t>Price_BOM_VLC_VLSC_Baseplates_024</t>
        </is>
      </c>
      <c r="C30" t="inlineStr">
        <is>
          <t>:40121-4P-15HP-VLSC:40121-4P-20HP-VLSC:40121-4P-25HP-VLSC:</t>
        </is>
      </c>
      <c r="D30" s="2" t="inlineStr">
        <is>
          <t>FlangeSupports</t>
        </is>
      </c>
      <c r="E30" s="7" t="inlineStr">
        <is>
          <t>Flange Supports</t>
        </is>
      </c>
      <c r="F30" s="2" t="inlineStr">
        <is>
          <t>:125# ANSI Flange:</t>
        </is>
      </c>
      <c r="G30" s="84" t="n">
        <v>98965609</v>
      </c>
      <c r="H30" t="inlineStr">
        <is>
          <t>A300110</t>
        </is>
      </c>
      <c r="J30" s="7" t="inlineStr">
        <is>
          <t>LT084</t>
        </is>
      </c>
      <c r="K30" s="13" t="n">
        <v>8</v>
      </c>
      <c r="L30" t="n">
        <v>24</v>
      </c>
    </row>
    <row r="31">
      <c r="B31" t="inlineStr">
        <is>
          <t>Price_BOM_VLC_VLSC_Baseplates_025</t>
        </is>
      </c>
      <c r="C31" s="71" t="inlineStr">
        <is>
          <t>:40127-4P-15HP-VLSC:40127-4P-20HP-VLSC:40127-4P-25HP-VLSC:40127-4P-30HP-VLSC:</t>
        </is>
      </c>
      <c r="D31" s="2" t="inlineStr">
        <is>
          <t>FlangeSupports</t>
        </is>
      </c>
      <c r="E31" s="7" t="inlineStr">
        <is>
          <t>Flange Supports</t>
        </is>
      </c>
      <c r="F31" s="2" t="inlineStr">
        <is>
          <t>:125# ANSI Flange:</t>
        </is>
      </c>
      <c r="G31" s="84" t="n">
        <v>98965609</v>
      </c>
      <c r="H31" t="inlineStr">
        <is>
          <t>A300110</t>
        </is>
      </c>
      <c r="J31" s="7" t="inlineStr">
        <is>
          <t>LT084</t>
        </is>
      </c>
      <c r="K31" s="13" t="n">
        <v>8</v>
      </c>
      <c r="L31" t="n">
        <v>24</v>
      </c>
    </row>
    <row r="32">
      <c r="B32" t="inlineStr">
        <is>
          <t>Price_BOM_VLC_VLSC_Baseplates_026</t>
        </is>
      </c>
      <c r="C32" s="68" t="inlineStr">
        <is>
          <t>:40157-4P-30HP-VLSC:40157-4P-40HP-VLSC:40157-4P-50HP-VLSC:</t>
        </is>
      </c>
      <c r="D32" s="2" t="inlineStr">
        <is>
          <t>FlangeSupports</t>
        </is>
      </c>
      <c r="E32" s="7" t="inlineStr">
        <is>
          <t>Flange Supports</t>
        </is>
      </c>
      <c r="F32" s="2" t="inlineStr">
        <is>
          <t>:125# ANSI Flange:</t>
        </is>
      </c>
      <c r="G32" s="84" t="n">
        <v>98979729</v>
      </c>
      <c r="H32" s="84" t="inlineStr">
        <is>
          <t>A300129</t>
        </is>
      </c>
      <c r="J32" s="7" t="inlineStr">
        <is>
          <t>LT084</t>
        </is>
      </c>
      <c r="K32" s="13" t="n">
        <v>8</v>
      </c>
      <c r="L32" t="n">
        <v>24</v>
      </c>
    </row>
    <row r="33">
      <c r="B33" t="inlineStr">
        <is>
          <t>Price_BOM_VLC_VLSC_Baseplates_027</t>
        </is>
      </c>
      <c r="C33" t="inlineStr">
        <is>
          <t>:50707-2P-30HP-VLSC:50707-2P-40HP-VLSC:50707-2P-50HP-VLSC:50707-2P-60HP-VLSC:</t>
        </is>
      </c>
      <c r="D33" s="2" t="inlineStr">
        <is>
          <t>FlangeSupports</t>
        </is>
      </c>
      <c r="E33" s="7" t="inlineStr">
        <is>
          <t>Flange Supports</t>
        </is>
      </c>
      <c r="F33" s="2" t="inlineStr">
        <is>
          <t>:125# ANSI Flange:</t>
        </is>
      </c>
      <c r="G33" s="84" t="n">
        <v>98965610</v>
      </c>
      <c r="H33" t="inlineStr">
        <is>
          <t>A300111</t>
        </is>
      </c>
      <c r="J33" s="7" t="inlineStr">
        <is>
          <t>LT084</t>
        </is>
      </c>
      <c r="K33" s="13" t="n">
        <v>8</v>
      </c>
      <c r="L33" t="n">
        <v>30</v>
      </c>
    </row>
    <row r="34">
      <c r="B34" t="inlineStr">
        <is>
          <t>Price_BOM_VLC_VLSC_Baseplates_028</t>
        </is>
      </c>
      <c r="C34" t="inlineStr">
        <is>
          <t>:50707-4P-5HP-VLSC:50707-4P-7.5HP-VLSC:</t>
        </is>
      </c>
      <c r="D34" s="2" t="inlineStr">
        <is>
          <t>FlangeSupports</t>
        </is>
      </c>
      <c r="E34" s="7" t="inlineStr">
        <is>
          <t>Flange Supports</t>
        </is>
      </c>
      <c r="F34" s="2" t="inlineStr">
        <is>
          <t>:125# ANSI Flange:</t>
        </is>
      </c>
      <c r="G34" s="84" t="n">
        <v>98965610</v>
      </c>
      <c r="H34" t="inlineStr">
        <is>
          <t>A300111</t>
        </is>
      </c>
      <c r="J34" s="7" t="inlineStr">
        <is>
          <t>LT084</t>
        </is>
      </c>
      <c r="K34" s="13" t="n">
        <v>8</v>
      </c>
      <c r="L34" t="n">
        <v>30</v>
      </c>
    </row>
    <row r="35">
      <c r="B35" t="inlineStr">
        <is>
          <t>Price_BOM_VLC_VLSC_Baseplates_029</t>
        </is>
      </c>
      <c r="C35" t="inlineStr">
        <is>
          <t>:50957-4P-7.5HP-VLSC:50957-4P-10HP-VLSC:</t>
        </is>
      </c>
      <c r="D35" s="2" t="inlineStr">
        <is>
          <t>FlangeSupports</t>
        </is>
      </c>
      <c r="E35" s="7" t="inlineStr">
        <is>
          <t>Flange Supports</t>
        </is>
      </c>
      <c r="F35" s="2" t="inlineStr">
        <is>
          <t>:125# ANSI Flange:</t>
        </is>
      </c>
      <c r="G35" s="84" t="n">
        <v>98965610</v>
      </c>
      <c r="H35" t="inlineStr">
        <is>
          <t>A300111</t>
        </is>
      </c>
      <c r="J35" s="7" t="inlineStr">
        <is>
          <t>LT084</t>
        </is>
      </c>
      <c r="K35" s="13" t="n">
        <v>8</v>
      </c>
      <c r="L35" t="n">
        <v>30</v>
      </c>
    </row>
    <row r="36">
      <c r="B36" t="inlineStr">
        <is>
          <t>Price_BOM_VLC_VLSC_Baseplates_030</t>
        </is>
      </c>
      <c r="C36" t="inlineStr">
        <is>
          <t>:50957-4P-15HP-VLSC:50957-4P-20HP-VLSC:</t>
        </is>
      </c>
      <c r="D36" s="2" t="inlineStr">
        <is>
          <t>FlangeSupports</t>
        </is>
      </c>
      <c r="E36" s="7" t="inlineStr">
        <is>
          <t>Flange Supports</t>
        </is>
      </c>
      <c r="F36" s="2" t="inlineStr">
        <is>
          <t>:125# ANSI Flange:</t>
        </is>
      </c>
      <c r="G36" s="84" t="n">
        <v>98965610</v>
      </c>
      <c r="H36" t="inlineStr">
        <is>
          <t>A300111</t>
        </is>
      </c>
      <c r="J36" s="7" t="inlineStr">
        <is>
          <t>LT084</t>
        </is>
      </c>
      <c r="K36" s="13" t="n">
        <v>8</v>
      </c>
      <c r="L36" t="n">
        <v>30</v>
      </c>
    </row>
    <row r="37">
      <c r="B37" t="inlineStr">
        <is>
          <t>Price_BOM_VLC_VLSC_Baseplates_031</t>
        </is>
      </c>
      <c r="C37" t="inlineStr">
        <is>
          <t>:50959-2P-60HP-VLSC:50959-2P-75HP-VLSC:50959-2P-100HP-VLSC:50959-2P-125HP-VLSC:</t>
        </is>
      </c>
      <c r="D37" s="2" t="inlineStr">
        <is>
          <t>FlangeSupports</t>
        </is>
      </c>
      <c r="E37" s="7" t="inlineStr">
        <is>
          <t>Flange Supports</t>
        </is>
      </c>
      <c r="F37" s="2" t="inlineStr">
        <is>
          <t>:125# ANSI Flange:</t>
        </is>
      </c>
      <c r="G37" s="84" t="n">
        <v>98965610</v>
      </c>
      <c r="H37" t="inlineStr">
        <is>
          <t>A300111</t>
        </is>
      </c>
      <c r="J37" s="7" t="inlineStr">
        <is>
          <t>LT084</t>
        </is>
      </c>
      <c r="K37" s="13" t="n">
        <v>8</v>
      </c>
      <c r="L37" t="n">
        <v>30</v>
      </c>
    </row>
    <row r="38">
      <c r="B38" t="inlineStr">
        <is>
          <t>Price_BOM_VLC_VLSC_Baseplates_032</t>
        </is>
      </c>
      <c r="C38" t="inlineStr">
        <is>
          <t>:50129-4P-15HP-VLSC:50129-4P-20HP-VLSC:50129-4P-25HP-VLSC:50129-4P-30HP-VLSC:50129-4P-40HP-VLSC:50129-4P-50HP-VLSC:50129-4P-60HP-VLSC:</t>
        </is>
      </c>
      <c r="D38" s="2" t="inlineStr">
        <is>
          <t>FlangeSupports</t>
        </is>
      </c>
      <c r="E38" s="7" t="inlineStr">
        <is>
          <t>Flange Supports</t>
        </is>
      </c>
      <c r="F38" s="2" t="inlineStr">
        <is>
          <t>:125# ANSI Flange:</t>
        </is>
      </c>
      <c r="G38" s="84" t="n">
        <v>98965610</v>
      </c>
      <c r="H38" t="inlineStr">
        <is>
          <t>A300111</t>
        </is>
      </c>
      <c r="J38" s="7" t="inlineStr">
        <is>
          <t>LT084</t>
        </is>
      </c>
      <c r="K38" s="13" t="n">
        <v>8</v>
      </c>
      <c r="L38" t="n">
        <v>30</v>
      </c>
    </row>
    <row r="39">
      <c r="B39" t="inlineStr">
        <is>
          <t>Price_BOM_VLC_VLSC_Baseplates_033</t>
        </is>
      </c>
      <c r="C39" t="inlineStr">
        <is>
          <t>:5012A-4P-10HP-VLSC:5012A-4P-15HP-VLSC:5012A-4P-20HP-VLSC:5012A-4P-25HP-VLSC:5012A-4P-30HP-VLSC:5012A-4P-40HP-VLSC:</t>
        </is>
      </c>
      <c r="D39" s="2" t="inlineStr">
        <is>
          <t>FlangeSupports</t>
        </is>
      </c>
      <c r="E39" s="7" t="inlineStr">
        <is>
          <t>Flange Supports</t>
        </is>
      </c>
      <c r="F39" s="2" t="inlineStr">
        <is>
          <t>:125# ANSI Flange:</t>
        </is>
      </c>
      <c r="G39" s="84" t="n">
        <v>98965610</v>
      </c>
      <c r="H39" t="inlineStr">
        <is>
          <t>A300111</t>
        </is>
      </c>
      <c r="J39" s="7" t="inlineStr">
        <is>
          <t>LT084</t>
        </is>
      </c>
      <c r="K39" s="13" t="n">
        <v>8</v>
      </c>
      <c r="L39" t="n">
        <v>30</v>
      </c>
    </row>
    <row r="40">
      <c r="B40" t="inlineStr">
        <is>
          <t>Price_BOM_VLC_VLSC_Baseplates_034</t>
        </is>
      </c>
      <c r="C40" t="inlineStr">
        <is>
          <t>:50157-4P-50HP-VLSC:</t>
        </is>
      </c>
      <c r="D40" s="2" t="inlineStr">
        <is>
          <t>FlangeSupports</t>
        </is>
      </c>
      <c r="E40" s="7" t="inlineStr">
        <is>
          <t>Flange Supports</t>
        </is>
      </c>
      <c r="F40" s="2" t="inlineStr">
        <is>
          <t>:125# ANSI Flange:</t>
        </is>
      </c>
      <c r="G40" s="84" t="n">
        <v>98979730</v>
      </c>
      <c r="H40" s="84" t="inlineStr">
        <is>
          <t>A300130</t>
        </is>
      </c>
      <c r="J40" s="7" t="inlineStr">
        <is>
          <t>LT084</t>
        </is>
      </c>
      <c r="K40" s="13" t="n">
        <v>8</v>
      </c>
      <c r="L40" t="n">
        <v>30</v>
      </c>
    </row>
    <row r="41">
      <c r="B41" t="inlineStr">
        <is>
          <t>Price_BOM_VLC_VLSC_Baseplates_035</t>
        </is>
      </c>
      <c r="C41" t="inlineStr">
        <is>
          <t>:50157-4P-60HP-VLSC:50157-4P-75HP-VLSC:50157-4P-100HP-VLSC:</t>
        </is>
      </c>
      <c r="D41" s="2" t="inlineStr">
        <is>
          <t>FlangeSupports</t>
        </is>
      </c>
      <c r="E41" s="7" t="inlineStr">
        <is>
          <t>Flange Supports</t>
        </is>
      </c>
      <c r="F41" s="2" t="inlineStr">
        <is>
          <t>:125# ANSI Flange:</t>
        </is>
      </c>
      <c r="G41" s="84" t="n">
        <v>98979730</v>
      </c>
      <c r="H41" s="84" t="inlineStr">
        <is>
          <t>A300130</t>
        </is>
      </c>
      <c r="J41" s="7" t="inlineStr">
        <is>
          <t>LT084</t>
        </is>
      </c>
      <c r="K41" s="13" t="n">
        <v>8</v>
      </c>
      <c r="L41" t="n">
        <v>30</v>
      </c>
    </row>
    <row r="42">
      <c r="B42" t="inlineStr">
        <is>
          <t>Price_BOM_VLC_VLSC_Baseplates_036</t>
        </is>
      </c>
      <c r="C42" t="inlineStr">
        <is>
          <t>:60957-4P-15HP-VLSC:60957-4P-20HP-VLSC:60957-4P-25HP-VLSC:60957-4P-30HP-VLSC:</t>
        </is>
      </c>
      <c r="D42" s="2" t="inlineStr">
        <is>
          <t>FlangeSupports</t>
        </is>
      </c>
      <c r="E42" s="7" t="inlineStr">
        <is>
          <t>Flange Supports</t>
        </is>
      </c>
      <c r="F42" s="2" t="inlineStr">
        <is>
          <t>:125# ANSI Flange:</t>
        </is>
      </c>
      <c r="G42" s="84" t="n">
        <v>98965611</v>
      </c>
      <c r="H42" t="inlineStr">
        <is>
          <t>A300112</t>
        </is>
      </c>
      <c r="J42" s="7" t="inlineStr">
        <is>
          <t>LT084</t>
        </is>
      </c>
      <c r="K42" s="13" t="n">
        <v>8</v>
      </c>
      <c r="L42" t="n">
        <v>52</v>
      </c>
    </row>
    <row r="43">
      <c r="B43" t="inlineStr">
        <is>
          <t>Price_BOM_VLC_VLSC_Baseplates_037</t>
        </is>
      </c>
      <c r="C43" t="inlineStr">
        <is>
          <t>:60125-4P-20HP-VLSC:60125-4P-25HP-VLSC:60125-4P-30HP-VLSC:60125-4P-40HP-VLSC:60125-4P-50HP-VLSC:60125-4P-60HP-VLSC:</t>
        </is>
      </c>
      <c r="D43" s="2" t="inlineStr">
        <is>
          <t>FlangeSupports</t>
        </is>
      </c>
      <c r="E43" s="7" t="inlineStr">
        <is>
          <t>Flange Supports</t>
        </is>
      </c>
      <c r="F43" s="2" t="inlineStr">
        <is>
          <t>:125# ANSI Flange:</t>
        </is>
      </c>
      <c r="G43" s="84" t="n">
        <v>98965611</v>
      </c>
      <c r="H43" t="inlineStr">
        <is>
          <t>A300112</t>
        </is>
      </c>
      <c r="J43" s="7" t="inlineStr">
        <is>
          <t>LT084</t>
        </is>
      </c>
      <c r="K43" s="13" t="n">
        <v>8</v>
      </c>
      <c r="L43" t="n">
        <v>52</v>
      </c>
    </row>
    <row r="44">
      <c r="B44" t="inlineStr">
        <is>
          <t>Price_BOM_VLC_VLSC_Baseplates_038</t>
        </is>
      </c>
      <c r="C44" t="inlineStr">
        <is>
          <t>:60157-4P-75HP-VLSC:60157-4P-100HP-VLSC:60157-4P-125HP-VLSC:</t>
        </is>
      </c>
      <c r="D44" s="2" t="inlineStr">
        <is>
          <t>FlangeSupports</t>
        </is>
      </c>
      <c r="E44" s="7" t="inlineStr">
        <is>
          <t>Flange Supports</t>
        </is>
      </c>
      <c r="F44" s="2" t="inlineStr">
        <is>
          <t>:125# ANSI Flange:</t>
        </is>
      </c>
      <c r="G44" s="84" t="n">
        <v>98979731</v>
      </c>
      <c r="H44" s="84" t="inlineStr">
        <is>
          <t>A300131</t>
        </is>
      </c>
      <c r="J44" s="7" t="inlineStr">
        <is>
          <t>LT084</t>
        </is>
      </c>
      <c r="K44" s="13" t="n">
        <v>8</v>
      </c>
      <c r="L44" t="n">
        <v>52</v>
      </c>
    </row>
    <row r="45">
      <c r="B45" t="inlineStr">
        <is>
          <t>Price_BOM_VLC_VLSC_Baseplates_039</t>
        </is>
      </c>
      <c r="C45" s="2" t="inlineStr">
        <is>
          <t>:80951-4P-20HP-VLSC:80951-4P-25HP-VLSC:80951-4P-30HP-VLSC:80951-4P-40HP-VLSC:</t>
        </is>
      </c>
      <c r="D45" s="2" t="inlineStr">
        <is>
          <t>FlangeSupports</t>
        </is>
      </c>
      <c r="E45" s="7" t="inlineStr">
        <is>
          <t>Flange Supports</t>
        </is>
      </c>
      <c r="F45" s="2" t="inlineStr">
        <is>
          <t>:125# ANSI Flange:</t>
        </is>
      </c>
      <c r="G45" s="84" t="n">
        <v>98965612</v>
      </c>
      <c r="H45" t="inlineStr">
        <is>
          <t>A300113</t>
        </is>
      </c>
      <c r="J45" s="7" t="inlineStr">
        <is>
          <t>LT084</t>
        </is>
      </c>
      <c r="K45" s="13" t="n">
        <v>8</v>
      </c>
      <c r="L45" t="n">
        <v>62</v>
      </c>
    </row>
    <row r="46">
      <c r="B46" t="inlineStr">
        <is>
          <t>Price_BOM_VLC_VLSC_Baseplates_040</t>
        </is>
      </c>
      <c r="C46" s="68" t="inlineStr">
        <is>
          <t>:80123-4P-25HP-VLSC:80123-4P-30HP-VLSC:80123-4P-40HP-VLSC:80123-4P-50HP-VLSC:80123-4P-60HP-VLSC:80123-4P-75HP-VLSC:80123-4P-100HP-VLSC:</t>
        </is>
      </c>
      <c r="D46" s="2" t="inlineStr">
        <is>
          <t>FlangeSupports</t>
        </is>
      </c>
      <c r="E46" s="7" t="inlineStr">
        <is>
          <t>Flange Supports</t>
        </is>
      </c>
      <c r="F46" s="2" t="inlineStr">
        <is>
          <t>:125# ANSI Flange:</t>
        </is>
      </c>
      <c r="G46" s="84" t="n">
        <v>98965612</v>
      </c>
      <c r="H46" t="inlineStr">
        <is>
          <t>A300113</t>
        </is>
      </c>
      <c r="J46" s="7" t="inlineStr">
        <is>
          <t>LT084</t>
        </is>
      </c>
      <c r="K46" s="13" t="n">
        <v>8</v>
      </c>
      <c r="L46" t="n">
        <v>62</v>
      </c>
    </row>
    <row r="47">
      <c r="B47" t="inlineStr">
        <is>
          <t>Price_BOM_VLC_VLSC_Baseplates_041</t>
        </is>
      </c>
      <c r="C47" s="68" t="inlineStr">
        <is>
          <t>:80157-4P-100HP-VLSC:80157-4P-125HP-VLSC:80157-4P-150HP-VLSC:</t>
        </is>
      </c>
      <c r="D47" s="2" t="inlineStr">
        <is>
          <t>FlangeSupports</t>
        </is>
      </c>
      <c r="E47" s="7" t="inlineStr">
        <is>
          <t>Flange Supports</t>
        </is>
      </c>
      <c r="F47" s="2" t="inlineStr">
        <is>
          <t>:125# ANSI Flange:</t>
        </is>
      </c>
      <c r="G47" s="84" t="n">
        <v>99032279</v>
      </c>
      <c r="H47" s="84" t="inlineStr">
        <is>
          <t>A300132</t>
        </is>
      </c>
      <c r="J47" s="7" t="inlineStr">
        <is>
          <t>LT084</t>
        </is>
      </c>
      <c r="K47" s="13" t="n">
        <v>8</v>
      </c>
      <c r="L47" t="n">
        <v>62</v>
      </c>
    </row>
    <row r="48">
      <c r="B48" t="inlineStr">
        <is>
          <t>Price_BOM_VLC_VLSC_Baseplates_042</t>
        </is>
      </c>
      <c r="C48" s="2" t="inlineStr">
        <is>
          <t>:10123-4P-75HP-VLSC:10123-4P-100HP-VLSC:10123-4P-125HP-VLSC:</t>
        </is>
      </c>
      <c r="D48" s="2" t="inlineStr">
        <is>
          <t>FlangeSupports</t>
        </is>
      </c>
      <c r="E48" s="7" t="inlineStr">
        <is>
          <t>Flange Supports</t>
        </is>
      </c>
      <c r="F48" s="2" t="inlineStr">
        <is>
          <t>:125# ANSI Flange:</t>
        </is>
      </c>
      <c r="G48" s="84" t="n">
        <v>98965613</v>
      </c>
      <c r="H48" t="inlineStr">
        <is>
          <t>A300114</t>
        </is>
      </c>
      <c r="J48" s="7" t="inlineStr">
        <is>
          <t>LT084</t>
        </is>
      </c>
      <c r="K48" s="13" t="n">
        <v>8</v>
      </c>
      <c r="L48" t="n">
        <v>72</v>
      </c>
    </row>
    <row r="49">
      <c r="B49" t="inlineStr">
        <is>
          <t>Price_BOM_VLC_VLSC_Baseplates_043</t>
        </is>
      </c>
      <c r="C49" t="inlineStr">
        <is>
          <t>:12707-2P-5HP-VLC:12707-2P-7.5HP-VLC:12707-2P-10HP-VLC:12707-2P-15HP-VLC:12707-4P-3HP-VLC:12707-4P-5HP-VLC:12707-4P-7.5HP-VLC:</t>
        </is>
      </c>
      <c r="D49" s="2" t="inlineStr">
        <is>
          <t>FlangeSupports</t>
        </is>
      </c>
      <c r="E49" s="7" t="inlineStr">
        <is>
          <t>Flange Supports</t>
        </is>
      </c>
      <c r="F49" s="2" t="inlineStr">
        <is>
          <t>:125# ANSI Flange:</t>
        </is>
      </c>
      <c r="G49" s="84" t="n">
        <v>98965604</v>
      </c>
      <c r="H49" t="inlineStr">
        <is>
          <t>A300105</t>
        </is>
      </c>
      <c r="J49" s="7" t="inlineStr">
        <is>
          <t>LT084</t>
        </is>
      </c>
      <c r="K49" s="13" t="n">
        <v>8</v>
      </c>
      <c r="L49" t="n">
        <v>6</v>
      </c>
    </row>
    <row r="50">
      <c r="B50" t="inlineStr">
        <is>
          <t>Price_BOM_VLC_VLSC_Baseplates_044</t>
        </is>
      </c>
      <c r="C50" s="68" t="inlineStr">
        <is>
          <t>:15709-2P-5HP-VLC:15709-2P-7.5HP-VLC:15709-2P-10HP-VLC:15709-2P-15HP-VLC:15709-4P-3HP-VLC:</t>
        </is>
      </c>
      <c r="D50" s="2" t="inlineStr">
        <is>
          <t>FlangeSupports</t>
        </is>
      </c>
      <c r="E50" s="7" t="inlineStr">
        <is>
          <t>Flange Supports</t>
        </is>
      </c>
      <c r="F50" s="2" t="inlineStr">
        <is>
          <t>:125# ANSI Flange:</t>
        </is>
      </c>
      <c r="G50" s="84" t="n">
        <v>98965605</v>
      </c>
      <c r="H50" t="inlineStr">
        <is>
          <t>A300106</t>
        </is>
      </c>
      <c r="J50" s="7" t="inlineStr">
        <is>
          <t>LT084</t>
        </is>
      </c>
      <c r="K50" s="13" t="n">
        <v>8</v>
      </c>
      <c r="L50" t="n">
        <v>6</v>
      </c>
    </row>
    <row r="51">
      <c r="B51" t="inlineStr">
        <is>
          <t>Price_BOM_VLC_VLSC_Baseplates_045</t>
        </is>
      </c>
      <c r="C51" s="68" t="inlineStr">
        <is>
          <t>:20705-2P-5HP-VLC:20705-2P-7.5HP-VLC:20705-2P-10HP-VLC:20705-2P-15HP-VLC:20705-2P-20HP-VLC:20705-4P-3HP-VLC:</t>
        </is>
      </c>
      <c r="D51" s="2" t="inlineStr">
        <is>
          <t>FlangeSupports</t>
        </is>
      </c>
      <c r="E51" s="7" t="inlineStr">
        <is>
          <t>Flange Supports</t>
        </is>
      </c>
      <c r="F51" s="2" t="inlineStr">
        <is>
          <t>:125# ANSI Flange:</t>
        </is>
      </c>
      <c r="G51" s="84" t="n">
        <v>98965606</v>
      </c>
      <c r="H51" t="inlineStr">
        <is>
          <t>A300107</t>
        </is>
      </c>
      <c r="J51" s="7" t="inlineStr">
        <is>
          <t>LT084</t>
        </is>
      </c>
      <c r="K51" s="13" t="n">
        <v>8</v>
      </c>
      <c r="L51" t="n">
        <v>12</v>
      </c>
    </row>
    <row r="52">
      <c r="B52" t="inlineStr">
        <is>
          <t>Price_BOM_VLC_VLSC_Baseplates_046</t>
        </is>
      </c>
      <c r="C52" s="68" t="inlineStr">
        <is>
          <t>:20951-2P-15HP-VLC:20951-2P-20HP-VLC:20951-2P-25HP-VLC:20951-2P-30HP-VLC:20951-4P-3HP-VLC:20951-4P-5HP-VLC:</t>
        </is>
      </c>
      <c r="D52" s="2" t="inlineStr">
        <is>
          <t>FlangeSupports</t>
        </is>
      </c>
      <c r="E52" s="7" t="inlineStr">
        <is>
          <t>Flange Supports</t>
        </is>
      </c>
      <c r="F52" s="2" t="inlineStr">
        <is>
          <t>:125# ANSI Flange:</t>
        </is>
      </c>
      <c r="G52" s="84" t="n">
        <v>98965606</v>
      </c>
      <c r="H52" t="inlineStr">
        <is>
          <t>A300107</t>
        </is>
      </c>
      <c r="J52" s="7" t="inlineStr">
        <is>
          <t>LT084</t>
        </is>
      </c>
      <c r="K52" s="13" t="n">
        <v>8</v>
      </c>
      <c r="L52" t="n">
        <v>12</v>
      </c>
    </row>
    <row r="53">
      <c r="B53" t="inlineStr">
        <is>
          <t>Price_BOM_VLC_VLSC_Baseplates_047</t>
        </is>
      </c>
      <c r="C53" s="68" t="inlineStr">
        <is>
          <t>:20955-4P-3HP-VLC:20955-4P-5HP-VLC:20955-4P-7.5HP-VLC:</t>
        </is>
      </c>
      <c r="D53" s="2" t="inlineStr">
        <is>
          <t>FlangeSupports</t>
        </is>
      </c>
      <c r="E53" s="7" t="inlineStr">
        <is>
          <t>Flange Supports</t>
        </is>
      </c>
      <c r="F53" s="2" t="inlineStr">
        <is>
          <t>:125# ANSI Flange:</t>
        </is>
      </c>
      <c r="G53" s="84" t="n">
        <v>98965606</v>
      </c>
      <c r="H53" t="inlineStr">
        <is>
          <t>A300107</t>
        </is>
      </c>
      <c r="J53" s="7" t="inlineStr">
        <is>
          <t>LT084</t>
        </is>
      </c>
      <c r="K53" s="13" t="n">
        <v>8</v>
      </c>
      <c r="L53" t="n">
        <v>12</v>
      </c>
    </row>
    <row r="54">
      <c r="B54" t="inlineStr">
        <is>
          <t>Price_BOM_VLC_VLSC_Baseplates_048</t>
        </is>
      </c>
      <c r="C54" s="68" t="inlineStr">
        <is>
          <t>:20955-2P-15HP-VLC:20955-2P-20HP-VLC:20955-2P-25HP-VLC:20955-2P-30HP-VLC:20955-2P-40HP-VLC:20955-2P-50HP-VLC:</t>
        </is>
      </c>
      <c r="D54" s="2" t="inlineStr">
        <is>
          <t>FlangeSupports</t>
        </is>
      </c>
      <c r="E54" s="7" t="inlineStr">
        <is>
          <t>Flange Supports</t>
        </is>
      </c>
      <c r="F54" s="2" t="inlineStr">
        <is>
          <t>:125# ANSI Flange:</t>
        </is>
      </c>
      <c r="G54" s="84" t="n">
        <v>98965606</v>
      </c>
      <c r="H54" t="inlineStr">
        <is>
          <t>A300107</t>
        </is>
      </c>
      <c r="J54" s="7" t="inlineStr">
        <is>
          <t>LT084</t>
        </is>
      </c>
      <c r="K54" s="13" t="n">
        <v>8</v>
      </c>
      <c r="L54" t="n">
        <v>12</v>
      </c>
    </row>
    <row r="55">
      <c r="B55" t="inlineStr">
        <is>
          <t>Price_BOM_VLC_VLSC_Baseplates_049</t>
        </is>
      </c>
      <c r="C55" s="68" t="inlineStr">
        <is>
          <t>:20959-4P-3HP-VLC:20959-4P-5HP-VLC:20959-4P-7.5HP-VLC:</t>
        </is>
      </c>
      <c r="D55" s="2" t="inlineStr">
        <is>
          <t>FlangeSupports</t>
        </is>
      </c>
      <c r="E55" s="7" t="inlineStr">
        <is>
          <t>Flange Supports</t>
        </is>
      </c>
      <c r="F55" s="2" t="inlineStr">
        <is>
          <t>:125# ANSI Flange:</t>
        </is>
      </c>
      <c r="G55" s="84" t="n">
        <v>98965606</v>
      </c>
      <c r="H55" t="inlineStr">
        <is>
          <t>A300107</t>
        </is>
      </c>
      <c r="J55" s="7" t="inlineStr">
        <is>
          <t>LT084</t>
        </is>
      </c>
      <c r="K55" s="13" t="n">
        <v>8</v>
      </c>
      <c r="L55" t="n">
        <v>12</v>
      </c>
    </row>
    <row r="56">
      <c r="B56" t="inlineStr">
        <is>
          <t>Price_BOM_VLC_VLSC_Baseplates_050</t>
        </is>
      </c>
      <c r="C56" t="inlineStr">
        <is>
          <t>:20959-2P-20HP-VLC:20959-2P-25HP-VLC:20959-2P-30HP-VLC:20959-2P-40HP-VLC:20959-2P-50HP-VLC:20959-2P-60HP-VLC:</t>
        </is>
      </c>
      <c r="D56" s="2" t="inlineStr">
        <is>
          <t>FlangeSupports</t>
        </is>
      </c>
      <c r="E56" s="7" t="inlineStr">
        <is>
          <t>Flange Supports</t>
        </is>
      </c>
      <c r="F56" s="2" t="inlineStr">
        <is>
          <t>:125# ANSI Flange:</t>
        </is>
      </c>
      <c r="G56" s="84" t="n">
        <v>98965606</v>
      </c>
      <c r="H56" t="inlineStr">
        <is>
          <t>A300107</t>
        </is>
      </c>
      <c r="J56" s="7" t="inlineStr">
        <is>
          <t>LT084</t>
        </is>
      </c>
      <c r="K56" s="13" t="n">
        <v>8</v>
      </c>
      <c r="L56" t="n">
        <v>12</v>
      </c>
    </row>
    <row r="57">
      <c r="B57" t="inlineStr">
        <is>
          <t>Price_BOM_VLC_VLSC_Baseplates_051</t>
        </is>
      </c>
      <c r="C57" t="inlineStr">
        <is>
          <t>:25709-2P-7.5HP-VLC:25709-2P-10HP-VLC:25709-2P-15HP-VLC:25709-2P-20HP-VLC:25709-2P-25HP-VLC:25709-4P-3HP-VLC:</t>
        </is>
      </c>
      <c r="D57" s="2" t="inlineStr">
        <is>
          <t>FlangeSupports</t>
        </is>
      </c>
      <c r="E57" s="7" t="inlineStr">
        <is>
          <t>Flange Supports</t>
        </is>
      </c>
      <c r="F57" s="2" t="inlineStr">
        <is>
          <t>:125# ANSI Flange:</t>
        </is>
      </c>
      <c r="G57" s="84" t="n">
        <v>98965607</v>
      </c>
      <c r="H57" t="inlineStr">
        <is>
          <t>A300108</t>
        </is>
      </c>
      <c r="J57" s="7" t="inlineStr">
        <is>
          <t>LT084</t>
        </is>
      </c>
      <c r="K57" s="13" t="n">
        <v>8</v>
      </c>
      <c r="L57" t="n">
        <v>16</v>
      </c>
    </row>
    <row r="58">
      <c r="B58" t="inlineStr">
        <is>
          <t>Price_BOM_VLC_VLSC_Baseplates_052</t>
        </is>
      </c>
      <c r="C58" s="68" t="inlineStr">
        <is>
          <t>:25953-2P-20HP-VLC:25953-2P-25HP-VLC:25953-2P-30HP-VLC:25953-2P-40HP-VLC:25953-2P-50HP-VLC:25953-2P-60HP-VLC:25953-4P-3HP-VLC:25953-4P-5HP-VLC:25953-4P-7.5HP-VLC:</t>
        </is>
      </c>
      <c r="D58" s="2" t="inlineStr">
        <is>
          <t>FlangeSupports</t>
        </is>
      </c>
      <c r="E58" s="7" t="inlineStr">
        <is>
          <t>Flange Supports</t>
        </is>
      </c>
      <c r="F58" s="2" t="inlineStr">
        <is>
          <t>:125# ANSI Flange:</t>
        </is>
      </c>
      <c r="G58" s="84" t="n">
        <v>98965607</v>
      </c>
      <c r="H58" t="inlineStr">
        <is>
          <t>A300108</t>
        </is>
      </c>
      <c r="J58" s="7" t="inlineStr">
        <is>
          <t>LT084</t>
        </is>
      </c>
      <c r="K58" s="13" t="n">
        <v>8</v>
      </c>
      <c r="L58" t="n">
        <v>16</v>
      </c>
    </row>
    <row r="59">
      <c r="B59" t="inlineStr">
        <is>
          <t>Price_BOM_VLC_VLSC_Baseplates_053</t>
        </is>
      </c>
      <c r="C59" s="68" t="inlineStr">
        <is>
          <t>:25121-4P-5HP-VLC:25121-4P-7.5HP-VLC:25121-4P-10HP-VLC:</t>
        </is>
      </c>
      <c r="D59" s="2" t="inlineStr">
        <is>
          <t>FlangeSupports</t>
        </is>
      </c>
      <c r="E59" s="7" t="inlineStr">
        <is>
          <t>Flange Supports</t>
        </is>
      </c>
      <c r="F59" s="2" t="inlineStr">
        <is>
          <t>:125# ANSI Flange:</t>
        </is>
      </c>
      <c r="G59" s="84" t="n">
        <v>98965607</v>
      </c>
      <c r="H59" t="inlineStr">
        <is>
          <t>A300108</t>
        </is>
      </c>
      <c r="J59" s="7" t="inlineStr">
        <is>
          <t>LT084</t>
        </is>
      </c>
      <c r="K59" s="13" t="n">
        <v>8</v>
      </c>
      <c r="L59" t="n">
        <v>16</v>
      </c>
    </row>
    <row r="60">
      <c r="B60" t="inlineStr">
        <is>
          <t>Price_BOM_VLC_VLSC_Baseplates_054</t>
        </is>
      </c>
      <c r="C60" s="68" t="inlineStr">
        <is>
          <t>:25121-4P-15HP-VLC:</t>
        </is>
      </c>
      <c r="D60" s="2" t="inlineStr">
        <is>
          <t>FlangeSupports</t>
        </is>
      </c>
      <c r="E60" s="7" t="inlineStr">
        <is>
          <t>Flange Supports</t>
        </is>
      </c>
      <c r="F60" s="2" t="inlineStr">
        <is>
          <t>:125# ANSI Flange:</t>
        </is>
      </c>
      <c r="G60" s="84" t="n">
        <v>98965607</v>
      </c>
      <c r="H60" t="inlineStr">
        <is>
          <t>A300108</t>
        </is>
      </c>
      <c r="J60" s="7" t="inlineStr">
        <is>
          <t>LT084</t>
        </is>
      </c>
      <c r="K60" s="13" t="n">
        <v>8</v>
      </c>
      <c r="L60" t="n">
        <v>16</v>
      </c>
    </row>
    <row r="61">
      <c r="B61" t="inlineStr">
        <is>
          <t>Price_BOM_VLC_VLSC_Baseplates_055</t>
        </is>
      </c>
      <c r="C61" s="68" t="inlineStr">
        <is>
          <t>:30707-4P-3HP-VLC:30707-4P-5HP-VLC:</t>
        </is>
      </c>
      <c r="D61" s="2" t="inlineStr">
        <is>
          <t>FlangeSupports</t>
        </is>
      </c>
      <c r="E61" s="7" t="inlineStr">
        <is>
          <t>Flange Supports</t>
        </is>
      </c>
      <c r="F61" s="2" t="inlineStr">
        <is>
          <t>:125# ANSI Flange:</t>
        </is>
      </c>
      <c r="G61" s="84" t="n">
        <v>98965608</v>
      </c>
      <c r="H61" t="inlineStr">
        <is>
          <t>A300109</t>
        </is>
      </c>
      <c r="J61" s="7" t="inlineStr">
        <is>
          <t>LT084</t>
        </is>
      </c>
      <c r="K61" s="13" t="n">
        <v>8</v>
      </c>
      <c r="L61" t="n">
        <v>16</v>
      </c>
    </row>
    <row r="62">
      <c r="B62" t="inlineStr">
        <is>
          <t>Price_BOM_VLC_VLSC_Baseplates_056</t>
        </is>
      </c>
      <c r="C62" s="68" t="inlineStr">
        <is>
          <t>:30707-2P-15HP-VLC:30707-2P-20HP-VLC:30707-2P-25HP-VLC:30707-2P-30HP-VLC:</t>
        </is>
      </c>
      <c r="D62" s="2" t="inlineStr">
        <is>
          <t>FlangeSupports</t>
        </is>
      </c>
      <c r="E62" s="7" t="inlineStr">
        <is>
          <t>Flange Supports</t>
        </is>
      </c>
      <c r="F62" s="2" t="inlineStr">
        <is>
          <t>:125# ANSI Flange:</t>
        </is>
      </c>
      <c r="G62" s="84" t="n">
        <v>98965608</v>
      </c>
      <c r="H62" t="inlineStr">
        <is>
          <t>A300109</t>
        </is>
      </c>
      <c r="J62" s="7" t="inlineStr">
        <is>
          <t>LT084</t>
        </is>
      </c>
      <c r="K62" s="13" t="n">
        <v>8</v>
      </c>
      <c r="L62" t="n">
        <v>16</v>
      </c>
    </row>
    <row r="63">
      <c r="B63" t="inlineStr">
        <is>
          <t>Price_BOM_VLC_VLSC_Baseplates_057</t>
        </is>
      </c>
      <c r="C63" s="68" t="inlineStr">
        <is>
          <t>:30957-4P-5HP-VLC:30957-4P-7.5HP-VLC:30957-4P-10HP-VLC:</t>
        </is>
      </c>
      <c r="D63" s="2" t="inlineStr">
        <is>
          <t>FlangeSupports</t>
        </is>
      </c>
      <c r="E63" s="7" t="inlineStr">
        <is>
          <t>Flange Supports</t>
        </is>
      </c>
      <c r="F63" s="2" t="inlineStr">
        <is>
          <t>:125# ANSI Flange:</t>
        </is>
      </c>
      <c r="G63" s="84" t="n">
        <v>98965608</v>
      </c>
      <c r="H63" t="inlineStr">
        <is>
          <t>A300109</t>
        </is>
      </c>
      <c r="J63" s="7" t="inlineStr">
        <is>
          <t>LT084</t>
        </is>
      </c>
      <c r="K63" s="13" t="n">
        <v>8</v>
      </c>
      <c r="L63" t="n">
        <v>16</v>
      </c>
    </row>
    <row r="64">
      <c r="B64" t="inlineStr">
        <is>
          <t>Price_BOM_VLC_VLSC_Baseplates_058</t>
        </is>
      </c>
      <c r="C64" s="68" t="inlineStr">
        <is>
          <t>:30957-2P-30HP-VLC:30957-2P-40HP-VLC:30957-2P-50HP-VLC:30957-2P-60HP-VLC:</t>
        </is>
      </c>
      <c r="D64" s="2" t="inlineStr">
        <is>
          <t>FlangeSupports</t>
        </is>
      </c>
      <c r="E64" s="7" t="inlineStr">
        <is>
          <t>Flange Supports</t>
        </is>
      </c>
      <c r="F64" s="2" t="inlineStr">
        <is>
          <t>:125# ANSI Flange:</t>
        </is>
      </c>
      <c r="G64" s="84" t="n">
        <v>98965608</v>
      </c>
      <c r="H64" t="inlineStr">
        <is>
          <t>A300109</t>
        </is>
      </c>
      <c r="J64" s="7" t="inlineStr">
        <is>
          <t>LT084</t>
        </is>
      </c>
      <c r="K64" s="13" t="n">
        <v>8</v>
      </c>
      <c r="L64" t="n">
        <v>16</v>
      </c>
    </row>
    <row r="65">
      <c r="B65" t="inlineStr">
        <is>
          <t>Price_BOM_VLC_VLSC_Baseplates_059</t>
        </is>
      </c>
      <c r="C65" s="71" t="inlineStr">
        <is>
          <t>:30123-4P-7.5HP-VLC:30123-4P-10HP-VLC:</t>
        </is>
      </c>
      <c r="D65" s="2" t="inlineStr">
        <is>
          <t>FlangeSupports</t>
        </is>
      </c>
      <c r="E65" s="7" t="inlineStr">
        <is>
          <t>Flange Supports</t>
        </is>
      </c>
      <c r="F65" s="2" t="inlineStr">
        <is>
          <t>:125# ANSI Flange:</t>
        </is>
      </c>
      <c r="G65" s="84" t="n">
        <v>98965608</v>
      </c>
      <c r="H65" t="inlineStr">
        <is>
          <t>A300109</t>
        </is>
      </c>
      <c r="J65" s="7" t="inlineStr">
        <is>
          <t>LT084</t>
        </is>
      </c>
      <c r="K65" s="13" t="n">
        <v>8</v>
      </c>
      <c r="L65" t="n">
        <v>16</v>
      </c>
    </row>
    <row r="66">
      <c r="B66" t="inlineStr">
        <is>
          <t>Price_BOM_VLC_VLSC_Baseplates_060</t>
        </is>
      </c>
      <c r="C66" t="inlineStr">
        <is>
          <t>:30123-4P-15HP-VLC:30123-4P-20HP-VLC:</t>
        </is>
      </c>
      <c r="D66" s="2" t="inlineStr">
        <is>
          <t>FlangeSupports</t>
        </is>
      </c>
      <c r="E66" s="7" t="inlineStr">
        <is>
          <t>Flange Supports</t>
        </is>
      </c>
      <c r="F66" s="2" t="inlineStr">
        <is>
          <t>:125# ANSI Flange:</t>
        </is>
      </c>
      <c r="G66" s="84" t="n">
        <v>98965608</v>
      </c>
      <c r="H66" t="inlineStr">
        <is>
          <t>A300109</t>
        </is>
      </c>
      <c r="J66" s="7" t="inlineStr">
        <is>
          <t>LT084</t>
        </is>
      </c>
      <c r="K66" s="13" t="n">
        <v>8</v>
      </c>
      <c r="L66" t="n">
        <v>16</v>
      </c>
    </row>
    <row r="67">
      <c r="B67" t="inlineStr">
        <is>
          <t>Price_BOM_VLC_VLSC_Baseplates_061</t>
        </is>
      </c>
      <c r="C67" t="inlineStr">
        <is>
          <t>:40707-2P-15HP-VLC:40707-2P-20HP-VLC:40707-2P-25HP-VLC:40707-2P-30HP-VLC:40707-2P-40HP-VLC:</t>
        </is>
      </c>
      <c r="D67" s="2" t="inlineStr">
        <is>
          <t>FlangeSupports</t>
        </is>
      </c>
      <c r="E67" s="7" t="inlineStr">
        <is>
          <t>Flange Supports</t>
        </is>
      </c>
      <c r="F67" s="2" t="inlineStr">
        <is>
          <t>:125# ANSI Flange:</t>
        </is>
      </c>
      <c r="G67" s="84" t="n">
        <v>98965609</v>
      </c>
      <c r="H67" t="inlineStr">
        <is>
          <t>A300110</t>
        </is>
      </c>
      <c r="J67" s="7" t="inlineStr">
        <is>
          <t>LT084</t>
        </is>
      </c>
      <c r="K67" s="13" t="n">
        <v>8</v>
      </c>
      <c r="L67" t="n">
        <v>24</v>
      </c>
    </row>
    <row r="68">
      <c r="B68" t="inlineStr">
        <is>
          <t>Price_BOM_VLC_VLSC_Baseplates_062</t>
        </is>
      </c>
      <c r="C68" t="inlineStr">
        <is>
          <t>:40707-4P-3HP-VLC:40707-4P-5HP-VLC:</t>
        </is>
      </c>
      <c r="D68" s="2" t="inlineStr">
        <is>
          <t>FlangeSupports</t>
        </is>
      </c>
      <c r="E68" s="7" t="inlineStr">
        <is>
          <t>Flange Supports</t>
        </is>
      </c>
      <c r="F68" s="2" t="inlineStr">
        <is>
          <t>:125# ANSI Flange:</t>
        </is>
      </c>
      <c r="G68" s="84" t="n">
        <v>98965609</v>
      </c>
      <c r="H68" t="inlineStr">
        <is>
          <t>A300110</t>
        </is>
      </c>
      <c r="J68" s="7" t="inlineStr">
        <is>
          <t>LT084</t>
        </is>
      </c>
      <c r="K68" s="13" t="n">
        <v>8</v>
      </c>
      <c r="L68" t="n">
        <v>24</v>
      </c>
    </row>
    <row r="69">
      <c r="B69" t="inlineStr">
        <is>
          <t>Price_BOM_VLC_VLSC_Baseplates_063</t>
        </is>
      </c>
      <c r="C69" t="inlineStr">
        <is>
          <t>:40957-2P-40HP-VLC:40957-2P-50HP-VLC:40957-2P-60HP-VLC:40957-2P-75HP-VLC:40957-2P-100HP-VLC:40957-4P-15HP-VLC:</t>
        </is>
      </c>
      <c r="D69" s="2" t="inlineStr">
        <is>
          <t>FlangeSupports</t>
        </is>
      </c>
      <c r="E69" s="7" t="inlineStr">
        <is>
          <t>Flange Supports</t>
        </is>
      </c>
      <c r="F69" s="2" t="inlineStr">
        <is>
          <t>:125# ANSI Flange:</t>
        </is>
      </c>
      <c r="G69" s="84" t="n">
        <v>98965609</v>
      </c>
      <c r="H69" t="inlineStr">
        <is>
          <t>A300110</t>
        </is>
      </c>
      <c r="J69" s="7" t="inlineStr">
        <is>
          <t>LT084</t>
        </is>
      </c>
      <c r="K69" s="13" t="n">
        <v>8</v>
      </c>
      <c r="L69" t="n">
        <v>24</v>
      </c>
    </row>
    <row r="70">
      <c r="B70" t="inlineStr">
        <is>
          <t>Price_BOM_VLC_VLSC_Baseplates_064</t>
        </is>
      </c>
      <c r="C70" t="inlineStr">
        <is>
          <t>:40957-4P-5HP-VLC:40957-4P-7.5HP-VLC:40957-4P-10HP-VLC:</t>
        </is>
      </c>
      <c r="D70" s="2" t="inlineStr">
        <is>
          <t>FlangeSupports</t>
        </is>
      </c>
      <c r="E70" s="7" t="inlineStr">
        <is>
          <t>Flange Supports</t>
        </is>
      </c>
      <c r="F70" s="2" t="inlineStr">
        <is>
          <t>:125# ANSI Flange:</t>
        </is>
      </c>
      <c r="G70" s="84" t="n">
        <v>98965609</v>
      </c>
      <c r="H70" t="inlineStr">
        <is>
          <t>A300110</t>
        </is>
      </c>
      <c r="J70" s="7" t="inlineStr">
        <is>
          <t>LT084</t>
        </is>
      </c>
      <c r="K70" s="13" t="n">
        <v>8</v>
      </c>
      <c r="L70" t="n">
        <v>24</v>
      </c>
    </row>
    <row r="71">
      <c r="B71" t="inlineStr">
        <is>
          <t>Price_BOM_VLC_VLSC_Baseplates_065</t>
        </is>
      </c>
      <c r="C71" t="inlineStr">
        <is>
          <t>:40121-4P-15HP-VLC:40121-4P-20HP-VLC:40121-4P-25HP-VLC:</t>
        </is>
      </c>
      <c r="D71" s="2" t="inlineStr">
        <is>
          <t>FlangeSupports</t>
        </is>
      </c>
      <c r="E71" s="7" t="inlineStr">
        <is>
          <t>Flange Supports</t>
        </is>
      </c>
      <c r="F71" s="2" t="inlineStr">
        <is>
          <t>:125# ANSI Flange:</t>
        </is>
      </c>
      <c r="G71" s="84" t="n">
        <v>98965609</v>
      </c>
      <c r="H71" t="inlineStr">
        <is>
          <t>A300110</t>
        </is>
      </c>
      <c r="J71" s="7" t="inlineStr">
        <is>
          <t>LT084</t>
        </is>
      </c>
      <c r="K71" s="13" t="n">
        <v>8</v>
      </c>
      <c r="L71" t="n">
        <v>24</v>
      </c>
    </row>
    <row r="72">
      <c r="B72" t="inlineStr">
        <is>
          <t>Price_BOM_VLC_VLSC_Baseplates_066</t>
        </is>
      </c>
      <c r="C72" s="71" t="inlineStr">
        <is>
          <t>:40127-4P-15HP-VLC:40127-4P-20HP-VLC:40127-4P-25HP-VLC:40127-4P-30HP-VLC:</t>
        </is>
      </c>
      <c r="D72" s="2" t="inlineStr">
        <is>
          <t>FlangeSupports</t>
        </is>
      </c>
      <c r="E72" s="7" t="inlineStr">
        <is>
          <t>Flange Supports</t>
        </is>
      </c>
      <c r="F72" s="2" t="inlineStr">
        <is>
          <t>:125# ANSI Flange:</t>
        </is>
      </c>
      <c r="G72" s="84" t="n">
        <v>98965609</v>
      </c>
      <c r="H72" t="inlineStr">
        <is>
          <t>A300110</t>
        </is>
      </c>
      <c r="J72" s="7" t="inlineStr">
        <is>
          <t>LT084</t>
        </is>
      </c>
      <c r="K72" s="13" t="n">
        <v>8</v>
      </c>
      <c r="L72" t="n">
        <v>24</v>
      </c>
    </row>
    <row r="73">
      <c r="B73" t="inlineStr">
        <is>
          <t>Price_BOM_VLC_VLSC_Baseplates_067</t>
        </is>
      </c>
      <c r="C73" s="68" t="inlineStr">
        <is>
          <t>:40157-4P-30HP-VLC:40157-4P-40HP-VLC:40157-4P-50HP-VLC:</t>
        </is>
      </c>
      <c r="D73" s="2" t="inlineStr">
        <is>
          <t>FlangeSupports</t>
        </is>
      </c>
      <c r="E73" s="7" t="inlineStr">
        <is>
          <t>Flange Supports</t>
        </is>
      </c>
      <c r="F73" s="2" t="inlineStr">
        <is>
          <t>:125# ANSI Flange:</t>
        </is>
      </c>
      <c r="G73" s="84" t="n">
        <v>98979729</v>
      </c>
      <c r="H73" s="84" t="inlineStr">
        <is>
          <t>A300129</t>
        </is>
      </c>
      <c r="J73" s="7" t="inlineStr">
        <is>
          <t>LT084</t>
        </is>
      </c>
      <c r="K73" s="13" t="n">
        <v>8</v>
      </c>
      <c r="L73" t="n">
        <v>24</v>
      </c>
    </row>
    <row r="74">
      <c r="B74" t="inlineStr">
        <is>
          <t>Price_BOM_VLC_VLSC_Baseplates_068</t>
        </is>
      </c>
      <c r="C74" t="inlineStr">
        <is>
          <t>:50707-2P-30HP-VLC:50707-2P-40HP-VLC:50707-2P-50HP-VLC:50707-2P-60HP-VLC:</t>
        </is>
      </c>
      <c r="D74" s="2" t="inlineStr">
        <is>
          <t>FlangeSupports</t>
        </is>
      </c>
      <c r="E74" s="7" t="inlineStr">
        <is>
          <t>Flange Supports</t>
        </is>
      </c>
      <c r="F74" s="2" t="inlineStr">
        <is>
          <t>:125# ANSI Flange:</t>
        </is>
      </c>
      <c r="G74" s="84" t="n">
        <v>98965610</v>
      </c>
      <c r="H74" t="inlineStr">
        <is>
          <t>A300111</t>
        </is>
      </c>
      <c r="J74" s="7" t="inlineStr">
        <is>
          <t>LT084</t>
        </is>
      </c>
      <c r="K74" s="13" t="n">
        <v>8</v>
      </c>
      <c r="L74" t="n">
        <v>30</v>
      </c>
    </row>
    <row r="75">
      <c r="B75" t="inlineStr">
        <is>
          <t>Price_BOM_VLC_VLSC_Baseplates_069</t>
        </is>
      </c>
      <c r="C75" t="inlineStr">
        <is>
          <t>:50707-4P-5HP-VLC:50707-4P-7.5HP-VLC:</t>
        </is>
      </c>
      <c r="D75" s="2" t="inlineStr">
        <is>
          <t>FlangeSupports</t>
        </is>
      </c>
      <c r="E75" s="7" t="inlineStr">
        <is>
          <t>Flange Supports</t>
        </is>
      </c>
      <c r="F75" s="2" t="inlineStr">
        <is>
          <t>:125# ANSI Flange:</t>
        </is>
      </c>
      <c r="G75" s="84" t="n">
        <v>98965610</v>
      </c>
      <c r="H75" t="inlineStr">
        <is>
          <t>A300111</t>
        </is>
      </c>
      <c r="J75" s="7" t="inlineStr">
        <is>
          <t>LT084</t>
        </is>
      </c>
      <c r="K75" s="13" t="n">
        <v>8</v>
      </c>
      <c r="L75" t="n">
        <v>30</v>
      </c>
    </row>
    <row r="76">
      <c r="B76" t="inlineStr">
        <is>
          <t>Price_BOM_VLC_VLSC_Baseplates_070</t>
        </is>
      </c>
      <c r="C76" t="inlineStr">
        <is>
          <t>:50957-4P-7.5HP-VLC:50957-4P-10HP-VLC:</t>
        </is>
      </c>
      <c r="D76" s="2" t="inlineStr">
        <is>
          <t>FlangeSupports</t>
        </is>
      </c>
      <c r="E76" s="7" t="inlineStr">
        <is>
          <t>Flange Supports</t>
        </is>
      </c>
      <c r="F76" s="2" t="inlineStr">
        <is>
          <t>:125# ANSI Flange:</t>
        </is>
      </c>
      <c r="G76" s="84" t="n">
        <v>98965610</v>
      </c>
      <c r="H76" t="inlineStr">
        <is>
          <t>A300111</t>
        </is>
      </c>
      <c r="J76" s="7" t="inlineStr">
        <is>
          <t>LT084</t>
        </is>
      </c>
      <c r="K76" s="13" t="n">
        <v>8</v>
      </c>
      <c r="L76" t="n">
        <v>30</v>
      </c>
    </row>
    <row r="77">
      <c r="B77" t="inlineStr">
        <is>
          <t>Price_BOM_VLC_VLSC_Baseplates_071</t>
        </is>
      </c>
      <c r="C77" t="inlineStr">
        <is>
          <t>:50957-4P-15HP-VLC:50957-4P-20HP-VLC:</t>
        </is>
      </c>
      <c r="D77" s="2" t="inlineStr">
        <is>
          <t>FlangeSupports</t>
        </is>
      </c>
      <c r="E77" s="7" t="inlineStr">
        <is>
          <t>Flange Supports</t>
        </is>
      </c>
      <c r="F77" s="2" t="inlineStr">
        <is>
          <t>:125# ANSI Flange:</t>
        </is>
      </c>
      <c r="G77" s="84" t="n">
        <v>98965610</v>
      </c>
      <c r="H77" t="inlineStr">
        <is>
          <t>A300111</t>
        </is>
      </c>
      <c r="J77" s="7" t="inlineStr">
        <is>
          <t>LT084</t>
        </is>
      </c>
      <c r="K77" s="13" t="n">
        <v>8</v>
      </c>
      <c r="L77" t="n">
        <v>30</v>
      </c>
    </row>
    <row r="78">
      <c r="B78" t="inlineStr">
        <is>
          <t>Price_BOM_VLC_VLSC_Baseplates_072</t>
        </is>
      </c>
      <c r="C78" t="inlineStr">
        <is>
          <t>:50959-2P-60HP-VLC:50959-2P-75HP-VLC:50959-2P-100HP-VLC:50959-2P-125HP-VLC:</t>
        </is>
      </c>
      <c r="D78" s="2" t="inlineStr">
        <is>
          <t>FlangeSupports</t>
        </is>
      </c>
      <c r="E78" s="7" t="inlineStr">
        <is>
          <t>Flange Supports</t>
        </is>
      </c>
      <c r="F78" s="2" t="inlineStr">
        <is>
          <t>:125# ANSI Flange:</t>
        </is>
      </c>
      <c r="G78" s="84" t="n">
        <v>98965610</v>
      </c>
      <c r="H78" t="inlineStr">
        <is>
          <t>A300111</t>
        </is>
      </c>
      <c r="J78" s="7" t="inlineStr">
        <is>
          <t>LT084</t>
        </is>
      </c>
      <c r="K78" s="13" t="n">
        <v>8</v>
      </c>
      <c r="L78" t="n">
        <v>30</v>
      </c>
    </row>
    <row r="79">
      <c r="B79" t="inlineStr">
        <is>
          <t>Price_BOM_VLC_VLSC_Baseplates_073</t>
        </is>
      </c>
      <c r="C79" s="68" t="inlineStr">
        <is>
          <t>:50129-4P-15HP-VLC:50129-4P-20HP-VLC:50129-4P-25HP-VLC:50129-4P-30HP-VLC:50129-4P-40HP-VLC:50129-4P-50HP-VLC:50129-4P-60HP-VLC:</t>
        </is>
      </c>
      <c r="D79" s="2" t="inlineStr">
        <is>
          <t>FlangeSupports</t>
        </is>
      </c>
      <c r="E79" s="7" t="inlineStr">
        <is>
          <t>Flange Supports</t>
        </is>
      </c>
      <c r="F79" s="2" t="inlineStr">
        <is>
          <t>:125# ANSI Flange:</t>
        </is>
      </c>
      <c r="G79" s="84" t="n">
        <v>98965610</v>
      </c>
      <c r="H79" t="inlineStr">
        <is>
          <t>A300111</t>
        </is>
      </c>
      <c r="J79" s="7" t="inlineStr">
        <is>
          <t>LT084</t>
        </is>
      </c>
      <c r="K79" s="13" t="n">
        <v>8</v>
      </c>
      <c r="L79" t="n">
        <v>30</v>
      </c>
    </row>
    <row r="80">
      <c r="B80" t="inlineStr">
        <is>
          <t>Price_BOM_VLC_VLSC_Baseplates_074</t>
        </is>
      </c>
      <c r="C80" s="2" t="inlineStr">
        <is>
          <t>:5012A-4P-10HP-VLC:5012A-4P-15HP-VLC:5012A-4P-20HP-VLC:5012A-4P-25HP-VLC:5012A-4P-30HP-VLC:5012A-4P-40HP-VLC:</t>
        </is>
      </c>
      <c r="D80" s="2" t="inlineStr">
        <is>
          <t>FlangeSupports</t>
        </is>
      </c>
      <c r="E80" s="7" t="inlineStr">
        <is>
          <t>Flange Supports</t>
        </is>
      </c>
      <c r="F80" s="2" t="inlineStr">
        <is>
          <t>:125# ANSI Flange:</t>
        </is>
      </c>
      <c r="G80" s="84" t="n">
        <v>98965610</v>
      </c>
      <c r="H80" t="inlineStr">
        <is>
          <t>A300111</t>
        </is>
      </c>
      <c r="J80" s="7" t="inlineStr">
        <is>
          <t>LT084</t>
        </is>
      </c>
      <c r="K80" s="13" t="n">
        <v>8</v>
      </c>
      <c r="L80" t="n">
        <v>30</v>
      </c>
    </row>
    <row r="81">
      <c r="B81" t="inlineStr">
        <is>
          <t>Price_BOM_VLC_VLSC_Baseplates_075</t>
        </is>
      </c>
      <c r="C81" t="inlineStr">
        <is>
          <t>:50157-4P-50HP-VLC:</t>
        </is>
      </c>
      <c r="D81" s="2" t="inlineStr">
        <is>
          <t>FlangeSupports</t>
        </is>
      </c>
      <c r="E81" s="7" t="inlineStr">
        <is>
          <t>Flange Supports</t>
        </is>
      </c>
      <c r="F81" s="2" t="inlineStr">
        <is>
          <t>:125# ANSI Flange:</t>
        </is>
      </c>
      <c r="G81" s="84" t="n">
        <v>98979730</v>
      </c>
      <c r="H81" s="84" t="inlineStr">
        <is>
          <t>A300130</t>
        </is>
      </c>
      <c r="J81" s="7" t="inlineStr">
        <is>
          <t>LT084</t>
        </is>
      </c>
      <c r="K81" s="13" t="n">
        <v>8</v>
      </c>
      <c r="L81" t="n">
        <v>30</v>
      </c>
    </row>
    <row r="82">
      <c r="B82" t="inlineStr">
        <is>
          <t>Price_BOM_VLC_VLSC_Baseplates_076</t>
        </is>
      </c>
      <c r="C82" t="inlineStr">
        <is>
          <t>:50157-4P-60HP-VLC:50157-4P-75HP-VLC:50157-4P-100HP-VLC:</t>
        </is>
      </c>
      <c r="D82" s="2" t="inlineStr">
        <is>
          <t>FlangeSupports</t>
        </is>
      </c>
      <c r="E82" s="7" t="inlineStr">
        <is>
          <t>Flange Supports</t>
        </is>
      </c>
      <c r="F82" s="2" t="inlineStr">
        <is>
          <t>:125# ANSI Flange:</t>
        </is>
      </c>
      <c r="G82" s="84" t="n">
        <v>98979730</v>
      </c>
      <c r="H82" s="84" t="inlineStr">
        <is>
          <t>A300130</t>
        </is>
      </c>
      <c r="J82" s="7" t="inlineStr">
        <is>
          <t>LT084</t>
        </is>
      </c>
      <c r="K82" s="13" t="n">
        <v>8</v>
      </c>
      <c r="L82" t="n">
        <v>30</v>
      </c>
    </row>
    <row r="83">
      <c r="B83" t="inlineStr">
        <is>
          <t>Price_BOM_VLC_VLSC_Baseplates_077</t>
        </is>
      </c>
      <c r="C83" t="inlineStr">
        <is>
          <t>:60957-4P-15HP-VLC:60957-4P-20HP-VLC:60957-4P-25HP-VLC:60957-4P-30HP-VLC:</t>
        </is>
      </c>
      <c r="D83" s="2" t="inlineStr">
        <is>
          <t>FlangeSupports</t>
        </is>
      </c>
      <c r="E83" s="7" t="inlineStr">
        <is>
          <t>Flange Supports</t>
        </is>
      </c>
      <c r="F83" s="2" t="inlineStr">
        <is>
          <t>:125# ANSI Flange:</t>
        </is>
      </c>
      <c r="G83" s="84" t="n">
        <v>98965611</v>
      </c>
      <c r="H83" t="inlineStr">
        <is>
          <t>A300112</t>
        </is>
      </c>
      <c r="J83" s="7" t="inlineStr">
        <is>
          <t>LT084</t>
        </is>
      </c>
      <c r="K83" s="13" t="n">
        <v>8</v>
      </c>
      <c r="L83" t="n">
        <v>52</v>
      </c>
    </row>
    <row r="84">
      <c r="B84" t="inlineStr">
        <is>
          <t>Price_BOM_VLC_VLSC_Baseplates_078</t>
        </is>
      </c>
      <c r="C84" t="inlineStr">
        <is>
          <t>:60125-4P-20HP-VLC:60125-4P-25HP-VLC:60125-4P-30HP-VLC:60125-4P-40HP-VLC:60125-4P-50HP-VLC:60125-4P-60HP-VLC:</t>
        </is>
      </c>
      <c r="D84" s="2" t="inlineStr">
        <is>
          <t>FlangeSupports</t>
        </is>
      </c>
      <c r="E84" s="7" t="inlineStr">
        <is>
          <t>Flange Supports</t>
        </is>
      </c>
      <c r="F84" s="2" t="inlineStr">
        <is>
          <t>:125# ANSI Flange:</t>
        </is>
      </c>
      <c r="G84" s="84" t="n">
        <v>98965611</v>
      </c>
      <c r="H84" t="inlineStr">
        <is>
          <t>A300112</t>
        </is>
      </c>
      <c r="J84" s="7" t="inlineStr">
        <is>
          <t>LT084</t>
        </is>
      </c>
      <c r="K84" s="13" t="n">
        <v>8</v>
      </c>
      <c r="L84" t="n">
        <v>52</v>
      </c>
    </row>
    <row r="85">
      <c r="B85" t="inlineStr">
        <is>
          <t>Price_BOM_VLC_VLSC_Baseplates_079</t>
        </is>
      </c>
      <c r="C85" t="inlineStr">
        <is>
          <t>:60157-4P-75HP-VLC:60157-4P-100HP-VLC:60157-4P-125HP-VLC:</t>
        </is>
      </c>
      <c r="D85" s="2" t="inlineStr">
        <is>
          <t>FlangeSupports</t>
        </is>
      </c>
      <c r="E85" s="7" t="inlineStr">
        <is>
          <t>Flange Supports</t>
        </is>
      </c>
      <c r="F85" s="2" t="inlineStr">
        <is>
          <t>:125# ANSI Flange:</t>
        </is>
      </c>
      <c r="G85" s="84" t="n">
        <v>98979731</v>
      </c>
      <c r="H85" s="84" t="inlineStr">
        <is>
          <t>A300131</t>
        </is>
      </c>
      <c r="J85" s="7" t="inlineStr">
        <is>
          <t>LT084</t>
        </is>
      </c>
      <c r="K85" s="13" t="n">
        <v>8</v>
      </c>
      <c r="L85" t="n">
        <v>52</v>
      </c>
    </row>
    <row r="86">
      <c r="B86" t="inlineStr">
        <is>
          <t>Price_BOM_VLC_VLSC_Baseplates_080</t>
        </is>
      </c>
      <c r="C86" s="2" t="inlineStr">
        <is>
          <t>:80951-4P-20HP-VLC:80951-4P-25HP-VLC:80951-4P-30HP-VLC:80951-4P-40HP-VLC:</t>
        </is>
      </c>
      <c r="D86" s="2" t="inlineStr">
        <is>
          <t>FlangeSupports</t>
        </is>
      </c>
      <c r="E86" s="7" t="inlineStr">
        <is>
          <t>Flange Supports</t>
        </is>
      </c>
      <c r="F86" s="2" t="inlineStr">
        <is>
          <t>:125# ANSI Flange:</t>
        </is>
      </c>
      <c r="G86" s="84" t="n">
        <v>98965612</v>
      </c>
      <c r="H86" t="inlineStr">
        <is>
          <t>A300113</t>
        </is>
      </c>
      <c r="J86" s="7" t="inlineStr">
        <is>
          <t>LT084</t>
        </is>
      </c>
      <c r="K86" s="13" t="n">
        <v>8</v>
      </c>
      <c r="L86" t="n">
        <v>62</v>
      </c>
    </row>
    <row r="87">
      <c r="B87" t="inlineStr">
        <is>
          <t>Price_BOM_VLC_VLSC_Baseplates_081</t>
        </is>
      </c>
      <c r="C87" s="68" t="inlineStr">
        <is>
          <t>:80123-4P-25HP-VLC:80123-4P-30HP-VLC:80123-4P-40HP-VLC:80123-4P-50HP-VLC:80123-4P-60HP-VLC:80123-4P-75HP-VLC:80123-4P-100HP-VLC:</t>
        </is>
      </c>
      <c r="D87" s="2" t="inlineStr">
        <is>
          <t>FlangeSupports</t>
        </is>
      </c>
      <c r="E87" s="7" t="inlineStr">
        <is>
          <t>Flange Supports</t>
        </is>
      </c>
      <c r="F87" s="2" t="inlineStr">
        <is>
          <t>:125# ANSI Flange:</t>
        </is>
      </c>
      <c r="G87" s="84" t="n">
        <v>98965612</v>
      </c>
      <c r="H87" t="inlineStr">
        <is>
          <t>A300113</t>
        </is>
      </c>
      <c r="J87" s="7" t="inlineStr">
        <is>
          <t>LT084</t>
        </is>
      </c>
      <c r="K87" s="13" t="n">
        <v>8</v>
      </c>
      <c r="L87" t="n">
        <v>62</v>
      </c>
    </row>
    <row r="88">
      <c r="B88" t="inlineStr">
        <is>
          <t>Price_BOM_VLC_VLSC_Baseplates_082</t>
        </is>
      </c>
      <c r="C88" s="68" t="inlineStr">
        <is>
          <t>:80157-4P-100HP-VLC:80157-4P-125HP-VLC:80157-4P-150HP-VLC:</t>
        </is>
      </c>
      <c r="D88" s="2" t="inlineStr">
        <is>
          <t>FlangeSupports</t>
        </is>
      </c>
      <c r="E88" s="7" t="inlineStr">
        <is>
          <t>Flange Supports</t>
        </is>
      </c>
      <c r="F88" s="2" t="inlineStr">
        <is>
          <t>:125# ANSI Flange:</t>
        </is>
      </c>
      <c r="G88" s="84" t="n">
        <v>99032279</v>
      </c>
      <c r="H88" s="84" t="inlineStr">
        <is>
          <t>A300132</t>
        </is>
      </c>
      <c r="J88" s="7" t="inlineStr">
        <is>
          <t>LT084</t>
        </is>
      </c>
      <c r="K88" s="13" t="n">
        <v>8</v>
      </c>
      <c r="L88" t="n">
        <v>62</v>
      </c>
    </row>
    <row r="89">
      <c r="B89" t="inlineStr">
        <is>
          <t>Price_BOM_VLC_VLSC_Baseplates_083</t>
        </is>
      </c>
      <c r="C89" s="2" t="inlineStr">
        <is>
          <t>:10123-4P-75HP-VLC:10123-4P-100HP-VLC:10123-4P-125HP-VLC:</t>
        </is>
      </c>
      <c r="D89" s="2" t="inlineStr">
        <is>
          <t>FlangeSupports</t>
        </is>
      </c>
      <c r="E89" s="7" t="inlineStr">
        <is>
          <t>Flange Supports</t>
        </is>
      </c>
      <c r="F89" s="2" t="inlineStr">
        <is>
          <t>:125# ANSI Flange:</t>
        </is>
      </c>
      <c r="G89" s="84" t="n">
        <v>98965613</v>
      </c>
      <c r="H89" t="inlineStr">
        <is>
          <t>A300114</t>
        </is>
      </c>
      <c r="J89" s="7" t="inlineStr">
        <is>
          <t>LT084</t>
        </is>
      </c>
      <c r="K89" s="13" t="n">
        <v>8</v>
      </c>
      <c r="L89" t="n">
        <v>72</v>
      </c>
    </row>
    <row r="90">
      <c r="B90" t="inlineStr">
        <is>
          <t>Price_BOM_VLC_VLSC_Baseplates_084</t>
        </is>
      </c>
      <c r="C90" t="inlineStr">
        <is>
          <t>:12707-2P-5HP-VLSC:12707-2P-7.5HP-VLSC:12707-2P-10HP-VLSC:12707-2P-15HP-VLSC:12707-4P-3HP-VLSC:12707-4P-5HP-VLSC:12707-4P-7.5HP-VLSC:</t>
        </is>
      </c>
      <c r="D90" s="2" t="inlineStr">
        <is>
          <t>FlangeSupports</t>
        </is>
      </c>
      <c r="E90" s="7" t="inlineStr">
        <is>
          <t>Flange Supports</t>
        </is>
      </c>
      <c r="F90" s="2" t="inlineStr">
        <is>
          <t>:250# ANSI Flange:</t>
        </is>
      </c>
      <c r="G90" s="84" t="n">
        <v>98965614</v>
      </c>
      <c r="H90" t="inlineStr">
        <is>
          <t>A300115</t>
        </is>
      </c>
      <c r="J90" s="7" t="inlineStr">
        <is>
          <t>LT084</t>
        </is>
      </c>
      <c r="K90" s="13" t="n">
        <v>8</v>
      </c>
      <c r="L90" t="n">
        <v>6</v>
      </c>
    </row>
    <row r="91">
      <c r="B91" t="inlineStr">
        <is>
          <t>Price_BOM_VLC_VLSC_Baseplates_085</t>
        </is>
      </c>
      <c r="C91" s="68" t="inlineStr">
        <is>
          <t>:15709-2P-5HP-VLSC:15709-2P-7.5HP-VLSC:15709-2P-10HP-VLSC:15709-2P-15HP-VLSC:15709-4P-3HP-VLSC:</t>
        </is>
      </c>
      <c r="D91" s="2" t="inlineStr">
        <is>
          <t>FlangeSupports</t>
        </is>
      </c>
      <c r="E91" s="7" t="inlineStr">
        <is>
          <t>Flange Supports</t>
        </is>
      </c>
      <c r="F91" s="2" t="inlineStr">
        <is>
          <t>:250# ANSI Flange:</t>
        </is>
      </c>
      <c r="G91" s="84" t="n">
        <v>98965615</v>
      </c>
      <c r="H91" t="inlineStr">
        <is>
          <t>A300116</t>
        </is>
      </c>
      <c r="J91" s="7" t="inlineStr">
        <is>
          <t>LT084</t>
        </is>
      </c>
      <c r="K91" s="13" t="n">
        <v>8</v>
      </c>
      <c r="L91" t="n">
        <v>6</v>
      </c>
    </row>
    <row r="92">
      <c r="B92" t="inlineStr">
        <is>
          <t>Price_BOM_VLC_VLSC_Baseplates_086</t>
        </is>
      </c>
      <c r="C92" t="inlineStr">
        <is>
          <t>:2070-5_VL:2070-5_VLS:2095-A_VL:2095-A_VLS:2095-5_VL:2095-5_VLS:2095-9_VL:2095-9_VLS:</t>
        </is>
      </c>
      <c r="D92" s="2" t="inlineStr">
        <is>
          <t>FlangeSupports</t>
        </is>
      </c>
      <c r="E92" s="7" t="inlineStr">
        <is>
          <t>Flange Supports</t>
        </is>
      </c>
      <c r="F92" s="2" t="inlineStr">
        <is>
          <t>:250# ANSI Flange:</t>
        </is>
      </c>
      <c r="G92" s="84" t="n">
        <v>98965616</v>
      </c>
      <c r="H92" t="inlineStr">
        <is>
          <t>A300117</t>
        </is>
      </c>
      <c r="J92" s="7" t="inlineStr">
        <is>
          <t>LT084</t>
        </is>
      </c>
      <c r="K92" s="13" t="n">
        <v>8</v>
      </c>
      <c r="L92" t="n">
        <v>12</v>
      </c>
    </row>
    <row r="93">
      <c r="B93" t="inlineStr">
        <is>
          <t>Price_BOM_VLC_VLSC_Baseplates_087</t>
        </is>
      </c>
      <c r="C93" s="68" t="inlineStr">
        <is>
          <t>:20705-2P-5HP-VLSC:20705-2P-7.5HP-VLSC:20705-2P-10HP-VLSC:20705-2P-15HP-VLSC:20705-2P-20HP-VLSC:20705-4P-3HP-VLSC:</t>
        </is>
      </c>
      <c r="D93" s="2" t="inlineStr">
        <is>
          <t>FlangeSupports</t>
        </is>
      </c>
      <c r="E93" s="7" t="inlineStr">
        <is>
          <t>Flange Supports</t>
        </is>
      </c>
      <c r="F93" s="2" t="inlineStr">
        <is>
          <t>:250# ANSI Flange:</t>
        </is>
      </c>
      <c r="G93" s="84" t="n">
        <v>98965616</v>
      </c>
      <c r="H93" t="inlineStr">
        <is>
          <t>A300117</t>
        </is>
      </c>
      <c r="J93" s="7" t="inlineStr">
        <is>
          <t>LT084</t>
        </is>
      </c>
      <c r="K93" s="13" t="n">
        <v>8</v>
      </c>
      <c r="L93" t="n">
        <v>12</v>
      </c>
    </row>
    <row r="94">
      <c r="B94" t="inlineStr">
        <is>
          <t>Price_BOM_VLC_VLSC_Baseplates_088</t>
        </is>
      </c>
      <c r="C94" s="68" t="inlineStr">
        <is>
          <t>:20951-2P-15HP-VLSC:20951-2P-20HP-VLSC:20951-2P-25HP-VLSC:20951-2P-30HP-VLSC:20951-4P-3HP-VLSC:20951-4P-5HP-VLSC:</t>
        </is>
      </c>
      <c r="D94" s="2" t="inlineStr">
        <is>
          <t>FlangeSupports</t>
        </is>
      </c>
      <c r="E94" s="7" t="inlineStr">
        <is>
          <t>Flange Supports</t>
        </is>
      </c>
      <c r="F94" s="2" t="inlineStr">
        <is>
          <t>:250# ANSI Flange:</t>
        </is>
      </c>
      <c r="G94" s="84" t="n">
        <v>98965616</v>
      </c>
      <c r="H94" t="inlineStr">
        <is>
          <t>A300117</t>
        </is>
      </c>
      <c r="J94" s="7" t="inlineStr">
        <is>
          <t>LT084</t>
        </is>
      </c>
      <c r="K94" s="13" t="n">
        <v>8</v>
      </c>
      <c r="L94" t="n">
        <v>12</v>
      </c>
    </row>
    <row r="95">
      <c r="B95" t="inlineStr">
        <is>
          <t>Price_BOM_VLC_VLSC_Baseplates_089</t>
        </is>
      </c>
      <c r="C95" s="68" t="inlineStr">
        <is>
          <t>:20955-4P-3HP-VLSC:20955-4P-5HP-VLSC:20955-4P-7.5HP-VLSC:</t>
        </is>
      </c>
      <c r="D95" s="2" t="inlineStr">
        <is>
          <t>FlangeSupports</t>
        </is>
      </c>
      <c r="E95" s="7" t="inlineStr">
        <is>
          <t>Flange Supports</t>
        </is>
      </c>
      <c r="F95" s="2" t="inlineStr">
        <is>
          <t>:250# ANSI Flange:</t>
        </is>
      </c>
      <c r="G95" s="84" t="n">
        <v>98965616</v>
      </c>
      <c r="H95" t="inlineStr">
        <is>
          <t>A300117</t>
        </is>
      </c>
      <c r="J95" s="7" t="inlineStr">
        <is>
          <t>LT084</t>
        </is>
      </c>
      <c r="K95" s="13" t="n">
        <v>8</v>
      </c>
      <c r="L95" t="n">
        <v>12</v>
      </c>
    </row>
    <row r="96">
      <c r="B96" t="inlineStr">
        <is>
          <t>Price_BOM_VLC_VLSC_Baseplates_090</t>
        </is>
      </c>
      <c r="C96" s="68" t="inlineStr">
        <is>
          <t>:20955-2P-15HP-VLSC:20955-2P-20HP-VLSC:20955-2P-25HP-VLSC:20955-2P-30HP-VLSC:20955-2P-40HP-VLSC:20955-2P-50HP-VLSC:</t>
        </is>
      </c>
      <c r="D96" s="2" t="inlineStr">
        <is>
          <t>FlangeSupports</t>
        </is>
      </c>
      <c r="E96" s="7" t="inlineStr">
        <is>
          <t>Flange Supports</t>
        </is>
      </c>
      <c r="F96" s="2" t="inlineStr">
        <is>
          <t>:250# ANSI Flange:</t>
        </is>
      </c>
      <c r="G96" s="84" t="n">
        <v>98965616</v>
      </c>
      <c r="H96" t="inlineStr">
        <is>
          <t>A300117</t>
        </is>
      </c>
      <c r="J96" s="7" t="inlineStr">
        <is>
          <t>LT084</t>
        </is>
      </c>
      <c r="K96" s="13" t="n">
        <v>8</v>
      </c>
      <c r="L96" t="n">
        <v>12</v>
      </c>
    </row>
    <row r="97">
      <c r="B97" t="inlineStr">
        <is>
          <t>Price_BOM_VLC_VLSC_Baseplates_091</t>
        </is>
      </c>
      <c r="C97" s="68" t="inlineStr">
        <is>
          <t>:20959-4P-3HP-VLSC:20959-4P-5HP-VLSC:20959-4P-7.5HP-VLSC:</t>
        </is>
      </c>
      <c r="D97" s="2" t="inlineStr">
        <is>
          <t>FlangeSupports</t>
        </is>
      </c>
      <c r="E97" s="7" t="inlineStr">
        <is>
          <t>Flange Supports</t>
        </is>
      </c>
      <c r="F97" s="2" t="inlineStr">
        <is>
          <t>:250# ANSI Flange:</t>
        </is>
      </c>
      <c r="G97" s="84" t="n">
        <v>98965616</v>
      </c>
      <c r="H97" t="inlineStr">
        <is>
          <t>A300117</t>
        </is>
      </c>
      <c r="J97" s="7" t="inlineStr">
        <is>
          <t>LT084</t>
        </is>
      </c>
      <c r="K97" s="13" t="n">
        <v>8</v>
      </c>
      <c r="L97" t="n">
        <v>12</v>
      </c>
    </row>
    <row r="98" ht="14.25" customHeight="1">
      <c r="B98" t="inlineStr">
        <is>
          <t>Price_BOM_VLC_VLSC_Baseplates_092</t>
        </is>
      </c>
      <c r="C98" t="inlineStr">
        <is>
          <t>:20959-2P-20HP-VLSC:20959-2P-25HP-VLSC:20959-2P-30HP-VLSC:20959-2P-40HP-VLSC:20959-2P-50HP-VLSC:20959-2P-60HP-VLSC:</t>
        </is>
      </c>
      <c r="D98" s="2" t="inlineStr">
        <is>
          <t>FlangeSupports</t>
        </is>
      </c>
      <c r="E98" s="7" t="inlineStr">
        <is>
          <t>Flange Supports</t>
        </is>
      </c>
      <c r="F98" s="2" t="inlineStr">
        <is>
          <t>:250# ANSI Flange:</t>
        </is>
      </c>
      <c r="G98" s="84" t="n">
        <v>98965616</v>
      </c>
      <c r="H98" t="inlineStr">
        <is>
          <t>A300117</t>
        </is>
      </c>
      <c r="J98" s="7" t="inlineStr">
        <is>
          <t>LT084</t>
        </is>
      </c>
      <c r="K98" s="13" t="n">
        <v>8</v>
      </c>
      <c r="L98" t="n">
        <v>12</v>
      </c>
    </row>
    <row r="99" ht="14.25" customHeight="1">
      <c r="B99" t="inlineStr">
        <is>
          <t>Price_BOM_VLC_VLSC_Baseplates_093</t>
        </is>
      </c>
      <c r="C99" t="inlineStr">
        <is>
          <t>:25709-2P-7.5HP-VLSC:25709-2P-10HP-VLSC:25709-2P-15HP-VLSC:25709-2P-20HP-VLSC:25709-2P-25HP-VLSC:25709-4P-3HP-VLSC:</t>
        </is>
      </c>
      <c r="D99" s="2" t="inlineStr">
        <is>
          <t>FlangeSupports</t>
        </is>
      </c>
      <c r="E99" s="7" t="inlineStr">
        <is>
          <t>Flange Supports</t>
        </is>
      </c>
      <c r="F99" s="2" t="inlineStr">
        <is>
          <t>:250# ANSI Flange:</t>
        </is>
      </c>
      <c r="G99" s="84" t="n">
        <v>98965617</v>
      </c>
      <c r="H99" t="inlineStr">
        <is>
          <t>A300118</t>
        </is>
      </c>
      <c r="J99" s="7" t="inlineStr">
        <is>
          <t>LT084</t>
        </is>
      </c>
      <c r="K99" s="13" t="n">
        <v>8</v>
      </c>
      <c r="L99" t="n">
        <v>16</v>
      </c>
    </row>
    <row r="100" ht="14.25" customHeight="1">
      <c r="B100" t="inlineStr">
        <is>
          <t>Price_BOM_VLC_VLSC_Baseplates_094</t>
        </is>
      </c>
      <c r="C100" s="68" t="inlineStr">
        <is>
          <t>:25953-2P-20HP-VLSC:25953-2P-25HP-VLSC:25953-2P-30HP-VLSC:25953-2P-40HP-VLSC:25953-2P-50HP-VLSC:25953-2P-60HP-VLSC:25953-4P-3HP-VLSC:25953-4P-5HP-VLSC:25953-4P-7.5HP-VLSC:</t>
        </is>
      </c>
      <c r="D100" s="2" t="inlineStr">
        <is>
          <t>FlangeSupports</t>
        </is>
      </c>
      <c r="E100" s="7" t="inlineStr">
        <is>
          <t>Flange Supports</t>
        </is>
      </c>
      <c r="F100" s="2" t="inlineStr">
        <is>
          <t>:250# ANSI Flange:</t>
        </is>
      </c>
      <c r="G100" s="84" t="n">
        <v>98965617</v>
      </c>
      <c r="H100" t="inlineStr">
        <is>
          <t>A300118</t>
        </is>
      </c>
      <c r="J100" s="7" t="inlineStr">
        <is>
          <t>LT084</t>
        </is>
      </c>
      <c r="K100" s="13" t="n">
        <v>8</v>
      </c>
      <c r="L100" t="n">
        <v>16</v>
      </c>
    </row>
    <row r="101" ht="14.25" customHeight="1">
      <c r="B101" t="inlineStr">
        <is>
          <t>Price_BOM_VLC_VLSC_Baseplates_095</t>
        </is>
      </c>
      <c r="C101" s="68" t="inlineStr">
        <is>
          <t>:25121-4P-5HP-VLSC:25121-4P-7.5HP-VLSC:25121-4P-10HP-VLSC:</t>
        </is>
      </c>
      <c r="D101" s="2" t="inlineStr">
        <is>
          <t>FlangeSupports</t>
        </is>
      </c>
      <c r="E101" s="7" t="inlineStr">
        <is>
          <t>Flange Supports</t>
        </is>
      </c>
      <c r="F101" s="2" t="inlineStr">
        <is>
          <t>:250# ANSI Flange:</t>
        </is>
      </c>
      <c r="G101" s="84" t="n">
        <v>98965617</v>
      </c>
      <c r="H101" t="inlineStr">
        <is>
          <t>A300118</t>
        </is>
      </c>
      <c r="J101" s="7" t="inlineStr">
        <is>
          <t>LT084</t>
        </is>
      </c>
      <c r="K101" s="13" t="n">
        <v>8</v>
      </c>
      <c r="L101" t="n">
        <v>16</v>
      </c>
    </row>
    <row r="102" ht="14.25" customHeight="1">
      <c r="B102" t="inlineStr">
        <is>
          <t>Price_BOM_VLC_VLSC_Baseplates_096</t>
        </is>
      </c>
      <c r="C102" s="68" t="inlineStr">
        <is>
          <t>:25121-4P-15HP-VLSC:</t>
        </is>
      </c>
      <c r="D102" s="2" t="inlineStr">
        <is>
          <t>FlangeSupports</t>
        </is>
      </c>
      <c r="E102" s="7" t="inlineStr">
        <is>
          <t>Flange Supports</t>
        </is>
      </c>
      <c r="F102" s="2" t="inlineStr">
        <is>
          <t>:250# ANSI Flange:</t>
        </is>
      </c>
      <c r="G102" s="84" t="n">
        <v>98965617</v>
      </c>
      <c r="H102" t="inlineStr">
        <is>
          <t>A300118</t>
        </is>
      </c>
      <c r="J102" s="7" t="inlineStr">
        <is>
          <t>LT084</t>
        </is>
      </c>
      <c r="K102" s="13" t="n">
        <v>8</v>
      </c>
      <c r="L102" t="n">
        <v>16</v>
      </c>
    </row>
    <row r="103" ht="14.25" customHeight="1">
      <c r="B103" t="inlineStr">
        <is>
          <t>Price_BOM_VLC_VLSC_Baseplates_097</t>
        </is>
      </c>
      <c r="C103" s="68" t="inlineStr">
        <is>
          <t>:30707-4P-3HP-VLSC:30707-4P-5HP-VLSC:</t>
        </is>
      </c>
      <c r="D103" s="2" t="inlineStr">
        <is>
          <t>FlangeSupports</t>
        </is>
      </c>
      <c r="E103" s="7" t="inlineStr">
        <is>
          <t>Flange Supports</t>
        </is>
      </c>
      <c r="F103" s="2" t="inlineStr">
        <is>
          <t>:250# ANSI Flange:</t>
        </is>
      </c>
      <c r="G103" s="84" t="n">
        <v>98965618</v>
      </c>
      <c r="H103" t="inlineStr">
        <is>
          <t>A300119</t>
        </is>
      </c>
      <c r="J103" s="7" t="inlineStr">
        <is>
          <t>LT084</t>
        </is>
      </c>
      <c r="K103" s="13" t="n">
        <v>8</v>
      </c>
      <c r="L103" t="n">
        <v>16</v>
      </c>
    </row>
    <row r="104" ht="14.25" customHeight="1">
      <c r="B104" t="inlineStr">
        <is>
          <t>Price_BOM_VLC_VLSC_Baseplates_098</t>
        </is>
      </c>
      <c r="C104" s="68" t="inlineStr">
        <is>
          <t>:30707-2P-15HP-VLSC:30707-2P-20HP-VLSC:30707-2P-25HP-VLSC:30707-2P-30HP-VLSC:</t>
        </is>
      </c>
      <c r="D104" s="2" t="inlineStr">
        <is>
          <t>FlangeSupports</t>
        </is>
      </c>
      <c r="E104" s="7" t="inlineStr">
        <is>
          <t>Flange Supports</t>
        </is>
      </c>
      <c r="F104" s="2" t="inlineStr">
        <is>
          <t>:250# ANSI Flange:</t>
        </is>
      </c>
      <c r="G104" s="84" t="n">
        <v>98965618</v>
      </c>
      <c r="H104" t="inlineStr">
        <is>
          <t>A300119</t>
        </is>
      </c>
      <c r="J104" s="7" t="inlineStr">
        <is>
          <t>LT084</t>
        </is>
      </c>
      <c r="K104" s="13" t="n">
        <v>8</v>
      </c>
      <c r="L104" t="n">
        <v>16</v>
      </c>
    </row>
    <row r="105" ht="14.25" customHeight="1">
      <c r="B105" t="inlineStr">
        <is>
          <t>Price_BOM_VLC_VLSC_Baseplates_099</t>
        </is>
      </c>
      <c r="C105" s="68" t="inlineStr">
        <is>
          <t>:30957-4P-5HP-VLSC:30957-4P-7.5HP-VLSC:30957-4P-10HP-VLSC:</t>
        </is>
      </c>
      <c r="D105" s="2" t="inlineStr">
        <is>
          <t>FlangeSupports</t>
        </is>
      </c>
      <c r="E105" s="7" t="inlineStr">
        <is>
          <t>Flange Supports</t>
        </is>
      </c>
      <c r="F105" s="2" t="inlineStr">
        <is>
          <t>:250# ANSI Flange:</t>
        </is>
      </c>
      <c r="G105" s="84" t="n">
        <v>98965618</v>
      </c>
      <c r="H105" t="inlineStr">
        <is>
          <t>A300119</t>
        </is>
      </c>
      <c r="J105" s="7" t="inlineStr">
        <is>
          <t>LT084</t>
        </is>
      </c>
      <c r="K105" s="13" t="n">
        <v>8</v>
      </c>
      <c r="L105" t="n">
        <v>16</v>
      </c>
    </row>
    <row r="106" ht="14.25" customHeight="1">
      <c r="B106" t="inlineStr">
        <is>
          <t>Price_BOM_VLC_VLSC_Baseplates_100</t>
        </is>
      </c>
      <c r="C106" s="68" t="inlineStr">
        <is>
          <t>:30957-2P-30HP-VLSC:30957-2P-40HP-VLSC:30957-2P-50HP-VLSC:30957-2P-60HP-VLSC:</t>
        </is>
      </c>
      <c r="D106" s="2" t="inlineStr">
        <is>
          <t>FlangeSupports</t>
        </is>
      </c>
      <c r="E106" s="7" t="inlineStr">
        <is>
          <t>Flange Supports</t>
        </is>
      </c>
      <c r="F106" s="2" t="inlineStr">
        <is>
          <t>:250# ANSI Flange:</t>
        </is>
      </c>
      <c r="G106" s="84" t="n">
        <v>98965618</v>
      </c>
      <c r="H106" t="inlineStr">
        <is>
          <t>A300119</t>
        </is>
      </c>
      <c r="J106" s="7" t="inlineStr">
        <is>
          <t>LT084</t>
        </is>
      </c>
      <c r="K106" s="13" t="n">
        <v>8</v>
      </c>
      <c r="L106" t="n">
        <v>16</v>
      </c>
    </row>
    <row r="107" ht="14.25" customHeight="1">
      <c r="B107" t="inlineStr">
        <is>
          <t>Price_BOM_VLC_VLSC_Baseplates_101</t>
        </is>
      </c>
      <c r="C107" s="71" t="inlineStr">
        <is>
          <t>:30123-4P-7.5HP-VLSC:30123-4P-10HP-VLSC:</t>
        </is>
      </c>
      <c r="D107" s="2" t="inlineStr">
        <is>
          <t>FlangeSupports</t>
        </is>
      </c>
      <c r="E107" s="7" t="inlineStr">
        <is>
          <t>Flange Supports</t>
        </is>
      </c>
      <c r="F107" s="2" t="inlineStr">
        <is>
          <t>:250# ANSI Flange:</t>
        </is>
      </c>
      <c r="G107" s="84" t="n">
        <v>98965618</v>
      </c>
      <c r="H107" t="inlineStr">
        <is>
          <t>A300119</t>
        </is>
      </c>
      <c r="J107" s="7" t="inlineStr">
        <is>
          <t>LT084</t>
        </is>
      </c>
      <c r="K107" s="13" t="n">
        <v>8</v>
      </c>
      <c r="L107" t="n">
        <v>16</v>
      </c>
    </row>
    <row r="108" ht="14.25" customHeight="1">
      <c r="B108" t="inlineStr">
        <is>
          <t>Price_BOM_VLC_VLSC_Baseplates_102</t>
        </is>
      </c>
      <c r="C108" t="inlineStr">
        <is>
          <t>:30123-4P-15HP-VLSC:30123-4P-20HP-VLSC:</t>
        </is>
      </c>
      <c r="D108" s="2" t="inlineStr">
        <is>
          <t>FlangeSupports</t>
        </is>
      </c>
      <c r="E108" s="7" t="inlineStr">
        <is>
          <t>Flange Supports</t>
        </is>
      </c>
      <c r="F108" s="2" t="inlineStr">
        <is>
          <t>:250# ANSI Flange:</t>
        </is>
      </c>
      <c r="G108" s="84" t="n">
        <v>98965618</v>
      </c>
      <c r="H108" t="inlineStr">
        <is>
          <t>A300119</t>
        </is>
      </c>
      <c r="J108" s="7" t="inlineStr">
        <is>
          <t>LT084</t>
        </is>
      </c>
      <c r="K108" s="13" t="n">
        <v>8</v>
      </c>
      <c r="L108" t="n">
        <v>16</v>
      </c>
    </row>
    <row r="109" ht="14.25" customHeight="1">
      <c r="B109" t="inlineStr">
        <is>
          <t>Price_BOM_VLC_VLSC_Baseplates_103</t>
        </is>
      </c>
      <c r="C109" t="inlineStr">
        <is>
          <t>:40707-2P-15HP-VLSC:40707-2P-20HP-VLSC:40707-2P-25HP-VLSC:40707-2P-30HP-VLSC:40707-2P-40HP-VLSC:</t>
        </is>
      </c>
      <c r="D109" s="2" t="inlineStr">
        <is>
          <t>FlangeSupports</t>
        </is>
      </c>
      <c r="E109" s="7" t="inlineStr">
        <is>
          <t>Flange Supports</t>
        </is>
      </c>
      <c r="F109" s="2" t="inlineStr">
        <is>
          <t>:250# ANSI Flange:</t>
        </is>
      </c>
      <c r="G109" s="84" t="n">
        <v>98965619</v>
      </c>
      <c r="H109" t="inlineStr">
        <is>
          <t>A300120</t>
        </is>
      </c>
      <c r="J109" s="7" t="inlineStr">
        <is>
          <t>LT084</t>
        </is>
      </c>
      <c r="K109" s="13" t="n">
        <v>8</v>
      </c>
      <c r="L109" t="n">
        <v>24</v>
      </c>
    </row>
    <row r="110" ht="14.25" customHeight="1">
      <c r="B110" t="inlineStr">
        <is>
          <t>Price_BOM_VLC_VLSC_Baseplates_104</t>
        </is>
      </c>
      <c r="C110" t="inlineStr">
        <is>
          <t>:40707-4P-3HP-VLSC:40707-4P-5HP-VLSC:</t>
        </is>
      </c>
      <c r="D110" s="2" t="inlineStr">
        <is>
          <t>FlangeSupports</t>
        </is>
      </c>
      <c r="E110" s="7" t="inlineStr">
        <is>
          <t>Flange Supports</t>
        </is>
      </c>
      <c r="F110" s="2" t="inlineStr">
        <is>
          <t>:250# ANSI Flange:</t>
        </is>
      </c>
      <c r="G110" s="84" t="n">
        <v>98965619</v>
      </c>
      <c r="H110" t="inlineStr">
        <is>
          <t>A300120</t>
        </is>
      </c>
      <c r="J110" s="7" t="inlineStr">
        <is>
          <t>LT084</t>
        </is>
      </c>
      <c r="K110" s="13" t="n">
        <v>8</v>
      </c>
      <c r="L110" t="n">
        <v>24</v>
      </c>
    </row>
    <row r="111" ht="14.25" customHeight="1">
      <c r="B111" t="inlineStr">
        <is>
          <t>Price_BOM_VLC_VLSC_Baseplates_105</t>
        </is>
      </c>
      <c r="C111" t="inlineStr">
        <is>
          <t>:40957-2P-40HP-VLSC:40957-2P-50HP-VLSC:40957-2P-60HP-VLSC:40957-2P-75HP-VLSC:40957-2P-100HP-VLSC:40957-4P-15HP-VLSC:</t>
        </is>
      </c>
      <c r="D111" s="2" t="inlineStr">
        <is>
          <t>FlangeSupports</t>
        </is>
      </c>
      <c r="E111" s="7" t="inlineStr">
        <is>
          <t>Flange Supports</t>
        </is>
      </c>
      <c r="F111" s="2" t="inlineStr">
        <is>
          <t>:250# ANSI Flange:</t>
        </is>
      </c>
      <c r="G111" s="84" t="n">
        <v>98965619</v>
      </c>
      <c r="H111" t="inlineStr">
        <is>
          <t>A300120</t>
        </is>
      </c>
      <c r="J111" s="7" t="inlineStr">
        <is>
          <t>LT084</t>
        </is>
      </c>
      <c r="K111" s="13" t="n">
        <v>8</v>
      </c>
      <c r="L111" t="n">
        <v>24</v>
      </c>
    </row>
    <row r="112" ht="14.25" customHeight="1">
      <c r="B112" t="inlineStr">
        <is>
          <t>Price_BOM_VLC_VLSC_Baseplates_106</t>
        </is>
      </c>
      <c r="C112" t="inlineStr">
        <is>
          <t>:40957-4P-5HP-VLSC:40957-4P-7.5HP-VLSC:40957-4P-10HP-VLSC:</t>
        </is>
      </c>
      <c r="D112" s="2" t="inlineStr">
        <is>
          <t>FlangeSupports</t>
        </is>
      </c>
      <c r="E112" s="7" t="inlineStr">
        <is>
          <t>Flange Supports</t>
        </is>
      </c>
      <c r="F112" s="2" t="inlineStr">
        <is>
          <t>:250# ANSI Flange:</t>
        </is>
      </c>
      <c r="G112" s="84" t="n">
        <v>98965619</v>
      </c>
      <c r="H112" t="inlineStr">
        <is>
          <t>A300120</t>
        </is>
      </c>
      <c r="J112" s="7" t="inlineStr">
        <is>
          <t>LT084</t>
        </is>
      </c>
      <c r="K112" s="13" t="n">
        <v>8</v>
      </c>
      <c r="L112" t="n">
        <v>24</v>
      </c>
    </row>
    <row r="113" ht="14.25" customHeight="1">
      <c r="B113" t="inlineStr">
        <is>
          <t>Price_BOM_VLC_VLSC_Baseplates_107</t>
        </is>
      </c>
      <c r="C113" t="inlineStr">
        <is>
          <t>:40121-4P-15HP-VLSC:40121-4P-20HP-VLSC:40121-4P-25HP-VLSC:</t>
        </is>
      </c>
      <c r="D113" s="2" t="inlineStr">
        <is>
          <t>FlangeSupports</t>
        </is>
      </c>
      <c r="E113" s="7" t="inlineStr">
        <is>
          <t>Flange Supports</t>
        </is>
      </c>
      <c r="F113" s="2" t="inlineStr">
        <is>
          <t>:250# ANSI Flange:</t>
        </is>
      </c>
      <c r="G113" s="84" t="n">
        <v>98965619</v>
      </c>
      <c r="H113" t="inlineStr">
        <is>
          <t>A300120</t>
        </is>
      </c>
      <c r="J113" s="7" t="inlineStr">
        <is>
          <t>LT084</t>
        </is>
      </c>
      <c r="K113" s="13" t="n">
        <v>8</v>
      </c>
      <c r="L113" t="n">
        <v>24</v>
      </c>
    </row>
    <row r="114" ht="14.25" customHeight="1">
      <c r="B114" t="inlineStr">
        <is>
          <t>Price_BOM_VLC_VLSC_Baseplates_108</t>
        </is>
      </c>
      <c r="C114" s="71" t="inlineStr">
        <is>
          <t>:40127-4P-15HP-VLSC:40127-4P-20HP-VLSC:40127-4P-25HP-VLSC:40127-4P-30HP-VLSC:</t>
        </is>
      </c>
      <c r="D114" s="2" t="inlineStr">
        <is>
          <t>FlangeSupports</t>
        </is>
      </c>
      <c r="E114" s="7" t="inlineStr">
        <is>
          <t>Flange Supports</t>
        </is>
      </c>
      <c r="F114" s="2" t="inlineStr">
        <is>
          <t>:250# ANSI Flange:</t>
        </is>
      </c>
      <c r="G114" s="84" t="n">
        <v>98965619</v>
      </c>
      <c r="H114" t="inlineStr">
        <is>
          <t>A300120</t>
        </is>
      </c>
      <c r="J114" s="7" t="inlineStr">
        <is>
          <t>LT084</t>
        </is>
      </c>
      <c r="K114" s="13" t="n">
        <v>8</v>
      </c>
      <c r="L114" t="n">
        <v>24</v>
      </c>
    </row>
    <row r="115" ht="14.25" customHeight="1">
      <c r="B115" t="inlineStr">
        <is>
          <t>Price_BOM_VLC_VLSC_Baseplates_109</t>
        </is>
      </c>
      <c r="C115" s="68" t="inlineStr">
        <is>
          <t>:40157-4P-30HP-VLSC:40157-4P-40HP-VLSC:40157-4P-50HP-VLSC:</t>
        </is>
      </c>
      <c r="D115" s="2" t="inlineStr">
        <is>
          <t>FlangeSupports</t>
        </is>
      </c>
      <c r="E115" s="7" t="inlineStr">
        <is>
          <t>Flange Supports</t>
        </is>
      </c>
      <c r="F115" s="2" t="inlineStr">
        <is>
          <t>:250# ANSI Flange:</t>
        </is>
      </c>
      <c r="G115" s="84" t="n">
        <v>98979732</v>
      </c>
      <c r="H115" s="84" t="inlineStr">
        <is>
          <t>A300133</t>
        </is>
      </c>
      <c r="J115" s="7" t="inlineStr">
        <is>
          <t>LT084</t>
        </is>
      </c>
      <c r="K115" s="13" t="n">
        <v>8</v>
      </c>
      <c r="L115" t="n">
        <v>24</v>
      </c>
    </row>
    <row r="116" ht="14.25" customHeight="1">
      <c r="B116" t="inlineStr">
        <is>
          <t>Price_BOM_VLC_VLSC_Baseplates_110</t>
        </is>
      </c>
      <c r="C116" t="inlineStr">
        <is>
          <t>:50707-2P-30HP-VLSC:50707-2P-40HP-VLSC:50707-2P-50HP-VLSC:50707-2P-60HP-VLSC:</t>
        </is>
      </c>
      <c r="D116" s="2" t="inlineStr">
        <is>
          <t>FlangeSupports</t>
        </is>
      </c>
      <c r="E116" s="7" t="inlineStr">
        <is>
          <t>Flange Supports</t>
        </is>
      </c>
      <c r="F116" s="2" t="inlineStr">
        <is>
          <t>:250# ANSI Flange:</t>
        </is>
      </c>
      <c r="G116" s="84" t="n">
        <v>98965621</v>
      </c>
      <c r="H116" t="inlineStr">
        <is>
          <t>A300121</t>
        </is>
      </c>
      <c r="J116" s="7" t="inlineStr">
        <is>
          <t>LT084</t>
        </is>
      </c>
      <c r="K116" s="13" t="n">
        <v>8</v>
      </c>
      <c r="L116" t="n">
        <v>30</v>
      </c>
    </row>
    <row r="117" ht="14.25" customHeight="1">
      <c r="B117" t="inlineStr">
        <is>
          <t>Price_BOM_VLC_VLSC_Baseplates_111</t>
        </is>
      </c>
      <c r="C117" t="inlineStr">
        <is>
          <t>:50707-4P-5HP-VLSC:50707-4P-7.5HP-VLSC:</t>
        </is>
      </c>
      <c r="D117" s="2" t="inlineStr">
        <is>
          <t>FlangeSupports</t>
        </is>
      </c>
      <c r="E117" s="7" t="inlineStr">
        <is>
          <t>Flange Supports</t>
        </is>
      </c>
      <c r="F117" s="2" t="inlineStr">
        <is>
          <t>:250# ANSI Flange:</t>
        </is>
      </c>
      <c r="G117" s="84" t="n">
        <v>98965621</v>
      </c>
      <c r="H117" t="inlineStr">
        <is>
          <t>A300121</t>
        </is>
      </c>
      <c r="J117" s="7" t="inlineStr">
        <is>
          <t>LT084</t>
        </is>
      </c>
      <c r="K117" s="13" t="n">
        <v>8</v>
      </c>
      <c r="L117" t="n">
        <v>30</v>
      </c>
    </row>
    <row r="118" ht="14.25" customHeight="1">
      <c r="B118" t="inlineStr">
        <is>
          <t>Price_BOM_VLC_VLSC_Baseplates_112</t>
        </is>
      </c>
      <c r="C118" t="inlineStr">
        <is>
          <t>:50957-4P-7.5HP-VLSC:50957-4P-10HP-VLSC:</t>
        </is>
      </c>
      <c r="D118" s="2" t="inlineStr">
        <is>
          <t>FlangeSupports</t>
        </is>
      </c>
      <c r="E118" s="7" t="inlineStr">
        <is>
          <t>Flange Supports</t>
        </is>
      </c>
      <c r="F118" s="2" t="inlineStr">
        <is>
          <t>:250# ANSI Flange:</t>
        </is>
      </c>
      <c r="G118" s="84" t="n">
        <v>98965621</v>
      </c>
      <c r="H118" t="inlineStr">
        <is>
          <t>A300121</t>
        </is>
      </c>
      <c r="J118" s="7" t="inlineStr">
        <is>
          <t>LT084</t>
        </is>
      </c>
      <c r="K118" s="13" t="n">
        <v>8</v>
      </c>
      <c r="L118" t="n">
        <v>30</v>
      </c>
    </row>
    <row r="119" ht="14.25" customHeight="1">
      <c r="B119" t="inlineStr">
        <is>
          <t>Price_BOM_VLC_VLSC_Baseplates_113</t>
        </is>
      </c>
      <c r="C119" t="inlineStr">
        <is>
          <t>:50957-4P-15HP-VLSC:50957-4P-20HP-VLSC:</t>
        </is>
      </c>
      <c r="D119" s="2" t="inlineStr">
        <is>
          <t>FlangeSupports</t>
        </is>
      </c>
      <c r="E119" s="7" t="inlineStr">
        <is>
          <t>Flange Supports</t>
        </is>
      </c>
      <c r="F119" s="2" t="inlineStr">
        <is>
          <t>:250# ANSI Flange:</t>
        </is>
      </c>
      <c r="G119" s="84" t="n">
        <v>98965621</v>
      </c>
      <c r="H119" t="inlineStr">
        <is>
          <t>A300121</t>
        </is>
      </c>
      <c r="J119" s="7" t="inlineStr">
        <is>
          <t>LT084</t>
        </is>
      </c>
      <c r="K119" s="13" t="n">
        <v>8</v>
      </c>
      <c r="L119" t="n">
        <v>30</v>
      </c>
    </row>
    <row r="120" ht="14.25" customHeight="1">
      <c r="B120" t="inlineStr">
        <is>
          <t>Price_BOM_VLC_VLSC_Baseplates_114</t>
        </is>
      </c>
      <c r="C120" t="inlineStr">
        <is>
          <t>:50959-2P-60HP-VLSC:50959-2P-75HP-VLSC:50959-2P-100HP-VLSC:50959-2P-125HP-VLSC:</t>
        </is>
      </c>
      <c r="D120" s="2" t="inlineStr">
        <is>
          <t>FlangeSupports</t>
        </is>
      </c>
      <c r="E120" s="7" t="inlineStr">
        <is>
          <t>Flange Supports</t>
        </is>
      </c>
      <c r="F120" s="2" t="inlineStr">
        <is>
          <t>:250# ANSI Flange:</t>
        </is>
      </c>
      <c r="G120" s="84" t="n">
        <v>98965621</v>
      </c>
      <c r="H120" t="inlineStr">
        <is>
          <t>A300121</t>
        </is>
      </c>
      <c r="J120" s="7" t="inlineStr">
        <is>
          <t>LT084</t>
        </is>
      </c>
      <c r="K120" s="13" t="n">
        <v>8</v>
      </c>
      <c r="L120" t="n">
        <v>30</v>
      </c>
    </row>
    <row r="121" ht="14.25" customHeight="1">
      <c r="B121" t="inlineStr">
        <is>
          <t>Price_BOM_VLC_VLSC_Baseplates_115</t>
        </is>
      </c>
      <c r="C121" t="inlineStr">
        <is>
          <t>:50129-4P-15HP-VLSC:50129-4P-20HP-VLSC:50129-4P-25HP-VLSC:50129-4P-30HP-VLSC:50129-4P-40HP-VLSC:50129-4P-50HP-VLSC:50129-4P-60HP-VLSC:</t>
        </is>
      </c>
      <c r="D121" s="2" t="inlineStr">
        <is>
          <t>FlangeSupports</t>
        </is>
      </c>
      <c r="E121" s="7" t="inlineStr">
        <is>
          <t>Flange Supports</t>
        </is>
      </c>
      <c r="F121" s="2" t="inlineStr">
        <is>
          <t>:250# ANSI Flange:</t>
        </is>
      </c>
      <c r="G121" s="84" t="n">
        <v>98965621</v>
      </c>
      <c r="H121" t="inlineStr">
        <is>
          <t>A300121</t>
        </is>
      </c>
      <c r="J121" s="7" t="inlineStr">
        <is>
          <t>LT084</t>
        </is>
      </c>
      <c r="K121" s="13" t="n">
        <v>8</v>
      </c>
      <c r="L121" t="n">
        <v>30</v>
      </c>
    </row>
    <row r="122" ht="14.25" customHeight="1">
      <c r="B122" t="inlineStr">
        <is>
          <t>Price_BOM_VLC_VLSC_Baseplates_116</t>
        </is>
      </c>
      <c r="C122" t="inlineStr">
        <is>
          <t>:5012A-4P-10HP-VLSC:5012A-4P-15HP-VLSC:5012A-4P-20HP-VLSC:5012A-4P-25HP-VLSC:5012A-4P-30HP-VLSC:5012A-4P-40HP-VLSC:</t>
        </is>
      </c>
      <c r="D122" s="2" t="inlineStr">
        <is>
          <t>FlangeSupports</t>
        </is>
      </c>
      <c r="E122" s="7" t="inlineStr">
        <is>
          <t>Flange Supports</t>
        </is>
      </c>
      <c r="F122" s="2" t="inlineStr">
        <is>
          <t>:250# ANSI Flange:</t>
        </is>
      </c>
      <c r="G122" s="84" t="n">
        <v>98965621</v>
      </c>
      <c r="H122" t="inlineStr">
        <is>
          <t>A300121</t>
        </is>
      </c>
      <c r="J122" s="7" t="inlineStr">
        <is>
          <t>LT084</t>
        </is>
      </c>
      <c r="K122" s="13" t="n">
        <v>8</v>
      </c>
      <c r="L122" t="n">
        <v>30</v>
      </c>
    </row>
    <row r="123" ht="14.25" customHeight="1">
      <c r="B123" t="inlineStr">
        <is>
          <t>Price_BOM_VLC_VLSC_Baseplates_117</t>
        </is>
      </c>
      <c r="C123" t="inlineStr">
        <is>
          <t>:50157-4P-50HP-VLSC:</t>
        </is>
      </c>
      <c r="D123" s="2" t="inlineStr">
        <is>
          <t>FlangeSupports</t>
        </is>
      </c>
      <c r="E123" s="7" t="inlineStr">
        <is>
          <t>Flange Supports</t>
        </is>
      </c>
      <c r="F123" s="2" t="inlineStr">
        <is>
          <t>:250# ANSI Flange:</t>
        </is>
      </c>
      <c r="G123" s="84" t="n">
        <v>98979733</v>
      </c>
      <c r="H123" s="84" t="inlineStr">
        <is>
          <t>A300134</t>
        </is>
      </c>
      <c r="J123" s="7" t="inlineStr">
        <is>
          <t>LT084</t>
        </is>
      </c>
      <c r="K123" s="13" t="n">
        <v>8</v>
      </c>
      <c r="L123" t="n">
        <v>30</v>
      </c>
    </row>
    <row r="124" ht="14.25" customHeight="1">
      <c r="B124" t="inlineStr">
        <is>
          <t>Price_BOM_VLC_VLSC_Baseplates_118</t>
        </is>
      </c>
      <c r="C124" t="inlineStr">
        <is>
          <t>:50157-4P-60HP-VLSC:50157-4P-75HP-VLSC:50157-4P-100HP-VLSC:</t>
        </is>
      </c>
      <c r="D124" s="2" t="inlineStr">
        <is>
          <t>FlangeSupports</t>
        </is>
      </c>
      <c r="E124" s="7" t="inlineStr">
        <is>
          <t>Flange Supports</t>
        </is>
      </c>
      <c r="F124" s="2" t="inlineStr">
        <is>
          <t>:250# ANSI Flange:</t>
        </is>
      </c>
      <c r="G124" s="84" t="n">
        <v>98979733</v>
      </c>
      <c r="H124" s="84" t="inlineStr">
        <is>
          <t>A300134</t>
        </is>
      </c>
      <c r="J124" s="7" t="inlineStr">
        <is>
          <t>LT084</t>
        </is>
      </c>
      <c r="K124" s="13" t="n">
        <v>8</v>
      </c>
      <c r="L124" t="n">
        <v>30</v>
      </c>
    </row>
    <row r="125" ht="14.25" customHeight="1">
      <c r="B125" t="inlineStr">
        <is>
          <t>Price_BOM_VLC_VLSC_Baseplates_119</t>
        </is>
      </c>
      <c r="C125" t="inlineStr">
        <is>
          <t>:60957-4P-15HP-VLSC:60957-4P-20HP-VLSC:60957-4P-25HP-VLSC:60957-4P-30HP-VLSC:</t>
        </is>
      </c>
      <c r="D125" s="2" t="inlineStr">
        <is>
          <t>FlangeSupports</t>
        </is>
      </c>
      <c r="E125" s="7" t="inlineStr">
        <is>
          <t>Flange Supports</t>
        </is>
      </c>
      <c r="F125" s="2" t="inlineStr">
        <is>
          <t>:250# ANSI Flange:</t>
        </is>
      </c>
      <c r="G125" s="84" t="n">
        <v>98965622</v>
      </c>
      <c r="H125" t="inlineStr">
        <is>
          <t>A300122</t>
        </is>
      </c>
      <c r="J125" s="7" t="inlineStr">
        <is>
          <t>LT084</t>
        </is>
      </c>
      <c r="K125" s="13" t="n">
        <v>8</v>
      </c>
      <c r="L125" t="n">
        <v>52</v>
      </c>
    </row>
    <row r="126" ht="14.25" customHeight="1">
      <c r="B126" t="inlineStr">
        <is>
          <t>Price_BOM_VLC_VLSC_Baseplates_120</t>
        </is>
      </c>
      <c r="C126" t="inlineStr">
        <is>
          <t>:60125-4P-20HP-VLSC:60125-4P-25HP-VLSC:60125-4P-30HP-VLSC:60125-4P-40HP-VLSC:60125-4P-50HP-VLSC:60125-4P-60HP-VLSC:</t>
        </is>
      </c>
      <c r="D126" s="2" t="inlineStr">
        <is>
          <t>FlangeSupports</t>
        </is>
      </c>
      <c r="E126" s="7" t="inlineStr">
        <is>
          <t>Flange Supports</t>
        </is>
      </c>
      <c r="F126" s="2" t="inlineStr">
        <is>
          <t>:250# ANSI Flange:</t>
        </is>
      </c>
      <c r="G126" s="84" t="n">
        <v>98965622</v>
      </c>
      <c r="H126" t="inlineStr">
        <is>
          <t>A300122</t>
        </is>
      </c>
      <c r="J126" s="7" t="inlineStr">
        <is>
          <t>LT084</t>
        </is>
      </c>
      <c r="K126" s="13" t="n">
        <v>8</v>
      </c>
      <c r="L126" t="n">
        <v>52</v>
      </c>
    </row>
    <row r="127" ht="14.25" customHeight="1">
      <c r="B127" t="inlineStr">
        <is>
          <t>Price_BOM_VLC_VLSC_Baseplates_121</t>
        </is>
      </c>
      <c r="C127" t="inlineStr">
        <is>
          <t>:60157-4P-75HP-VLSC:60157-4P-100HP-VLSC:60157-4P-125HP-VLSC:</t>
        </is>
      </c>
      <c r="D127" s="2" t="inlineStr">
        <is>
          <t>FlangeSupports</t>
        </is>
      </c>
      <c r="E127" s="7" t="inlineStr">
        <is>
          <t>Flange Supports</t>
        </is>
      </c>
      <c r="F127" s="2" t="inlineStr">
        <is>
          <t>:250# ANSI Flange:</t>
        </is>
      </c>
      <c r="G127" s="84" t="n">
        <v>98979734</v>
      </c>
      <c r="H127" s="84" t="inlineStr">
        <is>
          <t>A300135</t>
        </is>
      </c>
      <c r="J127" s="7" t="inlineStr">
        <is>
          <t>LT084</t>
        </is>
      </c>
      <c r="K127" s="13" t="n">
        <v>8</v>
      </c>
      <c r="L127" t="n">
        <v>52</v>
      </c>
    </row>
    <row r="128" ht="14.25" customHeight="1">
      <c r="B128" t="inlineStr">
        <is>
          <t>Price_BOM_VLC_VLSC_Baseplates_122</t>
        </is>
      </c>
      <c r="C128" s="2" t="inlineStr">
        <is>
          <t>:80951-4P-20HP-VLSC:80951-4P-25HP-VLSC:80951-4P-30HP-VLSC:80951-4P-40HP-VLSC:</t>
        </is>
      </c>
      <c r="D128" s="2" t="inlineStr">
        <is>
          <t>FlangeSupports</t>
        </is>
      </c>
      <c r="E128" s="7" t="inlineStr">
        <is>
          <t>Flange Supports</t>
        </is>
      </c>
      <c r="F128" s="2" t="inlineStr">
        <is>
          <t>:250# ANSI Flange:</t>
        </is>
      </c>
      <c r="G128" s="84" t="n">
        <v>98965623</v>
      </c>
      <c r="H128" t="inlineStr">
        <is>
          <t>A300123</t>
        </is>
      </c>
      <c r="J128" s="7" t="inlineStr">
        <is>
          <t>LT084</t>
        </is>
      </c>
      <c r="K128" s="13" t="n">
        <v>8</v>
      </c>
      <c r="L128" t="n">
        <v>62</v>
      </c>
    </row>
    <row r="129" ht="14.25" customHeight="1">
      <c r="B129" t="inlineStr">
        <is>
          <t>Price_BOM_VLC_VLSC_Baseplates_123</t>
        </is>
      </c>
      <c r="C129" s="68" t="inlineStr">
        <is>
          <t>:80123-4P-25HP-VLSC:80123-4P-30HP-VLSC:80123-4P-40HP-VLSC:80123-4P-50HP-VLSC:80123-4P-60HP-VLSC:80123-4P-75HP-VLSC:80123-4P-100HP-VLSC:</t>
        </is>
      </c>
      <c r="D129" s="2" t="inlineStr">
        <is>
          <t>FlangeSupports</t>
        </is>
      </c>
      <c r="E129" s="7" t="inlineStr">
        <is>
          <t>Flange Supports</t>
        </is>
      </c>
      <c r="F129" s="2" t="inlineStr">
        <is>
          <t>:250# ANSI Flange:</t>
        </is>
      </c>
      <c r="G129" s="84" t="n">
        <v>98965623</v>
      </c>
      <c r="H129" t="inlineStr">
        <is>
          <t>A300123</t>
        </is>
      </c>
      <c r="J129" s="7" t="inlineStr">
        <is>
          <t>LT084</t>
        </is>
      </c>
      <c r="K129" s="13" t="n">
        <v>8</v>
      </c>
      <c r="L129" t="n">
        <v>62</v>
      </c>
    </row>
    <row r="130" ht="14.25" customHeight="1">
      <c r="B130" t="inlineStr">
        <is>
          <t>Price_BOM_VLC_VLSC_Baseplates_124</t>
        </is>
      </c>
      <c r="C130" s="68" t="inlineStr">
        <is>
          <t>:80157-4P-100HP-VLSC:80157-4P-125HP-VLSC:80157-4P-150HP-VLSC:</t>
        </is>
      </c>
      <c r="D130" s="2" t="inlineStr">
        <is>
          <t>FlangeSupports</t>
        </is>
      </c>
      <c r="E130" s="7" t="inlineStr">
        <is>
          <t>Flange Supports</t>
        </is>
      </c>
      <c r="F130" s="2" t="inlineStr">
        <is>
          <t>:250# ANSI Flange:</t>
        </is>
      </c>
      <c r="G130" s="84" t="n">
        <v>99032286</v>
      </c>
      <c r="H130" s="84" t="inlineStr">
        <is>
          <t>A300136</t>
        </is>
      </c>
      <c r="J130" s="7" t="inlineStr">
        <is>
          <t>LT084</t>
        </is>
      </c>
      <c r="K130" s="13" t="n">
        <v>8</v>
      </c>
      <c r="L130" t="n">
        <v>62</v>
      </c>
    </row>
    <row r="131" ht="14.25" customHeight="1">
      <c r="B131" t="inlineStr">
        <is>
          <t>Price_BOM_VLC_VLSC_Baseplates_125</t>
        </is>
      </c>
      <c r="C131" s="2" t="inlineStr">
        <is>
          <t>:10123-4P-75HP-VLSC:10123-4P-100HP-VLSC:10123-4P-125HP-VLSC:</t>
        </is>
      </c>
      <c r="D131" s="2" t="inlineStr">
        <is>
          <t>FlangeSupports</t>
        </is>
      </c>
      <c r="E131" s="7" t="inlineStr">
        <is>
          <t>Flange Supports</t>
        </is>
      </c>
      <c r="F131" s="2" t="inlineStr">
        <is>
          <t>:250# ANSI Flange:</t>
        </is>
      </c>
      <c r="G131" s="84" t="n">
        <v>98965624</v>
      </c>
      <c r="H131" t="inlineStr">
        <is>
          <t>A300124</t>
        </is>
      </c>
      <c r="J131" s="7" t="inlineStr">
        <is>
          <t>LT084</t>
        </is>
      </c>
      <c r="K131" s="13" t="n">
        <v>8</v>
      </c>
      <c r="L131" t="n">
        <v>72</v>
      </c>
    </row>
    <row r="132" ht="14.25" customHeight="1">
      <c r="B132" t="inlineStr">
        <is>
          <t>Price_BOM_VLC_VLSC_Baseplates_126</t>
        </is>
      </c>
      <c r="C132" t="inlineStr">
        <is>
          <t>:12707-2P-5HP-VLC:12707-2P-7.5HP-VLC:12707-2P-10HP-VLC:12707-2P-15HP-VLC:12707-4P-3HP-VLC:12707-4P-5HP-VLC:12707-4P-7.5HP-VLC:</t>
        </is>
      </c>
      <c r="D132" s="2" t="inlineStr">
        <is>
          <t>FlangeSupports</t>
        </is>
      </c>
      <c r="E132" s="7" t="inlineStr">
        <is>
          <t>Flange Supports</t>
        </is>
      </c>
      <c r="F132" s="2" t="inlineStr">
        <is>
          <t>:250# ANSI Flange:</t>
        </is>
      </c>
      <c r="G132" s="84" t="n">
        <v>98965614</v>
      </c>
      <c r="H132" t="inlineStr">
        <is>
          <t>A300115</t>
        </is>
      </c>
      <c r="J132" s="7" t="inlineStr">
        <is>
          <t>LT084</t>
        </is>
      </c>
      <c r="K132" s="13" t="n">
        <v>8</v>
      </c>
      <c r="L132" t="n">
        <v>6</v>
      </c>
    </row>
    <row r="133" ht="14.25" customHeight="1">
      <c r="B133" t="inlineStr">
        <is>
          <t>Price_BOM_VLC_VLSC_Baseplates_127</t>
        </is>
      </c>
      <c r="C133" s="68" t="inlineStr">
        <is>
          <t>:15709-2P-5HP-VLC:15709-2P-7.5HP-VLC:15709-2P-10HP-VLC:15709-2P-15HP-VLC:15709-4P-3HP-VLC:</t>
        </is>
      </c>
      <c r="D133" s="2" t="inlineStr">
        <is>
          <t>FlangeSupports</t>
        </is>
      </c>
      <c r="E133" s="7" t="inlineStr">
        <is>
          <t>Flange Supports</t>
        </is>
      </c>
      <c r="F133" s="2" t="inlineStr">
        <is>
          <t>:250# ANSI Flange:</t>
        </is>
      </c>
      <c r="G133" s="84" t="n">
        <v>98965615</v>
      </c>
      <c r="H133" t="inlineStr">
        <is>
          <t>A300116</t>
        </is>
      </c>
      <c r="J133" s="7" t="inlineStr">
        <is>
          <t>LT084</t>
        </is>
      </c>
      <c r="K133" s="13" t="n">
        <v>8</v>
      </c>
      <c r="L133" t="n">
        <v>6</v>
      </c>
    </row>
    <row r="134" ht="14.25" customHeight="1">
      <c r="B134" t="inlineStr">
        <is>
          <t>Price_BOM_VLC_VLSC_Baseplates_128</t>
        </is>
      </c>
      <c r="C134" s="68" t="inlineStr">
        <is>
          <t>:20705-2P-5HP-VLC:20705-2P-7.5HP-VLC:20705-2P-10HP-VLC:20705-2P-15HP-VLC:20705-2P-20HP-VLC:20705-4P-3HP-VLC:</t>
        </is>
      </c>
      <c r="D134" s="2" t="inlineStr">
        <is>
          <t>FlangeSupports</t>
        </is>
      </c>
      <c r="E134" s="7" t="inlineStr">
        <is>
          <t>Flange Supports</t>
        </is>
      </c>
      <c r="F134" s="2" t="inlineStr">
        <is>
          <t>:250# ANSI Flange:</t>
        </is>
      </c>
      <c r="G134" s="84" t="n">
        <v>98965616</v>
      </c>
      <c r="H134" t="inlineStr">
        <is>
          <t>A300117</t>
        </is>
      </c>
      <c r="J134" s="7" t="inlineStr">
        <is>
          <t>LT084</t>
        </is>
      </c>
      <c r="K134" s="13" t="n">
        <v>8</v>
      </c>
      <c r="L134" t="n">
        <v>12</v>
      </c>
    </row>
    <row r="135" ht="14.25" customHeight="1">
      <c r="B135" t="inlineStr">
        <is>
          <t>Price_BOM_VLC_VLSC_Baseplates_129</t>
        </is>
      </c>
      <c r="C135" s="68" t="inlineStr">
        <is>
          <t>:20951-2P-15HP-VLC:20951-2P-20HP-VLC:20951-2P-25HP-VLC:20951-2P-30HP-VLC:20951-4P-3HP-VLC:20951-4P-5HP-VLC:</t>
        </is>
      </c>
      <c r="D135" s="2" t="inlineStr">
        <is>
          <t>FlangeSupports</t>
        </is>
      </c>
      <c r="E135" s="7" t="inlineStr">
        <is>
          <t>Flange Supports</t>
        </is>
      </c>
      <c r="F135" s="2" t="inlineStr">
        <is>
          <t>:250# ANSI Flange:</t>
        </is>
      </c>
      <c r="G135" s="84" t="n">
        <v>98965616</v>
      </c>
      <c r="H135" t="inlineStr">
        <is>
          <t>A300117</t>
        </is>
      </c>
      <c r="J135" s="7" t="inlineStr">
        <is>
          <t>LT084</t>
        </is>
      </c>
      <c r="K135" s="13" t="n">
        <v>8</v>
      </c>
      <c r="L135" t="n">
        <v>12</v>
      </c>
    </row>
    <row r="136" ht="14.25" customHeight="1">
      <c r="B136" t="inlineStr">
        <is>
          <t>Price_BOM_VLC_VLSC_Baseplates_130</t>
        </is>
      </c>
      <c r="C136" s="68" t="inlineStr">
        <is>
          <t>:20955-4P-3HP-VLC:20955-4P-5HP-VLC:20955-4P-7.5HP-VLC:</t>
        </is>
      </c>
      <c r="D136" s="2" t="inlineStr">
        <is>
          <t>FlangeSupports</t>
        </is>
      </c>
      <c r="E136" s="7" t="inlineStr">
        <is>
          <t>Flange Supports</t>
        </is>
      </c>
      <c r="F136" s="2" t="inlineStr">
        <is>
          <t>:250# ANSI Flange:</t>
        </is>
      </c>
      <c r="G136" s="84" t="n">
        <v>98965616</v>
      </c>
      <c r="H136" t="inlineStr">
        <is>
          <t>A300117</t>
        </is>
      </c>
      <c r="J136" s="7" t="inlineStr">
        <is>
          <t>LT084</t>
        </is>
      </c>
      <c r="K136" s="13" t="n">
        <v>8</v>
      </c>
      <c r="L136" t="n">
        <v>12</v>
      </c>
    </row>
    <row r="137" ht="14.25" customHeight="1">
      <c r="B137" t="inlineStr">
        <is>
          <t>Price_BOM_VLC_VLSC_Baseplates_131</t>
        </is>
      </c>
      <c r="C137" s="68" t="inlineStr">
        <is>
          <t>:20955-2P-15HP-VLC:20955-2P-20HP-VLC:20955-2P-25HP-VLC:20955-2P-30HP-VLC:20955-2P-40HP-VLC:20955-2P-50HP-VLC:</t>
        </is>
      </c>
      <c r="D137" s="2" t="inlineStr">
        <is>
          <t>FlangeSupports</t>
        </is>
      </c>
      <c r="E137" s="7" t="inlineStr">
        <is>
          <t>Flange Supports</t>
        </is>
      </c>
      <c r="F137" s="2" t="inlineStr">
        <is>
          <t>:250# ANSI Flange:</t>
        </is>
      </c>
      <c r="G137" s="84" t="n">
        <v>98965616</v>
      </c>
      <c r="H137" t="inlineStr">
        <is>
          <t>A300117</t>
        </is>
      </c>
      <c r="J137" s="7" t="inlineStr">
        <is>
          <t>LT084</t>
        </is>
      </c>
      <c r="K137" s="13" t="n">
        <v>8</v>
      </c>
      <c r="L137" t="n">
        <v>12</v>
      </c>
    </row>
    <row r="138" ht="14.25" customHeight="1">
      <c r="B138" t="inlineStr">
        <is>
          <t>Price_BOM_VLC_VLSC_Baseplates_132</t>
        </is>
      </c>
      <c r="C138" s="68" t="inlineStr">
        <is>
          <t>:20959-4P-3HP-VLC:20959-4P-5HP-VLC:20959-4P-7.5HP-VLC:</t>
        </is>
      </c>
      <c r="D138" s="2" t="inlineStr">
        <is>
          <t>FlangeSupports</t>
        </is>
      </c>
      <c r="E138" s="7" t="inlineStr">
        <is>
          <t>Flange Supports</t>
        </is>
      </c>
      <c r="F138" s="2" t="inlineStr">
        <is>
          <t>:250# ANSI Flange:</t>
        </is>
      </c>
      <c r="G138" s="84" t="n">
        <v>98965616</v>
      </c>
      <c r="H138" t="inlineStr">
        <is>
          <t>A300117</t>
        </is>
      </c>
      <c r="J138" s="7" t="inlineStr">
        <is>
          <t>LT084</t>
        </is>
      </c>
      <c r="K138" s="13" t="n">
        <v>8</v>
      </c>
      <c r="L138" t="n">
        <v>12</v>
      </c>
    </row>
    <row r="139" ht="14.25" customHeight="1">
      <c r="B139" t="inlineStr">
        <is>
          <t>Price_BOM_VLC_VLSC_Baseplates_133</t>
        </is>
      </c>
      <c r="C139" t="inlineStr">
        <is>
          <t>:20959-2P-20HP-VLC:20959-2P-25HP-VLC:20959-2P-30HP-VLC:20959-2P-40HP-VLC:20959-2P-50HP-VLC:20959-2P-60HP-VLC:</t>
        </is>
      </c>
      <c r="D139" s="2" t="inlineStr">
        <is>
          <t>FlangeSupports</t>
        </is>
      </c>
      <c r="E139" s="7" t="inlineStr">
        <is>
          <t>Flange Supports</t>
        </is>
      </c>
      <c r="F139" s="2" t="inlineStr">
        <is>
          <t>:250# ANSI Flange:</t>
        </is>
      </c>
      <c r="G139" s="84" t="n">
        <v>98965616</v>
      </c>
      <c r="H139" t="inlineStr">
        <is>
          <t>A300117</t>
        </is>
      </c>
      <c r="J139" s="7" t="inlineStr">
        <is>
          <t>LT084</t>
        </is>
      </c>
      <c r="K139" s="13" t="n">
        <v>8</v>
      </c>
      <c r="L139" t="n">
        <v>12</v>
      </c>
    </row>
    <row r="140" ht="14.25" customHeight="1">
      <c r="B140" t="inlineStr">
        <is>
          <t>Price_BOM_VLC_VLSC_Baseplates_134</t>
        </is>
      </c>
      <c r="C140" t="inlineStr">
        <is>
          <t>:25709-2P-7.5HP-VLC:25709-2P-10HP-VLC:25709-2P-15HP-VLC:25709-2P-20HP-VLC:25709-2P-25HP-VLC:25709-4P-3HP-VLC:</t>
        </is>
      </c>
      <c r="D140" s="2" t="inlineStr">
        <is>
          <t>FlangeSupports</t>
        </is>
      </c>
      <c r="E140" s="7" t="inlineStr">
        <is>
          <t>Flange Supports</t>
        </is>
      </c>
      <c r="F140" s="2" t="inlineStr">
        <is>
          <t>:250# ANSI Flange:</t>
        </is>
      </c>
      <c r="G140" s="84" t="n">
        <v>98965617</v>
      </c>
      <c r="H140" t="inlineStr">
        <is>
          <t>A300118</t>
        </is>
      </c>
      <c r="J140" s="7" t="inlineStr">
        <is>
          <t>LT084</t>
        </is>
      </c>
      <c r="K140" s="13" t="n">
        <v>8</v>
      </c>
      <c r="L140" t="n">
        <v>16</v>
      </c>
    </row>
    <row r="141" ht="14.25" customHeight="1">
      <c r="B141" t="inlineStr">
        <is>
          <t>Price_BOM_VLC_VLSC_Baseplates_135</t>
        </is>
      </c>
      <c r="C141" s="68" t="inlineStr">
        <is>
          <t>:25953-2P-20HP-VLC:25953-2P-25HP-VLC:25953-2P-30HP-VLC:25953-2P-40HP-VLC:25953-2P-50HP-VLC:25953-2P-60HP-VLC:25953-4P-3HP-VLC:25953-4P-5HP-VLC:25953-4P-7.5HP-VLC:</t>
        </is>
      </c>
      <c r="D141" s="2" t="inlineStr">
        <is>
          <t>FlangeSupports</t>
        </is>
      </c>
      <c r="E141" s="7" t="inlineStr">
        <is>
          <t>Flange Supports</t>
        </is>
      </c>
      <c r="F141" s="2" t="inlineStr">
        <is>
          <t>:250# ANSI Flange:</t>
        </is>
      </c>
      <c r="G141" s="84" t="n">
        <v>98965617</v>
      </c>
      <c r="H141" t="inlineStr">
        <is>
          <t>A300118</t>
        </is>
      </c>
      <c r="J141" s="7" t="inlineStr">
        <is>
          <t>LT084</t>
        </is>
      </c>
      <c r="K141" s="13" t="n">
        <v>8</v>
      </c>
      <c r="L141" t="n">
        <v>16</v>
      </c>
    </row>
    <row r="142" ht="14.25" customHeight="1">
      <c r="B142" t="inlineStr">
        <is>
          <t>Price_BOM_VLC_VLSC_Baseplates_136</t>
        </is>
      </c>
      <c r="C142" s="68" t="inlineStr">
        <is>
          <t>:25121-4P-5HP-VLC:25121-4P-7.5HP-VLC:25121-4P-10HP-VLC:</t>
        </is>
      </c>
      <c r="D142" s="2" t="inlineStr">
        <is>
          <t>FlangeSupports</t>
        </is>
      </c>
      <c r="E142" s="7" t="inlineStr">
        <is>
          <t>Flange Supports</t>
        </is>
      </c>
      <c r="F142" s="2" t="inlineStr">
        <is>
          <t>:250# ANSI Flange:</t>
        </is>
      </c>
      <c r="G142" s="84" t="n">
        <v>98965617</v>
      </c>
      <c r="H142" t="inlineStr">
        <is>
          <t>A300118</t>
        </is>
      </c>
      <c r="J142" s="7" t="inlineStr">
        <is>
          <t>LT084</t>
        </is>
      </c>
      <c r="K142" s="13" t="n">
        <v>8</v>
      </c>
      <c r="L142" t="n">
        <v>16</v>
      </c>
    </row>
    <row r="143" ht="14.25" customHeight="1">
      <c r="B143" t="inlineStr">
        <is>
          <t>Price_BOM_VLC_VLSC_Baseplates_137</t>
        </is>
      </c>
      <c r="C143" s="68" t="inlineStr">
        <is>
          <t>:25121-4P-15HP-VLC:</t>
        </is>
      </c>
      <c r="D143" s="2" t="inlineStr">
        <is>
          <t>FlangeSupports</t>
        </is>
      </c>
      <c r="E143" s="7" t="inlineStr">
        <is>
          <t>Flange Supports</t>
        </is>
      </c>
      <c r="F143" s="2" t="inlineStr">
        <is>
          <t>:250# ANSI Flange:</t>
        </is>
      </c>
      <c r="G143" s="84" t="n">
        <v>98965617</v>
      </c>
      <c r="H143" t="inlineStr">
        <is>
          <t>A300118</t>
        </is>
      </c>
      <c r="J143" s="7" t="inlineStr">
        <is>
          <t>LT084</t>
        </is>
      </c>
      <c r="K143" s="13" t="n">
        <v>8</v>
      </c>
      <c r="L143" t="n">
        <v>16</v>
      </c>
    </row>
    <row r="144" ht="14.25" customHeight="1">
      <c r="B144" t="inlineStr">
        <is>
          <t>Price_BOM_VLC_VLSC_Baseplates_138</t>
        </is>
      </c>
      <c r="C144" s="68" t="inlineStr">
        <is>
          <t>:30707-4P-3HP-VLC:30707-4P-5HP-VLC:</t>
        </is>
      </c>
      <c r="D144" s="2" t="inlineStr">
        <is>
          <t>FlangeSupports</t>
        </is>
      </c>
      <c r="E144" s="7" t="inlineStr">
        <is>
          <t>Flange Supports</t>
        </is>
      </c>
      <c r="F144" s="2" t="inlineStr">
        <is>
          <t>:250# ANSI Flange:</t>
        </is>
      </c>
      <c r="G144" s="84" t="n">
        <v>98965618</v>
      </c>
      <c r="H144" t="inlineStr">
        <is>
          <t>A300119</t>
        </is>
      </c>
      <c r="J144" s="7" t="inlineStr">
        <is>
          <t>LT084</t>
        </is>
      </c>
      <c r="K144" s="13" t="n">
        <v>8</v>
      </c>
      <c r="L144" t="n">
        <v>16</v>
      </c>
    </row>
    <row r="145" ht="14.25" customHeight="1">
      <c r="B145" t="inlineStr">
        <is>
          <t>Price_BOM_VLC_VLSC_Baseplates_139</t>
        </is>
      </c>
      <c r="C145" s="68" t="inlineStr">
        <is>
          <t>:30707-2P-15HP-VLC:30707-2P-20HP-VLC:30707-2P-25HP-VLC:30707-2P-30HP-VLC:</t>
        </is>
      </c>
      <c r="D145" s="2" t="inlineStr">
        <is>
          <t>FlangeSupports</t>
        </is>
      </c>
      <c r="E145" s="7" t="inlineStr">
        <is>
          <t>Flange Supports</t>
        </is>
      </c>
      <c r="F145" s="2" t="inlineStr">
        <is>
          <t>:250# ANSI Flange:</t>
        </is>
      </c>
      <c r="G145" s="84" t="n">
        <v>98965618</v>
      </c>
      <c r="H145" t="inlineStr">
        <is>
          <t>A300119</t>
        </is>
      </c>
      <c r="J145" s="7" t="inlineStr">
        <is>
          <t>LT084</t>
        </is>
      </c>
      <c r="K145" s="13" t="n">
        <v>8</v>
      </c>
      <c r="L145" t="n">
        <v>16</v>
      </c>
    </row>
    <row r="146" ht="14.25" customHeight="1">
      <c r="B146" t="inlineStr">
        <is>
          <t>Price_BOM_VLC_VLSC_Baseplates_140</t>
        </is>
      </c>
      <c r="C146" s="68" t="inlineStr">
        <is>
          <t>:30957-4P-5HP-VLC:30957-4P-7.5HP-VLC:30957-4P-10HP-VLC:</t>
        </is>
      </c>
      <c r="D146" s="2" t="inlineStr">
        <is>
          <t>FlangeSupports</t>
        </is>
      </c>
      <c r="E146" s="7" t="inlineStr">
        <is>
          <t>Flange Supports</t>
        </is>
      </c>
      <c r="F146" s="2" t="inlineStr">
        <is>
          <t>:250# ANSI Flange:</t>
        </is>
      </c>
      <c r="G146" s="84" t="n">
        <v>98965618</v>
      </c>
      <c r="H146" t="inlineStr">
        <is>
          <t>A300119</t>
        </is>
      </c>
      <c r="J146" s="7" t="inlineStr">
        <is>
          <t>LT084</t>
        </is>
      </c>
      <c r="K146" s="13" t="n">
        <v>8</v>
      </c>
      <c r="L146" t="n">
        <v>16</v>
      </c>
    </row>
    <row r="147" ht="14.25" customHeight="1">
      <c r="B147" t="inlineStr">
        <is>
          <t>Price_BOM_VLC_VLSC_Baseplates_141</t>
        </is>
      </c>
      <c r="C147" s="68" t="inlineStr">
        <is>
          <t>:30957-2P-30HP-VLC:30957-2P-40HP-VLC:30957-2P-50HP-VLC:30957-2P-60HP-VLC:</t>
        </is>
      </c>
      <c r="D147" s="2" t="inlineStr">
        <is>
          <t>FlangeSupports</t>
        </is>
      </c>
      <c r="E147" s="7" t="inlineStr">
        <is>
          <t>Flange Supports</t>
        </is>
      </c>
      <c r="F147" s="2" t="inlineStr">
        <is>
          <t>:250# ANSI Flange:</t>
        </is>
      </c>
      <c r="G147" s="84" t="n">
        <v>98965618</v>
      </c>
      <c r="H147" t="inlineStr">
        <is>
          <t>A300119</t>
        </is>
      </c>
      <c r="J147" s="7" t="inlineStr">
        <is>
          <t>LT084</t>
        </is>
      </c>
      <c r="K147" s="13" t="n">
        <v>8</v>
      </c>
      <c r="L147" t="n">
        <v>16</v>
      </c>
    </row>
    <row r="148" ht="14.25" customHeight="1">
      <c r="B148" t="inlineStr">
        <is>
          <t>Price_BOM_VLC_VLSC_Baseplates_142</t>
        </is>
      </c>
      <c r="C148" s="71" t="inlineStr">
        <is>
          <t>:30123-4P-7.5HP-VLC:30123-4P-10HP-VLC:</t>
        </is>
      </c>
      <c r="D148" s="2" t="inlineStr">
        <is>
          <t>FlangeSupports</t>
        </is>
      </c>
      <c r="E148" s="7" t="inlineStr">
        <is>
          <t>Flange Supports</t>
        </is>
      </c>
      <c r="F148" s="2" t="inlineStr">
        <is>
          <t>:250# ANSI Flange:</t>
        </is>
      </c>
      <c r="G148" s="84" t="n">
        <v>98965618</v>
      </c>
      <c r="H148" t="inlineStr">
        <is>
          <t>A300119</t>
        </is>
      </c>
      <c r="J148" s="7" t="inlineStr">
        <is>
          <t>LT084</t>
        </is>
      </c>
      <c r="K148" s="13" t="n">
        <v>8</v>
      </c>
      <c r="L148" t="n">
        <v>16</v>
      </c>
    </row>
    <row r="149" ht="14.25" customHeight="1">
      <c r="B149" t="inlineStr">
        <is>
          <t>Price_BOM_VLC_VLSC_Baseplates_143</t>
        </is>
      </c>
      <c r="C149" t="inlineStr">
        <is>
          <t>:30123-4P-15HP-VLC:30123-4P-20HP-VLC:</t>
        </is>
      </c>
      <c r="D149" s="2" t="inlineStr">
        <is>
          <t>FlangeSupports</t>
        </is>
      </c>
      <c r="E149" s="7" t="inlineStr">
        <is>
          <t>Flange Supports</t>
        </is>
      </c>
      <c r="F149" s="2" t="inlineStr">
        <is>
          <t>:250# ANSI Flange:</t>
        </is>
      </c>
      <c r="G149" s="84" t="n">
        <v>98965618</v>
      </c>
      <c r="H149" t="inlineStr">
        <is>
          <t>A300119</t>
        </is>
      </c>
      <c r="J149" s="7" t="inlineStr">
        <is>
          <t>LT084</t>
        </is>
      </c>
      <c r="K149" s="13" t="n">
        <v>8</v>
      </c>
      <c r="L149" t="n">
        <v>16</v>
      </c>
    </row>
    <row r="150" ht="14.25" customHeight="1">
      <c r="B150" t="inlineStr">
        <is>
          <t>Price_BOM_VLC_VLSC_Baseplates_144</t>
        </is>
      </c>
      <c r="C150" t="inlineStr">
        <is>
          <t>:40707-2P-15HP-VLC:40707-2P-20HP-VLC:40707-2P-25HP-VLC:40707-2P-30HP-VLC:40707-2P-40HP-VLC:</t>
        </is>
      </c>
      <c r="D150" s="2" t="inlineStr">
        <is>
          <t>FlangeSupports</t>
        </is>
      </c>
      <c r="E150" s="7" t="inlineStr">
        <is>
          <t>Flange Supports</t>
        </is>
      </c>
      <c r="F150" s="2" t="inlineStr">
        <is>
          <t>:250# ANSI Flange:</t>
        </is>
      </c>
      <c r="G150" s="84" t="n">
        <v>98965619</v>
      </c>
      <c r="H150" t="inlineStr">
        <is>
          <t>A300120</t>
        </is>
      </c>
      <c r="J150" s="7" t="inlineStr">
        <is>
          <t>LT084</t>
        </is>
      </c>
      <c r="K150" s="13" t="n">
        <v>8</v>
      </c>
      <c r="L150" t="n">
        <v>24</v>
      </c>
    </row>
    <row r="151" ht="14.25" customHeight="1">
      <c r="B151" t="inlineStr">
        <is>
          <t>Price_BOM_VLC_VLSC_Baseplates_145</t>
        </is>
      </c>
      <c r="C151" t="inlineStr">
        <is>
          <t>:40707-4P-3HP-VLC:40707-4P-5HP-VLC:</t>
        </is>
      </c>
      <c r="D151" s="2" t="inlineStr">
        <is>
          <t>FlangeSupports</t>
        </is>
      </c>
      <c r="E151" s="7" t="inlineStr">
        <is>
          <t>Flange Supports</t>
        </is>
      </c>
      <c r="F151" s="2" t="inlineStr">
        <is>
          <t>:250# ANSI Flange:</t>
        </is>
      </c>
      <c r="G151" s="84" t="n">
        <v>98965619</v>
      </c>
      <c r="H151" t="inlineStr">
        <is>
          <t>A300120</t>
        </is>
      </c>
      <c r="J151" s="7" t="inlineStr">
        <is>
          <t>LT084</t>
        </is>
      </c>
      <c r="K151" s="13" t="n">
        <v>8</v>
      </c>
      <c r="L151" t="n">
        <v>24</v>
      </c>
    </row>
    <row r="152" ht="14.25" customHeight="1">
      <c r="B152" t="inlineStr">
        <is>
          <t>Price_BOM_VLC_VLSC_Baseplates_146</t>
        </is>
      </c>
      <c r="C152" t="inlineStr">
        <is>
          <t>:40957-2P-40HP-VLC:40957-2P-50HP-VLC:40957-2P-60HP-VLC:40957-2P-75HP-VLC:40957-2P-100HP-VLC:40957-4P-15HP-VLC:</t>
        </is>
      </c>
      <c r="D152" s="2" t="inlineStr">
        <is>
          <t>FlangeSupports</t>
        </is>
      </c>
      <c r="E152" s="7" t="inlineStr">
        <is>
          <t>Flange Supports</t>
        </is>
      </c>
      <c r="F152" s="2" t="inlineStr">
        <is>
          <t>:250# ANSI Flange:</t>
        </is>
      </c>
      <c r="G152" s="84" t="n">
        <v>98965619</v>
      </c>
      <c r="H152" t="inlineStr">
        <is>
          <t>A300120</t>
        </is>
      </c>
      <c r="J152" s="7" t="inlineStr">
        <is>
          <t>LT084</t>
        </is>
      </c>
      <c r="K152" s="13" t="n">
        <v>8</v>
      </c>
      <c r="L152" t="n">
        <v>24</v>
      </c>
    </row>
    <row r="153" ht="14.25" customHeight="1">
      <c r="B153" t="inlineStr">
        <is>
          <t>Price_BOM_VLC_VLSC_Baseplates_147</t>
        </is>
      </c>
      <c r="C153" t="inlineStr">
        <is>
          <t>:40957-4P-5HP-VLC:40957-4P-7.5HP-VLC:40957-4P-10HP-VLC:</t>
        </is>
      </c>
      <c r="D153" s="2" t="inlineStr">
        <is>
          <t>FlangeSupports</t>
        </is>
      </c>
      <c r="E153" s="7" t="inlineStr">
        <is>
          <t>Flange Supports</t>
        </is>
      </c>
      <c r="F153" s="2" t="inlineStr">
        <is>
          <t>:250# ANSI Flange:</t>
        </is>
      </c>
      <c r="G153" s="84" t="n">
        <v>98965619</v>
      </c>
      <c r="H153" t="inlineStr">
        <is>
          <t>A300120</t>
        </is>
      </c>
      <c r="J153" s="7" t="inlineStr">
        <is>
          <t>LT084</t>
        </is>
      </c>
      <c r="K153" s="13" t="n">
        <v>8</v>
      </c>
      <c r="L153" t="n">
        <v>24</v>
      </c>
    </row>
    <row r="154" ht="14.25" customHeight="1">
      <c r="B154" t="inlineStr">
        <is>
          <t>Price_BOM_VLC_VLSC_Baseplates_148</t>
        </is>
      </c>
      <c r="C154" t="inlineStr">
        <is>
          <t>:40121-4P-15HP-VLC:40121-4P-20HP-VLC:40121-4P-25HP-VLC:</t>
        </is>
      </c>
      <c r="D154" s="2" t="inlineStr">
        <is>
          <t>FlangeSupports</t>
        </is>
      </c>
      <c r="E154" s="7" t="inlineStr">
        <is>
          <t>Flange Supports</t>
        </is>
      </c>
      <c r="F154" s="2" t="inlineStr">
        <is>
          <t>:250# ANSI Flange:</t>
        </is>
      </c>
      <c r="G154" s="84" t="n">
        <v>98965619</v>
      </c>
      <c r="H154" t="inlineStr">
        <is>
          <t>A300120</t>
        </is>
      </c>
      <c r="J154" s="7" t="inlineStr">
        <is>
          <t>LT084</t>
        </is>
      </c>
      <c r="K154" s="13" t="n">
        <v>8</v>
      </c>
      <c r="L154" t="n">
        <v>24</v>
      </c>
    </row>
    <row r="155" ht="14.25" customHeight="1">
      <c r="B155" t="inlineStr">
        <is>
          <t>Price_BOM_VLC_VLSC_Baseplates_149</t>
        </is>
      </c>
      <c r="C155" s="71" t="inlineStr">
        <is>
          <t>:40127-4P-15HP-VLC:40127-4P-20HP-VLC:40127-4P-25HP-VLC:40127-4P-30HP-VLC:</t>
        </is>
      </c>
      <c r="D155" s="2" t="inlineStr">
        <is>
          <t>FlangeSupports</t>
        </is>
      </c>
      <c r="E155" s="7" t="inlineStr">
        <is>
          <t>Flange Supports</t>
        </is>
      </c>
      <c r="F155" s="2" t="inlineStr">
        <is>
          <t>:250# ANSI Flange:</t>
        </is>
      </c>
      <c r="G155" s="84" t="n">
        <v>98965619</v>
      </c>
      <c r="H155" t="inlineStr">
        <is>
          <t>A300120</t>
        </is>
      </c>
      <c r="J155" s="7" t="inlineStr">
        <is>
          <t>LT084</t>
        </is>
      </c>
      <c r="K155" s="13" t="n">
        <v>8</v>
      </c>
      <c r="L155" t="n">
        <v>24</v>
      </c>
    </row>
    <row r="156" ht="14.25" customHeight="1">
      <c r="B156" t="inlineStr">
        <is>
          <t>Price_BOM_VLC_VLSC_Baseplates_150</t>
        </is>
      </c>
      <c r="C156" s="68" t="inlineStr">
        <is>
          <t>:40157-4P-30HP-VLC:40157-4P-40HP-VLC:40157-4P-50HP-VLC:</t>
        </is>
      </c>
      <c r="D156" s="2" t="inlineStr">
        <is>
          <t>FlangeSupports</t>
        </is>
      </c>
      <c r="E156" s="7" t="inlineStr">
        <is>
          <t>Flange Supports</t>
        </is>
      </c>
      <c r="F156" s="2" t="inlineStr">
        <is>
          <t>:250# ANSI Flange:</t>
        </is>
      </c>
      <c r="G156" s="84" t="n">
        <v>98979732</v>
      </c>
      <c r="H156" s="84" t="inlineStr">
        <is>
          <t>A300133</t>
        </is>
      </c>
      <c r="J156" s="7" t="inlineStr">
        <is>
          <t>LT084</t>
        </is>
      </c>
      <c r="K156" s="13" t="n">
        <v>8</v>
      </c>
      <c r="L156" t="n">
        <v>24</v>
      </c>
    </row>
    <row r="157" ht="14.25" customHeight="1">
      <c r="B157" t="inlineStr">
        <is>
          <t>Price_BOM_VLC_VLSC_Baseplates_151</t>
        </is>
      </c>
      <c r="C157" t="inlineStr">
        <is>
          <t>:50707-2P-30HP-VLC:50707-2P-40HP-VLC:50707-2P-50HP-VLC:50707-2P-60HP-VLC:</t>
        </is>
      </c>
      <c r="D157" s="2" t="inlineStr">
        <is>
          <t>FlangeSupports</t>
        </is>
      </c>
      <c r="E157" s="7" t="inlineStr">
        <is>
          <t>Flange Supports</t>
        </is>
      </c>
      <c r="F157" s="2" t="inlineStr">
        <is>
          <t>:250# ANSI Flange:</t>
        </is>
      </c>
      <c r="G157" s="84" t="n">
        <v>98965621</v>
      </c>
      <c r="H157" t="inlineStr">
        <is>
          <t>A300121</t>
        </is>
      </c>
      <c r="J157" s="7" t="inlineStr">
        <is>
          <t>LT084</t>
        </is>
      </c>
      <c r="K157" s="13" t="n">
        <v>8</v>
      </c>
      <c r="L157" t="n">
        <v>30</v>
      </c>
    </row>
    <row r="158" ht="14.25" customHeight="1">
      <c r="B158" t="inlineStr">
        <is>
          <t>Price_BOM_VLC_VLSC_Baseplates_152</t>
        </is>
      </c>
      <c r="C158" t="inlineStr">
        <is>
          <t>:50707-4P-5HP-VLC:50707-4P-7.5HP-VLC:</t>
        </is>
      </c>
      <c r="D158" s="2" t="inlineStr">
        <is>
          <t>FlangeSupports</t>
        </is>
      </c>
      <c r="E158" s="7" t="inlineStr">
        <is>
          <t>Flange Supports</t>
        </is>
      </c>
      <c r="F158" s="2" t="inlineStr">
        <is>
          <t>:250# ANSI Flange:</t>
        </is>
      </c>
      <c r="G158" s="84" t="n">
        <v>98965621</v>
      </c>
      <c r="H158" t="inlineStr">
        <is>
          <t>A300121</t>
        </is>
      </c>
      <c r="J158" s="7" t="inlineStr">
        <is>
          <t>LT084</t>
        </is>
      </c>
      <c r="K158" s="13" t="n">
        <v>8</v>
      </c>
      <c r="L158" t="n">
        <v>30</v>
      </c>
    </row>
    <row r="159" ht="14.25" customHeight="1">
      <c r="B159" t="inlineStr">
        <is>
          <t>Price_BOM_VLC_VLSC_Baseplates_153</t>
        </is>
      </c>
      <c r="C159" t="inlineStr">
        <is>
          <t>:50957-4P-7.5HP-VLC:50957-4P-10HP-VLC:</t>
        </is>
      </c>
      <c r="D159" s="2" t="inlineStr">
        <is>
          <t>FlangeSupports</t>
        </is>
      </c>
      <c r="E159" s="7" t="inlineStr">
        <is>
          <t>Flange Supports</t>
        </is>
      </c>
      <c r="F159" s="2" t="inlineStr">
        <is>
          <t>:250# ANSI Flange:</t>
        </is>
      </c>
      <c r="G159" s="84" t="n">
        <v>98965621</v>
      </c>
      <c r="H159" t="inlineStr">
        <is>
          <t>A300121</t>
        </is>
      </c>
      <c r="J159" s="7" t="inlineStr">
        <is>
          <t>LT084</t>
        </is>
      </c>
      <c r="K159" s="13" t="n">
        <v>8</v>
      </c>
      <c r="L159" t="n">
        <v>30</v>
      </c>
    </row>
    <row r="160" ht="14.25" customHeight="1">
      <c r="B160" t="inlineStr">
        <is>
          <t>Price_BOM_VLC_VLSC_Baseplates_154</t>
        </is>
      </c>
      <c r="C160" t="inlineStr">
        <is>
          <t>:50957-4P-15HP-VLC:50957-4P-20HP-VLC:</t>
        </is>
      </c>
      <c r="D160" s="2" t="inlineStr">
        <is>
          <t>FlangeSupports</t>
        </is>
      </c>
      <c r="E160" s="7" t="inlineStr">
        <is>
          <t>Flange Supports</t>
        </is>
      </c>
      <c r="F160" s="2" t="inlineStr">
        <is>
          <t>:250# ANSI Flange:</t>
        </is>
      </c>
      <c r="G160" s="84" t="n">
        <v>98965621</v>
      </c>
      <c r="H160" t="inlineStr">
        <is>
          <t>A300121</t>
        </is>
      </c>
      <c r="J160" s="7" t="inlineStr">
        <is>
          <t>LT084</t>
        </is>
      </c>
      <c r="K160" s="13" t="n">
        <v>8</v>
      </c>
      <c r="L160" t="n">
        <v>30</v>
      </c>
    </row>
    <row r="161" ht="14.25" customHeight="1">
      <c r="B161" t="inlineStr">
        <is>
          <t>Price_BOM_VLC_VLSC_Baseplates_155</t>
        </is>
      </c>
      <c r="C161" t="inlineStr">
        <is>
          <t>:50959-2P-60HP-VLC:50959-2P-75HP-VLC:50959-2P-100HP-VLC:50959-2P-125HP-VLC:</t>
        </is>
      </c>
      <c r="D161" s="2" t="inlineStr">
        <is>
          <t>FlangeSupports</t>
        </is>
      </c>
      <c r="E161" s="7" t="inlineStr">
        <is>
          <t>Flange Supports</t>
        </is>
      </c>
      <c r="F161" s="2" t="inlineStr">
        <is>
          <t>:250# ANSI Flange:</t>
        </is>
      </c>
      <c r="G161" s="84" t="n">
        <v>98965621</v>
      </c>
      <c r="H161" t="inlineStr">
        <is>
          <t>A300121</t>
        </is>
      </c>
      <c r="J161" s="7" t="inlineStr">
        <is>
          <t>LT084</t>
        </is>
      </c>
      <c r="K161" s="13" t="n">
        <v>8</v>
      </c>
      <c r="L161" t="n">
        <v>30</v>
      </c>
    </row>
    <row r="162" ht="14.25" customHeight="1">
      <c r="B162" t="inlineStr">
        <is>
          <t>Price_BOM_VLC_VLSC_Baseplates_156</t>
        </is>
      </c>
      <c r="C162" s="68" t="inlineStr">
        <is>
          <t>:50129-4P-15HP-VLC:50129-4P-20HP-VLC:50129-4P-25HP-VLC:50129-4P-30HP-VLC:50129-4P-40HP-VLC:50129-4P-50HP-VLC:50129-4P-60HP-VLC:</t>
        </is>
      </c>
      <c r="D162" s="2" t="inlineStr">
        <is>
          <t>FlangeSupports</t>
        </is>
      </c>
      <c r="E162" s="7" t="inlineStr">
        <is>
          <t>Flange Supports</t>
        </is>
      </c>
      <c r="F162" s="2" t="inlineStr">
        <is>
          <t>:250# ANSI Flange:</t>
        </is>
      </c>
      <c r="G162" s="84" t="n">
        <v>98965621</v>
      </c>
      <c r="H162" t="inlineStr">
        <is>
          <t>A300121</t>
        </is>
      </c>
      <c r="J162" s="7" t="inlineStr">
        <is>
          <t>LT084</t>
        </is>
      </c>
      <c r="K162" s="13" t="n">
        <v>8</v>
      </c>
      <c r="L162" t="n">
        <v>30</v>
      </c>
    </row>
    <row r="163" ht="14.25" customHeight="1">
      <c r="B163" t="inlineStr">
        <is>
          <t>Price_BOM_VLC_VLSC_Baseplates_157</t>
        </is>
      </c>
      <c r="C163" s="2" t="inlineStr">
        <is>
          <t>:5012A-4P-10HP-VLC:5012A-4P-15HP-VLC:5012A-4P-20HP-VLC:5012A-4P-25HP-VLC:5012A-4P-30HP-VLC:5012A-4P-40HP-VLC:</t>
        </is>
      </c>
      <c r="D163" s="2" t="inlineStr">
        <is>
          <t>FlangeSupports</t>
        </is>
      </c>
      <c r="E163" s="7" t="inlineStr">
        <is>
          <t>Flange Supports</t>
        </is>
      </c>
      <c r="F163" s="2" t="inlineStr">
        <is>
          <t>:250# ANSI Flange:</t>
        </is>
      </c>
      <c r="G163" s="84" t="n">
        <v>98965621</v>
      </c>
      <c r="H163" t="inlineStr">
        <is>
          <t>A300121</t>
        </is>
      </c>
      <c r="J163" s="7" t="inlineStr">
        <is>
          <t>LT084</t>
        </is>
      </c>
      <c r="K163" s="13" t="n">
        <v>8</v>
      </c>
      <c r="L163" t="n">
        <v>30</v>
      </c>
    </row>
    <row r="164" ht="14.25" customHeight="1">
      <c r="B164" t="inlineStr">
        <is>
          <t>Price_BOM_VLC_VLSC_Baseplates_158</t>
        </is>
      </c>
      <c r="C164" t="inlineStr">
        <is>
          <t>:50157-4P-50HP-VLC:</t>
        </is>
      </c>
      <c r="D164" s="2" t="inlineStr">
        <is>
          <t>FlangeSupports</t>
        </is>
      </c>
      <c r="E164" s="7" t="inlineStr">
        <is>
          <t>Flange Supports</t>
        </is>
      </c>
      <c r="F164" s="2" t="inlineStr">
        <is>
          <t>:250# ANSI Flange:</t>
        </is>
      </c>
      <c r="G164" s="84" t="n">
        <v>98979733</v>
      </c>
      <c r="H164" s="84" t="inlineStr">
        <is>
          <t>A300134</t>
        </is>
      </c>
      <c r="J164" s="7" t="inlineStr">
        <is>
          <t>LT084</t>
        </is>
      </c>
      <c r="K164" s="13" t="n">
        <v>8</v>
      </c>
      <c r="L164" t="n">
        <v>30</v>
      </c>
    </row>
    <row r="165" ht="14.25" customHeight="1">
      <c r="B165" t="inlineStr">
        <is>
          <t>Price_BOM_VLC_VLSC_Baseplates_159</t>
        </is>
      </c>
      <c r="C165" t="inlineStr">
        <is>
          <t>:50157-4P-60HP-VLC:50157-4P-75HP-VLC:50157-4P-100HP-VLC:</t>
        </is>
      </c>
      <c r="D165" s="2" t="inlineStr">
        <is>
          <t>FlangeSupports</t>
        </is>
      </c>
      <c r="E165" s="7" t="inlineStr">
        <is>
          <t>Flange Supports</t>
        </is>
      </c>
      <c r="F165" s="2" t="inlineStr">
        <is>
          <t>:250# ANSI Flange:</t>
        </is>
      </c>
      <c r="G165" s="84" t="n">
        <v>98979733</v>
      </c>
      <c r="H165" s="84" t="inlineStr">
        <is>
          <t>A300134</t>
        </is>
      </c>
      <c r="J165" s="7" t="inlineStr">
        <is>
          <t>LT084</t>
        </is>
      </c>
      <c r="K165" s="13" t="n">
        <v>8</v>
      </c>
      <c r="L165" t="n">
        <v>30</v>
      </c>
    </row>
    <row r="166" ht="14.25" customHeight="1">
      <c r="B166" t="inlineStr">
        <is>
          <t>Price_BOM_VLC_VLSC_Baseplates_160</t>
        </is>
      </c>
      <c r="C166" t="inlineStr">
        <is>
          <t>:60957-4P-15HP-VLC:60957-4P-20HP-VLC:60957-4P-25HP-VLC:60957-4P-30HP-VLC:</t>
        </is>
      </c>
      <c r="D166" s="2" t="inlineStr">
        <is>
          <t>FlangeSupports</t>
        </is>
      </c>
      <c r="E166" s="7" t="inlineStr">
        <is>
          <t>Flange Supports</t>
        </is>
      </c>
      <c r="F166" s="2" t="inlineStr">
        <is>
          <t>:250# ANSI Flange:</t>
        </is>
      </c>
      <c r="G166" s="84" t="n">
        <v>98965622</v>
      </c>
      <c r="H166" t="inlineStr">
        <is>
          <t>A300122</t>
        </is>
      </c>
      <c r="J166" s="7" t="inlineStr">
        <is>
          <t>LT084</t>
        </is>
      </c>
      <c r="K166" s="13" t="n">
        <v>8</v>
      </c>
      <c r="L166" t="n">
        <v>52</v>
      </c>
    </row>
    <row r="167" ht="14.25" customHeight="1">
      <c r="B167" t="inlineStr">
        <is>
          <t>Price_BOM_VLC_VLSC_Baseplates_161</t>
        </is>
      </c>
      <c r="C167" t="inlineStr">
        <is>
          <t>:60125-4P-20HP-VLC:60125-4P-25HP-VLC:60125-4P-30HP-VLC:60125-4P-40HP-VLC:60125-4P-50HP-VLC:60125-4P-60HP-VLC:</t>
        </is>
      </c>
      <c r="D167" s="2" t="inlineStr">
        <is>
          <t>FlangeSupports</t>
        </is>
      </c>
      <c r="E167" s="7" t="inlineStr">
        <is>
          <t>Flange Supports</t>
        </is>
      </c>
      <c r="F167" s="2" t="inlineStr">
        <is>
          <t>:250# ANSI Flange:</t>
        </is>
      </c>
      <c r="G167" s="84" t="n">
        <v>98965622</v>
      </c>
      <c r="H167" t="inlineStr">
        <is>
          <t>A300122</t>
        </is>
      </c>
      <c r="J167" s="7" t="inlineStr">
        <is>
          <t>LT084</t>
        </is>
      </c>
      <c r="K167" s="13" t="n">
        <v>8</v>
      </c>
      <c r="L167" t="n">
        <v>52</v>
      </c>
    </row>
    <row r="168" ht="14.25" customHeight="1">
      <c r="B168" t="inlineStr">
        <is>
          <t>Price_BOM_VLC_VLSC_Baseplates_162</t>
        </is>
      </c>
      <c r="C168" t="inlineStr">
        <is>
          <t>:60157-4P-75HP-VLC:60157-4P-100HP-VLC:60157-4P-125HP-VLC:</t>
        </is>
      </c>
      <c r="D168" s="2" t="inlineStr">
        <is>
          <t>FlangeSupports</t>
        </is>
      </c>
      <c r="E168" s="7" t="inlineStr">
        <is>
          <t>Flange Supports</t>
        </is>
      </c>
      <c r="F168" s="2" t="inlineStr">
        <is>
          <t>:250# ANSI Flange:</t>
        </is>
      </c>
      <c r="G168" s="84" t="n">
        <v>98979734</v>
      </c>
      <c r="H168" s="84" t="inlineStr">
        <is>
          <t>A300135</t>
        </is>
      </c>
      <c r="J168" s="7" t="inlineStr">
        <is>
          <t>LT084</t>
        </is>
      </c>
      <c r="K168" s="13" t="n">
        <v>8</v>
      </c>
      <c r="L168" t="n">
        <v>52</v>
      </c>
    </row>
    <row r="169" ht="14.25" customHeight="1">
      <c r="B169" t="inlineStr">
        <is>
          <t>Price_BOM_VLC_VLSC_Baseplates_163</t>
        </is>
      </c>
      <c r="C169" s="2" t="inlineStr">
        <is>
          <t>:80951-4P-20HP-VLC:80951-4P-25HP-VLC:80951-4P-30HP-VLC:80951-4P-40HP-VLC:</t>
        </is>
      </c>
      <c r="D169" s="2" t="inlineStr">
        <is>
          <t>FlangeSupports</t>
        </is>
      </c>
      <c r="E169" s="7" t="inlineStr">
        <is>
          <t>Flange Supports</t>
        </is>
      </c>
      <c r="F169" s="2" t="inlineStr">
        <is>
          <t>:250# ANSI Flange:</t>
        </is>
      </c>
      <c r="G169" s="84" t="n">
        <v>98965623</v>
      </c>
      <c r="H169" t="inlineStr">
        <is>
          <t>A300123</t>
        </is>
      </c>
      <c r="J169" s="7" t="inlineStr">
        <is>
          <t>LT084</t>
        </is>
      </c>
      <c r="K169" s="13" t="n">
        <v>8</v>
      </c>
      <c r="L169" t="n">
        <v>62</v>
      </c>
    </row>
    <row r="170" ht="14.25" customHeight="1">
      <c r="B170" t="inlineStr">
        <is>
          <t>Price_BOM_VLC_VLSC_Baseplates_164</t>
        </is>
      </c>
      <c r="C170" s="68" t="inlineStr">
        <is>
          <t>:80123-4P-25HP-VLC:80123-4P-30HP-VLC:80123-4P-40HP-VLC:80123-4P-50HP-VLC:80123-4P-60HP-VLC:80123-4P-75HP-VLC:80123-4P-100HP-VLC:</t>
        </is>
      </c>
      <c r="D170" s="2" t="inlineStr">
        <is>
          <t>FlangeSupports</t>
        </is>
      </c>
      <c r="E170" s="7" t="inlineStr">
        <is>
          <t>Flange Supports</t>
        </is>
      </c>
      <c r="F170" s="2" t="inlineStr">
        <is>
          <t>:250# ANSI Flange:</t>
        </is>
      </c>
      <c r="G170" s="84" t="n">
        <v>98965623</v>
      </c>
      <c r="H170" t="inlineStr">
        <is>
          <t>A300123</t>
        </is>
      </c>
      <c r="J170" s="7" t="inlineStr">
        <is>
          <t>LT084</t>
        </is>
      </c>
      <c r="K170" s="13" t="n">
        <v>8</v>
      </c>
      <c r="L170" t="n">
        <v>62</v>
      </c>
    </row>
    <row r="171" ht="14.25" customHeight="1">
      <c r="B171" t="inlineStr">
        <is>
          <t>Price_BOM_VLC_VLSC_Baseplates_165</t>
        </is>
      </c>
      <c r="C171" s="68" t="inlineStr">
        <is>
          <t>:80157-4P-100HP-VLC:80157-4P-125HP-VLC:80157-4P-150HP-VLC:</t>
        </is>
      </c>
      <c r="D171" s="2" t="inlineStr">
        <is>
          <t>FlangeSupports</t>
        </is>
      </c>
      <c r="E171" s="7" t="inlineStr">
        <is>
          <t>Flange Supports</t>
        </is>
      </c>
      <c r="F171" s="2" t="inlineStr">
        <is>
          <t>:250# ANSI Flange:</t>
        </is>
      </c>
      <c r="G171" s="84" t="n">
        <v>99032286</v>
      </c>
      <c r="H171" s="84" t="inlineStr">
        <is>
          <t>A300136</t>
        </is>
      </c>
      <c r="J171" s="7" t="inlineStr">
        <is>
          <t>LT084</t>
        </is>
      </c>
      <c r="K171" s="13" t="n">
        <v>8</v>
      </c>
      <c r="L171" t="n">
        <v>62</v>
      </c>
    </row>
    <row r="172" ht="14.25" customHeight="1">
      <c r="B172" t="inlineStr">
        <is>
          <t>Price_BOM_VLC_VLSC_Baseplates_166</t>
        </is>
      </c>
      <c r="C172" s="2" t="inlineStr">
        <is>
          <t>:10123-4P-75HP-VLC:10123-4P-100HP-VLC:10123-4P-125HP-VLC:</t>
        </is>
      </c>
      <c r="D172" s="2" t="inlineStr">
        <is>
          <t>FlangeSupports</t>
        </is>
      </c>
      <c r="E172" s="7" t="inlineStr">
        <is>
          <t>Flange Supports</t>
        </is>
      </c>
      <c r="F172" s="2" t="inlineStr">
        <is>
          <t>:250# ANSI Flange:</t>
        </is>
      </c>
      <c r="G172" s="84" t="n">
        <v>98965624</v>
      </c>
      <c r="H172" t="inlineStr">
        <is>
          <t>A300124</t>
        </is>
      </c>
      <c r="J172" s="7" t="inlineStr">
        <is>
          <t>LT084</t>
        </is>
      </c>
      <c r="K172" s="13" t="n">
        <v>8</v>
      </c>
      <c r="L172" t="n">
        <v>72</v>
      </c>
    </row>
    <row r="173" ht="14.25" customHeight="1">
      <c r="B173" t="inlineStr">
        <is>
          <t>Price_BOM_VLC_VLSC_Baseplates_167</t>
        </is>
      </c>
      <c r="C173" t="inlineStr">
        <is>
          <t>:12707-2P-5HP-VLSC:12707-2P-7.5HP-VLSC:12707-2P-10HP-VLSC:12707-2P-15HP-VLSC:12707-4P-3HP-VLSC:12707-4P-5HP-VLSC:12707-4P-7.5HP-VLSC:</t>
        </is>
      </c>
      <c r="D173" s="2" t="inlineStr">
        <is>
          <t>PumpStand_CI</t>
        </is>
      </c>
      <c r="E173" s="7" t="inlineStr">
        <is>
          <t>Cast Iron Stand</t>
        </is>
      </c>
      <c r="F173" s="2" t="inlineStr">
        <is>
          <t>:125# ANSI Flange:250# ANSI Flange:</t>
        </is>
      </c>
      <c r="G173" t="n">
        <v>91865381</v>
      </c>
      <c r="H173" t="inlineStr">
        <is>
          <t>A300125</t>
        </is>
      </c>
      <c r="J173" t="inlineStr">
        <is>
          <t>LT027</t>
        </is>
      </c>
      <c r="K173" s="13" t="n">
        <v>0</v>
      </c>
      <c r="L173" t="n">
        <v>20</v>
      </c>
    </row>
    <row r="174" ht="14.25" customHeight="1">
      <c r="B174" t="inlineStr">
        <is>
          <t>Price_BOM_VLC_VLSC_Baseplates_168</t>
        </is>
      </c>
      <c r="C174" t="inlineStr">
        <is>
          <t>:12707-2P-5HP-VLC:12707-2P-7.5HP-VLC:12707-2P-10HP-VLC:12707-2P-15HP-VLC:12707-4P-3HP-VLC:12707-4P-5HP-VLC:12707-4P-7.5HP-VLC:</t>
        </is>
      </c>
      <c r="D174" s="2" t="inlineStr">
        <is>
          <t>PumpStand_CI</t>
        </is>
      </c>
      <c r="E174" s="7" t="inlineStr">
        <is>
          <t>Cast Iron Stand</t>
        </is>
      </c>
      <c r="F174" s="2" t="inlineStr">
        <is>
          <t>:125# ANSI Flange:250# ANSI Flange:</t>
        </is>
      </c>
      <c r="G174" t="n">
        <v>91865381</v>
      </c>
      <c r="H174" t="inlineStr">
        <is>
          <t>A300125</t>
        </is>
      </c>
      <c r="J174" t="inlineStr">
        <is>
          <t>LT027</t>
        </is>
      </c>
      <c r="K174" s="13" t="n">
        <v>0</v>
      </c>
      <c r="L174" t="n">
        <v>20</v>
      </c>
    </row>
    <row r="175" ht="14.25" customHeight="1">
      <c r="B175" t="inlineStr">
        <is>
          <t>Price_BOM_VLC_VLSC_Baseplates_169</t>
        </is>
      </c>
      <c r="C175" s="68" t="inlineStr">
        <is>
          <t>:15709-2P-5HP-VLSC:15709-2P-7.5HP-VLSC:15709-2P-10HP-VLSC:15709-2P-15HP-VLSC:15709-4P-3HP-VLSC:</t>
        </is>
      </c>
      <c r="D175" s="2" t="inlineStr">
        <is>
          <t>PumpStand_CI</t>
        </is>
      </c>
      <c r="E175" s="7" t="inlineStr">
        <is>
          <t>Cast Iron Stand</t>
        </is>
      </c>
      <c r="F175" s="2" t="inlineStr">
        <is>
          <t>:125# ANSI Flange:250# ANSI Flange:</t>
        </is>
      </c>
      <c r="G175" t="n">
        <v>91865381</v>
      </c>
      <c r="H175" t="inlineStr">
        <is>
          <t>A300125</t>
        </is>
      </c>
      <c r="J175" t="inlineStr">
        <is>
          <t>LT027</t>
        </is>
      </c>
      <c r="K175" s="13" t="n">
        <v>0</v>
      </c>
      <c r="L175" t="n">
        <v>20</v>
      </c>
    </row>
    <row r="176" ht="14.25" customHeight="1">
      <c r="B176" t="inlineStr">
        <is>
          <t>Price_BOM_VLC_VLSC_Baseplates_170</t>
        </is>
      </c>
      <c r="C176" s="68" t="inlineStr">
        <is>
          <t>:15709-2P-5HP-VLC:15709-2P-7.5HP-VLC:15709-2P-10HP-VLC:15709-2P-15HP-VLC:15709-4P-3HP-VLC:</t>
        </is>
      </c>
      <c r="D176" s="2" t="inlineStr">
        <is>
          <t>PumpStand_CI</t>
        </is>
      </c>
      <c r="E176" s="7" t="inlineStr">
        <is>
          <t>Cast Iron Stand</t>
        </is>
      </c>
      <c r="F176" s="2" t="inlineStr">
        <is>
          <t>:125# ANSI Flange:250# ANSI Flange:</t>
        </is>
      </c>
      <c r="G176" t="n">
        <v>91865381</v>
      </c>
      <c r="H176" t="inlineStr">
        <is>
          <t>A300125</t>
        </is>
      </c>
      <c r="J176" t="inlineStr">
        <is>
          <t>LT027</t>
        </is>
      </c>
      <c r="K176" s="13" t="n">
        <v>0</v>
      </c>
      <c r="L176" t="n">
        <v>20</v>
      </c>
    </row>
    <row r="177" ht="14.25" customHeight="1">
      <c r="B177" t="inlineStr">
        <is>
          <t>Price_BOM_VLC_VLSC_Baseplates_171</t>
        </is>
      </c>
      <c r="C177" s="68" t="inlineStr">
        <is>
          <t>:20705-2P-5HP-VLSC:20705-2P-7.5HP-VLSC:20705-2P-10HP-VLSC:20705-2P-15HP-VLSC:20705-2P-20HP-VLSC:20705-4P-3HP-VLSC:</t>
        </is>
      </c>
      <c r="D177" s="2" t="inlineStr">
        <is>
          <t>PumpStand_CI</t>
        </is>
      </c>
      <c r="E177" s="7" t="inlineStr">
        <is>
          <t>Cast Iron Stand</t>
        </is>
      </c>
      <c r="F177" s="2" t="inlineStr">
        <is>
          <t>:125# ANSI Flange:250# ANSI Flange:</t>
        </is>
      </c>
      <c r="G177" t="n">
        <v>91865381</v>
      </c>
      <c r="H177" t="inlineStr">
        <is>
          <t>A300125</t>
        </is>
      </c>
      <c r="J177" t="inlineStr">
        <is>
          <t>LT027</t>
        </is>
      </c>
      <c r="K177" s="13" t="n">
        <v>0</v>
      </c>
      <c r="L177" t="n">
        <v>20</v>
      </c>
    </row>
    <row r="178" ht="14.25" customHeight="1">
      <c r="B178" t="inlineStr">
        <is>
          <t>Price_BOM_VLC_VLSC_Baseplates_172</t>
        </is>
      </c>
      <c r="C178" s="68" t="inlineStr">
        <is>
          <t>:20705-2P-5HP-VLC:20705-2P-7.5HP-VLC:20705-2P-10HP-VLC:20705-2P-15HP-VLC:20705-2P-20HP-VLC:20705-4P-3HP-VLC:</t>
        </is>
      </c>
      <c r="D178" s="2" t="inlineStr">
        <is>
          <t>PumpStand_CI</t>
        </is>
      </c>
      <c r="E178" s="7" t="inlineStr">
        <is>
          <t>Cast Iron Stand</t>
        </is>
      </c>
      <c r="F178" s="2" t="inlineStr">
        <is>
          <t>:125# ANSI Flange:250# ANSI Flange:</t>
        </is>
      </c>
      <c r="G178" t="n">
        <v>91865381</v>
      </c>
      <c r="H178" t="inlineStr">
        <is>
          <t>A300125</t>
        </is>
      </c>
      <c r="J178" t="inlineStr">
        <is>
          <t>LT027</t>
        </is>
      </c>
      <c r="K178" s="13" t="n">
        <v>0</v>
      </c>
      <c r="L178" t="n">
        <v>20</v>
      </c>
    </row>
    <row r="179" ht="14.25" customHeight="1">
      <c r="B179" t="inlineStr">
        <is>
          <t>Price_BOM_VLC_VLSC_Baseplates_173</t>
        </is>
      </c>
      <c r="C179" t="inlineStr">
        <is>
          <t>:25709-2P-7.5HP-VLSC:25709-2P-10HP-VLSC:25709-2P-15HP-VLSC:25709-2P-20HP-VLSC:25709-2P-25HP-VLSC:25709-4P-3HP-VLSC:</t>
        </is>
      </c>
      <c r="D179" s="2" t="inlineStr">
        <is>
          <t>PumpStand_CI</t>
        </is>
      </c>
      <c r="E179" s="7" t="inlineStr">
        <is>
          <t>Cast Iron Stand</t>
        </is>
      </c>
      <c r="F179" s="2" t="inlineStr">
        <is>
          <t>:125# ANSI Flange:250# ANSI Flange:</t>
        </is>
      </c>
      <c r="G179" t="n">
        <v>91865381</v>
      </c>
      <c r="H179" t="inlineStr">
        <is>
          <t>A300125</t>
        </is>
      </c>
      <c r="J179" t="inlineStr">
        <is>
          <t>LT027</t>
        </is>
      </c>
      <c r="K179" s="13" t="n">
        <v>0</v>
      </c>
      <c r="L179" t="n">
        <v>20</v>
      </c>
    </row>
    <row r="180" ht="14.25" customHeight="1">
      <c r="B180" t="inlineStr">
        <is>
          <t>Price_BOM_VLC_VLSC_Baseplates_174</t>
        </is>
      </c>
      <c r="C180" t="inlineStr">
        <is>
          <t>:25709-2P-7.5HP-VLC:25709-2P-10HP-VLC:25709-2P-15HP-VLC:25709-2P-20HP-VLC:25709-2P-25HP-VLC:25709-4P-3HP-VLC:</t>
        </is>
      </c>
      <c r="D180" s="2" t="inlineStr">
        <is>
          <t>PumpStand_CI</t>
        </is>
      </c>
      <c r="E180" s="7" t="inlineStr">
        <is>
          <t>Cast Iron Stand</t>
        </is>
      </c>
      <c r="F180" s="2" t="inlineStr">
        <is>
          <t>:125# ANSI Flange:250# ANSI Flange:</t>
        </is>
      </c>
      <c r="G180" t="n">
        <v>91865381</v>
      </c>
      <c r="H180" t="inlineStr">
        <is>
          <t>A300125</t>
        </is>
      </c>
      <c r="J180" t="inlineStr">
        <is>
          <t>LT027</t>
        </is>
      </c>
      <c r="K180" s="13" t="n">
        <v>0</v>
      </c>
      <c r="L180" t="n">
        <v>20</v>
      </c>
    </row>
    <row r="181" ht="14.25" customHeight="1">
      <c r="B181" t="inlineStr">
        <is>
          <t>Price_BOM_VLC_VLSC_Baseplates_175</t>
        </is>
      </c>
      <c r="C181" s="68" t="inlineStr">
        <is>
          <t>:30707-4P-3HP-VLSC:30707-4P-5HP-VLSC:</t>
        </is>
      </c>
      <c r="D181" s="2" t="inlineStr">
        <is>
          <t>PumpStand_CI</t>
        </is>
      </c>
      <c r="E181" s="7" t="inlineStr">
        <is>
          <t>Cast Iron Stand</t>
        </is>
      </c>
      <c r="F181" s="2" t="inlineStr">
        <is>
          <t>:125# ANSI Flange:250# ANSI Flange:</t>
        </is>
      </c>
      <c r="G181" t="n">
        <v>91865381</v>
      </c>
      <c r="H181" t="inlineStr">
        <is>
          <t>A300125</t>
        </is>
      </c>
      <c r="J181" t="inlineStr">
        <is>
          <t>LT027</t>
        </is>
      </c>
      <c r="K181" s="13" t="n">
        <v>0</v>
      </c>
      <c r="L181" t="n">
        <v>20</v>
      </c>
    </row>
    <row r="182" ht="14.25" customHeight="1">
      <c r="B182" t="inlineStr">
        <is>
          <t>Price_BOM_VLC_VLSC_Baseplates_176</t>
        </is>
      </c>
      <c r="C182" s="68" t="inlineStr">
        <is>
          <t>:30707-4P-3HP-VLC:30707-4P-5HP-VLC:</t>
        </is>
      </c>
      <c r="D182" s="2" t="inlineStr">
        <is>
          <t>PumpStand_CI</t>
        </is>
      </c>
      <c r="E182" s="7" t="inlineStr">
        <is>
          <t>Cast Iron Stand</t>
        </is>
      </c>
      <c r="F182" s="2" t="inlineStr">
        <is>
          <t>:125# ANSI Flange:250# ANSI Flange:</t>
        </is>
      </c>
      <c r="G182" t="n">
        <v>91865381</v>
      </c>
      <c r="H182" t="inlineStr">
        <is>
          <t>A300125</t>
        </is>
      </c>
      <c r="J182" t="inlineStr">
        <is>
          <t>LT027</t>
        </is>
      </c>
      <c r="K182" s="13" t="n">
        <v>0</v>
      </c>
      <c r="L182" t="n">
        <v>20</v>
      </c>
    </row>
    <row r="183" ht="14.25" customHeight="1">
      <c r="B183" t="inlineStr">
        <is>
          <t>Price_BOM_VLC_VLSC_Baseplates_177</t>
        </is>
      </c>
      <c r="C183" s="68" t="inlineStr">
        <is>
          <t>:30707-2P-15HP-VLSC:30707-2P-20HP-VLSC:30707-2P-25HP-VLSC:30707-2P-30HP-VLSC:</t>
        </is>
      </c>
      <c r="D183" s="2" t="inlineStr">
        <is>
          <t>PumpStand_CI</t>
        </is>
      </c>
      <c r="E183" s="7" t="inlineStr">
        <is>
          <t>Cast Iron Stand</t>
        </is>
      </c>
      <c r="F183" s="2" t="inlineStr">
        <is>
          <t>:125# ANSI Flange:250# ANSI Flange:</t>
        </is>
      </c>
      <c r="G183" t="n">
        <v>91865381</v>
      </c>
      <c r="H183" t="inlineStr">
        <is>
          <t>A300125</t>
        </is>
      </c>
      <c r="J183" t="inlineStr">
        <is>
          <t>LT027</t>
        </is>
      </c>
      <c r="K183" s="13" t="n">
        <v>0</v>
      </c>
      <c r="L183" t="n">
        <v>20</v>
      </c>
    </row>
    <row r="184" ht="14.25" customHeight="1">
      <c r="B184" t="inlineStr">
        <is>
          <t>Price_BOM_VLC_VLSC_Baseplates_178</t>
        </is>
      </c>
      <c r="C184" s="68" t="inlineStr">
        <is>
          <t>:30707-2P-15HP-VLC:30707-2P-20HP-VLC:30707-2P-25HP-VLC:30707-2P-30HP-VLC:</t>
        </is>
      </c>
      <c r="D184" s="2" t="inlineStr">
        <is>
          <t>PumpStand_CI</t>
        </is>
      </c>
      <c r="E184" s="7" t="inlineStr">
        <is>
          <t>Cast Iron Stand</t>
        </is>
      </c>
      <c r="F184" s="2" t="inlineStr">
        <is>
          <t>:125# ANSI Flange:250# ANSI Flange:</t>
        </is>
      </c>
      <c r="G184" t="n">
        <v>91865381</v>
      </c>
      <c r="H184" t="inlineStr">
        <is>
          <t>A300125</t>
        </is>
      </c>
      <c r="J184" t="inlineStr">
        <is>
          <t>LT027</t>
        </is>
      </c>
      <c r="K184" s="13" t="n">
        <v>0</v>
      </c>
      <c r="L184" t="n">
        <v>20</v>
      </c>
    </row>
    <row r="185" ht="14.25" customHeight="1">
      <c r="B185" t="inlineStr">
        <is>
          <t>Price_BOM_VLC_VLSC_Baseplates_179</t>
        </is>
      </c>
      <c r="C185" t="inlineStr">
        <is>
          <t>:40707-2P-15HP-VLSC:40707-2P-20HP-VLSC:40707-2P-25HP-VLSC:40707-2P-30HP-VLSC:40707-2P-40HP-VLSC:</t>
        </is>
      </c>
      <c r="D185" s="2" t="inlineStr">
        <is>
          <t>PumpStand_CI</t>
        </is>
      </c>
      <c r="E185" s="7" t="inlineStr">
        <is>
          <t>Cast Iron Stand</t>
        </is>
      </c>
      <c r="F185" s="2" t="inlineStr">
        <is>
          <t>:125# ANSI Flange:250# ANSI Flange:</t>
        </is>
      </c>
      <c r="G185" t="n">
        <v>91865381</v>
      </c>
      <c r="H185" t="inlineStr">
        <is>
          <t>A300125</t>
        </is>
      </c>
      <c r="J185" t="inlineStr">
        <is>
          <t>LT027</t>
        </is>
      </c>
      <c r="K185" s="13" t="n">
        <v>0</v>
      </c>
      <c r="L185" t="n">
        <v>20</v>
      </c>
    </row>
    <row r="186" ht="14.25" customHeight="1">
      <c r="B186" t="inlineStr">
        <is>
          <t>Price_BOM_VLC_VLSC_Baseplates_180</t>
        </is>
      </c>
      <c r="C186" t="inlineStr">
        <is>
          <t>:40707-2P-15HP-VLC:40707-2P-20HP-VLC:40707-2P-25HP-VLC:40707-2P-30HP-VLC:40707-2P-40HP-VLC:</t>
        </is>
      </c>
      <c r="D186" s="2" t="inlineStr">
        <is>
          <t>PumpStand_CI</t>
        </is>
      </c>
      <c r="E186" s="7" t="inlineStr">
        <is>
          <t>Cast Iron Stand</t>
        </is>
      </c>
      <c r="F186" s="2" t="inlineStr">
        <is>
          <t>:125# ANSI Flange:250# ANSI Flange:</t>
        </is>
      </c>
      <c r="G186" t="n">
        <v>91865381</v>
      </c>
      <c r="H186" t="inlineStr">
        <is>
          <t>A300125</t>
        </is>
      </c>
      <c r="J186" t="inlineStr">
        <is>
          <t>LT027</t>
        </is>
      </c>
      <c r="K186" s="13" t="n">
        <v>0</v>
      </c>
      <c r="L186" t="n">
        <v>20</v>
      </c>
    </row>
    <row r="187" ht="14.25" customHeight="1">
      <c r="B187" t="inlineStr">
        <is>
          <t>Price_BOM_VLC_VLSC_Baseplates_181</t>
        </is>
      </c>
      <c r="C187" t="inlineStr">
        <is>
          <t>:40707-4P-3HP-VLSC:40707-4P-5HP-VLSC:</t>
        </is>
      </c>
      <c r="D187" s="2" t="inlineStr">
        <is>
          <t>PumpStand_CI</t>
        </is>
      </c>
      <c r="E187" s="7" t="inlineStr">
        <is>
          <t>Cast Iron Stand</t>
        </is>
      </c>
      <c r="F187" s="2" t="inlineStr">
        <is>
          <t>:125# ANSI Flange:250# ANSI Flange:</t>
        </is>
      </c>
      <c r="G187" t="n">
        <v>91865381</v>
      </c>
      <c r="H187" t="inlineStr">
        <is>
          <t>A300125</t>
        </is>
      </c>
      <c r="J187" t="inlineStr">
        <is>
          <t>LT027</t>
        </is>
      </c>
      <c r="K187" s="13" t="n">
        <v>0</v>
      </c>
      <c r="L187" t="n">
        <v>20</v>
      </c>
    </row>
    <row r="188" ht="14.25" customHeight="1">
      <c r="B188" t="inlineStr">
        <is>
          <t>Price_BOM_VLC_VLSC_Baseplates_182</t>
        </is>
      </c>
      <c r="C188" t="inlineStr">
        <is>
          <t>:40707-4P-3HP-VLC:40707-4P-5HP-VLC:</t>
        </is>
      </c>
      <c r="D188" s="2" t="inlineStr">
        <is>
          <t>PumpStand_CI</t>
        </is>
      </c>
      <c r="E188" s="7" t="inlineStr">
        <is>
          <t>Cast Iron Stand</t>
        </is>
      </c>
      <c r="F188" s="2" t="inlineStr">
        <is>
          <t>:125# ANSI Flange:250# ANSI Flange:</t>
        </is>
      </c>
      <c r="G188" t="n">
        <v>91865381</v>
      </c>
      <c r="H188" t="inlineStr">
        <is>
          <t>A300125</t>
        </is>
      </c>
      <c r="J188" t="inlineStr">
        <is>
          <t>LT027</t>
        </is>
      </c>
      <c r="K188" s="13" t="n">
        <v>0</v>
      </c>
      <c r="L188" t="n">
        <v>20</v>
      </c>
    </row>
    <row r="189" ht="14.25" customHeight="1">
      <c r="B189" t="inlineStr">
        <is>
          <t>Price_BOM_VLC_VLSC_Baseplates_183</t>
        </is>
      </c>
      <c r="C189" t="inlineStr">
        <is>
          <t>:50707-2P-30HP-VLSC:50707-2P-40HP-VLSC:50707-2P-50HP-VLSC:50707-2P-60HP-VLSC:</t>
        </is>
      </c>
      <c r="D189" s="2" t="inlineStr">
        <is>
          <t>PumpStand_CI</t>
        </is>
      </c>
      <c r="E189" s="7" t="inlineStr">
        <is>
          <t>Cast Iron Stand</t>
        </is>
      </c>
      <c r="F189" s="2" t="inlineStr">
        <is>
          <t>:125# ANSI Flange:250# ANSI Flange:</t>
        </is>
      </c>
      <c r="G189" t="n">
        <v>91865381</v>
      </c>
      <c r="H189" t="inlineStr">
        <is>
          <t>A300125</t>
        </is>
      </c>
      <c r="J189" t="inlineStr">
        <is>
          <t>LT027</t>
        </is>
      </c>
      <c r="K189" s="13" t="n">
        <v>0</v>
      </c>
      <c r="L189" t="n">
        <v>20</v>
      </c>
    </row>
    <row r="190" ht="14.25" customHeight="1">
      <c r="B190" t="inlineStr">
        <is>
          <t>Price_BOM_VLC_VLSC_Baseplates_184</t>
        </is>
      </c>
      <c r="C190" t="inlineStr">
        <is>
          <t>:50707-4P-5HP-VLSC:50707-4P-7.5HP-VLSC:</t>
        </is>
      </c>
      <c r="D190" s="2" t="inlineStr">
        <is>
          <t>PumpStand_CI</t>
        </is>
      </c>
      <c r="E190" s="7" t="inlineStr">
        <is>
          <t>Cast Iron Stand</t>
        </is>
      </c>
      <c r="F190" s="2" t="inlineStr">
        <is>
          <t>:125# ANSI Flange:250# ANSI Flange:</t>
        </is>
      </c>
      <c r="G190" t="n">
        <v>91865381</v>
      </c>
      <c r="H190" t="inlineStr">
        <is>
          <t>A300125</t>
        </is>
      </c>
      <c r="J190" t="inlineStr">
        <is>
          <t>LT027</t>
        </is>
      </c>
      <c r="K190" s="13" t="n">
        <v>0</v>
      </c>
      <c r="L190" t="n">
        <v>20</v>
      </c>
    </row>
    <row r="191" ht="14.25" customHeight="1">
      <c r="B191" t="inlineStr">
        <is>
          <t>Price_BOM_VLC_VLSC_Baseplates_185</t>
        </is>
      </c>
      <c r="C191" t="inlineStr">
        <is>
          <t>:50707-2P-30HP-VLC:50707-2P-40HP-VLC:50707-2P-50HP-VLC:50707-2P-60HP-VLC:</t>
        </is>
      </c>
      <c r="D191" s="2" t="inlineStr">
        <is>
          <t>PumpStand_CI</t>
        </is>
      </c>
      <c r="E191" s="7" t="inlineStr">
        <is>
          <t>Cast Iron Stand</t>
        </is>
      </c>
      <c r="F191" s="2" t="inlineStr">
        <is>
          <t>:125# ANSI Flange:250# ANSI Flange:</t>
        </is>
      </c>
      <c r="G191" t="n">
        <v>91865381</v>
      </c>
      <c r="H191" t="inlineStr">
        <is>
          <t>A300125</t>
        </is>
      </c>
      <c r="J191" t="inlineStr">
        <is>
          <t>LT027</t>
        </is>
      </c>
      <c r="K191" s="13" t="n">
        <v>0</v>
      </c>
      <c r="L191" t="n">
        <v>20</v>
      </c>
    </row>
    <row r="192" ht="14.25" customHeight="1">
      <c r="B192" t="inlineStr">
        <is>
          <t>Price_BOM_VLC_VLSC_Baseplates_186</t>
        </is>
      </c>
      <c r="C192" t="inlineStr">
        <is>
          <t>:50707-4P-5HP-VLC:50707-4P-7.5HP-VLC:</t>
        </is>
      </c>
      <c r="D192" s="2" t="inlineStr">
        <is>
          <t>PumpStand_CI</t>
        </is>
      </c>
      <c r="E192" s="7" t="inlineStr">
        <is>
          <t>Cast Iron Stand</t>
        </is>
      </c>
      <c r="F192" s="2" t="inlineStr">
        <is>
          <t>:125# ANSI Flange:250# ANSI Flange:</t>
        </is>
      </c>
      <c r="G192" t="n">
        <v>91865381</v>
      </c>
      <c r="H192" t="inlineStr">
        <is>
          <t>A300125</t>
        </is>
      </c>
      <c r="J192" t="inlineStr">
        <is>
          <t>LT027</t>
        </is>
      </c>
      <c r="K192" s="13" t="n">
        <v>0</v>
      </c>
      <c r="L192" t="n">
        <v>20</v>
      </c>
    </row>
    <row r="193" ht="14.25" customHeight="1">
      <c r="B193" t="inlineStr">
        <is>
          <t>Price_BOM_VLC_VLSC_Baseplates_187</t>
        </is>
      </c>
      <c r="C193" s="68" t="inlineStr">
        <is>
          <t>:20951-2P-15HP-VLSC:20951-2P-20HP-VLSC:20951-2P-25HP-VLSC:20951-2P-30HP-VLSC:20951-4P-3HP-VLSC:20951-4P-5HP-VLSC:</t>
        </is>
      </c>
      <c r="D193" s="2" t="inlineStr">
        <is>
          <t>PumpStand_CI</t>
        </is>
      </c>
      <c r="E193" s="7" t="inlineStr">
        <is>
          <t>Cast Iron Stand</t>
        </is>
      </c>
      <c r="F193" s="2" t="inlineStr">
        <is>
          <t>:125# ANSI Flange:250# ANSI Flange:</t>
        </is>
      </c>
      <c r="G193" t="n">
        <v>91865382</v>
      </c>
      <c r="H193" t="inlineStr">
        <is>
          <t>A300126</t>
        </is>
      </c>
      <c r="J193" t="inlineStr">
        <is>
          <t>LT027</t>
        </is>
      </c>
      <c r="K193" s="13" t="n">
        <v>0</v>
      </c>
      <c r="L193" t="n">
        <v>50</v>
      </c>
    </row>
    <row r="194" ht="14.25" customHeight="1">
      <c r="B194" t="inlineStr">
        <is>
          <t>Price_BOM_VLC_VLSC_Baseplates_188</t>
        </is>
      </c>
      <c r="C194" s="68" t="inlineStr">
        <is>
          <t>:20955-4P-3HP-VLSC:20955-4P-5HP-VLSC:20955-4P-7.5HP-VLSC:</t>
        </is>
      </c>
      <c r="D194" s="2" t="inlineStr">
        <is>
          <t>PumpStand_CI</t>
        </is>
      </c>
      <c r="E194" s="7" t="inlineStr">
        <is>
          <t>Cast Iron Stand</t>
        </is>
      </c>
      <c r="F194" s="2" t="inlineStr">
        <is>
          <t>:125# ANSI Flange:250# ANSI Flange:</t>
        </is>
      </c>
      <c r="G194" t="n">
        <v>91865382</v>
      </c>
      <c r="H194" t="inlineStr">
        <is>
          <t>A300126</t>
        </is>
      </c>
      <c r="J194" t="inlineStr">
        <is>
          <t>LT027</t>
        </is>
      </c>
      <c r="K194" s="13" t="n">
        <v>0</v>
      </c>
      <c r="L194" t="n">
        <v>50</v>
      </c>
    </row>
    <row r="195" ht="14.25" customHeight="1">
      <c r="B195" t="inlineStr">
        <is>
          <t>Price_BOM_VLC_VLSC_Baseplates_189</t>
        </is>
      </c>
      <c r="C195" s="68" t="inlineStr">
        <is>
          <t>:20955-2P-15HP-VLSC:20955-2P-20HP-VLSC:20955-2P-25HP-VLSC:20955-2P-30HP-VLSC:20955-2P-40HP-VLSC:20955-2P-50HP-VLSC:</t>
        </is>
      </c>
      <c r="D195" s="2" t="inlineStr">
        <is>
          <t>PumpStand_CI</t>
        </is>
      </c>
      <c r="E195" s="7" t="inlineStr">
        <is>
          <t>Cast Iron Stand</t>
        </is>
      </c>
      <c r="F195" s="2" t="inlineStr">
        <is>
          <t>:125# ANSI Flange:250# ANSI Flange:</t>
        </is>
      </c>
      <c r="G195" t="n">
        <v>91865382</v>
      </c>
      <c r="H195" t="inlineStr">
        <is>
          <t>A300126</t>
        </is>
      </c>
      <c r="J195" t="inlineStr">
        <is>
          <t>LT027</t>
        </is>
      </c>
      <c r="K195" s="13" t="n">
        <v>0</v>
      </c>
      <c r="L195" t="n">
        <v>50</v>
      </c>
    </row>
    <row r="196" ht="14.25" customHeight="1">
      <c r="B196" t="inlineStr">
        <is>
          <t>Price_BOM_VLC_VLSC_Baseplates_190</t>
        </is>
      </c>
      <c r="C196" s="68" t="inlineStr">
        <is>
          <t>:20959-4P-3HP-VLSC:20959-4P-5HP-VLSC:20959-4P-7.5HP-VLSC:</t>
        </is>
      </c>
      <c r="D196" s="2" t="inlineStr">
        <is>
          <t>PumpStand_CI</t>
        </is>
      </c>
      <c r="E196" s="7" t="inlineStr">
        <is>
          <t>Cast Iron Stand</t>
        </is>
      </c>
      <c r="F196" s="2" t="inlineStr">
        <is>
          <t>:125# ANSI Flange:250# ANSI Flange:</t>
        </is>
      </c>
      <c r="G196" t="n">
        <v>91865382</v>
      </c>
      <c r="H196" t="inlineStr">
        <is>
          <t>A300126</t>
        </is>
      </c>
      <c r="J196" t="inlineStr">
        <is>
          <t>LT027</t>
        </is>
      </c>
      <c r="K196" s="13" t="n">
        <v>0</v>
      </c>
      <c r="L196" t="n">
        <v>50</v>
      </c>
    </row>
    <row r="197" ht="14.25" customHeight="1">
      <c r="B197" t="inlineStr">
        <is>
          <t>Price_BOM_VLC_VLSC_Baseplates_191</t>
        </is>
      </c>
      <c r="C197" t="inlineStr">
        <is>
          <t>:20959-2P-20HP-VLSC:20959-2P-25HP-VLSC:20959-2P-30HP-VLSC:20959-2P-40HP-VLSC:20959-2P-50HP-VLSC:20959-2P-60HP-VLSC:</t>
        </is>
      </c>
      <c r="D197" s="2" t="inlineStr">
        <is>
          <t>PumpStand_CI</t>
        </is>
      </c>
      <c r="E197" s="7" t="inlineStr">
        <is>
          <t>Cast Iron Stand</t>
        </is>
      </c>
      <c r="F197" s="2" t="inlineStr">
        <is>
          <t>:125# ANSI Flange:250# ANSI Flange:</t>
        </is>
      </c>
      <c r="G197" t="n">
        <v>91865382</v>
      </c>
      <c r="H197" t="inlineStr">
        <is>
          <t>A300126</t>
        </is>
      </c>
      <c r="J197" t="inlineStr">
        <is>
          <t>LT027</t>
        </is>
      </c>
      <c r="K197" s="13" t="n">
        <v>0</v>
      </c>
      <c r="L197" t="n">
        <v>50</v>
      </c>
    </row>
    <row r="198" ht="14.25" customHeight="1">
      <c r="B198" t="inlineStr">
        <is>
          <t>Price_BOM_VLC_VLSC_Baseplates_192</t>
        </is>
      </c>
      <c r="C198" s="68" t="inlineStr">
        <is>
          <t>:20951-2P-15HP-VLC:20951-2P-20HP-VLC:20951-2P-25HP-VLC:20951-2P-30HP-VLC:20951-4P-3HP-VLC:20951-4P-5HP-VLC:</t>
        </is>
      </c>
      <c r="D198" s="2" t="inlineStr">
        <is>
          <t>PumpStand_CI</t>
        </is>
      </c>
      <c r="E198" s="7" t="inlineStr">
        <is>
          <t>Cast Iron Stand</t>
        </is>
      </c>
      <c r="F198" s="2" t="inlineStr">
        <is>
          <t>:125# ANSI Flange:250# ANSI Flange:</t>
        </is>
      </c>
      <c r="G198" t="n">
        <v>91865382</v>
      </c>
      <c r="H198" t="inlineStr">
        <is>
          <t>A300126</t>
        </is>
      </c>
      <c r="J198" t="inlineStr">
        <is>
          <t>LT027</t>
        </is>
      </c>
      <c r="K198" s="13" t="n">
        <v>0</v>
      </c>
      <c r="L198" t="n">
        <v>50</v>
      </c>
    </row>
    <row r="199" ht="14.25" customHeight="1">
      <c r="B199" t="inlineStr">
        <is>
          <t>Price_BOM_VLC_VLSC_Baseplates_193</t>
        </is>
      </c>
      <c r="C199" s="68" t="inlineStr">
        <is>
          <t>:20955-4P-3HP-VLC:20955-4P-5HP-VLC:20955-4P-7.5HP-VLC:</t>
        </is>
      </c>
      <c r="D199" s="2" t="inlineStr">
        <is>
          <t>PumpStand_CI</t>
        </is>
      </c>
      <c r="E199" s="7" t="inlineStr">
        <is>
          <t>Cast Iron Stand</t>
        </is>
      </c>
      <c r="F199" s="2" t="inlineStr">
        <is>
          <t>:125# ANSI Flange:250# ANSI Flange:</t>
        </is>
      </c>
      <c r="G199" t="n">
        <v>91865382</v>
      </c>
      <c r="H199" t="inlineStr">
        <is>
          <t>A300126</t>
        </is>
      </c>
      <c r="J199" t="inlineStr">
        <is>
          <t>LT027</t>
        </is>
      </c>
      <c r="K199" s="13" t="n">
        <v>0</v>
      </c>
      <c r="L199" t="n">
        <v>50</v>
      </c>
    </row>
    <row r="200" ht="14.25" customHeight="1">
      <c r="B200" t="inlineStr">
        <is>
          <t>Price_BOM_VLC_VLSC_Baseplates_194</t>
        </is>
      </c>
      <c r="C200" s="68" t="inlineStr">
        <is>
          <t>:20955-2P-15HP-VLC:20955-2P-20HP-VLC:20955-2P-25HP-VLC:20955-2P-30HP-VLC:20955-2P-40HP-VLC:20955-2P-50HP-VLC:</t>
        </is>
      </c>
      <c r="D200" s="2" t="inlineStr">
        <is>
          <t>PumpStand_CI</t>
        </is>
      </c>
      <c r="E200" s="7" t="inlineStr">
        <is>
          <t>Cast Iron Stand</t>
        </is>
      </c>
      <c r="F200" s="2" t="inlineStr">
        <is>
          <t>:125# ANSI Flange:250# ANSI Flange:</t>
        </is>
      </c>
      <c r="G200" t="n">
        <v>91865382</v>
      </c>
      <c r="H200" t="inlineStr">
        <is>
          <t>A300126</t>
        </is>
      </c>
      <c r="J200" t="inlineStr">
        <is>
          <t>LT027</t>
        </is>
      </c>
      <c r="K200" s="13" t="n">
        <v>0</v>
      </c>
      <c r="L200" t="n">
        <v>50</v>
      </c>
    </row>
    <row r="201" ht="14.25" customHeight="1">
      <c r="B201" t="inlineStr">
        <is>
          <t>Price_BOM_VLC_VLSC_Baseplates_195</t>
        </is>
      </c>
      <c r="C201" s="68" t="inlineStr">
        <is>
          <t>:20959-4P-3HP-VLC:20959-4P-5HP-VLC:20959-4P-7.5HP-VLC:</t>
        </is>
      </c>
      <c r="D201" s="2" t="inlineStr">
        <is>
          <t>PumpStand_CI</t>
        </is>
      </c>
      <c r="E201" s="7" t="inlineStr">
        <is>
          <t>Cast Iron Stand</t>
        </is>
      </c>
      <c r="F201" s="2" t="inlineStr">
        <is>
          <t>:125# ANSI Flange:250# ANSI Flange:</t>
        </is>
      </c>
      <c r="G201" t="n">
        <v>91865382</v>
      </c>
      <c r="H201" t="inlineStr">
        <is>
          <t>A300126</t>
        </is>
      </c>
      <c r="J201" t="inlineStr">
        <is>
          <t>LT027</t>
        </is>
      </c>
      <c r="K201" s="13" t="n">
        <v>0</v>
      </c>
      <c r="L201" t="n">
        <v>50</v>
      </c>
    </row>
    <row r="202" ht="14.25" customHeight="1">
      <c r="B202" t="inlineStr">
        <is>
          <t>Price_BOM_VLC_VLSC_Baseplates_196</t>
        </is>
      </c>
      <c r="C202" t="inlineStr">
        <is>
          <t>:20959-2P-20HP-VLC:20959-2P-25HP-VLC:20959-2P-30HP-VLC:20959-2P-40HP-VLC:20959-2P-50HP-VLC:20959-2P-60HP-VLC:</t>
        </is>
      </c>
      <c r="D202" s="2" t="inlineStr">
        <is>
          <t>PumpStand_CI</t>
        </is>
      </c>
      <c r="E202" s="7" t="inlineStr">
        <is>
          <t>Cast Iron Stand</t>
        </is>
      </c>
      <c r="F202" s="2" t="inlineStr">
        <is>
          <t>:125# ANSI Flange:250# ANSI Flange:</t>
        </is>
      </c>
      <c r="G202" t="n">
        <v>91865382</v>
      </c>
      <c r="H202" t="inlineStr">
        <is>
          <t>A300126</t>
        </is>
      </c>
      <c r="J202" t="inlineStr">
        <is>
          <t>LT027</t>
        </is>
      </c>
      <c r="K202" s="13" t="n">
        <v>0</v>
      </c>
      <c r="L202" t="n">
        <v>50</v>
      </c>
    </row>
    <row r="203" ht="14.25" customHeight="1">
      <c r="B203" t="inlineStr">
        <is>
          <t>Price_BOM_VLC_VLSC_Baseplates_197</t>
        </is>
      </c>
      <c r="C203" s="68" t="inlineStr">
        <is>
          <t>:25953-2P-20HP-VLSC:25953-2P-25HP-VLSC:25953-2P-30HP-VLSC:25953-2P-40HP-VLSC:25953-2P-50HP-VLSC:25953-2P-60HP-VLSC:25953-4P-3HP-VLSC:25953-4P-5HP-VLSC:25953-4P-7.5HP-VLSC:</t>
        </is>
      </c>
      <c r="D203" s="2" t="inlineStr">
        <is>
          <t>PumpStand_CI</t>
        </is>
      </c>
      <c r="E203" s="7" t="inlineStr">
        <is>
          <t>Cast Iron Stand</t>
        </is>
      </c>
      <c r="F203" s="2" t="inlineStr">
        <is>
          <t>:125# ANSI Flange:250# ANSI Flange:</t>
        </is>
      </c>
      <c r="G203" t="n">
        <v>91865382</v>
      </c>
      <c r="H203" t="inlineStr">
        <is>
          <t>A300126</t>
        </is>
      </c>
      <c r="J203" t="inlineStr">
        <is>
          <t>LT027</t>
        </is>
      </c>
      <c r="K203" s="13" t="n">
        <v>0</v>
      </c>
      <c r="L203" t="n">
        <v>50</v>
      </c>
    </row>
    <row r="204">
      <c r="B204" t="inlineStr">
        <is>
          <t>Price_BOM_VLC_VLSC_Baseplates_198</t>
        </is>
      </c>
      <c r="C204" s="68" t="inlineStr">
        <is>
          <t>:25953-2P-20HP-VLC:25953-2P-25HP-VLC:25953-2P-30HP-VLC:25953-2P-40HP-VLC:25953-2P-50HP-VLC:25953-2P-60HP-VLC:25953-4P-3HP-VLC:25953-4P-5HP-VLC:25953-4P-7.5HP-VLC:</t>
        </is>
      </c>
      <c r="D204" s="2" t="inlineStr">
        <is>
          <t>PumpStand_CI</t>
        </is>
      </c>
      <c r="E204" s="7" t="inlineStr">
        <is>
          <t>Cast Iron Stand</t>
        </is>
      </c>
      <c r="F204" s="2" t="inlineStr">
        <is>
          <t>:125# ANSI Flange:250# ANSI Flange:</t>
        </is>
      </c>
      <c r="G204" t="n">
        <v>91865382</v>
      </c>
      <c r="H204" t="inlineStr">
        <is>
          <t>A300126</t>
        </is>
      </c>
      <c r="J204" t="inlineStr">
        <is>
          <t>LT027</t>
        </is>
      </c>
      <c r="K204" s="13" t="n">
        <v>0</v>
      </c>
      <c r="L204" t="n">
        <v>50</v>
      </c>
    </row>
    <row r="205">
      <c r="B205" t="inlineStr">
        <is>
          <t>Price_BOM_VLC_VLSC_Baseplates_199</t>
        </is>
      </c>
      <c r="C205" s="68" t="inlineStr">
        <is>
          <t>:25121-4P-5HP-VLSC:25121-4P-7.5HP-VLSC:25121-4P-10HP-VLSC:</t>
        </is>
      </c>
      <c r="D205" s="2" t="inlineStr">
        <is>
          <t>PumpStand_CI</t>
        </is>
      </c>
      <c r="E205" s="7" t="inlineStr">
        <is>
          <t>Cast Iron Stand</t>
        </is>
      </c>
      <c r="F205" s="2" t="inlineStr">
        <is>
          <t>:125# ANSI Flange:250# ANSI Flange:</t>
        </is>
      </c>
      <c r="G205" t="n">
        <v>91865382</v>
      </c>
      <c r="H205" t="inlineStr">
        <is>
          <t>A300126</t>
        </is>
      </c>
      <c r="J205" t="inlineStr">
        <is>
          <t>LT027</t>
        </is>
      </c>
      <c r="K205" s="13" t="n">
        <v>0</v>
      </c>
      <c r="L205" t="n">
        <v>50</v>
      </c>
    </row>
    <row r="206">
      <c r="B206" t="inlineStr">
        <is>
          <t>Price_BOM_VLC_VLSC_Baseplates_200</t>
        </is>
      </c>
      <c r="C206" s="68" t="inlineStr">
        <is>
          <t>:25121-4P-15HP-VLSC:</t>
        </is>
      </c>
      <c r="D206" s="2" t="inlineStr">
        <is>
          <t>PumpStand_CI</t>
        </is>
      </c>
      <c r="E206" s="7" t="inlineStr">
        <is>
          <t>Cast Iron Stand</t>
        </is>
      </c>
      <c r="F206" s="2" t="inlineStr">
        <is>
          <t>:125# ANSI Flange:250# ANSI Flange:</t>
        </is>
      </c>
      <c r="G206" t="n">
        <v>91865382</v>
      </c>
      <c r="H206" t="inlineStr">
        <is>
          <t>A300126</t>
        </is>
      </c>
      <c r="J206" t="inlineStr">
        <is>
          <t>LT027</t>
        </is>
      </c>
      <c r="K206" s="13" t="n">
        <v>0</v>
      </c>
      <c r="L206" t="n">
        <v>50</v>
      </c>
    </row>
    <row r="207">
      <c r="B207" t="inlineStr">
        <is>
          <t>Price_BOM_VLC_VLSC_Baseplates_201</t>
        </is>
      </c>
      <c r="C207" s="68" t="inlineStr">
        <is>
          <t>:25121-4P-5HP-VLC:25121-4P-7.5HP-VLC:25121-4P-10HP-VLC:</t>
        </is>
      </c>
      <c r="D207" s="2" t="inlineStr">
        <is>
          <t>PumpStand_CI</t>
        </is>
      </c>
      <c r="E207" s="7" t="inlineStr">
        <is>
          <t>Cast Iron Stand</t>
        </is>
      </c>
      <c r="F207" s="2" t="inlineStr">
        <is>
          <t>:125# ANSI Flange:250# ANSI Flange:</t>
        </is>
      </c>
      <c r="G207" t="n">
        <v>91865382</v>
      </c>
      <c r="H207" t="inlineStr">
        <is>
          <t>A300126</t>
        </is>
      </c>
      <c r="J207" t="inlineStr">
        <is>
          <t>LT027</t>
        </is>
      </c>
      <c r="K207" s="13" t="n">
        <v>0</v>
      </c>
      <c r="L207" t="n">
        <v>50</v>
      </c>
    </row>
    <row r="208">
      <c r="B208" t="inlineStr">
        <is>
          <t>Price_BOM_VLC_VLSC_Baseplates_202</t>
        </is>
      </c>
      <c r="C208" s="68" t="inlineStr">
        <is>
          <t>:25121-4P-15HP-VLC:</t>
        </is>
      </c>
      <c r="D208" s="2" t="inlineStr">
        <is>
          <t>PumpStand_CI</t>
        </is>
      </c>
      <c r="E208" s="7" t="inlineStr">
        <is>
          <t>Cast Iron Stand</t>
        </is>
      </c>
      <c r="F208" s="2" t="inlineStr">
        <is>
          <t>:125# ANSI Flange:250# ANSI Flange:</t>
        </is>
      </c>
      <c r="G208" t="n">
        <v>91865382</v>
      </c>
      <c r="H208" t="inlineStr">
        <is>
          <t>A300126</t>
        </is>
      </c>
      <c r="J208" t="inlineStr">
        <is>
          <t>LT027</t>
        </is>
      </c>
      <c r="K208" s="13" t="n">
        <v>0</v>
      </c>
      <c r="L208" t="n">
        <v>50</v>
      </c>
    </row>
    <row r="209">
      <c r="B209" t="inlineStr">
        <is>
          <t>Price_BOM_VLC_VLSC_Baseplates_203</t>
        </is>
      </c>
      <c r="C209" s="68" t="inlineStr">
        <is>
          <t>:30957-4P-5HP-VLSC:30957-4P-7.5HP-VLSC:30957-4P-10HP-VLSC:</t>
        </is>
      </c>
      <c r="D209" s="2" t="inlineStr">
        <is>
          <t>PumpStand_CI</t>
        </is>
      </c>
      <c r="E209" s="7" t="inlineStr">
        <is>
          <t>Cast Iron Stand</t>
        </is>
      </c>
      <c r="F209" s="2" t="inlineStr">
        <is>
          <t>:125# ANSI Flange:250# ANSI Flange:</t>
        </is>
      </c>
      <c r="G209" t="n">
        <v>91865382</v>
      </c>
      <c r="H209" t="inlineStr">
        <is>
          <t>A300126</t>
        </is>
      </c>
      <c r="J209" t="inlineStr">
        <is>
          <t>LT027</t>
        </is>
      </c>
      <c r="K209" s="13" t="n">
        <v>0</v>
      </c>
      <c r="L209" t="n">
        <v>50</v>
      </c>
    </row>
    <row r="210">
      <c r="B210" t="inlineStr">
        <is>
          <t>Price_BOM_VLC_VLSC_Baseplates_204</t>
        </is>
      </c>
      <c r="C210" s="68" t="inlineStr">
        <is>
          <t>:30957-2P-30HP-VLSC:30957-2P-40HP-VLSC:30957-2P-50HP-VLSC:30957-2P-60HP-VLSC:</t>
        </is>
      </c>
      <c r="D210" s="2" t="inlineStr">
        <is>
          <t>PumpStand_CI</t>
        </is>
      </c>
      <c r="E210" s="7" t="inlineStr">
        <is>
          <t>Cast Iron Stand</t>
        </is>
      </c>
      <c r="F210" s="2" t="inlineStr">
        <is>
          <t>:125# ANSI Flange:250# ANSI Flange:</t>
        </is>
      </c>
      <c r="G210" t="n">
        <v>91865382</v>
      </c>
      <c r="H210" t="inlineStr">
        <is>
          <t>A300126</t>
        </is>
      </c>
      <c r="J210" t="inlineStr">
        <is>
          <t>LT027</t>
        </is>
      </c>
      <c r="K210" s="13" t="n">
        <v>0</v>
      </c>
      <c r="L210" t="n">
        <v>50</v>
      </c>
    </row>
    <row r="211">
      <c r="B211" t="inlineStr">
        <is>
          <t>Price_BOM_VLC_VLSC_Baseplates_205</t>
        </is>
      </c>
      <c r="C211" s="71" t="inlineStr">
        <is>
          <t>:30123-4P-7.5HP-VLSC:30123-4P-10HP-VLSC:</t>
        </is>
      </c>
      <c r="D211" s="2" t="inlineStr">
        <is>
          <t>PumpStand_CI</t>
        </is>
      </c>
      <c r="E211" s="7" t="inlineStr">
        <is>
          <t>Cast Iron Stand</t>
        </is>
      </c>
      <c r="F211" s="2" t="inlineStr">
        <is>
          <t>:125# ANSI Flange:250# ANSI Flange:</t>
        </is>
      </c>
      <c r="G211" t="n">
        <v>91865382</v>
      </c>
      <c r="H211" t="inlineStr">
        <is>
          <t>A300126</t>
        </is>
      </c>
      <c r="J211" t="inlineStr">
        <is>
          <t>LT027</t>
        </is>
      </c>
      <c r="K211" s="13" t="n">
        <v>0</v>
      </c>
      <c r="L211" t="n">
        <v>50</v>
      </c>
    </row>
    <row r="212">
      <c r="B212" t="inlineStr">
        <is>
          <t>Price_BOM_VLC_VLSC_Baseplates_206</t>
        </is>
      </c>
      <c r="C212" t="inlineStr">
        <is>
          <t>:30123-4P-15HP-VLSC:30123-4P-20HP-VLSC:</t>
        </is>
      </c>
      <c r="D212" s="2" t="inlineStr">
        <is>
          <t>PumpStand_CI</t>
        </is>
      </c>
      <c r="E212" s="7" t="inlineStr">
        <is>
          <t>Cast Iron Stand</t>
        </is>
      </c>
      <c r="F212" s="2" t="inlineStr">
        <is>
          <t>:125# ANSI Flange:250# ANSI Flange:</t>
        </is>
      </c>
      <c r="G212" t="n">
        <v>91865382</v>
      </c>
      <c r="H212" t="inlineStr">
        <is>
          <t>A300126</t>
        </is>
      </c>
      <c r="J212" t="inlineStr">
        <is>
          <t>LT027</t>
        </is>
      </c>
      <c r="K212" s="13" t="n">
        <v>0</v>
      </c>
      <c r="L212" t="n">
        <v>50</v>
      </c>
    </row>
    <row r="213">
      <c r="B213" t="inlineStr">
        <is>
          <t>Price_BOM_VLC_VLSC_Baseplates_207</t>
        </is>
      </c>
      <c r="C213" s="68" t="inlineStr">
        <is>
          <t>:30957-4P-5HP-VLC:30957-4P-7.5HP-VLC:30957-4P-10HP-VLC:</t>
        </is>
      </c>
      <c r="D213" s="2" t="inlineStr">
        <is>
          <t>PumpStand_CI</t>
        </is>
      </c>
      <c r="E213" s="7" t="inlineStr">
        <is>
          <t>Cast Iron Stand</t>
        </is>
      </c>
      <c r="F213" s="2" t="inlineStr">
        <is>
          <t>:125# ANSI Flange:250# ANSI Flange:</t>
        </is>
      </c>
      <c r="G213" t="n">
        <v>91865382</v>
      </c>
      <c r="H213" t="inlineStr">
        <is>
          <t>A300126</t>
        </is>
      </c>
      <c r="J213" t="inlineStr">
        <is>
          <t>LT027</t>
        </is>
      </c>
      <c r="K213" s="13" t="n">
        <v>0</v>
      </c>
      <c r="L213" t="n">
        <v>50</v>
      </c>
    </row>
    <row r="214">
      <c r="B214" t="inlineStr">
        <is>
          <t>Price_BOM_VLC_VLSC_Baseplates_208</t>
        </is>
      </c>
      <c r="C214" s="68" t="inlineStr">
        <is>
          <t>:30957-2P-30HP-VLC:30957-2P-40HP-VLC:30957-2P-50HP-VLC:30957-2P-60HP-VLC:</t>
        </is>
      </c>
      <c r="D214" s="2" t="inlineStr">
        <is>
          <t>PumpStand_CI</t>
        </is>
      </c>
      <c r="E214" s="7" t="inlineStr">
        <is>
          <t>Cast Iron Stand</t>
        </is>
      </c>
      <c r="F214" s="2" t="inlineStr">
        <is>
          <t>:125# ANSI Flange:250# ANSI Flange:</t>
        </is>
      </c>
      <c r="G214" t="n">
        <v>91865382</v>
      </c>
      <c r="H214" t="inlineStr">
        <is>
          <t>A300126</t>
        </is>
      </c>
      <c r="J214" t="inlineStr">
        <is>
          <t>LT027</t>
        </is>
      </c>
      <c r="K214" s="13" t="n">
        <v>0</v>
      </c>
      <c r="L214" t="n">
        <v>50</v>
      </c>
    </row>
    <row r="215">
      <c r="B215" t="inlineStr">
        <is>
          <t>Price_BOM_VLC_VLSC_Baseplates_209</t>
        </is>
      </c>
      <c r="C215" s="71" t="inlineStr">
        <is>
          <t>:30123-4P-7.5HP-VLC:30123-4P-10HP-VLC:</t>
        </is>
      </c>
      <c r="D215" s="2" t="inlineStr">
        <is>
          <t>PumpStand_CI</t>
        </is>
      </c>
      <c r="E215" s="7" t="inlineStr">
        <is>
          <t>Cast Iron Stand</t>
        </is>
      </c>
      <c r="F215" s="2" t="inlineStr">
        <is>
          <t>:125# ANSI Flange:250# ANSI Flange:</t>
        </is>
      </c>
      <c r="G215" t="n">
        <v>91865382</v>
      </c>
      <c r="H215" t="inlineStr">
        <is>
          <t>A300126</t>
        </is>
      </c>
      <c r="J215" t="inlineStr">
        <is>
          <t>LT027</t>
        </is>
      </c>
      <c r="K215" s="13" t="n">
        <v>0</v>
      </c>
      <c r="L215" t="n">
        <v>50</v>
      </c>
    </row>
    <row r="216">
      <c r="B216" t="inlineStr">
        <is>
          <t>Price_BOM_VLC_VLSC_Baseplates_210</t>
        </is>
      </c>
      <c r="C216" t="inlineStr">
        <is>
          <t>:30123-4P-15HP-VLC:30123-4P-20HP-VLC:</t>
        </is>
      </c>
      <c r="D216" s="2" t="inlineStr">
        <is>
          <t>PumpStand_CI</t>
        </is>
      </c>
      <c r="E216" s="7" t="inlineStr">
        <is>
          <t>Cast Iron Stand</t>
        </is>
      </c>
      <c r="F216" s="2" t="inlineStr">
        <is>
          <t>:125# ANSI Flange:250# ANSI Flange:</t>
        </is>
      </c>
      <c r="G216" t="n">
        <v>91865382</v>
      </c>
      <c r="H216" t="inlineStr">
        <is>
          <t>A300126</t>
        </is>
      </c>
      <c r="J216" t="inlineStr">
        <is>
          <t>LT027</t>
        </is>
      </c>
      <c r="K216" s="13" t="n">
        <v>0</v>
      </c>
      <c r="L216" t="n">
        <v>50</v>
      </c>
    </row>
    <row r="217">
      <c r="B217" t="inlineStr">
        <is>
          <t>Price_BOM_VLC_VLSC_Baseplates_211</t>
        </is>
      </c>
      <c r="C217" t="inlineStr">
        <is>
          <t>:40957-2P-40HP-VLSC:40957-2P-50HP-VLSC:40957-2P-60HP-VLSC:40957-2P-75HP-VLSC:40957-2P-100HP-VLSC:40957-4P-15HP-VLSC:</t>
        </is>
      </c>
      <c r="D217" s="2" t="inlineStr">
        <is>
          <t>PumpStand_CI</t>
        </is>
      </c>
      <c r="E217" s="7" t="inlineStr">
        <is>
          <t>Cast Iron Stand</t>
        </is>
      </c>
      <c r="F217" s="2" t="inlineStr">
        <is>
          <t>:125# ANSI Flange:250# ANSI Flange:</t>
        </is>
      </c>
      <c r="G217" t="n">
        <v>91865382</v>
      </c>
      <c r="H217" t="inlineStr">
        <is>
          <t>A300126</t>
        </is>
      </c>
      <c r="J217" t="inlineStr">
        <is>
          <t>LT027</t>
        </is>
      </c>
      <c r="K217" s="13" t="n">
        <v>0</v>
      </c>
      <c r="L217" t="n">
        <v>50</v>
      </c>
    </row>
    <row r="218">
      <c r="B218" t="inlineStr">
        <is>
          <t>Price_BOM_VLC_VLSC_Baseplates_212</t>
        </is>
      </c>
      <c r="C218" t="inlineStr">
        <is>
          <t>:40957-4P-5HP-VLSC:40957-4P-7.5HP-VLSC:40957-4P-10HP-VLSC:</t>
        </is>
      </c>
      <c r="D218" s="2" t="inlineStr">
        <is>
          <t>PumpStand_CI</t>
        </is>
      </c>
      <c r="E218" s="7" t="inlineStr">
        <is>
          <t>Cast Iron Stand</t>
        </is>
      </c>
      <c r="F218" s="2" t="inlineStr">
        <is>
          <t>:125# ANSI Flange:250# ANSI Flange:</t>
        </is>
      </c>
      <c r="G218" t="n">
        <v>91865382</v>
      </c>
      <c r="H218" t="inlineStr">
        <is>
          <t>A300126</t>
        </is>
      </c>
      <c r="J218" t="inlineStr">
        <is>
          <t>LT027</t>
        </is>
      </c>
      <c r="K218" s="13" t="n">
        <v>0</v>
      </c>
      <c r="L218" t="n">
        <v>50</v>
      </c>
    </row>
    <row r="219">
      <c r="B219" t="inlineStr">
        <is>
          <t>Price_BOM_VLC_VLSC_Baseplates_213</t>
        </is>
      </c>
      <c r="C219" t="inlineStr">
        <is>
          <t>:40957-2P-40HP-VLC:40957-2P-50HP-VLC:40957-2P-60HP-VLC:40957-2P-75HP-VLC:40957-2P-100HP-VLC:40957-4P-15HP-VLC:</t>
        </is>
      </c>
      <c r="D219" s="2" t="inlineStr">
        <is>
          <t>PumpStand_CI</t>
        </is>
      </c>
      <c r="E219" s="7" t="inlineStr">
        <is>
          <t>Cast Iron Stand</t>
        </is>
      </c>
      <c r="F219" s="2" t="inlineStr">
        <is>
          <t>:125# ANSI Flange:250# ANSI Flange:</t>
        </is>
      </c>
      <c r="G219" t="n">
        <v>91865382</v>
      </c>
      <c r="H219" t="inlineStr">
        <is>
          <t>A300126</t>
        </is>
      </c>
      <c r="J219" t="inlineStr">
        <is>
          <t>LT027</t>
        </is>
      </c>
      <c r="K219" s="13" t="n">
        <v>0</v>
      </c>
      <c r="L219" t="n">
        <v>50</v>
      </c>
    </row>
    <row r="220">
      <c r="B220" t="inlineStr">
        <is>
          <t>Price_BOM_VLC_VLSC_Baseplates_214</t>
        </is>
      </c>
      <c r="C220" t="inlineStr">
        <is>
          <t>:40957-4P-5HP-VLC:40957-4P-7.5HP-VLC:40957-4P-10HP-VLC:</t>
        </is>
      </c>
      <c r="D220" s="2" t="inlineStr">
        <is>
          <t>PumpStand_CI</t>
        </is>
      </c>
      <c r="E220" s="7" t="inlineStr">
        <is>
          <t>Cast Iron Stand</t>
        </is>
      </c>
      <c r="F220" s="2" t="inlineStr">
        <is>
          <t>:125# ANSI Flange:250# ANSI Flange:</t>
        </is>
      </c>
      <c r="G220" t="n">
        <v>91865382</v>
      </c>
      <c r="H220" t="inlineStr">
        <is>
          <t>A300126</t>
        </is>
      </c>
      <c r="J220" t="inlineStr">
        <is>
          <t>LT027</t>
        </is>
      </c>
      <c r="K220" s="13" t="n">
        <v>0</v>
      </c>
      <c r="L220" t="n">
        <v>50</v>
      </c>
    </row>
    <row r="221">
      <c r="B221" t="inlineStr">
        <is>
          <t>Price_BOM_VLC_VLSC_Baseplates_215</t>
        </is>
      </c>
      <c r="C221" t="inlineStr">
        <is>
          <t>:40121-4P-15HP-VLSC:40121-4P-20HP-VLSC:40121-4P-25HP-VLSC:</t>
        </is>
      </c>
      <c r="D221" s="2" t="inlineStr">
        <is>
          <t>PumpStand_CI</t>
        </is>
      </c>
      <c r="E221" s="7" t="inlineStr">
        <is>
          <t>Cast Iron Stand</t>
        </is>
      </c>
      <c r="F221" s="2" t="inlineStr">
        <is>
          <t>:125# ANSI Flange:250# ANSI Flange:</t>
        </is>
      </c>
      <c r="G221" t="n">
        <v>91865382</v>
      </c>
      <c r="H221" t="inlineStr">
        <is>
          <t>A300126</t>
        </is>
      </c>
      <c r="J221" t="inlineStr">
        <is>
          <t>LT027</t>
        </is>
      </c>
      <c r="K221" s="13" t="n">
        <v>0</v>
      </c>
      <c r="L221" t="n">
        <v>50</v>
      </c>
    </row>
    <row r="222">
      <c r="B222" t="inlineStr">
        <is>
          <t>Price_BOM_VLC_VLSC_Baseplates_216</t>
        </is>
      </c>
      <c r="C222" s="71" t="inlineStr">
        <is>
          <t>:40127-4P-15HP-VLSC:40127-4P-20HP-VLSC:40127-4P-25HP-VLSC:40127-4P-30HP-VLSC:</t>
        </is>
      </c>
      <c r="D222" s="2" t="inlineStr">
        <is>
          <t>PumpStand_CI</t>
        </is>
      </c>
      <c r="E222" s="7" t="inlineStr">
        <is>
          <t>Cast Iron Stand</t>
        </is>
      </c>
      <c r="F222" s="2" t="inlineStr">
        <is>
          <t>:125# ANSI Flange:250# ANSI Flange:</t>
        </is>
      </c>
      <c r="G222" t="n">
        <v>91865382</v>
      </c>
      <c r="H222" t="inlineStr">
        <is>
          <t>A300126</t>
        </is>
      </c>
      <c r="J222" t="inlineStr">
        <is>
          <t>LT027</t>
        </is>
      </c>
      <c r="K222" s="13" t="n">
        <v>0</v>
      </c>
      <c r="L222" t="n">
        <v>50</v>
      </c>
    </row>
    <row r="223">
      <c r="B223" t="inlineStr">
        <is>
          <t>Price_BOM_VLC_VLSC_Baseplates_217</t>
        </is>
      </c>
      <c r="C223" t="inlineStr">
        <is>
          <t>:50957-4P-7.5HP-VLSC:50957-4P-10HP-VLSC:</t>
        </is>
      </c>
      <c r="D223" s="2" t="inlineStr">
        <is>
          <t>PumpStand_CI</t>
        </is>
      </c>
      <c r="E223" s="7" t="inlineStr">
        <is>
          <t>Cast Iron Stand</t>
        </is>
      </c>
      <c r="F223" s="2" t="inlineStr">
        <is>
          <t>:125# ANSI Flange:250# ANSI Flange:</t>
        </is>
      </c>
      <c r="G223" t="n">
        <v>91865382</v>
      </c>
      <c r="H223" t="inlineStr">
        <is>
          <t>A300126</t>
        </is>
      </c>
      <c r="J223" t="inlineStr">
        <is>
          <t>LT027</t>
        </is>
      </c>
      <c r="K223" s="13" t="n">
        <v>0</v>
      </c>
      <c r="L223" t="n">
        <v>50</v>
      </c>
    </row>
    <row r="224">
      <c r="B224" t="inlineStr">
        <is>
          <t>Price_BOM_VLC_VLSC_Baseplates_218</t>
        </is>
      </c>
      <c r="C224" t="inlineStr">
        <is>
          <t>:50957-4P-15HP-VLSC:50957-4P-20HP-VLSC:</t>
        </is>
      </c>
      <c r="D224" s="2" t="inlineStr">
        <is>
          <t>PumpStand_CI</t>
        </is>
      </c>
      <c r="E224" s="7" t="inlineStr">
        <is>
          <t>Cast Iron Stand</t>
        </is>
      </c>
      <c r="F224" s="2" t="inlineStr">
        <is>
          <t>:125# ANSI Flange:250# ANSI Flange:</t>
        </is>
      </c>
      <c r="G224" t="n">
        <v>91865382</v>
      </c>
      <c r="H224" t="inlineStr">
        <is>
          <t>A300126</t>
        </is>
      </c>
      <c r="J224" t="inlineStr">
        <is>
          <t>LT027</t>
        </is>
      </c>
      <c r="K224" s="13" t="n">
        <v>0</v>
      </c>
      <c r="L224" t="n">
        <v>50</v>
      </c>
    </row>
    <row r="225">
      <c r="B225" t="inlineStr">
        <is>
          <t>Price_BOM_VLC_VLSC_Baseplates_219</t>
        </is>
      </c>
      <c r="C225" t="inlineStr">
        <is>
          <t>:50959-2P-60HP-VLSC:50959-2P-75HP-VLSC:50959-2P-100HP-VLSC:50959-2P-125HP-VLSC:</t>
        </is>
      </c>
      <c r="D225" s="2" t="inlineStr">
        <is>
          <t>PumpStand_CI</t>
        </is>
      </c>
      <c r="E225" s="7" t="inlineStr">
        <is>
          <t>Cast Iron Stand</t>
        </is>
      </c>
      <c r="F225" s="2" t="inlineStr">
        <is>
          <t>:125# ANSI Flange:250# ANSI Flange:</t>
        </is>
      </c>
      <c r="G225" t="n">
        <v>91865382</v>
      </c>
      <c r="H225" t="inlineStr">
        <is>
          <t>A300126</t>
        </is>
      </c>
      <c r="J225" t="inlineStr">
        <is>
          <t>LT027</t>
        </is>
      </c>
      <c r="K225" s="13" t="n">
        <v>0</v>
      </c>
      <c r="L225" t="n">
        <v>50</v>
      </c>
    </row>
    <row r="226">
      <c r="B226" t="inlineStr">
        <is>
          <t>Price_BOM_VLC_VLSC_Baseplates_220</t>
        </is>
      </c>
      <c r="C226" t="inlineStr">
        <is>
          <t>:50129-4P-15HP-VLSC:50129-4P-20HP-VLSC:50129-4P-25HP-VLSC:50129-4P-30HP-VLSC:50129-4P-40HP-VLSC:50129-4P-50HP-VLSC:50129-4P-60HP-VLSC:</t>
        </is>
      </c>
      <c r="D226" s="2" t="inlineStr">
        <is>
          <t>PumpStand_CI</t>
        </is>
      </c>
      <c r="E226" s="7" t="inlineStr">
        <is>
          <t>Cast Iron Stand</t>
        </is>
      </c>
      <c r="F226" s="2" t="inlineStr">
        <is>
          <t>:125# ANSI Flange:250# ANSI Flange:</t>
        </is>
      </c>
      <c r="G226" t="n">
        <v>91865382</v>
      </c>
      <c r="H226" t="inlineStr">
        <is>
          <t>A300126</t>
        </is>
      </c>
      <c r="J226" t="inlineStr">
        <is>
          <t>LT027</t>
        </is>
      </c>
      <c r="K226" s="13" t="n">
        <v>0</v>
      </c>
      <c r="L226" t="n">
        <v>50</v>
      </c>
    </row>
    <row r="227">
      <c r="B227" t="inlineStr">
        <is>
          <t>Price_BOM_VLC_VLSC_Baseplates_221</t>
        </is>
      </c>
      <c r="C227" t="inlineStr">
        <is>
          <t>:5012A-4P-10HP-VLSC:5012A-4P-15HP-VLSC:5012A-4P-20HP-VLSC:5012A-4P-25HP-VLSC:5012A-4P-30HP-VLSC:5012A-4P-40HP-VLSC:</t>
        </is>
      </c>
      <c r="D227" s="2" t="inlineStr">
        <is>
          <t>PumpStand_CI</t>
        </is>
      </c>
      <c r="E227" s="7" t="inlineStr">
        <is>
          <t>Cast Iron Stand</t>
        </is>
      </c>
      <c r="F227" s="2" t="inlineStr">
        <is>
          <t>:125# ANSI Flange:250# ANSI Flange:</t>
        </is>
      </c>
      <c r="G227" t="n">
        <v>91865382</v>
      </c>
      <c r="H227" t="inlineStr">
        <is>
          <t>A300126</t>
        </is>
      </c>
      <c r="J227" t="inlineStr">
        <is>
          <t>LT027</t>
        </is>
      </c>
      <c r="K227" s="13" t="n">
        <v>0</v>
      </c>
      <c r="L227" t="n">
        <v>50</v>
      </c>
    </row>
    <row r="228">
      <c r="B228" t="inlineStr">
        <is>
          <t>Price_BOM_VLC_VLSC_Baseplates_222</t>
        </is>
      </c>
      <c r="C228" t="inlineStr">
        <is>
          <t>:50957-4P-7.5HP-VLC:50957-4P-10HP-VLC:</t>
        </is>
      </c>
      <c r="D228" s="2" t="inlineStr">
        <is>
          <t>PumpStand_CI</t>
        </is>
      </c>
      <c r="E228" s="7" t="inlineStr">
        <is>
          <t>Cast Iron Stand</t>
        </is>
      </c>
      <c r="F228" s="2" t="inlineStr">
        <is>
          <t>:125# ANSI Flange:250# ANSI Flange:</t>
        </is>
      </c>
      <c r="G228" t="n">
        <v>91865382</v>
      </c>
      <c r="H228" t="inlineStr">
        <is>
          <t>A300126</t>
        </is>
      </c>
      <c r="J228" t="inlineStr">
        <is>
          <t>LT027</t>
        </is>
      </c>
      <c r="K228" s="13" t="n">
        <v>0</v>
      </c>
      <c r="L228" t="n">
        <v>50</v>
      </c>
    </row>
    <row r="229">
      <c r="B229" t="inlineStr">
        <is>
          <t>Price_BOM_VLC_VLSC_Baseplates_223</t>
        </is>
      </c>
      <c r="C229" t="inlineStr">
        <is>
          <t>:50957-4P-15HP-VLC:50957-4P-20HP-VLC:</t>
        </is>
      </c>
      <c r="D229" s="2" t="inlineStr">
        <is>
          <t>PumpStand_CI</t>
        </is>
      </c>
      <c r="E229" s="7" t="inlineStr">
        <is>
          <t>Cast Iron Stand</t>
        </is>
      </c>
      <c r="F229" s="2" t="inlineStr">
        <is>
          <t>:125# ANSI Flange:250# ANSI Flange:</t>
        </is>
      </c>
      <c r="G229" t="n">
        <v>91865382</v>
      </c>
      <c r="H229" t="inlineStr">
        <is>
          <t>A300126</t>
        </is>
      </c>
      <c r="J229" t="inlineStr">
        <is>
          <t>LT027</t>
        </is>
      </c>
      <c r="K229" s="13" t="n">
        <v>0</v>
      </c>
      <c r="L229" t="n">
        <v>50</v>
      </c>
    </row>
    <row r="230">
      <c r="B230" t="inlineStr">
        <is>
          <t>Price_BOM_VLC_VLSC_Baseplates_224</t>
        </is>
      </c>
      <c r="C230" t="inlineStr">
        <is>
          <t>:50959-2P-60HP-VLC:50959-2P-75HP-VLC:50959-2P-100HP-VLC:50959-2P-125HP-VLC:</t>
        </is>
      </c>
      <c r="D230" s="2" t="inlineStr">
        <is>
          <t>PumpStand_CI</t>
        </is>
      </c>
      <c r="E230" s="7" t="inlineStr">
        <is>
          <t>Cast Iron Stand</t>
        </is>
      </c>
      <c r="F230" s="2" t="inlineStr">
        <is>
          <t>:125# ANSI Flange:250# ANSI Flange:</t>
        </is>
      </c>
      <c r="G230" t="n">
        <v>91865382</v>
      </c>
      <c r="H230" t="inlineStr">
        <is>
          <t>A300126</t>
        </is>
      </c>
      <c r="J230" t="inlineStr">
        <is>
          <t>LT027</t>
        </is>
      </c>
      <c r="K230" s="13" t="n">
        <v>0</v>
      </c>
      <c r="L230" t="n">
        <v>50</v>
      </c>
    </row>
    <row r="231">
      <c r="B231" t="inlineStr">
        <is>
          <t>Price_BOM_VLC_VLSC_Baseplates_225</t>
        </is>
      </c>
      <c r="C231" s="68" t="inlineStr">
        <is>
          <t>:50129-4P-15HP-VLC:50129-4P-20HP-VLC:50129-4P-25HP-VLC:50129-4P-30HP-VLC:50129-4P-40HP-VLC:50129-4P-50HP-VLC:50129-4P-60HP-VLC:</t>
        </is>
      </c>
      <c r="D231" s="2" t="inlineStr">
        <is>
          <t>PumpStand_CI</t>
        </is>
      </c>
      <c r="E231" s="7" t="inlineStr">
        <is>
          <t>Cast Iron Stand</t>
        </is>
      </c>
      <c r="F231" s="2" t="inlineStr">
        <is>
          <t>:125# ANSI Flange:250# ANSI Flange:</t>
        </is>
      </c>
      <c r="G231" t="n">
        <v>91865382</v>
      </c>
      <c r="H231" t="inlineStr">
        <is>
          <t>A300126</t>
        </is>
      </c>
      <c r="J231" t="inlineStr">
        <is>
          <t>LT027</t>
        </is>
      </c>
      <c r="K231" s="13" t="n">
        <v>0</v>
      </c>
      <c r="L231" t="n">
        <v>50</v>
      </c>
    </row>
    <row r="232">
      <c r="B232" t="inlineStr">
        <is>
          <t>Price_BOM_VLC_VLSC_Baseplates_226</t>
        </is>
      </c>
      <c r="C232" s="2" t="inlineStr">
        <is>
          <t>:5012A-4P-10HP-VLC:5012A-4P-15HP-VLC:5012A-4P-20HP-VLC:5012A-4P-25HP-VLC:5012A-4P-30HP-VLC:5012A-4P-40HP-VLC:</t>
        </is>
      </c>
      <c r="D232" s="2" t="inlineStr">
        <is>
          <t>PumpStand_CI</t>
        </is>
      </c>
      <c r="E232" s="7" t="inlineStr">
        <is>
          <t>Cast Iron Stand</t>
        </is>
      </c>
      <c r="F232" s="2" t="inlineStr">
        <is>
          <t>:125# ANSI Flange:250# ANSI Flange:</t>
        </is>
      </c>
      <c r="G232" t="n">
        <v>91865382</v>
      </c>
      <c r="H232" t="inlineStr">
        <is>
          <t>A300126</t>
        </is>
      </c>
      <c r="J232" t="inlineStr">
        <is>
          <t>LT027</t>
        </is>
      </c>
      <c r="K232" s="13" t="n">
        <v>0</v>
      </c>
      <c r="L232" t="n">
        <v>50</v>
      </c>
    </row>
    <row r="233">
      <c r="B233" t="inlineStr">
        <is>
          <t>Price_BOM_VLC_VLSC_Baseplates_227</t>
        </is>
      </c>
      <c r="C233" s="68" t="inlineStr">
        <is>
          <t>:40157-4P-30HP-VLSC:40157-4P-40HP-VLSC:40157-4P-50HP-VLSC:</t>
        </is>
      </c>
      <c r="D233" s="2" t="inlineStr">
        <is>
          <t>PumpStand_CI</t>
        </is>
      </c>
      <c r="E233" s="7" t="inlineStr">
        <is>
          <t>Cast Iron Stand</t>
        </is>
      </c>
      <c r="F233" s="2" t="inlineStr">
        <is>
          <t>:125# ANSI Flange:250# ANSI Flange:</t>
        </is>
      </c>
      <c r="G233" t="n">
        <v>91865383</v>
      </c>
      <c r="H233" t="inlineStr">
        <is>
          <t>A300127</t>
        </is>
      </c>
      <c r="J233" t="inlineStr">
        <is>
          <t>LT027</t>
        </is>
      </c>
      <c r="K233" s="13" t="n">
        <v>0</v>
      </c>
      <c r="L233" t="n">
        <v>117</v>
      </c>
    </row>
    <row r="234">
      <c r="B234" t="inlineStr">
        <is>
          <t>Price_BOM_VLC_VLSC_Baseplates_228</t>
        </is>
      </c>
      <c r="C234" t="inlineStr">
        <is>
          <t>:50157-4P-50HP-VLSC:</t>
        </is>
      </c>
      <c r="D234" s="2" t="inlineStr">
        <is>
          <t>PumpStand_CI</t>
        </is>
      </c>
      <c r="E234" s="7" t="inlineStr">
        <is>
          <t>Cast Iron Stand</t>
        </is>
      </c>
      <c r="F234" s="2" t="inlineStr">
        <is>
          <t>:125# ANSI Flange:250# ANSI Flange:</t>
        </is>
      </c>
      <c r="G234" t="n">
        <v>91865383</v>
      </c>
      <c r="H234" t="inlineStr">
        <is>
          <t>A300127</t>
        </is>
      </c>
      <c r="J234" t="inlineStr">
        <is>
          <t>LT027</t>
        </is>
      </c>
      <c r="K234" s="13" t="n">
        <v>0</v>
      </c>
      <c r="L234" t="n">
        <v>117</v>
      </c>
    </row>
    <row r="235">
      <c r="B235" t="inlineStr">
        <is>
          <t>Price_BOM_VLC_VLSC_Baseplates_229</t>
        </is>
      </c>
      <c r="C235" t="inlineStr">
        <is>
          <t>:50157-4P-60HP-VLSC:50157-4P-75HP-VLSC:50157-4P-100HP-VLSC:</t>
        </is>
      </c>
      <c r="D235" s="2" t="inlineStr">
        <is>
          <t>PumpStand_CI</t>
        </is>
      </c>
      <c r="E235" s="7" t="inlineStr">
        <is>
          <t>Cast Iron Stand</t>
        </is>
      </c>
      <c r="F235" s="2" t="inlineStr">
        <is>
          <t>:125# ANSI Flange:250# ANSI Flange:</t>
        </is>
      </c>
      <c r="G235" t="n">
        <v>91865383</v>
      </c>
      <c r="H235" t="inlineStr">
        <is>
          <t>A300127</t>
        </is>
      </c>
      <c r="J235" t="inlineStr">
        <is>
          <t>LT027</t>
        </is>
      </c>
      <c r="K235" s="13" t="n">
        <v>0</v>
      </c>
      <c r="L235" t="n">
        <v>117</v>
      </c>
    </row>
    <row r="236">
      <c r="B236" t="inlineStr">
        <is>
          <t>Price_BOM_VLC_VLSC_Baseplates_230</t>
        </is>
      </c>
      <c r="C236" s="68" t="inlineStr">
        <is>
          <t>:40157-4P-30HP-VLC:40157-4P-40HP-VLC:40157-4P-50HP-VLC:</t>
        </is>
      </c>
      <c r="D236" s="2" t="inlineStr">
        <is>
          <t>PumpStand_CI</t>
        </is>
      </c>
      <c r="E236" s="7" t="inlineStr">
        <is>
          <t>Cast Iron Stand</t>
        </is>
      </c>
      <c r="F236" s="2" t="inlineStr">
        <is>
          <t>:125# ANSI Flange:250# ANSI Flange:</t>
        </is>
      </c>
      <c r="G236" t="n">
        <v>91865383</v>
      </c>
      <c r="H236" t="inlineStr">
        <is>
          <t>A300127</t>
        </is>
      </c>
      <c r="J236" t="inlineStr">
        <is>
          <t>LT027</t>
        </is>
      </c>
      <c r="K236" s="13" t="n">
        <v>0</v>
      </c>
      <c r="L236" t="n">
        <v>117</v>
      </c>
    </row>
    <row r="237">
      <c r="B237" t="inlineStr">
        <is>
          <t>Price_BOM_VLC_VLSC_Baseplates_231</t>
        </is>
      </c>
      <c r="C237" t="inlineStr">
        <is>
          <t>:50157-4P-50HP-VLC:</t>
        </is>
      </c>
      <c r="D237" s="2" t="inlineStr">
        <is>
          <t>PumpStand_CI</t>
        </is>
      </c>
      <c r="E237" s="7" t="inlineStr">
        <is>
          <t>Cast Iron Stand</t>
        </is>
      </c>
      <c r="F237" s="2" t="inlineStr">
        <is>
          <t>:125# ANSI Flange:250# ANSI Flange:</t>
        </is>
      </c>
      <c r="G237" t="n">
        <v>91865383</v>
      </c>
      <c r="H237" t="inlineStr">
        <is>
          <t>A300127</t>
        </is>
      </c>
      <c r="J237" t="inlineStr">
        <is>
          <t>LT027</t>
        </is>
      </c>
      <c r="K237" s="13" t="n">
        <v>0</v>
      </c>
      <c r="L237" t="n">
        <v>117</v>
      </c>
    </row>
    <row r="238">
      <c r="B238" t="inlineStr">
        <is>
          <t>Price_BOM_VLC_VLSC_Baseplates_232</t>
        </is>
      </c>
      <c r="C238" t="inlineStr">
        <is>
          <t>:50157-4P-60HP-VLC:50157-4P-75HP-VLC:50157-4P-100HP-VLC:</t>
        </is>
      </c>
      <c r="D238" s="2" t="inlineStr">
        <is>
          <t>PumpStand_CI</t>
        </is>
      </c>
      <c r="E238" s="7" t="inlineStr">
        <is>
          <t>Cast Iron Stand</t>
        </is>
      </c>
      <c r="F238" s="2" t="inlineStr">
        <is>
          <t>:125# ANSI Flange:250# ANSI Flange:</t>
        </is>
      </c>
      <c r="G238" t="n">
        <v>91865383</v>
      </c>
      <c r="H238" t="inlineStr">
        <is>
          <t>A300127</t>
        </is>
      </c>
      <c r="J238" t="inlineStr">
        <is>
          <t>LT027</t>
        </is>
      </c>
      <c r="K238" s="13" t="n">
        <v>0</v>
      </c>
      <c r="L238" t="n">
        <v>117</v>
      </c>
    </row>
    <row r="239">
      <c r="B239" t="inlineStr">
        <is>
          <t>Price_BOM_VLC_VLSC_Baseplates_233</t>
        </is>
      </c>
      <c r="C239" t="inlineStr">
        <is>
          <t>:60957-4P-15HP-VLSC:60957-4P-20HP-VLSC:60957-4P-25HP-VLSC:60957-4P-30HP-VLSC:</t>
        </is>
      </c>
      <c r="D239" s="2" t="inlineStr">
        <is>
          <t>PumpStand_CI</t>
        </is>
      </c>
      <c r="E239" s="7" t="inlineStr">
        <is>
          <t>Cast Iron Stand</t>
        </is>
      </c>
      <c r="F239" s="2" t="inlineStr">
        <is>
          <t>:125# ANSI Flange:250# ANSI Flange:</t>
        </is>
      </c>
      <c r="G239" t="n">
        <v>91865383</v>
      </c>
      <c r="H239" t="inlineStr">
        <is>
          <t>A300127</t>
        </is>
      </c>
      <c r="J239" t="inlineStr">
        <is>
          <t>LT027</t>
        </is>
      </c>
      <c r="K239" s="13" t="n">
        <v>0</v>
      </c>
      <c r="L239" t="n">
        <v>117</v>
      </c>
    </row>
    <row r="240">
      <c r="B240" t="inlineStr">
        <is>
          <t>Price_BOM_VLC_VLSC_Baseplates_234</t>
        </is>
      </c>
      <c r="C240" t="inlineStr">
        <is>
          <t>:60125-4P-20HP-VLSC:60125-4P-25HP-VLSC:60125-4P-30HP-VLSC:60125-4P-40HP-VLSC:60125-4P-50HP-VLSC:60125-4P-60HP-VLSC:</t>
        </is>
      </c>
      <c r="D240" s="2" t="inlineStr">
        <is>
          <t>PumpStand_CI</t>
        </is>
      </c>
      <c r="E240" s="7" t="inlineStr">
        <is>
          <t>Cast Iron Stand</t>
        </is>
      </c>
      <c r="F240" s="2" t="inlineStr">
        <is>
          <t>:125# ANSI Flange:250# ANSI Flange:</t>
        </is>
      </c>
      <c r="G240" t="n">
        <v>91865383</v>
      </c>
      <c r="H240" t="inlineStr">
        <is>
          <t>A300127</t>
        </is>
      </c>
      <c r="J240" t="inlineStr">
        <is>
          <t>LT027</t>
        </is>
      </c>
      <c r="K240" s="13" t="n">
        <v>0</v>
      </c>
      <c r="L240" t="n">
        <v>117</v>
      </c>
    </row>
    <row r="241">
      <c r="B241" t="inlineStr">
        <is>
          <t>Price_BOM_VLC_VLSC_Baseplates_235</t>
        </is>
      </c>
      <c r="C241" t="inlineStr">
        <is>
          <t>:60157-4P-75HP-VLSC:60157-4P-100HP-VLSC:60157-4P-125HP-VLSC:</t>
        </is>
      </c>
      <c r="D241" s="2" t="inlineStr">
        <is>
          <t>PumpStand_CI</t>
        </is>
      </c>
      <c r="E241" s="7" t="inlineStr">
        <is>
          <t>Cast Iron Stand</t>
        </is>
      </c>
      <c r="F241" s="2" t="inlineStr">
        <is>
          <t>:125# ANSI Flange:250# ANSI Flange:</t>
        </is>
      </c>
      <c r="G241" t="n">
        <v>91865383</v>
      </c>
      <c r="H241" t="inlineStr">
        <is>
          <t>A300127</t>
        </is>
      </c>
      <c r="J241" t="inlineStr">
        <is>
          <t>LT027</t>
        </is>
      </c>
      <c r="K241" s="13" t="n">
        <v>0</v>
      </c>
      <c r="L241" t="n">
        <v>117</v>
      </c>
    </row>
    <row r="242">
      <c r="B242" t="inlineStr">
        <is>
          <t>Price_BOM_VLC_VLSC_Baseplates_236</t>
        </is>
      </c>
      <c r="C242" t="inlineStr">
        <is>
          <t>:60957-4P-15HP-VLC:60957-4P-20HP-VLC:60957-4P-25HP-VLC:60957-4P-30HP-VLC:</t>
        </is>
      </c>
      <c r="D242" s="2" t="inlineStr">
        <is>
          <t>PumpStand_CI</t>
        </is>
      </c>
      <c r="E242" s="7" t="inlineStr">
        <is>
          <t>Cast Iron Stand</t>
        </is>
      </c>
      <c r="F242" s="2" t="inlineStr">
        <is>
          <t>:125# ANSI Flange:250# ANSI Flange:</t>
        </is>
      </c>
      <c r="G242" t="n">
        <v>91865383</v>
      </c>
      <c r="H242" t="inlineStr">
        <is>
          <t>A300127</t>
        </is>
      </c>
      <c r="J242" t="inlineStr">
        <is>
          <t>LT027</t>
        </is>
      </c>
      <c r="K242" s="13" t="n">
        <v>0</v>
      </c>
      <c r="L242" t="n">
        <v>117</v>
      </c>
    </row>
    <row r="243">
      <c r="B243" t="inlineStr">
        <is>
          <t>Price_BOM_VLC_VLSC_Baseplates_237</t>
        </is>
      </c>
      <c r="C243" t="inlineStr">
        <is>
          <t>:60125-4P-20HP-VLC:60125-4P-25HP-VLC:60125-4P-30HP-VLC:60125-4P-40HP-VLC:60125-4P-50HP-VLC:60125-4P-60HP-VLC:</t>
        </is>
      </c>
      <c r="D243" s="2" t="inlineStr">
        <is>
          <t>PumpStand_CI</t>
        </is>
      </c>
      <c r="E243" s="7" t="inlineStr">
        <is>
          <t>Cast Iron Stand</t>
        </is>
      </c>
      <c r="F243" s="2" t="inlineStr">
        <is>
          <t>:125# ANSI Flange:250# ANSI Flange:</t>
        </is>
      </c>
      <c r="G243" t="n">
        <v>91865383</v>
      </c>
      <c r="H243" t="inlineStr">
        <is>
          <t>A300127</t>
        </is>
      </c>
      <c r="J243" t="inlineStr">
        <is>
          <t>LT027</t>
        </is>
      </c>
      <c r="K243" s="13" t="n">
        <v>0</v>
      </c>
      <c r="L243" t="n">
        <v>117</v>
      </c>
    </row>
    <row r="244">
      <c r="B244" t="inlineStr">
        <is>
          <t>Price_BOM_VLC_VLSC_Baseplates_238</t>
        </is>
      </c>
      <c r="C244" t="inlineStr">
        <is>
          <t>:60157-4P-75HP-VLC:60157-4P-100HP-VLC:60157-4P-125HP-VLC:</t>
        </is>
      </c>
      <c r="D244" s="2" t="inlineStr">
        <is>
          <t>PumpStand_CI</t>
        </is>
      </c>
      <c r="E244" s="7" t="inlineStr">
        <is>
          <t>Cast Iron Stand</t>
        </is>
      </c>
      <c r="F244" s="2" t="inlineStr">
        <is>
          <t>:125# ANSI Flange:250# ANSI Flange:</t>
        </is>
      </c>
      <c r="G244" t="n">
        <v>91865383</v>
      </c>
      <c r="H244" t="inlineStr">
        <is>
          <t>A300127</t>
        </is>
      </c>
      <c r="J244" t="inlineStr">
        <is>
          <t>LT027</t>
        </is>
      </c>
      <c r="K244" s="13" t="n">
        <v>0</v>
      </c>
      <c r="L244" t="n">
        <v>117</v>
      </c>
    </row>
    <row r="245">
      <c r="B245" t="inlineStr">
        <is>
          <t>Price_BOM_VLC_VLSC_Baseplates_239</t>
        </is>
      </c>
      <c r="C245" s="2" t="inlineStr">
        <is>
          <t>:80951-4P-20HP-VLSC:80951-4P-25HP-VLSC:80951-4P-30HP-VLSC:80951-4P-40HP-VLSC:</t>
        </is>
      </c>
      <c r="D245" s="2" t="inlineStr">
        <is>
          <t>PumpStand_CI</t>
        </is>
      </c>
      <c r="E245" s="7" t="inlineStr">
        <is>
          <t>Cast Iron Stand</t>
        </is>
      </c>
      <c r="F245" s="2" t="inlineStr">
        <is>
          <t>:125# ANSI Flange:250# ANSI Flange:</t>
        </is>
      </c>
      <c r="G245" t="n">
        <v>91865383</v>
      </c>
      <c r="H245" t="inlineStr">
        <is>
          <t>A300127</t>
        </is>
      </c>
      <c r="J245" t="inlineStr">
        <is>
          <t>LT027</t>
        </is>
      </c>
      <c r="K245" s="13" t="n">
        <v>0</v>
      </c>
      <c r="L245" t="n">
        <v>117</v>
      </c>
    </row>
    <row r="246">
      <c r="B246" t="inlineStr">
        <is>
          <t>Price_BOM_VLC_VLSC_Baseplates_240</t>
        </is>
      </c>
      <c r="C246" s="2" t="inlineStr">
        <is>
          <t>:80951-4P-20HP-VLC:80951-4P-25HP-VLC:80951-4P-30HP-VLC:80951-4P-40HP-VLC:</t>
        </is>
      </c>
      <c r="D246" s="2" t="inlineStr">
        <is>
          <t>PumpStand_CI</t>
        </is>
      </c>
      <c r="E246" s="7" t="inlineStr">
        <is>
          <t>Cast Iron Stand</t>
        </is>
      </c>
      <c r="F246" s="2" t="inlineStr">
        <is>
          <t>:125# ANSI Flange:250# ANSI Flange:</t>
        </is>
      </c>
      <c r="G246" t="n">
        <v>91865383</v>
      </c>
      <c r="H246" t="inlineStr">
        <is>
          <t>A300127</t>
        </is>
      </c>
      <c r="J246" t="inlineStr">
        <is>
          <t>LT027</t>
        </is>
      </c>
      <c r="K246" s="13" t="n">
        <v>0</v>
      </c>
      <c r="L246" t="n">
        <v>117</v>
      </c>
    </row>
    <row r="247">
      <c r="B247" t="inlineStr">
        <is>
          <t>Price_BOM_VLC_VLSC_Baseplates_241</t>
        </is>
      </c>
      <c r="C247" s="68" t="inlineStr">
        <is>
          <t>:80123-4P-25HP-VLSC:80123-4P-30HP-VLSC:80123-4P-40HP-VLSC:80123-4P-50HP-VLSC:80123-4P-60HP-VLSC:80123-4P-75HP-VLSC:80123-4P-100HP-VLSC:</t>
        </is>
      </c>
      <c r="D247" s="2" t="inlineStr">
        <is>
          <t>PumpStand_CI</t>
        </is>
      </c>
      <c r="E247" s="7" t="inlineStr">
        <is>
          <t>Cast Iron Stand</t>
        </is>
      </c>
      <c r="F247" s="2" t="inlineStr">
        <is>
          <t>:125# ANSI Flange:250# ANSI Flange:</t>
        </is>
      </c>
      <c r="G247" t="n">
        <v>91864370</v>
      </c>
      <c r="H247" t="inlineStr">
        <is>
          <t>A300127</t>
        </is>
      </c>
      <c r="J247" t="inlineStr">
        <is>
          <t>LT027</t>
        </is>
      </c>
      <c r="K247" s="13" t="n">
        <v>0</v>
      </c>
      <c r="L247" t="n">
        <v>117</v>
      </c>
    </row>
    <row r="248">
      <c r="B248" t="inlineStr">
        <is>
          <t>Price_BOM_VLC_VLSC_Baseplates_242</t>
        </is>
      </c>
      <c r="C248" s="68" t="inlineStr">
        <is>
          <t>:80123-4P-25HP-VLC:80123-4P-30HP-VLC:80123-4P-40HP-VLC:80123-4P-50HP-VLC:80123-4P-60HP-VLC:80123-4P-75HP-VLC:80123-4P-100HP-VLC:</t>
        </is>
      </c>
      <c r="D248" s="2" t="inlineStr">
        <is>
          <t>PumpStand_CI</t>
        </is>
      </c>
      <c r="E248" s="7" t="inlineStr">
        <is>
          <t>Cast Iron Stand</t>
        </is>
      </c>
      <c r="F248" s="2" t="inlineStr">
        <is>
          <t>:125# ANSI Flange:250# ANSI Flange:</t>
        </is>
      </c>
      <c r="G248" t="n">
        <v>91864370</v>
      </c>
      <c r="H248" t="inlineStr">
        <is>
          <t>A300127</t>
        </is>
      </c>
      <c r="J248" t="inlineStr">
        <is>
          <t>LT027</t>
        </is>
      </c>
      <c r="K248" s="13" t="n">
        <v>0</v>
      </c>
      <c r="L248" t="n">
        <v>117</v>
      </c>
    </row>
    <row r="249">
      <c r="B249" t="inlineStr">
        <is>
          <t>Price_BOM_VLC_VLSC_Baseplates_243</t>
        </is>
      </c>
      <c r="C249" s="2" t="inlineStr">
        <is>
          <t>:10123-4P-75HP-VLSC:10123-4P-100HP-VLSC:10123-4P-125HP-VLSC:</t>
        </is>
      </c>
      <c r="D249" s="2" t="inlineStr">
        <is>
          <t>PumpStand_CI</t>
        </is>
      </c>
      <c r="E249" s="7" t="inlineStr">
        <is>
          <t>Cast Iron Stand</t>
        </is>
      </c>
      <c r="F249" s="2" t="inlineStr">
        <is>
          <t>:125# ANSI Flange:250# ANSI Flange:</t>
        </is>
      </c>
      <c r="G249" t="n">
        <v>91863951</v>
      </c>
      <c r="H249" t="inlineStr">
        <is>
          <t>A300128</t>
        </is>
      </c>
      <c r="J249" t="inlineStr">
        <is>
          <t>LT027</t>
        </is>
      </c>
      <c r="K249" s="13" t="n">
        <v>0</v>
      </c>
      <c r="L249" t="n">
        <v>220</v>
      </c>
    </row>
    <row r="250">
      <c r="B250" t="inlineStr">
        <is>
          <t>Price_BOM_VLC_VLSC_Baseplates_244</t>
        </is>
      </c>
      <c r="C250" s="2" t="inlineStr">
        <is>
          <t>:10123-4P-75HP-VLC:10123-4P-100HP-VLC:10123-4P-125HP-VLC:</t>
        </is>
      </c>
      <c r="D250" s="2" t="inlineStr">
        <is>
          <t>PumpStand_CI</t>
        </is>
      </c>
      <c r="E250" s="7" t="inlineStr">
        <is>
          <t>Cast Iron Stand</t>
        </is>
      </c>
      <c r="F250" s="2" t="inlineStr">
        <is>
          <t>:125# ANSI Flange:250# ANSI Flange:</t>
        </is>
      </c>
      <c r="G250" t="n">
        <v>91863951</v>
      </c>
      <c r="H250" t="inlineStr">
        <is>
          <t>A300128</t>
        </is>
      </c>
      <c r="J250" t="inlineStr">
        <is>
          <t>LT027</t>
        </is>
      </c>
      <c r="K250" s="13" t="n">
        <v>0</v>
      </c>
      <c r="L250" t="n">
        <v>220</v>
      </c>
    </row>
    <row r="251">
      <c r="B251" t="inlineStr">
        <is>
          <t>Price_BOM_VLC_VLSC_Baseplates_245</t>
        </is>
      </c>
      <c r="C251" s="68" t="inlineStr">
        <is>
          <t>:80157-4P-100HP-VLSC:80157-4P-125HP-VLSC:80157-4P-150HP-VLSC:</t>
        </is>
      </c>
      <c r="D251" s="2" t="inlineStr">
        <is>
          <t>PumpStand_CI</t>
        </is>
      </c>
      <c r="E251" s="7" t="inlineStr">
        <is>
          <t>Cast Iron Stand</t>
        </is>
      </c>
      <c r="F251" s="2" t="inlineStr">
        <is>
          <t>:125# ANSI Flange:250# ANSI Flange:</t>
        </is>
      </c>
      <c r="G251" t="n">
        <v>91865383</v>
      </c>
      <c r="H251" t="inlineStr">
        <is>
          <t>A300127</t>
        </is>
      </c>
      <c r="J251" t="inlineStr">
        <is>
          <t>LT027</t>
        </is>
      </c>
      <c r="K251" s="13" t="n">
        <v>0</v>
      </c>
      <c r="L251" t="n">
        <v>117</v>
      </c>
      <c r="O251" s="13" t="n"/>
    </row>
    <row r="252">
      <c r="B252" t="inlineStr">
        <is>
          <t>Price_BOM_VLC_VLSC_Baseplates_246</t>
        </is>
      </c>
      <c r="C252" s="68" t="inlineStr">
        <is>
          <t>:80157-4P-100HP-VLC:80157-4P-125HP-VLC:80157-4P-150HP-VLC:</t>
        </is>
      </c>
      <c r="D252" s="2" t="inlineStr">
        <is>
          <t>PumpStand_CI</t>
        </is>
      </c>
      <c r="E252" s="7" t="inlineStr">
        <is>
          <t>Cast Iron Stand</t>
        </is>
      </c>
      <c r="F252" s="2" t="inlineStr">
        <is>
          <t>:125# ANSI Flange:250# ANSI Flange:</t>
        </is>
      </c>
      <c r="G252" t="n">
        <v>91865383</v>
      </c>
      <c r="H252" t="inlineStr">
        <is>
          <t>A300127</t>
        </is>
      </c>
      <c r="J252" t="inlineStr">
        <is>
          <t>LT027</t>
        </is>
      </c>
      <c r="K252" s="13" t="n">
        <v>0</v>
      </c>
      <c r="L252" t="n">
        <v>117</v>
      </c>
    </row>
    <row r="253" customFormat="1" s="84">
      <c r="A253" s="91" t="n"/>
      <c r="B253" s="84" t="inlineStr">
        <is>
          <t>Price_BOM_VLC_VLSC_Baseplates_247</t>
        </is>
      </c>
      <c r="C253" s="105" t="inlineStr">
        <is>
          <t>:40159-4P-30HP-VLC:40159-4P-40HP-VLC:40159-4P-50HP-VLC:</t>
        </is>
      </c>
      <c r="D253" s="86" t="inlineStr">
        <is>
          <t>PumpStand_CI</t>
        </is>
      </c>
      <c r="E253" s="89" t="inlineStr">
        <is>
          <t>Cast Iron Stand</t>
        </is>
      </c>
      <c r="F253" s="86" t="inlineStr">
        <is>
          <t>:125# ANSI Flange:250# ANSI Flange:</t>
        </is>
      </c>
      <c r="G253" s="84" t="n">
        <v>91865383</v>
      </c>
      <c r="H253" s="84" t="inlineStr">
        <is>
          <t>A300127</t>
        </is>
      </c>
      <c r="J253" s="84" t="inlineStr">
        <is>
          <t>LT027</t>
        </is>
      </c>
      <c r="K253" s="13" t="n">
        <v>0</v>
      </c>
      <c r="L253" s="84" t="n">
        <v>117</v>
      </c>
    </row>
    <row r="254" customFormat="1" s="84">
      <c r="A254" s="91" t="n"/>
      <c r="B254" s="84" t="inlineStr">
        <is>
          <t>Price_BOM_VLC_VLSC_Baseplates_248</t>
        </is>
      </c>
      <c r="C254" s="105" t="inlineStr">
        <is>
          <t>:40159-4P-30HP-VLSC:40159-4P-40HP-VLSC:40159-4P-50HP-VLSC:</t>
        </is>
      </c>
      <c r="D254" s="86" t="inlineStr">
        <is>
          <t>PumpStand_CI</t>
        </is>
      </c>
      <c r="E254" s="89" t="inlineStr">
        <is>
          <t>Cast Iron Stand</t>
        </is>
      </c>
      <c r="F254" s="86" t="inlineStr">
        <is>
          <t>:125# ANSI Flange:250# ANSI Flange:</t>
        </is>
      </c>
      <c r="G254" s="84" t="n">
        <v>91865383</v>
      </c>
      <c r="H254" s="84" t="inlineStr">
        <is>
          <t>A300127</t>
        </is>
      </c>
      <c r="J254" s="84" t="inlineStr">
        <is>
          <t>LT027</t>
        </is>
      </c>
      <c r="K254" s="13" t="n">
        <v>0</v>
      </c>
      <c r="L254" s="84" t="n">
        <v>117</v>
      </c>
    </row>
    <row r="255" ht="14.25" customFormat="1" customHeight="1" s="84">
      <c r="A255" s="91" t="n"/>
      <c r="B255" s="84" t="inlineStr">
        <is>
          <t>Price_BOM_VLC_VLSC_Baseplates_249</t>
        </is>
      </c>
      <c r="C255" s="105" t="inlineStr">
        <is>
          <t>:40159-4P-30HP-VLC:40159-4P-40HP-VLC:40159-4P-50HP-VLC:</t>
        </is>
      </c>
      <c r="D255" s="86" t="inlineStr">
        <is>
          <t>FlangeSupports</t>
        </is>
      </c>
      <c r="E255" s="89" t="inlineStr">
        <is>
          <t>Flange Supports</t>
        </is>
      </c>
      <c r="F255" s="86" t="inlineStr">
        <is>
          <t>:250# ANSI Flange:</t>
        </is>
      </c>
      <c r="G255" s="84" t="n">
        <v>98979732</v>
      </c>
      <c r="H255" s="84" t="inlineStr">
        <is>
          <t>A300133</t>
        </is>
      </c>
      <c r="J255" s="89" t="inlineStr">
        <is>
          <t>LT084</t>
        </is>
      </c>
      <c r="K255" s="13" t="n">
        <v>8</v>
      </c>
      <c r="L255" s="84" t="n">
        <v>24</v>
      </c>
    </row>
    <row r="256" ht="14.25" customFormat="1" customHeight="1" s="84">
      <c r="A256" s="91" t="n"/>
      <c r="B256" s="84" t="inlineStr">
        <is>
          <t>Price_BOM_VLC_VLSC_Baseplates_250</t>
        </is>
      </c>
      <c r="C256" s="105" t="inlineStr">
        <is>
          <t>:40159-4P-30HP-VLSC:40159-4P-40HP-VLSC:40159-4P-50HP-VLSC:</t>
        </is>
      </c>
      <c r="D256" s="86" t="inlineStr">
        <is>
          <t>FlangeSupports</t>
        </is>
      </c>
      <c r="E256" s="89" t="inlineStr">
        <is>
          <t>Flange Supports</t>
        </is>
      </c>
      <c r="F256" s="86" t="inlineStr">
        <is>
          <t>:250# ANSI Flange:</t>
        </is>
      </c>
      <c r="G256" s="84" t="n">
        <v>98979732</v>
      </c>
      <c r="H256" s="84" t="inlineStr">
        <is>
          <t>A300133</t>
        </is>
      </c>
      <c r="J256" s="89" t="inlineStr">
        <is>
          <t>LT084</t>
        </is>
      </c>
      <c r="K256" s="13" t="n">
        <v>8</v>
      </c>
      <c r="L256" s="84" t="n">
        <v>24</v>
      </c>
    </row>
    <row r="257" customFormat="1" s="84">
      <c r="A257" s="91" t="n"/>
      <c r="B257" s="84" t="inlineStr">
        <is>
          <t>Price_BOM_VLC_VLSC_Baseplates_251</t>
        </is>
      </c>
      <c r="C257" s="105" t="inlineStr">
        <is>
          <t>:40159-4P-30HP-VLC:40159-4P-40HP-VLC:40159-4P-50HP-VLC:</t>
        </is>
      </c>
      <c r="D257" s="86" t="inlineStr">
        <is>
          <t>FlangeSupports</t>
        </is>
      </c>
      <c r="E257" s="89" t="inlineStr">
        <is>
          <t>Flange Supports</t>
        </is>
      </c>
      <c r="F257" s="86" t="inlineStr">
        <is>
          <t>:125# ANSI Flange:</t>
        </is>
      </c>
      <c r="G257" s="84" t="n">
        <v>98979729</v>
      </c>
      <c r="H257" s="84" t="inlineStr">
        <is>
          <t>A300129</t>
        </is>
      </c>
      <c r="J257" s="89" t="inlineStr">
        <is>
          <t>LT084</t>
        </is>
      </c>
      <c r="K257" s="13" t="n">
        <v>8</v>
      </c>
      <c r="L257" s="84" t="n">
        <v>24</v>
      </c>
    </row>
    <row r="258" customFormat="1" s="84">
      <c r="A258" s="91" t="n"/>
      <c r="B258" s="84" t="inlineStr">
        <is>
          <t>Price_BOM_VLC_VLSC_Baseplates_252</t>
        </is>
      </c>
      <c r="C258" s="105" t="inlineStr">
        <is>
          <t>:40159-4P-30HP-VLSC:40159-4P-40HP-VLSC:40159-4P-50HP-VLSC:</t>
        </is>
      </c>
      <c r="D258" s="86" t="inlineStr">
        <is>
          <t>FlangeSupports</t>
        </is>
      </c>
      <c r="E258" s="89" t="inlineStr">
        <is>
          <t>Flange Supports</t>
        </is>
      </c>
      <c r="F258" s="86" t="inlineStr">
        <is>
          <t>:125# ANSI Flange:</t>
        </is>
      </c>
      <c r="G258" s="84" t="n">
        <v>98979729</v>
      </c>
      <c r="H258" s="84" t="inlineStr">
        <is>
          <t>A300129</t>
        </is>
      </c>
      <c r="J258" s="89" t="inlineStr">
        <is>
          <t>LT084</t>
        </is>
      </c>
      <c r="K258" s="13" t="n">
        <v>8</v>
      </c>
      <c r="L258" s="84" t="n">
        <v>24</v>
      </c>
    </row>
    <row r="259" customFormat="1" s="84">
      <c r="A259" s="91" t="n"/>
      <c r="B259" s="84" t="inlineStr">
        <is>
          <t>Price_BOM_VLC_VLSC_Baseplates_253</t>
        </is>
      </c>
      <c r="C259" s="115" t="inlineStr">
        <is>
          <t>:30125-4P-7.5HP-VLC:30125-4P-10HP-VLC:</t>
        </is>
      </c>
      <c r="D259" s="86" t="inlineStr">
        <is>
          <t>PumpStand_CI</t>
        </is>
      </c>
      <c r="E259" s="89" t="inlineStr">
        <is>
          <t>Cast Iron Stand</t>
        </is>
      </c>
      <c r="F259" s="86" t="inlineStr">
        <is>
          <t>:125# ANSI Flange:250# ANSI Flange:</t>
        </is>
      </c>
      <c r="G259" s="84" t="n">
        <v>91865382</v>
      </c>
      <c r="H259" s="84" t="inlineStr">
        <is>
          <t>A300126</t>
        </is>
      </c>
      <c r="J259" s="84" t="inlineStr">
        <is>
          <t>LT027</t>
        </is>
      </c>
      <c r="K259" s="13" t="n">
        <v>0</v>
      </c>
      <c r="L259" s="84" t="n">
        <v>50</v>
      </c>
    </row>
    <row r="260" customFormat="1" s="84">
      <c r="A260" s="91" t="n"/>
      <c r="B260" s="84" t="inlineStr">
        <is>
          <t>Price_BOM_VLC_VLSC_Baseplates_254</t>
        </is>
      </c>
      <c r="C260" s="84" t="inlineStr">
        <is>
          <t>:30125-4P-15HP-VLC:30125-4P-20HP-VLC:</t>
        </is>
      </c>
      <c r="D260" s="86" t="inlineStr">
        <is>
          <t>PumpStand_CI</t>
        </is>
      </c>
      <c r="E260" s="89" t="inlineStr">
        <is>
          <t>Cast Iron Stand</t>
        </is>
      </c>
      <c r="F260" s="86" t="inlineStr">
        <is>
          <t>:125# ANSI Flange:250# ANSI Flange:</t>
        </is>
      </c>
      <c r="G260" s="84" t="n">
        <v>91865382</v>
      </c>
      <c r="H260" s="84" t="inlineStr">
        <is>
          <t>A300126</t>
        </is>
      </c>
      <c r="J260" s="84" t="inlineStr">
        <is>
          <t>LT027</t>
        </is>
      </c>
      <c r="K260" s="13" t="n">
        <v>0</v>
      </c>
      <c r="L260" s="84" t="n">
        <v>50</v>
      </c>
    </row>
    <row r="261" customFormat="1" s="84">
      <c r="A261" s="91" t="n"/>
      <c r="B261" s="84" t="inlineStr">
        <is>
          <t>Price_BOM_VLC_VLSC_Baseplates_255</t>
        </is>
      </c>
      <c r="C261" s="115" t="inlineStr">
        <is>
          <t>:30125-4P-7.5HP-VLSC:30125-4P-10HP-VLSC:</t>
        </is>
      </c>
      <c r="D261" s="86" t="inlineStr">
        <is>
          <t>PumpStand_CI</t>
        </is>
      </c>
      <c r="E261" s="89" t="inlineStr">
        <is>
          <t>Cast Iron Stand</t>
        </is>
      </c>
      <c r="F261" s="86" t="inlineStr">
        <is>
          <t>:125# ANSI Flange:250# ANSI Flange:</t>
        </is>
      </c>
      <c r="G261" s="84" t="n">
        <v>91865382</v>
      </c>
      <c r="H261" s="84" t="inlineStr">
        <is>
          <t>A300126</t>
        </is>
      </c>
      <c r="J261" s="84" t="inlineStr">
        <is>
          <t>LT027</t>
        </is>
      </c>
      <c r="K261" s="13" t="n">
        <v>0</v>
      </c>
      <c r="L261" s="84" t="n">
        <v>50</v>
      </c>
    </row>
    <row r="262" customFormat="1" s="84">
      <c r="A262" s="91" t="n"/>
      <c r="B262" s="84" t="inlineStr">
        <is>
          <t>Price_BOM_VLC_VLSC_Baseplates_256</t>
        </is>
      </c>
      <c r="C262" s="84" t="inlineStr">
        <is>
          <t>:30125-4P-15HP-VLSC:30125-4P-20HP-VLSC:</t>
        </is>
      </c>
      <c r="D262" s="86" t="inlineStr">
        <is>
          <t>PumpStand_CI</t>
        </is>
      </c>
      <c r="E262" s="89" t="inlineStr">
        <is>
          <t>Cast Iron Stand</t>
        </is>
      </c>
      <c r="F262" s="86" t="inlineStr">
        <is>
          <t>:125# ANSI Flange:250# ANSI Flange:</t>
        </is>
      </c>
      <c r="G262" s="84" t="n">
        <v>91865382</v>
      </c>
      <c r="H262" s="84" t="inlineStr">
        <is>
          <t>A300126</t>
        </is>
      </c>
      <c r="J262" s="84" t="inlineStr">
        <is>
          <t>LT027</t>
        </is>
      </c>
      <c r="K262" s="13" t="n">
        <v>0</v>
      </c>
      <c r="L262" s="84" t="n">
        <v>50</v>
      </c>
    </row>
    <row r="263" ht="14.25" customFormat="1" customHeight="1" s="84">
      <c r="A263" s="91" t="n"/>
      <c r="B263" s="84" t="inlineStr">
        <is>
          <t>Price_BOM_VLC_VLSC_Baseplates_257</t>
        </is>
      </c>
      <c r="C263" s="115" t="inlineStr">
        <is>
          <t>:30125-4P-7.5HP-VLC:30125-4P-10HP-VLC:</t>
        </is>
      </c>
      <c r="D263" s="86" t="inlineStr">
        <is>
          <t>FlangeSupports</t>
        </is>
      </c>
      <c r="E263" s="89" t="inlineStr">
        <is>
          <t>Flange Supports</t>
        </is>
      </c>
      <c r="F263" s="86" t="inlineStr">
        <is>
          <t>:250# ANSI Flange:</t>
        </is>
      </c>
      <c r="G263" s="84" t="n">
        <v>98965618</v>
      </c>
      <c r="H263" s="84" t="inlineStr">
        <is>
          <t>A300119</t>
        </is>
      </c>
      <c r="J263" s="89" t="inlineStr">
        <is>
          <t>LT084</t>
        </is>
      </c>
      <c r="K263" s="13" t="n">
        <v>8</v>
      </c>
      <c r="L263" s="84" t="n">
        <v>16</v>
      </c>
    </row>
    <row r="264" ht="14.25" customFormat="1" customHeight="1" s="84">
      <c r="A264" s="91" t="n"/>
      <c r="B264" s="84" t="inlineStr">
        <is>
          <t>Price_BOM_VLC_VLSC_Baseplates_258</t>
        </is>
      </c>
      <c r="C264" s="84" t="inlineStr">
        <is>
          <t>:30125-4P-15HP-VLC:30125-4P-20HP-VLC:</t>
        </is>
      </c>
      <c r="D264" s="86" t="inlineStr">
        <is>
          <t>FlangeSupports</t>
        </is>
      </c>
      <c r="E264" s="89" t="inlineStr">
        <is>
          <t>Flange Supports</t>
        </is>
      </c>
      <c r="F264" s="86" t="inlineStr">
        <is>
          <t>:250# ANSI Flange:</t>
        </is>
      </c>
      <c r="G264" s="84" t="n">
        <v>98965618</v>
      </c>
      <c r="H264" s="84" t="inlineStr">
        <is>
          <t>A300119</t>
        </is>
      </c>
      <c r="J264" s="89" t="inlineStr">
        <is>
          <t>LT084</t>
        </is>
      </c>
      <c r="K264" s="13" t="n">
        <v>8</v>
      </c>
      <c r="L264" s="84" t="n">
        <v>16</v>
      </c>
    </row>
    <row r="265" ht="14.25" customFormat="1" customHeight="1" s="84">
      <c r="A265" s="91" t="n"/>
      <c r="B265" s="84" t="inlineStr">
        <is>
          <t>Price_BOM_VLC_VLSC_Baseplates_259</t>
        </is>
      </c>
      <c r="C265" s="115" t="inlineStr">
        <is>
          <t>:30125-4P-7.5HP-VLSC:30125-4P-10HP-VLSC:</t>
        </is>
      </c>
      <c r="D265" s="86" t="inlineStr">
        <is>
          <t>FlangeSupports</t>
        </is>
      </c>
      <c r="E265" s="89" t="inlineStr">
        <is>
          <t>Flange Supports</t>
        </is>
      </c>
      <c r="F265" s="86" t="inlineStr">
        <is>
          <t>:250# ANSI Flange:</t>
        </is>
      </c>
      <c r="G265" s="84" t="n">
        <v>98965618</v>
      </c>
      <c r="H265" s="84" t="inlineStr">
        <is>
          <t>A300119</t>
        </is>
      </c>
      <c r="J265" s="89" t="inlineStr">
        <is>
          <t>LT084</t>
        </is>
      </c>
      <c r="K265" s="13" t="n">
        <v>8</v>
      </c>
      <c r="L265" s="84" t="n">
        <v>16</v>
      </c>
    </row>
    <row r="266" ht="14.25" customFormat="1" customHeight="1" s="84">
      <c r="A266" s="91" t="n"/>
      <c r="B266" s="84" t="inlineStr">
        <is>
          <t>Price_BOM_VLC_VLSC_Baseplates_260</t>
        </is>
      </c>
      <c r="C266" s="84" t="inlineStr">
        <is>
          <t>:30125-4P-15HP-VLSC:30125-4P-20HP-VLSC:</t>
        </is>
      </c>
      <c r="D266" s="86" t="inlineStr">
        <is>
          <t>FlangeSupports</t>
        </is>
      </c>
      <c r="E266" s="89" t="inlineStr">
        <is>
          <t>Flange Supports</t>
        </is>
      </c>
      <c r="F266" s="86" t="inlineStr">
        <is>
          <t>:250# ANSI Flange:</t>
        </is>
      </c>
      <c r="G266" s="84" t="n">
        <v>98965618</v>
      </c>
      <c r="H266" s="84" t="inlineStr">
        <is>
          <t>A300119</t>
        </is>
      </c>
      <c r="J266" s="89" t="inlineStr">
        <is>
          <t>LT084</t>
        </is>
      </c>
      <c r="K266" s="13" t="n">
        <v>8</v>
      </c>
      <c r="L266" s="84" t="n">
        <v>16</v>
      </c>
    </row>
    <row r="267" customFormat="1" s="84">
      <c r="A267" s="91" t="n"/>
      <c r="B267" s="84" t="inlineStr">
        <is>
          <t>Price_BOM_VLC_VLSC_Baseplates_261</t>
        </is>
      </c>
      <c r="C267" s="115" t="inlineStr">
        <is>
          <t>:30125-4P-7.5HP-VLC:30125-4P-10HP-VLC:</t>
        </is>
      </c>
      <c r="D267" s="86" t="inlineStr">
        <is>
          <t>FlangeSupports</t>
        </is>
      </c>
      <c r="E267" s="89" t="inlineStr">
        <is>
          <t>Flange Supports</t>
        </is>
      </c>
      <c r="F267" s="86" t="inlineStr">
        <is>
          <t>:125# ANSI Flange:</t>
        </is>
      </c>
      <c r="G267" s="84" t="n">
        <v>98965608</v>
      </c>
      <c r="H267" s="84" t="inlineStr">
        <is>
          <t>A300109</t>
        </is>
      </c>
      <c r="J267" s="89" t="inlineStr">
        <is>
          <t>LT084</t>
        </is>
      </c>
      <c r="K267" s="13" t="n">
        <v>8</v>
      </c>
      <c r="L267" s="84" t="n">
        <v>16</v>
      </c>
    </row>
    <row r="268" customFormat="1" s="84">
      <c r="A268" s="91" t="n"/>
      <c r="B268" s="84" t="inlineStr">
        <is>
          <t>Price_BOM_VLC_VLSC_Baseplates_262</t>
        </is>
      </c>
      <c r="C268" s="84" t="inlineStr">
        <is>
          <t>:30125-4P-15HP-VLC:30125-4P-20HP-VLC:</t>
        </is>
      </c>
      <c r="D268" s="86" t="inlineStr">
        <is>
          <t>FlangeSupports</t>
        </is>
      </c>
      <c r="E268" s="89" t="inlineStr">
        <is>
          <t>Flange Supports</t>
        </is>
      </c>
      <c r="F268" s="86" t="inlineStr">
        <is>
          <t>:125# ANSI Flange:</t>
        </is>
      </c>
      <c r="G268" s="84" t="n">
        <v>98965608</v>
      </c>
      <c r="H268" s="84" t="inlineStr">
        <is>
          <t>A300109</t>
        </is>
      </c>
      <c r="J268" s="89" t="inlineStr">
        <is>
          <t>LT084</t>
        </is>
      </c>
      <c r="K268" s="13" t="n">
        <v>8</v>
      </c>
      <c r="L268" s="84" t="n">
        <v>16</v>
      </c>
    </row>
    <row r="269" customFormat="1" s="84">
      <c r="A269" s="91" t="n"/>
      <c r="B269" s="84" t="inlineStr">
        <is>
          <t>Price_BOM_VLC_VLSC_Baseplates_263</t>
        </is>
      </c>
      <c r="C269" s="115" t="inlineStr">
        <is>
          <t>:30125-4P-7.5HP-VLSC:30125-4P-10HP-VLSC:</t>
        </is>
      </c>
      <c r="D269" s="86" t="inlineStr">
        <is>
          <t>FlangeSupports</t>
        </is>
      </c>
      <c r="E269" s="89" t="inlineStr">
        <is>
          <t>Flange Supports</t>
        </is>
      </c>
      <c r="F269" s="86" t="inlineStr">
        <is>
          <t>:125# ANSI Flange:</t>
        </is>
      </c>
      <c r="G269" s="84" t="n">
        <v>98965608</v>
      </c>
      <c r="H269" s="84" t="inlineStr">
        <is>
          <t>A300109</t>
        </is>
      </c>
      <c r="J269" s="89" t="inlineStr">
        <is>
          <t>LT084</t>
        </is>
      </c>
      <c r="K269" s="13" t="n">
        <v>8</v>
      </c>
      <c r="L269" s="84" t="n">
        <v>16</v>
      </c>
    </row>
    <row r="270" customFormat="1" s="84">
      <c r="A270" s="91" t="n"/>
      <c r="B270" s="84" t="inlineStr">
        <is>
          <t>Price_BOM_VLC_VLSC_Baseplates_264</t>
        </is>
      </c>
      <c r="C270" s="84" t="inlineStr">
        <is>
          <t>:30125-4P-15HP-VLSC:30125-4P-20HP-VLSC:</t>
        </is>
      </c>
      <c r="D270" s="86" t="inlineStr">
        <is>
          <t>FlangeSupports</t>
        </is>
      </c>
      <c r="E270" s="89" t="inlineStr">
        <is>
          <t>Flange Supports</t>
        </is>
      </c>
      <c r="F270" s="86" t="inlineStr">
        <is>
          <t>:125# ANSI Flange:</t>
        </is>
      </c>
      <c r="G270" s="84" t="n">
        <v>98965608</v>
      </c>
      <c r="H270" s="84" t="inlineStr">
        <is>
          <t>A300109</t>
        </is>
      </c>
      <c r="J270" s="89" t="inlineStr">
        <is>
          <t>LT084</t>
        </is>
      </c>
      <c r="K270" s="13" t="n">
        <v>8</v>
      </c>
      <c r="L270" s="84" t="n">
        <v>16</v>
      </c>
    </row>
    <row r="271" customFormat="1" s="84">
      <c r="A271" s="91" t="n"/>
      <c r="B271" s="84" t="inlineStr">
        <is>
          <t>Price_BOM_VLC_VLSC_Baseplates_265</t>
        </is>
      </c>
      <c r="C271" s="84" t="inlineStr">
        <is>
          <t>:5095A-4P-7.5HP-VLC:5095A-4P-10HP-VLC:</t>
        </is>
      </c>
      <c r="D271" s="86" t="inlineStr">
        <is>
          <t>PumpStand_CI</t>
        </is>
      </c>
      <c r="E271" s="89" t="inlineStr">
        <is>
          <t>Cast Iron Stand</t>
        </is>
      </c>
      <c r="F271" s="86" t="inlineStr">
        <is>
          <t>:125# ANSI Flange:250# ANSI Flange:</t>
        </is>
      </c>
      <c r="G271" s="84" t="n">
        <v>91865382</v>
      </c>
      <c r="H271" s="84" t="inlineStr">
        <is>
          <t>A300126</t>
        </is>
      </c>
      <c r="J271" s="84" t="inlineStr">
        <is>
          <t>LT027</t>
        </is>
      </c>
      <c r="K271" s="13" t="n">
        <v>0</v>
      </c>
      <c r="L271" s="84" t="n">
        <v>50</v>
      </c>
    </row>
    <row r="272" customFormat="1" s="84">
      <c r="A272" s="91" t="n"/>
      <c r="B272" s="84" t="inlineStr">
        <is>
          <t>Price_BOM_VLC_VLSC_Baseplates_266</t>
        </is>
      </c>
      <c r="C272" s="84" t="inlineStr">
        <is>
          <t>:5095A-4P-15HP-VLC:5095A-4P-20HP-VLC:</t>
        </is>
      </c>
      <c r="D272" s="86" t="inlineStr">
        <is>
          <t>PumpStand_CI</t>
        </is>
      </c>
      <c r="E272" s="89" t="inlineStr">
        <is>
          <t>Cast Iron Stand</t>
        </is>
      </c>
      <c r="F272" s="86" t="inlineStr">
        <is>
          <t>:125# ANSI Flange:250# ANSI Flange:</t>
        </is>
      </c>
      <c r="G272" s="84" t="n">
        <v>91865382</v>
      </c>
      <c r="H272" s="84" t="inlineStr">
        <is>
          <t>A300126</t>
        </is>
      </c>
      <c r="J272" s="84" t="inlineStr">
        <is>
          <t>LT027</t>
        </is>
      </c>
      <c r="K272" s="13" t="n">
        <v>0</v>
      </c>
      <c r="L272" s="84" t="n">
        <v>50</v>
      </c>
    </row>
    <row r="273" customFormat="1" s="84">
      <c r="A273" s="91" t="n"/>
      <c r="B273" s="84" t="inlineStr">
        <is>
          <t>Price_BOM_VLC_VLSC_Baseplates_267</t>
        </is>
      </c>
      <c r="C273" s="84" t="inlineStr">
        <is>
          <t>:5095A-4P-7.5HP-VLSC:5095A-4P-10HP-VLSC:</t>
        </is>
      </c>
      <c r="D273" s="86" t="inlineStr">
        <is>
          <t>PumpStand_CI</t>
        </is>
      </c>
      <c r="E273" s="89" t="inlineStr">
        <is>
          <t>Cast Iron Stand</t>
        </is>
      </c>
      <c r="F273" s="86" t="inlineStr">
        <is>
          <t>:125# ANSI Flange:250# ANSI Flange:</t>
        </is>
      </c>
      <c r="G273" s="84" t="n">
        <v>91865382</v>
      </c>
      <c r="H273" s="84" t="inlineStr">
        <is>
          <t>A300126</t>
        </is>
      </c>
      <c r="J273" s="84" t="inlineStr">
        <is>
          <t>LT027</t>
        </is>
      </c>
      <c r="K273" s="13" t="n">
        <v>0</v>
      </c>
      <c r="L273" s="84" t="n">
        <v>50</v>
      </c>
    </row>
    <row r="274" customFormat="1" s="84">
      <c r="A274" s="91" t="n"/>
      <c r="B274" s="84" t="inlineStr">
        <is>
          <t>Price_BOM_VLC_VLSC_Baseplates_268</t>
        </is>
      </c>
      <c r="C274" s="84" t="inlineStr">
        <is>
          <t>:5095A-4P-15HP-VLSC:5095A-4P-20HP-VLSC:</t>
        </is>
      </c>
      <c r="D274" s="86" t="inlineStr">
        <is>
          <t>PumpStand_CI</t>
        </is>
      </c>
      <c r="E274" s="89" t="inlineStr">
        <is>
          <t>Cast Iron Stand</t>
        </is>
      </c>
      <c r="F274" s="86" t="inlineStr">
        <is>
          <t>:125# ANSI Flange:250# ANSI Flange:</t>
        </is>
      </c>
      <c r="G274" s="84" t="n">
        <v>91865382</v>
      </c>
      <c r="H274" s="84" t="inlineStr">
        <is>
          <t>A300126</t>
        </is>
      </c>
      <c r="J274" s="84" t="inlineStr">
        <is>
          <t>LT027</t>
        </is>
      </c>
      <c r="K274" s="13" t="n">
        <v>0</v>
      </c>
      <c r="L274" s="84" t="n">
        <v>50</v>
      </c>
    </row>
    <row r="275" ht="14.25" customFormat="1" customHeight="1" s="84">
      <c r="A275" s="91" t="n"/>
      <c r="B275" s="84" t="inlineStr">
        <is>
          <t>Price_BOM_VLC_VLSC_Baseplates_269</t>
        </is>
      </c>
      <c r="C275" s="84" t="inlineStr">
        <is>
          <t>:5095A-4P-7.5HP-VLC:5095A-4P-10HP-VLC:</t>
        </is>
      </c>
      <c r="D275" s="86" t="inlineStr">
        <is>
          <t>FlangeSupports</t>
        </is>
      </c>
      <c r="E275" s="89" t="inlineStr">
        <is>
          <t>Flange Supports</t>
        </is>
      </c>
      <c r="F275" s="86" t="inlineStr">
        <is>
          <t>:250# ANSI Flange:</t>
        </is>
      </c>
      <c r="G275" s="84" t="n">
        <v>98965621</v>
      </c>
      <c r="H275" s="84" t="inlineStr">
        <is>
          <t>A300121</t>
        </is>
      </c>
      <c r="J275" s="89" t="inlineStr">
        <is>
          <t>LT084</t>
        </is>
      </c>
      <c r="K275" s="13" t="n">
        <v>8</v>
      </c>
      <c r="L275" s="84" t="n">
        <v>30</v>
      </c>
    </row>
    <row r="276" ht="14.25" customFormat="1" customHeight="1" s="84">
      <c r="A276" s="91" t="n"/>
      <c r="B276" s="84" t="inlineStr">
        <is>
          <t>Price_BOM_VLC_VLSC_Baseplates_270</t>
        </is>
      </c>
      <c r="C276" s="84" t="inlineStr">
        <is>
          <t>:5095A-4P-15HP-VLC:5095A-4P-20HP-VLC:</t>
        </is>
      </c>
      <c r="D276" s="86" t="inlineStr">
        <is>
          <t>FlangeSupports</t>
        </is>
      </c>
      <c r="E276" s="89" t="inlineStr">
        <is>
          <t>Flange Supports</t>
        </is>
      </c>
      <c r="F276" s="86" t="inlineStr">
        <is>
          <t>:250# ANSI Flange:</t>
        </is>
      </c>
      <c r="G276" s="84" t="n">
        <v>98965621</v>
      </c>
      <c r="H276" s="84" t="inlineStr">
        <is>
          <t>A300121</t>
        </is>
      </c>
      <c r="J276" s="89" t="inlineStr">
        <is>
          <t>LT084</t>
        </is>
      </c>
      <c r="K276" s="13" t="n">
        <v>8</v>
      </c>
      <c r="L276" s="84" t="n">
        <v>30</v>
      </c>
    </row>
    <row r="277" ht="14.25" customFormat="1" customHeight="1" s="84">
      <c r="A277" s="91" t="n"/>
      <c r="B277" s="84" t="inlineStr">
        <is>
          <t>Price_BOM_VLC_VLSC_Baseplates_271</t>
        </is>
      </c>
      <c r="C277" s="84" t="inlineStr">
        <is>
          <t>:5095A-4P-7.5HP-VLSC:5095A-4P-10HP-VLSC:</t>
        </is>
      </c>
      <c r="D277" s="86" t="inlineStr">
        <is>
          <t>FlangeSupports</t>
        </is>
      </c>
      <c r="E277" s="89" t="inlineStr">
        <is>
          <t>Flange Supports</t>
        </is>
      </c>
      <c r="F277" s="86" t="inlineStr">
        <is>
          <t>:250# ANSI Flange:</t>
        </is>
      </c>
      <c r="G277" s="84" t="n">
        <v>98965621</v>
      </c>
      <c r="H277" s="84" t="inlineStr">
        <is>
          <t>A300121</t>
        </is>
      </c>
      <c r="J277" s="89" t="inlineStr">
        <is>
          <t>LT084</t>
        </is>
      </c>
      <c r="K277" s="13" t="n">
        <v>8</v>
      </c>
      <c r="L277" s="84" t="n">
        <v>30</v>
      </c>
    </row>
    <row r="278" ht="14.25" customFormat="1" customHeight="1" s="84">
      <c r="A278" s="91" t="n"/>
      <c r="B278" s="84" t="inlineStr">
        <is>
          <t>Price_BOM_VLC_VLSC_Baseplates_272</t>
        </is>
      </c>
      <c r="C278" s="84" t="inlineStr">
        <is>
          <t>:5095A-4P-15HP-VLSC:5095A-4P-20HP-VLSC:</t>
        </is>
      </c>
      <c r="D278" s="86" t="inlineStr">
        <is>
          <t>FlangeSupports</t>
        </is>
      </c>
      <c r="E278" s="89" t="inlineStr">
        <is>
          <t>Flange Supports</t>
        </is>
      </c>
      <c r="F278" s="86" t="inlineStr">
        <is>
          <t>:250# ANSI Flange:</t>
        </is>
      </c>
      <c r="G278" s="84" t="n">
        <v>98965621</v>
      </c>
      <c r="H278" s="84" t="inlineStr">
        <is>
          <t>A300121</t>
        </is>
      </c>
      <c r="J278" s="89" t="inlineStr">
        <is>
          <t>LT084</t>
        </is>
      </c>
      <c r="K278" s="13" t="n">
        <v>8</v>
      </c>
      <c r="L278" s="84" t="n">
        <v>30</v>
      </c>
    </row>
    <row r="279" customFormat="1" s="84">
      <c r="A279" s="91" t="n"/>
      <c r="B279" s="84" t="inlineStr">
        <is>
          <t>Price_BOM_VLC_VLSC_Baseplates_273</t>
        </is>
      </c>
      <c r="C279" s="84" t="inlineStr">
        <is>
          <t>:5095A-4P-7.5HP-VLC:5095A-4P-10HP-VLC:</t>
        </is>
      </c>
      <c r="D279" s="86" t="inlineStr">
        <is>
          <t>FlangeSupports</t>
        </is>
      </c>
      <c r="E279" s="89" t="inlineStr">
        <is>
          <t>Flange Supports</t>
        </is>
      </c>
      <c r="F279" s="86" t="inlineStr">
        <is>
          <t>:125# ANSI Flange:</t>
        </is>
      </c>
      <c r="G279" s="84" t="n">
        <v>98965610</v>
      </c>
      <c r="H279" s="84" t="inlineStr">
        <is>
          <t>A300111</t>
        </is>
      </c>
      <c r="J279" s="89" t="inlineStr">
        <is>
          <t>LT084</t>
        </is>
      </c>
      <c r="K279" s="13" t="n">
        <v>8</v>
      </c>
      <c r="L279" s="84" t="n">
        <v>30</v>
      </c>
    </row>
    <row r="280" customFormat="1" s="84">
      <c r="A280" s="91" t="n"/>
      <c r="B280" s="84" t="inlineStr">
        <is>
          <t>Price_BOM_VLC_VLSC_Baseplates_274</t>
        </is>
      </c>
      <c r="C280" s="84" t="inlineStr">
        <is>
          <t>:5095A-4P-15HP-VLC:5095A-4P-20HP-VLC:</t>
        </is>
      </c>
      <c r="D280" s="86" t="inlineStr">
        <is>
          <t>FlangeSupports</t>
        </is>
      </c>
      <c r="E280" s="89" t="inlineStr">
        <is>
          <t>Flange Supports</t>
        </is>
      </c>
      <c r="F280" s="86" t="inlineStr">
        <is>
          <t>:125# ANSI Flange:</t>
        </is>
      </c>
      <c r="G280" s="84" t="n">
        <v>98965610</v>
      </c>
      <c r="H280" s="84" t="inlineStr">
        <is>
          <t>A300111</t>
        </is>
      </c>
      <c r="J280" s="89" t="inlineStr">
        <is>
          <t>LT084</t>
        </is>
      </c>
      <c r="K280" s="13" t="n">
        <v>8</v>
      </c>
      <c r="L280" s="84" t="n">
        <v>30</v>
      </c>
    </row>
    <row r="281" customFormat="1" s="84">
      <c r="A281" s="91" t="n"/>
      <c r="B281" s="84" t="inlineStr">
        <is>
          <t>Price_BOM_VLC_VLSC_Baseplates_275</t>
        </is>
      </c>
      <c r="C281" s="84" t="inlineStr">
        <is>
          <t>:5095A-4P-7.5HP-VLSC:5095A-4P-10HP-VLSC:</t>
        </is>
      </c>
      <c r="D281" s="86" t="inlineStr">
        <is>
          <t>FlangeSupports</t>
        </is>
      </c>
      <c r="E281" s="89" t="inlineStr">
        <is>
          <t>Flange Supports</t>
        </is>
      </c>
      <c r="F281" s="86" t="inlineStr">
        <is>
          <t>:125# ANSI Flange:</t>
        </is>
      </c>
      <c r="G281" s="84" t="n">
        <v>98965610</v>
      </c>
      <c r="H281" s="84" t="inlineStr">
        <is>
          <t>A300111</t>
        </is>
      </c>
      <c r="J281" s="89" t="inlineStr">
        <is>
          <t>LT084</t>
        </is>
      </c>
      <c r="K281" s="13" t="n">
        <v>8</v>
      </c>
      <c r="L281" s="84" t="n">
        <v>30</v>
      </c>
    </row>
    <row r="282" customFormat="1" s="84">
      <c r="A282" s="91" t="n"/>
      <c r="B282" s="84" t="inlineStr">
        <is>
          <t>Price_BOM_VLC_VLSC_Baseplates_276</t>
        </is>
      </c>
      <c r="C282" s="84" t="inlineStr">
        <is>
          <t>:5095A-4P-15HP-VLSC:5095A-4P-20HP-VLSC:</t>
        </is>
      </c>
      <c r="D282" s="86" t="inlineStr">
        <is>
          <t>FlangeSupports</t>
        </is>
      </c>
      <c r="E282" s="89" t="inlineStr">
        <is>
          <t>Flange Supports</t>
        </is>
      </c>
      <c r="F282" s="86" t="inlineStr">
        <is>
          <t>:125# ANSI Flange:</t>
        </is>
      </c>
      <c r="G282" s="84" t="n">
        <v>98965610</v>
      </c>
      <c r="H282" s="84" t="inlineStr">
        <is>
          <t>A300111</t>
        </is>
      </c>
      <c r="J282" s="89" t="inlineStr">
        <is>
          <t>LT084</t>
        </is>
      </c>
      <c r="K282" s="13" t="n">
        <v>8</v>
      </c>
      <c r="L282" s="84" t="n">
        <v>30</v>
      </c>
    </row>
    <row r="283" customFormat="1" s="84">
      <c r="A283" s="91" t="n"/>
      <c r="B283" s="84" t="inlineStr">
        <is>
          <t>Price_BOM_VLC_VLSC_Baseplates_277</t>
        </is>
      </c>
      <c r="C283" s="86" t="inlineStr">
        <is>
          <t>:5012C-4P-10HP-VLC:5012C-4P-15HP-VLC:5012C-4P-20HP-VLC:5012C-4P-25HP-VLC:5012C-4P-30HP-VLC:5012C-4P-40HP-VLC:</t>
        </is>
      </c>
      <c r="D283" s="86" t="inlineStr">
        <is>
          <t>PumpStand_CI</t>
        </is>
      </c>
      <c r="E283" s="89" t="inlineStr">
        <is>
          <t>Cast Iron Stand</t>
        </is>
      </c>
      <c r="F283" s="86" t="inlineStr">
        <is>
          <t>:125# ANSI Flange:250# ANSI Flange:</t>
        </is>
      </c>
      <c r="G283" s="84" t="n">
        <v>91865382</v>
      </c>
      <c r="H283" s="84" t="inlineStr">
        <is>
          <t>A300126</t>
        </is>
      </c>
      <c r="J283" s="84" t="inlineStr">
        <is>
          <t>LT027</t>
        </is>
      </c>
      <c r="K283" s="13" t="n">
        <v>0</v>
      </c>
      <c r="L283" s="84" t="n">
        <v>50</v>
      </c>
    </row>
    <row r="284" customFormat="1" s="84">
      <c r="A284" s="91" t="n"/>
      <c r="B284" s="84" t="inlineStr">
        <is>
          <t>Price_BOM_VLC_VLSC_Baseplates_278</t>
        </is>
      </c>
      <c r="C284" s="84" t="inlineStr">
        <is>
          <t>:5012C-4P-10HP-VLSC:5012C-4P-15HP-VLSC:5012C-4P-20HP-VLSC:5012C-4P-25HP-VLSC:5012C-4P-30HP-VLSC:5012C-4P-40HP-VLSC:</t>
        </is>
      </c>
      <c r="D284" s="86" t="inlineStr">
        <is>
          <t>PumpStand_CI</t>
        </is>
      </c>
      <c r="E284" s="89" t="inlineStr">
        <is>
          <t>Cast Iron Stand</t>
        </is>
      </c>
      <c r="F284" s="86" t="inlineStr">
        <is>
          <t>:125# ANSI Flange:250# ANSI Flange:</t>
        </is>
      </c>
      <c r="G284" s="84" t="n">
        <v>91865382</v>
      </c>
      <c r="H284" s="84" t="inlineStr">
        <is>
          <t>A300126</t>
        </is>
      </c>
      <c r="J284" s="84" t="inlineStr">
        <is>
          <t>LT027</t>
        </is>
      </c>
      <c r="K284" s="13" t="n">
        <v>0</v>
      </c>
      <c r="L284" s="84" t="n">
        <v>50</v>
      </c>
    </row>
    <row r="285" ht="14.25" customFormat="1" customHeight="1" s="84">
      <c r="A285" s="91" t="n"/>
      <c r="B285" s="84" t="inlineStr">
        <is>
          <t>Price_BOM_VLC_VLSC_Baseplates_279</t>
        </is>
      </c>
      <c r="C285" s="86" t="inlineStr">
        <is>
          <t>:5012C-4P-10HP-VLC:5012C-4P-15HP-VLC:5012C-4P-20HP-VLC:5012C-4P-25HP-VLC:5012C-4P-30HP-VLC:5012C-4P-40HP-VLC:</t>
        </is>
      </c>
      <c r="D285" s="86" t="inlineStr">
        <is>
          <t>FlangeSupports</t>
        </is>
      </c>
      <c r="E285" s="89" t="inlineStr">
        <is>
          <t>Flange Supports</t>
        </is>
      </c>
      <c r="F285" s="86" t="inlineStr">
        <is>
          <t>:250# ANSI Flange:</t>
        </is>
      </c>
      <c r="G285" s="84" t="n">
        <v>98965621</v>
      </c>
      <c r="H285" s="84" t="inlineStr">
        <is>
          <t>A300121</t>
        </is>
      </c>
      <c r="J285" s="89" t="inlineStr">
        <is>
          <t>LT084</t>
        </is>
      </c>
      <c r="K285" s="13" t="n">
        <v>8</v>
      </c>
      <c r="L285" s="84" t="n">
        <v>30</v>
      </c>
    </row>
    <row r="286" ht="14.25" customFormat="1" customHeight="1" s="84">
      <c r="A286" s="91" t="n"/>
      <c r="B286" s="84" t="inlineStr">
        <is>
          <t>Price_BOM_VLC_VLSC_Baseplates_280</t>
        </is>
      </c>
      <c r="C286" s="84" t="inlineStr">
        <is>
          <t>:5012C-4P-10HP-VLSC:5012C-4P-15HP-VLSC:5012C-4P-20HP-VLSC:5012C-4P-25HP-VLSC:5012C-4P-30HP-VLSC:5012C-4P-40HP-VLSC:</t>
        </is>
      </c>
      <c r="D286" s="86" t="inlineStr">
        <is>
          <t>FlangeSupports</t>
        </is>
      </c>
      <c r="E286" s="89" t="inlineStr">
        <is>
          <t>Flange Supports</t>
        </is>
      </c>
      <c r="F286" s="86" t="inlineStr">
        <is>
          <t>:250# ANSI Flange:</t>
        </is>
      </c>
      <c r="G286" s="84" t="n">
        <v>98965621</v>
      </c>
      <c r="H286" s="84" t="inlineStr">
        <is>
          <t>A300121</t>
        </is>
      </c>
      <c r="J286" s="89" t="inlineStr">
        <is>
          <t>LT084</t>
        </is>
      </c>
      <c r="K286" s="13" t="n">
        <v>8</v>
      </c>
      <c r="L286" s="84" t="n">
        <v>30</v>
      </c>
    </row>
    <row r="287" customFormat="1" s="84">
      <c r="A287" s="91" t="n"/>
      <c r="B287" s="84" t="inlineStr">
        <is>
          <t>Price_BOM_VLC_VLSC_Baseplates_281</t>
        </is>
      </c>
      <c r="C287" s="86" t="inlineStr">
        <is>
          <t>:5012C-4P-10HP-VLC:5012C-4P-15HP-VLC:5012C-4P-20HP-VLC:5012C-4P-25HP-VLC:5012C-4P-30HP-VLC:5012C-4P-40HP-VLC:</t>
        </is>
      </c>
      <c r="D287" s="86" t="inlineStr">
        <is>
          <t>FlangeSupports</t>
        </is>
      </c>
      <c r="E287" s="89" t="inlineStr">
        <is>
          <t>Flange Supports</t>
        </is>
      </c>
      <c r="F287" s="86" t="inlineStr">
        <is>
          <t>:125# ANSI Flange:</t>
        </is>
      </c>
      <c r="G287" s="84" t="n">
        <v>98965610</v>
      </c>
      <c r="H287" s="84" t="inlineStr">
        <is>
          <t>A300111</t>
        </is>
      </c>
      <c r="J287" s="89" t="inlineStr">
        <is>
          <t>LT084</t>
        </is>
      </c>
      <c r="K287" s="13" t="n">
        <v>8</v>
      </c>
      <c r="L287" s="84" t="n">
        <v>30</v>
      </c>
    </row>
    <row r="288" customFormat="1" s="84">
      <c r="A288" s="91" t="n"/>
      <c r="B288" s="84" t="inlineStr">
        <is>
          <t>Price_BOM_VLC_VLSC_Baseplates_282</t>
        </is>
      </c>
      <c r="C288" s="84" t="inlineStr">
        <is>
          <t>:5012C-4P-10HP-VLSC:5012C-4P-15HP-VLSC:5012C-4P-20HP-VLSC:5012C-4P-25HP-VLSC:5012C-4P-30HP-VLSC:5012C-4P-40HP-VLSC:</t>
        </is>
      </c>
      <c r="D288" s="86" t="inlineStr">
        <is>
          <t>FlangeSupports</t>
        </is>
      </c>
      <c r="E288" s="89" t="inlineStr">
        <is>
          <t>Flange Supports</t>
        </is>
      </c>
      <c r="F288" s="86" t="inlineStr">
        <is>
          <t>:125# ANSI Flange:</t>
        </is>
      </c>
      <c r="G288" s="84" t="n">
        <v>98965610</v>
      </c>
      <c r="H288" s="84" t="inlineStr">
        <is>
          <t>A300111</t>
        </is>
      </c>
      <c r="J288" s="89" t="inlineStr">
        <is>
          <t>LT084</t>
        </is>
      </c>
      <c r="K288" s="13" t="n">
        <v>8</v>
      </c>
      <c r="L288" s="84" t="n">
        <v>30</v>
      </c>
    </row>
    <row r="289" customFormat="1" s="84">
      <c r="A289" s="91" t="n"/>
      <c r="B289" s="84" t="inlineStr">
        <is>
          <t>Price_BOM_VLC_VLSC_Baseplates_283</t>
        </is>
      </c>
      <c r="C289" s="84" t="inlineStr">
        <is>
          <t>:40959-2P-40HP-VLSC:40959-2P-50HP-VLSC:40959-2P-60HP-VLSC:40959-2P-75HP-VLSC:40959-2P-100HP-VLSC:40959-4P-15HP-VLSC:</t>
        </is>
      </c>
      <c r="D289" s="86" t="inlineStr">
        <is>
          <t>PumpStand_CI</t>
        </is>
      </c>
      <c r="E289" s="89" t="inlineStr">
        <is>
          <t>Cast Iron Stand</t>
        </is>
      </c>
      <c r="F289" s="86" t="inlineStr">
        <is>
          <t>:125# ANSI Flange:250# ANSI Flange:</t>
        </is>
      </c>
      <c r="G289" s="84" t="n">
        <v>91865382</v>
      </c>
      <c r="H289" s="84" t="inlineStr">
        <is>
          <t>A300126</t>
        </is>
      </c>
      <c r="J289" s="84" t="inlineStr">
        <is>
          <t>LT027</t>
        </is>
      </c>
      <c r="K289" s="13" t="n">
        <v>0</v>
      </c>
      <c r="L289" s="84" t="n">
        <v>50</v>
      </c>
    </row>
    <row r="290" customFormat="1" s="84">
      <c r="A290" s="91" t="n"/>
      <c r="B290" s="84" t="inlineStr">
        <is>
          <t>Price_BOM_VLC_VLSC_Baseplates_284</t>
        </is>
      </c>
      <c r="C290" s="84" t="inlineStr">
        <is>
          <t>:40959-4P-5HP-VLSC:40959-4P-7.5HP-VLSC:40959-4P-10HP-VLSC:</t>
        </is>
      </c>
      <c r="D290" s="86" t="inlineStr">
        <is>
          <t>PumpStand_CI</t>
        </is>
      </c>
      <c r="E290" s="89" t="inlineStr">
        <is>
          <t>Cast Iron Stand</t>
        </is>
      </c>
      <c r="F290" s="86" t="inlineStr">
        <is>
          <t>:125# ANSI Flange:250# ANSI Flange:</t>
        </is>
      </c>
      <c r="G290" s="84" t="n">
        <v>91865382</v>
      </c>
      <c r="H290" s="84" t="inlineStr">
        <is>
          <t>A300126</t>
        </is>
      </c>
      <c r="J290" s="84" t="inlineStr">
        <is>
          <t>LT027</t>
        </is>
      </c>
      <c r="K290" s="13" t="n">
        <v>0</v>
      </c>
      <c r="L290" s="84" t="n">
        <v>50</v>
      </c>
    </row>
    <row r="291" customFormat="1" s="84">
      <c r="A291" s="91" t="n"/>
      <c r="B291" s="84" t="inlineStr">
        <is>
          <t>Price_BOM_VLC_VLSC_Baseplates_285</t>
        </is>
      </c>
      <c r="C291" s="84" t="inlineStr">
        <is>
          <t>:40959-2P-40HP-VLC:40959-2P-50HP-VLC:40959-2P-60HP-VLC:40959-2P-75HP-VLC:40959-2P-100HP-VLC:40959-4P-15HP-VLC:</t>
        </is>
      </c>
      <c r="D291" s="86" t="inlineStr">
        <is>
          <t>PumpStand_CI</t>
        </is>
      </c>
      <c r="E291" s="89" t="inlineStr">
        <is>
          <t>Cast Iron Stand</t>
        </is>
      </c>
      <c r="F291" s="86" t="inlineStr">
        <is>
          <t>:125# ANSI Flange:250# ANSI Flange:</t>
        </is>
      </c>
      <c r="G291" s="84" t="n">
        <v>91865382</v>
      </c>
      <c r="H291" s="84" t="inlineStr">
        <is>
          <t>A300126</t>
        </is>
      </c>
      <c r="J291" s="84" t="inlineStr">
        <is>
          <t>LT027</t>
        </is>
      </c>
      <c r="K291" s="13" t="n">
        <v>0</v>
      </c>
      <c r="L291" s="84" t="n">
        <v>50</v>
      </c>
    </row>
    <row r="292" customFormat="1" s="84">
      <c r="A292" s="91" t="n"/>
      <c r="B292" s="84" t="inlineStr">
        <is>
          <t>Price_BOM_VLC_VLSC_Baseplates_286</t>
        </is>
      </c>
      <c r="C292" s="84" t="inlineStr">
        <is>
          <t>:40959-4P-5HP-VLC:40959-4P-7.5HP-VLC:40959-4P-10HP-VLC:</t>
        </is>
      </c>
      <c r="D292" s="86" t="inlineStr">
        <is>
          <t>PumpStand_CI</t>
        </is>
      </c>
      <c r="E292" s="89" t="inlineStr">
        <is>
          <t>Cast Iron Stand</t>
        </is>
      </c>
      <c r="F292" s="86" t="inlineStr">
        <is>
          <t>:125# ANSI Flange:250# ANSI Flange:</t>
        </is>
      </c>
      <c r="G292" s="84" t="n">
        <v>91865382</v>
      </c>
      <c r="H292" s="84" t="inlineStr">
        <is>
          <t>A300126</t>
        </is>
      </c>
      <c r="J292" s="84" t="inlineStr">
        <is>
          <t>LT027</t>
        </is>
      </c>
      <c r="K292" s="13" t="n">
        <v>0</v>
      </c>
      <c r="L292" s="84" t="n">
        <v>50</v>
      </c>
    </row>
    <row r="293" ht="14.25" customFormat="1" customHeight="1" s="84">
      <c r="A293" s="91" t="n"/>
      <c r="B293" s="84" t="inlineStr">
        <is>
          <t>Price_BOM_VLC_VLSC_Baseplates_287</t>
        </is>
      </c>
      <c r="C293" s="84" t="inlineStr">
        <is>
          <t>:40959-2P-40HP-VLC:40959-2P-50HP-VLC:40959-2P-60HP-VLC:40959-2P-75HP-VLC:40959-2P-100HP-VLC:40959-4P-15HP-VLC:</t>
        </is>
      </c>
      <c r="D293" s="86" t="inlineStr">
        <is>
          <t>FlangeSupports</t>
        </is>
      </c>
      <c r="E293" s="89" t="inlineStr">
        <is>
          <t>Flange Supports</t>
        </is>
      </c>
      <c r="F293" s="86" t="inlineStr">
        <is>
          <t>:250# ANSI Flange:</t>
        </is>
      </c>
      <c r="G293" s="84" t="n">
        <v>98965619</v>
      </c>
      <c r="H293" s="84" t="inlineStr">
        <is>
          <t>A300120</t>
        </is>
      </c>
      <c r="J293" s="89" t="inlineStr">
        <is>
          <t>LT084</t>
        </is>
      </c>
      <c r="K293" s="13" t="n">
        <v>8</v>
      </c>
      <c r="L293" s="84" t="n">
        <v>24</v>
      </c>
    </row>
    <row r="294" ht="14.25" customFormat="1" customHeight="1" s="84">
      <c r="A294" s="91" t="n"/>
      <c r="B294" s="84" t="inlineStr">
        <is>
          <t>Price_BOM_VLC_VLSC_Baseplates_288</t>
        </is>
      </c>
      <c r="C294" s="84" t="inlineStr">
        <is>
          <t>:40959-4P-5HP-VLC:40959-4P-7.5HP-VLC:40959-4P-10HP-VLC:</t>
        </is>
      </c>
      <c r="D294" s="86" t="inlineStr">
        <is>
          <t>FlangeSupports</t>
        </is>
      </c>
      <c r="E294" s="89" t="inlineStr">
        <is>
          <t>Flange Supports</t>
        </is>
      </c>
      <c r="F294" s="86" t="inlineStr">
        <is>
          <t>:250# ANSI Flange:</t>
        </is>
      </c>
      <c r="G294" s="84" t="n">
        <v>98965619</v>
      </c>
      <c r="H294" s="84" t="inlineStr">
        <is>
          <t>A300120</t>
        </is>
      </c>
      <c r="J294" s="89" t="inlineStr">
        <is>
          <t>LT084</t>
        </is>
      </c>
      <c r="K294" s="13" t="n">
        <v>8</v>
      </c>
      <c r="L294" s="84" t="n">
        <v>24</v>
      </c>
    </row>
    <row r="295" ht="14.25" customFormat="1" customHeight="1" s="84">
      <c r="A295" s="91" t="n"/>
      <c r="B295" s="84" t="inlineStr">
        <is>
          <t>Price_BOM_VLC_VLSC_Baseplates_289</t>
        </is>
      </c>
      <c r="C295" s="84" t="inlineStr">
        <is>
          <t>:40959-2P-40HP-VLSC:40959-2P-50HP-VLSC:40959-2P-60HP-VLSC:40959-2P-75HP-VLSC:40959-2P-100HP-VLSC:40959-4P-15HP-VLSC:</t>
        </is>
      </c>
      <c r="D295" s="86" t="inlineStr">
        <is>
          <t>FlangeSupports</t>
        </is>
      </c>
      <c r="E295" s="89" t="inlineStr">
        <is>
          <t>Flange Supports</t>
        </is>
      </c>
      <c r="F295" s="86" t="inlineStr">
        <is>
          <t>:250# ANSI Flange:</t>
        </is>
      </c>
      <c r="G295" s="84" t="n">
        <v>98965619</v>
      </c>
      <c r="H295" s="84" t="inlineStr">
        <is>
          <t>A300120</t>
        </is>
      </c>
      <c r="J295" s="89" t="inlineStr">
        <is>
          <t>LT084</t>
        </is>
      </c>
      <c r="K295" s="13" t="n">
        <v>8</v>
      </c>
      <c r="L295" s="84" t="n">
        <v>24</v>
      </c>
    </row>
    <row r="296" ht="14.25" customFormat="1" customHeight="1" s="84">
      <c r="A296" s="91" t="n"/>
      <c r="B296" s="84" t="inlineStr">
        <is>
          <t>Price_BOM_VLC_VLSC_Baseplates_290</t>
        </is>
      </c>
      <c r="C296" s="84" t="inlineStr">
        <is>
          <t>:40959-4P-5HP-VLSC:40959-4P-7.5HP-VLSC:40959-4P-10HP-VLSC:</t>
        </is>
      </c>
      <c r="D296" s="86" t="inlineStr">
        <is>
          <t>FlangeSupports</t>
        </is>
      </c>
      <c r="E296" s="89" t="inlineStr">
        <is>
          <t>Flange Supports</t>
        </is>
      </c>
      <c r="F296" s="86" t="inlineStr">
        <is>
          <t>:250# ANSI Flange:</t>
        </is>
      </c>
      <c r="G296" s="84" t="n">
        <v>98965619</v>
      </c>
      <c r="H296" s="84" t="inlineStr">
        <is>
          <t>A300120</t>
        </is>
      </c>
      <c r="J296" s="89" t="inlineStr">
        <is>
          <t>LT084</t>
        </is>
      </c>
      <c r="K296" s="13" t="n">
        <v>8</v>
      </c>
      <c r="L296" s="84" t="n">
        <v>24</v>
      </c>
    </row>
    <row r="297" customFormat="1" s="84">
      <c r="A297" s="91" t="n"/>
      <c r="B297" s="84" t="inlineStr">
        <is>
          <t>Price_BOM_VLC_VLSC_Baseplates_291</t>
        </is>
      </c>
      <c r="C297" s="84" t="inlineStr">
        <is>
          <t>:40959-2P-40HP-VLC:40959-2P-50HP-VLC:40959-2P-60HP-VLC:40959-2P-75HP-VLC:40959-2P-100HP-VLC:40959-4P-15HP-VLC:</t>
        </is>
      </c>
      <c r="D297" s="86" t="inlineStr">
        <is>
          <t>FlangeSupports</t>
        </is>
      </c>
      <c r="E297" s="89" t="inlineStr">
        <is>
          <t>Flange Supports</t>
        </is>
      </c>
      <c r="F297" s="86" t="inlineStr">
        <is>
          <t>:125# ANSI Flange:</t>
        </is>
      </c>
      <c r="G297" s="84" t="n">
        <v>98965609</v>
      </c>
      <c r="H297" s="84" t="inlineStr">
        <is>
          <t>A300110</t>
        </is>
      </c>
      <c r="J297" s="89" t="inlineStr">
        <is>
          <t>LT084</t>
        </is>
      </c>
      <c r="K297" s="13" t="n">
        <v>8</v>
      </c>
      <c r="L297" s="84" t="n">
        <v>24</v>
      </c>
    </row>
    <row r="298" customFormat="1" s="84">
      <c r="A298" s="91" t="n"/>
      <c r="B298" s="84" t="inlineStr">
        <is>
          <t>Price_BOM_VLC_VLSC_Baseplates_292</t>
        </is>
      </c>
      <c r="C298" s="84" t="inlineStr">
        <is>
          <t>:40959-4P-5HP-VLC:40959-4P-7.5HP-VLC:40959-4P-10HP-VLC:</t>
        </is>
      </c>
      <c r="D298" s="86" t="inlineStr">
        <is>
          <t>FlangeSupports</t>
        </is>
      </c>
      <c r="E298" s="89" t="inlineStr">
        <is>
          <t>Flange Supports</t>
        </is>
      </c>
      <c r="F298" s="86" t="inlineStr">
        <is>
          <t>:125# ANSI Flange:</t>
        </is>
      </c>
      <c r="G298" s="84" t="n">
        <v>98965609</v>
      </c>
      <c r="H298" s="84" t="inlineStr">
        <is>
          <t>A300110</t>
        </is>
      </c>
      <c r="J298" s="89" t="inlineStr">
        <is>
          <t>LT084</t>
        </is>
      </c>
      <c r="K298" s="13" t="n">
        <v>8</v>
      </c>
      <c r="L298" s="84" t="n">
        <v>24</v>
      </c>
    </row>
    <row r="299" customFormat="1" s="84">
      <c r="A299" s="91" t="n"/>
      <c r="B299" s="84" t="inlineStr">
        <is>
          <t>Price_BOM_VLC_VLSC_Baseplates_293</t>
        </is>
      </c>
      <c r="C299" s="84" t="inlineStr">
        <is>
          <t>:40959-2P-40HP-VLSC:40959-2P-50HP-VLSC:40959-2P-60HP-VLSC:40959-2P-75HP-VLSC:40959-2P-100HP-VLSC:40959-4P-15HP-VLSC:</t>
        </is>
      </c>
      <c r="D299" s="86" t="inlineStr">
        <is>
          <t>FlangeSupports</t>
        </is>
      </c>
      <c r="E299" s="89" t="inlineStr">
        <is>
          <t>Flange Supports</t>
        </is>
      </c>
      <c r="F299" s="86" t="inlineStr">
        <is>
          <t>:125# ANSI Flange:</t>
        </is>
      </c>
      <c r="G299" s="84" t="n">
        <v>98965609</v>
      </c>
      <c r="H299" s="84" t="inlineStr">
        <is>
          <t>A300110</t>
        </is>
      </c>
      <c r="J299" s="89" t="inlineStr">
        <is>
          <t>LT084</t>
        </is>
      </c>
      <c r="K299" s="13" t="n">
        <v>8</v>
      </c>
      <c r="L299" s="84" t="n">
        <v>24</v>
      </c>
    </row>
    <row r="300" customFormat="1" s="84">
      <c r="A300" s="91" t="n"/>
      <c r="B300" s="84" t="inlineStr">
        <is>
          <t>Price_BOM_VLC_VLSC_Baseplates_294</t>
        </is>
      </c>
      <c r="C300" s="84" t="inlineStr">
        <is>
          <t>:40959-4P-5HP-VLSC:40959-4P-7.5HP-VLSC:40959-4P-10HP-VLSC:</t>
        </is>
      </c>
      <c r="D300" s="86" t="inlineStr">
        <is>
          <t>FlangeSupports</t>
        </is>
      </c>
      <c r="E300" s="89" t="inlineStr">
        <is>
          <t>Flange Supports</t>
        </is>
      </c>
      <c r="F300" s="86" t="inlineStr">
        <is>
          <t>:125# ANSI Flange:</t>
        </is>
      </c>
      <c r="G300" s="84" t="n">
        <v>98965609</v>
      </c>
      <c r="H300" s="84" t="inlineStr">
        <is>
          <t>A300110</t>
        </is>
      </c>
      <c r="J300" s="89" t="inlineStr">
        <is>
          <t>LT084</t>
        </is>
      </c>
      <c r="K300" s="13" t="n">
        <v>8</v>
      </c>
      <c r="L300" s="84" t="n">
        <v>24</v>
      </c>
    </row>
    <row r="301" customFormat="1" s="84">
      <c r="A301" s="91" t="n"/>
      <c r="B301" s="84" t="inlineStr">
        <is>
          <t>Price_BOM_VLC_VLSC_Baseplates_295</t>
        </is>
      </c>
      <c r="C301" s="115" t="inlineStr">
        <is>
          <t>:40129-4P-15HP-VLSC:40129-4P-20HP-VLSC:40129-4P-25HP-VLSC:40129-4P-30HP-VLSC:</t>
        </is>
      </c>
      <c r="D301" s="86" t="inlineStr">
        <is>
          <t>FlangeSupports</t>
        </is>
      </c>
      <c r="E301" s="89" t="inlineStr">
        <is>
          <t>Flange Supports</t>
        </is>
      </c>
      <c r="F301" s="86" t="inlineStr">
        <is>
          <t>:125# ANSI Flange:</t>
        </is>
      </c>
      <c r="G301" s="84" t="n">
        <v>98965609</v>
      </c>
      <c r="H301" s="84" t="inlineStr">
        <is>
          <t>A300110</t>
        </is>
      </c>
      <c r="J301" s="89" t="inlineStr">
        <is>
          <t>LT084</t>
        </is>
      </c>
      <c r="K301" s="13" t="n">
        <v>8</v>
      </c>
      <c r="L301" s="84" t="n">
        <v>24</v>
      </c>
    </row>
    <row r="302" customFormat="1" s="84">
      <c r="A302" s="91" t="n"/>
      <c r="B302" s="84" t="inlineStr">
        <is>
          <t>Price_BOM_VLC_VLSC_Baseplates_296</t>
        </is>
      </c>
      <c r="C302" s="115" t="inlineStr">
        <is>
          <t>:40129-4P-15HP-VLC:40129-4P-20HP-VLC:40129-4P-25HP-VLC:40129-4P-30HP-VLC:</t>
        </is>
      </c>
      <c r="D302" s="86" t="inlineStr">
        <is>
          <t>FlangeSupports</t>
        </is>
      </c>
      <c r="E302" s="89" t="inlineStr">
        <is>
          <t>Flange Supports</t>
        </is>
      </c>
      <c r="F302" s="86" t="inlineStr">
        <is>
          <t>:125# ANSI Flange:</t>
        </is>
      </c>
      <c r="G302" s="84" t="n">
        <v>98965609</v>
      </c>
      <c r="H302" s="84" t="inlineStr">
        <is>
          <t>A300110</t>
        </is>
      </c>
      <c r="J302" s="89" t="inlineStr">
        <is>
          <t>LT084</t>
        </is>
      </c>
      <c r="K302" s="13" t="n">
        <v>8</v>
      </c>
      <c r="L302" s="84" t="n">
        <v>24</v>
      </c>
    </row>
    <row r="303" ht="14.25" customFormat="1" customHeight="1" s="84">
      <c r="A303" s="91" t="n"/>
      <c r="B303" s="84" t="inlineStr">
        <is>
          <t>Price_BOM_VLC_VLSC_Baseplates_297</t>
        </is>
      </c>
      <c r="C303" s="115" t="inlineStr">
        <is>
          <t>:40129-4P-15HP-VLSC:40129-4P-20HP-VLSC:40129-4P-25HP-VLSC:40129-4P-30HP-VLSC:</t>
        </is>
      </c>
      <c r="D303" s="86" t="inlineStr">
        <is>
          <t>FlangeSupports</t>
        </is>
      </c>
      <c r="E303" s="89" t="inlineStr">
        <is>
          <t>Flange Supports</t>
        </is>
      </c>
      <c r="F303" s="86" t="inlineStr">
        <is>
          <t>:250# ANSI Flange:</t>
        </is>
      </c>
      <c r="G303" s="84" t="n">
        <v>98965619</v>
      </c>
      <c r="H303" s="84" t="inlineStr">
        <is>
          <t>A300120</t>
        </is>
      </c>
      <c r="J303" s="89" t="inlineStr">
        <is>
          <t>LT084</t>
        </is>
      </c>
      <c r="K303" s="13" t="n">
        <v>8</v>
      </c>
      <c r="L303" s="84" t="n">
        <v>24</v>
      </c>
    </row>
    <row r="304" ht="14.25" customFormat="1" customHeight="1" s="84">
      <c r="A304" s="91" t="n"/>
      <c r="B304" s="84" t="inlineStr">
        <is>
          <t>Price_BOM_VLC_VLSC_Baseplates_298</t>
        </is>
      </c>
      <c r="C304" s="115" t="inlineStr">
        <is>
          <t>:40129-4P-15HP-VLC:40129-4P-20HP-VLC:40129-4P-25HP-VLC:40129-4P-30HP-VLC:</t>
        </is>
      </c>
      <c r="D304" s="86" t="inlineStr">
        <is>
          <t>FlangeSupports</t>
        </is>
      </c>
      <c r="E304" s="89" t="inlineStr">
        <is>
          <t>Flange Supports</t>
        </is>
      </c>
      <c r="F304" s="86" t="inlineStr">
        <is>
          <t>:250# ANSI Flange:</t>
        </is>
      </c>
      <c r="G304" s="84" t="n">
        <v>98965619</v>
      </c>
      <c r="H304" s="84" t="inlineStr">
        <is>
          <t>A300120</t>
        </is>
      </c>
      <c r="J304" s="89" t="inlineStr">
        <is>
          <t>LT084</t>
        </is>
      </c>
      <c r="K304" s="13" t="n">
        <v>8</v>
      </c>
      <c r="L304" s="84" t="n">
        <v>24</v>
      </c>
    </row>
    <row r="305" customFormat="1" s="84">
      <c r="A305" s="91" t="n"/>
      <c r="B305" s="84" t="inlineStr">
        <is>
          <t>Price_BOM_VLC_VLSC_Baseplates_299</t>
        </is>
      </c>
      <c r="C305" s="115" t="inlineStr">
        <is>
          <t>:40129-4P-15HP-VLSC:40129-4P-20HP-VLSC:40129-4P-25HP-VLSC:40129-4P-30HP-VLSC:</t>
        </is>
      </c>
      <c r="D305" s="86" t="inlineStr">
        <is>
          <t>PumpStand_CI</t>
        </is>
      </c>
      <c r="E305" s="89" t="inlineStr">
        <is>
          <t>Cast Iron Stand</t>
        </is>
      </c>
      <c r="F305" s="86" t="inlineStr">
        <is>
          <t>:125# ANSI Flange:250# ANSI Flange:</t>
        </is>
      </c>
      <c r="G305" s="84" t="n">
        <v>91865382</v>
      </c>
      <c r="H305" s="84" t="inlineStr">
        <is>
          <t>A300126</t>
        </is>
      </c>
      <c r="J305" s="84" t="inlineStr">
        <is>
          <t>LT027</t>
        </is>
      </c>
      <c r="K305" s="13" t="n">
        <v>0</v>
      </c>
      <c r="L305" s="84" t="n">
        <v>50</v>
      </c>
    </row>
    <row r="306" customFormat="1" s="84">
      <c r="A306" s="91" t="n"/>
      <c r="B306" s="84" t="inlineStr">
        <is>
          <t>Price_BOM_VLC_VLSC_Baseplates_300</t>
        </is>
      </c>
      <c r="C306" s="105" t="inlineStr">
        <is>
          <t>:2095A-2P-15HP-VLSC:2095A-2P-20HP-VLSC:2095A-2P-25HP-VLSC:2095A-2P-30HP-VLSC:2095A-4P-3HP-VLSC:2095A-4P-5HP-VLSC:</t>
        </is>
      </c>
      <c r="D306" s="86" t="inlineStr">
        <is>
          <t>FlangeSupports</t>
        </is>
      </c>
      <c r="E306" s="89" t="inlineStr">
        <is>
          <t>Flange Supports</t>
        </is>
      </c>
      <c r="F306" s="86" t="inlineStr">
        <is>
          <t>:125# ANSI Flange:</t>
        </is>
      </c>
      <c r="G306" s="84" t="n">
        <v>98965606</v>
      </c>
      <c r="H306" s="84" t="inlineStr">
        <is>
          <t>A300107</t>
        </is>
      </c>
      <c r="J306" s="89" t="inlineStr">
        <is>
          <t>LT084</t>
        </is>
      </c>
      <c r="K306" s="13" t="n">
        <v>8</v>
      </c>
      <c r="L306" s="84" t="n">
        <v>12</v>
      </c>
    </row>
    <row r="307" customFormat="1" s="84">
      <c r="A307" s="91" t="n"/>
      <c r="B307" s="84" t="inlineStr">
        <is>
          <t>Price_BOM_VLC_VLSC_Baseplates_301</t>
        </is>
      </c>
      <c r="C307" s="105" t="inlineStr">
        <is>
          <t>:2095A-2P-15HP-VLC:2095A-2P-20HP-VLC:2095A-2P-25HP-VLC:2095A-2P-30HP-VLC:2095A-4P-3HP-VLC:2095A-4P-5HP-VLC:</t>
        </is>
      </c>
      <c r="D307" s="86" t="inlineStr">
        <is>
          <t>FlangeSupports</t>
        </is>
      </c>
      <c r="E307" s="89" t="inlineStr">
        <is>
          <t>Flange Supports</t>
        </is>
      </c>
      <c r="F307" s="86" t="inlineStr">
        <is>
          <t>:125# ANSI Flange:</t>
        </is>
      </c>
      <c r="G307" s="84" t="n">
        <v>98965606</v>
      </c>
      <c r="H307" s="84" t="inlineStr">
        <is>
          <t>A300107</t>
        </is>
      </c>
      <c r="J307" s="89" t="inlineStr">
        <is>
          <t>LT084</t>
        </is>
      </c>
      <c r="K307" s="13" t="n">
        <v>8</v>
      </c>
      <c r="L307" s="84" t="n">
        <v>12</v>
      </c>
    </row>
    <row r="308" customFormat="1" s="84">
      <c r="A308" s="91" t="n"/>
      <c r="B308" s="84" t="inlineStr">
        <is>
          <t>Price_BOM_VLC_VLSC_Baseplates_302</t>
        </is>
      </c>
      <c r="C308" s="105" t="inlineStr">
        <is>
          <t>:2095A-2P-15HP-VLSC:2095A-2P-20HP-VLSC:2095A-2P-25HP-VLSC:2095A-2P-30HP-VLSC:2095A-4P-3HP-VLSC:2095A-4P-5HP-VLSC:</t>
        </is>
      </c>
      <c r="D308" s="86" t="inlineStr">
        <is>
          <t>FlangeSupports</t>
        </is>
      </c>
      <c r="E308" s="89" t="inlineStr">
        <is>
          <t>Flange Supports</t>
        </is>
      </c>
      <c r="F308" s="86" t="inlineStr">
        <is>
          <t>:250# ANSI Flange:</t>
        </is>
      </c>
      <c r="G308" s="84" t="n">
        <v>98965616</v>
      </c>
      <c r="H308" s="84" t="inlineStr">
        <is>
          <t>A300117</t>
        </is>
      </c>
      <c r="J308" s="89" t="inlineStr">
        <is>
          <t>LT084</t>
        </is>
      </c>
      <c r="K308" s="13" t="n">
        <v>8</v>
      </c>
      <c r="L308" s="84" t="n">
        <v>12</v>
      </c>
    </row>
    <row r="309" ht="14.25" customFormat="1" customHeight="1" s="84">
      <c r="A309" s="91" t="n"/>
      <c r="B309" s="84" t="inlineStr">
        <is>
          <t>Price_BOM_VLC_VLSC_Baseplates_303</t>
        </is>
      </c>
      <c r="C309" s="105" t="inlineStr">
        <is>
          <t>:2095A-2P-15HP-VLC:2095A-2P-20HP-VLC:2095A-2P-25HP-VLC:2095A-2P-30HP-VLC:2095A-4P-3HP-VLC:2095A-4P-5HP-VLC:</t>
        </is>
      </c>
      <c r="D309" s="86" t="inlineStr">
        <is>
          <t>FlangeSupports</t>
        </is>
      </c>
      <c r="E309" s="89" t="inlineStr">
        <is>
          <t>Flange Supports</t>
        </is>
      </c>
      <c r="F309" s="86" t="inlineStr">
        <is>
          <t>:250# ANSI Flange:</t>
        </is>
      </c>
      <c r="G309" s="84" t="n">
        <v>98965616</v>
      </c>
      <c r="H309" s="84" t="inlineStr">
        <is>
          <t>A300117</t>
        </is>
      </c>
      <c r="J309" s="89" t="inlineStr">
        <is>
          <t>LT084</t>
        </is>
      </c>
      <c r="K309" s="13" t="n">
        <v>8</v>
      </c>
      <c r="L309" s="84" t="n">
        <v>12</v>
      </c>
    </row>
    <row r="310" ht="14.25" customFormat="1" customHeight="1" s="84">
      <c r="A310" s="91" t="n"/>
      <c r="B310" s="84" t="inlineStr">
        <is>
          <t>Price_BOM_VLC_VLSC_Baseplates_304</t>
        </is>
      </c>
      <c r="C310" s="105" t="inlineStr">
        <is>
          <t>:2095A-2P-15HP-VLSC:2095A-2P-20HP-VLSC:2095A-2P-25HP-VLSC:2095A-2P-30HP-VLSC:2095A-4P-3HP-VLSC:2095A-4P-5HP-VLSC:</t>
        </is>
      </c>
      <c r="D310" s="86" t="inlineStr">
        <is>
          <t>PumpStand_CI</t>
        </is>
      </c>
      <c r="E310" s="89" t="inlineStr">
        <is>
          <t>Cast Iron Stand</t>
        </is>
      </c>
      <c r="F310" s="86" t="inlineStr">
        <is>
          <t>:125# ANSI Flange:250# ANSI Flange:</t>
        </is>
      </c>
      <c r="G310" s="84" t="n">
        <v>91865382</v>
      </c>
      <c r="H310" s="84" t="inlineStr">
        <is>
          <t>A300126</t>
        </is>
      </c>
      <c r="J310" s="84" t="inlineStr">
        <is>
          <t>LT027</t>
        </is>
      </c>
      <c r="K310" s="13" t="n">
        <v>0</v>
      </c>
      <c r="L310" s="84" t="n">
        <v>50</v>
      </c>
    </row>
    <row r="311" ht="14.25" customFormat="1" customHeight="1" s="84">
      <c r="A311" s="91" t="n"/>
      <c r="B311" s="84" t="inlineStr">
        <is>
          <t>Price_BOM_VLC_VLSC_Baseplates_305</t>
        </is>
      </c>
      <c r="C311" s="105" t="inlineStr">
        <is>
          <t>:2095A-2P-15HP-VLC:2095A-2P-20HP-VLC:2095A-2P-25HP-VLC:2095A-2P-30HP-VLC:2095A-4P-3HP-VLC:2095A-4P-5HP-VLC:</t>
        </is>
      </c>
      <c r="D311" s="86" t="inlineStr">
        <is>
          <t>PumpStand_CI</t>
        </is>
      </c>
      <c r="E311" s="89" t="inlineStr">
        <is>
          <t>Cast Iron Stand</t>
        </is>
      </c>
      <c r="F311" s="86" t="inlineStr">
        <is>
          <t>:125# ANSI Flange:250# ANSI Flange:</t>
        </is>
      </c>
      <c r="G311" s="84" t="n">
        <v>91865382</v>
      </c>
      <c r="H311" s="84" t="inlineStr">
        <is>
          <t>A300126</t>
        </is>
      </c>
      <c r="J311" s="84" t="inlineStr">
        <is>
          <t>LT027</t>
        </is>
      </c>
      <c r="K311" s="13" t="n">
        <v>0</v>
      </c>
      <c r="L311" s="84" t="n">
        <v>50</v>
      </c>
    </row>
    <row r="312">
      <c r="A312" s="28" t="inlineStr">
        <is>
          <t>[END]</t>
        </is>
      </c>
      <c r="K312" s="13" t="n"/>
    </row>
  </sheetData>
  <autoFilter ref="B6:L312"/>
  <dataValidations disablePrompts="1" count="2">
    <dataValidation sqref="K4:L4 E4:G4 C4 I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H4 J4 D4 B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pointer-merge"</formula1>
    </dataValidation>
  </dataValidations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 codeName="Sheet14">
    <outlinePr summaryBelow="1" summaryRight="1"/>
    <pageSetUpPr fitToPage="1"/>
  </sheetPr>
  <dimension ref="A1:Q74"/>
  <sheetViews>
    <sheetView topLeftCell="E1" zoomScaleNormal="108" workbookViewId="0">
      <pane ySplit="6" topLeftCell="A7" activePane="bottomLeft" state="frozen"/>
      <selection activeCell="F970" sqref="F970"/>
      <selection pane="bottomLeft" activeCell="O6" sqref="O6:O22"/>
    </sheetView>
  </sheetViews>
  <sheetFormatPr baseColWidth="8" defaultColWidth="9.28515625" defaultRowHeight="12.75" outlineLevelRow="1"/>
  <cols>
    <col width="30.7109375" bestFit="1" customWidth="1" style="36" min="1" max="1"/>
    <col width="5.5703125" customWidth="1" style="7" min="2" max="2"/>
    <col width="32.7109375" customWidth="1" style="7" min="3" max="4"/>
    <col width="11" bestFit="1" customWidth="1" style="7" min="5" max="5"/>
    <col width="18.7109375" bestFit="1" customWidth="1" style="7" min="6" max="6"/>
    <col width="20" bestFit="1" customWidth="1" style="7" min="7" max="7"/>
    <col width="58" bestFit="1" customWidth="1" style="7" min="8" max="8"/>
    <col width="12.28515625" customWidth="1" style="7" min="9" max="9"/>
    <col width="12.28515625" bestFit="1" customWidth="1" style="7" min="10" max="10"/>
    <col width="10.7109375" bestFit="1" customWidth="1" style="7" min="11" max="11"/>
    <col width="7" bestFit="1" customWidth="1" style="7" min="12" max="12"/>
    <col width="14.7109375" customWidth="1" style="7" min="13" max="13"/>
    <col width="13.7109375" bestFit="1" customWidth="1" style="7" min="14" max="14"/>
    <col width="15.85546875" bestFit="1" customWidth="1" style="7" min="15" max="15"/>
    <col width="14.28515625" bestFit="1" customWidth="1" style="7" min="16" max="16"/>
    <col width="12.28515625" bestFit="1" customWidth="1" style="7" min="17" max="17"/>
    <col width="9.28515625" customWidth="1" style="7" min="18" max="16384"/>
  </cols>
  <sheetData>
    <row r="1" ht="13.5" customFormat="1" customHeight="1" s="39" thickBot="1">
      <c r="A1" s="15" t="inlineStr">
        <is>
          <t>Export Set-up</t>
        </is>
      </c>
      <c r="B1" s="49" t="inlineStr">
        <is>
          <t>C:\Users\Willie\Desktop\VLC_VLSC_Sleeves.xml</t>
        </is>
      </c>
      <c r="C1" s="49" t="n"/>
      <c r="D1" s="49" t="n"/>
      <c r="E1" s="16" t="n"/>
      <c r="F1" s="16" t="n"/>
      <c r="G1" s="38" t="n"/>
      <c r="H1" s="38" t="n"/>
      <c r="I1" s="38" t="n"/>
      <c r="J1" s="38" t="n"/>
      <c r="K1" s="38" t="n"/>
      <c r="L1" s="38" t="n"/>
      <c r="M1" s="38" t="n"/>
      <c r="N1" s="38" t="n"/>
      <c r="O1" s="38" t="n"/>
      <c r="Q1" s="39" t="inlineStr">
        <is>
          <t>PSD v1.1</t>
        </is>
      </c>
    </row>
    <row r="2" outlineLevel="1" ht="13.5" customHeight="1" thickTop="1">
      <c r="A2" s="69" t="inlineStr">
        <is>
          <t>Price_BOM_VLC_VLSC_Sleeves</t>
        </is>
      </c>
      <c r="B2" s="58" t="n"/>
      <c r="C2" s="20">
        <f>IF($A$6 = "Full Data","ID","")</f>
        <v/>
      </c>
      <c r="D2" s="20">
        <f>IF($A$6 = "Quick Price","ID","")</f>
        <v/>
      </c>
      <c r="E2" s="35">
        <f>IF($A$6 = "Full Data","SealSize","")</f>
        <v/>
      </c>
      <c r="F2" s="35" t="n"/>
      <c r="G2" s="35" t="inlineStr">
        <is>
          <t>SleeveMaterial</t>
        </is>
      </c>
      <c r="H2" s="35" t="inlineStr">
        <is>
          <t>SealType</t>
        </is>
      </c>
      <c r="I2" s="35" t="inlineStr">
        <is>
          <t>BOM</t>
        </is>
      </c>
      <c r="J2" s="35" t="inlineStr">
        <is>
          <t>ProductLine</t>
        </is>
      </c>
      <c r="K2" s="35" t="inlineStr">
        <is>
          <t>MotorType</t>
        </is>
      </c>
      <c r="L2" s="35" t="inlineStr">
        <is>
          <t>CodeX</t>
        </is>
      </c>
      <c r="M2" s="35" t="inlineStr">
        <is>
          <t>PriceID</t>
        </is>
      </c>
      <c r="N2" s="35">
        <f>IF($A$6 = "Full Data","LeadtimeID","")</f>
        <v/>
      </c>
      <c r="O2" s="35" t="n"/>
    </row>
    <row r="3" outlineLevel="1">
      <c r="A3" s="19">
        <f>IF($A$6="Full Data", "PumpOptions", "BasicOptionsDynamicDesc")</f>
        <v/>
      </c>
      <c r="B3" s="55" t="n"/>
      <c r="C3" s="20">
        <f>IF($A$6 = "Full Data","PriceList","")</f>
        <v/>
      </c>
      <c r="D3" s="20">
        <f>IF($A$6 = "Quick Price","PriceList","")</f>
        <v/>
      </c>
      <c r="E3" s="35" t="n"/>
      <c r="F3" s="20" t="inlineStr">
        <is>
          <t>ID</t>
        </is>
      </c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</row>
    <row r="4" outlineLevel="1" customFormat="1" s="43">
      <c r="A4" s="40" t="inlineStr">
        <is>
          <t>[Attribute type]</t>
        </is>
      </c>
      <c r="B4" s="59" t="n"/>
      <c r="C4" s="22">
        <f>IF($A$6 = "Full Data","pointer-merge","")</f>
        <v/>
      </c>
      <c r="D4" s="22">
        <f>IF($A$6 = "Quick Price","pointer-merge","")</f>
        <v/>
      </c>
      <c r="E4" s="41">
        <f>IF($A$6 = "Full Data","double","")</f>
        <v/>
      </c>
      <c r="F4" s="22" t="inlineStr">
        <is>
          <t>pointer-merge</t>
        </is>
      </c>
      <c r="G4" s="41" t="inlineStr">
        <is>
          <t>text</t>
        </is>
      </c>
      <c r="H4" s="41" t="inlineStr">
        <is>
          <t>text</t>
        </is>
      </c>
      <c r="I4" s="41" t="inlineStr">
        <is>
          <t>text</t>
        </is>
      </c>
      <c r="J4" s="41" t="inlineStr">
        <is>
          <t>text</t>
        </is>
      </c>
      <c r="K4" s="41" t="inlineStr">
        <is>
          <t>text</t>
        </is>
      </c>
      <c r="L4" s="41" t="inlineStr">
        <is>
          <t>text</t>
        </is>
      </c>
      <c r="M4" s="22" t="inlineStr">
        <is>
          <t>pointer-merge</t>
        </is>
      </c>
      <c r="N4" s="22">
        <f>IF($A$6 = "Full Data","pointer-merge","")</f>
        <v/>
      </c>
      <c r="O4" s="22" t="n"/>
      <c r="P4" s="42" t="inlineStr">
        <is>
          <t>[END]</t>
        </is>
      </c>
    </row>
    <row r="5" outlineLevel="1" ht="13.5" customFormat="1" customHeight="1" s="39" thickBot="1">
      <c r="A5" s="44" t="inlineStr">
        <is>
          <t>[Attribute width]</t>
        </is>
      </c>
      <c r="B5" s="61" t="n"/>
      <c r="C5" s="45" t="n"/>
      <c r="D5" s="45" t="n"/>
      <c r="E5" s="45" t="n"/>
      <c r="F5" s="45" t="n"/>
      <c r="G5" s="45" t="n"/>
      <c r="H5" s="45" t="n"/>
      <c r="I5" s="45" t="n"/>
      <c r="J5" s="45" t="n"/>
      <c r="K5" s="45" t="n"/>
      <c r="L5" s="45" t="n"/>
      <c r="M5" s="45" t="n"/>
      <c r="N5" s="45" t="n"/>
      <c r="O5" s="45" t="n"/>
    </row>
    <row r="6" ht="13.5" customHeight="1" thickTop="1">
      <c r="A6" s="36" t="inlineStr">
        <is>
          <t>Full Data</t>
        </is>
      </c>
      <c r="B6" s="63" t="inlineStr">
        <is>
          <t>QP</t>
        </is>
      </c>
      <c r="C6" s="4" t="inlineStr">
        <is>
          <t>ID</t>
        </is>
      </c>
      <c r="D6" s="4" t="n"/>
      <c r="E6" s="4" t="inlineStr">
        <is>
          <t>seal size</t>
        </is>
      </c>
      <c r="F6" s="4" t="inlineStr">
        <is>
          <t>OptionID</t>
        </is>
      </c>
      <c r="G6" s="4" t="inlineStr">
        <is>
          <t>sleeve material</t>
        </is>
      </c>
      <c r="H6" s="4" t="inlineStr">
        <is>
          <t>Seal Type</t>
        </is>
      </c>
      <c r="I6" s="9" t="inlineStr">
        <is>
          <t>BOM</t>
        </is>
      </c>
      <c r="J6" s="4" t="inlineStr">
        <is>
          <t>Application1</t>
        </is>
      </c>
      <c r="K6" s="4" t="inlineStr">
        <is>
          <t>MotorType</t>
        </is>
      </c>
      <c r="L6" s="4" t="inlineStr">
        <is>
          <t>CodeX</t>
        </is>
      </c>
      <c r="M6" s="5" t="inlineStr">
        <is>
          <t>Price ID</t>
        </is>
      </c>
      <c r="N6" s="5" t="inlineStr">
        <is>
          <t>LeadtimeID</t>
        </is>
      </c>
      <c r="O6" s="14" t="inlineStr">
        <is>
          <t>2020 LT (Wks)</t>
        </is>
      </c>
    </row>
    <row r="7">
      <c r="A7" s="37" t="inlineStr">
        <is>
          <t>[START]</t>
        </is>
      </c>
      <c r="B7" s="60" t="n"/>
      <c r="C7" s="7" t="inlineStr">
        <is>
          <t>Price_BOM_VLC_VLSC_Sleeves_01</t>
        </is>
      </c>
      <c r="E7" s="7" t="n">
        <v>1.25</v>
      </c>
      <c r="F7" s="7" t="inlineStr">
        <is>
          <t>SlvMatl_Bronze</t>
        </is>
      </c>
      <c r="G7" s="7" t="inlineStr">
        <is>
          <t>Bronze, III932, C89835</t>
        </is>
      </c>
      <c r="H7" t="inlineStr">
        <is>
          <t>:MechSealType21S:MechSealType1Unbal:</t>
        </is>
      </c>
      <c r="I7" s="48" t="inlineStr">
        <is>
          <t>91843842</t>
        </is>
      </c>
      <c r="J7" s="7" t="inlineStr">
        <is>
          <t>VLC</t>
        </is>
      </c>
      <c r="K7" s="7" t="inlineStr">
        <is>
          <t>X</t>
        </is>
      </c>
      <c r="L7" s="7" t="inlineStr">
        <is>
          <t>X3</t>
        </is>
      </c>
      <c r="M7" s="7" t="inlineStr">
        <is>
          <t>A100546</t>
        </is>
      </c>
      <c r="N7" s="7" t="inlineStr">
        <is>
          <t>LT027</t>
        </is>
      </c>
      <c r="O7" s="13" t="n">
        <v>0</v>
      </c>
    </row>
    <row r="8">
      <c r="B8" s="60" t="n"/>
      <c r="C8" s="7" t="inlineStr">
        <is>
          <t>Price_BOM_VLC_VLSC_Sleeves_03</t>
        </is>
      </c>
      <c r="E8" s="7" t="n">
        <v>1.25</v>
      </c>
      <c r="F8" s="7" t="inlineStr">
        <is>
          <t>SlvMatl_SS_AISI-316</t>
        </is>
      </c>
      <c r="G8" s="7" t="inlineStr">
        <is>
          <t>SS AISI-316</t>
        </is>
      </c>
      <c r="H8" t="inlineStr">
        <is>
          <t>:MechSealType21S:MechSealType1Unbal:</t>
        </is>
      </c>
      <c r="I8" s="11" t="inlineStr">
        <is>
          <t>RTF</t>
        </is>
      </c>
      <c r="J8" s="7" t="inlineStr">
        <is>
          <t>VLC</t>
        </is>
      </c>
      <c r="K8" s="7" t="inlineStr">
        <is>
          <t>X</t>
        </is>
      </c>
      <c r="L8" s="7" t="inlineStr">
        <is>
          <t>X3</t>
        </is>
      </c>
      <c r="M8" s="7" t="inlineStr">
        <is>
          <t>A100551</t>
        </is>
      </c>
      <c r="N8" s="7" t="inlineStr">
        <is>
          <t>LT068</t>
        </is>
      </c>
      <c r="O8" s="13" t="n">
        <v>8</v>
      </c>
    </row>
    <row r="9">
      <c r="B9" s="60" t="n"/>
      <c r="C9" s="7" t="inlineStr">
        <is>
          <t>Price_BOM_VLC_VLSC_Sleeves_04</t>
        </is>
      </c>
      <c r="E9" s="7" t="n">
        <v>1.25</v>
      </c>
      <c r="F9" s="7" t="inlineStr">
        <is>
          <t>SlvMatl_Bronze</t>
        </is>
      </c>
      <c r="G9" s="7" t="inlineStr">
        <is>
          <t>Bronze, III932, C89835</t>
        </is>
      </c>
      <c r="H9" t="inlineStr">
        <is>
          <t>:MechSealDoubleType21:MechSealDoubleType2::MechSealType21S:MechSealType1Unbal:</t>
        </is>
      </c>
      <c r="I9" s="1" t="inlineStr">
        <is>
          <t>91843618</t>
        </is>
      </c>
      <c r="J9" s="7" t="inlineStr">
        <is>
          <t>VLC</t>
        </is>
      </c>
      <c r="K9" s="7" t="inlineStr">
        <is>
          <t>I</t>
        </is>
      </c>
      <c r="L9" s="7" t="inlineStr">
        <is>
          <t>X3</t>
        </is>
      </c>
      <c r="M9" s="7" t="inlineStr">
        <is>
          <t>A100553</t>
        </is>
      </c>
      <c r="N9" s="7" t="inlineStr">
        <is>
          <t>LT068</t>
        </is>
      </c>
      <c r="O9" s="13" t="n">
        <v>8</v>
      </c>
    </row>
    <row r="10">
      <c r="B10" s="60" t="n"/>
      <c r="C10" s="7" t="inlineStr">
        <is>
          <t>Price_BOM_VLC_VLSC_Sleeves_07</t>
        </is>
      </c>
      <c r="E10" s="7" t="n">
        <v>1.25</v>
      </c>
      <c r="F10" s="7" t="inlineStr">
        <is>
          <t>SlvMatl_SS_AISI-316</t>
        </is>
      </c>
      <c r="G10" s="7" t="inlineStr">
        <is>
          <t>SS AISI-316</t>
        </is>
      </c>
      <c r="H10" t="inlineStr">
        <is>
          <t>:MechSealDoubleType21:MechSealDoubleType2::MechSealType21S:MechSealType1Unbal:</t>
        </is>
      </c>
      <c r="I10" s="11" t="inlineStr">
        <is>
          <t>RTF</t>
        </is>
      </c>
      <c r="J10" s="7" t="inlineStr">
        <is>
          <t>VLC</t>
        </is>
      </c>
      <c r="K10" s="7" t="inlineStr">
        <is>
          <t>I</t>
        </is>
      </c>
      <c r="L10" s="7" t="inlineStr">
        <is>
          <t>X3</t>
        </is>
      </c>
      <c r="M10" s="7" t="inlineStr">
        <is>
          <t>A100558</t>
        </is>
      </c>
      <c r="N10" s="7" t="inlineStr">
        <is>
          <t>LT068</t>
        </is>
      </c>
      <c r="O10" s="13" t="n">
        <v>8</v>
      </c>
    </row>
    <row r="11">
      <c r="B11" s="60" t="n"/>
      <c r="C11" s="7" t="inlineStr">
        <is>
          <t>Price_BOM_VLC_VLSC_Sleeves_11</t>
        </is>
      </c>
      <c r="E11" s="7" t="n">
        <v>1.75</v>
      </c>
      <c r="F11" s="7" t="inlineStr">
        <is>
          <t>SlvMatl_Bronze</t>
        </is>
      </c>
      <c r="G11" s="7" t="inlineStr">
        <is>
          <t>Bronze, III932, C89835</t>
        </is>
      </c>
      <c r="H11" t="inlineStr">
        <is>
          <t>:MechSealType21S:MechSealType1Unbal:MechSealDoubleType1:</t>
        </is>
      </c>
      <c r="I11" s="1" t="inlineStr">
        <is>
          <t>91843803</t>
        </is>
      </c>
      <c r="J11" s="7" t="inlineStr">
        <is>
          <t>VLC</t>
        </is>
      </c>
      <c r="K11" s="7" t="inlineStr">
        <is>
          <t>Y</t>
        </is>
      </c>
      <c r="L11" s="7" t="inlineStr">
        <is>
          <t>X4</t>
        </is>
      </c>
      <c r="M11" s="7" t="inlineStr">
        <is>
          <t>A100583</t>
        </is>
      </c>
      <c r="N11" s="7" t="inlineStr">
        <is>
          <t>LT027</t>
        </is>
      </c>
      <c r="O11" s="13" t="n">
        <v>0</v>
      </c>
    </row>
    <row r="12">
      <c r="B12" s="60" t="n"/>
      <c r="C12" s="7" t="inlineStr">
        <is>
          <t>Price_BOM_VLC_VLSC_Sleeves_14</t>
        </is>
      </c>
      <c r="E12" s="7" t="n">
        <v>1.75</v>
      </c>
      <c r="F12" s="7" t="inlineStr">
        <is>
          <t>SlvMatl_SS_AISI-316</t>
        </is>
      </c>
      <c r="G12" s="7" t="inlineStr">
        <is>
          <t>SS AISI-316</t>
        </is>
      </c>
      <c r="H12" t="inlineStr">
        <is>
          <t>:MechSealType21S:MechSealType1Unbal:MechSealDoubleType1:</t>
        </is>
      </c>
      <c r="I12" s="1" t="inlineStr">
        <is>
          <t>RTF</t>
        </is>
      </c>
      <c r="J12" s="7" t="inlineStr">
        <is>
          <t>VLC</t>
        </is>
      </c>
      <c r="K12" s="7" t="inlineStr">
        <is>
          <t>Y</t>
        </is>
      </c>
      <c r="L12" s="7" t="inlineStr">
        <is>
          <t>X4</t>
        </is>
      </c>
      <c r="M12" s="7" t="inlineStr">
        <is>
          <t>A100588</t>
        </is>
      </c>
      <c r="N12" s="7" t="inlineStr">
        <is>
          <t>LT068</t>
        </is>
      </c>
      <c r="O12" s="13" t="n">
        <v>8</v>
      </c>
    </row>
    <row r="13">
      <c r="B13" s="60" t="n"/>
      <c r="C13" s="7" t="inlineStr">
        <is>
          <t>Price_BOM_VLC_VLSC_Sleeves_15</t>
        </is>
      </c>
      <c r="E13" s="7" t="n">
        <v>1.75</v>
      </c>
      <c r="F13" s="7" t="inlineStr">
        <is>
          <t>SlvMatl_Bronze</t>
        </is>
      </c>
      <c r="G13" s="7" t="inlineStr">
        <is>
          <t>Bronze, III932, C89835</t>
        </is>
      </c>
      <c r="H13" t="inlineStr">
        <is>
          <t>:MechSealType21S:MechSealType1Unbal:MechSealDoubleType1:</t>
        </is>
      </c>
      <c r="I13" s="1" t="inlineStr">
        <is>
          <t>91843632</t>
        </is>
      </c>
      <c r="J13" s="7" t="inlineStr">
        <is>
          <t>VLC</t>
        </is>
      </c>
      <c r="K13" s="7" t="inlineStr">
        <is>
          <t>K</t>
        </is>
      </c>
      <c r="L13" s="7" t="inlineStr">
        <is>
          <t>X4</t>
        </is>
      </c>
      <c r="M13" s="7" t="inlineStr">
        <is>
          <t>A100590</t>
        </is>
      </c>
      <c r="N13" s="7" t="inlineStr">
        <is>
          <t>LT027</t>
        </is>
      </c>
      <c r="O13" s="13" t="n">
        <v>0</v>
      </c>
    </row>
    <row r="14">
      <c r="B14" s="60" t="n"/>
      <c r="C14" s="7" t="inlineStr">
        <is>
          <t>Price_BOM_VLC_VLSC_Sleeves_17</t>
        </is>
      </c>
      <c r="E14" s="7" t="n">
        <v>1.75</v>
      </c>
      <c r="F14" s="7" t="inlineStr">
        <is>
          <t>SlvMatl_SS_AISI-316</t>
        </is>
      </c>
      <c r="G14" s="7" t="inlineStr">
        <is>
          <t>SS AISI-316</t>
        </is>
      </c>
      <c r="H14" t="inlineStr">
        <is>
          <t>:MechSealType21S:MechSealType1Unbal:MechSealDoubleType1:</t>
        </is>
      </c>
      <c r="I14" s="11" t="inlineStr">
        <is>
          <t>RTF</t>
        </is>
      </c>
      <c r="J14" s="7" t="inlineStr">
        <is>
          <t>VLC</t>
        </is>
      </c>
      <c r="K14" s="7" t="inlineStr">
        <is>
          <t>K</t>
        </is>
      </c>
      <c r="L14" s="7" t="inlineStr">
        <is>
          <t>X4</t>
        </is>
      </c>
      <c r="M14" s="7" t="inlineStr">
        <is>
          <t>A100595</t>
        </is>
      </c>
      <c r="N14" s="7" t="inlineStr">
        <is>
          <t>LT068</t>
        </is>
      </c>
      <c r="O14" s="13" t="n">
        <v>8</v>
      </c>
    </row>
    <row r="15" ht="11.25" customHeight="1">
      <c r="B15" s="60" t="n"/>
      <c r="C15" s="7" t="inlineStr">
        <is>
          <t>Price_BOM_VLC_VLSC_Sleeves_22</t>
        </is>
      </c>
      <c r="E15" s="7" t="n">
        <v>1.75</v>
      </c>
      <c r="F15" s="7" t="inlineStr">
        <is>
          <t>SlvMatl_Bronze</t>
        </is>
      </c>
      <c r="G15" s="7" t="inlineStr">
        <is>
          <t>Bronze, III932, C89835</t>
        </is>
      </c>
      <c r="H15" t="inlineStr">
        <is>
          <t>:MechSealType21S:MechSealType1Unbal:MechSealDoubleType1:</t>
        </is>
      </c>
      <c r="I15" s="1" t="inlineStr">
        <is>
          <t>91843858</t>
        </is>
      </c>
      <c r="J15" s="7" t="inlineStr">
        <is>
          <t>VLC</t>
        </is>
      </c>
      <c r="K15" s="7" t="inlineStr">
        <is>
          <t>Y</t>
        </is>
      </c>
      <c r="L15" s="7" t="inlineStr">
        <is>
          <t>XA</t>
        </is>
      </c>
      <c r="M15" s="7" t="inlineStr">
        <is>
          <t>A100605</t>
        </is>
      </c>
      <c r="N15" s="7" t="inlineStr">
        <is>
          <t>LT027</t>
        </is>
      </c>
      <c r="O15" s="13" t="n">
        <v>0</v>
      </c>
    </row>
    <row r="16">
      <c r="B16" s="60" t="n"/>
      <c r="C16" s="7" t="inlineStr">
        <is>
          <t>Price_BOM_VLC_VLSC_Sleeves_24</t>
        </is>
      </c>
      <c r="E16" s="7" t="n">
        <v>1.75</v>
      </c>
      <c r="F16" s="7" t="inlineStr">
        <is>
          <t>SlvMatl_SS_AISI-316</t>
        </is>
      </c>
      <c r="G16" s="7" t="inlineStr">
        <is>
          <t>SS AISI-316</t>
        </is>
      </c>
      <c r="H16" t="inlineStr">
        <is>
          <t>:MechSealType21S:MechSealType1Unbal:MechSealDoubleType1:</t>
        </is>
      </c>
      <c r="I16" s="1" t="inlineStr">
        <is>
          <t>RTF</t>
        </is>
      </c>
      <c r="J16" s="7" t="inlineStr">
        <is>
          <t>VLC</t>
        </is>
      </c>
      <c r="K16" s="7" t="inlineStr">
        <is>
          <t>Y</t>
        </is>
      </c>
      <c r="L16" s="7" t="inlineStr">
        <is>
          <t>XA</t>
        </is>
      </c>
      <c r="M16" s="7" t="inlineStr">
        <is>
          <t>A100610</t>
        </is>
      </c>
      <c r="N16" s="7" t="inlineStr">
        <is>
          <t>LT068</t>
        </is>
      </c>
      <c r="O16" s="13" t="n">
        <v>8</v>
      </c>
    </row>
    <row r="17">
      <c r="B17" s="60" t="n"/>
      <c r="C17" s="7" t="inlineStr">
        <is>
          <t>Price_BOM_VLC_VLSC_Sleeves_25</t>
        </is>
      </c>
      <c r="E17" s="7" t="n">
        <v>1.75</v>
      </c>
      <c r="F17" s="7" t="inlineStr">
        <is>
          <t>SlvMatl_Bronze</t>
        </is>
      </c>
      <c r="G17" s="7" t="inlineStr">
        <is>
          <t>Bronze, III932, C89835</t>
        </is>
      </c>
      <c r="H17" t="inlineStr">
        <is>
          <t>:MechSealType21S:MechSealType1Unbal:MechSealDoubleType1:</t>
        </is>
      </c>
      <c r="I17" s="1" t="inlineStr">
        <is>
          <t>91843812</t>
        </is>
      </c>
      <c r="J17" s="7" t="inlineStr">
        <is>
          <t>VLC</t>
        </is>
      </c>
      <c r="K17" s="7" t="inlineStr">
        <is>
          <t>K</t>
        </is>
      </c>
      <c r="L17" s="7" t="inlineStr">
        <is>
          <t>XA</t>
        </is>
      </c>
      <c r="M17" s="7" t="inlineStr">
        <is>
          <t>A100612</t>
        </is>
      </c>
      <c r="N17" s="7" t="inlineStr">
        <is>
          <t>LT027</t>
        </is>
      </c>
      <c r="O17" s="13" t="n">
        <v>0</v>
      </c>
    </row>
    <row r="18">
      <c r="B18" s="60" t="n"/>
      <c r="C18" s="7" t="inlineStr">
        <is>
          <t>Price_BOM_VLC_VLSC_Sleeves_28</t>
        </is>
      </c>
      <c r="E18" s="7" t="n">
        <v>1.75</v>
      </c>
      <c r="F18" s="7" t="inlineStr">
        <is>
          <t>SlvMatl_SS_AISI-316</t>
        </is>
      </c>
      <c r="G18" s="7" t="inlineStr">
        <is>
          <t>SS AISI-316</t>
        </is>
      </c>
      <c r="H18" t="inlineStr">
        <is>
          <t>:MechSealType21S:MechSealType1Unbal:MechSealDoubleType1:</t>
        </is>
      </c>
      <c r="I18" s="11" t="inlineStr">
        <is>
          <t>RTF</t>
        </is>
      </c>
      <c r="J18" s="7" t="inlineStr">
        <is>
          <t>VLC</t>
        </is>
      </c>
      <c r="K18" s="7" t="inlineStr">
        <is>
          <t>K</t>
        </is>
      </c>
      <c r="L18" s="7" t="inlineStr">
        <is>
          <t>XA</t>
        </is>
      </c>
      <c r="M18" s="7" t="inlineStr">
        <is>
          <t>A100617</t>
        </is>
      </c>
      <c r="N18" s="7" t="inlineStr">
        <is>
          <t>LT068</t>
        </is>
      </c>
      <c r="O18" s="13" t="n">
        <v>8</v>
      </c>
    </row>
    <row r="19">
      <c r="B19" s="60" t="n"/>
      <c r="C19" s="7" t="inlineStr">
        <is>
          <t>Price_BOM_VLC_VLSC_Sleeves_32</t>
        </is>
      </c>
      <c r="E19" s="7" t="n">
        <v>2.25</v>
      </c>
      <c r="F19" s="7" t="inlineStr">
        <is>
          <t>SlvMatl_Bronze</t>
        </is>
      </c>
      <c r="G19" s="7" t="inlineStr">
        <is>
          <t>Bronze, III932, C89835</t>
        </is>
      </c>
      <c r="H19" t="inlineStr">
        <is>
          <t>:MechSealType21S:MechSealType1Unbal:</t>
        </is>
      </c>
      <c r="I19" s="1" t="inlineStr">
        <is>
          <t>91843739</t>
        </is>
      </c>
      <c r="J19" s="7" t="inlineStr">
        <is>
          <t>VLC</t>
        </is>
      </c>
      <c r="K19" s="7" t="inlineStr">
        <is>
          <t>N</t>
        </is>
      </c>
      <c r="L19" s="7" t="inlineStr">
        <is>
          <t>X5</t>
        </is>
      </c>
      <c r="M19" s="7" t="inlineStr">
        <is>
          <t>A100627</t>
        </is>
      </c>
      <c r="N19" s="7" t="inlineStr">
        <is>
          <t>LT027</t>
        </is>
      </c>
      <c r="O19" s="13" t="n">
        <v>0</v>
      </c>
    </row>
    <row r="20">
      <c r="B20" s="60" t="n"/>
      <c r="C20" s="7" t="inlineStr">
        <is>
          <t>Price_BOM_VLC_VLSC_Sleeves_35</t>
        </is>
      </c>
      <c r="E20" s="7" t="n">
        <v>2.25</v>
      </c>
      <c r="F20" s="7" t="inlineStr">
        <is>
          <t>SlvMatl_SS_AISI-316</t>
        </is>
      </c>
      <c r="G20" s="7" t="inlineStr">
        <is>
          <t>SS AISI-316</t>
        </is>
      </c>
      <c r="H20" t="inlineStr">
        <is>
          <t>:MechSealType21S:MechSealType1Unbal:</t>
        </is>
      </c>
      <c r="I20" s="1" t="inlineStr">
        <is>
          <t>RTF</t>
        </is>
      </c>
      <c r="J20" s="7" t="inlineStr">
        <is>
          <t>VLC</t>
        </is>
      </c>
      <c r="K20" s="7" t="inlineStr">
        <is>
          <t>N</t>
        </is>
      </c>
      <c r="L20" s="7" t="inlineStr">
        <is>
          <t>X5</t>
        </is>
      </c>
      <c r="M20" s="7" t="inlineStr">
        <is>
          <t>A100632</t>
        </is>
      </c>
      <c r="N20" s="7" t="inlineStr">
        <is>
          <t>LT068</t>
        </is>
      </c>
      <c r="O20" s="13" t="n">
        <v>8</v>
      </c>
    </row>
    <row r="21">
      <c r="B21" s="60" t="n"/>
      <c r="C21" s="7" t="inlineStr">
        <is>
          <t>Price_BOM_VLC_VLSC_Sleeves_36</t>
        </is>
      </c>
      <c r="E21" s="7" t="n">
        <v>2.25</v>
      </c>
      <c r="F21" s="7" t="inlineStr">
        <is>
          <t>SlvMatl_Bronze</t>
        </is>
      </c>
      <c r="G21" s="7" t="inlineStr">
        <is>
          <t>Bronze, III932, C89835</t>
        </is>
      </c>
      <c r="H21" t="inlineStr">
        <is>
          <t>:MechSealDoubleType1:</t>
        </is>
      </c>
      <c r="I21" s="1" t="inlineStr">
        <is>
          <t>91843724</t>
        </is>
      </c>
      <c r="J21" s="7" t="inlineStr">
        <is>
          <t>VLC</t>
        </is>
      </c>
      <c r="K21" s="7" t="inlineStr">
        <is>
          <t>N</t>
        </is>
      </c>
      <c r="L21" s="7" t="inlineStr">
        <is>
          <t>X5</t>
        </is>
      </c>
      <c r="M21" s="7" t="inlineStr">
        <is>
          <t>A100634</t>
        </is>
      </c>
      <c r="N21" s="7" t="inlineStr">
        <is>
          <t>LT068</t>
        </is>
      </c>
      <c r="O21" s="13" t="n">
        <v>8</v>
      </c>
    </row>
    <row r="22">
      <c r="B22" s="60" t="n"/>
      <c r="C22" s="7" t="inlineStr">
        <is>
          <t>Price_BOM_VLC_VLSC_Sleeves_38</t>
        </is>
      </c>
      <c r="E22" s="7" t="n">
        <v>2.25</v>
      </c>
      <c r="F22" s="7" t="inlineStr">
        <is>
          <t>SlvMatl_SS_AISI-316</t>
        </is>
      </c>
      <c r="G22" s="7" t="inlineStr">
        <is>
          <t>SS AISI-316</t>
        </is>
      </c>
      <c r="H22" t="inlineStr">
        <is>
          <t>:MechSealDoubleType1:</t>
        </is>
      </c>
      <c r="I22" s="11" t="inlineStr">
        <is>
          <t>RTF</t>
        </is>
      </c>
      <c r="J22" s="7" t="inlineStr">
        <is>
          <t>VLC</t>
        </is>
      </c>
      <c r="K22" s="7" t="inlineStr">
        <is>
          <t>N</t>
        </is>
      </c>
      <c r="L22" s="7" t="inlineStr">
        <is>
          <t>X5</t>
        </is>
      </c>
      <c r="M22" s="7" t="inlineStr">
        <is>
          <t>A100639</t>
        </is>
      </c>
      <c r="N22" s="7" t="inlineStr">
        <is>
          <t>LT068</t>
        </is>
      </c>
      <c r="O22" s="13" t="n">
        <v>8</v>
      </c>
    </row>
    <row r="23">
      <c r="A23" s="37" t="inlineStr">
        <is>
          <t>[END]</t>
        </is>
      </c>
      <c r="B23" s="60" t="n"/>
    </row>
    <row r="24">
      <c r="B24" s="60" t="n"/>
      <c r="I24" s="11" t="n"/>
    </row>
    <row r="25">
      <c r="B25" s="60" t="n"/>
      <c r="I25" s="11" t="n"/>
    </row>
    <row r="26">
      <c r="B26" s="60" t="n"/>
      <c r="C26" s="7" t="inlineStr">
        <is>
          <t>Removed blalanced seals 5/27/14</t>
        </is>
      </c>
    </row>
    <row r="27">
      <c r="B27" s="60" t="n"/>
      <c r="C27" s="7" t="inlineStr">
        <is>
          <t>Price_BOM_VLC_VLSC_Sleeves_08</t>
        </is>
      </c>
      <c r="E27" s="7" t="n">
        <v>1.25</v>
      </c>
      <c r="F27" s="7" t="inlineStr">
        <is>
          <t>SlvMatl_Bronze</t>
        </is>
      </c>
      <c r="G27" s="7" t="inlineStr">
        <is>
          <t>Bronze, III932, C89835</t>
        </is>
      </c>
      <c r="H27" t="inlineStr">
        <is>
          <t>:MechSealType2B:</t>
        </is>
      </c>
      <c r="I27" s="48" t="inlineStr">
        <is>
          <t>91866775</t>
        </is>
      </c>
      <c r="J27" s="7" t="inlineStr">
        <is>
          <t>VLC</t>
        </is>
      </c>
      <c r="K27" s="7" t="inlineStr">
        <is>
          <t>I</t>
        </is>
      </c>
      <c r="L27" s="7" t="inlineStr">
        <is>
          <t>X3</t>
        </is>
      </c>
      <c r="M27" s="7" t="inlineStr">
        <is>
          <t>A100560</t>
        </is>
      </c>
      <c r="N27" s="7" t="inlineStr">
        <is>
          <t>LT068</t>
        </is>
      </c>
    </row>
    <row r="28">
      <c r="B28" s="60" t="n"/>
      <c r="C28" s="7" t="inlineStr">
        <is>
          <t>Price_BOM_VLC_VLSC_Sleeves_09</t>
        </is>
      </c>
      <c r="E28" s="7" t="n">
        <v>1.25</v>
      </c>
      <c r="F28" s="7" t="inlineStr">
        <is>
          <t>SlvMatl_SS_AISI-303</t>
        </is>
      </c>
      <c r="G28" s="7" t="inlineStr">
        <is>
          <t>SS AISI-303</t>
        </is>
      </c>
      <c r="H28" t="inlineStr">
        <is>
          <t>:MechSealType2B:</t>
        </is>
      </c>
      <c r="I28" s="1" t="inlineStr">
        <is>
          <t>RTF</t>
        </is>
      </c>
      <c r="J28" s="7" t="inlineStr">
        <is>
          <t>VLC</t>
        </is>
      </c>
      <c r="K28" s="7" t="inlineStr">
        <is>
          <t>I</t>
        </is>
      </c>
      <c r="L28" s="7" t="inlineStr">
        <is>
          <t>X3</t>
        </is>
      </c>
      <c r="M28" s="7" t="inlineStr">
        <is>
          <t>A100563</t>
        </is>
      </c>
      <c r="N28" s="7" t="inlineStr">
        <is>
          <t>LT067</t>
        </is>
      </c>
    </row>
    <row r="29">
      <c r="B29" s="60" t="n"/>
      <c r="C29" s="7" t="inlineStr">
        <is>
          <t>Price_BOM_VLC_VLSC_Sleeves_10</t>
        </is>
      </c>
      <c r="E29" s="7" t="n">
        <v>1.25</v>
      </c>
      <c r="F29" s="7" t="inlineStr">
        <is>
          <t>SlvMatl_SS_AISI-316</t>
        </is>
      </c>
      <c r="G29" s="7" t="inlineStr">
        <is>
          <t>SS AISI-316</t>
        </is>
      </c>
      <c r="H29" t="inlineStr">
        <is>
          <t>:MechSealType2B:</t>
        </is>
      </c>
      <c r="I29" s="11" t="inlineStr">
        <is>
          <t>RTF</t>
        </is>
      </c>
      <c r="J29" s="7" t="inlineStr">
        <is>
          <t>VLC</t>
        </is>
      </c>
      <c r="K29" s="7" t="inlineStr">
        <is>
          <t>I</t>
        </is>
      </c>
      <c r="L29" s="7" t="inlineStr">
        <is>
          <t>X3</t>
        </is>
      </c>
      <c r="M29" s="7" t="inlineStr">
        <is>
          <t>A100565</t>
        </is>
      </c>
      <c r="N29" s="7" t="inlineStr">
        <is>
          <t>LT068</t>
        </is>
      </c>
    </row>
    <row r="30">
      <c r="B30" s="60" t="n"/>
      <c r="C30" s="7" t="inlineStr">
        <is>
          <t>Price_BOM_VLC_VLSC_Sleeves_18</t>
        </is>
      </c>
      <c r="E30" s="7" t="n">
        <v>1.75</v>
      </c>
      <c r="F30" s="7" t="inlineStr">
        <is>
          <t>SlvMatl_Bronze</t>
        </is>
      </c>
      <c r="G30" s="7" t="inlineStr">
        <is>
          <t>Bronze, III932, C89835</t>
        </is>
      </c>
      <c r="H30" t="inlineStr">
        <is>
          <t>:MechSealType2B:</t>
        </is>
      </c>
      <c r="I30" s="48" t="inlineStr">
        <is>
          <t>91866776</t>
        </is>
      </c>
      <c r="J30" s="7" t="inlineStr">
        <is>
          <t>VLC</t>
        </is>
      </c>
      <c r="K30" s="7" t="inlineStr">
        <is>
          <t>K</t>
        </is>
      </c>
      <c r="L30" s="7" t="inlineStr">
        <is>
          <t>X4</t>
        </is>
      </c>
      <c r="M30" s="7" t="inlineStr">
        <is>
          <t>A100597</t>
        </is>
      </c>
      <c r="N30" s="7" t="inlineStr">
        <is>
          <t>LT068</t>
        </is>
      </c>
    </row>
    <row r="31">
      <c r="B31" s="60" t="n"/>
      <c r="C31" s="7" t="inlineStr">
        <is>
          <t>Price_BOM_VLC_VLSC_Sleeves_19</t>
        </is>
      </c>
      <c r="E31" s="7" t="n">
        <v>1.75</v>
      </c>
      <c r="F31" s="7" t="inlineStr">
        <is>
          <t>SlvMatl_SS_AISI-303</t>
        </is>
      </c>
      <c r="G31" s="7" t="inlineStr">
        <is>
          <t>SS AISI-303</t>
        </is>
      </c>
      <c r="H31" t="inlineStr">
        <is>
          <t>:MechSealType2B:</t>
        </is>
      </c>
      <c r="I31" s="11" t="inlineStr">
        <is>
          <t>RTF</t>
        </is>
      </c>
      <c r="J31" s="7" t="inlineStr">
        <is>
          <t>VLC</t>
        </is>
      </c>
      <c r="K31" s="7" t="inlineStr">
        <is>
          <t>K</t>
        </is>
      </c>
      <c r="L31" s="7" t="inlineStr">
        <is>
          <t>X4</t>
        </is>
      </c>
      <c r="M31" s="7" t="inlineStr">
        <is>
          <t>A100600</t>
        </is>
      </c>
      <c r="N31" s="7" t="inlineStr">
        <is>
          <t>LT067</t>
        </is>
      </c>
    </row>
    <row r="32">
      <c r="B32" s="60" t="n"/>
      <c r="C32" s="7" t="inlineStr">
        <is>
          <t>Price_BOM_VLC_VLSC_Sleeves_21</t>
        </is>
      </c>
      <c r="E32" s="7" t="n">
        <v>1.75</v>
      </c>
      <c r="F32" s="7" t="inlineStr">
        <is>
          <t>SlvMatl_SS_AISI-316</t>
        </is>
      </c>
      <c r="G32" s="7" t="inlineStr">
        <is>
          <t>SS AISI-316</t>
        </is>
      </c>
      <c r="H32" t="inlineStr">
        <is>
          <t>:MechSealType2B:</t>
        </is>
      </c>
      <c r="I32" s="11" t="inlineStr">
        <is>
          <t>RTF</t>
        </is>
      </c>
      <c r="J32" s="7" t="inlineStr">
        <is>
          <t>VLC</t>
        </is>
      </c>
      <c r="K32" s="7" t="inlineStr">
        <is>
          <t>K</t>
        </is>
      </c>
      <c r="L32" s="7" t="inlineStr">
        <is>
          <t>X4</t>
        </is>
      </c>
      <c r="M32" s="7" t="inlineStr">
        <is>
          <t>A100602</t>
        </is>
      </c>
      <c r="N32" s="7" t="inlineStr">
        <is>
          <t>LT068</t>
        </is>
      </c>
    </row>
    <row r="33">
      <c r="B33" s="60" t="n"/>
      <c r="C33" s="7" t="inlineStr">
        <is>
          <t>Price_BOM_VLC_VLSC_Sleeves_29</t>
        </is>
      </c>
      <c r="E33" s="7" t="n">
        <v>1.75</v>
      </c>
      <c r="F33" s="7" t="inlineStr">
        <is>
          <t>SlvMatl_Bronze</t>
        </is>
      </c>
      <c r="G33" s="7" t="inlineStr">
        <is>
          <t>Bronze, III932, C89835</t>
        </is>
      </c>
      <c r="H33" t="inlineStr">
        <is>
          <t>:MechSealType2B:</t>
        </is>
      </c>
      <c r="I33" s="48" t="inlineStr">
        <is>
          <t>91866777</t>
        </is>
      </c>
      <c r="J33" s="7" t="inlineStr">
        <is>
          <t>VLC</t>
        </is>
      </c>
      <c r="K33" s="7" t="inlineStr">
        <is>
          <t>K</t>
        </is>
      </c>
      <c r="L33" s="7" t="inlineStr">
        <is>
          <t>XA</t>
        </is>
      </c>
      <c r="M33" s="7" t="inlineStr">
        <is>
          <t>A100619</t>
        </is>
      </c>
      <c r="N33" s="7" t="inlineStr">
        <is>
          <t>LT068</t>
        </is>
      </c>
    </row>
    <row r="34">
      <c r="B34" s="60" t="n"/>
      <c r="C34" s="7" t="inlineStr">
        <is>
          <t>Price_BOM_VLC_VLSC_Sleeves_30</t>
        </is>
      </c>
      <c r="E34" s="7" t="n">
        <v>1.75</v>
      </c>
      <c r="F34" s="7" t="inlineStr">
        <is>
          <t>SlvMatl_SS_AISI-303</t>
        </is>
      </c>
      <c r="G34" s="7" t="inlineStr">
        <is>
          <t>SS AISI-303</t>
        </is>
      </c>
      <c r="H34" t="inlineStr">
        <is>
          <t>:MechSealType2B:</t>
        </is>
      </c>
      <c r="I34" s="11" t="inlineStr">
        <is>
          <t>RTF</t>
        </is>
      </c>
      <c r="J34" s="7" t="inlineStr">
        <is>
          <t>VLC</t>
        </is>
      </c>
      <c r="K34" s="7" t="inlineStr">
        <is>
          <t>K</t>
        </is>
      </c>
      <c r="L34" s="7" t="inlineStr">
        <is>
          <t>XA</t>
        </is>
      </c>
      <c r="M34" s="7" t="inlineStr">
        <is>
          <t>A100622</t>
        </is>
      </c>
      <c r="N34" s="7" t="inlineStr">
        <is>
          <t>LT067</t>
        </is>
      </c>
    </row>
    <row r="35">
      <c r="B35" s="60" t="n"/>
      <c r="C35" s="7" t="inlineStr">
        <is>
          <t>Price_BOM_VLC_VLSC_Sleeves_31</t>
        </is>
      </c>
      <c r="E35" s="7" t="n">
        <v>1.75</v>
      </c>
      <c r="F35" s="7" t="inlineStr">
        <is>
          <t>SlvMatl_SS_AISI-316</t>
        </is>
      </c>
      <c r="G35" s="7" t="inlineStr">
        <is>
          <t>SS AISI-316</t>
        </is>
      </c>
      <c r="H35" t="inlineStr">
        <is>
          <t>:MechSealType2B:</t>
        </is>
      </c>
      <c r="I35" s="11" t="inlineStr">
        <is>
          <t>RTF</t>
        </is>
      </c>
      <c r="J35" s="7" t="inlineStr">
        <is>
          <t>VLC</t>
        </is>
      </c>
      <c r="K35" s="7" t="inlineStr">
        <is>
          <t>K</t>
        </is>
      </c>
      <c r="L35" s="7" t="inlineStr">
        <is>
          <t>XA</t>
        </is>
      </c>
      <c r="M35" s="7" t="inlineStr">
        <is>
          <t>A100624</t>
        </is>
      </c>
      <c r="N35" s="7" t="inlineStr">
        <is>
          <t>LT068</t>
        </is>
      </c>
    </row>
    <row r="36">
      <c r="B36" s="60" t="n"/>
      <c r="C36" s="7" t="inlineStr">
        <is>
          <t>Price_BOM_VLC_VLSC_Sleeves_39</t>
        </is>
      </c>
      <c r="E36" s="7" t="n">
        <v>2.25</v>
      </c>
      <c r="F36" s="7" t="inlineStr">
        <is>
          <t>SlvMatl_Bronze</t>
        </is>
      </c>
      <c r="G36" s="7" t="inlineStr">
        <is>
          <t>Bronze, III932, C89835</t>
        </is>
      </c>
      <c r="H36" t="inlineStr">
        <is>
          <t>:MechSealType1Bal:</t>
        </is>
      </c>
      <c r="I36" s="48" t="inlineStr">
        <is>
          <t>91864234</t>
        </is>
      </c>
      <c r="J36" s="7" t="inlineStr">
        <is>
          <t>VLC</t>
        </is>
      </c>
      <c r="K36" s="7" t="inlineStr">
        <is>
          <t>N</t>
        </is>
      </c>
      <c r="L36" s="7" t="inlineStr">
        <is>
          <t>X5</t>
        </is>
      </c>
      <c r="M36" s="7" t="inlineStr">
        <is>
          <t>A100642</t>
        </is>
      </c>
      <c r="N36" s="7" t="inlineStr">
        <is>
          <t>LT068</t>
        </is>
      </c>
    </row>
    <row r="37">
      <c r="B37" s="60" t="n"/>
      <c r="C37" s="7" t="inlineStr">
        <is>
          <t>Price_BOM_VLC_VLSC_Sleeves_40</t>
        </is>
      </c>
      <c r="E37" s="7" t="n">
        <v>2.25</v>
      </c>
      <c r="F37" s="7" t="inlineStr">
        <is>
          <t>SlvMatl_SS_AISI-303</t>
        </is>
      </c>
      <c r="G37" s="7" t="inlineStr">
        <is>
          <t>SS AISI-303</t>
        </is>
      </c>
      <c r="H37" t="inlineStr">
        <is>
          <t>:MechSealType1Bal:</t>
        </is>
      </c>
      <c r="I37" s="48" t="inlineStr">
        <is>
          <t>91866772</t>
        </is>
      </c>
      <c r="J37" s="7" t="inlineStr">
        <is>
          <t>VLC</t>
        </is>
      </c>
      <c r="K37" s="7" t="inlineStr">
        <is>
          <t>N</t>
        </is>
      </c>
      <c r="L37" s="7" t="inlineStr">
        <is>
          <t>X5</t>
        </is>
      </c>
      <c r="M37" s="7" t="inlineStr">
        <is>
          <t>A100645</t>
        </is>
      </c>
      <c r="N37" s="7" t="inlineStr">
        <is>
          <t>LT067</t>
        </is>
      </c>
    </row>
    <row r="38">
      <c r="B38" s="60" t="n"/>
      <c r="C38" s="7" t="inlineStr">
        <is>
          <t>Price_BOM_VLC_VLSC_Sleeves_42</t>
        </is>
      </c>
      <c r="E38" s="7" t="n">
        <v>2.25</v>
      </c>
      <c r="F38" s="7" t="inlineStr">
        <is>
          <t>SlvMatl_SS_AISI-316</t>
        </is>
      </c>
      <c r="G38" s="7" t="inlineStr">
        <is>
          <t>SS AISI-316</t>
        </is>
      </c>
      <c r="H38" t="inlineStr">
        <is>
          <t>:MechSealType1Bal:</t>
        </is>
      </c>
      <c r="I38" s="12" t="inlineStr">
        <is>
          <t>RTF</t>
        </is>
      </c>
      <c r="J38" s="7" t="inlineStr">
        <is>
          <t>VLC</t>
        </is>
      </c>
      <c r="K38" s="7" t="inlineStr">
        <is>
          <t>N</t>
        </is>
      </c>
      <c r="L38" s="7" t="inlineStr">
        <is>
          <t>X5</t>
        </is>
      </c>
      <c r="M38" s="7" t="inlineStr">
        <is>
          <t>A100647</t>
        </is>
      </c>
      <c r="N38" s="7" t="inlineStr">
        <is>
          <t>LT068</t>
        </is>
      </c>
    </row>
    <row r="39">
      <c r="B39" s="60" t="n"/>
      <c r="C39" s="7" t="inlineStr">
        <is>
          <t>08, 09, 10, 18, 19, 21, 29, 30, 31, 39, 40, 42</t>
        </is>
      </c>
    </row>
    <row r="40">
      <c r="B40" s="60" t="n"/>
    </row>
    <row r="41">
      <c r="B41" s="60" t="n"/>
      <c r="C41" s="79" t="n"/>
    </row>
    <row r="42">
      <c r="B42" s="60" t="n"/>
    </row>
    <row r="43">
      <c r="B43" s="60" t="n"/>
    </row>
    <row r="44">
      <c r="B44" s="60" t="n"/>
    </row>
    <row r="45">
      <c r="B45" s="60" t="n"/>
    </row>
    <row r="46">
      <c r="B46" s="60" t="n"/>
    </row>
    <row r="47">
      <c r="B47" s="60" t="n"/>
    </row>
    <row r="48">
      <c r="B48" s="60" t="n"/>
    </row>
    <row r="49">
      <c r="B49" s="60" t="n"/>
      <c r="I49" s="1" t="n"/>
    </row>
    <row r="50">
      <c r="B50" s="60" t="n"/>
      <c r="I50" s="1" t="n"/>
    </row>
    <row r="51">
      <c r="B51" s="60" t="n"/>
    </row>
    <row r="52">
      <c r="B52" s="60" t="n"/>
      <c r="I52" s="1" t="n"/>
    </row>
    <row r="53">
      <c r="B53" s="60" t="n"/>
      <c r="I53" s="1" t="n"/>
    </row>
    <row r="54">
      <c r="B54" s="60" t="n"/>
    </row>
    <row r="55">
      <c r="B55" s="60" t="n"/>
    </row>
    <row r="56">
      <c r="B56" s="60" t="n"/>
    </row>
    <row r="57">
      <c r="B57" s="60" t="n"/>
    </row>
    <row r="58">
      <c r="B58" s="60" t="n"/>
    </row>
    <row r="59">
      <c r="B59" s="60" t="n"/>
      <c r="I59" s="11" t="n"/>
    </row>
    <row r="60">
      <c r="B60" s="60" t="n"/>
      <c r="I60" s="11" t="n"/>
    </row>
    <row r="61">
      <c r="I61" s="11" t="n"/>
    </row>
    <row r="62">
      <c r="I62" s="11" t="n"/>
    </row>
    <row r="72">
      <c r="I72" s="11" t="n"/>
    </row>
    <row r="73">
      <c r="I73" s="11" t="n"/>
    </row>
    <row r="74">
      <c r="I74" s="11" t="n"/>
    </row>
  </sheetData>
  <autoFilter ref="A6:Q23"/>
  <dataValidations count="3">
    <dataValidation sqref="E4 G4:L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C4:D4 F4 M4:O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pointer-merge"</formula1>
    </dataValidation>
    <dataValidation sqref="A6" showErrorMessage="1" showInputMessage="1" allowBlank="1" type="list">
      <formula1>"Full Data, Quick Price"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landscape" scale="28" firstPageNumber="0" horizontalDpi="300" verticalDpi="300"/>
</worksheet>
</file>

<file path=xl/worksheets/sheet15.xml><?xml version="1.0" encoding="utf-8"?>
<worksheet xmlns="http://schemas.openxmlformats.org/spreadsheetml/2006/main">
  <sheetPr codeName="Sheet16">
    <outlinePr summaryBelow="1" summaryRight="1"/>
    <pageSetUpPr/>
  </sheetPr>
  <dimension ref="C1:P671"/>
  <sheetViews>
    <sheetView topLeftCell="A577" zoomScale="106" zoomScaleNormal="106" workbookViewId="0">
      <selection activeCell="C1" sqref="C1:C671"/>
    </sheetView>
  </sheetViews>
  <sheetFormatPr baseColWidth="8" defaultRowHeight="12.75"/>
  <cols>
    <col width="17.42578125" customWidth="1" style="1" min="3" max="3"/>
    <col width="11" customWidth="1" min="16" max="16"/>
  </cols>
  <sheetData>
    <row r="1">
      <c r="C1" s="118" t="n">
        <v>99616807</v>
      </c>
    </row>
    <row r="2">
      <c r="C2" s="118" t="n">
        <v>99616700</v>
      </c>
    </row>
    <row r="3">
      <c r="C3" s="118" t="n">
        <v>99616807</v>
      </c>
    </row>
    <row r="4">
      <c r="C4" s="118" t="n">
        <v>99616808</v>
      </c>
    </row>
    <row r="5">
      <c r="C5" s="118" t="n">
        <v>99616701</v>
      </c>
    </row>
    <row r="6">
      <c r="C6" s="118" t="n">
        <v>99616808</v>
      </c>
    </row>
    <row r="7">
      <c r="C7" s="118" t="n">
        <v>99616702</v>
      </c>
    </row>
    <row r="8">
      <c r="C8" s="118" t="n">
        <v>99616808</v>
      </c>
    </row>
    <row r="9">
      <c r="C9" s="118" t="n">
        <v>99616701</v>
      </c>
    </row>
    <row r="10">
      <c r="C10" s="118" t="n">
        <v>99616808</v>
      </c>
    </row>
    <row r="11">
      <c r="C11" s="118" t="n">
        <v>99616702</v>
      </c>
    </row>
    <row r="12">
      <c r="C12" s="118" t="n">
        <v>99616809</v>
      </c>
    </row>
    <row r="13">
      <c r="C13" s="118" t="n">
        <v>99616701</v>
      </c>
    </row>
    <row r="14">
      <c r="C14" s="118" t="n">
        <v>99616809</v>
      </c>
    </row>
    <row r="15">
      <c r="C15" s="118" t="n">
        <v>99616702</v>
      </c>
    </row>
    <row r="16">
      <c r="C16" s="118" t="n">
        <v>99616703</v>
      </c>
    </row>
    <row r="17">
      <c r="C17" s="118" t="n">
        <v>99616809</v>
      </c>
    </row>
    <row r="18">
      <c r="C18" s="118" t="n">
        <v>99616810</v>
      </c>
    </row>
    <row r="19">
      <c r="C19" s="118" t="n">
        <v>99616807</v>
      </c>
    </row>
    <row r="20">
      <c r="C20" s="118" t="n">
        <v>99616700</v>
      </c>
    </row>
    <row r="21">
      <c r="C21" s="118" t="n">
        <v>99616807</v>
      </c>
    </row>
    <row r="22">
      <c r="C22" s="118" t="n">
        <v>99616704</v>
      </c>
    </row>
    <row r="23">
      <c r="C23" s="118" t="n">
        <v>99616811</v>
      </c>
    </row>
    <row r="24">
      <c r="C24" s="118" t="n">
        <v>99616811</v>
      </c>
    </row>
    <row r="25">
      <c r="C25" s="118" t="n">
        <v>99616705</v>
      </c>
    </row>
    <row r="26">
      <c r="C26" s="118" t="n">
        <v>99616812</v>
      </c>
    </row>
    <row r="27">
      <c r="C27" s="118" t="n">
        <v>99616705</v>
      </c>
    </row>
    <row r="28">
      <c r="C28" s="118" t="n">
        <v>99616706</v>
      </c>
    </row>
    <row r="29">
      <c r="C29" s="118" t="n">
        <v>99616812</v>
      </c>
    </row>
    <row r="30">
      <c r="C30" s="118" t="n">
        <v>99616813</v>
      </c>
    </row>
    <row r="31">
      <c r="C31" s="118" t="n">
        <v>99616702</v>
      </c>
    </row>
    <row r="32">
      <c r="C32" s="118" t="n">
        <v>99616703</v>
      </c>
    </row>
    <row r="33">
      <c r="C33" s="118" t="n">
        <v>99616810</v>
      </c>
    </row>
    <row r="34">
      <c r="C34" s="118" t="n">
        <v>99616810</v>
      </c>
    </row>
    <row r="35">
      <c r="C35" s="118" t="n">
        <v>99616808</v>
      </c>
    </row>
    <row r="36">
      <c r="C36" s="118" t="n">
        <v>99616701</v>
      </c>
    </row>
    <row r="37">
      <c r="C37" s="118" t="n">
        <v>99616808</v>
      </c>
    </row>
    <row r="38">
      <c r="C38" s="118" t="n">
        <v>99616705</v>
      </c>
    </row>
    <row r="39">
      <c r="C39" s="118" t="n">
        <v>99616706</v>
      </c>
    </row>
    <row r="40">
      <c r="C40" s="118" t="n">
        <v>99616813</v>
      </c>
    </row>
    <row r="41">
      <c r="C41" s="118" t="n">
        <v>99616813</v>
      </c>
    </row>
    <row r="42">
      <c r="C42" s="118" t="n">
        <v>99616815</v>
      </c>
    </row>
    <row r="43">
      <c r="C43" s="118" t="n">
        <v>99616814</v>
      </c>
    </row>
    <row r="44">
      <c r="C44" s="118" t="n">
        <v>99616705</v>
      </c>
    </row>
    <row r="45">
      <c r="C45" s="118" t="n">
        <v>99616706</v>
      </c>
    </row>
    <row r="46">
      <c r="C46" s="118" t="n">
        <v>99616813</v>
      </c>
    </row>
    <row r="47">
      <c r="C47" s="118" t="n">
        <v>99616702</v>
      </c>
    </row>
    <row r="48">
      <c r="C48" s="118" t="n">
        <v>99616809</v>
      </c>
    </row>
    <row r="49">
      <c r="C49" s="118" t="n">
        <v>99616809</v>
      </c>
    </row>
    <row r="50">
      <c r="C50" s="118" t="n">
        <v>99616704</v>
      </c>
    </row>
    <row r="51">
      <c r="C51" s="118" t="n">
        <v>99616811</v>
      </c>
    </row>
    <row r="52">
      <c r="C52" s="118" t="n">
        <v>99616812</v>
      </c>
    </row>
    <row r="53">
      <c r="C53" s="118" t="n">
        <v>99660295</v>
      </c>
    </row>
    <row r="54">
      <c r="C54" s="118" t="n">
        <v>99660295</v>
      </c>
    </row>
    <row r="55">
      <c r="C55" s="118" t="n">
        <v>99660290</v>
      </c>
    </row>
    <row r="56">
      <c r="C56" s="118" t="n">
        <v>99616704</v>
      </c>
    </row>
    <row r="57">
      <c r="C57" s="118" t="n">
        <v>99616811</v>
      </c>
    </row>
    <row r="58">
      <c r="C58" s="118" t="n">
        <v>99616811</v>
      </c>
    </row>
    <row r="59">
      <c r="C59" s="118" t="n">
        <v>99616704</v>
      </c>
    </row>
    <row r="60">
      <c r="C60" s="118" t="n">
        <v>99616705</v>
      </c>
    </row>
    <row r="61">
      <c r="C61" s="118" t="n">
        <v>99616812</v>
      </c>
    </row>
    <row r="62">
      <c r="C62" s="118" t="n">
        <v>99616702</v>
      </c>
    </row>
    <row r="63">
      <c r="C63" s="118" t="n">
        <v>99616703</v>
      </c>
    </row>
    <row r="64">
      <c r="C64" s="118" t="n">
        <v>99616809</v>
      </c>
      <c r="P64" s="7" t="inlineStr">
        <is>
          <t xml:space="preserve"> </t>
        </is>
      </c>
    </row>
    <row r="65">
      <c r="C65" s="118" t="n">
        <v>99616810</v>
      </c>
      <c r="N65" s="119" t="n"/>
    </row>
    <row r="66">
      <c r="C66" s="118" t="n">
        <v>99660296</v>
      </c>
    </row>
    <row r="67">
      <c r="C67" s="118" t="n">
        <v>99660297</v>
      </c>
    </row>
    <row r="68">
      <c r="C68" s="118" t="n">
        <v>99616696</v>
      </c>
    </row>
    <row r="69">
      <c r="C69" s="118" t="n">
        <v>99616697</v>
      </c>
    </row>
    <row r="70">
      <c r="C70" s="118" t="n">
        <v>99660296</v>
      </c>
    </row>
    <row r="71">
      <c r="C71" s="118" t="n">
        <v>99616696</v>
      </c>
    </row>
    <row r="72">
      <c r="C72" s="118" t="n">
        <v>99616697</v>
      </c>
    </row>
    <row r="73">
      <c r="C73" s="118" t="n">
        <v>99616817</v>
      </c>
    </row>
    <row r="74">
      <c r="C74" s="118" t="n">
        <v>99616816</v>
      </c>
    </row>
    <row r="75">
      <c r="C75" s="118" t="n">
        <v>99616706</v>
      </c>
    </row>
    <row r="76">
      <c r="C76" s="118" t="n">
        <v>99616814</v>
      </c>
    </row>
    <row r="77">
      <c r="C77" s="118" t="n">
        <v>99616706</v>
      </c>
    </row>
    <row r="78">
      <c r="C78" s="118" t="n">
        <v>99616814</v>
      </c>
    </row>
    <row r="79">
      <c r="C79" s="118" t="n">
        <v>99616808</v>
      </c>
    </row>
    <row r="80">
      <c r="C80" s="118" t="n">
        <v>99616700</v>
      </c>
    </row>
    <row r="81">
      <c r="C81" s="118" t="n">
        <v>99616701</v>
      </c>
    </row>
    <row r="82">
      <c r="C82" s="118" t="n">
        <v>99616808</v>
      </c>
    </row>
    <row r="83">
      <c r="C83" s="118" t="n">
        <v>99616815</v>
      </c>
    </row>
    <row r="84">
      <c r="C84" s="118" t="n">
        <v>99616815</v>
      </c>
    </row>
    <row r="85">
      <c r="C85" s="118" t="n">
        <v>99616698</v>
      </c>
    </row>
    <row r="86">
      <c r="C86" s="118" t="n">
        <v>99616805</v>
      </c>
    </row>
    <row r="87">
      <c r="C87" s="118" t="n">
        <v>99616702</v>
      </c>
    </row>
    <row r="88">
      <c r="C88" s="118" t="n">
        <v>99616809</v>
      </c>
    </row>
    <row r="89">
      <c r="C89" s="118" t="n">
        <v>99616701</v>
      </c>
    </row>
    <row r="90">
      <c r="C90" s="118" t="n">
        <v>99616809</v>
      </c>
    </row>
    <row r="91">
      <c r="C91" s="118" t="n">
        <v>99616814</v>
      </c>
    </row>
    <row r="92">
      <c r="C92" s="118" t="n">
        <v>99660297</v>
      </c>
    </row>
    <row r="93">
      <c r="C93" s="118" t="n">
        <v>99616697</v>
      </c>
    </row>
    <row r="94">
      <c r="C94" s="118" t="n">
        <v>99616806</v>
      </c>
    </row>
    <row r="95">
      <c r="C95" s="118" t="n">
        <v>99616698</v>
      </c>
    </row>
    <row r="96">
      <c r="C96" s="118" t="n">
        <v>99616699</v>
      </c>
    </row>
    <row r="97">
      <c r="C97" s="118" t="n">
        <v>99616806</v>
      </c>
    </row>
    <row r="98">
      <c r="C98" s="118" t="n">
        <v>99616807</v>
      </c>
    </row>
    <row r="99">
      <c r="C99" s="118" t="n">
        <v>99616700</v>
      </c>
    </row>
    <row r="100">
      <c r="C100" s="118" t="n">
        <v>99616700</v>
      </c>
    </row>
    <row r="101">
      <c r="C101" s="118" t="n">
        <v>99616807</v>
      </c>
    </row>
    <row r="102">
      <c r="C102" s="118" t="n">
        <v>99660297</v>
      </c>
    </row>
    <row r="103">
      <c r="C103" s="118" t="n">
        <v>99616697</v>
      </c>
    </row>
    <row r="104">
      <c r="C104" s="118" t="n">
        <v>99616815</v>
      </c>
    </row>
    <row r="105">
      <c r="C105" s="118" t="n">
        <v>99616705</v>
      </c>
    </row>
    <row r="106">
      <c r="C106" s="118" t="n">
        <v>99616812</v>
      </c>
    </row>
    <row r="107">
      <c r="C107" s="118" t="n">
        <v>99616698</v>
      </c>
    </row>
    <row r="108">
      <c r="C108" s="118" t="n">
        <v>99616805</v>
      </c>
    </row>
    <row r="109">
      <c r="C109" s="118" t="n">
        <v>99616698</v>
      </c>
    </row>
    <row r="110">
      <c r="C110" s="118" t="n">
        <v>99616805</v>
      </c>
    </row>
    <row r="111">
      <c r="C111" s="118" t="n">
        <v>99616807</v>
      </c>
    </row>
    <row r="112">
      <c r="C112" s="118" t="n">
        <v>99616700</v>
      </c>
    </row>
    <row r="113">
      <c r="C113" s="118" t="n">
        <v>99616807</v>
      </c>
    </row>
    <row r="114">
      <c r="C114" s="118" t="n">
        <v>99660295</v>
      </c>
    </row>
    <row r="115">
      <c r="C115" s="118" t="n">
        <v>99660295</v>
      </c>
    </row>
    <row r="116">
      <c r="C116" s="118" t="n">
        <v>99660289</v>
      </c>
    </row>
    <row r="117">
      <c r="C117" s="118" t="n">
        <v>99660290</v>
      </c>
    </row>
    <row r="118">
      <c r="C118" s="118" t="n">
        <v>99660292</v>
      </c>
    </row>
    <row r="119">
      <c r="C119" s="118" t="n">
        <v>99660285</v>
      </c>
    </row>
    <row r="120">
      <c r="C120" s="118" t="n">
        <v>99660295</v>
      </c>
    </row>
    <row r="121">
      <c r="C121" s="118" t="n">
        <v>99660290</v>
      </c>
    </row>
    <row r="122">
      <c r="C122" s="118" t="n">
        <v>99660291</v>
      </c>
    </row>
    <row r="123">
      <c r="C123" s="118" t="n">
        <v>99660285</v>
      </c>
    </row>
    <row r="124">
      <c r="C124" s="118" t="n">
        <v>99616698</v>
      </c>
    </row>
    <row r="125">
      <c r="C125" s="118" t="n">
        <v>99616805</v>
      </c>
    </row>
    <row r="126">
      <c r="C126" s="118" t="n">
        <v>99616806</v>
      </c>
    </row>
    <row r="127">
      <c r="C127" s="118" t="n">
        <v>99616698</v>
      </c>
    </row>
    <row r="128">
      <c r="C128" s="118" t="n">
        <v>99616699</v>
      </c>
    </row>
    <row r="129">
      <c r="C129" s="118" t="n">
        <v>99616806</v>
      </c>
    </row>
    <row r="130">
      <c r="C130" s="121" t="n">
        <v>96754706</v>
      </c>
    </row>
    <row r="131">
      <c r="C131" s="118" t="n">
        <v>99660294</v>
      </c>
    </row>
    <row r="132">
      <c r="C132" s="118" t="n">
        <v>99660287</v>
      </c>
    </row>
    <row r="133">
      <c r="C133" s="118" t="n">
        <v>99660287</v>
      </c>
    </row>
    <row r="134">
      <c r="C134" s="118" t="n">
        <v>99660294</v>
      </c>
    </row>
    <row r="135">
      <c r="C135" s="118" t="n">
        <v>99660287</v>
      </c>
    </row>
    <row r="136">
      <c r="C136" s="118" t="n">
        <v>99616817</v>
      </c>
    </row>
    <row r="137">
      <c r="C137" s="118" t="n">
        <v>99616806</v>
      </c>
    </row>
    <row r="138">
      <c r="C138" s="118" t="n">
        <v>99616699</v>
      </c>
    </row>
    <row r="139">
      <c r="C139" s="118" t="n">
        <v>99616806</v>
      </c>
    </row>
    <row r="140">
      <c r="C140" s="121" t="n">
        <v>96754706</v>
      </c>
    </row>
    <row r="141">
      <c r="C141" s="118" t="n">
        <v>99660293</v>
      </c>
    </row>
    <row r="142">
      <c r="C142" s="118" t="n">
        <v>99660287</v>
      </c>
    </row>
    <row r="143">
      <c r="C143" s="118" t="n">
        <v>99616704</v>
      </c>
    </row>
    <row r="144">
      <c r="C144" s="118" t="n">
        <v>99616705</v>
      </c>
    </row>
    <row r="145">
      <c r="C145" s="118" t="n">
        <v>99616812</v>
      </c>
    </row>
    <row r="146">
      <c r="C146" s="118" t="n">
        <v>99616705</v>
      </c>
    </row>
    <row r="147">
      <c r="C147" s="118" t="n">
        <v>99616812</v>
      </c>
    </row>
    <row r="148">
      <c r="C148" s="118" t="n">
        <v>99616702</v>
      </c>
    </row>
    <row r="149">
      <c r="C149" s="118" t="n">
        <v>99616704</v>
      </c>
    </row>
    <row r="150">
      <c r="C150" s="118" t="n">
        <v>99616810</v>
      </c>
    </row>
    <row r="151">
      <c r="C151" s="118" t="n">
        <v>99616810</v>
      </c>
    </row>
    <row r="152">
      <c r="C152" s="118" t="n">
        <v>99616814</v>
      </c>
    </row>
    <row r="153">
      <c r="C153" s="118" t="n">
        <v>99616705</v>
      </c>
    </row>
    <row r="154">
      <c r="C154" s="118" t="n">
        <v>99616706</v>
      </c>
    </row>
    <row r="155">
      <c r="C155" s="118" t="n">
        <v>99616813</v>
      </c>
    </row>
    <row r="156">
      <c r="C156" s="118" t="n">
        <v>99660295</v>
      </c>
    </row>
    <row r="157">
      <c r="C157" s="121" t="n">
        <v>96754706</v>
      </c>
    </row>
    <row r="158">
      <c r="C158" s="118" t="n">
        <v>99660293</v>
      </c>
    </row>
    <row r="159">
      <c r="C159" s="118" t="n">
        <v>99660287</v>
      </c>
    </row>
    <row r="160">
      <c r="C160" s="118" t="n">
        <v>99616816</v>
      </c>
    </row>
    <row r="161">
      <c r="C161" s="118" t="n">
        <v>99616702</v>
      </c>
    </row>
    <row r="162">
      <c r="C162" s="118" t="n">
        <v>99616703</v>
      </c>
    </row>
    <row r="163">
      <c r="C163" s="118" t="n">
        <v>99616809</v>
      </c>
    </row>
    <row r="164">
      <c r="C164" s="118" t="n">
        <v>99616809</v>
      </c>
    </row>
    <row r="165">
      <c r="C165" s="118" t="n">
        <v>99660295</v>
      </c>
    </row>
    <row r="166">
      <c r="C166" s="118" t="n">
        <v>99660295</v>
      </c>
    </row>
    <row r="167">
      <c r="C167" s="118" t="n">
        <v>99660290</v>
      </c>
    </row>
    <row r="168">
      <c r="C168" s="118" t="n">
        <v>99660295</v>
      </c>
    </row>
    <row r="169">
      <c r="C169" s="118" t="n">
        <v>99660295</v>
      </c>
    </row>
    <row r="170">
      <c r="C170" s="118" t="n">
        <v>99660290</v>
      </c>
    </row>
    <row r="171">
      <c r="C171" s="118" t="n">
        <v>99660296</v>
      </c>
    </row>
    <row r="172">
      <c r="C172" s="118" t="n">
        <v>99660297</v>
      </c>
    </row>
    <row r="173">
      <c r="C173" s="118" t="n">
        <v>99616696</v>
      </c>
    </row>
    <row r="174">
      <c r="C174" s="118" t="n">
        <v>99616697</v>
      </c>
    </row>
    <row r="175">
      <c r="C175" s="118" t="n">
        <v>99660297</v>
      </c>
    </row>
    <row r="176">
      <c r="C176" s="118" t="n">
        <v>99660297</v>
      </c>
    </row>
    <row r="177">
      <c r="C177" s="118" t="n">
        <v>99616697</v>
      </c>
    </row>
    <row r="178">
      <c r="C178" s="118" t="n">
        <v>99616697</v>
      </c>
    </row>
    <row r="179">
      <c r="C179" s="118" t="n">
        <v>99616698</v>
      </c>
    </row>
    <row r="180">
      <c r="C180" s="118" t="n">
        <v>99616805</v>
      </c>
    </row>
    <row r="181">
      <c r="C181" s="118" t="n">
        <v>99616698</v>
      </c>
    </row>
    <row r="182">
      <c r="C182" s="118" t="n">
        <v>99616805</v>
      </c>
    </row>
    <row r="183">
      <c r="C183" s="118" t="n">
        <v>99616806</v>
      </c>
    </row>
    <row r="184">
      <c r="C184" s="118" t="n">
        <v>99616698</v>
      </c>
    </row>
    <row r="185">
      <c r="C185" s="118" t="n">
        <v>99616699</v>
      </c>
    </row>
    <row r="186">
      <c r="C186" s="118" t="n">
        <v>99616806</v>
      </c>
    </row>
    <row r="187">
      <c r="C187" s="118" t="n">
        <v>99616806</v>
      </c>
    </row>
    <row r="188">
      <c r="C188" s="118" t="n">
        <v>99616699</v>
      </c>
    </row>
    <row r="189">
      <c r="C189" s="118" t="n">
        <v>99616806</v>
      </c>
    </row>
    <row r="190">
      <c r="C190" s="118" t="n">
        <v>99616807</v>
      </c>
    </row>
    <row r="191">
      <c r="C191" s="118" t="n">
        <v>99616700</v>
      </c>
    </row>
    <row r="192">
      <c r="C192" s="118" t="n">
        <v>99616807</v>
      </c>
    </row>
    <row r="193">
      <c r="C193" s="118" t="n">
        <v>99616807</v>
      </c>
    </row>
    <row r="194">
      <c r="C194" s="118" t="n">
        <v>99616700</v>
      </c>
    </row>
    <row r="195">
      <c r="C195" s="118" t="n">
        <v>99616807</v>
      </c>
    </row>
    <row r="196">
      <c r="C196" s="118" t="n">
        <v>99616808</v>
      </c>
    </row>
    <row r="197">
      <c r="C197" s="118" t="n">
        <v>99616701</v>
      </c>
    </row>
    <row r="198">
      <c r="C198" s="118" t="n">
        <v>99616808</v>
      </c>
    </row>
    <row r="199">
      <c r="C199" s="118" t="n">
        <v>99616808</v>
      </c>
    </row>
    <row r="200">
      <c r="C200" s="118" t="n">
        <v>99616701</v>
      </c>
    </row>
    <row r="201">
      <c r="C201" s="118" t="n">
        <v>99616808</v>
      </c>
    </row>
    <row r="202">
      <c r="C202" s="118" t="n">
        <v>99616702</v>
      </c>
    </row>
    <row r="203">
      <c r="C203" s="118" t="n">
        <v>99616809</v>
      </c>
    </row>
    <row r="204">
      <c r="C204" s="118" t="n">
        <v>99616701</v>
      </c>
    </row>
    <row r="205">
      <c r="C205" s="118" t="n">
        <v>99616809</v>
      </c>
    </row>
    <row r="206">
      <c r="C206" s="118" t="n">
        <v>99616702</v>
      </c>
    </row>
    <row r="207">
      <c r="C207" s="118" t="n">
        <v>99616809</v>
      </c>
    </row>
    <row r="208">
      <c r="C208" s="118" t="n">
        <v>99616809</v>
      </c>
    </row>
    <row r="209">
      <c r="C209" s="118" t="n">
        <v>99660295</v>
      </c>
    </row>
    <row r="210">
      <c r="C210" s="118" t="n">
        <v>99660292</v>
      </c>
    </row>
    <row r="211">
      <c r="C211" s="118" t="n">
        <v>99660293</v>
      </c>
    </row>
    <row r="212">
      <c r="C212" s="118" t="n">
        <v>99660285</v>
      </c>
    </row>
    <row r="213">
      <c r="C213" s="118" t="n">
        <v>99616702</v>
      </c>
    </row>
    <row r="214">
      <c r="C214" s="118" t="n">
        <v>99616703</v>
      </c>
    </row>
    <row r="215">
      <c r="C215" s="118" t="n">
        <v>99616703</v>
      </c>
    </row>
    <row r="216">
      <c r="C216" s="118" t="n">
        <v>99616810</v>
      </c>
    </row>
    <row r="217">
      <c r="C217" s="118" t="n">
        <v>99616810</v>
      </c>
    </row>
    <row r="218">
      <c r="C218" s="118" t="n">
        <v>99616702</v>
      </c>
    </row>
    <row r="219">
      <c r="C219" s="118" t="n">
        <v>99616703</v>
      </c>
    </row>
    <row r="220">
      <c r="C220" s="118" t="n">
        <v>99616810</v>
      </c>
    </row>
    <row r="221">
      <c r="C221" s="118" t="n">
        <v>99616810</v>
      </c>
    </row>
    <row r="222">
      <c r="C222" s="118" t="n">
        <v>99616704</v>
      </c>
    </row>
    <row r="223">
      <c r="C223" s="118" t="n">
        <v>99616811</v>
      </c>
    </row>
    <row r="224">
      <c r="C224" s="118" t="n">
        <v>99616811</v>
      </c>
    </row>
    <row r="225">
      <c r="C225" s="118" t="n">
        <v>99616704</v>
      </c>
    </row>
    <row r="226">
      <c r="C226" s="118" t="n">
        <v>99616811</v>
      </c>
    </row>
    <row r="227">
      <c r="C227" s="118" t="n">
        <v>99616812</v>
      </c>
    </row>
    <row r="228">
      <c r="C228" s="118" t="n">
        <v>99616704</v>
      </c>
    </row>
    <row r="229">
      <c r="C229" s="118" t="n">
        <v>99616705</v>
      </c>
    </row>
    <row r="230">
      <c r="C230" s="118" t="n">
        <v>99616812</v>
      </c>
    </row>
    <row r="231">
      <c r="C231" s="118" t="n">
        <v>99616812</v>
      </c>
    </row>
    <row r="232">
      <c r="C232" s="118" t="n">
        <v>99616705</v>
      </c>
    </row>
    <row r="233">
      <c r="C233" s="118" t="n">
        <v>99616706</v>
      </c>
    </row>
    <row r="234">
      <c r="C234" s="118" t="n">
        <v>99616813</v>
      </c>
    </row>
    <row r="235">
      <c r="C235" s="118" t="n">
        <v>99616705</v>
      </c>
    </row>
    <row r="236">
      <c r="C236" s="118" t="n">
        <v>99616706</v>
      </c>
    </row>
    <row r="237">
      <c r="C237" s="118" t="n">
        <v>99616813</v>
      </c>
    </row>
    <row r="238">
      <c r="C238" s="118" t="n">
        <v>99616706</v>
      </c>
    </row>
    <row r="239">
      <c r="C239" s="118" t="n">
        <v>99616814</v>
      </c>
    </row>
    <row r="240">
      <c r="C240" s="118" t="n">
        <v>99616815</v>
      </c>
    </row>
    <row r="241">
      <c r="C241" s="118" t="n">
        <v>99616815</v>
      </c>
    </row>
    <row r="242">
      <c r="C242" s="118" t="n">
        <v>99616816</v>
      </c>
    </row>
    <row r="243">
      <c r="C243" s="118" t="n">
        <v>99616817</v>
      </c>
    </row>
    <row r="244">
      <c r="C244" s="118" t="n">
        <v>99660295</v>
      </c>
    </row>
    <row r="245">
      <c r="C245" s="118" t="n">
        <v>99660295</v>
      </c>
    </row>
    <row r="246">
      <c r="C246" s="118" t="n">
        <v>99660289</v>
      </c>
    </row>
    <row r="247">
      <c r="C247" s="118" t="n">
        <v>99660290</v>
      </c>
    </row>
    <row r="248">
      <c r="C248" s="118" t="n">
        <v>99660295</v>
      </c>
    </row>
    <row r="249">
      <c r="C249" s="118" t="n">
        <v>99660295</v>
      </c>
    </row>
    <row r="250">
      <c r="C250" s="118" t="n">
        <v>99660290</v>
      </c>
    </row>
    <row r="251">
      <c r="C251" s="118" t="n">
        <v>99660290</v>
      </c>
    </row>
    <row r="252">
      <c r="C252" s="118" t="n">
        <v>99660296</v>
      </c>
    </row>
    <row r="253">
      <c r="C253" s="118" t="n">
        <v>99660297</v>
      </c>
    </row>
    <row r="254">
      <c r="C254" s="118" t="n">
        <v>99616696</v>
      </c>
    </row>
    <row r="255">
      <c r="C255" s="118" t="n">
        <v>99616697</v>
      </c>
    </row>
    <row r="256">
      <c r="C256" s="118" t="n">
        <v>99660297</v>
      </c>
    </row>
    <row r="257">
      <c r="C257" s="118" t="n">
        <v>99616697</v>
      </c>
    </row>
    <row r="258">
      <c r="C258" s="118" t="n">
        <v>99616698</v>
      </c>
    </row>
    <row r="259">
      <c r="C259" s="118" t="n">
        <v>99616805</v>
      </c>
    </row>
    <row r="260">
      <c r="C260" s="118" t="n">
        <v>99616698</v>
      </c>
    </row>
    <row r="261">
      <c r="C261" s="118" t="n">
        <v>99616805</v>
      </c>
    </row>
    <row r="262">
      <c r="C262" s="118" t="n">
        <v>99616806</v>
      </c>
    </row>
    <row r="263">
      <c r="C263" s="118" t="n">
        <v>99616698</v>
      </c>
    </row>
    <row r="264">
      <c r="C264" s="118" t="n">
        <v>99616699</v>
      </c>
    </row>
    <row r="265">
      <c r="C265" s="118" t="n">
        <v>99616806</v>
      </c>
    </row>
    <row r="266">
      <c r="C266" s="118" t="n">
        <v>99616806</v>
      </c>
    </row>
    <row r="267">
      <c r="C267" s="118" t="n">
        <v>99616698</v>
      </c>
    </row>
    <row r="268">
      <c r="C268" s="118" t="n">
        <v>99616699</v>
      </c>
    </row>
    <row r="269">
      <c r="C269" s="118" t="n">
        <v>99616806</v>
      </c>
    </row>
    <row r="270">
      <c r="C270" s="118" t="n">
        <v>99616806</v>
      </c>
    </row>
    <row r="271">
      <c r="C271" s="118" t="n">
        <v>99616698</v>
      </c>
    </row>
    <row r="272">
      <c r="C272" s="118" t="n">
        <v>99616699</v>
      </c>
    </row>
    <row r="273">
      <c r="C273" s="118" t="n">
        <v>99616806</v>
      </c>
    </row>
    <row r="274">
      <c r="C274" s="118" t="n">
        <v>99616807</v>
      </c>
    </row>
    <row r="275">
      <c r="C275" s="118" t="n">
        <v>99616700</v>
      </c>
    </row>
    <row r="276">
      <c r="C276" s="118" t="n">
        <v>99616807</v>
      </c>
    </row>
    <row r="277">
      <c r="C277" s="118" t="n">
        <v>99616807</v>
      </c>
    </row>
    <row r="278">
      <c r="C278" s="118" t="n">
        <v>99616700</v>
      </c>
    </row>
    <row r="279">
      <c r="C279" s="118" t="n">
        <v>99616807</v>
      </c>
    </row>
    <row r="280">
      <c r="C280" s="118" t="n">
        <v>99616808</v>
      </c>
    </row>
    <row r="281">
      <c r="C281" s="118" t="n">
        <v>99616700</v>
      </c>
    </row>
    <row r="282">
      <c r="C282" s="118" t="n">
        <v>99616701</v>
      </c>
    </row>
    <row r="283">
      <c r="C283" s="118" t="n">
        <v>99616808</v>
      </c>
    </row>
    <row r="284">
      <c r="C284" s="118" t="n">
        <v>99616808</v>
      </c>
    </row>
    <row r="285">
      <c r="C285" s="118" t="n">
        <v>99616701</v>
      </c>
    </row>
    <row r="286">
      <c r="C286" s="118" t="n">
        <v>99616808</v>
      </c>
    </row>
    <row r="287">
      <c r="C287" s="118" t="n">
        <v>99616702</v>
      </c>
    </row>
    <row r="288">
      <c r="C288" s="118" t="n">
        <v>99616808</v>
      </c>
    </row>
    <row r="289">
      <c r="C289" s="118" t="n">
        <v>99616701</v>
      </c>
    </row>
    <row r="290">
      <c r="C290" s="118" t="n">
        <v>99616809</v>
      </c>
    </row>
    <row r="291">
      <c r="C291" s="118" t="n">
        <v>99616702</v>
      </c>
    </row>
    <row r="292">
      <c r="C292" s="118" t="n">
        <v>99616809</v>
      </c>
    </row>
    <row r="293">
      <c r="C293" s="118" t="n">
        <v>99616809</v>
      </c>
    </row>
    <row r="294">
      <c r="C294" s="118" t="n">
        <v>99616702</v>
      </c>
    </row>
    <row r="295">
      <c r="C295" s="118" t="n">
        <v>99616703</v>
      </c>
    </row>
    <row r="296">
      <c r="C296" s="118" t="n">
        <v>99616809</v>
      </c>
    </row>
    <row r="297">
      <c r="C297" s="118" t="n">
        <v>99616810</v>
      </c>
    </row>
    <row r="298">
      <c r="C298" s="118" t="n">
        <v>99616703</v>
      </c>
    </row>
    <row r="299">
      <c r="C299" s="118" t="n">
        <v>99616810</v>
      </c>
    </row>
    <row r="300">
      <c r="C300" s="118" t="n">
        <v>99616811</v>
      </c>
    </row>
    <row r="301">
      <c r="C301" s="118" t="n">
        <v>99616704</v>
      </c>
    </row>
    <row r="302">
      <c r="C302" s="118" t="n">
        <v>99616811</v>
      </c>
    </row>
    <row r="303">
      <c r="C303" s="118" t="n">
        <v>99616811</v>
      </c>
    </row>
    <row r="304">
      <c r="C304" s="118" t="n">
        <v>99616704</v>
      </c>
    </row>
    <row r="305">
      <c r="C305" s="118" t="n">
        <v>99616811</v>
      </c>
    </row>
    <row r="306">
      <c r="C306" s="118" t="n">
        <v>99616812</v>
      </c>
    </row>
    <row r="307">
      <c r="C307" s="118" t="n">
        <v>99616704</v>
      </c>
    </row>
    <row r="308">
      <c r="C308" s="118" t="n">
        <v>99616705</v>
      </c>
    </row>
    <row r="309">
      <c r="C309" s="118" t="n">
        <v>99616812</v>
      </c>
    </row>
    <row r="310">
      <c r="C310" s="118" t="n">
        <v>99616705</v>
      </c>
    </row>
    <row r="311">
      <c r="C311" s="118" t="n">
        <v>99616706</v>
      </c>
    </row>
    <row r="312">
      <c r="C312" s="118" t="n">
        <v>99616813</v>
      </c>
    </row>
    <row r="313">
      <c r="C313" s="118" t="n">
        <v>99616706</v>
      </c>
    </row>
    <row r="314">
      <c r="C314" s="118" t="n">
        <v>99616814</v>
      </c>
    </row>
    <row r="315">
      <c r="C315" s="118" t="n">
        <v>99616706</v>
      </c>
    </row>
    <row r="316">
      <c r="C316" s="118" t="n">
        <v>99616814</v>
      </c>
    </row>
    <row r="317">
      <c r="C317" s="118" t="n">
        <v>99616815</v>
      </c>
    </row>
    <row r="318">
      <c r="C318" s="118" t="n">
        <v>99616815</v>
      </c>
    </row>
    <row r="319">
      <c r="C319" s="118" t="n">
        <v>99616816</v>
      </c>
    </row>
    <row r="320">
      <c r="C320" s="118" t="n">
        <v>99616817</v>
      </c>
    </row>
    <row r="321">
      <c r="C321" s="118" t="n">
        <v>99616816</v>
      </c>
    </row>
    <row r="322">
      <c r="C322" s="118" t="n">
        <v>99616817</v>
      </c>
    </row>
    <row r="323">
      <c r="C323" s="118" t="n">
        <v>99616817</v>
      </c>
    </row>
    <row r="324">
      <c r="C324" s="118" t="n">
        <v>99616818</v>
      </c>
    </row>
    <row r="325">
      <c r="C325" s="118" t="n">
        <v>99616816</v>
      </c>
    </row>
    <row r="326">
      <c r="C326" s="118" t="n">
        <v>99616705</v>
      </c>
    </row>
    <row r="327">
      <c r="C327" s="118" t="n">
        <v>99616706</v>
      </c>
    </row>
    <row r="328">
      <c r="C328" s="118" t="n">
        <v>99616813</v>
      </c>
    </row>
    <row r="329">
      <c r="C329" s="118" t="n">
        <v>99660295</v>
      </c>
    </row>
    <row r="330">
      <c r="C330" s="121" t="n">
        <v>96754706</v>
      </c>
    </row>
    <row r="331">
      <c r="C331" s="118" t="n">
        <v>99660293</v>
      </c>
    </row>
    <row r="332">
      <c r="C332" s="118" t="n">
        <v>99660287</v>
      </c>
    </row>
    <row r="333">
      <c r="C333" s="118" t="n">
        <v>99660294</v>
      </c>
    </row>
    <row r="334">
      <c r="C334" s="118" t="n">
        <v>99660287</v>
      </c>
    </row>
    <row r="335">
      <c r="C335" s="118" t="n">
        <v>99616704</v>
      </c>
    </row>
    <row r="336">
      <c r="C336" s="118" t="n">
        <v>99616705</v>
      </c>
    </row>
    <row r="337">
      <c r="C337" s="118" t="n">
        <v>99616811</v>
      </c>
    </row>
    <row r="338">
      <c r="C338" s="118" t="n">
        <v>99616812</v>
      </c>
    </row>
    <row r="339">
      <c r="C339" s="118" t="n">
        <v>99616704</v>
      </c>
    </row>
    <row r="340">
      <c r="C340" s="118" t="n">
        <v>99616706</v>
      </c>
    </row>
    <row r="341">
      <c r="C341" s="118" t="n">
        <v>99616812</v>
      </c>
    </row>
    <row r="342">
      <c r="C342" s="118" t="n">
        <v>99660295</v>
      </c>
    </row>
    <row r="343">
      <c r="C343" s="118" t="n">
        <v>99660292</v>
      </c>
    </row>
    <row r="344">
      <c r="C344" s="118" t="n">
        <v>99660285</v>
      </c>
    </row>
    <row r="345">
      <c r="C345" s="118" t="n">
        <v>99660295</v>
      </c>
    </row>
    <row r="346">
      <c r="C346" s="118" t="n">
        <v>99660295</v>
      </c>
    </row>
    <row r="347">
      <c r="C347" s="118" t="n">
        <v>99660290</v>
      </c>
    </row>
    <row r="348">
      <c r="C348" s="118" t="n">
        <v>99616701</v>
      </c>
    </row>
    <row r="349">
      <c r="C349" s="118" t="n">
        <v>99616808</v>
      </c>
    </row>
    <row r="350">
      <c r="C350" s="118" t="n">
        <v>99616701</v>
      </c>
    </row>
    <row r="351">
      <c r="C351" s="118" t="n">
        <v>99616808</v>
      </c>
    </row>
    <row r="352">
      <c r="C352" s="1" t="n">
        <v>99183776</v>
      </c>
    </row>
    <row r="353">
      <c r="C353" s="1" t="n">
        <v>99183742</v>
      </c>
    </row>
    <row r="354">
      <c r="C354" s="1" t="n">
        <v>99183776</v>
      </c>
    </row>
    <row r="355">
      <c r="C355" s="1" t="n">
        <v>99183777</v>
      </c>
    </row>
    <row r="356">
      <c r="C356" s="1" t="n">
        <v>99183763</v>
      </c>
    </row>
    <row r="357">
      <c r="C357" s="1" t="n">
        <v>99183777</v>
      </c>
    </row>
    <row r="358">
      <c r="C358" s="1" t="n">
        <v>99183764</v>
      </c>
    </row>
    <row r="359">
      <c r="C359" s="1" t="n">
        <v>99183777</v>
      </c>
    </row>
    <row r="360">
      <c r="C360" s="1" t="n">
        <v>99183763</v>
      </c>
    </row>
    <row r="361">
      <c r="C361" s="1" t="n">
        <v>99183777</v>
      </c>
    </row>
    <row r="362">
      <c r="C362" s="1" t="n">
        <v>99183764</v>
      </c>
    </row>
    <row r="363">
      <c r="C363" s="1" t="n">
        <v>99183778</v>
      </c>
    </row>
    <row r="364">
      <c r="C364" s="1" t="n">
        <v>99183763</v>
      </c>
    </row>
    <row r="365">
      <c r="C365" s="1" t="n">
        <v>99183778</v>
      </c>
    </row>
    <row r="366">
      <c r="C366" s="1" t="n">
        <v>99183764</v>
      </c>
    </row>
    <row r="367">
      <c r="C367" s="1" t="n">
        <v>99183765</v>
      </c>
    </row>
    <row r="368">
      <c r="C368" s="1" t="n">
        <v>99183778</v>
      </c>
    </row>
    <row r="369">
      <c r="C369" s="1" t="n">
        <v>99183779</v>
      </c>
    </row>
    <row r="370">
      <c r="C370" s="1" t="n">
        <v>99183776</v>
      </c>
    </row>
    <row r="371">
      <c r="C371" s="1" t="n">
        <v>99183742</v>
      </c>
    </row>
    <row r="372">
      <c r="C372" s="1" t="n">
        <v>99183776</v>
      </c>
    </row>
    <row r="373">
      <c r="C373" s="1" t="n">
        <v>99183766</v>
      </c>
    </row>
    <row r="374">
      <c r="C374" s="1" t="n">
        <v>99183780</v>
      </c>
    </row>
    <row r="375">
      <c r="C375" s="1" t="n">
        <v>99183780</v>
      </c>
    </row>
    <row r="376">
      <c r="C376" s="1" t="n">
        <v>99183767</v>
      </c>
    </row>
    <row r="377">
      <c r="C377" s="1" t="n">
        <v>99183781</v>
      </c>
    </row>
    <row r="378">
      <c r="C378" s="1" t="n">
        <v>99183767</v>
      </c>
    </row>
    <row r="379">
      <c r="C379" s="1" t="n">
        <v>99183769</v>
      </c>
    </row>
    <row r="380">
      <c r="C380" s="1" t="n">
        <v>99183781</v>
      </c>
    </row>
    <row r="381">
      <c r="C381" s="1" t="n">
        <v>99183782</v>
      </c>
    </row>
    <row r="382">
      <c r="C382" s="1" t="n">
        <v>99183764</v>
      </c>
    </row>
    <row r="383">
      <c r="C383" s="1" t="n">
        <v>99183765</v>
      </c>
    </row>
    <row r="384">
      <c r="C384" s="1" t="n">
        <v>99183779</v>
      </c>
    </row>
    <row r="385">
      <c r="C385" s="1" t="n">
        <v>99183779</v>
      </c>
    </row>
    <row r="386">
      <c r="C386" s="1" t="n">
        <v>99183777</v>
      </c>
    </row>
    <row r="387">
      <c r="C387" s="1" t="n">
        <v>99183763</v>
      </c>
    </row>
    <row r="388">
      <c r="C388" s="1" t="n">
        <v>99183777</v>
      </c>
    </row>
    <row r="389">
      <c r="C389" s="1" t="n">
        <v>99183767</v>
      </c>
    </row>
    <row r="390">
      <c r="C390" s="1" t="n">
        <v>99183769</v>
      </c>
    </row>
    <row r="391">
      <c r="C391" s="1" t="n">
        <v>99183782</v>
      </c>
    </row>
    <row r="392">
      <c r="C392" s="1" t="n">
        <v>99183782</v>
      </c>
    </row>
    <row r="393">
      <c r="C393" s="1" t="n">
        <v>99183784</v>
      </c>
    </row>
    <row r="394">
      <c r="C394" s="1" t="n">
        <v>99183783</v>
      </c>
    </row>
    <row r="395">
      <c r="C395" s="1" t="n">
        <v>99183767</v>
      </c>
    </row>
    <row r="396">
      <c r="C396" s="1" t="n">
        <v>99183769</v>
      </c>
    </row>
    <row r="397">
      <c r="C397" s="12" t="n">
        <v>99183782</v>
      </c>
    </row>
    <row r="398">
      <c r="C398" s="1" t="n">
        <v>99183764</v>
      </c>
    </row>
    <row r="399">
      <c r="C399" s="1" t="n">
        <v>99183778</v>
      </c>
    </row>
    <row r="400">
      <c r="C400" s="1" t="n">
        <v>99183778</v>
      </c>
    </row>
    <row r="401">
      <c r="C401" s="1" t="n">
        <v>99183766</v>
      </c>
    </row>
    <row r="402">
      <c r="C402" s="1" t="n">
        <v>99183780</v>
      </c>
    </row>
    <row r="403">
      <c r="C403" s="1" t="n">
        <v>99183781</v>
      </c>
    </row>
    <row r="404">
      <c r="C404" s="1" t="n">
        <v>99183766</v>
      </c>
    </row>
    <row r="405">
      <c r="C405" s="1" t="n">
        <v>99183780</v>
      </c>
    </row>
    <row r="406">
      <c r="C406" s="1" t="n">
        <v>99183780</v>
      </c>
    </row>
    <row r="407">
      <c r="C407" s="1" t="n">
        <v>99183766</v>
      </c>
    </row>
    <row r="408">
      <c r="C408" s="1" t="n">
        <v>99183767</v>
      </c>
    </row>
    <row r="409">
      <c r="C409" s="1" t="n">
        <v>99183781</v>
      </c>
    </row>
    <row r="410">
      <c r="C410" s="1" t="n">
        <v>99183764</v>
      </c>
    </row>
    <row r="411">
      <c r="C411" s="1" t="n">
        <v>99183765</v>
      </c>
    </row>
    <row r="412">
      <c r="C412" s="12" t="n">
        <v>99183778</v>
      </c>
    </row>
    <row r="413">
      <c r="C413" s="12" t="n">
        <v>99183779</v>
      </c>
    </row>
    <row r="414">
      <c r="C414" s="1" t="n">
        <v>99183772</v>
      </c>
    </row>
    <row r="415">
      <c r="C415" s="12" t="n">
        <v>99183773</v>
      </c>
    </row>
    <row r="416">
      <c r="C416" s="12" t="n">
        <v>99183738</v>
      </c>
    </row>
    <row r="417">
      <c r="C417" s="1" t="n">
        <v>99183739</v>
      </c>
    </row>
    <row r="418">
      <c r="C418" s="1" t="n">
        <v>99183772</v>
      </c>
    </row>
    <row r="419">
      <c r="C419" s="1" t="n">
        <v>99183738</v>
      </c>
    </row>
    <row r="420">
      <c r="C420" s="1" t="n">
        <v>99183739</v>
      </c>
    </row>
    <row r="421">
      <c r="C421" s="1" t="n">
        <v>99183785</v>
      </c>
    </row>
    <row r="422">
      <c r="C422" s="1" t="n">
        <v>99183769</v>
      </c>
    </row>
    <row r="423">
      <c r="C423" s="1" t="n">
        <v>99183783</v>
      </c>
    </row>
    <row r="424">
      <c r="C424" s="1" t="n">
        <v>99183769</v>
      </c>
    </row>
    <row r="425">
      <c r="C425" s="1" t="n">
        <v>99183783</v>
      </c>
    </row>
    <row r="426">
      <c r="C426" s="1" t="n">
        <v>99183777</v>
      </c>
    </row>
    <row r="427">
      <c r="C427" s="12" t="n">
        <v>99183742</v>
      </c>
    </row>
    <row r="428">
      <c r="C428" s="1" t="n">
        <v>99183763</v>
      </c>
    </row>
    <row r="429">
      <c r="C429" s="1" t="n">
        <v>99183777</v>
      </c>
    </row>
    <row r="430">
      <c r="C430" s="1" t="n">
        <v>99183784</v>
      </c>
    </row>
    <row r="431">
      <c r="C431" s="1" t="n">
        <v>99183784</v>
      </c>
    </row>
    <row r="432">
      <c r="C432" s="1" t="n">
        <v>99183740</v>
      </c>
    </row>
    <row r="433">
      <c r="C433" s="1" t="n">
        <v>99183774</v>
      </c>
    </row>
    <row r="434">
      <c r="C434" s="1" t="n">
        <v>99183764</v>
      </c>
    </row>
    <row r="435">
      <c r="C435" s="1" t="n">
        <v>99183778</v>
      </c>
    </row>
    <row r="436">
      <c r="C436" s="1" t="n">
        <v>99183763</v>
      </c>
    </row>
    <row r="437">
      <c r="C437" s="1" t="n">
        <v>99183778</v>
      </c>
    </row>
    <row r="438">
      <c r="C438" s="12" t="n">
        <v>99183783</v>
      </c>
    </row>
    <row r="439">
      <c r="C439" s="1" t="n">
        <v>99183773</v>
      </c>
    </row>
    <row r="440">
      <c r="C440" s="1" t="n">
        <v>99183739</v>
      </c>
    </row>
    <row r="441">
      <c r="C441" s="1" t="n">
        <v>99183775</v>
      </c>
    </row>
    <row r="442">
      <c r="C442" s="1" t="n">
        <v>99183740</v>
      </c>
    </row>
    <row r="443">
      <c r="C443" s="12" t="n">
        <v>99183741</v>
      </c>
    </row>
    <row r="444">
      <c r="C444" s="1" t="n">
        <v>99183775</v>
      </c>
    </row>
    <row r="445">
      <c r="C445" s="1" t="n">
        <v>99183776</v>
      </c>
    </row>
    <row r="446">
      <c r="C446" s="1" t="n">
        <v>99183742</v>
      </c>
    </row>
    <row r="447">
      <c r="C447" s="1" t="n">
        <v>99183742</v>
      </c>
    </row>
    <row r="448">
      <c r="C448" s="1" t="n">
        <v>99183776</v>
      </c>
    </row>
    <row r="449">
      <c r="C449" s="1" t="n">
        <v>99183773</v>
      </c>
    </row>
    <row r="450">
      <c r="C450" s="1" t="n">
        <v>99183739</v>
      </c>
    </row>
    <row r="451">
      <c r="C451" s="1" t="n">
        <v>99183784</v>
      </c>
    </row>
    <row r="452">
      <c r="C452" s="1" t="n">
        <v>99183767</v>
      </c>
    </row>
    <row r="453">
      <c r="C453" s="12" t="n">
        <v>99183781</v>
      </c>
    </row>
    <row r="454">
      <c r="C454" s="1" t="n">
        <v>99183740</v>
      </c>
    </row>
    <row r="455">
      <c r="C455" s="1" t="n">
        <v>99183774</v>
      </c>
    </row>
    <row r="456">
      <c r="C456" s="1" t="n">
        <v>99183740</v>
      </c>
    </row>
    <row r="457">
      <c r="C457" s="1" t="n">
        <v>99183774</v>
      </c>
    </row>
    <row r="458">
      <c r="C458" s="1" t="n">
        <v>99183776</v>
      </c>
    </row>
    <row r="459">
      <c r="C459" s="1" t="n">
        <v>99183742</v>
      </c>
    </row>
    <row r="460">
      <c r="C460" s="1" t="n">
        <v>99183776</v>
      </c>
    </row>
    <row r="461">
      <c r="C461" s="1" t="n">
        <v>99183771</v>
      </c>
    </row>
    <row r="462">
      <c r="C462" s="1" t="n">
        <v>99183771</v>
      </c>
    </row>
    <row r="463">
      <c r="C463" s="1" t="n">
        <v>99183737</v>
      </c>
    </row>
    <row r="464">
      <c r="C464" s="1" t="n">
        <v>99183740</v>
      </c>
    </row>
    <row r="465">
      <c r="C465" s="1" t="n">
        <v>99183774</v>
      </c>
    </row>
    <row r="466">
      <c r="C466" s="1" t="n">
        <v>99183775</v>
      </c>
    </row>
    <row r="467">
      <c r="C467" s="1" t="n">
        <v>99183740</v>
      </c>
    </row>
    <row r="468">
      <c r="C468" s="1" t="n">
        <v>99183741</v>
      </c>
    </row>
    <row r="469">
      <c r="C469" s="12" t="n">
        <v>99183775</v>
      </c>
    </row>
    <row r="470">
      <c r="C470" s="12" t="n">
        <v>99183771</v>
      </c>
    </row>
    <row r="471">
      <c r="C471" s="118" t="n">
        <v>99616817</v>
      </c>
    </row>
    <row r="472">
      <c r="C472" s="1" t="n">
        <v>99183775</v>
      </c>
    </row>
    <row r="473">
      <c r="C473" s="1" t="n">
        <v>99183741</v>
      </c>
    </row>
    <row r="474">
      <c r="C474" s="1" t="n">
        <v>99183775</v>
      </c>
    </row>
    <row r="475">
      <c r="C475" s="1" t="n">
        <v>99183771</v>
      </c>
    </row>
    <row r="476">
      <c r="C476" s="1" t="n">
        <v>99183771</v>
      </c>
    </row>
    <row r="477">
      <c r="C477" s="1" t="n">
        <v>99183766</v>
      </c>
    </row>
    <row r="478">
      <c r="C478" s="12" t="n">
        <v>99183767</v>
      </c>
    </row>
    <row r="479">
      <c r="C479" s="1" t="n">
        <v>99183781</v>
      </c>
    </row>
    <row r="480">
      <c r="C480" s="1" t="n">
        <v>99183767</v>
      </c>
    </row>
    <row r="481">
      <c r="C481" s="12" t="n">
        <v>99183781</v>
      </c>
    </row>
    <row r="482">
      <c r="C482" s="1" t="n">
        <v>99183764</v>
      </c>
    </row>
    <row r="483">
      <c r="C483" s="1" t="n">
        <v>99183766</v>
      </c>
    </row>
    <row r="484">
      <c r="C484" s="1" t="n">
        <v>99183779</v>
      </c>
    </row>
    <row r="485">
      <c r="C485" s="1" t="n">
        <v>99183779</v>
      </c>
    </row>
    <row r="486">
      <c r="C486" s="12" t="n">
        <v>99183783</v>
      </c>
    </row>
    <row r="487">
      <c r="C487" s="12" t="n">
        <v>99183767</v>
      </c>
    </row>
    <row r="488">
      <c r="C488" s="1" t="n">
        <v>99183769</v>
      </c>
    </row>
    <row r="489">
      <c r="C489" s="1" t="n">
        <v>99183782</v>
      </c>
    </row>
    <row r="490">
      <c r="C490" s="12" t="n">
        <v>99183785</v>
      </c>
    </row>
    <row r="491">
      <c r="C491" s="12" t="n">
        <v>99183764</v>
      </c>
    </row>
    <row r="492">
      <c r="C492" s="12" t="n">
        <v>99183765</v>
      </c>
    </row>
    <row r="493">
      <c r="C493" s="12" t="n">
        <v>99183778</v>
      </c>
    </row>
    <row r="494">
      <c r="C494" s="1" t="n">
        <v>99183778</v>
      </c>
    </row>
    <row r="495">
      <c r="C495" s="12" t="n">
        <v>99183771</v>
      </c>
    </row>
    <row r="496">
      <c r="C496" s="12" t="n">
        <v>99183771</v>
      </c>
    </row>
    <row r="497">
      <c r="C497" s="1" t="n">
        <v>99183737</v>
      </c>
    </row>
    <row r="498">
      <c r="C498" s="1" t="n">
        <v>99183771</v>
      </c>
    </row>
    <row r="499">
      <c r="C499" s="12" t="n">
        <v>99183771</v>
      </c>
    </row>
    <row r="500">
      <c r="C500" s="1" t="n">
        <v>99183737</v>
      </c>
    </row>
    <row r="501">
      <c r="C501" s="1" t="n">
        <v>99183772</v>
      </c>
    </row>
    <row r="502">
      <c r="C502" s="1" t="n">
        <v>99183773</v>
      </c>
    </row>
    <row r="503">
      <c r="C503" s="1" t="n">
        <v>99183738</v>
      </c>
    </row>
    <row r="504">
      <c r="C504" s="1" t="n">
        <v>99183739</v>
      </c>
    </row>
    <row r="505">
      <c r="C505" s="1" t="n">
        <v>99183773</v>
      </c>
    </row>
    <row r="506">
      <c r="C506" s="1" t="n">
        <v>99183773</v>
      </c>
    </row>
    <row r="507">
      <c r="C507" s="1" t="n">
        <v>99183739</v>
      </c>
    </row>
    <row r="508">
      <c r="C508" s="1" t="n">
        <v>99183739</v>
      </c>
    </row>
    <row r="509">
      <c r="C509" s="1" t="n">
        <v>99183740</v>
      </c>
    </row>
    <row r="510">
      <c r="C510" s="1" t="n">
        <v>99183774</v>
      </c>
    </row>
    <row r="511">
      <c r="C511" s="1" t="n">
        <v>99183740</v>
      </c>
    </row>
    <row r="512">
      <c r="C512" s="1" t="n">
        <v>99183774</v>
      </c>
    </row>
    <row r="513">
      <c r="C513" s="1" t="n">
        <v>99183775</v>
      </c>
    </row>
    <row r="514">
      <c r="C514" s="1" t="n">
        <v>99183740</v>
      </c>
    </row>
    <row r="515">
      <c r="C515" s="1" t="n">
        <v>99183741</v>
      </c>
    </row>
    <row r="516">
      <c r="C516" s="1" t="n">
        <v>99183775</v>
      </c>
    </row>
    <row r="517">
      <c r="C517" s="1" t="n">
        <v>99183775</v>
      </c>
    </row>
    <row r="518">
      <c r="C518" s="1" t="n">
        <v>99183741</v>
      </c>
    </row>
    <row r="519">
      <c r="C519" s="1" t="n">
        <v>99183775</v>
      </c>
    </row>
    <row r="520">
      <c r="C520" s="1" t="n">
        <v>99183776</v>
      </c>
    </row>
    <row r="521">
      <c r="C521" s="1" t="n">
        <v>99183742</v>
      </c>
    </row>
    <row r="522">
      <c r="C522" s="12" t="n">
        <v>99183776</v>
      </c>
    </row>
    <row r="523">
      <c r="C523" s="1" t="n">
        <v>99183776</v>
      </c>
    </row>
    <row r="524">
      <c r="C524" s="1" t="n">
        <v>99183742</v>
      </c>
    </row>
    <row r="525">
      <c r="C525" s="1" t="n">
        <v>99183776</v>
      </c>
    </row>
    <row r="526">
      <c r="C526" s="1" t="n">
        <v>99183777</v>
      </c>
    </row>
    <row r="527">
      <c r="C527" s="1" t="n">
        <v>99183763</v>
      </c>
    </row>
    <row r="528">
      <c r="C528" s="1" t="n">
        <v>99183777</v>
      </c>
    </row>
    <row r="529">
      <c r="C529" s="1" t="n">
        <v>99183777</v>
      </c>
    </row>
    <row r="530">
      <c r="C530" s="1" t="n">
        <v>99183763</v>
      </c>
    </row>
    <row r="531">
      <c r="C531" s="1" t="n">
        <v>99183777</v>
      </c>
    </row>
    <row r="532">
      <c r="C532" s="1" t="n">
        <v>99183764</v>
      </c>
    </row>
    <row r="533">
      <c r="C533" s="1" t="n">
        <v>99183778</v>
      </c>
    </row>
    <row r="534">
      <c r="C534" s="1" t="n">
        <v>99183763</v>
      </c>
    </row>
    <row r="535">
      <c r="C535" s="1" t="n">
        <v>99183778</v>
      </c>
    </row>
    <row r="536">
      <c r="C536" s="1" t="n">
        <v>99183764</v>
      </c>
    </row>
    <row r="537">
      <c r="C537" s="1" t="n">
        <v>99183778</v>
      </c>
    </row>
    <row r="538">
      <c r="C538" s="1" t="n">
        <v>99183778</v>
      </c>
    </row>
    <row r="539">
      <c r="C539" s="1" t="n">
        <v>99183771</v>
      </c>
    </row>
    <row r="540">
      <c r="C540" s="1" t="n">
        <v>99183764</v>
      </c>
    </row>
    <row r="541">
      <c r="C541" s="1" t="n">
        <v>99183765</v>
      </c>
    </row>
    <row r="542">
      <c r="C542" s="1" t="n">
        <v>99183765</v>
      </c>
    </row>
    <row r="543">
      <c r="C543" s="1" t="n">
        <v>99183779</v>
      </c>
    </row>
    <row r="544">
      <c r="C544" s="1" t="n">
        <v>99183779</v>
      </c>
    </row>
    <row r="545">
      <c r="C545" s="1" t="n">
        <v>99183764</v>
      </c>
    </row>
    <row r="546">
      <c r="C546" s="1" t="n">
        <v>99183765</v>
      </c>
    </row>
    <row r="547">
      <c r="C547" s="1" t="n">
        <v>99183779</v>
      </c>
    </row>
    <row r="548">
      <c r="C548" s="1" t="n">
        <v>99183779</v>
      </c>
    </row>
    <row r="549">
      <c r="C549" s="1" t="n">
        <v>99183766</v>
      </c>
    </row>
    <row r="550">
      <c r="C550" s="1" t="n">
        <v>99183780</v>
      </c>
    </row>
    <row r="551">
      <c r="C551" s="1" t="n">
        <v>99183780</v>
      </c>
    </row>
    <row r="552">
      <c r="C552" s="1" t="n">
        <v>99183766</v>
      </c>
    </row>
    <row r="553">
      <c r="C553" s="1" t="n">
        <v>99183780</v>
      </c>
    </row>
    <row r="554">
      <c r="C554" s="1" t="n">
        <v>99183781</v>
      </c>
    </row>
    <row r="555">
      <c r="C555" s="1" t="n">
        <v>99183766</v>
      </c>
    </row>
    <row r="556">
      <c r="C556" s="1" t="n">
        <v>99183767</v>
      </c>
    </row>
    <row r="557">
      <c r="C557" s="12" t="n">
        <v>99183781</v>
      </c>
    </row>
    <row r="558">
      <c r="C558" s="1" t="n">
        <v>99183781</v>
      </c>
    </row>
    <row r="559">
      <c r="C559" s="12" t="n">
        <v>99183767</v>
      </c>
    </row>
    <row r="560">
      <c r="C560" s="1" t="n">
        <v>99183769</v>
      </c>
    </row>
    <row r="561">
      <c r="C561" s="12" t="n">
        <v>99183782</v>
      </c>
    </row>
    <row r="562">
      <c r="C562" s="1" t="n">
        <v>99183767</v>
      </c>
    </row>
    <row r="563">
      <c r="C563" s="1" t="n">
        <v>99183769</v>
      </c>
    </row>
    <row r="564">
      <c r="C564" s="1" t="n">
        <v>99183782</v>
      </c>
    </row>
    <row r="565">
      <c r="C565" s="1" t="n">
        <v>99183769</v>
      </c>
    </row>
    <row r="566">
      <c r="C566" s="1" t="n">
        <v>99183783</v>
      </c>
    </row>
    <row r="567">
      <c r="C567" s="12" t="n">
        <v>99183784</v>
      </c>
    </row>
    <row r="568">
      <c r="C568" s="12" t="n">
        <v>99183784</v>
      </c>
    </row>
    <row r="569">
      <c r="C569" s="1" t="n">
        <v>99183785</v>
      </c>
    </row>
    <row r="570">
      <c r="C570" s="120" t="n">
        <v>99616817</v>
      </c>
    </row>
    <row r="571">
      <c r="C571" s="1" t="n">
        <v>99183771</v>
      </c>
    </row>
    <row r="572">
      <c r="C572" s="12" t="n">
        <v>99183771</v>
      </c>
    </row>
    <row r="573">
      <c r="C573" s="1" t="n">
        <v>99183737</v>
      </c>
    </row>
    <row r="574">
      <c r="C574" s="12" t="n">
        <v>99183771</v>
      </c>
    </row>
    <row r="575">
      <c r="C575" s="1" t="n">
        <v>99183771</v>
      </c>
    </row>
    <row r="576">
      <c r="C576" s="1" t="n">
        <v>99183737</v>
      </c>
    </row>
    <row r="577">
      <c r="C577" s="1" t="n">
        <v>99183737</v>
      </c>
    </row>
    <row r="578">
      <c r="C578" s="1" t="n">
        <v>99183772</v>
      </c>
    </row>
    <row r="579">
      <c r="C579" s="1" t="n">
        <v>99183773</v>
      </c>
    </row>
    <row r="580">
      <c r="C580" s="1" t="n">
        <v>99183738</v>
      </c>
    </row>
    <row r="581">
      <c r="C581" s="1" t="n">
        <v>99183739</v>
      </c>
    </row>
    <row r="582">
      <c r="C582" s="1" t="n">
        <v>99183773</v>
      </c>
    </row>
    <row r="583">
      <c r="C583" s="1" t="n">
        <v>99183739</v>
      </c>
    </row>
    <row r="584">
      <c r="C584" s="1" t="n">
        <v>99183740</v>
      </c>
    </row>
    <row r="585">
      <c r="C585" s="1" t="n">
        <v>99183774</v>
      </c>
    </row>
    <row r="586">
      <c r="C586" s="1" t="n">
        <v>99183740</v>
      </c>
    </row>
    <row r="587">
      <c r="C587" s="1" t="n">
        <v>99183774</v>
      </c>
    </row>
    <row r="588">
      <c r="C588" s="1" t="n">
        <v>99183775</v>
      </c>
    </row>
    <row r="589">
      <c r="C589" s="1" t="n">
        <v>99183740</v>
      </c>
    </row>
    <row r="590">
      <c r="C590" s="1" t="n">
        <v>99183741</v>
      </c>
    </row>
    <row r="591">
      <c r="C591" s="1" t="n">
        <v>99183775</v>
      </c>
    </row>
    <row r="592">
      <c r="C592" s="1" t="n">
        <v>99183775</v>
      </c>
    </row>
    <row r="593">
      <c r="C593" s="1" t="n">
        <v>99183740</v>
      </c>
    </row>
    <row r="594">
      <c r="C594" s="1" t="n">
        <v>99183741</v>
      </c>
    </row>
    <row r="595">
      <c r="C595" s="1" t="n">
        <v>99183775</v>
      </c>
    </row>
    <row r="596">
      <c r="C596" s="1" t="n">
        <v>99183775</v>
      </c>
    </row>
    <row r="597">
      <c r="C597" s="1" t="n">
        <v>99183740</v>
      </c>
    </row>
    <row r="598">
      <c r="C598" s="1" t="n">
        <v>99183741</v>
      </c>
    </row>
    <row r="599">
      <c r="C599" s="1" t="n">
        <v>99183775</v>
      </c>
    </row>
    <row r="600">
      <c r="C600" s="1" t="n">
        <v>99183776</v>
      </c>
    </row>
    <row r="601">
      <c r="C601" s="1" t="n">
        <v>99183742</v>
      </c>
    </row>
    <row r="602">
      <c r="C602" s="1" t="n">
        <v>99183776</v>
      </c>
    </row>
    <row r="603">
      <c r="C603" s="1" t="n">
        <v>99183776</v>
      </c>
    </row>
    <row r="604">
      <c r="C604" s="1" t="n">
        <v>99183742</v>
      </c>
    </row>
    <row r="605">
      <c r="C605" s="1" t="n">
        <v>99183776</v>
      </c>
    </row>
    <row r="606">
      <c r="C606" s="1" t="n">
        <v>99183777</v>
      </c>
    </row>
    <row r="607">
      <c r="C607" s="1" t="n">
        <v>99183742</v>
      </c>
    </row>
    <row r="608">
      <c r="C608" s="1" t="n">
        <v>99183763</v>
      </c>
    </row>
    <row r="609">
      <c r="C609" s="1" t="n">
        <v>99183777</v>
      </c>
    </row>
    <row r="610">
      <c r="C610" s="1" t="n">
        <v>99183777</v>
      </c>
    </row>
    <row r="611">
      <c r="C611" s="1" t="n">
        <v>99183763</v>
      </c>
    </row>
    <row r="612">
      <c r="C612" s="1" t="n">
        <v>99183777</v>
      </c>
    </row>
    <row r="613">
      <c r="C613" s="1" t="n">
        <v>99183764</v>
      </c>
    </row>
    <row r="614">
      <c r="C614" s="1" t="n">
        <v>99183777</v>
      </c>
    </row>
    <row r="615">
      <c r="C615" s="1" t="n">
        <v>99183763</v>
      </c>
    </row>
    <row r="616">
      <c r="C616" s="1" t="n">
        <v>99183778</v>
      </c>
    </row>
    <row r="617">
      <c r="C617" s="1" t="n">
        <v>99183764</v>
      </c>
    </row>
    <row r="618">
      <c r="C618" s="1" t="n">
        <v>99183778</v>
      </c>
    </row>
    <row r="619">
      <c r="C619" s="1" t="n">
        <v>99183778</v>
      </c>
    </row>
    <row r="620">
      <c r="C620" s="1" t="n">
        <v>99183764</v>
      </c>
    </row>
    <row r="621">
      <c r="C621" s="1" t="n">
        <v>99183765</v>
      </c>
    </row>
    <row r="622">
      <c r="C622" s="1" t="n">
        <v>99183778</v>
      </c>
    </row>
    <row r="623">
      <c r="C623" s="1" t="n">
        <v>99183779</v>
      </c>
    </row>
    <row r="624">
      <c r="C624" s="1" t="n">
        <v>99183765</v>
      </c>
    </row>
    <row r="625">
      <c r="C625" s="1" t="n">
        <v>99183779</v>
      </c>
    </row>
    <row r="626">
      <c r="C626" s="1" t="n">
        <v>99183780</v>
      </c>
    </row>
    <row r="627">
      <c r="C627" s="1" t="n">
        <v>99183766</v>
      </c>
    </row>
    <row r="628">
      <c r="C628" s="1" t="n">
        <v>99183780</v>
      </c>
    </row>
    <row r="629">
      <c r="C629" s="1" t="n">
        <v>99183780</v>
      </c>
    </row>
    <row r="630">
      <c r="C630" s="1" t="n">
        <v>99183766</v>
      </c>
    </row>
    <row r="631">
      <c r="C631" s="1" t="n">
        <v>99183780</v>
      </c>
    </row>
    <row r="632">
      <c r="C632" s="1" t="n">
        <v>99183781</v>
      </c>
    </row>
    <row r="633">
      <c r="C633" s="1" t="n">
        <v>99183766</v>
      </c>
    </row>
    <row r="634">
      <c r="C634" s="1" t="n">
        <v>99183767</v>
      </c>
    </row>
    <row r="635">
      <c r="C635" s="1" t="n">
        <v>99183781</v>
      </c>
    </row>
    <row r="636">
      <c r="C636" s="1" t="n">
        <v>99183767</v>
      </c>
    </row>
    <row r="637">
      <c r="C637" s="1" t="n">
        <v>99183769</v>
      </c>
    </row>
    <row r="638">
      <c r="C638" s="1" t="n">
        <v>99183782</v>
      </c>
    </row>
    <row r="639">
      <c r="C639" s="1" t="n">
        <v>99183769</v>
      </c>
    </row>
    <row r="640">
      <c r="C640" s="1" t="n">
        <v>99183783</v>
      </c>
    </row>
    <row r="641">
      <c r="C641" s="1" t="n">
        <v>99183769</v>
      </c>
    </row>
    <row r="642">
      <c r="C642" s="12" t="n">
        <v>99183783</v>
      </c>
    </row>
    <row r="643">
      <c r="C643" s="12" t="n">
        <v>99183784</v>
      </c>
    </row>
    <row r="644">
      <c r="C644" s="1" t="n">
        <v>99183784</v>
      </c>
    </row>
    <row r="645">
      <c r="C645" s="1" t="n">
        <v>99183785</v>
      </c>
    </row>
    <row r="646">
      <c r="C646" s="118" t="n">
        <v>99616817</v>
      </c>
    </row>
    <row r="647">
      <c r="C647" s="1" t="n">
        <v>99183785</v>
      </c>
    </row>
    <row r="648">
      <c r="C648" s="118" t="n">
        <v>99616817</v>
      </c>
    </row>
    <row r="649">
      <c r="C649" s="118" t="n">
        <v>99616817</v>
      </c>
    </row>
    <row r="650">
      <c r="C650" s="118" t="n">
        <v>99616818</v>
      </c>
    </row>
    <row r="651">
      <c r="C651" s="1" t="n">
        <v>99183785</v>
      </c>
    </row>
    <row r="652">
      <c r="C652" s="1" t="n">
        <v>99183767</v>
      </c>
    </row>
    <row r="653">
      <c r="C653" s="1" t="n">
        <v>99183769</v>
      </c>
    </row>
    <row r="654">
      <c r="C654" s="1" t="n">
        <v>99183782</v>
      </c>
    </row>
    <row r="655">
      <c r="C655" s="12" t="n">
        <v>99183737</v>
      </c>
    </row>
    <row r="656">
      <c r="C656" s="1" t="n">
        <v>99183737</v>
      </c>
    </row>
    <row r="657">
      <c r="C657" s="1" t="n">
        <v>99183766</v>
      </c>
    </row>
    <row r="658">
      <c r="C658" s="12" t="n">
        <v>99183767</v>
      </c>
    </row>
    <row r="659">
      <c r="C659" s="1" t="n">
        <v>99183780</v>
      </c>
    </row>
    <row r="660">
      <c r="C660" s="1" t="n">
        <v>99183781</v>
      </c>
    </row>
    <row r="661">
      <c r="C661" s="1" t="n">
        <v>99183766</v>
      </c>
    </row>
    <row r="662">
      <c r="C662" s="1" t="n">
        <v>99183769</v>
      </c>
    </row>
    <row r="663">
      <c r="C663" s="1" t="n">
        <v>99183781</v>
      </c>
    </row>
    <row r="664">
      <c r="C664" s="1" t="n">
        <v>99183771</v>
      </c>
    </row>
    <row r="665">
      <c r="C665" s="1" t="n">
        <v>99183771</v>
      </c>
    </row>
    <row r="666">
      <c r="C666" s="1" t="n">
        <v>99183771</v>
      </c>
    </row>
    <row r="667">
      <c r="C667" s="1" t="n">
        <v>99183737</v>
      </c>
    </row>
    <row r="668">
      <c r="C668" s="1" t="n">
        <v>99183763</v>
      </c>
    </row>
    <row r="669">
      <c r="C669" s="1" t="n">
        <v>99183777</v>
      </c>
    </row>
    <row r="670">
      <c r="C670" s="1" t="n">
        <v>99183763</v>
      </c>
    </row>
    <row r="671">
      <c r="C671" s="1" t="n">
        <v>99183777</v>
      </c>
    </row>
  </sheetData>
  <pageMargins left="0.7" right="0.7" top="0.75" bottom="0.75" header="0.3" footer="0.3"/>
  <pageSetup orientation="portrait" paperSize="9" horizontalDpi="300" verticalDpi="300"/>
</worksheet>
</file>

<file path=xl/worksheets/sheet16.xml><?xml version="1.0" encoding="utf-8"?>
<worksheet xmlns="http://schemas.openxmlformats.org/spreadsheetml/2006/main">
  <sheetPr codeName="Sheet7">
    <outlinePr summaryBelow="1" summaryRight="1"/>
    <pageSetUpPr fitToPage="1"/>
  </sheetPr>
  <dimension ref="A1:AN1721"/>
  <sheetViews>
    <sheetView workbookViewId="0">
      <selection activeCell="A1" sqref="A1"/>
    </sheetView>
  </sheetViews>
  <sheetFormatPr baseColWidth="8" defaultColWidth="9.28515625" defaultRowHeight="12.75" outlineLevelRow="1"/>
  <cols>
    <col width="28" customWidth="1" style="27" min="1" max="1"/>
    <col width="31.5703125" customWidth="1" min="2" max="2"/>
    <col width="111.42578125" customWidth="1" min="3" max="3"/>
    <col width="9.7109375" customWidth="1" min="4" max="4"/>
    <col width="41.28515625" customWidth="1" min="5" max="5"/>
    <col width="42.140625" customWidth="1" min="6" max="6"/>
    <col width="17.28515625" bestFit="1" customWidth="1" min="7" max="7"/>
    <col width="49" customWidth="1" min="8" max="8"/>
    <col width="33.42578125" customWidth="1" min="9" max="9"/>
    <col width="22.28515625" customWidth="1" min="10" max="10"/>
    <col width="12.7109375" customWidth="1" min="11" max="11"/>
    <col width="20.7109375" bestFit="1" customWidth="1" min="12" max="12"/>
    <col width="9.7109375" customWidth="1" min="13" max="13"/>
    <col width="17.7109375" bestFit="1" customWidth="1" min="14" max="14"/>
    <col width="13.5703125" bestFit="1" customWidth="1" min="15" max="15"/>
    <col width="16.28515625" bestFit="1" customWidth="1" min="16" max="16"/>
  </cols>
  <sheetData>
    <row r="1" ht="13.5" customFormat="1" customHeight="1" s="18" thickBot="1">
      <c r="A1" s="15" t="inlineStr">
        <is>
          <t>Export Set-up</t>
        </is>
      </c>
      <c r="B1" s="54" t="inlineStr">
        <is>
          <t>Z:\DOE PSD Exports\019_VLC-VLSCbom_Impeller_DOE.xml</t>
        </is>
      </c>
      <c r="C1" s="16" t="n"/>
      <c r="D1" s="16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V1" s="18" t="inlineStr">
        <is>
          <t>PSD v1.1</t>
        </is>
      </c>
    </row>
    <row r="2" outlineLevel="1" ht="13.5" customHeight="1" thickTop="1">
      <c r="A2" s="19" t="inlineStr">
        <is>
          <t>Price_BOM_VLC_VLSC_Imp</t>
        </is>
      </c>
      <c r="B2" s="20">
        <f>IF($A$6="Full Data", "ID", "")</f>
        <v/>
      </c>
      <c r="C2" s="20">
        <f>IF($A$6="Full Data", "Model", "")</f>
        <v/>
      </c>
      <c r="D2" s="20" t="inlineStr">
        <is>
          <t>CodeX</t>
        </is>
      </c>
      <c r="E2" s="20" t="n"/>
      <c r="F2" s="20">
        <f>IF($A$6="Full Data", "ImpellerMaterial", "")</f>
        <v/>
      </c>
      <c r="G2" s="20">
        <f>IF($A$6="Full Data", "PacoMatlCode", "")</f>
        <v/>
      </c>
      <c r="H2" s="20">
        <f>IF($A$6="Full Data", "Coating", "")</f>
        <v/>
      </c>
      <c r="I2" s="20">
        <f>IF($A$6="Full Data", "CapScrewandWasher", "")</f>
        <v/>
      </c>
      <c r="J2" s="20">
        <f>IF($A$6="Full Data", "ImpellerKey", "")</f>
        <v/>
      </c>
      <c r="K2" s="20">
        <f>IF($A$6="Full Data", "BOM", "")</f>
        <v/>
      </c>
      <c r="L2" s="20" t="n"/>
      <c r="M2" s="34" t="inlineStr">
        <is>
          <t>PriceID</t>
        </is>
      </c>
      <c r="N2" s="20" t="n"/>
      <c r="O2" s="20">
        <f>IF($A$6="Full Data", "LeadtimeID", "")</f>
        <v/>
      </c>
      <c r="P2" s="20" t="n"/>
    </row>
    <row r="3" outlineLevel="1">
      <c r="A3" s="19">
        <f>IF($A$6="Full Data", "PumpOptions", "BasicOptionsDynamicDesc")</f>
        <v/>
      </c>
      <c r="B3" s="20">
        <f>IF($A$6="Full Data", "PriceList", "")</f>
        <v/>
      </c>
      <c r="C3" s="20" t="n"/>
      <c r="D3" s="20" t="n"/>
      <c r="E3" s="20" t="inlineStr">
        <is>
          <t>ID</t>
        </is>
      </c>
      <c r="F3" s="20" t="n"/>
      <c r="G3" s="20" t="n"/>
      <c r="H3" s="20" t="n"/>
      <c r="I3" s="20" t="n"/>
      <c r="J3" s="20" t="n"/>
      <c r="K3" s="20" t="n"/>
      <c r="L3" s="20" t="n"/>
      <c r="M3" s="34" t="n"/>
      <c r="N3" s="20" t="n"/>
      <c r="O3" s="20" t="n"/>
      <c r="P3" s="20" t="n"/>
    </row>
    <row r="4" outlineLevel="1" customFormat="1" s="24">
      <c r="A4" s="21" t="inlineStr">
        <is>
          <t>[Attribute type]</t>
        </is>
      </c>
      <c r="B4" s="22">
        <f>IF($A$6="Full Data", "pointer-merge", "")</f>
        <v/>
      </c>
      <c r="C4" s="22">
        <f>IF($A$6="Full Data", "text", "")</f>
        <v/>
      </c>
      <c r="D4" s="22" t="inlineStr">
        <is>
          <t>text</t>
        </is>
      </c>
      <c r="E4" s="22">
        <f>IF($A$6="Full Data", "pointer-merge", "pointer")</f>
        <v/>
      </c>
      <c r="F4" s="22">
        <f>IF($A$6="Full Data", "text", "")</f>
        <v/>
      </c>
      <c r="G4" s="22">
        <f>IF($A$6="Full Data", "text", "")</f>
        <v/>
      </c>
      <c r="H4" s="22">
        <f>IF($A$6="Full Data", "text", "")</f>
        <v/>
      </c>
      <c r="I4" s="22">
        <f>IF($A$6="Full Data", "text", "")</f>
        <v/>
      </c>
      <c r="J4" s="22">
        <f>IF($A$6="Full Data", "text", "")</f>
        <v/>
      </c>
      <c r="K4" s="22">
        <f>IF($A$6="Full Data", "text", "")</f>
        <v/>
      </c>
      <c r="L4" s="22" t="n"/>
      <c r="M4" s="22" t="inlineStr">
        <is>
          <t>pointer-merge</t>
        </is>
      </c>
      <c r="N4" s="22" t="n"/>
      <c r="O4" s="41" t="inlineStr">
        <is>
          <t>pointer-merge</t>
        </is>
      </c>
      <c r="P4" s="22" t="n"/>
      <c r="Q4" s="23" t="inlineStr">
        <is>
          <t>[END]</t>
        </is>
      </c>
    </row>
    <row r="5" outlineLevel="1" ht="13.5" customFormat="1" customHeight="1" s="18" thickBot="1">
      <c r="A5" s="25" t="inlineStr">
        <is>
          <t>[Attribute width]</t>
        </is>
      </c>
      <c r="B5" s="26" t="n"/>
      <c r="C5" s="26" t="n"/>
      <c r="D5" s="26" t="n"/>
      <c r="E5" s="26" t="n"/>
      <c r="F5" s="26" t="n"/>
      <c r="G5" s="26" t="n"/>
      <c r="H5" s="26" t="n"/>
      <c r="I5" s="26" t="n"/>
      <c r="J5" s="26" t="n"/>
      <c r="K5" s="26" t="n"/>
      <c r="L5" s="26" t="n"/>
      <c r="M5" s="26" t="n"/>
      <c r="N5" s="26" t="n"/>
      <c r="O5" s="26" t="n"/>
      <c r="P5" s="26" t="n"/>
    </row>
    <row r="6" ht="13.5" customHeight="1" thickTop="1">
      <c r="A6" s="127" t="inlineStr">
        <is>
          <t>Full Data</t>
        </is>
      </c>
      <c r="B6" s="127" t="inlineStr">
        <is>
          <t>ID</t>
        </is>
      </c>
      <c r="C6" s="127" t="inlineStr">
        <is>
          <t>Model</t>
        </is>
      </c>
      <c r="D6" s="127" t="inlineStr">
        <is>
          <t>CodeX</t>
        </is>
      </c>
      <c r="E6" s="127" t="inlineStr">
        <is>
          <t>OptionID</t>
        </is>
      </c>
      <c r="F6" s="127" t="inlineStr">
        <is>
          <t>Material</t>
        </is>
      </c>
      <c r="G6" s="127" t="inlineStr">
        <is>
          <t>PACOMatlCode</t>
        </is>
      </c>
      <c r="H6" s="127" t="inlineStr">
        <is>
          <t>Coating</t>
        </is>
      </c>
      <c r="I6" s="127" t="inlineStr">
        <is>
          <t>Impeller Cap Screw and Washer</t>
        </is>
      </c>
      <c r="J6" s="127" t="inlineStr">
        <is>
          <t>Impeller Key</t>
        </is>
      </c>
      <c r="K6" s="127" t="inlineStr">
        <is>
          <t>BOM</t>
        </is>
      </c>
      <c r="L6" s="128" t="inlineStr">
        <is>
          <t>Description</t>
        </is>
      </c>
      <c r="M6" s="127" t="inlineStr">
        <is>
          <t>Price ID</t>
        </is>
      </c>
      <c r="N6" s="128" t="inlineStr">
        <is>
          <t>Price 1/29/2020</t>
        </is>
      </c>
      <c r="O6" s="127" t="inlineStr">
        <is>
          <t>LeadtimeID</t>
        </is>
      </c>
      <c r="P6" s="128" t="inlineStr">
        <is>
          <t>2020 LT (Wks)</t>
        </is>
      </c>
      <c r="Q6" s="127" t="inlineStr">
        <is>
          <t>Unnamed: 16</t>
        </is>
      </c>
      <c r="R6" s="127" t="inlineStr">
        <is>
          <t>Unnamed: 17</t>
        </is>
      </c>
      <c r="S6" s="127" t="inlineStr">
        <is>
          <t>Unnamed: 18</t>
        </is>
      </c>
      <c r="T6" s="127" t="inlineStr">
        <is>
          <t>Unnamed: 19</t>
        </is>
      </c>
      <c r="U6" s="127" t="inlineStr">
        <is>
          <t>Unnamed: 20</t>
        </is>
      </c>
      <c r="V6" s="127" t="inlineStr">
        <is>
          <t>Unnamed: 21</t>
        </is>
      </c>
    </row>
    <row r="7">
      <c r="A7" s="28" t="inlineStr">
        <is>
          <t>[START]</t>
        </is>
      </c>
      <c r="B7" t="inlineStr">
        <is>
          <t>Price_BOM_VLC_VLSC_Imp_0015</t>
        </is>
      </c>
      <c r="C7" s="2" t="inlineStr">
        <is>
          <t>:10123-4P-75HP-VLC:10123-4P-100HP-VLC:10123-4P-125HP-VLC:</t>
        </is>
      </c>
      <c r="D7" s="2" t="inlineStr">
        <is>
          <t>X5</t>
        </is>
      </c>
      <c r="E7" s="2" t="inlineStr">
        <is>
          <t>ImpMatl_SS_AISI-304</t>
        </is>
      </c>
      <c r="F7" s="7" t="inlineStr">
        <is>
          <t>Stainless Steel, AISI-304</t>
        </is>
      </c>
      <c r="G7" s="7" t="inlineStr">
        <is>
          <t>H304</t>
        </is>
      </c>
      <c r="H7" s="7" t="inlineStr">
        <is>
          <t>Coating_Standard</t>
        </is>
      </c>
      <c r="I7" s="7" t="inlineStr">
        <is>
          <t>Anodized Steel</t>
        </is>
      </c>
      <c r="J7" s="7" t="inlineStr">
        <is>
          <t>Stainless Steel, AISI 316</t>
        </is>
      </c>
      <c r="K7" s="77" t="inlineStr">
        <is>
          <t>98876192</t>
        </is>
      </c>
      <c r="L7" s="7" t="inlineStr">
        <is>
          <t>IMP,L,80123,X5,H304</t>
        </is>
      </c>
      <c r="M7" s="7" t="inlineStr">
        <is>
          <t>A102034</t>
        </is>
      </c>
      <c r="N7" s="7" t="n">
        <v>0</v>
      </c>
      <c r="O7" s="7" t="inlineStr">
        <is>
          <t>LT027</t>
        </is>
      </c>
      <c r="P7" s="13" t="n">
        <v>0</v>
      </c>
      <c r="Q7" t="inlineStr"/>
      <c r="R7" s="12" t="inlineStr"/>
      <c r="S7" t="inlineStr"/>
      <c r="T7" t="inlineStr"/>
      <c r="U7" t="inlineStr"/>
      <c r="V7" t="inlineStr"/>
    </row>
    <row r="8">
      <c r="A8" t="inlineStr"/>
      <c r="B8" t="inlineStr">
        <is>
          <t>Price_BOM_VLC_VLSC_Imp_0030</t>
        </is>
      </c>
      <c r="C8" s="2" t="inlineStr">
        <is>
          <t>:10123-4P-75HP-VLSC:10123-4P-100HP-VLSC:10123-4P-125HP-VLSC:</t>
        </is>
      </c>
      <c r="D8" s="2" t="inlineStr">
        <is>
          <t>X5</t>
        </is>
      </c>
      <c r="E8" t="inlineStr">
        <is>
          <t>ImpMatl_SS_AISI-304</t>
        </is>
      </c>
      <c r="F8" s="7" t="inlineStr">
        <is>
          <t>Stainless Steel, AISI-304</t>
        </is>
      </c>
      <c r="G8" s="7" t="inlineStr">
        <is>
          <t>H304</t>
        </is>
      </c>
      <c r="H8" s="7" t="inlineStr">
        <is>
          <t>Coating_Standard</t>
        </is>
      </c>
      <c r="I8" s="7" t="inlineStr">
        <is>
          <t>Anodized Steel</t>
        </is>
      </c>
      <c r="J8" s="7" t="inlineStr">
        <is>
          <t>Stainless Steel, AISI 316</t>
        </is>
      </c>
      <c r="K8" s="78" t="inlineStr">
        <is>
          <t>98876192</t>
        </is>
      </c>
      <c r="L8" s="12" t="inlineStr">
        <is>
          <t>IMP,L,80123,X5,H304</t>
        </is>
      </c>
      <c r="M8" t="inlineStr">
        <is>
          <t>A102034</t>
        </is>
      </c>
      <c r="N8" s="12" t="n">
        <v>0</v>
      </c>
      <c r="O8" s="7" t="inlineStr">
        <is>
          <t>LT027</t>
        </is>
      </c>
      <c r="P8" s="13" t="n">
        <v>0</v>
      </c>
      <c r="Q8" t="inlineStr"/>
      <c r="R8" s="12" t="inlineStr"/>
      <c r="S8" t="inlineStr"/>
      <c r="T8" t="inlineStr"/>
      <c r="U8" t="inlineStr"/>
      <c r="V8" t="inlineStr"/>
    </row>
    <row r="9">
      <c r="A9" t="inlineStr"/>
      <c r="B9" t="inlineStr">
        <is>
          <t>Price_BOM_VLC_VLSC_Imp_0045</t>
        </is>
      </c>
      <c r="C9" s="2" t="inlineStr">
        <is>
          <t>:12707-2P-5HP-VLC:12707-2P-7.5HP-VLC:12707-2P-10HP-VLC:12707-2P-15HP-VLC:12707-4P-3HP-VLC:12707-4P-5HP-VLC:12707-4P-7.5HP-VLC:</t>
        </is>
      </c>
      <c r="D9" s="2" t="inlineStr">
        <is>
          <t>X3</t>
        </is>
      </c>
      <c r="E9" s="2" t="inlineStr">
        <is>
          <t>ImpMatl_SS_AISI-304</t>
        </is>
      </c>
      <c r="F9" s="7" t="inlineStr">
        <is>
          <t>Stainless Steel, AISI-304</t>
        </is>
      </c>
      <c r="G9" s="7" t="inlineStr">
        <is>
          <t>H304</t>
        </is>
      </c>
      <c r="H9" s="7" t="inlineStr">
        <is>
          <t>Coating_Standard</t>
        </is>
      </c>
      <c r="I9" s="7" t="inlineStr">
        <is>
          <t>Stainless Steel, AISI-303</t>
        </is>
      </c>
      <c r="J9" s="7" t="inlineStr">
        <is>
          <t>Stainless Steel, AISI 316</t>
        </is>
      </c>
      <c r="K9" s="2" t="inlineStr">
        <is>
          <t>98876012</t>
        </is>
      </c>
      <c r="L9" s="7" t="inlineStr">
        <is>
          <t>IMP,L,10707,X3,H304</t>
        </is>
      </c>
      <c r="M9" s="7" t="inlineStr">
        <is>
          <t>A101688</t>
        </is>
      </c>
      <c r="N9" s="7" t="n">
        <v>0</v>
      </c>
      <c r="O9" s="7" t="inlineStr">
        <is>
          <t>LT027</t>
        </is>
      </c>
      <c r="P9" s="13" t="n">
        <v>0</v>
      </c>
      <c r="Q9" t="inlineStr"/>
      <c r="R9" s="12" t="inlineStr"/>
      <c r="S9" t="inlineStr"/>
      <c r="T9" t="inlineStr"/>
      <c r="U9" t="inlineStr"/>
      <c r="V9" t="inlineStr"/>
    </row>
    <row r="10">
      <c r="A10" t="inlineStr"/>
      <c r="B10" t="inlineStr">
        <is>
          <t>Price_BOM_VLC_VLSC_Imp_0060</t>
        </is>
      </c>
      <c r="C10" s="2" t="inlineStr">
        <is>
          <t>:12707-2P-5HP-VLSC:12707-2P-7.5HP-VLSC:12707-2P-10HP-VLSC:12707-2P-15HP-VLSC:12707-4P-3HP-VLSC:12707-4P-5HP-VLSC:12707-4P-7.5HP-VLSC:</t>
        </is>
      </c>
      <c r="D10" s="2" t="inlineStr">
        <is>
          <t>X3</t>
        </is>
      </c>
      <c r="E10" t="inlineStr">
        <is>
          <t>ImpMatl_SS_AISI-304</t>
        </is>
      </c>
      <c r="F10" s="7" t="inlineStr">
        <is>
          <t>Stainless Steel, AISI-304</t>
        </is>
      </c>
      <c r="G10" s="7" t="inlineStr">
        <is>
          <t>H304</t>
        </is>
      </c>
      <c r="H10" s="7" t="inlineStr">
        <is>
          <t>Coating_Standard</t>
        </is>
      </c>
      <c r="I10" s="7" t="inlineStr">
        <is>
          <t>Stainless Steel, AISI-303</t>
        </is>
      </c>
      <c r="J10" s="7" t="inlineStr">
        <is>
          <t>Stainless Steel, AISI 316</t>
        </is>
      </c>
      <c r="K10" s="2" t="inlineStr">
        <is>
          <t>98876012</t>
        </is>
      </c>
      <c r="L10" s="12" t="inlineStr">
        <is>
          <t>IMP,L,10707,X3,H304</t>
        </is>
      </c>
      <c r="M10" t="inlineStr">
        <is>
          <t>A101688</t>
        </is>
      </c>
      <c r="N10" s="12" t="n">
        <v>0</v>
      </c>
      <c r="O10" s="7" t="inlineStr">
        <is>
          <t>LT027</t>
        </is>
      </c>
      <c r="P10" s="13" t="n">
        <v>0</v>
      </c>
      <c r="Q10" t="inlineStr"/>
      <c r="R10" s="12" t="inlineStr"/>
      <c r="S10" t="inlineStr"/>
      <c r="T10" t="inlineStr"/>
      <c r="U10" t="inlineStr"/>
      <c r="V10" t="inlineStr"/>
    </row>
    <row r="11">
      <c r="A11" t="inlineStr"/>
      <c r="B11" t="inlineStr">
        <is>
          <t>Price_BOM_VLC_VLSC_Imp_1371</t>
        </is>
      </c>
      <c r="C11" s="2" t="inlineStr">
        <is>
          <t>:15709-2P-5HP-VLC:15709-2P-7.5HP-VLC:15709-2P-10HP-VLC:15709-2P-15HP-VLC:15709-4P-3HP-VLC:</t>
        </is>
      </c>
      <c r="D11" s="2" t="inlineStr">
        <is>
          <t>X3</t>
        </is>
      </c>
      <c r="E11" s="2" t="inlineStr">
        <is>
          <t>ImpMatl_SS_AISI-304</t>
        </is>
      </c>
      <c r="F11" s="7" t="inlineStr">
        <is>
          <t>Stainless Steel, AISI-304</t>
        </is>
      </c>
      <c r="G11" s="7" t="inlineStr">
        <is>
          <t>H304</t>
        </is>
      </c>
      <c r="H11" s="7" t="inlineStr">
        <is>
          <t>Coating_Standard</t>
        </is>
      </c>
      <c r="I11" s="7" t="inlineStr">
        <is>
          <t>Anodized Steel</t>
        </is>
      </c>
      <c r="J11" s="7" t="inlineStr">
        <is>
          <t>Stainless Steel, AISI 316</t>
        </is>
      </c>
      <c r="K11" s="2" t="inlineStr">
        <is>
          <t>98876017</t>
        </is>
      </c>
      <c r="L11" s="7" t="inlineStr">
        <is>
          <t>IMP,L,12709,X3,H304</t>
        </is>
      </c>
      <c r="M11" s="7" t="inlineStr">
        <is>
          <t>A102475</t>
        </is>
      </c>
      <c r="N11" s="7" t="n">
        <v>0</v>
      </c>
      <c r="O11" s="7" t="inlineStr">
        <is>
          <t>LT027</t>
        </is>
      </c>
      <c r="P11" s="13" t="n">
        <v>0</v>
      </c>
      <c r="Q11" t="inlineStr"/>
      <c r="R11" s="12" t="inlineStr"/>
      <c r="S11" t="inlineStr"/>
      <c r="T11" t="inlineStr"/>
      <c r="U11" t="inlineStr"/>
      <c r="V11" t="inlineStr"/>
    </row>
    <row r="12">
      <c r="A12" t="inlineStr"/>
      <c r="B12" t="inlineStr">
        <is>
          <t>Price_BOM_VLC_VLSC_Imp_1372</t>
        </is>
      </c>
      <c r="C12" s="2" t="inlineStr">
        <is>
          <t>:15709-2P-5HP-VLSC:15709-2P-7.5HP-VLSC:15709-2P-10HP-VLSC:15709-2P-15HP-VLSC:15709-4P-3HP-VLSC:</t>
        </is>
      </c>
      <c r="D12" s="2" t="inlineStr">
        <is>
          <t>X3</t>
        </is>
      </c>
      <c r="E12" t="inlineStr">
        <is>
          <t>ImpMatl_SS_AISI-304</t>
        </is>
      </c>
      <c r="F12" s="7" t="inlineStr">
        <is>
          <t>Stainless Steel, AISI-304</t>
        </is>
      </c>
      <c r="G12" s="7" t="inlineStr">
        <is>
          <t>H304</t>
        </is>
      </c>
      <c r="H12" s="7" t="inlineStr">
        <is>
          <t>Coating_Standard</t>
        </is>
      </c>
      <c r="I12" s="7" t="inlineStr">
        <is>
          <t>Anodized Steel</t>
        </is>
      </c>
      <c r="J12" s="7" t="inlineStr">
        <is>
          <t>Stainless Steel, AISI 316</t>
        </is>
      </c>
      <c r="K12" s="2" t="inlineStr">
        <is>
          <t>98876017</t>
        </is>
      </c>
      <c r="L12" s="12" t="inlineStr">
        <is>
          <t>IMP,L,12709,X3,H304</t>
        </is>
      </c>
      <c r="M12" t="inlineStr">
        <is>
          <t>A102476</t>
        </is>
      </c>
      <c r="N12" s="12" t="n">
        <v>0</v>
      </c>
      <c r="O12" s="7" t="inlineStr">
        <is>
          <t>LT027</t>
        </is>
      </c>
      <c r="P12" s="13" t="n">
        <v>0</v>
      </c>
      <c r="Q12" t="inlineStr"/>
      <c r="R12" s="12" t="inlineStr"/>
      <c r="S12" t="inlineStr"/>
      <c r="T12" t="inlineStr"/>
      <c r="U12" t="inlineStr"/>
      <c r="V12" t="inlineStr"/>
    </row>
    <row r="13">
      <c r="A13" t="inlineStr"/>
      <c r="B13" t="inlineStr">
        <is>
          <t>Price_BOM_VLC_VLSC_Imp_0090</t>
        </is>
      </c>
      <c r="C13" s="2" t="inlineStr">
        <is>
          <t>:20705-2P-5HP-VLC:20705-2P-7.5HP-VLC:20705-2P-10HP-VLC:20705-2P-15HP-VLC:20705-2P-20HP-VLC:20705-4P-3HP-VLC:</t>
        </is>
      </c>
      <c r="D13" s="2" t="inlineStr">
        <is>
          <t>X3</t>
        </is>
      </c>
      <c r="E13" s="2" t="inlineStr">
        <is>
          <t>ImpMatl_SS_AISI-304</t>
        </is>
      </c>
      <c r="F13" s="7" t="inlineStr">
        <is>
          <t>Stainless Steel, AISI-304</t>
        </is>
      </c>
      <c r="G13" s="7" t="inlineStr">
        <is>
          <t>H304</t>
        </is>
      </c>
      <c r="H13" s="7" t="inlineStr">
        <is>
          <t>Coating_Standard</t>
        </is>
      </c>
      <c r="I13" s="7" t="inlineStr">
        <is>
          <t>Stainless Steel, AISI-303</t>
        </is>
      </c>
      <c r="J13" s="7" t="inlineStr">
        <is>
          <t>Stainless Steel, AISI 316</t>
        </is>
      </c>
      <c r="K13" s="2" t="inlineStr">
        <is>
          <t>98876020</t>
        </is>
      </c>
      <c r="L13" s="7" t="inlineStr">
        <is>
          <t>IMP,L,15705,X3,H304</t>
        </is>
      </c>
      <c r="M13" s="7" t="inlineStr">
        <is>
          <t>A101720</t>
        </is>
      </c>
      <c r="N13" s="7" t="n">
        <v>0</v>
      </c>
      <c r="O13" s="7" t="inlineStr">
        <is>
          <t>LT027</t>
        </is>
      </c>
      <c r="P13" s="13" t="n">
        <v>0</v>
      </c>
      <c r="Q13" t="inlineStr"/>
      <c r="R13" s="12" t="inlineStr"/>
      <c r="S13" t="inlineStr"/>
      <c r="T13" t="inlineStr"/>
      <c r="U13" t="inlineStr"/>
      <c r="V13" t="inlineStr"/>
    </row>
    <row r="14">
      <c r="A14" t="inlineStr"/>
      <c r="B14" t="inlineStr">
        <is>
          <t>Price_BOM_VLC_VLSC_Imp_0091</t>
        </is>
      </c>
      <c r="C14" s="2" t="inlineStr">
        <is>
          <t>:20705-2P-5HP-VLC:20705-2P-7.5HP-VLC:20705-2P-10HP-VLC:20705-2P-15HP-VLC:20705-2P-20HP-VLC:20705-4P-3HP-VLC:</t>
        </is>
      </c>
      <c r="D14" s="2" t="inlineStr">
        <is>
          <t>X3</t>
        </is>
      </c>
      <c r="E14" t="inlineStr">
        <is>
          <t>ImpMatl_NiAl-Bronze_ASTM-B148_C95400</t>
        </is>
      </c>
      <c r="F14" s="7" t="inlineStr">
        <is>
          <t>Nickel Aluminum Bronze ASTM B148 UNS C95400</t>
        </is>
      </c>
      <c r="G14" s="7" t="inlineStr">
        <is>
          <t>B22</t>
        </is>
      </c>
      <c r="H14" s="7" t="inlineStr">
        <is>
          <t>Coating_Standard</t>
        </is>
      </c>
      <c r="I14" s="7" t="inlineStr">
        <is>
          <t>Stainless Steel, AISI-303</t>
        </is>
      </c>
      <c r="J14" s="7" t="inlineStr">
        <is>
          <t>Steel, Cold Drawn C1018</t>
        </is>
      </c>
      <c r="K14" s="2" t="inlineStr">
        <is>
          <t>97775279</t>
        </is>
      </c>
      <c r="L14" s="12" t="inlineStr"/>
      <c r="M14" t="inlineStr">
        <is>
          <t>A102216</t>
        </is>
      </c>
      <c r="N14" s="12" t="n">
        <v>82</v>
      </c>
      <c r="O14" s="7" t="inlineStr">
        <is>
          <t>LT250</t>
        </is>
      </c>
      <c r="P14" s="13" t="n">
        <v>8</v>
      </c>
      <c r="Q14" t="inlineStr"/>
      <c r="R14" s="12" t="inlineStr"/>
      <c r="S14" t="inlineStr"/>
      <c r="T14" t="inlineStr"/>
      <c r="U14" t="inlineStr"/>
      <c r="V14" t="inlineStr"/>
    </row>
    <row r="15">
      <c r="A15" t="inlineStr"/>
      <c r="B15" t="inlineStr">
        <is>
          <t>Price_BOM_VLC_VLSC_Imp_0093</t>
        </is>
      </c>
      <c r="C15" s="2" t="inlineStr">
        <is>
          <t>:20705-2P-5HP-VLC:20705-2P-7.5HP-VLC:20705-2P-10HP-VLC:20705-2P-15HP-VLC:20705-2P-20HP-VLC:20705-4P-3HP-VLC:</t>
        </is>
      </c>
      <c r="D15" s="2" t="inlineStr">
        <is>
          <t>X3</t>
        </is>
      </c>
      <c r="E15" s="2" t="inlineStr">
        <is>
          <t>ImpMatl_NiAl-Bronze_ASTM-B148_C95400</t>
        </is>
      </c>
      <c r="F15" s="7" t="inlineStr">
        <is>
          <t>Nickel Aluminum Bronze ASTM B148 UNS C95400</t>
        </is>
      </c>
      <c r="G15" s="7" t="inlineStr">
        <is>
          <t>B22</t>
        </is>
      </c>
      <c r="H15" s="7" t="inlineStr">
        <is>
          <t>Coating_Scotchkote134_interior</t>
        </is>
      </c>
      <c r="I15" s="7" t="inlineStr">
        <is>
          <t>Stainless Steel, AISI-303</t>
        </is>
      </c>
      <c r="J15" s="7" t="inlineStr">
        <is>
          <t>Steel, Cold Drawn C1018</t>
        </is>
      </c>
      <c r="K15" s="2" t="inlineStr">
        <is>
          <t>97775279</t>
        </is>
      </c>
      <c r="L15" s="7" t="inlineStr"/>
      <c r="M15" s="7" t="inlineStr">
        <is>
          <t>A102216</t>
        </is>
      </c>
      <c r="N15" s="7" t="n">
        <v>82</v>
      </c>
      <c r="O15" s="7" t="inlineStr">
        <is>
          <t>LT250</t>
        </is>
      </c>
      <c r="P15" s="13" t="n">
        <v>8</v>
      </c>
      <c r="Q15" t="inlineStr"/>
      <c r="R15" s="12" t="inlineStr"/>
      <c r="S15" t="inlineStr"/>
      <c r="T15" t="inlineStr"/>
      <c r="U15" t="inlineStr"/>
      <c r="V15" t="inlineStr"/>
    </row>
    <row r="16">
      <c r="A16" t="inlineStr"/>
      <c r="B16" t="inlineStr">
        <is>
          <t>Price_BOM_VLC_VLSC_Imp_0095</t>
        </is>
      </c>
      <c r="C16" s="2" t="inlineStr">
        <is>
          <t>:20705-2P-5HP-VLC:20705-2P-7.5HP-VLC:20705-2P-10HP-VLC:20705-2P-15HP-VLC:20705-2P-20HP-VLC:20705-4P-3HP-VLC:</t>
        </is>
      </c>
      <c r="D16" s="2" t="inlineStr">
        <is>
          <t>X3</t>
        </is>
      </c>
      <c r="E16" t="inlineStr">
        <is>
          <t>ImpMatl_NiAl-Bronze_ASTM-B148_C95400</t>
        </is>
      </c>
      <c r="F16" s="7" t="inlineStr">
        <is>
          <t>Nickel Aluminum Bronze ASTM B148 UNS C95400</t>
        </is>
      </c>
      <c r="G16" s="7" t="inlineStr">
        <is>
          <t>B22</t>
        </is>
      </c>
      <c r="H16" s="7" t="inlineStr">
        <is>
          <t>Coating_Scotchkote134_interior_exterior</t>
        </is>
      </c>
      <c r="I16" s="7" t="inlineStr">
        <is>
          <t>Stainless Steel, AISI-303</t>
        </is>
      </c>
      <c r="J16" s="7" t="inlineStr">
        <is>
          <t>Steel, Cold Drawn C1018</t>
        </is>
      </c>
      <c r="K16" s="2" t="inlineStr">
        <is>
          <t>97775279</t>
        </is>
      </c>
      <c r="L16" s="12" t="inlineStr"/>
      <c r="M16" t="inlineStr">
        <is>
          <t>A102216</t>
        </is>
      </c>
      <c r="N16" s="12" t="n">
        <v>82</v>
      </c>
      <c r="O16" s="7" t="inlineStr">
        <is>
          <t>LT250</t>
        </is>
      </c>
      <c r="P16" s="13" t="n">
        <v>8</v>
      </c>
      <c r="Q16" t="inlineStr"/>
      <c r="R16" s="12" t="inlineStr"/>
      <c r="S16" t="inlineStr"/>
      <c r="T16" t="inlineStr"/>
      <c r="U16" t="inlineStr"/>
      <c r="V16" t="inlineStr"/>
    </row>
    <row r="17">
      <c r="A17" t="inlineStr"/>
      <c r="B17" t="inlineStr">
        <is>
          <t>Price_BOM_VLC_VLSC_Imp_0097</t>
        </is>
      </c>
      <c r="C17" s="2" t="inlineStr">
        <is>
          <t>:20705-2P-5HP-VLC:20705-2P-7.5HP-VLC:20705-2P-10HP-VLC:20705-2P-15HP-VLC:20705-2P-20HP-VLC:20705-4P-3HP-VLC:</t>
        </is>
      </c>
      <c r="D17" s="2" t="inlineStr">
        <is>
          <t>X3</t>
        </is>
      </c>
      <c r="E17" s="2" t="inlineStr">
        <is>
          <t>ImpMatl_NiAl-Bronze_ASTM-B148_C95400</t>
        </is>
      </c>
      <c r="F17" s="7" t="inlineStr">
        <is>
          <t>Nickel Aluminum Bronze ASTM B148 UNS C95400</t>
        </is>
      </c>
      <c r="G17" s="7" t="inlineStr">
        <is>
          <t>B22</t>
        </is>
      </c>
      <c r="H17" s="7" t="inlineStr">
        <is>
          <t>Coating_Scotchkote134_interior_exterior_IncludeImpeller</t>
        </is>
      </c>
      <c r="I17" s="7" t="inlineStr">
        <is>
          <t>Stainless Steel, AISI-303</t>
        </is>
      </c>
      <c r="J17" s="7" t="inlineStr">
        <is>
          <t>Steel, Cold Drawn C1018</t>
        </is>
      </c>
      <c r="K17" s="2" t="inlineStr">
        <is>
          <t>RTF</t>
        </is>
      </c>
      <c r="L17" s="7" t="inlineStr"/>
      <c r="M17" s="7" t="inlineStr">
        <is>
          <t>A102216</t>
        </is>
      </c>
      <c r="N17" s="7" t="n">
        <v>82</v>
      </c>
      <c r="O17" s="7" t="inlineStr">
        <is>
          <t>LT250</t>
        </is>
      </c>
      <c r="P17" s="13" t="n">
        <v>8</v>
      </c>
      <c r="Q17" t="inlineStr"/>
      <c r="R17" s="12" t="inlineStr"/>
      <c r="S17" t="inlineStr"/>
      <c r="T17" t="inlineStr"/>
      <c r="U17" t="inlineStr"/>
      <c r="V17" t="inlineStr"/>
    </row>
    <row r="18">
      <c r="A18" t="inlineStr"/>
      <c r="B18" t="inlineStr">
        <is>
          <t>Price_BOM_VLC_VLSC_Imp_0099</t>
        </is>
      </c>
      <c r="C18" s="2" t="inlineStr">
        <is>
          <t>:20705-2P-5HP-VLC:20705-2P-7.5HP-VLC:20705-2P-10HP-VLC:20705-2P-15HP-VLC:20705-2P-20HP-VLC:20705-4P-3HP-VLC:</t>
        </is>
      </c>
      <c r="D18" s="2" t="inlineStr">
        <is>
          <t>X3</t>
        </is>
      </c>
      <c r="E18" t="inlineStr">
        <is>
          <t>ImpMatl_NiAl-Bronze_ASTM-B148_C95400</t>
        </is>
      </c>
      <c r="F18" s="7" t="inlineStr">
        <is>
          <t>Nickel Aluminum Bronze ASTM B148 UNS C95400</t>
        </is>
      </c>
      <c r="G18" s="7" t="inlineStr">
        <is>
          <t>B22</t>
        </is>
      </c>
      <c r="H18" s="7" t="inlineStr">
        <is>
          <t>Coating_Scotchkote134_interior_IncludeImpeller</t>
        </is>
      </c>
      <c r="I18" s="7" t="inlineStr">
        <is>
          <t>Stainless Steel, AISI-303</t>
        </is>
      </c>
      <c r="J18" s="7" t="inlineStr">
        <is>
          <t>Steel, Cold Drawn C1018</t>
        </is>
      </c>
      <c r="K18" s="2" t="inlineStr">
        <is>
          <t>RTF</t>
        </is>
      </c>
      <c r="L18" s="12" t="inlineStr"/>
      <c r="M18" t="inlineStr">
        <is>
          <t>A102216</t>
        </is>
      </c>
      <c r="N18" s="12" t="n">
        <v>82</v>
      </c>
      <c r="O18" s="7" t="inlineStr">
        <is>
          <t>LT250</t>
        </is>
      </c>
      <c r="P18" s="13" t="n">
        <v>8</v>
      </c>
      <c r="Q18" t="inlineStr"/>
      <c r="R18" s="12" t="inlineStr"/>
      <c r="S18" t="inlineStr"/>
      <c r="T18" t="inlineStr"/>
      <c r="U18" t="inlineStr"/>
      <c r="V18" t="inlineStr"/>
    </row>
    <row r="19">
      <c r="A19" t="inlineStr"/>
      <c r="B19" t="inlineStr">
        <is>
          <t>Price_BOM_VLC_VLSC_Imp_0101</t>
        </is>
      </c>
      <c r="C19" s="2" t="inlineStr">
        <is>
          <t>:20705-2P-5HP-VLC:20705-2P-7.5HP-VLC:20705-2P-10HP-VLC:20705-2P-15HP-VLC:20705-2P-20HP-VLC:20705-4P-3HP-VLC:</t>
        </is>
      </c>
      <c r="D19" s="2" t="inlineStr">
        <is>
          <t>X3</t>
        </is>
      </c>
      <c r="E19" s="2" t="inlineStr">
        <is>
          <t>ImpMatl_NiAl-Bronze_ASTM-B148_C95400</t>
        </is>
      </c>
      <c r="F19" s="7" t="inlineStr">
        <is>
          <t>Nickel Aluminum Bronze ASTM B148 UNS C95400</t>
        </is>
      </c>
      <c r="G19" s="7" t="inlineStr">
        <is>
          <t>B22</t>
        </is>
      </c>
      <c r="H19" s="7" t="inlineStr">
        <is>
          <t>Coating_Special</t>
        </is>
      </c>
      <c r="I19" s="7" t="inlineStr">
        <is>
          <t>Stainless Steel, AISI-303</t>
        </is>
      </c>
      <c r="J19" s="7" t="inlineStr">
        <is>
          <t>Steel, Cold Drawn C1018</t>
        </is>
      </c>
      <c r="K19" s="2" t="inlineStr">
        <is>
          <t>RTF</t>
        </is>
      </c>
      <c r="L19" s="7" t="inlineStr"/>
      <c r="M19" s="7" t="inlineStr">
        <is>
          <t>A102216</t>
        </is>
      </c>
      <c r="N19" s="7" t="n">
        <v>82</v>
      </c>
      <c r="O19" s="7" t="inlineStr">
        <is>
          <t>LT250</t>
        </is>
      </c>
      <c r="P19" s="13" t="n">
        <v>8</v>
      </c>
      <c r="Q19" t="inlineStr"/>
      <c r="R19" s="12" t="inlineStr"/>
      <c r="S19" t="inlineStr"/>
      <c r="T19" t="inlineStr"/>
      <c r="U19" t="inlineStr"/>
      <c r="V19" t="inlineStr"/>
    </row>
    <row r="20">
      <c r="A20" t="inlineStr"/>
      <c r="B20" t="inlineStr">
        <is>
          <t>Price_BOM_VLC_VLSC_Imp_0103</t>
        </is>
      </c>
      <c r="C20" s="2" t="inlineStr">
        <is>
          <t>:20705-2P-5HP-VLC:20705-2P-7.5HP-VLC:20705-2P-10HP-VLC:20705-2P-15HP-VLC:20705-2P-20HP-VLC:20705-4P-3HP-VLC:</t>
        </is>
      </c>
      <c r="D20" s="2" t="inlineStr">
        <is>
          <t>X3</t>
        </is>
      </c>
      <c r="E20" t="inlineStr">
        <is>
          <t>ImpMatl_NiAl-Bronze_ASTM-B148_C95400</t>
        </is>
      </c>
      <c r="F20" s="7" t="inlineStr">
        <is>
          <t>Nickel Aluminum Bronze ASTM B148 UNS C95400</t>
        </is>
      </c>
      <c r="G20" s="7" t="inlineStr">
        <is>
          <t>B22</t>
        </is>
      </c>
      <c r="H20" s="7" t="inlineStr">
        <is>
          <t>Coating_Epoxy</t>
        </is>
      </c>
      <c r="I20" s="7" t="inlineStr">
        <is>
          <t>Stainless Steel, AISI-303</t>
        </is>
      </c>
      <c r="J20" s="7" t="inlineStr">
        <is>
          <t>Steel, Cold Drawn C1018</t>
        </is>
      </c>
      <c r="K20" s="2" t="inlineStr">
        <is>
          <t>RTF</t>
        </is>
      </c>
      <c r="L20" s="12" t="inlineStr"/>
      <c r="M20" t="inlineStr">
        <is>
          <t>A102216</t>
        </is>
      </c>
      <c r="N20" s="12" t="n">
        <v>82</v>
      </c>
      <c r="O20" s="7" t="inlineStr">
        <is>
          <t>LT250</t>
        </is>
      </c>
      <c r="P20" s="13" t="n">
        <v>8</v>
      </c>
      <c r="Q20" t="inlineStr"/>
      <c r="R20" s="12" t="inlineStr"/>
      <c r="S20" t="inlineStr"/>
      <c r="T20" t="inlineStr"/>
      <c r="U20" t="inlineStr"/>
      <c r="V20" t="inlineStr"/>
    </row>
    <row r="21">
      <c r="A21" t="inlineStr"/>
      <c r="B21" t="inlineStr">
        <is>
          <t>Price_BOM_VLC_VLSC_Imp_0105</t>
        </is>
      </c>
      <c r="C21" s="2" t="inlineStr">
        <is>
          <t>:20705-2P-5HP-VLSC:20705-2P-7.5HP-VLSC:20705-2P-10HP-VLSC:20705-2P-15HP-VLSC:20705-2P-20HP-VLSC:20705-4P-3HP-VLSC:</t>
        </is>
      </c>
      <c r="D21" s="2" t="inlineStr">
        <is>
          <t>X3</t>
        </is>
      </c>
      <c r="E21" s="2" t="inlineStr">
        <is>
          <t>ImpMatl_SS_AISI-304</t>
        </is>
      </c>
      <c r="F21" s="7" t="inlineStr">
        <is>
          <t>Stainless Steel, AISI-304</t>
        </is>
      </c>
      <c r="G21" s="7" t="inlineStr">
        <is>
          <t>H304</t>
        </is>
      </c>
      <c r="H21" s="7" t="inlineStr">
        <is>
          <t>Coating_Standard</t>
        </is>
      </c>
      <c r="I21" s="7" t="inlineStr">
        <is>
          <t>Stainless Steel, AISI-303</t>
        </is>
      </c>
      <c r="J21" s="7" t="inlineStr">
        <is>
          <t>Stainless Steel, AISI 316</t>
        </is>
      </c>
      <c r="K21" s="98" t="inlineStr">
        <is>
          <t>98876020</t>
        </is>
      </c>
      <c r="L21" s="98" t="inlineStr">
        <is>
          <t>IMP,L,15705,X3,H304</t>
        </is>
      </c>
      <c r="M21" t="inlineStr">
        <is>
          <t>A101720</t>
        </is>
      </c>
      <c r="N21" t="n">
        <v>0</v>
      </c>
      <c r="O21" s="7" t="inlineStr">
        <is>
          <t>LT027</t>
        </is>
      </c>
      <c r="P21" s="13" t="n">
        <v>0</v>
      </c>
      <c r="Q21" t="inlineStr"/>
      <c r="R21" s="12" t="inlineStr"/>
      <c r="S21" t="inlineStr"/>
      <c r="T21" t="inlineStr"/>
      <c r="U21" t="inlineStr"/>
      <c r="V21" t="inlineStr"/>
    </row>
    <row r="22">
      <c r="A22" t="inlineStr"/>
      <c r="B22" t="inlineStr">
        <is>
          <t>Price_BOM_VLC_VLSC_Imp_0106</t>
        </is>
      </c>
      <c r="C22" s="2" t="inlineStr">
        <is>
          <t>:20705-2P-5HP-VLSC:20705-2P-7.5HP-VLSC:20705-2P-10HP-VLSC:20705-2P-15HP-VLSC:20705-2P-20HP-VLSC:20705-4P-3HP-VLSC:</t>
        </is>
      </c>
      <c r="D22" s="2" t="inlineStr">
        <is>
          <t>X3</t>
        </is>
      </c>
      <c r="E22" s="2" t="inlineStr">
        <is>
          <t>ImpMatl_NiAl-Bronze_ASTM-B148_C95400</t>
        </is>
      </c>
      <c r="F22" s="7" t="inlineStr">
        <is>
          <t>Nickel Aluminum Bronze ASTM B148 UNS C95400</t>
        </is>
      </c>
      <c r="G22" s="7" t="inlineStr">
        <is>
          <t>B22</t>
        </is>
      </c>
      <c r="H22" s="7" t="inlineStr">
        <is>
          <t>Coating_Standard</t>
        </is>
      </c>
      <c r="I22" s="7" t="inlineStr">
        <is>
          <t>Stainless Steel, AISI-303</t>
        </is>
      </c>
      <c r="J22" s="7" t="inlineStr">
        <is>
          <t>Steel, Cold Drawn C1018</t>
        </is>
      </c>
      <c r="K22" s="77" t="inlineStr">
        <is>
          <t>97775279</t>
        </is>
      </c>
      <c r="L22" s="7" t="inlineStr"/>
      <c r="M22" s="7" t="inlineStr">
        <is>
          <t>A102216</t>
        </is>
      </c>
      <c r="N22" s="7" t="n">
        <v>82</v>
      </c>
      <c r="O22" s="7" t="inlineStr">
        <is>
          <t>LT250</t>
        </is>
      </c>
      <c r="P22" s="13" t="n">
        <v>8</v>
      </c>
      <c r="Q22" t="inlineStr"/>
      <c r="R22" s="12" t="inlineStr"/>
      <c r="S22" t="inlineStr"/>
      <c r="T22" t="inlineStr"/>
      <c r="U22" t="inlineStr"/>
      <c r="V22" t="inlineStr"/>
    </row>
    <row r="23">
      <c r="A23" t="inlineStr"/>
      <c r="B23" t="inlineStr">
        <is>
          <t>Price_BOM_VLC_VLSC_Imp_0108</t>
        </is>
      </c>
      <c r="C23" s="2" t="inlineStr">
        <is>
          <t>:20705-2P-5HP-VLSC:20705-2P-7.5HP-VLSC:20705-2P-10HP-VLSC:20705-2P-15HP-VLSC:20705-2P-20HP-VLSC:20705-4P-3HP-VLSC:</t>
        </is>
      </c>
      <c r="D23" s="2" t="inlineStr">
        <is>
          <t>X3</t>
        </is>
      </c>
      <c r="E23" t="inlineStr">
        <is>
          <t>ImpMatl_NiAl-Bronze_ASTM-B148_C95400</t>
        </is>
      </c>
      <c r="F23" s="7" t="inlineStr">
        <is>
          <t>Nickel Aluminum Bronze ASTM B148 UNS C95400</t>
        </is>
      </c>
      <c r="G23" s="7" t="inlineStr">
        <is>
          <t>B22</t>
        </is>
      </c>
      <c r="H23" s="7" t="inlineStr">
        <is>
          <t>Coating_Scotchkote134_interior</t>
        </is>
      </c>
      <c r="I23" s="7" t="inlineStr">
        <is>
          <t>Stainless Steel, AISI-303</t>
        </is>
      </c>
      <c r="J23" s="7" t="inlineStr">
        <is>
          <t>Steel, Cold Drawn C1018</t>
        </is>
      </c>
      <c r="K23" s="78" t="inlineStr">
        <is>
          <t>97775279</t>
        </is>
      </c>
      <c r="L23" s="12" t="inlineStr"/>
      <c r="M23" t="inlineStr">
        <is>
          <t>A102216</t>
        </is>
      </c>
      <c r="N23" s="12" t="n">
        <v>82</v>
      </c>
      <c r="O23" s="7" t="inlineStr">
        <is>
          <t>LT250</t>
        </is>
      </c>
      <c r="P23" s="13" t="n">
        <v>8</v>
      </c>
      <c r="Q23" t="inlineStr"/>
      <c r="R23" s="12" t="inlineStr"/>
      <c r="S23" t="inlineStr"/>
      <c r="T23" t="inlineStr"/>
      <c r="U23" t="inlineStr"/>
      <c r="V23" t="inlineStr"/>
    </row>
    <row r="24">
      <c r="A24" t="inlineStr"/>
      <c r="B24" t="inlineStr">
        <is>
          <t>Price_BOM_VLC_VLSC_Imp_0110</t>
        </is>
      </c>
      <c r="C24" s="2" t="inlineStr">
        <is>
          <t>:20705-2P-5HP-VLSC:20705-2P-7.5HP-VLSC:20705-2P-10HP-VLSC:20705-2P-15HP-VLSC:20705-2P-20HP-VLSC:20705-4P-3HP-VLSC:</t>
        </is>
      </c>
      <c r="D24" s="2" t="inlineStr">
        <is>
          <t>X3</t>
        </is>
      </c>
      <c r="E24" s="2" t="inlineStr">
        <is>
          <t>ImpMatl_NiAl-Bronze_ASTM-B148_C95400</t>
        </is>
      </c>
      <c r="F24" s="7" t="inlineStr">
        <is>
          <t>Nickel Aluminum Bronze ASTM B148 UNS C95400</t>
        </is>
      </c>
      <c r="G24" s="7" t="inlineStr">
        <is>
          <t>B22</t>
        </is>
      </c>
      <c r="H24" s="7" t="inlineStr">
        <is>
          <t>Coating_Scotchkote134_interior_exterior</t>
        </is>
      </c>
      <c r="I24" s="7" t="inlineStr">
        <is>
          <t>Stainless Steel, AISI-303</t>
        </is>
      </c>
      <c r="J24" s="7" t="inlineStr">
        <is>
          <t>Steel, Cold Drawn C1018</t>
        </is>
      </c>
      <c r="K24" s="2" t="inlineStr">
        <is>
          <t>97775279</t>
        </is>
      </c>
      <c r="L24" s="7" t="inlineStr"/>
      <c r="M24" s="7" t="inlineStr">
        <is>
          <t>A102216</t>
        </is>
      </c>
      <c r="N24" s="7" t="n">
        <v>82</v>
      </c>
      <c r="O24" s="7" t="inlineStr">
        <is>
          <t>LT250</t>
        </is>
      </c>
      <c r="P24" s="13" t="n">
        <v>8</v>
      </c>
      <c r="Q24" t="inlineStr"/>
      <c r="R24" s="12" t="inlineStr"/>
      <c r="S24" t="inlineStr"/>
      <c r="T24" t="inlineStr"/>
      <c r="U24" t="inlineStr"/>
      <c r="V24" t="inlineStr"/>
    </row>
    <row r="25">
      <c r="A25" t="inlineStr"/>
      <c r="B25" t="inlineStr">
        <is>
          <t>Price_BOM_VLC_VLSC_Imp_0112</t>
        </is>
      </c>
      <c r="C25" s="2" t="inlineStr">
        <is>
          <t>:20705-2P-5HP-VLSC:20705-2P-7.5HP-VLSC:20705-2P-10HP-VLSC:20705-2P-15HP-VLSC:20705-2P-20HP-VLSC:20705-4P-3HP-VLSC:</t>
        </is>
      </c>
      <c r="D25" s="2" t="inlineStr">
        <is>
          <t>X3</t>
        </is>
      </c>
      <c r="E25" t="inlineStr">
        <is>
          <t>ImpMatl_NiAl-Bronze_ASTM-B148_C95400</t>
        </is>
      </c>
      <c r="F25" s="7" t="inlineStr">
        <is>
          <t>Nickel Aluminum Bronze ASTM B148 UNS C95400</t>
        </is>
      </c>
      <c r="G25" s="7" t="inlineStr">
        <is>
          <t>B22</t>
        </is>
      </c>
      <c r="H25" s="7" t="inlineStr">
        <is>
          <t>Coating_Scotchkote134_interior_exterior_IncludeImpeller</t>
        </is>
      </c>
      <c r="I25" s="7" t="inlineStr">
        <is>
          <t>Stainless Steel, AISI-303</t>
        </is>
      </c>
      <c r="J25" s="7" t="inlineStr">
        <is>
          <t>Steel, Cold Drawn C1018</t>
        </is>
      </c>
      <c r="K25" s="2" t="inlineStr">
        <is>
          <t>RTF</t>
        </is>
      </c>
      <c r="L25" s="12" t="inlineStr"/>
      <c r="M25" t="inlineStr">
        <is>
          <t>A102216</t>
        </is>
      </c>
      <c r="N25" s="12" t="n">
        <v>82</v>
      </c>
      <c r="O25" s="7" t="inlineStr">
        <is>
          <t>LT250</t>
        </is>
      </c>
      <c r="P25" s="13" t="n">
        <v>8</v>
      </c>
      <c r="Q25" t="inlineStr"/>
      <c r="R25" s="12" t="inlineStr"/>
      <c r="S25" t="inlineStr"/>
      <c r="T25" t="inlineStr"/>
      <c r="U25" t="inlineStr"/>
      <c r="V25" t="inlineStr"/>
    </row>
    <row r="26">
      <c r="A26" t="inlineStr"/>
      <c r="B26" t="inlineStr">
        <is>
          <t>Price_BOM_VLC_VLSC_Imp_0114</t>
        </is>
      </c>
      <c r="C26" s="2" t="inlineStr">
        <is>
          <t>:20705-2P-5HP-VLSC:20705-2P-7.5HP-VLSC:20705-2P-10HP-VLSC:20705-2P-15HP-VLSC:20705-2P-20HP-VLSC:20705-4P-3HP-VLSC:</t>
        </is>
      </c>
      <c r="D26" s="2" t="inlineStr">
        <is>
          <t>X3</t>
        </is>
      </c>
      <c r="E26" s="2" t="inlineStr">
        <is>
          <t>ImpMatl_NiAl-Bronze_ASTM-B148_C95400</t>
        </is>
      </c>
      <c r="F26" s="7" t="inlineStr">
        <is>
          <t>Nickel Aluminum Bronze ASTM B148 UNS C95400</t>
        </is>
      </c>
      <c r="G26" s="7" t="inlineStr">
        <is>
          <t>B22</t>
        </is>
      </c>
      <c r="H26" s="7" t="inlineStr">
        <is>
          <t>Coating_Scotchkote134_interior_IncludeImpeller</t>
        </is>
      </c>
      <c r="I26" s="7" t="inlineStr">
        <is>
          <t>Stainless Steel, AISI-303</t>
        </is>
      </c>
      <c r="J26" s="7" t="inlineStr">
        <is>
          <t>Steel, Cold Drawn C1018</t>
        </is>
      </c>
      <c r="K26" s="2" t="inlineStr">
        <is>
          <t>RTF</t>
        </is>
      </c>
      <c r="L26" s="7" t="inlineStr"/>
      <c r="M26" s="7" t="inlineStr">
        <is>
          <t>A102216</t>
        </is>
      </c>
      <c r="N26" s="7" t="n">
        <v>82</v>
      </c>
      <c r="O26" s="7" t="inlineStr">
        <is>
          <t>LT250</t>
        </is>
      </c>
      <c r="P26" s="13" t="n">
        <v>8</v>
      </c>
      <c r="Q26" t="inlineStr"/>
      <c r="R26" s="12" t="inlineStr"/>
      <c r="S26" t="inlineStr"/>
      <c r="T26" t="inlineStr"/>
      <c r="U26" t="inlineStr"/>
      <c r="V26" t="inlineStr"/>
    </row>
    <row r="27">
      <c r="A27" t="inlineStr"/>
      <c r="B27" t="inlineStr">
        <is>
          <t>Price_BOM_VLC_VLSC_Imp_0116</t>
        </is>
      </c>
      <c r="C27" s="2" t="inlineStr">
        <is>
          <t>:20705-2P-5HP-VLSC:20705-2P-7.5HP-VLSC:20705-2P-10HP-VLSC:20705-2P-15HP-VLSC:20705-2P-20HP-VLSC:20705-4P-3HP-VLSC:</t>
        </is>
      </c>
      <c r="D27" s="2" t="inlineStr">
        <is>
          <t>X3</t>
        </is>
      </c>
      <c r="E27" t="inlineStr">
        <is>
          <t>ImpMatl_NiAl-Bronze_ASTM-B148_C95400</t>
        </is>
      </c>
      <c r="F27" s="7" t="inlineStr">
        <is>
          <t>Nickel Aluminum Bronze ASTM B148 UNS C95400</t>
        </is>
      </c>
      <c r="G27" s="7" t="inlineStr">
        <is>
          <t>B22</t>
        </is>
      </c>
      <c r="H27" s="7" t="inlineStr">
        <is>
          <t>Coating_Special</t>
        </is>
      </c>
      <c r="I27" s="7" t="inlineStr">
        <is>
          <t>Stainless Steel, AISI-303</t>
        </is>
      </c>
      <c r="J27" s="7" t="inlineStr">
        <is>
          <t>Steel, Cold Drawn C1018</t>
        </is>
      </c>
      <c r="K27" s="2" t="inlineStr">
        <is>
          <t>RTF</t>
        </is>
      </c>
      <c r="L27" s="12" t="inlineStr"/>
      <c r="M27" t="inlineStr">
        <is>
          <t>A102216</t>
        </is>
      </c>
      <c r="N27" s="12" t="n">
        <v>82</v>
      </c>
      <c r="O27" s="7" t="inlineStr">
        <is>
          <t>LT250</t>
        </is>
      </c>
      <c r="P27" s="13" t="n">
        <v>8</v>
      </c>
      <c r="Q27" t="inlineStr"/>
      <c r="R27" s="12" t="inlineStr"/>
      <c r="S27" t="inlineStr"/>
      <c r="T27" t="inlineStr"/>
      <c r="U27" t="inlineStr"/>
      <c r="V27" t="inlineStr"/>
    </row>
    <row r="28">
      <c r="A28" t="inlineStr"/>
      <c r="B28" t="inlineStr">
        <is>
          <t>Price_BOM_VLC_VLSC_Imp_0118</t>
        </is>
      </c>
      <c r="C28" s="2" t="inlineStr">
        <is>
          <t>:20705-2P-5HP-VLSC:20705-2P-7.5HP-VLSC:20705-2P-10HP-VLSC:20705-2P-15HP-VLSC:20705-2P-20HP-VLSC:20705-4P-3HP-VLSC:</t>
        </is>
      </c>
      <c r="D28" s="2" t="inlineStr">
        <is>
          <t>X3</t>
        </is>
      </c>
      <c r="E28" s="2" t="inlineStr">
        <is>
          <t>ImpMatl_NiAl-Bronze_ASTM-B148_C95400</t>
        </is>
      </c>
      <c r="F28" s="7" t="inlineStr">
        <is>
          <t>Nickel Aluminum Bronze ASTM B148 UNS C95400</t>
        </is>
      </c>
      <c r="G28" s="7" t="inlineStr">
        <is>
          <t>B22</t>
        </is>
      </c>
      <c r="H28" s="7" t="inlineStr">
        <is>
          <t>Coating_Epoxy</t>
        </is>
      </c>
      <c r="I28" s="7" t="inlineStr">
        <is>
          <t>Stainless Steel, AISI-303</t>
        </is>
      </c>
      <c r="J28" s="7" t="inlineStr">
        <is>
          <t>Steel, Cold Drawn C1018</t>
        </is>
      </c>
      <c r="K28" s="2" t="inlineStr">
        <is>
          <t>RTF</t>
        </is>
      </c>
      <c r="L28" s="7" t="inlineStr"/>
      <c r="M28" s="7" t="inlineStr">
        <is>
          <t>A102216</t>
        </is>
      </c>
      <c r="N28" s="7" t="n">
        <v>82</v>
      </c>
      <c r="O28" s="7" t="inlineStr">
        <is>
          <t>LT250</t>
        </is>
      </c>
      <c r="P28" s="13" t="n">
        <v>8</v>
      </c>
      <c r="Q28" t="inlineStr"/>
      <c r="R28" s="12" t="inlineStr"/>
      <c r="S28" t="inlineStr"/>
      <c r="T28" t="inlineStr"/>
      <c r="U28" t="inlineStr"/>
      <c r="V28" t="inlineStr"/>
    </row>
    <row r="29">
      <c r="A29" t="inlineStr"/>
      <c r="B29" t="inlineStr">
        <is>
          <t>Price_BOM_VLC_VLSC_Imp_0119</t>
        </is>
      </c>
      <c r="C29" s="2" t="inlineStr">
        <is>
          <t>:20951-2P-15HP-VLC:20951-2P-20HP-VLC:20951-2P-25HP-VLC:20951-2P-30HP-VLC:20951-4P-3HP-VLC:20951-4P-5HP-VLC:</t>
        </is>
      </c>
      <c r="D29" s="2" t="inlineStr">
        <is>
          <t>X3</t>
        </is>
      </c>
      <c r="E29" t="inlineStr">
        <is>
          <t>ImpMatl_Silicon_Bronze_ASTM-B584_C87600</t>
        </is>
      </c>
      <c r="F29" s="7" t="inlineStr">
        <is>
          <t>Silicon Bronze, ASTM-B584, C87600</t>
        </is>
      </c>
      <c r="G29" s="7" t="inlineStr">
        <is>
          <t>B21</t>
        </is>
      </c>
      <c r="H29" s="7" t="inlineStr">
        <is>
          <t>Coating_Standard</t>
        </is>
      </c>
      <c r="I29" s="7" t="inlineStr">
        <is>
          <t>Stainless Steel, AISI-303</t>
        </is>
      </c>
      <c r="J29" s="7" t="inlineStr">
        <is>
          <t>Steel, Cold Drawn C1018</t>
        </is>
      </c>
      <c r="K29" s="2" t="inlineStr">
        <is>
          <t>96699308</t>
        </is>
      </c>
      <c r="L29" s="12" t="inlineStr">
        <is>
          <t>IMP,L,15951,X3,B21</t>
        </is>
      </c>
      <c r="M29" t="inlineStr">
        <is>
          <t>A101722</t>
        </is>
      </c>
      <c r="N29" s="12" t="n">
        <v>0</v>
      </c>
      <c r="O29" s="7" t="inlineStr">
        <is>
          <t>LT027</t>
        </is>
      </c>
      <c r="P29" s="13" t="n">
        <v>0</v>
      </c>
      <c r="Q29" t="inlineStr"/>
      <c r="R29" s="12" t="inlineStr"/>
      <c r="S29" t="inlineStr"/>
      <c r="T29" t="inlineStr"/>
      <c r="U29" t="inlineStr"/>
      <c r="V29" t="inlineStr"/>
    </row>
    <row r="30">
      <c r="A30" t="inlineStr"/>
      <c r="B30" t="inlineStr">
        <is>
          <t>Price_BOM_VLC_VLSC_Imp_0122</t>
        </is>
      </c>
      <c r="C30" s="2" t="inlineStr">
        <is>
          <t>:20951-2P-15HP-VLC:20951-2P-20HP-VLC:20951-2P-25HP-VLC:20951-2P-30HP-VLC:20951-4P-3HP-VLC:20951-4P-5HP-VLC:</t>
        </is>
      </c>
      <c r="D30" s="2" t="inlineStr">
        <is>
          <t>X3</t>
        </is>
      </c>
      <c r="E30" s="2" t="inlineStr">
        <is>
          <t>ImpMatl_Silicon_Bronze_ASTM-B584_C87600</t>
        </is>
      </c>
      <c r="F30" s="7" t="inlineStr">
        <is>
          <t>Silicon Bronze, ASTM-B584, C87600</t>
        </is>
      </c>
      <c r="G30" s="7" t="inlineStr">
        <is>
          <t>B21</t>
        </is>
      </c>
      <c r="H30" s="7" t="inlineStr">
        <is>
          <t>Coating_Scotchkote134_interior</t>
        </is>
      </c>
      <c r="I30" s="7" t="inlineStr">
        <is>
          <t>Stainless Steel, AISI-303</t>
        </is>
      </c>
      <c r="J30" s="7" t="inlineStr">
        <is>
          <t>Steel, Cold Drawn C1018</t>
        </is>
      </c>
      <c r="K30" s="2" t="inlineStr">
        <is>
          <t>RTF</t>
        </is>
      </c>
      <c r="L30" s="7" t="inlineStr"/>
      <c r="M30" s="7" t="inlineStr">
        <is>
          <t>A101722</t>
        </is>
      </c>
      <c r="N30" s="7" t="n">
        <v>0</v>
      </c>
      <c r="O30" s="7" t="inlineStr">
        <is>
          <t>LT250</t>
        </is>
      </c>
      <c r="P30" s="13" t="n">
        <v>8</v>
      </c>
      <c r="Q30" t="inlineStr"/>
      <c r="R30" s="12" t="inlineStr"/>
      <c r="S30" t="inlineStr"/>
      <c r="T30" t="inlineStr"/>
      <c r="U30" t="inlineStr"/>
      <c r="V30" t="inlineStr"/>
    </row>
    <row r="31">
      <c r="A31" t="inlineStr"/>
      <c r="B31" t="inlineStr">
        <is>
          <t>Price_BOM_VLC_VLSC_Imp_0124</t>
        </is>
      </c>
      <c r="C31" s="2" t="inlineStr">
        <is>
          <t>:20951-2P-15HP-VLC:20951-2P-20HP-VLC:20951-2P-25HP-VLC:20951-2P-30HP-VLC:20951-4P-3HP-VLC:20951-4P-5HP-VLC:</t>
        </is>
      </c>
      <c r="D31" s="2" t="inlineStr">
        <is>
          <t>X3</t>
        </is>
      </c>
      <c r="E31" t="inlineStr">
        <is>
          <t>ImpMatl_Silicon_Bronze_ASTM-B584_C87600</t>
        </is>
      </c>
      <c r="F31" s="7" t="inlineStr">
        <is>
          <t>Silicon Bronze, ASTM-B584, C87600</t>
        </is>
      </c>
      <c r="G31" s="7" t="inlineStr">
        <is>
          <t>B21</t>
        </is>
      </c>
      <c r="H31" s="7" t="inlineStr">
        <is>
          <t>Coating_Scotchkote134_interior_exterior</t>
        </is>
      </c>
      <c r="I31" s="7" t="inlineStr">
        <is>
          <t>Stainless Steel, AISI-303</t>
        </is>
      </c>
      <c r="J31" s="7" t="inlineStr">
        <is>
          <t>Steel, Cold Drawn C1018</t>
        </is>
      </c>
      <c r="K31" s="2" t="inlineStr">
        <is>
          <t>RTF</t>
        </is>
      </c>
      <c r="L31" s="12" t="inlineStr"/>
      <c r="M31" t="inlineStr">
        <is>
          <t>A101722</t>
        </is>
      </c>
      <c r="N31" s="12" t="n">
        <v>0</v>
      </c>
      <c r="O31" s="7" t="inlineStr">
        <is>
          <t>LT250</t>
        </is>
      </c>
      <c r="P31" s="13" t="n">
        <v>8</v>
      </c>
      <c r="Q31" t="inlineStr"/>
      <c r="R31" s="12" t="inlineStr"/>
      <c r="S31" t="inlineStr"/>
      <c r="T31" t="inlineStr"/>
      <c r="U31" t="inlineStr"/>
      <c r="V31" t="inlineStr"/>
    </row>
    <row r="32">
      <c r="A32" t="inlineStr"/>
      <c r="B32" t="inlineStr">
        <is>
          <t>Price_BOM_VLC_VLSC_Imp_0126</t>
        </is>
      </c>
      <c r="C32" s="2" t="inlineStr">
        <is>
          <t>:20951-2P-15HP-VLC:20951-2P-20HP-VLC:20951-2P-25HP-VLC:20951-2P-30HP-VLC:20951-4P-3HP-VLC:20951-4P-5HP-VLC:</t>
        </is>
      </c>
      <c r="D32" s="2" t="inlineStr">
        <is>
          <t>X3</t>
        </is>
      </c>
      <c r="E32" s="2" t="inlineStr">
        <is>
          <t>ImpMatl_Silicon_Bronze_ASTM-B584_C87600</t>
        </is>
      </c>
      <c r="F32" s="7" t="inlineStr">
        <is>
          <t>Silicon Bronze, ASTM-B584, C87600</t>
        </is>
      </c>
      <c r="G32" s="7" t="inlineStr">
        <is>
          <t>B21</t>
        </is>
      </c>
      <c r="H32" s="7" t="inlineStr">
        <is>
          <t>Coating_Scotchkote134_interior_exterior_IncludeImpeller</t>
        </is>
      </c>
      <c r="I32" s="7" t="inlineStr">
        <is>
          <t>Stainless Steel, AISI-303</t>
        </is>
      </c>
      <c r="J32" s="7" t="inlineStr">
        <is>
          <t>Steel, Cold Drawn C1018</t>
        </is>
      </c>
      <c r="K32" s="2" t="inlineStr">
        <is>
          <t>RTF</t>
        </is>
      </c>
      <c r="L32" s="7" t="inlineStr"/>
      <c r="M32" s="7" t="inlineStr">
        <is>
          <t>A101722</t>
        </is>
      </c>
      <c r="N32" s="7" t="n">
        <v>0</v>
      </c>
      <c r="O32" s="7" t="inlineStr">
        <is>
          <t>LT250</t>
        </is>
      </c>
      <c r="P32" s="13" t="n">
        <v>8</v>
      </c>
      <c r="Q32" t="inlineStr"/>
      <c r="R32" s="12" t="inlineStr"/>
      <c r="S32" t="inlineStr"/>
      <c r="T32" t="inlineStr"/>
      <c r="U32" t="inlineStr"/>
      <c r="V32" t="inlineStr"/>
    </row>
    <row r="33">
      <c r="A33" t="inlineStr"/>
      <c r="B33" t="inlineStr">
        <is>
          <t>Price_BOM_VLC_VLSC_Imp_0128</t>
        </is>
      </c>
      <c r="C33" s="2" t="inlineStr">
        <is>
          <t>:20951-2P-15HP-VLC:20951-2P-20HP-VLC:20951-2P-25HP-VLC:20951-2P-30HP-VLC:20951-4P-3HP-VLC:20951-4P-5HP-VLC:</t>
        </is>
      </c>
      <c r="D33" s="2" t="inlineStr">
        <is>
          <t>X3</t>
        </is>
      </c>
      <c r="E33" t="inlineStr">
        <is>
          <t>ImpMatl_Silicon_Bronze_ASTM-B584_C87600</t>
        </is>
      </c>
      <c r="F33" s="7" t="inlineStr">
        <is>
          <t>Silicon Bronze, ASTM-B584, C87600</t>
        </is>
      </c>
      <c r="G33" s="7" t="inlineStr">
        <is>
          <t>B21</t>
        </is>
      </c>
      <c r="H33" s="7" t="inlineStr">
        <is>
          <t>Coating_Scotchkote134_interior_IncludeImpeller</t>
        </is>
      </c>
      <c r="I33" s="7" t="inlineStr">
        <is>
          <t>Stainless Steel, AISI-303</t>
        </is>
      </c>
      <c r="J33" s="7" t="inlineStr">
        <is>
          <t>Steel, Cold Drawn C1018</t>
        </is>
      </c>
      <c r="K33" s="2" t="inlineStr">
        <is>
          <t>RTF</t>
        </is>
      </c>
      <c r="L33" s="12" t="inlineStr"/>
      <c r="M33" t="inlineStr">
        <is>
          <t>A101722</t>
        </is>
      </c>
      <c r="N33" s="12" t="n">
        <v>0</v>
      </c>
      <c r="O33" s="7" t="inlineStr">
        <is>
          <t>LT250</t>
        </is>
      </c>
      <c r="P33" s="13" t="n">
        <v>8</v>
      </c>
      <c r="Q33" t="inlineStr"/>
      <c r="R33" s="12" t="inlineStr"/>
      <c r="S33" t="inlineStr"/>
      <c r="T33" t="inlineStr"/>
      <c r="U33" t="inlineStr"/>
      <c r="V33" t="inlineStr"/>
    </row>
    <row r="34">
      <c r="A34" t="inlineStr"/>
      <c r="B34" t="inlineStr">
        <is>
          <t>Price_BOM_VLC_VLSC_Imp_0130</t>
        </is>
      </c>
      <c r="C34" s="2" t="inlineStr">
        <is>
          <t>:20951-2P-15HP-VLC:20951-2P-20HP-VLC:20951-2P-25HP-VLC:20951-2P-30HP-VLC:20951-4P-3HP-VLC:20951-4P-5HP-VLC:</t>
        </is>
      </c>
      <c r="D34" s="2" t="inlineStr">
        <is>
          <t>X3</t>
        </is>
      </c>
      <c r="E34" s="2" t="inlineStr">
        <is>
          <t>ImpMatl_Silicon_Bronze_ASTM-B584_C87600</t>
        </is>
      </c>
      <c r="F34" s="7" t="inlineStr">
        <is>
          <t>Silicon Bronze, ASTM-B584, C87600</t>
        </is>
      </c>
      <c r="G34" s="7" t="inlineStr">
        <is>
          <t>B21</t>
        </is>
      </c>
      <c r="H34" s="7" t="inlineStr">
        <is>
          <t>Coating_Special</t>
        </is>
      </c>
      <c r="I34" s="7" t="inlineStr">
        <is>
          <t>Stainless Steel, AISI-303</t>
        </is>
      </c>
      <c r="J34" s="7" t="inlineStr">
        <is>
          <t>Steel, Cold Drawn C1018</t>
        </is>
      </c>
      <c r="K34" s="2" t="inlineStr">
        <is>
          <t>RTF</t>
        </is>
      </c>
      <c r="L34" s="7" t="inlineStr"/>
      <c r="M34" s="7" t="inlineStr">
        <is>
          <t>A101722</t>
        </is>
      </c>
      <c r="N34" s="7" t="n">
        <v>0</v>
      </c>
      <c r="O34" s="7" t="inlineStr">
        <is>
          <t>LT250</t>
        </is>
      </c>
      <c r="P34" s="13" t="n">
        <v>8</v>
      </c>
      <c r="Q34" t="inlineStr"/>
      <c r="R34" s="12" t="inlineStr"/>
      <c r="S34" t="inlineStr"/>
      <c r="T34" t="inlineStr"/>
      <c r="U34" t="inlineStr"/>
      <c r="V34" t="inlineStr"/>
    </row>
    <row r="35">
      <c r="A35" t="inlineStr"/>
      <c r="B35" t="inlineStr">
        <is>
          <t>Price_BOM_VLC_VLSC_Imp_0132</t>
        </is>
      </c>
      <c r="C35" s="2" t="inlineStr">
        <is>
          <t>:20951-2P-15HP-VLC:20951-2P-20HP-VLC:20951-2P-25HP-VLC:20951-2P-30HP-VLC:20951-4P-3HP-VLC:20951-4P-5HP-VLC:</t>
        </is>
      </c>
      <c r="D35" s="2" t="inlineStr">
        <is>
          <t>X3</t>
        </is>
      </c>
      <c r="E35" t="inlineStr">
        <is>
          <t>ImpMatl_Silicon_Bronze_ASTM-B584_C87600</t>
        </is>
      </c>
      <c r="F35" s="7" t="inlineStr">
        <is>
          <t>Silicon Bronze, ASTM-B584, C87600</t>
        </is>
      </c>
      <c r="G35" s="7" t="inlineStr">
        <is>
          <t>B21</t>
        </is>
      </c>
      <c r="H35" s="7" t="inlineStr">
        <is>
          <t>Coating_Epoxy</t>
        </is>
      </c>
      <c r="I35" s="7" t="inlineStr">
        <is>
          <t>Stainless Steel, AISI-303</t>
        </is>
      </c>
      <c r="J35" s="7" t="inlineStr">
        <is>
          <t>Steel, Cold Drawn C1018</t>
        </is>
      </c>
      <c r="K35" s="2" t="inlineStr">
        <is>
          <t>RTF</t>
        </is>
      </c>
      <c r="L35" s="12" t="inlineStr"/>
      <c r="M35" t="inlineStr">
        <is>
          <t>A101722</t>
        </is>
      </c>
      <c r="N35" s="12" t="n">
        <v>0</v>
      </c>
      <c r="O35" s="7" t="inlineStr">
        <is>
          <t>LT250</t>
        </is>
      </c>
      <c r="P35" s="13" t="n">
        <v>8</v>
      </c>
      <c r="Q35" t="inlineStr"/>
      <c r="R35" s="12" t="inlineStr"/>
      <c r="S35" t="inlineStr"/>
      <c r="T35" t="inlineStr"/>
      <c r="U35" t="inlineStr"/>
      <c r="V35" t="inlineStr"/>
    </row>
    <row r="36">
      <c r="A36" t="inlineStr"/>
      <c r="B36" t="inlineStr">
        <is>
          <t>Price_BOM_VLC_VLSC_Imp_0120</t>
        </is>
      </c>
      <c r="C36" s="2" t="inlineStr">
        <is>
          <t>:20951-2P-15HP-VLC:20951-2P-20HP-VLC:20951-2P-25HP-VLC:20951-2P-30HP-VLC:20951-4P-3HP-VLC:20951-4P-5HP-VLC:</t>
        </is>
      </c>
      <c r="D36" s="2" t="inlineStr">
        <is>
          <t>X3</t>
        </is>
      </c>
      <c r="E36" s="2" t="inlineStr">
        <is>
          <t>ImpMatl_SS_AISI-304</t>
        </is>
      </c>
      <c r="F36" s="7" t="inlineStr">
        <is>
          <t>Stainless Steel, AISI-304</t>
        </is>
      </c>
      <c r="G36" s="7" t="inlineStr">
        <is>
          <t>H304</t>
        </is>
      </c>
      <c r="H36" s="7" t="inlineStr">
        <is>
          <t>Coating_Standard</t>
        </is>
      </c>
      <c r="I36" s="7" t="inlineStr">
        <is>
          <t>Stainless Steel, AISI-303</t>
        </is>
      </c>
      <c r="J36" s="7" t="inlineStr">
        <is>
          <t>Stainless Steel, AISI 316</t>
        </is>
      </c>
      <c r="K36" s="98" t="inlineStr">
        <is>
          <t>98876022</t>
        </is>
      </c>
      <c r="L36" s="98" t="inlineStr">
        <is>
          <t>IMP,L,15951,X3,H304</t>
        </is>
      </c>
      <c r="M36" t="inlineStr">
        <is>
          <t>A101726</t>
        </is>
      </c>
      <c r="N36" t="n">
        <v>0</v>
      </c>
      <c r="O36" s="7" t="inlineStr">
        <is>
          <t>LT027</t>
        </is>
      </c>
      <c r="P36" s="13" t="n">
        <v>0</v>
      </c>
      <c r="Q36" t="inlineStr"/>
      <c r="R36" s="12" t="inlineStr"/>
      <c r="S36" t="inlineStr"/>
      <c r="T36" t="inlineStr"/>
      <c r="U36" t="inlineStr"/>
      <c r="V36" t="inlineStr"/>
    </row>
    <row r="37">
      <c r="A37" t="inlineStr"/>
      <c r="B37" t="inlineStr">
        <is>
          <t>Price_BOM_VLC_VLSC_Imp_0149</t>
        </is>
      </c>
      <c r="C37" t="inlineStr">
        <is>
          <t>:20951-2P-15HP-VLC:20951-2P-20HP-VLC:20951-2P-25HP-VLC:20951-2P-30HP-VLC:20951-4P-3HP-VLC:20951-4P-5HP-VLC:</t>
        </is>
      </c>
      <c r="D37" s="2" t="inlineStr">
        <is>
          <t>X4</t>
        </is>
      </c>
      <c r="E37" s="2" t="inlineStr">
        <is>
          <t>ImpMatl_Silicon_Bronze_ASTM-B584_C87600</t>
        </is>
      </c>
      <c r="F37" s="7" t="inlineStr">
        <is>
          <t>Silicon Bronze, ASTM-B584, C87600</t>
        </is>
      </c>
      <c r="G37" s="7" t="inlineStr">
        <is>
          <t>B21</t>
        </is>
      </c>
      <c r="H37" s="7" t="inlineStr">
        <is>
          <t>Coating_Standard</t>
        </is>
      </c>
      <c r="I37" s="7" t="inlineStr">
        <is>
          <t>Stainless Steel, AISI-303</t>
        </is>
      </c>
      <c r="J37" s="7" t="inlineStr">
        <is>
          <t>Steel, Cold Drawn C1018</t>
        </is>
      </c>
      <c r="K37" s="2" t="inlineStr">
        <is>
          <t>96699311</t>
        </is>
      </c>
      <c r="L37" s="7" t="inlineStr">
        <is>
          <t>IMP,L,15951,X4,B21</t>
        </is>
      </c>
      <c r="M37" s="7" t="inlineStr">
        <is>
          <t>A101728</t>
        </is>
      </c>
      <c r="N37" s="7" t="n">
        <v>0</v>
      </c>
      <c r="O37" s="7" t="inlineStr">
        <is>
          <t>LT027</t>
        </is>
      </c>
      <c r="P37" s="13" t="n">
        <v>0</v>
      </c>
      <c r="Q37" t="inlineStr"/>
      <c r="R37" s="12" t="inlineStr"/>
      <c r="S37" t="inlineStr"/>
      <c r="T37" t="inlineStr"/>
      <c r="U37" t="inlineStr"/>
      <c r="V37" t="inlineStr"/>
    </row>
    <row r="38">
      <c r="A38" t="inlineStr"/>
      <c r="B38" t="inlineStr">
        <is>
          <t>Price_BOM_VLC_VLSC_Imp_0152</t>
        </is>
      </c>
      <c r="C38" t="inlineStr">
        <is>
          <t>:20951-2P-15HP-VLC:20951-2P-20HP-VLC:20951-2P-25HP-VLC:20951-2P-30HP-VLC:20951-4P-3HP-VLC:20951-4P-5HP-VLC:</t>
        </is>
      </c>
      <c r="D38" s="2" t="inlineStr">
        <is>
          <t>X4</t>
        </is>
      </c>
      <c r="E38" t="inlineStr">
        <is>
          <t>ImpMatl_Silicon_Bronze_ASTM-B584_C87600</t>
        </is>
      </c>
      <c r="F38" s="7" t="inlineStr">
        <is>
          <t>Silicon Bronze, ASTM-B584, C87600</t>
        </is>
      </c>
      <c r="G38" s="7" t="inlineStr">
        <is>
          <t>B21</t>
        </is>
      </c>
      <c r="H38" s="7" t="inlineStr">
        <is>
          <t>Coating_Scotchkote134_interior</t>
        </is>
      </c>
      <c r="I38" s="7" t="inlineStr">
        <is>
          <t>Stainless Steel, AISI-303</t>
        </is>
      </c>
      <c r="J38" s="7" t="inlineStr">
        <is>
          <t>Steel, Cold Drawn C1018</t>
        </is>
      </c>
      <c r="K38" s="78" t="inlineStr">
        <is>
          <t>RTF</t>
        </is>
      </c>
      <c r="L38" s="1" t="inlineStr"/>
      <c r="M38" t="inlineStr">
        <is>
          <t>A101728</t>
        </is>
      </c>
      <c r="N38" s="1" t="n">
        <v>0</v>
      </c>
      <c r="O38" s="7" t="inlineStr">
        <is>
          <t>LT250</t>
        </is>
      </c>
      <c r="P38" s="13" t="n">
        <v>8</v>
      </c>
      <c r="Q38" t="inlineStr"/>
      <c r="R38" s="12" t="inlineStr"/>
      <c r="S38" t="inlineStr"/>
      <c r="T38" t="inlineStr"/>
      <c r="U38" t="inlineStr"/>
      <c r="V38" t="inlineStr"/>
    </row>
    <row r="39">
      <c r="A39" t="inlineStr"/>
      <c r="B39" t="inlineStr">
        <is>
          <t>Price_BOM_VLC_VLSC_Imp_0154</t>
        </is>
      </c>
      <c r="C39" t="inlineStr">
        <is>
          <t>:20951-2P-15HP-VLC:20951-2P-20HP-VLC:20951-2P-25HP-VLC:20951-2P-30HP-VLC:20951-4P-3HP-VLC:20951-4P-5HP-VLC:</t>
        </is>
      </c>
      <c r="D39" s="2" t="inlineStr">
        <is>
          <t>X4</t>
        </is>
      </c>
      <c r="E39" s="2" t="inlineStr">
        <is>
          <t>ImpMatl_Silicon_Bronze_ASTM-B584_C87600</t>
        </is>
      </c>
      <c r="F39" s="7" t="inlineStr">
        <is>
          <t>Silicon Bronze, ASTM-B584, C87600</t>
        </is>
      </c>
      <c r="G39" s="7" t="inlineStr">
        <is>
          <t>B21</t>
        </is>
      </c>
      <c r="H39" s="7" t="inlineStr">
        <is>
          <t>Coating_Scotchkote134_interior_exterior</t>
        </is>
      </c>
      <c r="I39" s="7" t="inlineStr">
        <is>
          <t>Stainless Steel, AISI-303</t>
        </is>
      </c>
      <c r="J39" s="7" t="inlineStr">
        <is>
          <t>Steel, Cold Drawn C1018</t>
        </is>
      </c>
      <c r="K39" s="2" t="inlineStr">
        <is>
          <t>RTF</t>
        </is>
      </c>
      <c r="L39" s="7" t="inlineStr"/>
      <c r="M39" s="7" t="inlineStr">
        <is>
          <t>A101728</t>
        </is>
      </c>
      <c r="N39" s="7" t="n">
        <v>0</v>
      </c>
      <c r="O39" s="7" t="inlineStr">
        <is>
          <t>LT250</t>
        </is>
      </c>
      <c r="P39" s="13" t="n">
        <v>8</v>
      </c>
      <c r="Q39" t="inlineStr"/>
      <c r="R39" s="12" t="inlineStr"/>
      <c r="S39" t="inlineStr"/>
      <c r="T39" t="inlineStr"/>
      <c r="U39" t="inlineStr"/>
      <c r="V39" t="inlineStr"/>
    </row>
    <row r="40">
      <c r="A40" t="inlineStr"/>
      <c r="B40" t="inlineStr">
        <is>
          <t>Price_BOM_VLC_VLSC_Imp_0156</t>
        </is>
      </c>
      <c r="C40" t="inlineStr">
        <is>
          <t>:20951-2P-15HP-VLC:20951-2P-20HP-VLC:20951-2P-25HP-VLC:20951-2P-30HP-VLC:20951-4P-3HP-VLC:20951-4P-5HP-VLC:</t>
        </is>
      </c>
      <c r="D40" s="2" t="inlineStr">
        <is>
          <t>X4</t>
        </is>
      </c>
      <c r="E40" t="inlineStr">
        <is>
          <t>ImpMatl_Silicon_Bronze_ASTM-B584_C87600</t>
        </is>
      </c>
      <c r="F40" s="7" t="inlineStr">
        <is>
          <t>Silicon Bronze, ASTM-B584, C87600</t>
        </is>
      </c>
      <c r="G40" s="7" t="inlineStr">
        <is>
          <t>B21</t>
        </is>
      </c>
      <c r="H40" s="7" t="inlineStr">
        <is>
          <t>Coating_Scotchkote134_interior_exterior_IncludeImpeller</t>
        </is>
      </c>
      <c r="I40" s="7" t="inlineStr">
        <is>
          <t>Stainless Steel, AISI-303</t>
        </is>
      </c>
      <c r="J40" s="7" t="inlineStr">
        <is>
          <t>Steel, Cold Drawn C1018</t>
        </is>
      </c>
      <c r="K40" s="2" t="inlineStr">
        <is>
          <t>RTF</t>
        </is>
      </c>
      <c r="L40" s="1" t="inlineStr"/>
      <c r="M40" t="inlineStr">
        <is>
          <t>A101728</t>
        </is>
      </c>
      <c r="N40" s="1" t="n">
        <v>0</v>
      </c>
      <c r="O40" s="7" t="inlineStr">
        <is>
          <t>LT250</t>
        </is>
      </c>
      <c r="P40" s="13" t="n">
        <v>8</v>
      </c>
      <c r="Q40" t="inlineStr"/>
      <c r="R40" s="12" t="inlineStr"/>
      <c r="S40" t="inlineStr"/>
      <c r="T40" t="inlineStr"/>
      <c r="U40" t="inlineStr"/>
      <c r="V40" t="inlineStr"/>
    </row>
    <row r="41">
      <c r="A41" t="inlineStr"/>
      <c r="B41" t="inlineStr">
        <is>
          <t>Price_BOM_VLC_VLSC_Imp_0158</t>
        </is>
      </c>
      <c r="C41" t="inlineStr">
        <is>
          <t>:20951-2P-15HP-VLC:20951-2P-20HP-VLC:20951-2P-25HP-VLC:20951-2P-30HP-VLC:20951-4P-3HP-VLC:20951-4P-5HP-VLC:</t>
        </is>
      </c>
      <c r="D41" s="2" t="inlineStr">
        <is>
          <t>X4</t>
        </is>
      </c>
      <c r="E41" s="2" t="inlineStr">
        <is>
          <t>ImpMatl_Silicon_Bronze_ASTM-B584_C87600</t>
        </is>
      </c>
      <c r="F41" s="7" t="inlineStr">
        <is>
          <t>Silicon Bronze, ASTM-B584, C87600</t>
        </is>
      </c>
      <c r="G41" s="7" t="inlineStr">
        <is>
          <t>B21</t>
        </is>
      </c>
      <c r="H41" s="7" t="inlineStr">
        <is>
          <t>Coating_Scotchkote134_interior_IncludeImpeller</t>
        </is>
      </c>
      <c r="I41" s="7" t="inlineStr">
        <is>
          <t>Stainless Steel, AISI-303</t>
        </is>
      </c>
      <c r="J41" s="7" t="inlineStr">
        <is>
          <t>Steel, Cold Drawn C1018</t>
        </is>
      </c>
      <c r="K41" s="2" t="inlineStr">
        <is>
          <t>RTF</t>
        </is>
      </c>
      <c r="L41" s="7" t="inlineStr"/>
      <c r="M41" s="7" t="inlineStr">
        <is>
          <t>A101728</t>
        </is>
      </c>
      <c r="N41" s="7" t="n">
        <v>0</v>
      </c>
      <c r="O41" s="7" t="inlineStr">
        <is>
          <t>LT250</t>
        </is>
      </c>
      <c r="P41" s="13" t="n">
        <v>8</v>
      </c>
      <c r="Q41" t="inlineStr"/>
      <c r="R41" s="12" t="inlineStr"/>
      <c r="S41" t="inlineStr"/>
      <c r="T41" t="inlineStr"/>
      <c r="U41" t="inlineStr"/>
      <c r="V41" t="inlineStr"/>
    </row>
    <row r="42">
      <c r="A42" t="inlineStr"/>
      <c r="B42" t="inlineStr">
        <is>
          <t>Price_BOM_VLC_VLSC_Imp_0160</t>
        </is>
      </c>
      <c r="C42" t="inlineStr">
        <is>
          <t>:20951-2P-15HP-VLC:20951-2P-20HP-VLC:20951-2P-25HP-VLC:20951-2P-30HP-VLC:20951-4P-3HP-VLC:20951-4P-5HP-VLC:</t>
        </is>
      </c>
      <c r="D42" s="2" t="inlineStr">
        <is>
          <t>X4</t>
        </is>
      </c>
      <c r="E42" t="inlineStr">
        <is>
          <t>ImpMatl_Silicon_Bronze_ASTM-B584_C87600</t>
        </is>
      </c>
      <c r="F42" s="7" t="inlineStr">
        <is>
          <t>Silicon Bronze, ASTM-B584, C87600</t>
        </is>
      </c>
      <c r="G42" s="7" t="inlineStr">
        <is>
          <t>B21</t>
        </is>
      </c>
      <c r="H42" s="7" t="inlineStr">
        <is>
          <t>Coating_Special</t>
        </is>
      </c>
      <c r="I42" s="7" t="inlineStr">
        <is>
          <t>Stainless Steel, AISI-303</t>
        </is>
      </c>
      <c r="J42" s="7" t="inlineStr">
        <is>
          <t>Steel, Cold Drawn C1018</t>
        </is>
      </c>
      <c r="K42" s="2" t="inlineStr">
        <is>
          <t>RTF</t>
        </is>
      </c>
      <c r="L42" s="1" t="inlineStr"/>
      <c r="M42" t="inlineStr">
        <is>
          <t>A101728</t>
        </is>
      </c>
      <c r="N42" s="1" t="n">
        <v>0</v>
      </c>
      <c r="O42" s="7" t="inlineStr">
        <is>
          <t>LT250</t>
        </is>
      </c>
      <c r="P42" s="13" t="n">
        <v>8</v>
      </c>
      <c r="Q42" t="inlineStr"/>
      <c r="R42" s="12" t="inlineStr"/>
      <c r="S42" t="inlineStr"/>
      <c r="T42" t="inlineStr"/>
      <c r="U42" t="inlineStr"/>
      <c r="V42" t="inlineStr"/>
    </row>
    <row r="43">
      <c r="A43" t="inlineStr"/>
      <c r="B43" t="inlineStr">
        <is>
          <t>Price_BOM_VLC_VLSC_Imp_0162</t>
        </is>
      </c>
      <c r="C43" t="inlineStr">
        <is>
          <t>:20951-2P-15HP-VLC:20951-2P-20HP-VLC:20951-2P-25HP-VLC:20951-2P-30HP-VLC:20951-4P-3HP-VLC:20951-4P-5HP-VLC:</t>
        </is>
      </c>
      <c r="D43" s="2" t="inlineStr">
        <is>
          <t>X4</t>
        </is>
      </c>
      <c r="E43" s="2" t="inlineStr">
        <is>
          <t>ImpMatl_Silicon_Bronze_ASTM-B584_C87600</t>
        </is>
      </c>
      <c r="F43" s="7" t="inlineStr">
        <is>
          <t>Silicon Bronze, ASTM-B584, C87600</t>
        </is>
      </c>
      <c r="G43" s="7" t="inlineStr">
        <is>
          <t>B21</t>
        </is>
      </c>
      <c r="H43" s="7" t="inlineStr">
        <is>
          <t>Coating_Epoxy</t>
        </is>
      </c>
      <c r="I43" s="7" t="inlineStr">
        <is>
          <t>Stainless Steel, AISI-303</t>
        </is>
      </c>
      <c r="J43" s="7" t="inlineStr">
        <is>
          <t>Steel, Cold Drawn C1018</t>
        </is>
      </c>
      <c r="K43" s="2" t="inlineStr">
        <is>
          <t>RTF</t>
        </is>
      </c>
      <c r="L43" s="7" t="inlineStr"/>
      <c r="M43" s="7" t="inlineStr">
        <is>
          <t>A101728</t>
        </is>
      </c>
      <c r="N43" s="7" t="n">
        <v>0</v>
      </c>
      <c r="O43" s="7" t="inlineStr">
        <is>
          <t>LT250</t>
        </is>
      </c>
      <c r="P43" s="13" t="n">
        <v>8</v>
      </c>
      <c r="Q43" t="inlineStr"/>
      <c r="R43" s="12" t="inlineStr"/>
      <c r="S43" t="inlineStr"/>
      <c r="T43" t="inlineStr"/>
      <c r="U43" t="inlineStr"/>
      <c r="V43" t="inlineStr"/>
    </row>
    <row r="44">
      <c r="A44" t="inlineStr"/>
      <c r="B44" t="inlineStr">
        <is>
          <t>Price_BOM_VLC_VLSC_Imp_0150</t>
        </is>
      </c>
      <c r="C44" t="inlineStr">
        <is>
          <t>:20951-2P-15HP-VLC:20951-2P-20HP-VLC:20951-2P-25HP-VLC:20951-2P-30HP-VLC:20951-4P-3HP-VLC:20951-4P-5HP-VLC:</t>
        </is>
      </c>
      <c r="D44" s="2" t="inlineStr">
        <is>
          <t>X4</t>
        </is>
      </c>
      <c r="E44" t="inlineStr">
        <is>
          <t>ImpMatl_SS_AISI-304</t>
        </is>
      </c>
      <c r="F44" s="7" t="inlineStr">
        <is>
          <t>Stainless Steel, AISI-304</t>
        </is>
      </c>
      <c r="G44" s="7" t="inlineStr">
        <is>
          <t>H304</t>
        </is>
      </c>
      <c r="H44" s="7" t="inlineStr">
        <is>
          <t>Coating_Standard</t>
        </is>
      </c>
      <c r="I44" s="7" t="inlineStr">
        <is>
          <t>Stainless Steel, AISI-303</t>
        </is>
      </c>
      <c r="J44" s="7" t="inlineStr">
        <is>
          <t>Stainless Steel, AISI 316</t>
        </is>
      </c>
      <c r="K44" s="2" t="inlineStr">
        <is>
          <t>98876024</t>
        </is>
      </c>
      <c r="L44" s="1" t="inlineStr">
        <is>
          <t>IMP,L,15951,X4,H304</t>
        </is>
      </c>
      <c r="M44" t="inlineStr">
        <is>
          <t>A101732</t>
        </is>
      </c>
      <c r="N44" s="1" t="n">
        <v>0</v>
      </c>
      <c r="O44" s="7" t="inlineStr">
        <is>
          <t>LT027</t>
        </is>
      </c>
      <c r="P44" s="13" t="n">
        <v>0</v>
      </c>
      <c r="Q44" t="inlineStr"/>
      <c r="R44" s="12" t="inlineStr"/>
      <c r="S44" t="inlineStr"/>
      <c r="T44" t="inlineStr"/>
      <c r="U44" t="inlineStr"/>
      <c r="V44" t="inlineStr"/>
    </row>
    <row r="45">
      <c r="A45" t="inlineStr"/>
      <c r="B45" t="inlineStr">
        <is>
          <t>Price_BOM_VLC_VLSC_Imp_0121</t>
        </is>
      </c>
      <c r="C45" t="inlineStr">
        <is>
          <t>:20951-2P-15HP-VLC:20951-2P-20HP-VLC:20951-2P-25HP-VLC:20951-2P-30HP-VLC:20951-4P-3HP-VLC:20951-4P-5HP-VLC:</t>
        </is>
      </c>
      <c r="D45" s="2" t="inlineStr">
        <is>
          <t>X3</t>
        </is>
      </c>
      <c r="E45" s="2" t="inlineStr">
        <is>
          <t>ImpMatl_NiAl-Bronze_ASTM-B148_C95400</t>
        </is>
      </c>
      <c r="F45" s="7" t="inlineStr">
        <is>
          <t>Nickel Aluminum Bronze ASTM B148 UNS C95400</t>
        </is>
      </c>
      <c r="G45" s="7" t="inlineStr">
        <is>
          <t>B22</t>
        </is>
      </c>
      <c r="H45" s="7" t="inlineStr">
        <is>
          <t>Coating_Standard</t>
        </is>
      </c>
      <c r="I45" s="7" t="inlineStr">
        <is>
          <t>Stainless Steel, AISI-303</t>
        </is>
      </c>
      <c r="J45" s="7" t="inlineStr">
        <is>
          <t>Steel, Cold Drawn C1018</t>
        </is>
      </c>
      <c r="K45" s="2" t="inlineStr">
        <is>
          <t>97775280</t>
        </is>
      </c>
      <c r="L45" s="7" t="inlineStr"/>
      <c r="M45" s="7" t="inlineStr">
        <is>
          <t>A102217</t>
        </is>
      </c>
      <c r="N45" s="7" t="n">
        <v>192</v>
      </c>
      <c r="O45" s="7" t="inlineStr">
        <is>
          <t>LT250</t>
        </is>
      </c>
      <c r="P45" s="13" t="n">
        <v>8</v>
      </c>
      <c r="Q45" t="inlineStr"/>
      <c r="R45" s="12" t="inlineStr"/>
      <c r="S45" t="inlineStr"/>
      <c r="T45" t="inlineStr"/>
      <c r="U45" t="inlineStr"/>
      <c r="V45" t="inlineStr"/>
    </row>
    <row r="46">
      <c r="A46" t="inlineStr"/>
      <c r="B46" t="inlineStr">
        <is>
          <t>Price_BOM_VLC_VLSC_Imp_0123</t>
        </is>
      </c>
      <c r="C46" t="inlineStr">
        <is>
          <t>:20951-2P-15HP-VLC:20951-2P-20HP-VLC:20951-2P-25HP-VLC:20951-2P-30HP-VLC:20951-4P-3HP-VLC:20951-4P-5HP-VLC:</t>
        </is>
      </c>
      <c r="D46" s="2" t="inlineStr">
        <is>
          <t>X3</t>
        </is>
      </c>
      <c r="E46" t="inlineStr">
        <is>
          <t>ImpMatl_NiAl-Bronze_ASTM-B148_C95400</t>
        </is>
      </c>
      <c r="F46" s="7" t="inlineStr">
        <is>
          <t>Nickel Aluminum Bronze ASTM B148 UNS C95400</t>
        </is>
      </c>
      <c r="G46" s="7" t="inlineStr">
        <is>
          <t>B22</t>
        </is>
      </c>
      <c r="H46" s="7" t="inlineStr">
        <is>
          <t>Coating_Scotchkote134_interior</t>
        </is>
      </c>
      <c r="I46" s="7" t="inlineStr">
        <is>
          <t>Stainless Steel, AISI-303</t>
        </is>
      </c>
      <c r="J46" s="7" t="inlineStr">
        <is>
          <t>Steel, Cold Drawn C1018</t>
        </is>
      </c>
      <c r="K46" s="2" t="inlineStr">
        <is>
          <t>RTF</t>
        </is>
      </c>
      <c r="L46" s="1" t="inlineStr"/>
      <c r="M46" t="inlineStr">
        <is>
          <t>A102217</t>
        </is>
      </c>
      <c r="N46" s="1" t="n">
        <v>192</v>
      </c>
      <c r="O46" s="7" t="inlineStr">
        <is>
          <t>LT250</t>
        </is>
      </c>
      <c r="P46" s="13" t="n">
        <v>8</v>
      </c>
      <c r="Q46" t="inlineStr"/>
      <c r="R46" s="12" t="inlineStr"/>
      <c r="S46" t="inlineStr"/>
      <c r="T46" t="inlineStr"/>
      <c r="U46" t="inlineStr"/>
      <c r="V46" t="inlineStr"/>
    </row>
    <row r="47">
      <c r="A47" t="inlineStr"/>
      <c r="B47" t="inlineStr">
        <is>
          <t>Price_BOM_VLC_VLSC_Imp_0125</t>
        </is>
      </c>
      <c r="C47" t="inlineStr">
        <is>
          <t>:20951-2P-15HP-VLC:20951-2P-20HP-VLC:20951-2P-25HP-VLC:20951-2P-30HP-VLC:20951-4P-3HP-VLC:20951-4P-5HP-VLC:</t>
        </is>
      </c>
      <c r="D47" s="2" t="inlineStr">
        <is>
          <t>X3</t>
        </is>
      </c>
      <c r="E47" s="2" t="inlineStr">
        <is>
          <t>ImpMatl_NiAl-Bronze_ASTM-B148_C95400</t>
        </is>
      </c>
      <c r="F47" s="7" t="inlineStr">
        <is>
          <t>Nickel Aluminum Bronze ASTM B148 UNS C95400</t>
        </is>
      </c>
      <c r="G47" s="7" t="inlineStr">
        <is>
          <t>B22</t>
        </is>
      </c>
      <c r="H47" s="7" t="inlineStr">
        <is>
          <t>Coating_Scotchkote134_interior_exterior</t>
        </is>
      </c>
      <c r="I47" s="7" t="inlineStr">
        <is>
          <t>Stainless Steel, AISI-303</t>
        </is>
      </c>
      <c r="J47" s="7" t="inlineStr">
        <is>
          <t>Steel, Cold Drawn C1018</t>
        </is>
      </c>
      <c r="K47" s="2" t="inlineStr">
        <is>
          <t>RTF</t>
        </is>
      </c>
      <c r="L47" s="7" t="inlineStr"/>
      <c r="M47" s="7" t="inlineStr">
        <is>
          <t>A102217</t>
        </is>
      </c>
      <c r="N47" s="7" t="n">
        <v>192</v>
      </c>
      <c r="O47" s="7" t="inlineStr">
        <is>
          <t>LT250</t>
        </is>
      </c>
      <c r="P47" s="13" t="n">
        <v>8</v>
      </c>
      <c r="Q47" t="inlineStr"/>
      <c r="R47" s="12" t="inlineStr"/>
      <c r="S47" t="inlineStr"/>
      <c r="T47" t="inlineStr"/>
      <c r="U47" t="inlineStr"/>
      <c r="V47" t="inlineStr"/>
    </row>
    <row r="48">
      <c r="A48" t="inlineStr"/>
      <c r="B48" t="inlineStr">
        <is>
          <t>Price_BOM_VLC_VLSC_Imp_0127</t>
        </is>
      </c>
      <c r="C48" t="inlineStr">
        <is>
          <t>:20951-2P-15HP-VLC:20951-2P-20HP-VLC:20951-2P-25HP-VLC:20951-2P-30HP-VLC:20951-4P-3HP-VLC:20951-4P-5HP-VLC:</t>
        </is>
      </c>
      <c r="D48" s="2" t="inlineStr">
        <is>
          <t>X3</t>
        </is>
      </c>
      <c r="E48" t="inlineStr">
        <is>
          <t>ImpMatl_NiAl-Bronze_ASTM-B148_C95400</t>
        </is>
      </c>
      <c r="F48" s="7" t="inlineStr">
        <is>
          <t>Nickel Aluminum Bronze ASTM B148 UNS C95400</t>
        </is>
      </c>
      <c r="G48" s="7" t="inlineStr">
        <is>
          <t>B22</t>
        </is>
      </c>
      <c r="H48" s="7" t="inlineStr">
        <is>
          <t>Coating_Scotchkote134_interior_exterior_IncludeImpeller</t>
        </is>
      </c>
      <c r="I48" s="7" t="inlineStr">
        <is>
          <t>Stainless Steel, AISI-303</t>
        </is>
      </c>
      <c r="J48" s="7" t="inlineStr">
        <is>
          <t>Steel, Cold Drawn C1018</t>
        </is>
      </c>
      <c r="K48" s="2" t="inlineStr">
        <is>
          <t>RTF</t>
        </is>
      </c>
      <c r="L48" s="1" t="inlineStr"/>
      <c r="M48" t="inlineStr">
        <is>
          <t>A102217</t>
        </is>
      </c>
      <c r="N48" s="1" t="n">
        <v>192</v>
      </c>
      <c r="O48" s="7" t="inlineStr">
        <is>
          <t>LT250</t>
        </is>
      </c>
      <c r="P48" s="13" t="n">
        <v>8</v>
      </c>
      <c r="Q48" t="inlineStr"/>
      <c r="R48" s="12" t="inlineStr"/>
      <c r="S48" t="inlineStr"/>
      <c r="T48" t="inlineStr"/>
      <c r="U48" t="inlineStr"/>
      <c r="V48" t="inlineStr"/>
    </row>
    <row r="49">
      <c r="A49" t="inlineStr"/>
      <c r="B49" t="inlineStr">
        <is>
          <t>Price_BOM_VLC_VLSC_Imp_0129</t>
        </is>
      </c>
      <c r="C49" t="inlineStr">
        <is>
          <t>:20951-2P-15HP-VLC:20951-2P-20HP-VLC:20951-2P-25HP-VLC:20951-2P-30HP-VLC:20951-4P-3HP-VLC:20951-4P-5HP-VLC:</t>
        </is>
      </c>
      <c r="D49" s="2" t="inlineStr">
        <is>
          <t>X3</t>
        </is>
      </c>
      <c r="E49" s="2" t="inlineStr">
        <is>
          <t>ImpMatl_NiAl-Bronze_ASTM-B148_C95400</t>
        </is>
      </c>
      <c r="F49" s="7" t="inlineStr">
        <is>
          <t>Nickel Aluminum Bronze ASTM B148 UNS C95400</t>
        </is>
      </c>
      <c r="G49" s="7" t="inlineStr">
        <is>
          <t>B22</t>
        </is>
      </c>
      <c r="H49" s="7" t="inlineStr">
        <is>
          <t>Coating_Scotchkote134_interior_IncludeImpeller</t>
        </is>
      </c>
      <c r="I49" s="7" t="inlineStr">
        <is>
          <t>Stainless Steel, AISI-303</t>
        </is>
      </c>
      <c r="J49" s="7" t="inlineStr">
        <is>
          <t>Steel, Cold Drawn C1018</t>
        </is>
      </c>
      <c r="K49" s="2" t="inlineStr">
        <is>
          <t>RTF</t>
        </is>
      </c>
      <c r="L49" s="7" t="inlineStr"/>
      <c r="M49" s="7" t="inlineStr">
        <is>
          <t>A102217</t>
        </is>
      </c>
      <c r="N49" s="7" t="n">
        <v>192</v>
      </c>
      <c r="O49" s="7" t="inlineStr">
        <is>
          <t>LT250</t>
        </is>
      </c>
      <c r="P49" s="13" t="n">
        <v>8</v>
      </c>
      <c r="Q49" t="inlineStr"/>
      <c r="R49" s="12" t="inlineStr"/>
      <c r="S49" t="inlineStr"/>
      <c r="T49" t="inlineStr"/>
      <c r="U49" t="inlineStr"/>
      <c r="V49" t="inlineStr"/>
    </row>
    <row r="50">
      <c r="A50" t="inlineStr"/>
      <c r="B50" t="inlineStr">
        <is>
          <t>Price_BOM_VLC_VLSC_Imp_0131</t>
        </is>
      </c>
      <c r="C50" t="inlineStr">
        <is>
          <t>:20951-2P-15HP-VLC:20951-2P-20HP-VLC:20951-2P-25HP-VLC:20951-2P-30HP-VLC:20951-4P-3HP-VLC:20951-4P-5HP-VLC:</t>
        </is>
      </c>
      <c r="D50" s="2" t="inlineStr">
        <is>
          <t>X3</t>
        </is>
      </c>
      <c r="E50" t="inlineStr">
        <is>
          <t>ImpMatl_NiAl-Bronze_ASTM-B148_C95400</t>
        </is>
      </c>
      <c r="F50" s="7" t="inlineStr">
        <is>
          <t>Nickel Aluminum Bronze ASTM B148 UNS C95400</t>
        </is>
      </c>
      <c r="G50" s="7" t="inlineStr">
        <is>
          <t>B22</t>
        </is>
      </c>
      <c r="H50" s="7" t="inlineStr">
        <is>
          <t>Coating_Special</t>
        </is>
      </c>
      <c r="I50" s="7" t="inlineStr">
        <is>
          <t>Stainless Steel, AISI-303</t>
        </is>
      </c>
      <c r="J50" s="7" t="inlineStr">
        <is>
          <t>Steel, Cold Drawn C1018</t>
        </is>
      </c>
      <c r="K50" s="2" t="inlineStr">
        <is>
          <t>RTF</t>
        </is>
      </c>
      <c r="L50" s="1" t="inlineStr"/>
      <c r="M50" t="inlineStr">
        <is>
          <t>A102217</t>
        </is>
      </c>
      <c r="N50" s="1" t="n">
        <v>192</v>
      </c>
      <c r="O50" s="7" t="inlineStr">
        <is>
          <t>LT250</t>
        </is>
      </c>
      <c r="P50" s="13" t="n">
        <v>8</v>
      </c>
      <c r="Q50" t="inlineStr"/>
      <c r="R50" s="12" t="inlineStr"/>
      <c r="S50" t="inlineStr"/>
      <c r="T50" t="inlineStr"/>
      <c r="U50" t="inlineStr"/>
      <c r="V50" t="inlineStr"/>
    </row>
    <row r="51">
      <c r="A51" t="inlineStr"/>
      <c r="B51" t="inlineStr">
        <is>
          <t>Price_BOM_VLC_VLSC_Imp_0133</t>
        </is>
      </c>
      <c r="C51" t="inlineStr">
        <is>
          <t>:20951-2P-15HP-VLC:20951-2P-20HP-VLC:20951-2P-25HP-VLC:20951-2P-30HP-VLC:20951-4P-3HP-VLC:20951-4P-5HP-VLC:</t>
        </is>
      </c>
      <c r="D51" s="2" t="inlineStr">
        <is>
          <t>X3</t>
        </is>
      </c>
      <c r="E51" s="2" t="inlineStr">
        <is>
          <t>ImpMatl_NiAl-Bronze_ASTM-B148_C95400</t>
        </is>
      </c>
      <c r="F51" s="7" t="inlineStr">
        <is>
          <t>Nickel Aluminum Bronze ASTM B148 UNS C95400</t>
        </is>
      </c>
      <c r="G51" s="7" t="inlineStr">
        <is>
          <t>B22</t>
        </is>
      </c>
      <c r="H51" s="7" t="inlineStr">
        <is>
          <t>Coating_Epoxy</t>
        </is>
      </c>
      <c r="I51" s="7" t="inlineStr">
        <is>
          <t>Stainless Steel, AISI-303</t>
        </is>
      </c>
      <c r="J51" s="7" t="inlineStr">
        <is>
          <t>Steel, Cold Drawn C1018</t>
        </is>
      </c>
      <c r="K51" s="98" t="inlineStr">
        <is>
          <t>RTF</t>
        </is>
      </c>
      <c r="L51" s="98" t="inlineStr"/>
      <c r="M51" t="inlineStr">
        <is>
          <t>A102217</t>
        </is>
      </c>
      <c r="N51" t="n">
        <v>192</v>
      </c>
      <c r="O51" s="7" t="inlineStr">
        <is>
          <t>LT250</t>
        </is>
      </c>
      <c r="P51" s="13" t="n">
        <v>8</v>
      </c>
      <c r="Q51" t="inlineStr"/>
      <c r="R51" s="12" t="inlineStr"/>
      <c r="S51" t="inlineStr"/>
      <c r="T51" t="inlineStr"/>
      <c r="U51" t="inlineStr"/>
      <c r="V51" t="inlineStr"/>
    </row>
    <row r="52">
      <c r="A52" t="inlineStr"/>
      <c r="B52" t="inlineStr">
        <is>
          <t>Price_BOM_VLC_VLSC_Imp_0151</t>
        </is>
      </c>
      <c r="C52" t="inlineStr">
        <is>
          <t>:20951-2P-15HP-VLC:20951-2P-20HP-VLC:20951-2P-25HP-VLC:20951-2P-30HP-VLC:20951-4P-3HP-VLC:20951-4P-5HP-VLC:</t>
        </is>
      </c>
      <c r="D52" s="2" t="inlineStr">
        <is>
          <t>X4</t>
        </is>
      </c>
      <c r="E52" s="2" t="inlineStr">
        <is>
          <t>ImpMatl_NiAl-Bronze_ASTM-B148_C95400</t>
        </is>
      </c>
      <c r="F52" s="7" t="inlineStr">
        <is>
          <t>Nickel Aluminum Bronze ASTM B148 UNS C95400</t>
        </is>
      </c>
      <c r="G52" s="7" t="inlineStr">
        <is>
          <t>B22</t>
        </is>
      </c>
      <c r="H52" s="7" t="inlineStr">
        <is>
          <t>Coating_Standard</t>
        </is>
      </c>
      <c r="I52" s="7" t="inlineStr">
        <is>
          <t>Stainless Steel, AISI-303</t>
        </is>
      </c>
      <c r="J52" s="7" t="inlineStr">
        <is>
          <t>Steel, Cold Drawn C1018</t>
        </is>
      </c>
      <c r="K52" s="2" t="inlineStr">
        <is>
          <t>97775291</t>
        </is>
      </c>
      <c r="L52" s="7" t="inlineStr"/>
      <c r="M52" s="7" t="inlineStr">
        <is>
          <t>A102218</t>
        </is>
      </c>
      <c r="N52" s="7" t="n">
        <v>192</v>
      </c>
      <c r="O52" s="7" t="inlineStr">
        <is>
          <t>LT250</t>
        </is>
      </c>
      <c r="P52" s="13" t="n">
        <v>8</v>
      </c>
      <c r="Q52" t="inlineStr"/>
      <c r="R52" s="12" t="inlineStr"/>
      <c r="S52" t="inlineStr"/>
      <c r="T52" t="inlineStr"/>
      <c r="U52" t="inlineStr"/>
      <c r="V52" t="inlineStr"/>
    </row>
    <row r="53">
      <c r="A53" t="inlineStr"/>
      <c r="B53" t="inlineStr">
        <is>
          <t>Price_BOM_VLC_VLSC_Imp_0153</t>
        </is>
      </c>
      <c r="C53" t="inlineStr">
        <is>
          <t>:20951-2P-15HP-VLC:20951-2P-20HP-VLC:20951-2P-25HP-VLC:20951-2P-30HP-VLC:20951-4P-3HP-VLC:20951-4P-5HP-VLC:</t>
        </is>
      </c>
      <c r="D53" s="2" t="inlineStr">
        <is>
          <t>X4</t>
        </is>
      </c>
      <c r="E53" t="inlineStr">
        <is>
          <t>ImpMatl_NiAl-Bronze_ASTM-B148_C95400</t>
        </is>
      </c>
      <c r="F53" s="7" t="inlineStr">
        <is>
          <t>Nickel Aluminum Bronze ASTM B148 UNS C95400</t>
        </is>
      </c>
      <c r="G53" s="7" t="inlineStr">
        <is>
          <t>B22</t>
        </is>
      </c>
      <c r="H53" s="7" t="inlineStr">
        <is>
          <t>Coating_Scotchkote134_interior</t>
        </is>
      </c>
      <c r="I53" s="7" t="inlineStr">
        <is>
          <t>Stainless Steel, AISI-303</t>
        </is>
      </c>
      <c r="J53" s="7" t="inlineStr">
        <is>
          <t>Steel, Cold Drawn C1018</t>
        </is>
      </c>
      <c r="K53" s="78" t="inlineStr">
        <is>
          <t>RTF</t>
        </is>
      </c>
      <c r="L53" s="1" t="inlineStr"/>
      <c r="M53" t="inlineStr">
        <is>
          <t>A102218</t>
        </is>
      </c>
      <c r="N53" s="1" t="n">
        <v>192</v>
      </c>
      <c r="O53" s="7" t="inlineStr">
        <is>
          <t>LT250</t>
        </is>
      </c>
      <c r="P53" s="13" t="n">
        <v>8</v>
      </c>
      <c r="Q53" t="inlineStr"/>
      <c r="R53" s="12" t="inlineStr"/>
      <c r="S53" t="inlineStr"/>
      <c r="T53" t="inlineStr"/>
      <c r="U53" t="inlineStr"/>
      <c r="V53" t="inlineStr"/>
    </row>
    <row r="54">
      <c r="A54" t="inlineStr"/>
      <c r="B54" t="inlineStr">
        <is>
          <t>Price_BOM_VLC_VLSC_Imp_0155</t>
        </is>
      </c>
      <c r="C54" t="inlineStr">
        <is>
          <t>:20951-2P-15HP-VLC:20951-2P-20HP-VLC:20951-2P-25HP-VLC:20951-2P-30HP-VLC:20951-4P-3HP-VLC:20951-4P-5HP-VLC:</t>
        </is>
      </c>
      <c r="D54" s="2" t="inlineStr">
        <is>
          <t>X4</t>
        </is>
      </c>
      <c r="E54" s="2" t="inlineStr">
        <is>
          <t>ImpMatl_NiAl-Bronze_ASTM-B148_C95400</t>
        </is>
      </c>
      <c r="F54" s="7" t="inlineStr">
        <is>
          <t>Nickel Aluminum Bronze ASTM B148 UNS C95400</t>
        </is>
      </c>
      <c r="G54" s="7" t="inlineStr">
        <is>
          <t>B22</t>
        </is>
      </c>
      <c r="H54" s="7" t="inlineStr">
        <is>
          <t>Coating_Scotchkote134_interior_exterior</t>
        </is>
      </c>
      <c r="I54" s="7" t="inlineStr">
        <is>
          <t>Stainless Steel, AISI-303</t>
        </is>
      </c>
      <c r="J54" s="7" t="inlineStr">
        <is>
          <t>Steel, Cold Drawn C1018</t>
        </is>
      </c>
      <c r="K54" s="2" t="inlineStr">
        <is>
          <t>RTF</t>
        </is>
      </c>
      <c r="L54" s="7" t="inlineStr"/>
      <c r="M54" s="7" t="inlineStr">
        <is>
          <t>A102218</t>
        </is>
      </c>
      <c r="N54" s="7" t="n">
        <v>192</v>
      </c>
      <c r="O54" s="7" t="inlineStr">
        <is>
          <t>LT250</t>
        </is>
      </c>
      <c r="P54" s="13" t="n">
        <v>8</v>
      </c>
      <c r="Q54" t="inlineStr"/>
      <c r="R54" s="12" t="inlineStr"/>
      <c r="S54" t="inlineStr"/>
      <c r="T54" t="inlineStr"/>
      <c r="U54" t="inlineStr"/>
      <c r="V54" t="inlineStr"/>
    </row>
    <row r="55">
      <c r="A55" t="inlineStr"/>
      <c r="B55" t="inlineStr">
        <is>
          <t>Price_BOM_VLC_VLSC_Imp_0157</t>
        </is>
      </c>
      <c r="C55" t="inlineStr">
        <is>
          <t>:20951-2P-15HP-VLC:20951-2P-20HP-VLC:20951-2P-25HP-VLC:20951-2P-30HP-VLC:20951-4P-3HP-VLC:20951-4P-5HP-VLC:</t>
        </is>
      </c>
      <c r="D55" s="2" t="inlineStr">
        <is>
          <t>X4</t>
        </is>
      </c>
      <c r="E55" t="inlineStr">
        <is>
          <t>ImpMatl_NiAl-Bronze_ASTM-B148_C95400</t>
        </is>
      </c>
      <c r="F55" s="7" t="inlineStr">
        <is>
          <t>Nickel Aluminum Bronze ASTM B148 UNS C95400</t>
        </is>
      </c>
      <c r="G55" s="7" t="inlineStr">
        <is>
          <t>B22</t>
        </is>
      </c>
      <c r="H55" s="7" t="inlineStr">
        <is>
          <t>Coating_Scotchkote134_interior_exterior_IncludeImpeller</t>
        </is>
      </c>
      <c r="I55" s="7" t="inlineStr">
        <is>
          <t>Stainless Steel, AISI-303</t>
        </is>
      </c>
      <c r="J55" s="7" t="inlineStr">
        <is>
          <t>Steel, Cold Drawn C1018</t>
        </is>
      </c>
      <c r="K55" s="2" t="inlineStr">
        <is>
          <t>RTF</t>
        </is>
      </c>
      <c r="L55" s="1" t="inlineStr"/>
      <c r="M55" t="inlineStr">
        <is>
          <t>A102218</t>
        </is>
      </c>
      <c r="N55" s="1" t="n">
        <v>192</v>
      </c>
      <c r="O55" s="7" t="inlineStr">
        <is>
          <t>LT250</t>
        </is>
      </c>
      <c r="P55" s="13" t="n">
        <v>8</v>
      </c>
      <c r="Q55" t="inlineStr"/>
      <c r="R55" s="12" t="inlineStr"/>
      <c r="S55" t="inlineStr"/>
      <c r="T55" t="inlineStr"/>
      <c r="U55" t="inlineStr"/>
      <c r="V55" t="inlineStr"/>
    </row>
    <row r="56">
      <c r="A56" t="inlineStr"/>
      <c r="B56" t="inlineStr">
        <is>
          <t>Price_BOM_VLC_VLSC_Imp_0159</t>
        </is>
      </c>
      <c r="C56" t="inlineStr">
        <is>
          <t>:20951-2P-15HP-VLC:20951-2P-20HP-VLC:20951-2P-25HP-VLC:20951-2P-30HP-VLC:20951-4P-3HP-VLC:20951-4P-5HP-VLC:</t>
        </is>
      </c>
      <c r="D56" s="2" t="inlineStr">
        <is>
          <t>X4</t>
        </is>
      </c>
      <c r="E56" s="2" t="inlineStr">
        <is>
          <t>ImpMatl_NiAl-Bronze_ASTM-B148_C95400</t>
        </is>
      </c>
      <c r="F56" s="7" t="inlineStr">
        <is>
          <t>Nickel Aluminum Bronze ASTM B148 UNS C95400</t>
        </is>
      </c>
      <c r="G56" s="7" t="inlineStr">
        <is>
          <t>B22</t>
        </is>
      </c>
      <c r="H56" s="7" t="inlineStr">
        <is>
          <t>Coating_Scotchkote134_interior_IncludeImpeller</t>
        </is>
      </c>
      <c r="I56" s="7" t="inlineStr">
        <is>
          <t>Stainless Steel, AISI-303</t>
        </is>
      </c>
      <c r="J56" s="7" t="inlineStr">
        <is>
          <t>Steel, Cold Drawn C1018</t>
        </is>
      </c>
      <c r="K56" s="2" t="inlineStr">
        <is>
          <t>RTF</t>
        </is>
      </c>
      <c r="L56" s="7" t="inlineStr"/>
      <c r="M56" s="7" t="inlineStr">
        <is>
          <t>A102218</t>
        </is>
      </c>
      <c r="N56" s="7" t="n">
        <v>192</v>
      </c>
      <c r="O56" s="7" t="inlineStr">
        <is>
          <t>LT250</t>
        </is>
      </c>
      <c r="P56" s="13" t="n">
        <v>8</v>
      </c>
      <c r="Q56" t="inlineStr"/>
      <c r="R56" s="12" t="inlineStr"/>
      <c r="S56" t="inlineStr"/>
      <c r="T56" t="inlineStr"/>
      <c r="U56" t="inlineStr"/>
      <c r="V56" t="inlineStr"/>
    </row>
    <row r="57">
      <c r="A57" t="inlineStr"/>
      <c r="B57" t="inlineStr">
        <is>
          <t>Price_BOM_VLC_VLSC_Imp_0161</t>
        </is>
      </c>
      <c r="C57" t="inlineStr">
        <is>
          <t>:20951-2P-15HP-VLC:20951-2P-20HP-VLC:20951-2P-25HP-VLC:20951-2P-30HP-VLC:20951-4P-3HP-VLC:20951-4P-5HP-VLC:</t>
        </is>
      </c>
      <c r="D57" s="2" t="inlineStr">
        <is>
          <t>X4</t>
        </is>
      </c>
      <c r="E57" t="inlineStr">
        <is>
          <t>ImpMatl_NiAl-Bronze_ASTM-B148_C95400</t>
        </is>
      </c>
      <c r="F57" s="7" t="inlineStr">
        <is>
          <t>Nickel Aluminum Bronze ASTM B148 UNS C95400</t>
        </is>
      </c>
      <c r="G57" s="7" t="inlineStr">
        <is>
          <t>B22</t>
        </is>
      </c>
      <c r="H57" s="7" t="inlineStr">
        <is>
          <t>Coating_Special</t>
        </is>
      </c>
      <c r="I57" s="7" t="inlineStr">
        <is>
          <t>Stainless Steel, AISI-303</t>
        </is>
      </c>
      <c r="J57" s="7" t="inlineStr">
        <is>
          <t>Steel, Cold Drawn C1018</t>
        </is>
      </c>
      <c r="K57" s="2" t="inlineStr">
        <is>
          <t>RTF</t>
        </is>
      </c>
      <c r="L57" s="1" t="inlineStr"/>
      <c r="M57" t="inlineStr">
        <is>
          <t>A102218</t>
        </is>
      </c>
      <c r="N57" s="1" t="n">
        <v>192</v>
      </c>
      <c r="O57" s="7" t="inlineStr">
        <is>
          <t>LT250</t>
        </is>
      </c>
      <c r="P57" s="13" t="n">
        <v>8</v>
      </c>
      <c r="Q57" t="inlineStr"/>
      <c r="R57" s="12" t="inlineStr"/>
      <c r="S57" t="inlineStr"/>
      <c r="T57" t="inlineStr"/>
      <c r="U57" t="inlineStr"/>
      <c r="V57" t="inlineStr"/>
    </row>
    <row r="58">
      <c r="A58" t="inlineStr"/>
      <c r="B58" t="inlineStr">
        <is>
          <t>Price_BOM_VLC_VLSC_Imp_0163</t>
        </is>
      </c>
      <c r="C58" t="inlineStr">
        <is>
          <t>:20951-2P-15HP-VLC:20951-2P-20HP-VLC:20951-2P-25HP-VLC:20951-2P-30HP-VLC:20951-4P-3HP-VLC:20951-4P-5HP-VLC:</t>
        </is>
      </c>
      <c r="D58" s="2" t="inlineStr">
        <is>
          <t>X4</t>
        </is>
      </c>
      <c r="E58" s="2" t="inlineStr">
        <is>
          <t>ImpMatl_NiAl-Bronze_ASTM-B148_C95400</t>
        </is>
      </c>
      <c r="F58" s="7" t="inlineStr">
        <is>
          <t>Nickel Aluminum Bronze ASTM B148 UNS C95400</t>
        </is>
      </c>
      <c r="G58" s="7" t="inlineStr">
        <is>
          <t>B22</t>
        </is>
      </c>
      <c r="H58" s="7" t="inlineStr">
        <is>
          <t>Coating_Epoxy</t>
        </is>
      </c>
      <c r="I58" s="7" t="inlineStr">
        <is>
          <t>Stainless Steel, AISI-303</t>
        </is>
      </c>
      <c r="J58" s="7" t="inlineStr">
        <is>
          <t>Steel, Cold Drawn C1018</t>
        </is>
      </c>
      <c r="K58" s="2" t="inlineStr">
        <is>
          <t>RTF</t>
        </is>
      </c>
      <c r="L58" s="7" t="inlineStr"/>
      <c r="M58" s="7" t="inlineStr">
        <is>
          <t>A102218</t>
        </is>
      </c>
      <c r="N58" s="7" t="n">
        <v>192</v>
      </c>
      <c r="O58" s="7" t="inlineStr">
        <is>
          <t>LT250</t>
        </is>
      </c>
      <c r="P58" s="13" t="n">
        <v>8</v>
      </c>
      <c r="Q58" t="inlineStr"/>
      <c r="R58" s="12" t="inlineStr"/>
      <c r="S58" t="inlineStr"/>
      <c r="T58" t="inlineStr"/>
      <c r="U58" t="inlineStr"/>
      <c r="V58" t="inlineStr"/>
    </row>
    <row r="59">
      <c r="A59" t="inlineStr"/>
      <c r="B59" t="inlineStr">
        <is>
          <t>Price_BOM_VLC_VLSC_Imp_0134</t>
        </is>
      </c>
      <c r="C59" t="inlineStr">
        <is>
          <t>:20951-2P-15HP-VLSC:20951-2P-20HP-VLSC:20951-2P-25HP-VLSC:20951-2P-30HP-VLSC:20951-4P-3HP-VLSC:20951-4P-5HP-VLSC:</t>
        </is>
      </c>
      <c r="D59" s="2" t="inlineStr">
        <is>
          <t>X3</t>
        </is>
      </c>
      <c r="E59" t="inlineStr">
        <is>
          <t>ImpMatl_Silicon_Bronze_ASTM-B584_C87600</t>
        </is>
      </c>
      <c r="F59" s="7" t="inlineStr">
        <is>
          <t>Silicon Bronze, ASTM-B584, C87600</t>
        </is>
      </c>
      <c r="G59" s="7" t="inlineStr">
        <is>
          <t>B21</t>
        </is>
      </c>
      <c r="H59" s="7" t="inlineStr">
        <is>
          <t>Coating_Standard</t>
        </is>
      </c>
      <c r="I59" s="7" t="inlineStr">
        <is>
          <t>Stainless Steel, AISI-303</t>
        </is>
      </c>
      <c r="J59" s="7" t="inlineStr">
        <is>
          <t>Steel, Cold Drawn C1018</t>
        </is>
      </c>
      <c r="K59" s="2" t="inlineStr">
        <is>
          <t>96699308</t>
        </is>
      </c>
      <c r="L59" s="1" t="inlineStr">
        <is>
          <t>IMP,L,15951,X3,B21</t>
        </is>
      </c>
      <c r="M59" t="inlineStr">
        <is>
          <t>A101722</t>
        </is>
      </c>
      <c r="N59" s="1" t="n">
        <v>0</v>
      </c>
      <c r="O59" s="7" t="inlineStr">
        <is>
          <t>LT027</t>
        </is>
      </c>
      <c r="P59" s="13" t="n">
        <v>0</v>
      </c>
      <c r="Q59" t="inlineStr"/>
      <c r="R59" s="12" t="inlineStr"/>
      <c r="S59" t="inlineStr"/>
      <c r="T59" t="inlineStr"/>
      <c r="U59" t="inlineStr"/>
      <c r="V59" t="inlineStr"/>
    </row>
    <row r="60">
      <c r="A60" t="inlineStr"/>
      <c r="B60" t="inlineStr">
        <is>
          <t>Price_BOM_VLC_VLSC_Imp_0137</t>
        </is>
      </c>
      <c r="C60" t="inlineStr">
        <is>
          <t>:20951-2P-15HP-VLSC:20951-2P-20HP-VLSC:20951-2P-25HP-VLSC:20951-2P-30HP-VLSC:20951-4P-3HP-VLSC:20951-4P-5HP-VLSC:</t>
        </is>
      </c>
      <c r="D60" s="2" t="inlineStr">
        <is>
          <t>X3</t>
        </is>
      </c>
      <c r="E60" s="2" t="inlineStr">
        <is>
          <t>ImpMatl_Silicon_Bronze_ASTM-B584_C87600</t>
        </is>
      </c>
      <c r="F60" s="7" t="inlineStr">
        <is>
          <t>Silicon Bronze, ASTM-B584, C87600</t>
        </is>
      </c>
      <c r="G60" s="7" t="inlineStr">
        <is>
          <t>B21</t>
        </is>
      </c>
      <c r="H60" s="7" t="inlineStr">
        <is>
          <t>Coating_Scotchkote134_interior</t>
        </is>
      </c>
      <c r="I60" s="7" t="inlineStr">
        <is>
          <t>Stainless Steel, AISI-303</t>
        </is>
      </c>
      <c r="J60" s="7" t="inlineStr">
        <is>
          <t>Steel, Cold Drawn C1018</t>
        </is>
      </c>
      <c r="K60" s="2" t="inlineStr">
        <is>
          <t>RTF</t>
        </is>
      </c>
      <c r="L60" s="7" t="inlineStr"/>
      <c r="M60" s="7" t="inlineStr">
        <is>
          <t>A101722</t>
        </is>
      </c>
      <c r="N60" s="7" t="n">
        <v>0</v>
      </c>
      <c r="O60" s="7" t="inlineStr">
        <is>
          <t>LT250</t>
        </is>
      </c>
      <c r="P60" s="13" t="n">
        <v>8</v>
      </c>
      <c r="Q60" t="inlineStr"/>
      <c r="R60" s="12" t="inlineStr"/>
      <c r="S60" t="inlineStr"/>
      <c r="T60" t="inlineStr"/>
      <c r="U60" t="inlineStr"/>
      <c r="V60" t="inlineStr"/>
    </row>
    <row r="61">
      <c r="A61" t="inlineStr"/>
      <c r="B61" t="inlineStr">
        <is>
          <t>Price_BOM_VLC_VLSC_Imp_0139</t>
        </is>
      </c>
      <c r="C61" t="inlineStr">
        <is>
          <t>:20951-2P-15HP-VLSC:20951-2P-20HP-VLSC:20951-2P-25HP-VLSC:20951-2P-30HP-VLSC:20951-4P-3HP-VLSC:20951-4P-5HP-VLSC:</t>
        </is>
      </c>
      <c r="D61" s="2" t="inlineStr">
        <is>
          <t>X3</t>
        </is>
      </c>
      <c r="E61" t="inlineStr">
        <is>
          <t>ImpMatl_Silicon_Bronze_ASTM-B584_C87600</t>
        </is>
      </c>
      <c r="F61" s="7" t="inlineStr">
        <is>
          <t>Silicon Bronze, ASTM-B584, C87600</t>
        </is>
      </c>
      <c r="G61" s="7" t="inlineStr">
        <is>
          <t>B21</t>
        </is>
      </c>
      <c r="H61" s="7" t="inlineStr">
        <is>
          <t>Coating_Scotchkote134_interior_exterior</t>
        </is>
      </c>
      <c r="I61" s="7" t="inlineStr">
        <is>
          <t>Stainless Steel, AISI-303</t>
        </is>
      </c>
      <c r="J61" s="7" t="inlineStr">
        <is>
          <t>Steel, Cold Drawn C1018</t>
        </is>
      </c>
      <c r="K61" s="2" t="inlineStr">
        <is>
          <t>RTF</t>
        </is>
      </c>
      <c r="L61" s="1" t="inlineStr"/>
      <c r="M61" t="inlineStr">
        <is>
          <t>A101722</t>
        </is>
      </c>
      <c r="N61" s="1" t="n">
        <v>0</v>
      </c>
      <c r="O61" s="7" t="inlineStr">
        <is>
          <t>LT250</t>
        </is>
      </c>
      <c r="P61" s="13" t="n">
        <v>8</v>
      </c>
      <c r="Q61" t="inlineStr"/>
      <c r="R61" s="12" t="inlineStr"/>
      <c r="S61" t="inlineStr"/>
      <c r="T61" t="inlineStr"/>
      <c r="U61" t="inlineStr"/>
      <c r="V61" t="inlineStr"/>
    </row>
    <row r="62">
      <c r="A62" t="inlineStr"/>
      <c r="B62" t="inlineStr">
        <is>
          <t>Price_BOM_VLC_VLSC_Imp_0141</t>
        </is>
      </c>
      <c r="C62" t="inlineStr">
        <is>
          <t>:20951-2P-15HP-VLSC:20951-2P-20HP-VLSC:20951-2P-25HP-VLSC:20951-2P-30HP-VLSC:20951-4P-3HP-VLSC:20951-4P-5HP-VLSC:</t>
        </is>
      </c>
      <c r="D62" s="2" t="inlineStr">
        <is>
          <t>X3</t>
        </is>
      </c>
      <c r="E62" s="2" t="inlineStr">
        <is>
          <t>ImpMatl_Silicon_Bronze_ASTM-B584_C87600</t>
        </is>
      </c>
      <c r="F62" s="7" t="inlineStr">
        <is>
          <t>Silicon Bronze, ASTM-B584, C87600</t>
        </is>
      </c>
      <c r="G62" s="7" t="inlineStr">
        <is>
          <t>B21</t>
        </is>
      </c>
      <c r="H62" s="7" t="inlineStr">
        <is>
          <t>Coating_Scotchkote134_interior_exterior_IncludeImpeller</t>
        </is>
      </c>
      <c r="I62" s="7" t="inlineStr">
        <is>
          <t>Stainless Steel, AISI-303</t>
        </is>
      </c>
      <c r="J62" s="7" t="inlineStr">
        <is>
          <t>Steel, Cold Drawn C1018</t>
        </is>
      </c>
      <c r="K62" s="2" t="inlineStr">
        <is>
          <t>RTF</t>
        </is>
      </c>
      <c r="L62" s="7" t="inlineStr"/>
      <c r="M62" s="7" t="inlineStr">
        <is>
          <t>A101722</t>
        </is>
      </c>
      <c r="N62" s="7" t="n">
        <v>0</v>
      </c>
      <c r="O62" s="7" t="inlineStr">
        <is>
          <t>LT250</t>
        </is>
      </c>
      <c r="P62" s="13" t="n">
        <v>8</v>
      </c>
      <c r="Q62" t="inlineStr"/>
      <c r="R62" s="12" t="inlineStr"/>
      <c r="S62" t="inlineStr"/>
      <c r="T62" t="inlineStr"/>
      <c r="U62" t="inlineStr"/>
      <c r="V62" t="inlineStr"/>
    </row>
    <row r="63">
      <c r="A63" t="inlineStr"/>
      <c r="B63" t="inlineStr">
        <is>
          <t>Price_BOM_VLC_VLSC_Imp_0143</t>
        </is>
      </c>
      <c r="C63" t="inlineStr">
        <is>
          <t>:20951-2P-15HP-VLSC:20951-2P-20HP-VLSC:20951-2P-25HP-VLSC:20951-2P-30HP-VLSC:20951-4P-3HP-VLSC:20951-4P-5HP-VLSC:</t>
        </is>
      </c>
      <c r="D63" s="2" t="inlineStr">
        <is>
          <t>X3</t>
        </is>
      </c>
      <c r="E63" t="inlineStr">
        <is>
          <t>ImpMatl_Silicon_Bronze_ASTM-B584_C87600</t>
        </is>
      </c>
      <c r="F63" s="7" t="inlineStr">
        <is>
          <t>Silicon Bronze, ASTM-B584, C87600</t>
        </is>
      </c>
      <c r="G63" s="7" t="inlineStr">
        <is>
          <t>B21</t>
        </is>
      </c>
      <c r="H63" s="7" t="inlineStr">
        <is>
          <t>Coating_Scotchkote134_interior_IncludeImpeller</t>
        </is>
      </c>
      <c r="I63" s="7" t="inlineStr">
        <is>
          <t>Stainless Steel, AISI-303</t>
        </is>
      </c>
      <c r="J63" s="7" t="inlineStr">
        <is>
          <t>Steel, Cold Drawn C1018</t>
        </is>
      </c>
      <c r="K63" s="2" t="inlineStr">
        <is>
          <t>RTF</t>
        </is>
      </c>
      <c r="L63" s="1" t="inlineStr"/>
      <c r="M63" t="inlineStr">
        <is>
          <t>A101722</t>
        </is>
      </c>
      <c r="N63" s="1" t="n">
        <v>0</v>
      </c>
      <c r="O63" s="7" t="inlineStr">
        <is>
          <t>LT250</t>
        </is>
      </c>
      <c r="P63" s="13" t="n">
        <v>8</v>
      </c>
      <c r="Q63" t="inlineStr"/>
      <c r="R63" s="12" t="inlineStr"/>
      <c r="S63" t="inlineStr"/>
      <c r="T63" t="inlineStr"/>
      <c r="U63" t="inlineStr"/>
      <c r="V63" t="inlineStr"/>
    </row>
    <row r="64">
      <c r="A64" t="inlineStr"/>
      <c r="B64" t="inlineStr">
        <is>
          <t>Price_BOM_VLC_VLSC_Imp_0145</t>
        </is>
      </c>
      <c r="C64" t="inlineStr">
        <is>
          <t>:20951-2P-15HP-VLSC:20951-2P-20HP-VLSC:20951-2P-25HP-VLSC:20951-2P-30HP-VLSC:20951-4P-3HP-VLSC:20951-4P-5HP-VLSC:</t>
        </is>
      </c>
      <c r="D64" s="2" t="inlineStr">
        <is>
          <t>X3</t>
        </is>
      </c>
      <c r="E64" s="2" t="inlineStr">
        <is>
          <t>ImpMatl_Silicon_Bronze_ASTM-B584_C87600</t>
        </is>
      </c>
      <c r="F64" s="7" t="inlineStr">
        <is>
          <t>Silicon Bronze, ASTM-B584, C87600</t>
        </is>
      </c>
      <c r="G64" s="7" t="inlineStr">
        <is>
          <t>B21</t>
        </is>
      </c>
      <c r="H64" s="7" t="inlineStr">
        <is>
          <t>Coating_Special</t>
        </is>
      </c>
      <c r="I64" s="7" t="inlineStr">
        <is>
          <t>Stainless Steel, AISI-303</t>
        </is>
      </c>
      <c r="J64" s="7" t="inlineStr">
        <is>
          <t>Steel, Cold Drawn C1018</t>
        </is>
      </c>
      <c r="K64" s="2" t="inlineStr">
        <is>
          <t>RTF</t>
        </is>
      </c>
      <c r="L64" s="7" t="inlineStr"/>
      <c r="M64" s="7" t="inlineStr">
        <is>
          <t>A101722</t>
        </is>
      </c>
      <c r="N64" s="7" t="n">
        <v>0</v>
      </c>
      <c r="O64" s="7" t="inlineStr">
        <is>
          <t>LT250</t>
        </is>
      </c>
      <c r="P64" s="13" t="n">
        <v>8</v>
      </c>
      <c r="Q64" t="inlineStr"/>
      <c r="R64" s="12" t="inlineStr"/>
      <c r="S64" t="inlineStr"/>
      <c r="T64" t="inlineStr"/>
      <c r="U64" t="inlineStr"/>
      <c r="V64" t="inlineStr"/>
    </row>
    <row r="65">
      <c r="A65" t="inlineStr"/>
      <c r="B65" t="inlineStr">
        <is>
          <t>Price_BOM_VLC_VLSC_Imp_0147</t>
        </is>
      </c>
      <c r="C65" t="inlineStr">
        <is>
          <t>:20951-2P-15HP-VLSC:20951-2P-20HP-VLSC:20951-2P-25HP-VLSC:20951-2P-30HP-VLSC:20951-4P-3HP-VLSC:20951-4P-5HP-VLSC:</t>
        </is>
      </c>
      <c r="D65" s="2" t="inlineStr">
        <is>
          <t>X3</t>
        </is>
      </c>
      <c r="E65" t="inlineStr">
        <is>
          <t>ImpMatl_Silicon_Bronze_ASTM-B584_C87600</t>
        </is>
      </c>
      <c r="F65" s="7" t="inlineStr">
        <is>
          <t>Silicon Bronze, ASTM-B584, C87600</t>
        </is>
      </c>
      <c r="G65" s="7" t="inlineStr">
        <is>
          <t>B21</t>
        </is>
      </c>
      <c r="H65" s="7" t="inlineStr">
        <is>
          <t>Coating_Epoxy</t>
        </is>
      </c>
      <c r="I65" s="7" t="inlineStr">
        <is>
          <t>Stainless Steel, AISI-303</t>
        </is>
      </c>
      <c r="J65" s="7" t="inlineStr">
        <is>
          <t>Steel, Cold Drawn C1018</t>
        </is>
      </c>
      <c r="K65" s="2" t="inlineStr">
        <is>
          <t>RTF</t>
        </is>
      </c>
      <c r="L65" s="1" t="inlineStr"/>
      <c r="M65" t="inlineStr">
        <is>
          <t>A101722</t>
        </is>
      </c>
      <c r="N65" s="1" t="n">
        <v>0</v>
      </c>
      <c r="O65" s="7" t="inlineStr">
        <is>
          <t>LT250</t>
        </is>
      </c>
      <c r="P65" s="13" t="n">
        <v>8</v>
      </c>
      <c r="Q65" t="inlineStr"/>
      <c r="R65" s="12" t="inlineStr"/>
      <c r="S65" t="inlineStr"/>
      <c r="T65" t="inlineStr"/>
      <c r="U65" t="inlineStr"/>
      <c r="V65" t="inlineStr"/>
    </row>
    <row r="66">
      <c r="A66" t="inlineStr"/>
      <c r="B66" t="inlineStr">
        <is>
          <t>Price_BOM_VLC_VLSC_Imp_0135</t>
        </is>
      </c>
      <c r="C66" t="inlineStr">
        <is>
          <t>:20951-2P-15HP-VLSC:20951-2P-20HP-VLSC:20951-2P-25HP-VLSC:20951-2P-30HP-VLSC:20951-4P-3HP-VLSC:20951-4P-5HP-VLSC:</t>
        </is>
      </c>
      <c r="D66" s="2" t="inlineStr">
        <is>
          <t>X3</t>
        </is>
      </c>
      <c r="E66" s="2" t="inlineStr">
        <is>
          <t>ImpMatl_SS_AISI-304</t>
        </is>
      </c>
      <c r="F66" s="7" t="inlineStr">
        <is>
          <t>Stainless Steel, AISI-304</t>
        </is>
      </c>
      <c r="G66" s="7" t="inlineStr">
        <is>
          <t>H304</t>
        </is>
      </c>
      <c r="H66" s="7" t="inlineStr">
        <is>
          <t>Coating_Standard</t>
        </is>
      </c>
      <c r="I66" s="7" t="inlineStr">
        <is>
          <t>Stainless Steel, AISI-303</t>
        </is>
      </c>
      <c r="J66" s="7" t="inlineStr">
        <is>
          <t>Stainless Steel, AISI 316</t>
        </is>
      </c>
      <c r="K66" s="98" t="inlineStr">
        <is>
          <t>98876022</t>
        </is>
      </c>
      <c r="L66" s="98" t="inlineStr">
        <is>
          <t>IMP,L,15951,X3,H304</t>
        </is>
      </c>
      <c r="M66" t="inlineStr">
        <is>
          <t>A101726</t>
        </is>
      </c>
      <c r="N66" t="n">
        <v>0</v>
      </c>
      <c r="O66" s="7" t="inlineStr">
        <is>
          <t>LT027</t>
        </is>
      </c>
      <c r="P66" s="13" t="n">
        <v>0</v>
      </c>
      <c r="Q66" t="inlineStr"/>
      <c r="R66" s="12" t="inlineStr"/>
      <c r="S66" t="inlineStr"/>
      <c r="T66" t="inlineStr"/>
      <c r="U66" t="inlineStr"/>
      <c r="V66" t="inlineStr"/>
    </row>
    <row r="67">
      <c r="A67" t="inlineStr"/>
      <c r="B67" t="inlineStr">
        <is>
          <t>Price_BOM_VLC_VLSC_Imp_0164</t>
        </is>
      </c>
      <c r="C67" s="68" t="inlineStr">
        <is>
          <t>:20951-2P-15HP-VLSC:20951-2P-20HP-VLSC:20951-2P-25HP-VLSC:20951-2P-30HP-VLSC:20951-4P-3HP-VLSC:20951-4P-5HP-VLSC:</t>
        </is>
      </c>
      <c r="D67" s="2" t="inlineStr">
        <is>
          <t>X4</t>
        </is>
      </c>
      <c r="E67" s="2" t="inlineStr">
        <is>
          <t>ImpMatl_Silicon_Bronze_ASTM-B584_C87600</t>
        </is>
      </c>
      <c r="F67" s="7" t="inlineStr">
        <is>
          <t>Silicon Bronze, ASTM-B584, C87600</t>
        </is>
      </c>
      <c r="G67" s="7" t="inlineStr">
        <is>
          <t>B21</t>
        </is>
      </c>
      <c r="H67" s="7" t="inlineStr">
        <is>
          <t>Coating_Standard</t>
        </is>
      </c>
      <c r="I67" s="7" t="inlineStr">
        <is>
          <t>Stainless Steel, AISI-303</t>
        </is>
      </c>
      <c r="J67" s="7" t="inlineStr">
        <is>
          <t>Steel, Cold Drawn C1018</t>
        </is>
      </c>
      <c r="K67" s="2" t="inlineStr">
        <is>
          <t>96699311</t>
        </is>
      </c>
      <c r="L67" s="7" t="inlineStr">
        <is>
          <t>IMP,L,15951,X4,B21</t>
        </is>
      </c>
      <c r="M67" s="7" t="inlineStr">
        <is>
          <t>A101728</t>
        </is>
      </c>
      <c r="N67" s="7" t="n">
        <v>0</v>
      </c>
      <c r="O67" s="7" t="inlineStr">
        <is>
          <t>LT027</t>
        </is>
      </c>
      <c r="P67" s="13" t="n">
        <v>0</v>
      </c>
      <c r="Q67" t="inlineStr"/>
      <c r="R67" s="12" t="inlineStr"/>
      <c r="S67" t="inlineStr"/>
      <c r="T67" t="inlineStr"/>
      <c r="U67" t="inlineStr"/>
      <c r="V67" t="inlineStr"/>
    </row>
    <row r="68">
      <c r="A68" t="inlineStr"/>
      <c r="B68" t="inlineStr">
        <is>
          <t>Price_BOM_VLC_VLSC_Imp_0167</t>
        </is>
      </c>
      <c r="C68" s="68" t="inlineStr">
        <is>
          <t>:20951-2P-15HP-VLSC:20951-2P-20HP-VLSC:20951-2P-25HP-VLSC:20951-2P-30HP-VLSC:20951-4P-3HP-VLSC:20951-4P-5HP-VLSC:</t>
        </is>
      </c>
      <c r="D68" s="2" t="inlineStr">
        <is>
          <t>X4</t>
        </is>
      </c>
      <c r="E68" t="inlineStr">
        <is>
          <t>ImpMatl_Silicon_Bronze_ASTM-B584_C87600</t>
        </is>
      </c>
      <c r="F68" s="7" t="inlineStr">
        <is>
          <t>Silicon Bronze, ASTM-B584, C87600</t>
        </is>
      </c>
      <c r="G68" s="7" t="inlineStr">
        <is>
          <t>B21</t>
        </is>
      </c>
      <c r="H68" s="7" t="inlineStr">
        <is>
          <t>Coating_Scotchkote134_interior</t>
        </is>
      </c>
      <c r="I68" s="7" t="inlineStr">
        <is>
          <t>Stainless Steel, AISI-303</t>
        </is>
      </c>
      <c r="J68" s="7" t="inlineStr">
        <is>
          <t>Steel, Cold Drawn C1018</t>
        </is>
      </c>
      <c r="K68" s="78" t="inlineStr">
        <is>
          <t>RTF</t>
        </is>
      </c>
      <c r="L68" s="1" t="inlineStr"/>
      <c r="M68" t="inlineStr">
        <is>
          <t>A101728</t>
        </is>
      </c>
      <c r="N68" s="1" t="n">
        <v>0</v>
      </c>
      <c r="O68" s="7" t="inlineStr">
        <is>
          <t>LT250</t>
        </is>
      </c>
      <c r="P68" s="13" t="n">
        <v>8</v>
      </c>
      <c r="Q68" t="inlineStr"/>
      <c r="R68" s="12" t="inlineStr"/>
      <c r="S68" t="inlineStr"/>
      <c r="T68" t="inlineStr"/>
      <c r="U68" t="inlineStr"/>
      <c r="V68" t="inlineStr"/>
    </row>
    <row r="69">
      <c r="A69" t="inlineStr"/>
      <c r="B69" t="inlineStr">
        <is>
          <t>Price_BOM_VLC_VLSC_Imp_0169</t>
        </is>
      </c>
      <c r="C69" s="68" t="inlineStr">
        <is>
          <t>:20951-2P-15HP-VLSC:20951-2P-20HP-VLSC:20951-2P-25HP-VLSC:20951-2P-30HP-VLSC:20951-4P-3HP-VLSC:20951-4P-5HP-VLSC:</t>
        </is>
      </c>
      <c r="D69" s="2" t="inlineStr">
        <is>
          <t>X4</t>
        </is>
      </c>
      <c r="E69" s="2" t="inlineStr">
        <is>
          <t>ImpMatl_Silicon_Bronze_ASTM-B584_C87600</t>
        </is>
      </c>
      <c r="F69" s="7" t="inlineStr">
        <is>
          <t>Silicon Bronze, ASTM-B584, C87600</t>
        </is>
      </c>
      <c r="G69" s="7" t="inlineStr">
        <is>
          <t>B21</t>
        </is>
      </c>
      <c r="H69" s="7" t="inlineStr">
        <is>
          <t>Coating_Scotchkote134_interior_exterior</t>
        </is>
      </c>
      <c r="I69" s="7" t="inlineStr">
        <is>
          <t>Stainless Steel, AISI-303</t>
        </is>
      </c>
      <c r="J69" s="7" t="inlineStr">
        <is>
          <t>Steel, Cold Drawn C1018</t>
        </is>
      </c>
      <c r="K69" s="2" t="inlineStr">
        <is>
          <t>RTF</t>
        </is>
      </c>
      <c r="L69" s="7" t="inlineStr"/>
      <c r="M69" s="7" t="inlineStr">
        <is>
          <t>A101728</t>
        </is>
      </c>
      <c r="N69" s="7" t="n">
        <v>0</v>
      </c>
      <c r="O69" s="7" t="inlineStr">
        <is>
          <t>LT250</t>
        </is>
      </c>
      <c r="P69" s="13" t="n">
        <v>8</v>
      </c>
      <c r="Q69" t="inlineStr"/>
      <c r="R69" s="12" t="inlineStr"/>
      <c r="S69" t="inlineStr"/>
      <c r="T69" t="inlineStr"/>
      <c r="U69" t="inlineStr"/>
      <c r="V69" t="inlineStr"/>
    </row>
    <row r="70">
      <c r="A70" t="inlineStr"/>
      <c r="B70" t="inlineStr">
        <is>
          <t>Price_BOM_VLC_VLSC_Imp_0171</t>
        </is>
      </c>
      <c r="C70" s="68" t="inlineStr">
        <is>
          <t>:20951-2P-15HP-VLSC:20951-2P-20HP-VLSC:20951-2P-25HP-VLSC:20951-2P-30HP-VLSC:20951-4P-3HP-VLSC:20951-4P-5HP-VLSC:</t>
        </is>
      </c>
      <c r="D70" s="2" t="inlineStr">
        <is>
          <t>X4</t>
        </is>
      </c>
      <c r="E70" t="inlineStr">
        <is>
          <t>ImpMatl_Silicon_Bronze_ASTM-B584_C87600</t>
        </is>
      </c>
      <c r="F70" s="7" t="inlineStr">
        <is>
          <t>Silicon Bronze, ASTM-B584, C87600</t>
        </is>
      </c>
      <c r="G70" s="7" t="inlineStr">
        <is>
          <t>B21</t>
        </is>
      </c>
      <c r="H70" s="7" t="inlineStr">
        <is>
          <t>Coating_Scotchkote134_interior_exterior_IncludeImpeller</t>
        </is>
      </c>
      <c r="I70" s="7" t="inlineStr">
        <is>
          <t>Stainless Steel, AISI-303</t>
        </is>
      </c>
      <c r="J70" s="7" t="inlineStr">
        <is>
          <t>Steel, Cold Drawn C1018</t>
        </is>
      </c>
      <c r="K70" s="2" t="inlineStr">
        <is>
          <t>RTF</t>
        </is>
      </c>
      <c r="L70" s="1" t="inlineStr"/>
      <c r="M70" t="inlineStr">
        <is>
          <t>A101728</t>
        </is>
      </c>
      <c r="N70" s="1" t="n">
        <v>0</v>
      </c>
      <c r="O70" s="7" t="inlineStr">
        <is>
          <t>LT250</t>
        </is>
      </c>
      <c r="P70" s="13" t="n">
        <v>8</v>
      </c>
      <c r="Q70" t="inlineStr"/>
      <c r="R70" s="12" t="inlineStr"/>
      <c r="S70" t="inlineStr"/>
      <c r="T70" t="inlineStr"/>
      <c r="U70" t="inlineStr"/>
      <c r="V70" t="inlineStr"/>
    </row>
    <row r="71">
      <c r="A71" t="inlineStr"/>
      <c r="B71" t="inlineStr">
        <is>
          <t>Price_BOM_VLC_VLSC_Imp_0173</t>
        </is>
      </c>
      <c r="C71" s="68" t="inlineStr">
        <is>
          <t>:20951-2P-15HP-VLSC:20951-2P-20HP-VLSC:20951-2P-25HP-VLSC:20951-2P-30HP-VLSC:20951-4P-3HP-VLSC:20951-4P-5HP-VLSC:</t>
        </is>
      </c>
      <c r="D71" s="2" t="inlineStr">
        <is>
          <t>X4</t>
        </is>
      </c>
      <c r="E71" s="2" t="inlineStr">
        <is>
          <t>ImpMatl_Silicon_Bronze_ASTM-B584_C87600</t>
        </is>
      </c>
      <c r="F71" s="7" t="inlineStr">
        <is>
          <t>Silicon Bronze, ASTM-B584, C87600</t>
        </is>
      </c>
      <c r="G71" s="7" t="inlineStr">
        <is>
          <t>B21</t>
        </is>
      </c>
      <c r="H71" s="7" t="inlineStr">
        <is>
          <t>Coating_Scotchkote134_interior_IncludeImpeller</t>
        </is>
      </c>
      <c r="I71" s="7" t="inlineStr">
        <is>
          <t>Stainless Steel, AISI-303</t>
        </is>
      </c>
      <c r="J71" s="7" t="inlineStr">
        <is>
          <t>Steel, Cold Drawn C1018</t>
        </is>
      </c>
      <c r="K71" s="2" t="inlineStr">
        <is>
          <t>RTF</t>
        </is>
      </c>
      <c r="L71" s="7" t="inlineStr"/>
      <c r="M71" s="7" t="inlineStr">
        <is>
          <t>A101728</t>
        </is>
      </c>
      <c r="N71" s="7" t="n">
        <v>0</v>
      </c>
      <c r="O71" s="7" t="inlineStr">
        <is>
          <t>LT250</t>
        </is>
      </c>
      <c r="P71" s="13" t="n">
        <v>8</v>
      </c>
      <c r="Q71" t="inlineStr"/>
      <c r="R71" s="12" t="inlineStr"/>
      <c r="S71" t="inlineStr"/>
      <c r="T71" t="inlineStr"/>
      <c r="U71" t="inlineStr"/>
      <c r="V71" t="inlineStr"/>
    </row>
    <row r="72">
      <c r="A72" t="inlineStr"/>
      <c r="B72" t="inlineStr">
        <is>
          <t>Price_BOM_VLC_VLSC_Imp_0175</t>
        </is>
      </c>
      <c r="C72" s="68" t="inlineStr">
        <is>
          <t>:20951-2P-15HP-VLSC:20951-2P-20HP-VLSC:20951-2P-25HP-VLSC:20951-2P-30HP-VLSC:20951-4P-3HP-VLSC:20951-4P-5HP-VLSC:</t>
        </is>
      </c>
      <c r="D72" s="2" t="inlineStr">
        <is>
          <t>X4</t>
        </is>
      </c>
      <c r="E72" t="inlineStr">
        <is>
          <t>ImpMatl_Silicon_Bronze_ASTM-B584_C87600</t>
        </is>
      </c>
      <c r="F72" s="7" t="inlineStr">
        <is>
          <t>Silicon Bronze, ASTM-B584, C87600</t>
        </is>
      </c>
      <c r="G72" s="7" t="inlineStr">
        <is>
          <t>B21</t>
        </is>
      </c>
      <c r="H72" s="7" t="inlineStr">
        <is>
          <t>Coating_Special</t>
        </is>
      </c>
      <c r="I72" s="7" t="inlineStr">
        <is>
          <t>Stainless Steel, AISI-303</t>
        </is>
      </c>
      <c r="J72" s="7" t="inlineStr">
        <is>
          <t>Steel, Cold Drawn C1018</t>
        </is>
      </c>
      <c r="K72" s="2" t="inlineStr">
        <is>
          <t>RTF</t>
        </is>
      </c>
      <c r="L72" s="1" t="inlineStr"/>
      <c r="M72" t="inlineStr">
        <is>
          <t>A101728</t>
        </is>
      </c>
      <c r="N72" s="1" t="n">
        <v>0</v>
      </c>
      <c r="O72" s="7" t="inlineStr">
        <is>
          <t>LT250</t>
        </is>
      </c>
      <c r="P72" s="13" t="n">
        <v>8</v>
      </c>
      <c r="Q72" t="inlineStr"/>
      <c r="R72" s="12" t="inlineStr"/>
      <c r="S72" t="inlineStr"/>
      <c r="T72" t="inlineStr"/>
      <c r="U72" t="inlineStr"/>
      <c r="V72" t="inlineStr"/>
    </row>
    <row r="73">
      <c r="A73" t="inlineStr"/>
      <c r="B73" t="inlineStr">
        <is>
          <t>Price_BOM_VLC_VLSC_Imp_0177</t>
        </is>
      </c>
      <c r="C73" s="68" t="inlineStr">
        <is>
          <t>:20951-2P-15HP-VLSC:20951-2P-20HP-VLSC:20951-2P-25HP-VLSC:20951-2P-30HP-VLSC:20951-4P-3HP-VLSC:20951-4P-5HP-VLSC:</t>
        </is>
      </c>
      <c r="D73" s="2" t="inlineStr">
        <is>
          <t>X4</t>
        </is>
      </c>
      <c r="E73" s="2" t="inlineStr">
        <is>
          <t>ImpMatl_Silicon_Bronze_ASTM-B584_C87600</t>
        </is>
      </c>
      <c r="F73" s="7" t="inlineStr">
        <is>
          <t>Silicon Bronze, ASTM-B584, C87600</t>
        </is>
      </c>
      <c r="G73" s="7" t="inlineStr">
        <is>
          <t>B21</t>
        </is>
      </c>
      <c r="H73" s="7" t="inlineStr">
        <is>
          <t>Coating_Epoxy</t>
        </is>
      </c>
      <c r="I73" s="7" t="inlineStr">
        <is>
          <t>Stainless Steel, AISI-303</t>
        </is>
      </c>
      <c r="J73" s="7" t="inlineStr">
        <is>
          <t>Steel, Cold Drawn C1018</t>
        </is>
      </c>
      <c r="K73" s="2" t="inlineStr">
        <is>
          <t>RTF</t>
        </is>
      </c>
      <c r="L73" s="7" t="inlineStr"/>
      <c r="M73" s="7" t="inlineStr">
        <is>
          <t>A101728</t>
        </is>
      </c>
      <c r="N73" s="7" t="n">
        <v>0</v>
      </c>
      <c r="O73" s="7" t="inlineStr">
        <is>
          <t>LT250</t>
        </is>
      </c>
      <c r="P73" s="13" t="n">
        <v>8</v>
      </c>
      <c r="Q73" t="inlineStr"/>
      <c r="R73" s="12" t="inlineStr"/>
      <c r="S73" t="inlineStr"/>
      <c r="T73" t="inlineStr"/>
      <c r="U73" t="inlineStr"/>
      <c r="V73" t="inlineStr"/>
    </row>
    <row r="74">
      <c r="A74" t="inlineStr"/>
      <c r="B74" t="inlineStr">
        <is>
          <t>Price_BOM_VLC_VLSC_Imp_0165</t>
        </is>
      </c>
      <c r="C74" s="68" t="inlineStr">
        <is>
          <t>:20951-2P-15HP-VLSC:20951-2P-20HP-VLSC:20951-2P-25HP-VLSC:20951-2P-30HP-VLSC:20951-4P-3HP-VLSC:20951-4P-5HP-VLSC:</t>
        </is>
      </c>
      <c r="D74" s="2" t="inlineStr">
        <is>
          <t>X4</t>
        </is>
      </c>
      <c r="E74" t="inlineStr">
        <is>
          <t>ImpMatl_SS_AISI-304</t>
        </is>
      </c>
      <c r="F74" s="7" t="inlineStr">
        <is>
          <t>Stainless Steel, AISI-304</t>
        </is>
      </c>
      <c r="G74" s="7" t="inlineStr">
        <is>
          <t>H304</t>
        </is>
      </c>
      <c r="H74" s="7" t="inlineStr">
        <is>
          <t>Coating_Standard</t>
        </is>
      </c>
      <c r="I74" s="7" t="inlineStr">
        <is>
          <t>Stainless Steel, AISI-303</t>
        </is>
      </c>
      <c r="J74" s="7" t="inlineStr">
        <is>
          <t>Stainless Steel, AISI 316</t>
        </is>
      </c>
      <c r="K74" s="2" t="inlineStr">
        <is>
          <t>98876024</t>
        </is>
      </c>
      <c r="L74" s="1" t="inlineStr">
        <is>
          <t>IMP,L,15951,X4,H304</t>
        </is>
      </c>
      <c r="M74" t="inlineStr">
        <is>
          <t>A101732</t>
        </is>
      </c>
      <c r="N74" s="1" t="n">
        <v>0</v>
      </c>
      <c r="O74" s="7" t="inlineStr">
        <is>
          <t>LT027</t>
        </is>
      </c>
      <c r="P74" s="13" t="n">
        <v>0</v>
      </c>
      <c r="Q74" t="inlineStr"/>
      <c r="R74" s="12" t="inlineStr"/>
      <c r="S74" t="inlineStr"/>
      <c r="T74" t="inlineStr"/>
      <c r="U74" t="inlineStr"/>
      <c r="V74" t="inlineStr"/>
    </row>
    <row r="75">
      <c r="A75" t="inlineStr"/>
      <c r="B75" t="inlineStr">
        <is>
          <t>Price_BOM_VLC_VLSC_Imp_0136</t>
        </is>
      </c>
      <c r="C75" s="68" t="inlineStr">
        <is>
          <t>:20951-2P-15HP-VLSC:20951-2P-20HP-VLSC:20951-2P-25HP-VLSC:20951-2P-30HP-VLSC:20951-4P-3HP-VLSC:20951-4P-5HP-VLSC:</t>
        </is>
      </c>
      <c r="D75" s="2" t="inlineStr">
        <is>
          <t>X3</t>
        </is>
      </c>
      <c r="E75" s="2" t="inlineStr">
        <is>
          <t>ImpMatl_NiAl-Bronze_ASTM-B148_C95400</t>
        </is>
      </c>
      <c r="F75" s="7" t="inlineStr">
        <is>
          <t>Nickel Aluminum Bronze ASTM B148 UNS C95400</t>
        </is>
      </c>
      <c r="G75" s="7" t="inlineStr">
        <is>
          <t>B22</t>
        </is>
      </c>
      <c r="H75" s="7" t="inlineStr">
        <is>
          <t>Coating_Standard</t>
        </is>
      </c>
      <c r="I75" s="7" t="inlineStr">
        <is>
          <t>Stainless Steel, AISI-303</t>
        </is>
      </c>
      <c r="J75" s="7" t="inlineStr">
        <is>
          <t>Steel, Cold Drawn C1018</t>
        </is>
      </c>
      <c r="K75" s="2" t="inlineStr">
        <is>
          <t>97775280</t>
        </is>
      </c>
      <c r="L75" s="7" t="inlineStr"/>
      <c r="M75" s="7" t="inlineStr">
        <is>
          <t>A102217</t>
        </is>
      </c>
      <c r="N75" s="7" t="n">
        <v>192</v>
      </c>
      <c r="O75" s="7" t="inlineStr">
        <is>
          <t>LT250</t>
        </is>
      </c>
      <c r="P75" s="13" t="n">
        <v>8</v>
      </c>
      <c r="Q75" t="inlineStr"/>
      <c r="R75" s="12" t="inlineStr"/>
      <c r="S75" t="inlineStr"/>
      <c r="T75" t="inlineStr"/>
      <c r="U75" t="inlineStr"/>
      <c r="V75" t="inlineStr"/>
    </row>
    <row r="76">
      <c r="A76" t="inlineStr"/>
      <c r="B76" t="inlineStr">
        <is>
          <t>Price_BOM_VLC_VLSC_Imp_0138</t>
        </is>
      </c>
      <c r="C76" s="68" t="inlineStr">
        <is>
          <t>:20951-2P-15HP-VLSC:20951-2P-20HP-VLSC:20951-2P-25HP-VLSC:20951-2P-30HP-VLSC:20951-4P-3HP-VLSC:20951-4P-5HP-VLSC:</t>
        </is>
      </c>
      <c r="D76" s="2" t="inlineStr">
        <is>
          <t>X3</t>
        </is>
      </c>
      <c r="E76" t="inlineStr">
        <is>
          <t>ImpMatl_NiAl-Bronze_ASTM-B148_C95400</t>
        </is>
      </c>
      <c r="F76" s="7" t="inlineStr">
        <is>
          <t>Nickel Aluminum Bronze ASTM B148 UNS C95400</t>
        </is>
      </c>
      <c r="G76" s="7" t="inlineStr">
        <is>
          <t>B22</t>
        </is>
      </c>
      <c r="H76" s="7" t="inlineStr">
        <is>
          <t>Coating_Scotchkote134_interior</t>
        </is>
      </c>
      <c r="I76" s="7" t="inlineStr">
        <is>
          <t>Stainless Steel, AISI-303</t>
        </is>
      </c>
      <c r="J76" s="7" t="inlineStr">
        <is>
          <t>Steel, Cold Drawn C1018</t>
        </is>
      </c>
      <c r="K76" s="2" t="inlineStr">
        <is>
          <t>RTF</t>
        </is>
      </c>
      <c r="L76" s="1" t="inlineStr"/>
      <c r="M76" t="inlineStr">
        <is>
          <t>A102217</t>
        </is>
      </c>
      <c r="N76" s="1" t="n">
        <v>192</v>
      </c>
      <c r="O76" s="7" t="inlineStr">
        <is>
          <t>LT250</t>
        </is>
      </c>
      <c r="P76" s="13" t="n">
        <v>8</v>
      </c>
      <c r="Q76" t="inlineStr"/>
      <c r="R76" s="12" t="inlineStr"/>
      <c r="S76" t="inlineStr"/>
      <c r="T76" t="inlineStr"/>
      <c r="U76" t="inlineStr"/>
      <c r="V76" t="inlineStr"/>
    </row>
    <row r="77">
      <c r="A77" t="inlineStr"/>
      <c r="B77" t="inlineStr">
        <is>
          <t>Price_BOM_VLC_VLSC_Imp_0140</t>
        </is>
      </c>
      <c r="C77" s="68" t="inlineStr">
        <is>
          <t>:20951-2P-15HP-VLSC:20951-2P-20HP-VLSC:20951-2P-25HP-VLSC:20951-2P-30HP-VLSC:20951-4P-3HP-VLSC:20951-4P-5HP-VLSC:</t>
        </is>
      </c>
      <c r="D77" s="2" t="inlineStr">
        <is>
          <t>X3</t>
        </is>
      </c>
      <c r="E77" s="2" t="inlineStr">
        <is>
          <t>ImpMatl_NiAl-Bronze_ASTM-B148_C95400</t>
        </is>
      </c>
      <c r="F77" s="7" t="inlineStr">
        <is>
          <t>Nickel Aluminum Bronze ASTM B148 UNS C95400</t>
        </is>
      </c>
      <c r="G77" s="7" t="inlineStr">
        <is>
          <t>B22</t>
        </is>
      </c>
      <c r="H77" s="7" t="inlineStr">
        <is>
          <t>Coating_Scotchkote134_interior_exterior</t>
        </is>
      </c>
      <c r="I77" s="7" t="inlineStr">
        <is>
          <t>Stainless Steel, AISI-303</t>
        </is>
      </c>
      <c r="J77" s="7" t="inlineStr">
        <is>
          <t>Steel, Cold Drawn C1018</t>
        </is>
      </c>
      <c r="K77" s="2" t="inlineStr">
        <is>
          <t>RTF</t>
        </is>
      </c>
      <c r="L77" s="7" t="inlineStr"/>
      <c r="M77" s="7" t="inlineStr">
        <is>
          <t>A102217</t>
        </is>
      </c>
      <c r="N77" s="7" t="n">
        <v>192</v>
      </c>
      <c r="O77" s="7" t="inlineStr">
        <is>
          <t>LT250</t>
        </is>
      </c>
      <c r="P77" s="13" t="n">
        <v>8</v>
      </c>
      <c r="Q77" t="inlineStr"/>
      <c r="R77" s="12" t="inlineStr"/>
      <c r="S77" t="inlineStr"/>
      <c r="T77" t="inlineStr"/>
      <c r="U77" t="inlineStr"/>
      <c r="V77" t="inlineStr"/>
    </row>
    <row r="78">
      <c r="A78" t="inlineStr"/>
      <c r="B78" t="inlineStr">
        <is>
          <t>Price_BOM_VLC_VLSC_Imp_0142</t>
        </is>
      </c>
      <c r="C78" s="68" t="inlineStr">
        <is>
          <t>:20951-2P-15HP-VLSC:20951-2P-20HP-VLSC:20951-2P-25HP-VLSC:20951-2P-30HP-VLSC:20951-4P-3HP-VLSC:20951-4P-5HP-VLSC:</t>
        </is>
      </c>
      <c r="D78" s="2" t="inlineStr">
        <is>
          <t>X3</t>
        </is>
      </c>
      <c r="E78" t="inlineStr">
        <is>
          <t>ImpMatl_NiAl-Bronze_ASTM-B148_C95400</t>
        </is>
      </c>
      <c r="F78" s="7" t="inlineStr">
        <is>
          <t>Nickel Aluminum Bronze ASTM B148 UNS C95400</t>
        </is>
      </c>
      <c r="G78" s="7" t="inlineStr">
        <is>
          <t>B22</t>
        </is>
      </c>
      <c r="H78" s="7" t="inlineStr">
        <is>
          <t>Coating_Scotchkote134_interior_exterior_IncludeImpeller</t>
        </is>
      </c>
      <c r="I78" s="7" t="inlineStr">
        <is>
          <t>Stainless Steel, AISI-303</t>
        </is>
      </c>
      <c r="J78" s="7" t="inlineStr">
        <is>
          <t>Steel, Cold Drawn C1018</t>
        </is>
      </c>
      <c r="K78" s="2" t="inlineStr">
        <is>
          <t>RTF</t>
        </is>
      </c>
      <c r="L78" s="1" t="inlineStr"/>
      <c r="M78" t="inlineStr">
        <is>
          <t>A102217</t>
        </is>
      </c>
      <c r="N78" s="1" t="n">
        <v>192</v>
      </c>
      <c r="O78" s="7" t="inlineStr">
        <is>
          <t>LT250</t>
        </is>
      </c>
      <c r="P78" s="13" t="n">
        <v>8</v>
      </c>
      <c r="Q78" t="inlineStr"/>
      <c r="R78" s="12" t="inlineStr"/>
      <c r="S78" t="inlineStr"/>
      <c r="T78" t="inlineStr"/>
      <c r="U78" t="inlineStr"/>
      <c r="V78" t="inlineStr"/>
    </row>
    <row r="79">
      <c r="A79" t="inlineStr"/>
      <c r="B79" t="inlineStr">
        <is>
          <t>Price_BOM_VLC_VLSC_Imp_0144</t>
        </is>
      </c>
      <c r="C79" s="68" t="inlineStr">
        <is>
          <t>:20951-2P-15HP-VLSC:20951-2P-20HP-VLSC:20951-2P-25HP-VLSC:20951-2P-30HP-VLSC:20951-4P-3HP-VLSC:20951-4P-5HP-VLSC:</t>
        </is>
      </c>
      <c r="D79" s="2" t="inlineStr">
        <is>
          <t>X3</t>
        </is>
      </c>
      <c r="E79" s="2" t="inlineStr">
        <is>
          <t>ImpMatl_NiAl-Bronze_ASTM-B148_C95400</t>
        </is>
      </c>
      <c r="F79" s="7" t="inlineStr">
        <is>
          <t>Nickel Aluminum Bronze ASTM B148 UNS C95400</t>
        </is>
      </c>
      <c r="G79" s="7" t="inlineStr">
        <is>
          <t>B22</t>
        </is>
      </c>
      <c r="H79" s="7" t="inlineStr">
        <is>
          <t>Coating_Scotchkote134_interior_IncludeImpeller</t>
        </is>
      </c>
      <c r="I79" s="7" t="inlineStr">
        <is>
          <t>Stainless Steel, AISI-303</t>
        </is>
      </c>
      <c r="J79" s="7" t="inlineStr">
        <is>
          <t>Steel, Cold Drawn C1018</t>
        </is>
      </c>
      <c r="K79" s="2" t="inlineStr">
        <is>
          <t>RTF</t>
        </is>
      </c>
      <c r="L79" s="7" t="inlineStr"/>
      <c r="M79" s="7" t="inlineStr">
        <is>
          <t>A102217</t>
        </is>
      </c>
      <c r="N79" s="7" t="n">
        <v>192</v>
      </c>
      <c r="O79" s="7" t="inlineStr">
        <is>
          <t>LT250</t>
        </is>
      </c>
      <c r="P79" s="13" t="n">
        <v>8</v>
      </c>
      <c r="Q79" t="inlineStr"/>
      <c r="R79" s="12" t="inlineStr"/>
      <c r="S79" t="inlineStr"/>
      <c r="T79" t="inlineStr"/>
      <c r="U79" t="inlineStr"/>
      <c r="V79" t="inlineStr"/>
    </row>
    <row r="80">
      <c r="A80" t="inlineStr"/>
      <c r="B80" t="inlineStr">
        <is>
          <t>Price_BOM_VLC_VLSC_Imp_0146</t>
        </is>
      </c>
      <c r="C80" s="68" t="inlineStr">
        <is>
          <t>:20951-2P-15HP-VLSC:20951-2P-20HP-VLSC:20951-2P-25HP-VLSC:20951-2P-30HP-VLSC:20951-4P-3HP-VLSC:20951-4P-5HP-VLSC:</t>
        </is>
      </c>
      <c r="D80" s="2" t="inlineStr">
        <is>
          <t>X3</t>
        </is>
      </c>
      <c r="E80" t="inlineStr">
        <is>
          <t>ImpMatl_NiAl-Bronze_ASTM-B148_C95400</t>
        </is>
      </c>
      <c r="F80" s="7" t="inlineStr">
        <is>
          <t>Nickel Aluminum Bronze ASTM B148 UNS C95400</t>
        </is>
      </c>
      <c r="G80" s="7" t="inlineStr">
        <is>
          <t>B22</t>
        </is>
      </c>
      <c r="H80" s="7" t="inlineStr">
        <is>
          <t>Coating_Special</t>
        </is>
      </c>
      <c r="I80" s="7" t="inlineStr">
        <is>
          <t>Stainless Steel, AISI-303</t>
        </is>
      </c>
      <c r="J80" s="7" t="inlineStr">
        <is>
          <t>Steel, Cold Drawn C1018</t>
        </is>
      </c>
      <c r="K80" s="2" t="inlineStr">
        <is>
          <t>RTF</t>
        </is>
      </c>
      <c r="L80" s="1" t="inlineStr"/>
      <c r="M80" t="inlineStr">
        <is>
          <t>A102217</t>
        </is>
      </c>
      <c r="N80" s="1" t="n">
        <v>192</v>
      </c>
      <c r="O80" s="7" t="inlineStr">
        <is>
          <t>LT250</t>
        </is>
      </c>
      <c r="P80" s="13" t="n">
        <v>8</v>
      </c>
      <c r="Q80" t="inlineStr"/>
      <c r="R80" s="12" t="inlineStr"/>
      <c r="S80" t="inlineStr"/>
      <c r="T80" t="inlineStr"/>
      <c r="U80" t="inlineStr"/>
      <c r="V80" t="inlineStr"/>
    </row>
    <row r="81">
      <c r="A81" t="inlineStr"/>
      <c r="B81" s="7" t="inlineStr">
        <is>
          <t>Price_BOM_VLC_VLSC_Imp_0148</t>
        </is>
      </c>
      <c r="C81" s="68" t="inlineStr">
        <is>
          <t>:20951-2P-15HP-VLSC:20951-2P-20HP-VLSC:20951-2P-25HP-VLSC:20951-2P-30HP-VLSC:20951-4P-3HP-VLSC:20951-4P-5HP-VLSC:</t>
        </is>
      </c>
      <c r="D81" s="63" t="inlineStr">
        <is>
          <t>X3</t>
        </is>
      </c>
      <c r="E81" s="2" t="inlineStr">
        <is>
          <t>ImpMatl_NiAl-Bronze_ASTM-B148_C95400</t>
        </is>
      </c>
      <c r="F81" s="7" t="inlineStr">
        <is>
          <t>Nickel Aluminum Bronze ASTM B148 UNS C95400</t>
        </is>
      </c>
      <c r="G81" s="7" t="inlineStr">
        <is>
          <t>B22</t>
        </is>
      </c>
      <c r="H81" s="7" t="inlineStr">
        <is>
          <t>Coating_Epoxy</t>
        </is>
      </c>
      <c r="I81" s="7" t="inlineStr">
        <is>
          <t>Stainless Steel, AISI-303</t>
        </is>
      </c>
      <c r="J81" s="7" t="inlineStr">
        <is>
          <t>Steel, Cold Drawn C1018</t>
        </is>
      </c>
      <c r="K81" s="98" t="inlineStr">
        <is>
          <t>RTF</t>
        </is>
      </c>
      <c r="L81" s="98" t="inlineStr"/>
      <c r="M81" s="7" t="inlineStr">
        <is>
          <t>A102217</t>
        </is>
      </c>
      <c r="N81" t="n">
        <v>192</v>
      </c>
      <c r="O81" s="7" t="inlineStr">
        <is>
          <t>LT250</t>
        </is>
      </c>
      <c r="P81" s="13" t="n">
        <v>8</v>
      </c>
      <c r="Q81" t="inlineStr"/>
      <c r="R81" s="12" t="inlineStr"/>
      <c r="S81" t="inlineStr"/>
      <c r="T81" t="inlineStr"/>
      <c r="U81" t="inlineStr"/>
      <c r="V81" t="inlineStr"/>
    </row>
    <row r="82">
      <c r="A82" t="inlineStr"/>
      <c r="B82" t="inlineStr">
        <is>
          <t>Price_BOM_VLC_VLSC_Imp_0166</t>
        </is>
      </c>
      <c r="C82" s="68" t="inlineStr">
        <is>
          <t>:20951-2P-15HP-VLSC:20951-2P-20HP-VLSC:20951-2P-25HP-VLSC:20951-2P-30HP-VLSC:20951-4P-3HP-VLSC:20951-4P-5HP-VLSC:</t>
        </is>
      </c>
      <c r="D82" s="2" t="inlineStr">
        <is>
          <t>X4</t>
        </is>
      </c>
      <c r="E82" s="2" t="inlineStr">
        <is>
          <t>ImpMatl_NiAl-Bronze_ASTM-B148_C95400</t>
        </is>
      </c>
      <c r="F82" s="7" t="inlineStr">
        <is>
          <t>Nickel Aluminum Bronze ASTM B148 UNS C95400</t>
        </is>
      </c>
      <c r="G82" s="7" t="inlineStr">
        <is>
          <t>B22</t>
        </is>
      </c>
      <c r="H82" s="7" t="inlineStr">
        <is>
          <t>Coating_Standard</t>
        </is>
      </c>
      <c r="I82" s="7" t="inlineStr">
        <is>
          <t>Stainless Steel, AISI-303</t>
        </is>
      </c>
      <c r="J82" s="7" t="inlineStr">
        <is>
          <t>Steel, Cold Drawn C1018</t>
        </is>
      </c>
      <c r="K82" s="2" t="inlineStr">
        <is>
          <t>97775291</t>
        </is>
      </c>
      <c r="L82" s="7" t="inlineStr"/>
      <c r="M82" s="7" t="inlineStr">
        <is>
          <t>A102218</t>
        </is>
      </c>
      <c r="N82" s="7" t="n">
        <v>192</v>
      </c>
      <c r="O82" s="7" t="inlineStr">
        <is>
          <t>LT250</t>
        </is>
      </c>
      <c r="P82" s="13" t="n">
        <v>8</v>
      </c>
      <c r="Q82" t="inlineStr"/>
      <c r="R82" s="12" t="inlineStr"/>
      <c r="S82" t="inlineStr"/>
      <c r="T82" t="inlineStr"/>
      <c r="U82" t="inlineStr"/>
      <c r="V82" t="inlineStr"/>
    </row>
    <row r="83">
      <c r="A83" t="inlineStr"/>
      <c r="B83" t="inlineStr">
        <is>
          <t>Price_BOM_VLC_VLSC_Imp_0168</t>
        </is>
      </c>
      <c r="C83" s="68" t="inlineStr">
        <is>
          <t>:20951-2P-15HP-VLSC:20951-2P-20HP-VLSC:20951-2P-25HP-VLSC:20951-2P-30HP-VLSC:20951-4P-3HP-VLSC:20951-4P-5HP-VLSC:</t>
        </is>
      </c>
      <c r="D83" s="2" t="inlineStr">
        <is>
          <t>X4</t>
        </is>
      </c>
      <c r="E83" t="inlineStr">
        <is>
          <t>ImpMatl_NiAl-Bronze_ASTM-B148_C95400</t>
        </is>
      </c>
      <c r="F83" s="7" t="inlineStr">
        <is>
          <t>Nickel Aluminum Bronze ASTM B148 UNS C95400</t>
        </is>
      </c>
      <c r="G83" s="7" t="inlineStr">
        <is>
          <t>B22</t>
        </is>
      </c>
      <c r="H83" s="7" t="inlineStr">
        <is>
          <t>Coating_Scotchkote134_interior</t>
        </is>
      </c>
      <c r="I83" s="7" t="inlineStr">
        <is>
          <t>Stainless Steel, AISI-303</t>
        </is>
      </c>
      <c r="J83" s="7" t="inlineStr">
        <is>
          <t>Steel, Cold Drawn C1018</t>
        </is>
      </c>
      <c r="K83" s="78" t="inlineStr">
        <is>
          <t>RTF</t>
        </is>
      </c>
      <c r="L83" s="1" t="inlineStr"/>
      <c r="M83" t="inlineStr">
        <is>
          <t>A102218</t>
        </is>
      </c>
      <c r="N83" s="1" t="n">
        <v>192</v>
      </c>
      <c r="O83" s="7" t="inlineStr">
        <is>
          <t>LT250</t>
        </is>
      </c>
      <c r="P83" s="13" t="n">
        <v>8</v>
      </c>
      <c r="Q83" t="inlineStr"/>
      <c r="R83" s="12" t="inlineStr"/>
      <c r="S83" t="inlineStr"/>
      <c r="T83" t="inlineStr"/>
      <c r="U83" t="inlineStr"/>
      <c r="V83" t="inlineStr"/>
    </row>
    <row r="84">
      <c r="A84" t="inlineStr"/>
      <c r="B84" t="inlineStr">
        <is>
          <t>Price_BOM_VLC_VLSC_Imp_0170</t>
        </is>
      </c>
      <c r="C84" s="68" t="inlineStr">
        <is>
          <t>:20951-2P-15HP-VLSC:20951-2P-20HP-VLSC:20951-2P-25HP-VLSC:20951-2P-30HP-VLSC:20951-4P-3HP-VLSC:20951-4P-5HP-VLSC:</t>
        </is>
      </c>
      <c r="D84" s="2" t="inlineStr">
        <is>
          <t>X4</t>
        </is>
      </c>
      <c r="E84" s="2" t="inlineStr">
        <is>
          <t>ImpMatl_NiAl-Bronze_ASTM-B148_C95400</t>
        </is>
      </c>
      <c r="F84" s="7" t="inlineStr">
        <is>
          <t>Nickel Aluminum Bronze ASTM B148 UNS C95400</t>
        </is>
      </c>
      <c r="G84" s="7" t="inlineStr">
        <is>
          <t>B22</t>
        </is>
      </c>
      <c r="H84" s="7" t="inlineStr">
        <is>
          <t>Coating_Scotchkote134_interior_exterior</t>
        </is>
      </c>
      <c r="I84" s="7" t="inlineStr">
        <is>
          <t>Stainless Steel, AISI-303</t>
        </is>
      </c>
      <c r="J84" s="7" t="inlineStr">
        <is>
          <t>Steel, Cold Drawn C1018</t>
        </is>
      </c>
      <c r="K84" s="2" t="inlineStr">
        <is>
          <t>RTF</t>
        </is>
      </c>
      <c r="L84" s="7" t="inlineStr"/>
      <c r="M84" s="7" t="inlineStr">
        <is>
          <t>A102218</t>
        </is>
      </c>
      <c r="N84" s="7" t="n">
        <v>192</v>
      </c>
      <c r="O84" s="7" t="inlineStr">
        <is>
          <t>LT250</t>
        </is>
      </c>
      <c r="P84" s="13" t="n">
        <v>8</v>
      </c>
      <c r="Q84" t="inlineStr"/>
      <c r="R84" s="12" t="inlineStr"/>
      <c r="S84" t="inlineStr"/>
      <c r="T84" t="inlineStr"/>
      <c r="U84" t="inlineStr"/>
      <c r="V84" t="inlineStr"/>
    </row>
    <row r="85">
      <c r="A85" t="inlineStr"/>
      <c r="B85" t="inlineStr">
        <is>
          <t>Price_BOM_VLC_VLSC_Imp_0172</t>
        </is>
      </c>
      <c r="C85" s="68" t="inlineStr">
        <is>
          <t>:20951-2P-15HP-VLSC:20951-2P-20HP-VLSC:20951-2P-25HP-VLSC:20951-2P-30HP-VLSC:20951-4P-3HP-VLSC:20951-4P-5HP-VLSC:</t>
        </is>
      </c>
      <c r="D85" s="2" t="inlineStr">
        <is>
          <t>X4</t>
        </is>
      </c>
      <c r="E85" t="inlineStr">
        <is>
          <t>ImpMatl_NiAl-Bronze_ASTM-B148_C95400</t>
        </is>
      </c>
      <c r="F85" s="7" t="inlineStr">
        <is>
          <t>Nickel Aluminum Bronze ASTM B148 UNS C95400</t>
        </is>
      </c>
      <c r="G85" s="7" t="inlineStr">
        <is>
          <t>B22</t>
        </is>
      </c>
      <c r="H85" s="7" t="inlineStr">
        <is>
          <t>Coating_Scotchkote134_interior_exterior_IncludeImpeller</t>
        </is>
      </c>
      <c r="I85" s="7" t="inlineStr">
        <is>
          <t>Stainless Steel, AISI-303</t>
        </is>
      </c>
      <c r="J85" s="7" t="inlineStr">
        <is>
          <t>Steel, Cold Drawn C1018</t>
        </is>
      </c>
      <c r="K85" s="2" t="inlineStr">
        <is>
          <t>RTF</t>
        </is>
      </c>
      <c r="L85" s="1" t="inlineStr"/>
      <c r="M85" t="inlineStr">
        <is>
          <t>A102218</t>
        </is>
      </c>
      <c r="N85" s="1" t="n">
        <v>192</v>
      </c>
      <c r="O85" s="7" t="inlineStr">
        <is>
          <t>LT250</t>
        </is>
      </c>
      <c r="P85" s="13" t="n">
        <v>8</v>
      </c>
      <c r="Q85" t="inlineStr"/>
      <c r="R85" s="12" t="inlineStr"/>
      <c r="S85" t="inlineStr"/>
      <c r="T85" t="inlineStr"/>
      <c r="U85" t="inlineStr"/>
      <c r="V85" t="inlineStr"/>
    </row>
    <row r="86">
      <c r="A86" t="inlineStr"/>
      <c r="B86" t="inlineStr">
        <is>
          <t>Price_BOM_VLC_VLSC_Imp_0174</t>
        </is>
      </c>
      <c r="C86" s="68" t="inlineStr">
        <is>
          <t>:20951-2P-15HP-VLSC:20951-2P-20HP-VLSC:20951-2P-25HP-VLSC:20951-2P-30HP-VLSC:20951-4P-3HP-VLSC:20951-4P-5HP-VLSC:</t>
        </is>
      </c>
      <c r="D86" s="2" t="inlineStr">
        <is>
          <t>X4</t>
        </is>
      </c>
      <c r="E86" s="2" t="inlineStr">
        <is>
          <t>ImpMatl_NiAl-Bronze_ASTM-B148_C95400</t>
        </is>
      </c>
      <c r="F86" s="7" t="inlineStr">
        <is>
          <t>Nickel Aluminum Bronze ASTM B148 UNS C95400</t>
        </is>
      </c>
      <c r="G86" s="7" t="inlineStr">
        <is>
          <t>B22</t>
        </is>
      </c>
      <c r="H86" s="7" t="inlineStr">
        <is>
          <t>Coating_Scotchkote134_interior_IncludeImpeller</t>
        </is>
      </c>
      <c r="I86" s="7" t="inlineStr">
        <is>
          <t>Stainless Steel, AISI-303</t>
        </is>
      </c>
      <c r="J86" s="7" t="inlineStr">
        <is>
          <t>Steel, Cold Drawn C1018</t>
        </is>
      </c>
      <c r="K86" s="2" t="inlineStr">
        <is>
          <t>RTF</t>
        </is>
      </c>
      <c r="L86" s="7" t="inlineStr"/>
      <c r="M86" s="7" t="inlineStr">
        <is>
          <t>A102218</t>
        </is>
      </c>
      <c r="N86" s="7" t="n">
        <v>192</v>
      </c>
      <c r="O86" s="7" t="inlineStr">
        <is>
          <t>LT250</t>
        </is>
      </c>
      <c r="P86" s="13" t="n">
        <v>8</v>
      </c>
      <c r="Q86" t="inlineStr"/>
      <c r="R86" s="12" t="inlineStr"/>
      <c r="S86" t="inlineStr"/>
      <c r="T86" t="inlineStr"/>
      <c r="U86" t="inlineStr"/>
      <c r="V86" t="inlineStr"/>
    </row>
    <row r="87">
      <c r="A87" t="inlineStr"/>
      <c r="B87" t="inlineStr">
        <is>
          <t>Price_BOM_VLC_VLSC_Imp_0176</t>
        </is>
      </c>
      <c r="C87" s="68" t="inlineStr">
        <is>
          <t>:20951-2P-15HP-VLSC:20951-2P-20HP-VLSC:20951-2P-25HP-VLSC:20951-2P-30HP-VLSC:20951-4P-3HP-VLSC:20951-4P-5HP-VLSC:</t>
        </is>
      </c>
      <c r="D87" s="2" t="inlineStr">
        <is>
          <t>X4</t>
        </is>
      </c>
      <c r="E87" t="inlineStr">
        <is>
          <t>ImpMatl_NiAl-Bronze_ASTM-B148_C95400</t>
        </is>
      </c>
      <c r="F87" s="7" t="inlineStr">
        <is>
          <t>Nickel Aluminum Bronze ASTM B148 UNS C95400</t>
        </is>
      </c>
      <c r="G87" s="7" t="inlineStr">
        <is>
          <t>B22</t>
        </is>
      </c>
      <c r="H87" s="7" t="inlineStr">
        <is>
          <t>Coating_Special</t>
        </is>
      </c>
      <c r="I87" s="7" t="inlineStr">
        <is>
          <t>Stainless Steel, AISI-303</t>
        </is>
      </c>
      <c r="J87" s="7" t="inlineStr">
        <is>
          <t>Steel, Cold Drawn C1018</t>
        </is>
      </c>
      <c r="K87" s="2" t="inlineStr">
        <is>
          <t>RTF</t>
        </is>
      </c>
      <c r="L87" s="1" t="inlineStr"/>
      <c r="M87" t="inlineStr">
        <is>
          <t>A102218</t>
        </is>
      </c>
      <c r="N87" s="1" t="n">
        <v>192</v>
      </c>
      <c r="O87" s="7" t="inlineStr">
        <is>
          <t>LT250</t>
        </is>
      </c>
      <c r="P87" s="13" t="n">
        <v>8</v>
      </c>
      <c r="Q87" t="inlineStr"/>
      <c r="R87" s="12" t="inlineStr"/>
      <c r="S87" t="inlineStr"/>
      <c r="T87" t="inlineStr"/>
      <c r="U87" t="inlineStr"/>
      <c r="V87" t="inlineStr"/>
    </row>
    <row r="88">
      <c r="A88" t="inlineStr"/>
      <c r="B88" t="inlineStr">
        <is>
          <t>Price_BOM_VLC_VLSC_Imp_0178</t>
        </is>
      </c>
      <c r="C88" s="68" t="inlineStr">
        <is>
          <t>:20951-2P-15HP-VLSC:20951-2P-20HP-VLSC:20951-2P-25HP-VLSC:20951-2P-30HP-VLSC:20951-4P-3HP-VLSC:20951-4P-5HP-VLSC:</t>
        </is>
      </c>
      <c r="D88" s="2" t="inlineStr">
        <is>
          <t>X4</t>
        </is>
      </c>
      <c r="E88" s="2" t="inlineStr">
        <is>
          <t>ImpMatl_NiAl-Bronze_ASTM-B148_C95400</t>
        </is>
      </c>
      <c r="F88" s="7" t="inlineStr">
        <is>
          <t>Nickel Aluminum Bronze ASTM B148 UNS C95400</t>
        </is>
      </c>
      <c r="G88" s="7" t="inlineStr">
        <is>
          <t>B22</t>
        </is>
      </c>
      <c r="H88" s="7" t="inlineStr">
        <is>
          <t>Coating_Epoxy</t>
        </is>
      </c>
      <c r="I88" s="7" t="inlineStr">
        <is>
          <t>Stainless Steel, AISI-303</t>
        </is>
      </c>
      <c r="J88" s="7" t="inlineStr">
        <is>
          <t>Steel, Cold Drawn C1018</t>
        </is>
      </c>
      <c r="K88" s="2" t="inlineStr">
        <is>
          <t>RTF</t>
        </is>
      </c>
      <c r="L88" s="7" t="inlineStr"/>
      <c r="M88" s="7" t="inlineStr">
        <is>
          <t>A102218</t>
        </is>
      </c>
      <c r="N88" s="7" t="n">
        <v>192</v>
      </c>
      <c r="O88" s="7" t="inlineStr">
        <is>
          <t>LT250</t>
        </is>
      </c>
      <c r="P88" s="13" t="n">
        <v>8</v>
      </c>
      <c r="Q88" t="inlineStr"/>
      <c r="R88" s="12" t="inlineStr"/>
      <c r="S88" t="inlineStr"/>
      <c r="T88" t="inlineStr"/>
      <c r="U88" t="inlineStr"/>
      <c r="V88" t="inlineStr"/>
    </row>
    <row r="89">
      <c r="A89" t="inlineStr"/>
      <c r="B89" t="inlineStr">
        <is>
          <t>Price_BOM_VLC_VLSC_Imp_0194</t>
        </is>
      </c>
      <c r="C89" s="68" t="inlineStr">
        <is>
          <t>:20955-2P-15HP-VLC:20955-2P-20HP-VLC:20955-2P-25HP-VLC:20955-2P-30HP-VLC:20955-2P-40HP-VLC:20955-2P-50HP-VLC:</t>
        </is>
      </c>
      <c r="D89" s="2" t="inlineStr">
        <is>
          <t>X4</t>
        </is>
      </c>
      <c r="E89" t="inlineStr">
        <is>
          <t>ImpMatl_Silicon_Bronze_ASTM-B584_C87600</t>
        </is>
      </c>
      <c r="F89" s="7" t="inlineStr">
        <is>
          <t>Silicon Bronze, ASTM-B584, C87600</t>
        </is>
      </c>
      <c r="G89" s="7" t="inlineStr">
        <is>
          <t>B21</t>
        </is>
      </c>
      <c r="H89" s="7" t="inlineStr">
        <is>
          <t>Coating_Standard</t>
        </is>
      </c>
      <c r="I89" s="7" t="inlineStr">
        <is>
          <t>Stainless Steel, AISI-303</t>
        </is>
      </c>
      <c r="J89" s="7" t="inlineStr">
        <is>
          <t>Steel, Cold Drawn C1018</t>
        </is>
      </c>
      <c r="K89" s="2" t="inlineStr">
        <is>
          <t>96699317</t>
        </is>
      </c>
      <c r="L89" s="1" t="inlineStr">
        <is>
          <t>IMP,L,15955,X4,B21</t>
        </is>
      </c>
      <c r="M89" t="inlineStr">
        <is>
          <t>A101740</t>
        </is>
      </c>
      <c r="N89" s="1" t="n">
        <v>0</v>
      </c>
      <c r="O89" s="7" t="inlineStr">
        <is>
          <t>LT027</t>
        </is>
      </c>
      <c r="P89" s="13" t="n">
        <v>0</v>
      </c>
      <c r="Q89" t="inlineStr"/>
      <c r="R89" s="12" t="inlineStr"/>
      <c r="S89" t="inlineStr"/>
      <c r="T89" t="inlineStr"/>
      <c r="U89" t="inlineStr"/>
      <c r="V89" t="inlineStr"/>
    </row>
    <row r="90">
      <c r="A90" t="inlineStr"/>
      <c r="B90" t="inlineStr">
        <is>
          <t>Price_BOM_VLC_VLSC_Imp_0197</t>
        </is>
      </c>
      <c r="C90" s="68" t="inlineStr">
        <is>
          <t>:20955-2P-15HP-VLC:20955-2P-20HP-VLC:20955-2P-25HP-VLC:20955-2P-30HP-VLC:20955-2P-40HP-VLC:20955-2P-50HP-VLC:</t>
        </is>
      </c>
      <c r="D90" s="2" t="inlineStr">
        <is>
          <t>X4</t>
        </is>
      </c>
      <c r="E90" s="2" t="inlineStr">
        <is>
          <t>ImpMatl_Silicon_Bronze_ASTM-B584_C87600</t>
        </is>
      </c>
      <c r="F90" s="7" t="inlineStr">
        <is>
          <t>Silicon Bronze, ASTM-B584, C87600</t>
        </is>
      </c>
      <c r="G90" s="7" t="inlineStr">
        <is>
          <t>B21</t>
        </is>
      </c>
      <c r="H90" s="7" t="inlineStr">
        <is>
          <t>Coating_Scotchkote134_interior</t>
        </is>
      </c>
      <c r="I90" s="7" t="inlineStr">
        <is>
          <t>Stainless Steel, AISI-303</t>
        </is>
      </c>
      <c r="J90" s="7" t="inlineStr">
        <is>
          <t>Steel, Cold Drawn C1018</t>
        </is>
      </c>
      <c r="K90" s="2" t="inlineStr">
        <is>
          <t>RTF</t>
        </is>
      </c>
      <c r="L90" s="7" t="inlineStr"/>
      <c r="M90" s="7" t="inlineStr">
        <is>
          <t>A101740</t>
        </is>
      </c>
      <c r="N90" s="7" t="n">
        <v>0</v>
      </c>
      <c r="O90" s="7" t="inlineStr">
        <is>
          <t>LT250</t>
        </is>
      </c>
      <c r="P90" s="13" t="n">
        <v>8</v>
      </c>
      <c r="Q90" t="inlineStr"/>
      <c r="R90" s="12" t="inlineStr"/>
      <c r="S90" t="inlineStr"/>
      <c r="T90" t="inlineStr"/>
      <c r="U90" t="inlineStr"/>
      <c r="V90" t="inlineStr"/>
    </row>
    <row r="91">
      <c r="A91" t="inlineStr"/>
      <c r="B91" t="inlineStr">
        <is>
          <t>Price_BOM_VLC_VLSC_Imp_0199</t>
        </is>
      </c>
      <c r="C91" s="68" t="inlineStr">
        <is>
          <t>:20955-2P-15HP-VLC:20955-2P-20HP-VLC:20955-2P-25HP-VLC:20955-2P-30HP-VLC:20955-2P-40HP-VLC:20955-2P-50HP-VLC:</t>
        </is>
      </c>
      <c r="D91" s="2" t="inlineStr">
        <is>
          <t>X4</t>
        </is>
      </c>
      <c r="E91" t="inlineStr">
        <is>
          <t>ImpMatl_Silicon_Bronze_ASTM-B584_C87600</t>
        </is>
      </c>
      <c r="F91" s="7" t="inlineStr">
        <is>
          <t>Silicon Bronze, ASTM-B584, C87600</t>
        </is>
      </c>
      <c r="G91" s="7" t="inlineStr">
        <is>
          <t>B21</t>
        </is>
      </c>
      <c r="H91" s="7" t="inlineStr">
        <is>
          <t>Coating_Scotchkote134_interior_exterior</t>
        </is>
      </c>
      <c r="I91" s="7" t="inlineStr">
        <is>
          <t>Stainless Steel, AISI-303</t>
        </is>
      </c>
      <c r="J91" s="7" t="inlineStr">
        <is>
          <t>Steel, Cold Drawn C1018</t>
        </is>
      </c>
      <c r="K91" s="2" t="inlineStr">
        <is>
          <t>RTF</t>
        </is>
      </c>
      <c r="L91" s="1" t="inlineStr"/>
      <c r="M91" t="inlineStr">
        <is>
          <t>A101740</t>
        </is>
      </c>
      <c r="N91" s="1" t="n">
        <v>0</v>
      </c>
      <c r="O91" s="7" t="inlineStr">
        <is>
          <t>LT250</t>
        </is>
      </c>
      <c r="P91" s="13" t="n">
        <v>8</v>
      </c>
      <c r="Q91" t="inlineStr"/>
      <c r="R91" s="12" t="inlineStr"/>
      <c r="S91" t="inlineStr"/>
      <c r="T91" t="inlineStr"/>
      <c r="U91" t="inlineStr"/>
      <c r="V91" t="inlineStr"/>
    </row>
    <row r="92">
      <c r="A92" t="inlineStr"/>
      <c r="B92" t="inlineStr">
        <is>
          <t>Price_BOM_VLC_VLSC_Imp_0201</t>
        </is>
      </c>
      <c r="C92" s="68" t="inlineStr">
        <is>
          <t>:20955-2P-15HP-VLC:20955-2P-20HP-VLC:20955-2P-25HP-VLC:20955-2P-30HP-VLC:20955-2P-40HP-VLC:20955-2P-50HP-VLC:</t>
        </is>
      </c>
      <c r="D92" s="2" t="inlineStr">
        <is>
          <t>X4</t>
        </is>
      </c>
      <c r="E92" s="2" t="inlineStr">
        <is>
          <t>ImpMatl_Silicon_Bronze_ASTM-B584_C87600</t>
        </is>
      </c>
      <c r="F92" s="7" t="inlineStr">
        <is>
          <t>Silicon Bronze, ASTM-B584, C87600</t>
        </is>
      </c>
      <c r="G92" s="7" t="inlineStr">
        <is>
          <t>B21</t>
        </is>
      </c>
      <c r="H92" s="7" t="inlineStr">
        <is>
          <t>Coating_Scotchkote134_interior_exterior_IncludeImpeller</t>
        </is>
      </c>
      <c r="I92" s="7" t="inlineStr">
        <is>
          <t>Stainless Steel, AISI-303</t>
        </is>
      </c>
      <c r="J92" s="7" t="inlineStr">
        <is>
          <t>Steel, Cold Drawn C1018</t>
        </is>
      </c>
      <c r="K92" s="2" t="inlineStr">
        <is>
          <t>RTF</t>
        </is>
      </c>
      <c r="L92" s="7" t="inlineStr"/>
      <c r="M92" s="7" t="inlineStr">
        <is>
          <t>A101740</t>
        </is>
      </c>
      <c r="N92" s="7" t="n">
        <v>0</v>
      </c>
      <c r="O92" s="7" t="inlineStr">
        <is>
          <t>LT250</t>
        </is>
      </c>
      <c r="P92" s="13" t="n">
        <v>8</v>
      </c>
      <c r="Q92" t="inlineStr"/>
      <c r="R92" s="12" t="inlineStr"/>
      <c r="S92" t="inlineStr"/>
      <c r="T92" t="inlineStr"/>
      <c r="U92" t="inlineStr"/>
      <c r="V92" t="inlineStr"/>
    </row>
    <row r="93">
      <c r="A93" t="inlineStr"/>
      <c r="B93" t="inlineStr">
        <is>
          <t>Price_BOM_VLC_VLSC_Imp_0203</t>
        </is>
      </c>
      <c r="C93" s="68" t="inlineStr">
        <is>
          <t>:20955-2P-15HP-VLC:20955-2P-20HP-VLC:20955-2P-25HP-VLC:20955-2P-30HP-VLC:20955-2P-40HP-VLC:20955-2P-50HP-VLC:</t>
        </is>
      </c>
      <c r="D93" s="2" t="inlineStr">
        <is>
          <t>X4</t>
        </is>
      </c>
      <c r="E93" t="inlineStr">
        <is>
          <t>ImpMatl_Silicon_Bronze_ASTM-B584_C87600</t>
        </is>
      </c>
      <c r="F93" s="7" t="inlineStr">
        <is>
          <t>Silicon Bronze, ASTM-B584, C87600</t>
        </is>
      </c>
      <c r="G93" s="7" t="inlineStr">
        <is>
          <t>B21</t>
        </is>
      </c>
      <c r="H93" s="7" t="inlineStr">
        <is>
          <t>Coating_Scotchkote134_interior_IncludeImpeller</t>
        </is>
      </c>
      <c r="I93" s="7" t="inlineStr">
        <is>
          <t>Stainless Steel, AISI-303</t>
        </is>
      </c>
      <c r="J93" s="7" t="inlineStr">
        <is>
          <t>Steel, Cold Drawn C1018</t>
        </is>
      </c>
      <c r="K93" s="2" t="inlineStr">
        <is>
          <t>RTF</t>
        </is>
      </c>
      <c r="L93" s="1" t="inlineStr"/>
      <c r="M93" t="inlineStr">
        <is>
          <t>A101740</t>
        </is>
      </c>
      <c r="N93" s="1" t="n">
        <v>0</v>
      </c>
      <c r="O93" s="7" t="inlineStr">
        <is>
          <t>LT250</t>
        </is>
      </c>
      <c r="P93" s="13" t="n">
        <v>8</v>
      </c>
      <c r="Q93" t="inlineStr"/>
      <c r="R93" s="12" t="inlineStr"/>
      <c r="S93" t="inlineStr"/>
      <c r="T93" t="inlineStr"/>
      <c r="U93" t="inlineStr"/>
      <c r="V93" t="inlineStr"/>
    </row>
    <row r="94">
      <c r="A94" t="inlineStr"/>
      <c r="B94" t="inlineStr">
        <is>
          <t>Price_BOM_VLC_VLSC_Imp_0205</t>
        </is>
      </c>
      <c r="C94" s="68" t="inlineStr">
        <is>
          <t>:20955-2P-15HP-VLC:20955-2P-20HP-VLC:20955-2P-25HP-VLC:20955-2P-30HP-VLC:20955-2P-40HP-VLC:20955-2P-50HP-VLC:</t>
        </is>
      </c>
      <c r="D94" s="2" t="inlineStr">
        <is>
          <t>X4</t>
        </is>
      </c>
      <c r="E94" s="2" t="inlineStr">
        <is>
          <t>ImpMatl_Silicon_Bronze_ASTM-B584_C87600</t>
        </is>
      </c>
      <c r="F94" s="7" t="inlineStr">
        <is>
          <t>Silicon Bronze, ASTM-B584, C87600</t>
        </is>
      </c>
      <c r="G94" s="7" t="inlineStr">
        <is>
          <t>B21</t>
        </is>
      </c>
      <c r="H94" s="7" t="inlineStr">
        <is>
          <t>Coating_Special</t>
        </is>
      </c>
      <c r="I94" s="7" t="inlineStr">
        <is>
          <t>Stainless Steel, AISI-303</t>
        </is>
      </c>
      <c r="J94" s="7" t="inlineStr">
        <is>
          <t>Steel, Cold Drawn C1018</t>
        </is>
      </c>
      <c r="K94" s="2" t="inlineStr">
        <is>
          <t>RTF</t>
        </is>
      </c>
      <c r="L94" s="7" t="inlineStr"/>
      <c r="M94" s="7" t="inlineStr">
        <is>
          <t>A101740</t>
        </is>
      </c>
      <c r="N94" s="7" t="n">
        <v>0</v>
      </c>
      <c r="O94" s="7" t="inlineStr">
        <is>
          <t>LT250</t>
        </is>
      </c>
      <c r="P94" s="13" t="n">
        <v>8</v>
      </c>
      <c r="Q94" t="inlineStr"/>
      <c r="R94" s="12" t="inlineStr"/>
      <c r="S94" t="inlineStr"/>
      <c r="T94" t="inlineStr"/>
      <c r="U94" t="inlineStr"/>
      <c r="V94" t="inlineStr"/>
    </row>
    <row r="95">
      <c r="A95" t="inlineStr"/>
      <c r="B95" s="7" t="inlineStr">
        <is>
          <t>Price_BOM_VLC_VLSC_Imp_0207</t>
        </is>
      </c>
      <c r="C95" s="68" t="inlineStr">
        <is>
          <t>:20955-2P-15HP-VLC:20955-2P-20HP-VLC:20955-2P-25HP-VLC:20955-2P-30HP-VLC:20955-2P-40HP-VLC:20955-2P-50HP-VLC:</t>
        </is>
      </c>
      <c r="D95" s="2" t="inlineStr">
        <is>
          <t>X4</t>
        </is>
      </c>
      <c r="E95" s="2" t="inlineStr">
        <is>
          <t>ImpMatl_Silicon_Bronze_ASTM-B584_C87600</t>
        </is>
      </c>
      <c r="F95" s="7" t="inlineStr">
        <is>
          <t>Silicon Bronze, ASTM-B584, C87600</t>
        </is>
      </c>
      <c r="G95" s="7" t="inlineStr">
        <is>
          <t>B21</t>
        </is>
      </c>
      <c r="H95" s="7" t="inlineStr">
        <is>
          <t>Coating_Epoxy</t>
        </is>
      </c>
      <c r="I95" s="7" t="inlineStr">
        <is>
          <t>Stainless Steel, AISI-303</t>
        </is>
      </c>
      <c r="J95" s="7" t="inlineStr">
        <is>
          <t>Steel, Cold Drawn C1018</t>
        </is>
      </c>
      <c r="K95" s="98" t="inlineStr">
        <is>
          <t>RTF</t>
        </is>
      </c>
      <c r="L95" s="98" t="inlineStr"/>
      <c r="M95" s="7" t="inlineStr">
        <is>
          <t>A101740</t>
        </is>
      </c>
      <c r="N95" s="7" t="n">
        <v>0</v>
      </c>
      <c r="O95" s="7" t="inlineStr">
        <is>
          <t>LT250</t>
        </is>
      </c>
      <c r="P95" s="13" t="n">
        <v>8</v>
      </c>
      <c r="Q95" t="inlineStr"/>
      <c r="R95" s="12" t="inlineStr"/>
      <c r="S95" t="inlineStr"/>
      <c r="T95" t="inlineStr"/>
      <c r="U95" t="inlineStr"/>
      <c r="V95" t="inlineStr"/>
    </row>
    <row r="96">
      <c r="A96" t="inlineStr"/>
      <c r="B96" t="inlineStr">
        <is>
          <t>Price_BOM_VLC_VLSC_Imp_0195</t>
        </is>
      </c>
      <c r="C96" s="68" t="inlineStr">
        <is>
          <t>:20955-2P-15HP-VLC:20955-2P-20HP-VLC:20955-2P-25HP-VLC:20955-2P-30HP-VLC:20955-2P-40HP-VLC:20955-2P-50HP-VLC:</t>
        </is>
      </c>
      <c r="D96" s="2" t="inlineStr">
        <is>
          <t>X4</t>
        </is>
      </c>
      <c r="E96" t="inlineStr">
        <is>
          <t>ImpMatl_SS_AISI-304</t>
        </is>
      </c>
      <c r="F96" s="7" t="inlineStr">
        <is>
          <t>Stainless Steel, AISI-304</t>
        </is>
      </c>
      <c r="G96" s="7" t="inlineStr">
        <is>
          <t>H304</t>
        </is>
      </c>
      <c r="H96" s="7" t="inlineStr">
        <is>
          <t>Coating_Standard</t>
        </is>
      </c>
      <c r="I96" s="7" t="inlineStr">
        <is>
          <t>Stainless Steel, AISI-303</t>
        </is>
      </c>
      <c r="J96" s="7" t="inlineStr">
        <is>
          <t>Stainless Steel, AISI 316</t>
        </is>
      </c>
      <c r="K96" s="2" t="inlineStr">
        <is>
          <t>98876026</t>
        </is>
      </c>
      <c r="L96" s="1" t="inlineStr">
        <is>
          <t>IMP,L,15955,X4,H304</t>
        </is>
      </c>
      <c r="M96" t="inlineStr">
        <is>
          <t>A101744</t>
        </is>
      </c>
      <c r="N96" s="1" t="n">
        <v>0</v>
      </c>
      <c r="O96" s="7" t="inlineStr">
        <is>
          <t>LT027</t>
        </is>
      </c>
      <c r="P96" s="13" t="n">
        <v>0</v>
      </c>
      <c r="Q96" t="inlineStr"/>
      <c r="R96" s="12" t="inlineStr"/>
      <c r="S96" t="inlineStr"/>
      <c r="T96" t="inlineStr"/>
      <c r="U96" t="inlineStr"/>
      <c r="V96" t="inlineStr"/>
    </row>
    <row r="97">
      <c r="A97" t="inlineStr"/>
      <c r="B97" t="inlineStr">
        <is>
          <t>Price_BOM_VLC_VLSC_Imp_0196</t>
        </is>
      </c>
      <c r="C97" s="68" t="inlineStr">
        <is>
          <t>:20955-2P-15HP-VLC:20955-2P-20HP-VLC:20955-2P-25HP-VLC:20955-2P-30HP-VLC:20955-2P-40HP-VLC:20955-2P-50HP-VLC:</t>
        </is>
      </c>
      <c r="D97" s="2" t="inlineStr">
        <is>
          <t>X4</t>
        </is>
      </c>
      <c r="E97" s="2" t="inlineStr">
        <is>
          <t>ImpMatl_NiAl-Bronze_ASTM-B148_C95400</t>
        </is>
      </c>
      <c r="F97" s="7" t="inlineStr">
        <is>
          <t>Nickel Aluminum Bronze ASTM B148 UNS C95400</t>
        </is>
      </c>
      <c r="G97" s="7" t="inlineStr">
        <is>
          <t>B22</t>
        </is>
      </c>
      <c r="H97" s="7" t="inlineStr">
        <is>
          <t>Coating_Standard</t>
        </is>
      </c>
      <c r="I97" s="7" t="inlineStr">
        <is>
          <t>Stainless Steel, AISI-303</t>
        </is>
      </c>
      <c r="J97" s="7" t="inlineStr">
        <is>
          <t>Steel, Cold Drawn C1018</t>
        </is>
      </c>
      <c r="K97" s="2" t="inlineStr">
        <is>
          <t>97775293</t>
        </is>
      </c>
      <c r="L97" s="7" t="inlineStr"/>
      <c r="M97" s="7" t="inlineStr">
        <is>
          <t>A102220</t>
        </is>
      </c>
      <c r="N97" s="7" t="n">
        <v>128</v>
      </c>
      <c r="O97" s="7" t="inlineStr">
        <is>
          <t>LT250</t>
        </is>
      </c>
      <c r="P97" s="13" t="n">
        <v>8</v>
      </c>
      <c r="Q97" t="inlineStr"/>
      <c r="R97" s="12" t="inlineStr"/>
      <c r="S97" t="inlineStr"/>
      <c r="T97" t="inlineStr"/>
      <c r="U97" t="inlineStr"/>
      <c r="V97" t="inlineStr"/>
    </row>
    <row r="98">
      <c r="A98" t="inlineStr"/>
      <c r="B98" t="inlineStr">
        <is>
          <t>Price_BOM_VLC_VLSC_Imp_0198</t>
        </is>
      </c>
      <c r="C98" s="68" t="inlineStr">
        <is>
          <t>:20955-2P-15HP-VLC:20955-2P-20HP-VLC:20955-2P-25HP-VLC:20955-2P-30HP-VLC:20955-2P-40HP-VLC:20955-2P-50HP-VLC:</t>
        </is>
      </c>
      <c r="D98" s="2" t="inlineStr">
        <is>
          <t>X4</t>
        </is>
      </c>
      <c r="E98" s="2" t="inlineStr">
        <is>
          <t>ImpMatl_NiAl-Bronze_ASTM-B148_C95400</t>
        </is>
      </c>
      <c r="F98" s="7" t="inlineStr">
        <is>
          <t>Nickel Aluminum Bronze ASTM B148 UNS C95400</t>
        </is>
      </c>
      <c r="G98" s="7" t="inlineStr">
        <is>
          <t>B22</t>
        </is>
      </c>
      <c r="H98" s="7" t="inlineStr">
        <is>
          <t>Coating_Scotchkote134_interior</t>
        </is>
      </c>
      <c r="I98" s="7" t="inlineStr">
        <is>
          <t>Stainless Steel, AISI-303</t>
        </is>
      </c>
      <c r="J98" s="7" t="inlineStr">
        <is>
          <t>Steel, Cold Drawn C1018</t>
        </is>
      </c>
      <c r="K98" s="98" t="inlineStr">
        <is>
          <t>RTF</t>
        </is>
      </c>
      <c r="L98" s="98" t="inlineStr"/>
      <c r="M98" s="7" t="inlineStr">
        <is>
          <t>A102220</t>
        </is>
      </c>
      <c r="N98" t="n">
        <v>128</v>
      </c>
      <c r="O98" s="7" t="inlineStr">
        <is>
          <t>LT250</t>
        </is>
      </c>
      <c r="P98" s="13" t="n">
        <v>8</v>
      </c>
      <c r="Q98" t="inlineStr"/>
      <c r="R98" s="12" t="inlineStr"/>
      <c r="S98" t="inlineStr"/>
      <c r="T98" t="inlineStr"/>
      <c r="U98" t="inlineStr"/>
      <c r="V98" t="inlineStr"/>
    </row>
    <row r="99">
      <c r="A99" t="inlineStr"/>
      <c r="B99" t="inlineStr">
        <is>
          <t>Price_BOM_VLC_VLSC_Imp_0200</t>
        </is>
      </c>
      <c r="C99" s="68" t="inlineStr">
        <is>
          <t>:20955-2P-15HP-VLC:20955-2P-20HP-VLC:20955-2P-25HP-VLC:20955-2P-30HP-VLC:20955-2P-40HP-VLC:20955-2P-50HP-VLC:</t>
        </is>
      </c>
      <c r="D99" s="2" t="inlineStr">
        <is>
          <t>X4</t>
        </is>
      </c>
      <c r="E99" t="inlineStr">
        <is>
          <t>ImpMatl_NiAl-Bronze_ASTM-B148_C95400</t>
        </is>
      </c>
      <c r="F99" s="7" t="inlineStr">
        <is>
          <t>Nickel Aluminum Bronze ASTM B148 UNS C95400</t>
        </is>
      </c>
      <c r="G99" s="7" t="inlineStr">
        <is>
          <t>B22</t>
        </is>
      </c>
      <c r="H99" s="7" t="inlineStr">
        <is>
          <t>Coating_Scotchkote134_interior_exterior</t>
        </is>
      </c>
      <c r="I99" s="7" t="inlineStr">
        <is>
          <t>Stainless Steel, AISI-303</t>
        </is>
      </c>
      <c r="J99" s="7" t="inlineStr">
        <is>
          <t>Steel, Cold Drawn C1018</t>
        </is>
      </c>
      <c r="K99" s="78" t="inlineStr">
        <is>
          <t>RTF</t>
        </is>
      </c>
      <c r="L99" s="1" t="inlineStr"/>
      <c r="M99" t="inlineStr">
        <is>
          <t>A102220</t>
        </is>
      </c>
      <c r="N99" s="1" t="n">
        <v>128</v>
      </c>
      <c r="O99" s="7" t="inlineStr">
        <is>
          <t>LT250</t>
        </is>
      </c>
      <c r="P99" s="13" t="n">
        <v>8</v>
      </c>
      <c r="Q99" t="inlineStr"/>
      <c r="R99" s="12" t="inlineStr"/>
      <c r="S99" t="inlineStr"/>
      <c r="T99" t="inlineStr"/>
      <c r="U99" t="inlineStr"/>
      <c r="V99" t="inlineStr"/>
    </row>
    <row r="100">
      <c r="A100" t="inlineStr"/>
      <c r="B100" t="inlineStr">
        <is>
          <t>Price_BOM_VLC_VLSC_Imp_0202</t>
        </is>
      </c>
      <c r="C100" s="68" t="inlineStr">
        <is>
          <t>:20955-2P-15HP-VLC:20955-2P-20HP-VLC:20955-2P-25HP-VLC:20955-2P-30HP-VLC:20955-2P-40HP-VLC:20955-2P-50HP-VLC:</t>
        </is>
      </c>
      <c r="D100" s="2" t="inlineStr">
        <is>
          <t>X4</t>
        </is>
      </c>
      <c r="E100" s="2" t="inlineStr">
        <is>
          <t>ImpMatl_NiAl-Bronze_ASTM-B148_C95400</t>
        </is>
      </c>
      <c r="F100" s="7" t="inlineStr">
        <is>
          <t>Nickel Aluminum Bronze ASTM B148 UNS C95400</t>
        </is>
      </c>
      <c r="G100" s="7" t="inlineStr">
        <is>
          <t>B22</t>
        </is>
      </c>
      <c r="H100" s="7" t="inlineStr">
        <is>
          <t>Coating_Scotchkote134_interior_exterior_IncludeImpeller</t>
        </is>
      </c>
      <c r="I100" s="7" t="inlineStr">
        <is>
          <t>Stainless Steel, AISI-303</t>
        </is>
      </c>
      <c r="J100" s="7" t="inlineStr">
        <is>
          <t>Steel, Cold Drawn C1018</t>
        </is>
      </c>
      <c r="K100" s="2" t="inlineStr">
        <is>
          <t>RTF</t>
        </is>
      </c>
      <c r="L100" s="7" t="inlineStr"/>
      <c r="M100" s="7" t="inlineStr">
        <is>
          <t>A102220</t>
        </is>
      </c>
      <c r="N100" s="7" t="n">
        <v>128</v>
      </c>
      <c r="O100" s="7" t="inlineStr">
        <is>
          <t>LT250</t>
        </is>
      </c>
      <c r="P100" s="13" t="n">
        <v>8</v>
      </c>
      <c r="Q100" t="inlineStr"/>
      <c r="R100" s="12" t="inlineStr"/>
      <c r="S100" t="inlineStr"/>
      <c r="T100" t="inlineStr"/>
      <c r="U100" t="inlineStr"/>
      <c r="V100" t="inlineStr"/>
    </row>
    <row r="101">
      <c r="A101" t="inlineStr"/>
      <c r="B101" t="inlineStr">
        <is>
          <t>Price_BOM_VLC_VLSC_Imp_0204</t>
        </is>
      </c>
      <c r="C101" s="68" t="inlineStr">
        <is>
          <t>:20955-2P-15HP-VLC:20955-2P-20HP-VLC:20955-2P-25HP-VLC:20955-2P-30HP-VLC:20955-2P-40HP-VLC:20955-2P-50HP-VLC:</t>
        </is>
      </c>
      <c r="D101" s="2" t="inlineStr">
        <is>
          <t>X4</t>
        </is>
      </c>
      <c r="E101" t="inlineStr">
        <is>
          <t>ImpMatl_NiAl-Bronze_ASTM-B148_C95400</t>
        </is>
      </c>
      <c r="F101" s="7" t="inlineStr">
        <is>
          <t>Nickel Aluminum Bronze ASTM B148 UNS C95400</t>
        </is>
      </c>
      <c r="G101" s="7" t="inlineStr">
        <is>
          <t>B22</t>
        </is>
      </c>
      <c r="H101" s="7" t="inlineStr">
        <is>
          <t>Coating_Scotchkote134_interior_IncludeImpeller</t>
        </is>
      </c>
      <c r="I101" s="7" t="inlineStr">
        <is>
          <t>Stainless Steel, AISI-303</t>
        </is>
      </c>
      <c r="J101" s="7" t="inlineStr">
        <is>
          <t>Steel, Cold Drawn C1018</t>
        </is>
      </c>
      <c r="K101" s="78" t="inlineStr">
        <is>
          <t>RTF</t>
        </is>
      </c>
      <c r="L101" s="1" t="inlineStr"/>
      <c r="M101" t="inlineStr">
        <is>
          <t>A102220</t>
        </is>
      </c>
      <c r="N101" s="1" t="n">
        <v>128</v>
      </c>
      <c r="O101" s="7" t="inlineStr">
        <is>
          <t>LT250</t>
        </is>
      </c>
      <c r="P101" s="13" t="n">
        <v>8</v>
      </c>
      <c r="Q101" t="inlineStr"/>
      <c r="R101" s="12" t="inlineStr"/>
      <c r="S101" t="inlineStr"/>
      <c r="T101" t="inlineStr"/>
      <c r="U101" t="inlineStr"/>
      <c r="V101" t="inlineStr"/>
    </row>
    <row r="102">
      <c r="A102" t="inlineStr"/>
      <c r="B102" t="inlineStr">
        <is>
          <t>Price_BOM_VLC_VLSC_Imp_0206</t>
        </is>
      </c>
      <c r="C102" s="68" t="inlineStr">
        <is>
          <t>:20955-2P-15HP-VLC:20955-2P-20HP-VLC:20955-2P-25HP-VLC:20955-2P-30HP-VLC:20955-2P-40HP-VLC:20955-2P-50HP-VLC:</t>
        </is>
      </c>
      <c r="D102" s="2" t="inlineStr">
        <is>
          <t>X4</t>
        </is>
      </c>
      <c r="E102" s="2" t="inlineStr">
        <is>
          <t>ImpMatl_NiAl-Bronze_ASTM-B148_C95400</t>
        </is>
      </c>
      <c r="F102" s="7" t="inlineStr">
        <is>
          <t>Nickel Aluminum Bronze ASTM B148 UNS C95400</t>
        </is>
      </c>
      <c r="G102" s="7" t="inlineStr">
        <is>
          <t>B22</t>
        </is>
      </c>
      <c r="H102" s="7" t="inlineStr">
        <is>
          <t>Coating_Special</t>
        </is>
      </c>
      <c r="I102" s="7" t="inlineStr">
        <is>
          <t>Stainless Steel, AISI-303</t>
        </is>
      </c>
      <c r="J102" s="7" t="inlineStr">
        <is>
          <t>Steel, Cold Drawn C1018</t>
        </is>
      </c>
      <c r="K102" s="2" t="inlineStr">
        <is>
          <t>RTF</t>
        </is>
      </c>
      <c r="L102" s="7" t="inlineStr"/>
      <c r="M102" s="7" t="inlineStr">
        <is>
          <t>A102220</t>
        </is>
      </c>
      <c r="N102" s="7" t="n">
        <v>128</v>
      </c>
      <c r="O102" s="7" t="inlineStr">
        <is>
          <t>LT250</t>
        </is>
      </c>
      <c r="P102" s="13" t="n">
        <v>8</v>
      </c>
      <c r="Q102" t="inlineStr"/>
      <c r="R102" s="12" t="inlineStr"/>
      <c r="S102" t="inlineStr"/>
      <c r="T102" t="inlineStr"/>
      <c r="U102" t="inlineStr"/>
      <c r="V102" t="inlineStr"/>
    </row>
    <row r="103">
      <c r="A103" t="inlineStr"/>
      <c r="B103" t="inlineStr">
        <is>
          <t>Price_BOM_VLC_VLSC_Imp_0208</t>
        </is>
      </c>
      <c r="C103" s="68" t="inlineStr">
        <is>
          <t>:20955-2P-15HP-VLC:20955-2P-20HP-VLC:20955-2P-25HP-VLC:20955-2P-30HP-VLC:20955-2P-40HP-VLC:20955-2P-50HP-VLC:</t>
        </is>
      </c>
      <c r="D103" s="2" t="inlineStr">
        <is>
          <t>X4</t>
        </is>
      </c>
      <c r="E103" t="inlineStr">
        <is>
          <t>ImpMatl_NiAl-Bronze_ASTM-B148_C95400</t>
        </is>
      </c>
      <c r="F103" s="7" t="inlineStr">
        <is>
          <t>Nickel Aluminum Bronze ASTM B148 UNS C95400</t>
        </is>
      </c>
      <c r="G103" s="7" t="inlineStr">
        <is>
          <t>B22</t>
        </is>
      </c>
      <c r="H103" s="7" t="inlineStr">
        <is>
          <t>Coating_Epoxy</t>
        </is>
      </c>
      <c r="I103" s="7" t="inlineStr">
        <is>
          <t>Stainless Steel, AISI-303</t>
        </is>
      </c>
      <c r="J103" s="7" t="inlineStr">
        <is>
          <t>Steel, Cold Drawn C1018</t>
        </is>
      </c>
      <c r="K103" s="78" t="inlineStr">
        <is>
          <t>RTF</t>
        </is>
      </c>
      <c r="L103" s="1" t="inlineStr"/>
      <c r="M103" t="inlineStr">
        <is>
          <t>A102220</t>
        </is>
      </c>
      <c r="N103" s="1" t="n">
        <v>128</v>
      </c>
      <c r="O103" s="7" t="inlineStr">
        <is>
          <t>LT250</t>
        </is>
      </c>
      <c r="P103" s="13" t="n">
        <v>8</v>
      </c>
      <c r="Q103" t="inlineStr"/>
      <c r="R103" s="12" t="inlineStr"/>
      <c r="S103" t="inlineStr"/>
      <c r="T103" t="inlineStr"/>
      <c r="U103" t="inlineStr"/>
      <c r="V103" t="inlineStr"/>
    </row>
    <row r="104">
      <c r="A104" t="inlineStr"/>
      <c r="B104" t="inlineStr">
        <is>
          <t>Price_BOM_VLC_VLSC_Imp_1369</t>
        </is>
      </c>
      <c r="C104" s="68" t="inlineStr">
        <is>
          <t>:20955-2P-15HP-VLSC:</t>
        </is>
      </c>
      <c r="D104" s="2" t="inlineStr">
        <is>
          <t>X3</t>
        </is>
      </c>
      <c r="E104" s="2" t="inlineStr">
        <is>
          <t>ImpMatl_Silicon_Bronze_ASTM-B584_C87600</t>
        </is>
      </c>
      <c r="F104" s="7" t="inlineStr">
        <is>
          <t>Silicon Bronze, ASTM-B584, C87600</t>
        </is>
      </c>
      <c r="G104" s="7" t="inlineStr">
        <is>
          <t>B21</t>
        </is>
      </c>
      <c r="H104" s="7" t="inlineStr">
        <is>
          <t>Coating_Standard</t>
        </is>
      </c>
      <c r="I104" s="7" t="inlineStr">
        <is>
          <t>Stainless Steel, AISI-303</t>
        </is>
      </c>
      <c r="J104" s="7" t="inlineStr">
        <is>
          <t>Steel, Cold Drawn C1018</t>
        </is>
      </c>
      <c r="K104" s="2" t="inlineStr">
        <is>
          <t>96699314</t>
        </is>
      </c>
      <c r="L104" s="7" t="inlineStr">
        <is>
          <t>IMP,L,15955,X3,B21</t>
        </is>
      </c>
      <c r="M104" s="7" t="inlineStr">
        <is>
          <t>A101734</t>
        </is>
      </c>
      <c r="N104" s="7" t="n">
        <v>0</v>
      </c>
      <c r="O104" s="7" t="inlineStr">
        <is>
          <t>LT027</t>
        </is>
      </c>
      <c r="P104" s="13" t="n">
        <v>0</v>
      </c>
      <c r="Q104" t="inlineStr"/>
      <c r="R104" s="12" t="inlineStr"/>
      <c r="S104" t="inlineStr"/>
      <c r="T104" t="inlineStr"/>
      <c r="U104" t="inlineStr"/>
      <c r="V104" t="inlineStr"/>
    </row>
    <row r="105">
      <c r="A105" t="inlineStr"/>
      <c r="B105" t="inlineStr">
        <is>
          <t>Price_BOM_VLC_VLSC_Imp_1370</t>
        </is>
      </c>
      <c r="C105" s="68" t="inlineStr">
        <is>
          <t>:20955-2P-15HP-VLSC:</t>
        </is>
      </c>
      <c r="D105" s="2" t="inlineStr">
        <is>
          <t>X3</t>
        </is>
      </c>
      <c r="E105" t="inlineStr">
        <is>
          <t>ImpMatl_SS_AISI-304</t>
        </is>
      </c>
      <c r="F105" s="7" t="inlineStr">
        <is>
          <t>Stainless Steel, AISI-304</t>
        </is>
      </c>
      <c r="G105" s="7" t="inlineStr">
        <is>
          <t>H304</t>
        </is>
      </c>
      <c r="H105" s="7" t="inlineStr">
        <is>
          <t>Coating_Standard</t>
        </is>
      </c>
      <c r="I105" s="7" t="inlineStr">
        <is>
          <t>Stainless Steel, AISI-303</t>
        </is>
      </c>
      <c r="J105" s="7" t="inlineStr">
        <is>
          <t>Stainless Steel, AISI 316</t>
        </is>
      </c>
      <c r="K105" s="2" t="inlineStr">
        <is>
          <t>98876025</t>
        </is>
      </c>
      <c r="L105" s="1" t="inlineStr">
        <is>
          <t>IMP,L,15955,X3,H304</t>
        </is>
      </c>
      <c r="M105" t="inlineStr">
        <is>
          <t>A101738</t>
        </is>
      </c>
      <c r="N105" s="1" t="n">
        <v>0</v>
      </c>
      <c r="O105" s="7" t="inlineStr">
        <is>
          <t>LT027</t>
        </is>
      </c>
      <c r="P105" s="13" t="n">
        <v>0</v>
      </c>
      <c r="Q105" t="inlineStr"/>
      <c r="R105" s="12" t="inlineStr"/>
      <c r="S105" t="inlineStr"/>
      <c r="T105" t="inlineStr"/>
      <c r="U105" t="inlineStr"/>
      <c r="V105" t="inlineStr"/>
    </row>
    <row r="106">
      <c r="A106" t="inlineStr"/>
      <c r="B106" t="inlineStr">
        <is>
          <t>Price_BOM_VLC_VLSC_Imp_0224</t>
        </is>
      </c>
      <c r="C106" s="68" t="inlineStr">
        <is>
          <t>:20955-2P-15HP-VLSC:20955-2P-20HP-VLSC:20955-2P-25HP-VLSC:20955-2P-30HP-VLSC:20955-2P-40HP-VLSC:20955-2P-50HP-VLSC:</t>
        </is>
      </c>
      <c r="D106" s="2" t="inlineStr">
        <is>
          <t>X4</t>
        </is>
      </c>
      <c r="E106" s="2" t="inlineStr">
        <is>
          <t>ImpMatl_Silicon_Bronze_ASTM-B584_C87600</t>
        </is>
      </c>
      <c r="F106" s="7" t="inlineStr">
        <is>
          <t>Silicon Bronze, ASTM-B584, C87600</t>
        </is>
      </c>
      <c r="G106" s="7" t="inlineStr">
        <is>
          <t>B21</t>
        </is>
      </c>
      <c r="H106" s="7" t="inlineStr">
        <is>
          <t>Coating_Standard</t>
        </is>
      </c>
      <c r="I106" s="7" t="inlineStr">
        <is>
          <t>Stainless Steel, AISI-303</t>
        </is>
      </c>
      <c r="J106" s="7" t="inlineStr">
        <is>
          <t>Steel, Cold Drawn C1018</t>
        </is>
      </c>
      <c r="K106" s="2" t="inlineStr">
        <is>
          <t>96699317</t>
        </is>
      </c>
      <c r="L106" s="7" t="inlineStr">
        <is>
          <t>IMP,L,15955,X4,B21</t>
        </is>
      </c>
      <c r="M106" s="7" t="inlineStr">
        <is>
          <t>A101740</t>
        </is>
      </c>
      <c r="N106" s="7" t="n">
        <v>0</v>
      </c>
      <c r="O106" s="7" t="inlineStr">
        <is>
          <t>LT027</t>
        </is>
      </c>
      <c r="P106" s="13" t="n">
        <v>0</v>
      </c>
      <c r="Q106" t="inlineStr"/>
      <c r="R106" s="12" t="inlineStr"/>
      <c r="S106" t="inlineStr"/>
      <c r="T106" t="inlineStr"/>
      <c r="U106" t="inlineStr"/>
      <c r="V106" t="inlineStr"/>
    </row>
    <row r="107">
      <c r="A107" t="inlineStr"/>
      <c r="B107" t="inlineStr">
        <is>
          <t>Price_BOM_VLC_VLSC_Imp_0227</t>
        </is>
      </c>
      <c r="C107" s="68" t="inlineStr">
        <is>
          <t>:20955-2P-15HP-VLSC:20955-2P-20HP-VLSC:20955-2P-25HP-VLSC:20955-2P-30HP-VLSC:20955-2P-40HP-VLSC:20955-2P-50HP-VLSC:</t>
        </is>
      </c>
      <c r="D107" s="2" t="inlineStr">
        <is>
          <t>X4</t>
        </is>
      </c>
      <c r="E107" t="inlineStr">
        <is>
          <t>ImpMatl_Silicon_Bronze_ASTM-B584_C87600</t>
        </is>
      </c>
      <c r="F107" s="7" t="inlineStr">
        <is>
          <t>Silicon Bronze, ASTM-B584, C87600</t>
        </is>
      </c>
      <c r="G107" s="7" t="inlineStr">
        <is>
          <t>B21</t>
        </is>
      </c>
      <c r="H107" s="7" t="inlineStr">
        <is>
          <t>Coating_Scotchkote134_interior</t>
        </is>
      </c>
      <c r="I107" s="7" t="inlineStr">
        <is>
          <t>Stainless Steel, AISI-303</t>
        </is>
      </c>
      <c r="J107" s="7" t="inlineStr">
        <is>
          <t>Steel, Cold Drawn C1018</t>
        </is>
      </c>
      <c r="K107" s="2" t="inlineStr">
        <is>
          <t>RTF</t>
        </is>
      </c>
      <c r="L107" s="1" t="inlineStr"/>
      <c r="M107" t="inlineStr">
        <is>
          <t>A101740</t>
        </is>
      </c>
      <c r="N107" s="1" t="n">
        <v>0</v>
      </c>
      <c r="O107" s="7" t="inlineStr">
        <is>
          <t>LT250</t>
        </is>
      </c>
      <c r="P107" s="13" t="n">
        <v>8</v>
      </c>
      <c r="Q107" t="inlineStr"/>
      <c r="R107" s="12" t="inlineStr"/>
      <c r="S107" t="inlineStr"/>
      <c r="T107" t="inlineStr"/>
      <c r="U107" t="inlineStr"/>
      <c r="V107" t="inlineStr"/>
    </row>
    <row r="108">
      <c r="A108" t="inlineStr"/>
      <c r="B108" t="inlineStr">
        <is>
          <t>Price_BOM_VLC_VLSC_Imp_0229</t>
        </is>
      </c>
      <c r="C108" s="68" t="inlineStr">
        <is>
          <t>:20955-2P-15HP-VLSC:20955-2P-20HP-VLSC:20955-2P-25HP-VLSC:20955-2P-30HP-VLSC:20955-2P-40HP-VLSC:20955-2P-50HP-VLSC:</t>
        </is>
      </c>
      <c r="D108" s="2" t="inlineStr">
        <is>
          <t>X4</t>
        </is>
      </c>
      <c r="E108" s="2" t="inlineStr">
        <is>
          <t>ImpMatl_Silicon_Bronze_ASTM-B584_C87600</t>
        </is>
      </c>
      <c r="F108" s="7" t="inlineStr">
        <is>
          <t>Silicon Bronze, ASTM-B584, C87600</t>
        </is>
      </c>
      <c r="G108" s="7" t="inlineStr">
        <is>
          <t>B21</t>
        </is>
      </c>
      <c r="H108" s="7" t="inlineStr">
        <is>
          <t>Coating_Scotchkote134_interior_exterior</t>
        </is>
      </c>
      <c r="I108" s="7" t="inlineStr">
        <is>
          <t>Stainless Steel, AISI-303</t>
        </is>
      </c>
      <c r="J108" s="7" t="inlineStr">
        <is>
          <t>Steel, Cold Drawn C1018</t>
        </is>
      </c>
      <c r="K108" s="2" t="inlineStr">
        <is>
          <t>RTF</t>
        </is>
      </c>
      <c r="L108" s="7" t="inlineStr"/>
      <c r="M108" s="7" t="inlineStr">
        <is>
          <t>A101740</t>
        </is>
      </c>
      <c r="N108" s="7" t="n">
        <v>0</v>
      </c>
      <c r="O108" s="7" t="inlineStr">
        <is>
          <t>LT250</t>
        </is>
      </c>
      <c r="P108" s="13" t="n">
        <v>8</v>
      </c>
      <c r="Q108" t="inlineStr"/>
      <c r="R108" s="12" t="inlineStr"/>
      <c r="S108" t="inlineStr"/>
      <c r="T108" t="inlineStr"/>
      <c r="U108" t="inlineStr"/>
      <c r="V108" t="inlineStr"/>
    </row>
    <row r="109">
      <c r="A109" t="inlineStr"/>
      <c r="B109" t="inlineStr">
        <is>
          <t>Price_BOM_VLC_VLSC_Imp_0231</t>
        </is>
      </c>
      <c r="C109" s="68" t="inlineStr">
        <is>
          <t>:20955-2P-15HP-VLSC:20955-2P-20HP-VLSC:20955-2P-25HP-VLSC:20955-2P-30HP-VLSC:20955-2P-40HP-VLSC:20955-2P-50HP-VLSC:</t>
        </is>
      </c>
      <c r="D109" s="2" t="inlineStr">
        <is>
          <t>X4</t>
        </is>
      </c>
      <c r="E109" t="inlineStr">
        <is>
          <t>ImpMatl_Silicon_Bronze_ASTM-B584_C87600</t>
        </is>
      </c>
      <c r="F109" s="7" t="inlineStr">
        <is>
          <t>Silicon Bronze, ASTM-B584, C87600</t>
        </is>
      </c>
      <c r="G109" s="7" t="inlineStr">
        <is>
          <t>B21</t>
        </is>
      </c>
      <c r="H109" s="7" t="inlineStr">
        <is>
          <t>Coating_Scotchkote134_interior_exterior_IncludeImpeller</t>
        </is>
      </c>
      <c r="I109" s="7" t="inlineStr">
        <is>
          <t>Stainless Steel, AISI-303</t>
        </is>
      </c>
      <c r="J109" s="7" t="inlineStr">
        <is>
          <t>Steel, Cold Drawn C1018</t>
        </is>
      </c>
      <c r="K109" s="2" t="inlineStr">
        <is>
          <t>RTF</t>
        </is>
      </c>
      <c r="L109" s="1" t="inlineStr"/>
      <c r="M109" t="inlineStr">
        <is>
          <t>A101740</t>
        </is>
      </c>
      <c r="N109" s="1" t="n">
        <v>0</v>
      </c>
      <c r="O109" s="7" t="inlineStr">
        <is>
          <t>LT250</t>
        </is>
      </c>
      <c r="P109" s="13" t="n">
        <v>8</v>
      </c>
      <c r="Q109" t="inlineStr"/>
      <c r="R109" s="12" t="inlineStr"/>
      <c r="S109" t="inlineStr"/>
      <c r="T109" t="inlineStr"/>
      <c r="U109" t="inlineStr"/>
      <c r="V109" t="inlineStr"/>
    </row>
    <row r="110">
      <c r="A110" t="inlineStr"/>
      <c r="B110" t="inlineStr">
        <is>
          <t>Price_BOM_VLC_VLSC_Imp_0233</t>
        </is>
      </c>
      <c r="C110" s="68" t="inlineStr">
        <is>
          <t>:20955-2P-15HP-VLSC:20955-2P-20HP-VLSC:20955-2P-25HP-VLSC:20955-2P-30HP-VLSC:20955-2P-40HP-VLSC:20955-2P-50HP-VLSC:</t>
        </is>
      </c>
      <c r="D110" s="2" t="inlineStr">
        <is>
          <t>X4</t>
        </is>
      </c>
      <c r="E110" s="2" t="inlineStr">
        <is>
          <t>ImpMatl_Silicon_Bronze_ASTM-B584_C87600</t>
        </is>
      </c>
      <c r="F110" s="7" t="inlineStr">
        <is>
          <t>Silicon Bronze, ASTM-B584, C87600</t>
        </is>
      </c>
      <c r="G110" s="7" t="inlineStr">
        <is>
          <t>B21</t>
        </is>
      </c>
      <c r="H110" s="7" t="inlineStr">
        <is>
          <t>Coating_Scotchkote134_interior_IncludeImpeller</t>
        </is>
      </c>
      <c r="I110" s="7" t="inlineStr">
        <is>
          <t>Stainless Steel, AISI-303</t>
        </is>
      </c>
      <c r="J110" s="7" t="inlineStr">
        <is>
          <t>Steel, Cold Drawn C1018</t>
        </is>
      </c>
      <c r="K110" s="2" t="inlineStr">
        <is>
          <t>RTF</t>
        </is>
      </c>
      <c r="L110" s="7" t="inlineStr"/>
      <c r="M110" s="7" t="inlineStr">
        <is>
          <t>A101740</t>
        </is>
      </c>
      <c r="N110" s="7" t="n">
        <v>0</v>
      </c>
      <c r="O110" s="7" t="inlineStr">
        <is>
          <t>LT250</t>
        </is>
      </c>
      <c r="P110" s="13" t="n">
        <v>8</v>
      </c>
      <c r="Q110" t="inlineStr"/>
      <c r="R110" s="12" t="inlineStr"/>
      <c r="S110" t="inlineStr"/>
      <c r="T110" t="inlineStr"/>
      <c r="U110" t="inlineStr"/>
      <c r="V110" t="inlineStr"/>
    </row>
    <row r="111">
      <c r="A111" t="inlineStr"/>
      <c r="B111" t="inlineStr">
        <is>
          <t>Price_BOM_VLC_VLSC_Imp_0235</t>
        </is>
      </c>
      <c r="C111" s="68" t="inlineStr">
        <is>
          <t>:20955-2P-15HP-VLSC:20955-2P-20HP-VLSC:20955-2P-25HP-VLSC:20955-2P-30HP-VLSC:20955-2P-40HP-VLSC:20955-2P-50HP-VLSC:</t>
        </is>
      </c>
      <c r="D111" s="2" t="inlineStr">
        <is>
          <t>X4</t>
        </is>
      </c>
      <c r="E111" t="inlineStr">
        <is>
          <t>ImpMatl_Silicon_Bronze_ASTM-B584_C87600</t>
        </is>
      </c>
      <c r="F111" s="7" t="inlineStr">
        <is>
          <t>Silicon Bronze, ASTM-B584, C87600</t>
        </is>
      </c>
      <c r="G111" s="7" t="inlineStr">
        <is>
          <t>B21</t>
        </is>
      </c>
      <c r="H111" s="7" t="inlineStr">
        <is>
          <t>Coating_Special</t>
        </is>
      </c>
      <c r="I111" s="7" t="inlineStr">
        <is>
          <t>Stainless Steel, AISI-303</t>
        </is>
      </c>
      <c r="J111" s="7" t="inlineStr">
        <is>
          <t>Steel, Cold Drawn C1018</t>
        </is>
      </c>
      <c r="K111" s="2" t="inlineStr">
        <is>
          <t>RTF</t>
        </is>
      </c>
      <c r="L111" s="1" t="inlineStr"/>
      <c r="M111" t="inlineStr">
        <is>
          <t>A101740</t>
        </is>
      </c>
      <c r="N111" s="1" t="n">
        <v>0</v>
      </c>
      <c r="O111" s="7" t="inlineStr">
        <is>
          <t>LT250</t>
        </is>
      </c>
      <c r="P111" s="13" t="n">
        <v>8</v>
      </c>
      <c r="Q111" t="inlineStr"/>
      <c r="R111" s="12" t="inlineStr"/>
      <c r="S111" t="inlineStr"/>
      <c r="T111" t="inlineStr"/>
      <c r="U111" t="inlineStr"/>
      <c r="V111" t="inlineStr"/>
    </row>
    <row r="112">
      <c r="A112" t="inlineStr"/>
      <c r="B112" t="inlineStr">
        <is>
          <t>Price_BOM_VLC_VLSC_Imp_0237</t>
        </is>
      </c>
      <c r="C112" s="68" t="inlineStr">
        <is>
          <t>:20955-2P-15HP-VLSC:20955-2P-20HP-VLSC:20955-2P-25HP-VLSC:20955-2P-30HP-VLSC:20955-2P-40HP-VLSC:20955-2P-50HP-VLSC:</t>
        </is>
      </c>
      <c r="D112" s="2" t="inlineStr">
        <is>
          <t>X4</t>
        </is>
      </c>
      <c r="E112" s="2" t="inlineStr">
        <is>
          <t>ImpMatl_Silicon_Bronze_ASTM-B584_C87600</t>
        </is>
      </c>
      <c r="F112" s="7" t="inlineStr">
        <is>
          <t>Silicon Bronze, ASTM-B584, C87600</t>
        </is>
      </c>
      <c r="G112" s="7" t="inlineStr">
        <is>
          <t>B21</t>
        </is>
      </c>
      <c r="H112" s="7" t="inlineStr">
        <is>
          <t>Coating_Epoxy</t>
        </is>
      </c>
      <c r="I112" s="7" t="inlineStr">
        <is>
          <t>Stainless Steel, AISI-303</t>
        </is>
      </c>
      <c r="J112" s="7" t="inlineStr">
        <is>
          <t>Steel, Cold Drawn C1018</t>
        </is>
      </c>
      <c r="K112" s="2" t="inlineStr">
        <is>
          <t>RTF</t>
        </is>
      </c>
      <c r="L112" s="7" t="inlineStr"/>
      <c r="M112" s="7" t="inlineStr">
        <is>
          <t>A101740</t>
        </is>
      </c>
      <c r="N112" s="7" t="n">
        <v>0</v>
      </c>
      <c r="O112" s="7" t="inlineStr">
        <is>
          <t>LT250</t>
        </is>
      </c>
      <c r="P112" s="13" t="n">
        <v>8</v>
      </c>
      <c r="Q112" t="inlineStr"/>
      <c r="R112" s="12" t="inlineStr"/>
      <c r="S112" t="inlineStr"/>
      <c r="T112" t="inlineStr"/>
      <c r="U112" t="inlineStr"/>
      <c r="V112" t="inlineStr"/>
    </row>
    <row r="113">
      <c r="A113" t="inlineStr"/>
      <c r="B113" t="inlineStr">
        <is>
          <t>Price_BOM_VLC_VLSC_Imp_0225</t>
        </is>
      </c>
      <c r="C113" s="68" t="inlineStr">
        <is>
          <t>:20955-2P-15HP-VLSC:20955-2P-20HP-VLSC:20955-2P-25HP-VLSC:20955-2P-30HP-VLSC:20955-2P-40HP-VLSC:20955-2P-50HP-VLSC:</t>
        </is>
      </c>
      <c r="D113" s="2" t="inlineStr">
        <is>
          <t>X4</t>
        </is>
      </c>
      <c r="E113" s="2" t="inlineStr">
        <is>
          <t>ImpMatl_SS_AISI-304</t>
        </is>
      </c>
      <c r="F113" s="7" t="inlineStr">
        <is>
          <t>Stainless Steel, AISI-304</t>
        </is>
      </c>
      <c r="G113" s="7" t="inlineStr">
        <is>
          <t>H304</t>
        </is>
      </c>
      <c r="H113" s="7" t="inlineStr">
        <is>
          <t>Coating_Standard</t>
        </is>
      </c>
      <c r="I113" s="7" t="inlineStr">
        <is>
          <t>Stainless Steel, AISI-303</t>
        </is>
      </c>
      <c r="J113" s="7" t="inlineStr">
        <is>
          <t>Stainless Steel, AISI 316</t>
        </is>
      </c>
      <c r="K113" s="98" t="inlineStr">
        <is>
          <t>98876026</t>
        </is>
      </c>
      <c r="L113" s="98" t="inlineStr">
        <is>
          <t>IMP,L,15955,X4,H304</t>
        </is>
      </c>
      <c r="M113" s="7" t="inlineStr">
        <is>
          <t>A101744</t>
        </is>
      </c>
      <c r="N113" t="n">
        <v>0</v>
      </c>
      <c r="O113" s="7" t="inlineStr">
        <is>
          <t>LT027</t>
        </is>
      </c>
      <c r="P113" s="13" t="n">
        <v>0</v>
      </c>
      <c r="Q113" t="inlineStr"/>
      <c r="R113" s="12" t="inlineStr"/>
      <c r="S113" t="inlineStr"/>
      <c r="T113" t="inlineStr"/>
      <c r="U113" t="inlineStr"/>
      <c r="V113" t="inlineStr"/>
    </row>
    <row r="114">
      <c r="A114" t="inlineStr"/>
      <c r="B114" t="inlineStr">
        <is>
          <t>Price_BOM_VLC_VLSC_Imp_0226</t>
        </is>
      </c>
      <c r="C114" s="68" t="inlineStr">
        <is>
          <t>:20955-2P-15HP-VLSC:20955-2P-20HP-VLSC:20955-2P-25HP-VLSC:20955-2P-30HP-VLSC:20955-2P-40HP-VLSC:20955-2P-50HP-VLSC:</t>
        </is>
      </c>
      <c r="D114" s="2" t="inlineStr">
        <is>
          <t>X4</t>
        </is>
      </c>
      <c r="E114" t="inlineStr">
        <is>
          <t>ImpMatl_NiAl-Bronze_ASTM-B148_C95400</t>
        </is>
      </c>
      <c r="F114" s="7" t="inlineStr">
        <is>
          <t>Nickel Aluminum Bronze ASTM B148 UNS C95400</t>
        </is>
      </c>
      <c r="G114" s="7" t="inlineStr">
        <is>
          <t>B22</t>
        </is>
      </c>
      <c r="H114" s="7" t="inlineStr">
        <is>
          <t>Coating_Standard</t>
        </is>
      </c>
      <c r="I114" s="7" t="inlineStr">
        <is>
          <t>Stainless Steel, AISI-303</t>
        </is>
      </c>
      <c r="J114" s="7" t="inlineStr">
        <is>
          <t>Steel, Cold Drawn C1018</t>
        </is>
      </c>
      <c r="K114" s="78" t="inlineStr">
        <is>
          <t>97775293</t>
        </is>
      </c>
      <c r="L114" s="1" t="inlineStr"/>
      <c r="M114" t="inlineStr">
        <is>
          <t>A102220</t>
        </is>
      </c>
      <c r="N114" s="1" t="n">
        <v>128</v>
      </c>
      <c r="O114" s="7" t="inlineStr">
        <is>
          <t>LT250</t>
        </is>
      </c>
      <c r="P114" s="13" t="n">
        <v>8</v>
      </c>
      <c r="Q114" t="inlineStr"/>
      <c r="R114" s="12" t="inlineStr"/>
      <c r="S114" t="inlineStr"/>
      <c r="T114" t="inlineStr"/>
      <c r="U114" t="inlineStr"/>
      <c r="V114" t="inlineStr"/>
    </row>
    <row r="115">
      <c r="A115" t="inlineStr"/>
      <c r="B115" t="inlineStr">
        <is>
          <t>Price_BOM_VLC_VLSC_Imp_0228</t>
        </is>
      </c>
      <c r="C115" s="68" t="inlineStr">
        <is>
          <t>:20955-2P-15HP-VLSC:20955-2P-20HP-VLSC:20955-2P-25HP-VLSC:20955-2P-30HP-VLSC:20955-2P-40HP-VLSC:20955-2P-50HP-VLSC:</t>
        </is>
      </c>
      <c r="D115" s="2" t="inlineStr">
        <is>
          <t>X4</t>
        </is>
      </c>
      <c r="E115" s="2" t="inlineStr">
        <is>
          <t>ImpMatl_NiAl-Bronze_ASTM-B148_C95400</t>
        </is>
      </c>
      <c r="F115" s="7" t="inlineStr">
        <is>
          <t>Nickel Aluminum Bronze ASTM B148 UNS C95400</t>
        </is>
      </c>
      <c r="G115" s="7" t="inlineStr">
        <is>
          <t>B22</t>
        </is>
      </c>
      <c r="H115" s="7" t="inlineStr">
        <is>
          <t>Coating_Scotchkote134_interior</t>
        </is>
      </c>
      <c r="I115" s="7" t="inlineStr">
        <is>
          <t>Stainless Steel, AISI-303</t>
        </is>
      </c>
      <c r="J115" s="7" t="inlineStr">
        <is>
          <t>Steel, Cold Drawn C1018</t>
        </is>
      </c>
      <c r="K115" s="2" t="inlineStr">
        <is>
          <t>RTF</t>
        </is>
      </c>
      <c r="L115" s="7" t="inlineStr"/>
      <c r="M115" s="7" t="inlineStr">
        <is>
          <t>A102220</t>
        </is>
      </c>
      <c r="N115" s="7" t="n">
        <v>128</v>
      </c>
      <c r="O115" s="7" t="inlineStr">
        <is>
          <t>LT250</t>
        </is>
      </c>
      <c r="P115" s="13" t="n">
        <v>8</v>
      </c>
      <c r="Q115" t="inlineStr"/>
      <c r="R115" s="12" t="inlineStr"/>
      <c r="S115" t="inlineStr"/>
      <c r="T115" t="inlineStr"/>
      <c r="U115" t="inlineStr"/>
      <c r="V115" t="inlineStr"/>
    </row>
    <row r="116">
      <c r="A116" t="inlineStr"/>
      <c r="B116" t="inlineStr">
        <is>
          <t>Price_BOM_VLC_VLSC_Imp_0230</t>
        </is>
      </c>
      <c r="C116" s="68" t="inlineStr">
        <is>
          <t>:20955-2P-15HP-VLSC:20955-2P-20HP-VLSC:20955-2P-25HP-VLSC:20955-2P-30HP-VLSC:20955-2P-40HP-VLSC:20955-2P-50HP-VLSC:</t>
        </is>
      </c>
      <c r="D116" s="2" t="inlineStr">
        <is>
          <t>X4</t>
        </is>
      </c>
      <c r="E116" t="inlineStr">
        <is>
          <t>ImpMatl_NiAl-Bronze_ASTM-B148_C95400</t>
        </is>
      </c>
      <c r="F116" s="7" t="inlineStr">
        <is>
          <t>Nickel Aluminum Bronze ASTM B148 UNS C95400</t>
        </is>
      </c>
      <c r="G116" s="7" t="inlineStr">
        <is>
          <t>B22</t>
        </is>
      </c>
      <c r="H116" s="7" t="inlineStr">
        <is>
          <t>Coating_Scotchkote134_interior_exterior</t>
        </is>
      </c>
      <c r="I116" s="7" t="inlineStr">
        <is>
          <t>Stainless Steel, AISI-303</t>
        </is>
      </c>
      <c r="J116" s="7" t="inlineStr">
        <is>
          <t>Steel, Cold Drawn C1018</t>
        </is>
      </c>
      <c r="K116" s="78" t="inlineStr">
        <is>
          <t>RTF</t>
        </is>
      </c>
      <c r="L116" s="1" t="inlineStr"/>
      <c r="M116" t="inlineStr">
        <is>
          <t>A102220</t>
        </is>
      </c>
      <c r="N116" s="1" t="n">
        <v>128</v>
      </c>
      <c r="O116" s="7" t="inlineStr">
        <is>
          <t>LT250</t>
        </is>
      </c>
      <c r="P116" s="13" t="n">
        <v>8</v>
      </c>
      <c r="Q116" t="inlineStr"/>
      <c r="R116" s="12" t="inlineStr"/>
      <c r="S116" t="inlineStr"/>
      <c r="T116" t="inlineStr"/>
      <c r="U116" t="inlineStr"/>
      <c r="V116" t="inlineStr"/>
    </row>
    <row r="117">
      <c r="A117" t="inlineStr"/>
      <c r="B117" t="inlineStr">
        <is>
          <t>Price_BOM_VLC_VLSC_Imp_0232</t>
        </is>
      </c>
      <c r="C117" s="68" t="inlineStr">
        <is>
          <t>:20955-2P-15HP-VLSC:20955-2P-20HP-VLSC:20955-2P-25HP-VLSC:20955-2P-30HP-VLSC:20955-2P-40HP-VLSC:20955-2P-50HP-VLSC:</t>
        </is>
      </c>
      <c r="D117" s="2" t="inlineStr">
        <is>
          <t>X4</t>
        </is>
      </c>
      <c r="E117" s="2" t="inlineStr">
        <is>
          <t>ImpMatl_NiAl-Bronze_ASTM-B148_C95400</t>
        </is>
      </c>
      <c r="F117" s="7" t="inlineStr">
        <is>
          <t>Nickel Aluminum Bronze ASTM B148 UNS C95400</t>
        </is>
      </c>
      <c r="G117" s="7" t="inlineStr">
        <is>
          <t>B22</t>
        </is>
      </c>
      <c r="H117" s="7" t="inlineStr">
        <is>
          <t>Coating_Scotchkote134_interior_exterior_IncludeImpeller</t>
        </is>
      </c>
      <c r="I117" s="7" t="inlineStr">
        <is>
          <t>Stainless Steel, AISI-303</t>
        </is>
      </c>
      <c r="J117" s="7" t="inlineStr">
        <is>
          <t>Steel, Cold Drawn C1018</t>
        </is>
      </c>
      <c r="K117" s="2" t="inlineStr">
        <is>
          <t>RTF</t>
        </is>
      </c>
      <c r="L117" s="7" t="inlineStr"/>
      <c r="M117" s="7" t="inlineStr">
        <is>
          <t>A102220</t>
        </is>
      </c>
      <c r="N117" s="7" t="n">
        <v>128</v>
      </c>
      <c r="O117" s="7" t="inlineStr">
        <is>
          <t>LT250</t>
        </is>
      </c>
      <c r="P117" s="13" t="n">
        <v>8</v>
      </c>
      <c r="Q117" t="inlineStr"/>
      <c r="R117" s="12" t="inlineStr"/>
      <c r="S117" t="inlineStr"/>
      <c r="T117" t="inlineStr"/>
      <c r="U117" t="inlineStr"/>
      <c r="V117" t="inlineStr"/>
    </row>
    <row r="118">
      <c r="A118" t="inlineStr"/>
      <c r="B118" t="inlineStr">
        <is>
          <t>Price_BOM_VLC_VLSC_Imp_0234</t>
        </is>
      </c>
      <c r="C118" s="68" t="inlineStr">
        <is>
          <t>:20955-2P-15HP-VLSC:20955-2P-20HP-VLSC:20955-2P-25HP-VLSC:20955-2P-30HP-VLSC:20955-2P-40HP-VLSC:20955-2P-50HP-VLSC:</t>
        </is>
      </c>
      <c r="D118" s="2" t="inlineStr">
        <is>
          <t>X4</t>
        </is>
      </c>
      <c r="E118" t="inlineStr">
        <is>
          <t>ImpMatl_NiAl-Bronze_ASTM-B148_C95400</t>
        </is>
      </c>
      <c r="F118" s="7" t="inlineStr">
        <is>
          <t>Nickel Aluminum Bronze ASTM B148 UNS C95400</t>
        </is>
      </c>
      <c r="G118" s="7" t="inlineStr">
        <is>
          <t>B22</t>
        </is>
      </c>
      <c r="H118" s="7" t="inlineStr">
        <is>
          <t>Coating_Scotchkote134_interior_IncludeImpeller</t>
        </is>
      </c>
      <c r="I118" s="7" t="inlineStr">
        <is>
          <t>Stainless Steel, AISI-303</t>
        </is>
      </c>
      <c r="J118" s="7" t="inlineStr">
        <is>
          <t>Steel, Cold Drawn C1018</t>
        </is>
      </c>
      <c r="K118" s="78" t="inlineStr">
        <is>
          <t>RTF</t>
        </is>
      </c>
      <c r="L118" s="1" t="inlineStr"/>
      <c r="M118" t="inlineStr">
        <is>
          <t>A102220</t>
        </is>
      </c>
      <c r="N118" s="1" t="n">
        <v>128</v>
      </c>
      <c r="O118" s="7" t="inlineStr">
        <is>
          <t>LT250</t>
        </is>
      </c>
      <c r="P118" s="13" t="n">
        <v>8</v>
      </c>
      <c r="Q118" t="inlineStr"/>
      <c r="R118" s="12" t="inlineStr"/>
      <c r="S118" t="inlineStr"/>
      <c r="T118" t="inlineStr"/>
      <c r="U118" t="inlineStr"/>
      <c r="V118" t="inlineStr"/>
    </row>
    <row r="119">
      <c r="A119" t="inlineStr"/>
      <c r="B119" t="inlineStr">
        <is>
          <t>Price_BOM_VLC_VLSC_Imp_0236</t>
        </is>
      </c>
      <c r="C119" s="68" t="inlineStr">
        <is>
          <t>:20955-2P-15HP-VLSC:20955-2P-20HP-VLSC:20955-2P-25HP-VLSC:20955-2P-30HP-VLSC:20955-2P-40HP-VLSC:20955-2P-50HP-VLSC:</t>
        </is>
      </c>
      <c r="D119" s="2" t="inlineStr">
        <is>
          <t>X4</t>
        </is>
      </c>
      <c r="E119" s="2" t="inlineStr">
        <is>
          <t>ImpMatl_NiAl-Bronze_ASTM-B148_C95400</t>
        </is>
      </c>
      <c r="F119" s="7" t="inlineStr">
        <is>
          <t>Nickel Aluminum Bronze ASTM B148 UNS C95400</t>
        </is>
      </c>
      <c r="G119" s="7" t="inlineStr">
        <is>
          <t>B22</t>
        </is>
      </c>
      <c r="H119" s="7" t="inlineStr">
        <is>
          <t>Coating_Special</t>
        </is>
      </c>
      <c r="I119" s="7" t="inlineStr">
        <is>
          <t>Stainless Steel, AISI-303</t>
        </is>
      </c>
      <c r="J119" s="7" t="inlineStr">
        <is>
          <t>Steel, Cold Drawn C1018</t>
        </is>
      </c>
      <c r="K119" s="2" t="inlineStr">
        <is>
          <t>RTF</t>
        </is>
      </c>
      <c r="L119" s="7" t="inlineStr"/>
      <c r="M119" s="7" t="inlineStr">
        <is>
          <t>A102220</t>
        </is>
      </c>
      <c r="N119" s="7" t="n">
        <v>128</v>
      </c>
      <c r="O119" s="7" t="inlineStr">
        <is>
          <t>LT250</t>
        </is>
      </c>
      <c r="P119" s="13" t="n">
        <v>8</v>
      </c>
      <c r="Q119" t="inlineStr"/>
      <c r="R119" s="12" t="inlineStr"/>
      <c r="S119" t="inlineStr"/>
      <c r="T119" t="inlineStr"/>
      <c r="U119" t="inlineStr"/>
      <c r="V119" t="inlineStr"/>
    </row>
    <row r="120">
      <c r="A120" t="inlineStr"/>
      <c r="B120" t="inlineStr">
        <is>
          <t>Price_BOM_VLC_VLSC_Imp_0238</t>
        </is>
      </c>
      <c r="C120" s="68" t="inlineStr">
        <is>
          <t>:20955-2P-15HP-VLSC:20955-2P-20HP-VLSC:20955-2P-25HP-VLSC:20955-2P-30HP-VLSC:20955-2P-40HP-VLSC:20955-2P-50HP-VLSC:</t>
        </is>
      </c>
      <c r="D120" s="2" t="inlineStr">
        <is>
          <t>X4</t>
        </is>
      </c>
      <c r="E120" t="inlineStr">
        <is>
          <t>ImpMatl_NiAl-Bronze_ASTM-B148_C95400</t>
        </is>
      </c>
      <c r="F120" s="7" t="inlineStr">
        <is>
          <t>Nickel Aluminum Bronze ASTM B148 UNS C95400</t>
        </is>
      </c>
      <c r="G120" s="7" t="inlineStr">
        <is>
          <t>B22</t>
        </is>
      </c>
      <c r="H120" s="7" t="inlineStr">
        <is>
          <t>Coating_Epoxy</t>
        </is>
      </c>
      <c r="I120" s="7" t="inlineStr">
        <is>
          <t>Stainless Steel, AISI-303</t>
        </is>
      </c>
      <c r="J120" s="7" t="inlineStr">
        <is>
          <t>Steel, Cold Drawn C1018</t>
        </is>
      </c>
      <c r="K120" s="2" t="inlineStr">
        <is>
          <t>RTF</t>
        </is>
      </c>
      <c r="L120" s="1" t="inlineStr"/>
      <c r="M120" t="inlineStr">
        <is>
          <t>A102220</t>
        </is>
      </c>
      <c r="N120" s="1" t="n">
        <v>128</v>
      </c>
      <c r="O120" s="7" t="inlineStr">
        <is>
          <t>LT250</t>
        </is>
      </c>
      <c r="P120" s="13" t="n">
        <v>8</v>
      </c>
      <c r="Q120" t="inlineStr"/>
      <c r="R120" s="12" t="inlineStr"/>
      <c r="S120" t="inlineStr"/>
      <c r="T120" t="inlineStr"/>
      <c r="U120" t="inlineStr"/>
      <c r="V120" t="inlineStr"/>
    </row>
    <row r="121">
      <c r="A121" t="inlineStr"/>
      <c r="B121" t="inlineStr">
        <is>
          <t>Price_BOM_VLC_VLSC_Imp_0179</t>
        </is>
      </c>
      <c r="C121" s="68" t="inlineStr">
        <is>
          <t>:20955-4P-3HP-VLC:20955-4P-5HP-VLC:20955-4P-7.5HP-VLC:20955-2P-15HP-VLC:</t>
        </is>
      </c>
      <c r="D121" s="2" t="inlineStr">
        <is>
          <t>X3</t>
        </is>
      </c>
      <c r="E121" s="2" t="inlineStr">
        <is>
          <t>ImpMatl_Silicon_Bronze_ASTM-B584_C87600</t>
        </is>
      </c>
      <c r="F121" s="7" t="inlineStr">
        <is>
          <t>Silicon Bronze, ASTM-B584, C87600</t>
        </is>
      </c>
      <c r="G121" s="7" t="inlineStr">
        <is>
          <t>B21</t>
        </is>
      </c>
      <c r="H121" s="7" t="inlineStr">
        <is>
          <t>Coating_Standard</t>
        </is>
      </c>
      <c r="I121" s="7" t="inlineStr">
        <is>
          <t>Stainless Steel, AISI-303</t>
        </is>
      </c>
      <c r="J121" s="7" t="inlineStr">
        <is>
          <t>Steel, Cold Drawn C1018</t>
        </is>
      </c>
      <c r="K121" s="2" t="inlineStr">
        <is>
          <t>96699314</t>
        </is>
      </c>
      <c r="L121" s="7" t="inlineStr">
        <is>
          <t>IMP,L,15955,X3,B21</t>
        </is>
      </c>
      <c r="M121" s="7" t="inlineStr">
        <is>
          <t>A101734</t>
        </is>
      </c>
      <c r="N121" s="7" t="n">
        <v>0</v>
      </c>
      <c r="O121" s="7" t="inlineStr">
        <is>
          <t>LT027</t>
        </is>
      </c>
      <c r="P121" s="13" t="n">
        <v>0</v>
      </c>
      <c r="Q121" t="inlineStr"/>
      <c r="R121" s="12" t="inlineStr"/>
      <c r="S121" t="inlineStr"/>
      <c r="T121" t="inlineStr"/>
      <c r="U121" t="inlineStr"/>
      <c r="V121" t="inlineStr"/>
    </row>
    <row r="122">
      <c r="A122" t="inlineStr"/>
      <c r="B122" t="inlineStr">
        <is>
          <t>Price_BOM_VLC_VLSC_Imp_0182</t>
        </is>
      </c>
      <c r="C122" s="68" t="inlineStr">
        <is>
          <t>:20955-4P-3HP-VLC:20955-4P-5HP-VLC:20955-4P-7.5HP-VLC:20955-2P-15HP-VLC:</t>
        </is>
      </c>
      <c r="D122" s="2" t="inlineStr">
        <is>
          <t>X3</t>
        </is>
      </c>
      <c r="E122" t="inlineStr">
        <is>
          <t>ImpMatl_Silicon_Bronze_ASTM-B584_C87600</t>
        </is>
      </c>
      <c r="F122" s="7" t="inlineStr">
        <is>
          <t>Silicon Bronze, ASTM-B584, C87600</t>
        </is>
      </c>
      <c r="G122" s="7" t="inlineStr">
        <is>
          <t>B21</t>
        </is>
      </c>
      <c r="H122" s="7" t="inlineStr">
        <is>
          <t>Coating_Scotchkote134_interior</t>
        </is>
      </c>
      <c r="I122" s="7" t="inlineStr">
        <is>
          <t>Stainless Steel, AISI-303</t>
        </is>
      </c>
      <c r="J122" s="7" t="inlineStr">
        <is>
          <t>Steel, Cold Drawn C1018</t>
        </is>
      </c>
      <c r="K122" s="2" t="inlineStr">
        <is>
          <t>RTF</t>
        </is>
      </c>
      <c r="L122" s="1" t="inlineStr"/>
      <c r="M122" t="inlineStr">
        <is>
          <t>A101734</t>
        </is>
      </c>
      <c r="N122" s="1" t="n">
        <v>0</v>
      </c>
      <c r="O122" s="7" t="inlineStr">
        <is>
          <t>LT250</t>
        </is>
      </c>
      <c r="P122" s="13" t="n">
        <v>8</v>
      </c>
      <c r="Q122" t="inlineStr"/>
      <c r="R122" s="12" t="inlineStr"/>
      <c r="S122" t="inlineStr"/>
      <c r="T122" t="inlineStr"/>
      <c r="U122" t="inlineStr"/>
      <c r="V122" t="inlineStr"/>
    </row>
    <row r="123">
      <c r="A123" t="inlineStr"/>
      <c r="B123" t="inlineStr">
        <is>
          <t>Price_BOM_VLC_VLSC_Imp_0184</t>
        </is>
      </c>
      <c r="C123" s="68" t="inlineStr">
        <is>
          <t>:20955-4P-3HP-VLC:20955-4P-5HP-VLC:20955-4P-7.5HP-VLC:20955-2P-15HP-VLC:</t>
        </is>
      </c>
      <c r="D123" s="2" t="inlineStr">
        <is>
          <t>X3</t>
        </is>
      </c>
      <c r="E123" s="2" t="inlineStr">
        <is>
          <t>ImpMatl_Silicon_Bronze_ASTM-B584_C87600</t>
        </is>
      </c>
      <c r="F123" s="7" t="inlineStr">
        <is>
          <t>Silicon Bronze, ASTM-B584, C87600</t>
        </is>
      </c>
      <c r="G123" s="7" t="inlineStr">
        <is>
          <t>B21</t>
        </is>
      </c>
      <c r="H123" s="7" t="inlineStr">
        <is>
          <t>Coating_Scotchkote134_interior_exterior</t>
        </is>
      </c>
      <c r="I123" s="7" t="inlineStr">
        <is>
          <t>Stainless Steel, AISI-303</t>
        </is>
      </c>
      <c r="J123" s="7" t="inlineStr">
        <is>
          <t>Steel, Cold Drawn C1018</t>
        </is>
      </c>
      <c r="K123" s="2" t="inlineStr">
        <is>
          <t>RTF</t>
        </is>
      </c>
      <c r="L123" s="7" t="inlineStr"/>
      <c r="M123" s="7" t="inlineStr">
        <is>
          <t>A101734</t>
        </is>
      </c>
      <c r="N123" s="7" t="n">
        <v>0</v>
      </c>
      <c r="O123" s="7" t="inlineStr">
        <is>
          <t>LT250</t>
        </is>
      </c>
      <c r="P123" s="13" t="n">
        <v>8</v>
      </c>
      <c r="Q123" t="inlineStr"/>
      <c r="R123" s="12" t="inlineStr"/>
      <c r="S123" t="inlineStr"/>
      <c r="T123" t="inlineStr"/>
      <c r="U123" t="inlineStr"/>
      <c r="V123" t="inlineStr"/>
    </row>
    <row r="124">
      <c r="A124" t="inlineStr"/>
      <c r="B124" t="inlineStr">
        <is>
          <t>Price_BOM_VLC_VLSC_Imp_0186</t>
        </is>
      </c>
      <c r="C124" s="68" t="inlineStr">
        <is>
          <t>:20955-4P-3HP-VLC:20955-4P-5HP-VLC:20955-4P-7.5HP-VLC:20955-2P-15HP-VLC:</t>
        </is>
      </c>
      <c r="D124" s="2" t="inlineStr">
        <is>
          <t>X3</t>
        </is>
      </c>
      <c r="E124" t="inlineStr">
        <is>
          <t>ImpMatl_Silicon_Bronze_ASTM-B584_C87600</t>
        </is>
      </c>
      <c r="F124" s="7" t="inlineStr">
        <is>
          <t>Silicon Bronze, ASTM-B584, C87600</t>
        </is>
      </c>
      <c r="G124" s="7" t="inlineStr">
        <is>
          <t>B21</t>
        </is>
      </c>
      <c r="H124" s="7" t="inlineStr">
        <is>
          <t>Coating_Scotchkote134_interior_exterior_IncludeImpeller</t>
        </is>
      </c>
      <c r="I124" s="7" t="inlineStr">
        <is>
          <t>Stainless Steel, AISI-303</t>
        </is>
      </c>
      <c r="J124" s="7" t="inlineStr">
        <is>
          <t>Steel, Cold Drawn C1018</t>
        </is>
      </c>
      <c r="K124" s="2" t="inlineStr">
        <is>
          <t>RTF</t>
        </is>
      </c>
      <c r="L124" s="1" t="inlineStr"/>
      <c r="M124" t="inlineStr">
        <is>
          <t>A101734</t>
        </is>
      </c>
      <c r="N124" s="1" t="n">
        <v>0</v>
      </c>
      <c r="O124" s="7" t="inlineStr">
        <is>
          <t>LT250</t>
        </is>
      </c>
      <c r="P124" s="13" t="n">
        <v>8</v>
      </c>
      <c r="Q124" t="inlineStr"/>
      <c r="R124" s="12" t="inlineStr"/>
      <c r="S124" t="inlineStr"/>
      <c r="T124" t="inlineStr"/>
      <c r="U124" t="inlineStr"/>
      <c r="V124" t="inlineStr"/>
    </row>
    <row r="125">
      <c r="A125" t="inlineStr"/>
      <c r="B125" t="inlineStr">
        <is>
          <t>Price_BOM_VLC_VLSC_Imp_0188</t>
        </is>
      </c>
      <c r="C125" s="68" t="inlineStr">
        <is>
          <t>:20955-4P-3HP-VLC:20955-4P-5HP-VLC:20955-4P-7.5HP-VLC:20955-2P-15HP-VLC:</t>
        </is>
      </c>
      <c r="D125" s="2" t="inlineStr">
        <is>
          <t>X3</t>
        </is>
      </c>
      <c r="E125" s="2" t="inlineStr">
        <is>
          <t>ImpMatl_Silicon_Bronze_ASTM-B584_C87600</t>
        </is>
      </c>
      <c r="F125" s="7" t="inlineStr">
        <is>
          <t>Silicon Bronze, ASTM-B584, C87600</t>
        </is>
      </c>
      <c r="G125" s="7" t="inlineStr">
        <is>
          <t>B21</t>
        </is>
      </c>
      <c r="H125" s="7" t="inlineStr">
        <is>
          <t>Coating_Scotchkote134_interior_IncludeImpeller</t>
        </is>
      </c>
      <c r="I125" s="7" t="inlineStr">
        <is>
          <t>Stainless Steel, AISI-303</t>
        </is>
      </c>
      <c r="J125" s="7" t="inlineStr">
        <is>
          <t>Steel, Cold Drawn C1018</t>
        </is>
      </c>
      <c r="K125" s="2" t="inlineStr">
        <is>
          <t>RTF</t>
        </is>
      </c>
      <c r="L125" s="7" t="inlineStr"/>
      <c r="M125" s="7" t="inlineStr">
        <is>
          <t>A101734</t>
        </is>
      </c>
      <c r="N125" s="7" t="n">
        <v>0</v>
      </c>
      <c r="O125" s="7" t="inlineStr">
        <is>
          <t>LT250</t>
        </is>
      </c>
      <c r="P125" s="13" t="n">
        <v>8</v>
      </c>
      <c r="Q125" t="inlineStr"/>
      <c r="R125" s="12" t="inlineStr"/>
      <c r="S125" t="inlineStr"/>
      <c r="T125" t="inlineStr"/>
      <c r="U125" t="inlineStr"/>
      <c r="V125" t="inlineStr"/>
    </row>
    <row r="126">
      <c r="A126" t="inlineStr"/>
      <c r="B126" t="inlineStr">
        <is>
          <t>Price_BOM_VLC_VLSC_Imp_0190</t>
        </is>
      </c>
      <c r="C126" s="68" t="inlineStr">
        <is>
          <t>:20955-4P-3HP-VLC:20955-4P-5HP-VLC:20955-4P-7.5HP-VLC:20955-2P-15HP-VLC:</t>
        </is>
      </c>
      <c r="D126" s="2" t="inlineStr">
        <is>
          <t>X3</t>
        </is>
      </c>
      <c r="E126" t="inlineStr">
        <is>
          <t>ImpMatl_Silicon_Bronze_ASTM-B584_C87600</t>
        </is>
      </c>
      <c r="F126" s="7" t="inlineStr">
        <is>
          <t>Silicon Bronze, ASTM-B584, C87600</t>
        </is>
      </c>
      <c r="G126" s="7" t="inlineStr">
        <is>
          <t>B21</t>
        </is>
      </c>
      <c r="H126" s="7" t="inlineStr">
        <is>
          <t>Coating_Special</t>
        </is>
      </c>
      <c r="I126" s="7" t="inlineStr">
        <is>
          <t>Stainless Steel, AISI-303</t>
        </is>
      </c>
      <c r="J126" s="7" t="inlineStr">
        <is>
          <t>Steel, Cold Drawn C1018</t>
        </is>
      </c>
      <c r="K126" s="2" t="inlineStr">
        <is>
          <t>RTF</t>
        </is>
      </c>
      <c r="L126" s="1" t="inlineStr"/>
      <c r="M126" t="inlineStr">
        <is>
          <t>A101734</t>
        </is>
      </c>
      <c r="N126" s="1" t="n">
        <v>0</v>
      </c>
      <c r="O126" s="7" t="inlineStr">
        <is>
          <t>LT250</t>
        </is>
      </c>
      <c r="P126" s="13" t="n">
        <v>8</v>
      </c>
      <c r="Q126" t="inlineStr"/>
      <c r="R126" s="12" t="inlineStr"/>
      <c r="S126" t="inlineStr"/>
      <c r="T126" t="inlineStr"/>
      <c r="U126" t="inlineStr"/>
      <c r="V126" t="inlineStr"/>
    </row>
    <row r="127">
      <c r="A127" t="inlineStr"/>
      <c r="B127" t="inlineStr">
        <is>
          <t>Price_BOM_VLC_VLSC_Imp_0192</t>
        </is>
      </c>
      <c r="C127" s="68" t="inlineStr">
        <is>
          <t>:20955-4P-3HP-VLC:20955-4P-5HP-VLC:20955-4P-7.5HP-VLC:20955-2P-15HP-VLC:</t>
        </is>
      </c>
      <c r="D127" s="2" t="inlineStr">
        <is>
          <t>X3</t>
        </is>
      </c>
      <c r="E127" s="2" t="inlineStr">
        <is>
          <t>ImpMatl_Silicon_Bronze_ASTM-B584_C87600</t>
        </is>
      </c>
      <c r="F127" s="7" t="inlineStr">
        <is>
          <t>Silicon Bronze, ASTM-B584, C87600</t>
        </is>
      </c>
      <c r="G127" s="7" t="inlineStr">
        <is>
          <t>B21</t>
        </is>
      </c>
      <c r="H127" s="7" t="inlineStr">
        <is>
          <t>Coating_Epoxy</t>
        </is>
      </c>
      <c r="I127" s="7" t="inlineStr">
        <is>
          <t>Stainless Steel, AISI-303</t>
        </is>
      </c>
      <c r="J127" s="7" t="inlineStr">
        <is>
          <t>Steel, Cold Drawn C1018</t>
        </is>
      </c>
      <c r="K127" s="2" t="inlineStr">
        <is>
          <t>RTF</t>
        </is>
      </c>
      <c r="L127" s="7" t="inlineStr"/>
      <c r="M127" s="7" t="inlineStr">
        <is>
          <t>A101734</t>
        </is>
      </c>
      <c r="N127" s="7" t="n">
        <v>0</v>
      </c>
      <c r="O127" s="7" t="inlineStr">
        <is>
          <t>LT250</t>
        </is>
      </c>
      <c r="P127" s="13" t="n">
        <v>8</v>
      </c>
      <c r="Q127" t="inlineStr"/>
      <c r="R127" s="12" t="inlineStr"/>
      <c r="S127" t="inlineStr"/>
      <c r="T127" t="inlineStr"/>
      <c r="U127" t="inlineStr"/>
      <c r="V127" t="inlineStr"/>
    </row>
    <row r="128">
      <c r="A128" t="inlineStr"/>
      <c r="B128" t="inlineStr">
        <is>
          <t>Price_BOM_VLC_VLSC_Imp_0180</t>
        </is>
      </c>
      <c r="C128" s="68" t="inlineStr">
        <is>
          <t>:20955-4P-3HP-VLC:20955-4P-5HP-VLC:20955-4P-7.5HP-VLC:20955-2P-15HP-VLC:</t>
        </is>
      </c>
      <c r="D128" s="2" t="inlineStr">
        <is>
          <t>X3</t>
        </is>
      </c>
      <c r="E128" s="2" t="inlineStr">
        <is>
          <t>ImpMatl_SS_AISI-304</t>
        </is>
      </c>
      <c r="F128" s="7" t="inlineStr">
        <is>
          <t>Stainless Steel, AISI-304</t>
        </is>
      </c>
      <c r="G128" s="7" t="inlineStr">
        <is>
          <t>H304</t>
        </is>
      </c>
      <c r="H128" s="7" t="inlineStr">
        <is>
          <t>Coating_Standard</t>
        </is>
      </c>
      <c r="I128" s="7" t="inlineStr">
        <is>
          <t>Stainless Steel, AISI-303</t>
        </is>
      </c>
      <c r="J128" s="7" t="inlineStr">
        <is>
          <t>Stainless Steel, AISI 316</t>
        </is>
      </c>
      <c r="K128" s="98" t="inlineStr">
        <is>
          <t>98876025</t>
        </is>
      </c>
      <c r="L128" s="98" t="inlineStr">
        <is>
          <t>IMP,L,15955,X3,H304</t>
        </is>
      </c>
      <c r="M128" t="inlineStr">
        <is>
          <t>A101738</t>
        </is>
      </c>
      <c r="N128" t="n">
        <v>0</v>
      </c>
      <c r="O128" s="7" t="inlineStr">
        <is>
          <t>LT027</t>
        </is>
      </c>
      <c r="P128" s="13" t="n">
        <v>0</v>
      </c>
      <c r="Q128" t="inlineStr"/>
      <c r="R128" s="12" t="inlineStr"/>
      <c r="S128" t="inlineStr"/>
      <c r="T128" t="inlineStr"/>
      <c r="U128" t="inlineStr"/>
      <c r="V128" t="inlineStr"/>
    </row>
    <row r="129">
      <c r="A129" t="inlineStr"/>
      <c r="B129" t="inlineStr">
        <is>
          <t>Price_BOM_VLC_VLSC_Imp_0181</t>
        </is>
      </c>
      <c r="C129" s="68" t="inlineStr">
        <is>
          <t>:20955-4P-3HP-VLC:20955-4P-5HP-VLC:20955-4P-7.5HP-VLC:20955-2P-15HP-VLC:</t>
        </is>
      </c>
      <c r="D129" s="2" t="inlineStr">
        <is>
          <t>X3</t>
        </is>
      </c>
      <c r="E129" t="inlineStr">
        <is>
          <t>ImpMatl_NiAl-Bronze_ASTM-B148_C95400</t>
        </is>
      </c>
      <c r="F129" s="7" t="inlineStr">
        <is>
          <t>Nickel Aluminum Bronze ASTM B148 UNS C95400</t>
        </is>
      </c>
      <c r="G129" s="7" t="inlineStr">
        <is>
          <t>B22</t>
        </is>
      </c>
      <c r="H129" s="7" t="inlineStr">
        <is>
          <t>Coating_Standard</t>
        </is>
      </c>
      <c r="I129" s="7" t="inlineStr">
        <is>
          <t>Stainless Steel, AISI-303</t>
        </is>
      </c>
      <c r="J129" s="7" t="inlineStr">
        <is>
          <t>Steel, Cold Drawn C1018</t>
        </is>
      </c>
      <c r="K129" s="78" t="inlineStr">
        <is>
          <t>97775292</t>
        </is>
      </c>
      <c r="L129" s="1" t="inlineStr"/>
      <c r="M129" t="inlineStr">
        <is>
          <t>A102219</t>
        </is>
      </c>
      <c r="N129" s="1" t="n">
        <v>128</v>
      </c>
      <c r="O129" s="7" t="inlineStr">
        <is>
          <t>LT250</t>
        </is>
      </c>
      <c r="P129" s="13" t="n">
        <v>8</v>
      </c>
      <c r="Q129" t="inlineStr"/>
      <c r="R129" s="12" t="inlineStr"/>
      <c r="S129" t="inlineStr"/>
      <c r="T129" t="inlineStr"/>
      <c r="U129" t="inlineStr"/>
      <c r="V129" t="inlineStr"/>
    </row>
    <row r="130">
      <c r="A130" t="inlineStr"/>
      <c r="B130" t="inlineStr">
        <is>
          <t>Price_BOM_VLC_VLSC_Imp_0183</t>
        </is>
      </c>
      <c r="C130" s="68" t="inlineStr">
        <is>
          <t>:20955-4P-3HP-VLC:20955-4P-5HP-VLC:20955-4P-7.5HP-VLC:20955-2P-15HP-VLC:</t>
        </is>
      </c>
      <c r="D130" s="2" t="inlineStr">
        <is>
          <t>X3</t>
        </is>
      </c>
      <c r="E130" s="2" t="inlineStr">
        <is>
          <t>ImpMatl_NiAl-Bronze_ASTM-B148_C95400</t>
        </is>
      </c>
      <c r="F130" s="7" t="inlineStr">
        <is>
          <t>Nickel Aluminum Bronze ASTM B148 UNS C95400</t>
        </is>
      </c>
      <c r="G130" s="7" t="inlineStr">
        <is>
          <t>B22</t>
        </is>
      </c>
      <c r="H130" s="7" t="inlineStr">
        <is>
          <t>Coating_Scotchkote134_interior</t>
        </is>
      </c>
      <c r="I130" s="7" t="inlineStr">
        <is>
          <t>Stainless Steel, AISI-303</t>
        </is>
      </c>
      <c r="J130" s="7" t="inlineStr">
        <is>
          <t>Steel, Cold Drawn C1018</t>
        </is>
      </c>
      <c r="K130" s="2" t="inlineStr">
        <is>
          <t>RTF</t>
        </is>
      </c>
      <c r="L130" s="7" t="inlineStr"/>
      <c r="M130" s="7" t="inlineStr">
        <is>
          <t>A102219</t>
        </is>
      </c>
      <c r="N130" s="7" t="n">
        <v>128</v>
      </c>
      <c r="O130" s="7" t="inlineStr">
        <is>
          <t>LT250</t>
        </is>
      </c>
      <c r="P130" s="13" t="n">
        <v>8</v>
      </c>
      <c r="Q130" t="inlineStr"/>
      <c r="R130" s="12" t="inlineStr"/>
      <c r="S130" t="inlineStr"/>
      <c r="T130" t="inlineStr"/>
      <c r="U130" t="inlineStr"/>
      <c r="V130" t="inlineStr"/>
    </row>
    <row r="131">
      <c r="A131" t="inlineStr"/>
      <c r="B131" t="inlineStr">
        <is>
          <t>Price_BOM_VLC_VLSC_Imp_0185</t>
        </is>
      </c>
      <c r="C131" s="68" t="inlineStr">
        <is>
          <t>:20955-4P-3HP-VLC:20955-4P-5HP-VLC:20955-4P-7.5HP-VLC:20955-2P-15HP-VLC:</t>
        </is>
      </c>
      <c r="D131" s="2" t="inlineStr">
        <is>
          <t>X3</t>
        </is>
      </c>
      <c r="E131" t="inlineStr">
        <is>
          <t>ImpMatl_NiAl-Bronze_ASTM-B148_C95400</t>
        </is>
      </c>
      <c r="F131" s="7" t="inlineStr">
        <is>
          <t>Nickel Aluminum Bronze ASTM B148 UNS C95400</t>
        </is>
      </c>
      <c r="G131" s="7" t="inlineStr">
        <is>
          <t>B22</t>
        </is>
      </c>
      <c r="H131" s="7" t="inlineStr">
        <is>
          <t>Coating_Scotchkote134_interior_exterior</t>
        </is>
      </c>
      <c r="I131" s="7" t="inlineStr">
        <is>
          <t>Stainless Steel, AISI-303</t>
        </is>
      </c>
      <c r="J131" s="7" t="inlineStr">
        <is>
          <t>Steel, Cold Drawn C1018</t>
        </is>
      </c>
      <c r="K131" s="2" t="inlineStr">
        <is>
          <t>RTF</t>
        </is>
      </c>
      <c r="L131" s="1" t="inlineStr"/>
      <c r="M131" t="inlineStr">
        <is>
          <t>A102219</t>
        </is>
      </c>
      <c r="N131" s="1" t="n">
        <v>128</v>
      </c>
      <c r="O131" s="7" t="inlineStr">
        <is>
          <t>LT250</t>
        </is>
      </c>
      <c r="P131" s="13" t="n">
        <v>8</v>
      </c>
      <c r="Q131" t="inlineStr"/>
      <c r="R131" s="12" t="inlineStr"/>
      <c r="S131" t="inlineStr"/>
      <c r="T131" t="inlineStr"/>
      <c r="U131" t="inlineStr"/>
      <c r="V131" t="inlineStr"/>
    </row>
    <row r="132">
      <c r="A132" t="inlineStr"/>
      <c r="B132" t="inlineStr">
        <is>
          <t>Price_BOM_VLC_VLSC_Imp_0187</t>
        </is>
      </c>
      <c r="C132" s="68" t="inlineStr">
        <is>
          <t>:20955-4P-3HP-VLC:20955-4P-5HP-VLC:20955-4P-7.5HP-VLC:20955-2P-15HP-VLC:</t>
        </is>
      </c>
      <c r="D132" s="2" t="inlineStr">
        <is>
          <t>X3</t>
        </is>
      </c>
      <c r="E132" s="2" t="inlineStr">
        <is>
          <t>ImpMatl_NiAl-Bronze_ASTM-B148_C95400</t>
        </is>
      </c>
      <c r="F132" s="7" t="inlineStr">
        <is>
          <t>Nickel Aluminum Bronze ASTM B148 UNS C95400</t>
        </is>
      </c>
      <c r="G132" s="7" t="inlineStr">
        <is>
          <t>B22</t>
        </is>
      </c>
      <c r="H132" s="7" t="inlineStr">
        <is>
          <t>Coating_Scotchkote134_interior_exterior_IncludeImpeller</t>
        </is>
      </c>
      <c r="I132" s="7" t="inlineStr">
        <is>
          <t>Stainless Steel, AISI-303</t>
        </is>
      </c>
      <c r="J132" s="7" t="inlineStr">
        <is>
          <t>Steel, Cold Drawn C1018</t>
        </is>
      </c>
      <c r="K132" s="2" t="inlineStr">
        <is>
          <t>RTF</t>
        </is>
      </c>
      <c r="L132" s="7" t="inlineStr"/>
      <c r="M132" s="7" t="inlineStr">
        <is>
          <t>A102219</t>
        </is>
      </c>
      <c r="N132" s="7" t="n">
        <v>128</v>
      </c>
      <c r="O132" s="7" t="inlineStr">
        <is>
          <t>LT250</t>
        </is>
      </c>
      <c r="P132" s="13" t="n">
        <v>8</v>
      </c>
      <c r="Q132" t="inlineStr"/>
      <c r="R132" s="12" t="inlineStr"/>
      <c r="S132" t="inlineStr"/>
      <c r="T132" t="inlineStr"/>
      <c r="U132" t="inlineStr"/>
      <c r="V132" t="inlineStr"/>
    </row>
    <row r="133">
      <c r="A133" t="inlineStr"/>
      <c r="B133" t="inlineStr">
        <is>
          <t>Price_BOM_VLC_VLSC_Imp_0189</t>
        </is>
      </c>
      <c r="C133" s="68" t="inlineStr">
        <is>
          <t>:20955-4P-3HP-VLC:20955-4P-5HP-VLC:20955-4P-7.5HP-VLC:20955-2P-15HP-VLC:</t>
        </is>
      </c>
      <c r="D133" s="2" t="inlineStr">
        <is>
          <t>X3</t>
        </is>
      </c>
      <c r="E133" t="inlineStr">
        <is>
          <t>ImpMatl_NiAl-Bronze_ASTM-B148_C95400</t>
        </is>
      </c>
      <c r="F133" s="7" t="inlineStr">
        <is>
          <t>Nickel Aluminum Bronze ASTM B148 UNS C95400</t>
        </is>
      </c>
      <c r="G133" s="7" t="inlineStr">
        <is>
          <t>B22</t>
        </is>
      </c>
      <c r="H133" s="7" t="inlineStr">
        <is>
          <t>Coating_Scotchkote134_interior_IncludeImpeller</t>
        </is>
      </c>
      <c r="I133" s="7" t="inlineStr">
        <is>
          <t>Stainless Steel, AISI-303</t>
        </is>
      </c>
      <c r="J133" s="7" t="inlineStr">
        <is>
          <t>Steel, Cold Drawn C1018</t>
        </is>
      </c>
      <c r="K133" s="2" t="inlineStr">
        <is>
          <t>RTF</t>
        </is>
      </c>
      <c r="L133" s="1" t="inlineStr"/>
      <c r="M133" t="inlineStr">
        <is>
          <t>A102219</t>
        </is>
      </c>
      <c r="N133" s="1" t="n">
        <v>128</v>
      </c>
      <c r="O133" s="7" t="inlineStr">
        <is>
          <t>LT250</t>
        </is>
      </c>
      <c r="P133" s="13" t="n">
        <v>8</v>
      </c>
      <c r="Q133" t="inlineStr"/>
      <c r="R133" s="12" t="inlineStr"/>
      <c r="S133" t="inlineStr"/>
      <c r="T133" t="inlineStr"/>
      <c r="U133" t="inlineStr"/>
      <c r="V133" t="inlineStr"/>
    </row>
    <row r="134">
      <c r="A134" t="inlineStr"/>
      <c r="B134" t="inlineStr">
        <is>
          <t>Price_BOM_VLC_VLSC_Imp_0191</t>
        </is>
      </c>
      <c r="C134" s="68" t="inlineStr">
        <is>
          <t>:20955-4P-3HP-VLC:20955-4P-5HP-VLC:20955-4P-7.5HP-VLC:20955-2P-15HP-VLC:</t>
        </is>
      </c>
      <c r="D134" s="2" t="inlineStr">
        <is>
          <t>X3</t>
        </is>
      </c>
      <c r="E134" s="2" t="inlineStr">
        <is>
          <t>ImpMatl_NiAl-Bronze_ASTM-B148_C95400</t>
        </is>
      </c>
      <c r="F134" s="7" t="inlineStr">
        <is>
          <t>Nickel Aluminum Bronze ASTM B148 UNS C95400</t>
        </is>
      </c>
      <c r="G134" s="7" t="inlineStr">
        <is>
          <t>B22</t>
        </is>
      </c>
      <c r="H134" s="7" t="inlineStr">
        <is>
          <t>Coating_Special</t>
        </is>
      </c>
      <c r="I134" s="7" t="inlineStr">
        <is>
          <t>Stainless Steel, AISI-303</t>
        </is>
      </c>
      <c r="J134" s="7" t="inlineStr">
        <is>
          <t>Steel, Cold Drawn C1018</t>
        </is>
      </c>
      <c r="K134" s="2" t="inlineStr">
        <is>
          <t>RTF</t>
        </is>
      </c>
      <c r="L134" s="7" t="inlineStr"/>
      <c r="M134" s="7" t="inlineStr">
        <is>
          <t>A102219</t>
        </is>
      </c>
      <c r="N134" s="7" t="n">
        <v>128</v>
      </c>
      <c r="O134" s="7" t="inlineStr">
        <is>
          <t>LT250</t>
        </is>
      </c>
      <c r="P134" s="13" t="n">
        <v>8</v>
      </c>
      <c r="Q134" t="inlineStr"/>
      <c r="R134" s="12" t="inlineStr"/>
      <c r="S134" t="inlineStr"/>
      <c r="T134" t="inlineStr"/>
      <c r="U134" t="inlineStr"/>
      <c r="V134" t="inlineStr"/>
    </row>
    <row r="135">
      <c r="A135" t="inlineStr"/>
      <c r="B135" t="inlineStr">
        <is>
          <t>Price_BOM_VLC_VLSC_Imp_0193</t>
        </is>
      </c>
      <c r="C135" s="68" t="inlineStr">
        <is>
          <t>:20955-4P-3HP-VLC:20955-4P-5HP-VLC:20955-4P-7.5HP-VLC:20955-2P-15HP-VLC:</t>
        </is>
      </c>
      <c r="D135" s="2" t="inlineStr">
        <is>
          <t>X3</t>
        </is>
      </c>
      <c r="E135" t="inlineStr">
        <is>
          <t>ImpMatl_NiAl-Bronze_ASTM-B148_C95400</t>
        </is>
      </c>
      <c r="F135" s="7" t="inlineStr">
        <is>
          <t>Nickel Aluminum Bronze ASTM B148 UNS C95400</t>
        </is>
      </c>
      <c r="G135" s="7" t="inlineStr">
        <is>
          <t>B22</t>
        </is>
      </c>
      <c r="H135" s="7" t="inlineStr">
        <is>
          <t>Coating_Epoxy</t>
        </is>
      </c>
      <c r="I135" s="7" t="inlineStr">
        <is>
          <t>Stainless Steel, AISI-303</t>
        </is>
      </c>
      <c r="J135" s="7" t="inlineStr">
        <is>
          <t>Steel, Cold Drawn C1018</t>
        </is>
      </c>
      <c r="K135" s="2" t="inlineStr">
        <is>
          <t>RTF</t>
        </is>
      </c>
      <c r="L135" s="1" t="inlineStr"/>
      <c r="M135" t="inlineStr">
        <is>
          <t>A102219</t>
        </is>
      </c>
      <c r="N135" s="1" t="n">
        <v>128</v>
      </c>
      <c r="O135" s="7" t="inlineStr">
        <is>
          <t>LT250</t>
        </is>
      </c>
      <c r="P135" s="13" t="n">
        <v>8</v>
      </c>
      <c r="Q135" t="inlineStr"/>
      <c r="R135" s="12" t="inlineStr"/>
      <c r="S135" t="inlineStr"/>
      <c r="T135" t="inlineStr"/>
      <c r="U135" t="inlineStr"/>
      <c r="V135" t="inlineStr"/>
    </row>
    <row r="136">
      <c r="A136" t="inlineStr"/>
      <c r="B136" t="inlineStr">
        <is>
          <t>Price_BOM_VLC_VLSC_Imp_0209</t>
        </is>
      </c>
      <c r="C136" s="68" t="inlineStr">
        <is>
          <t>:20955-4P-3HP-VLSC:20955-4P-5HP-VLSC:20955-4P-7.5HP-VLSC:</t>
        </is>
      </c>
      <c r="D136" s="2" t="inlineStr">
        <is>
          <t>X3</t>
        </is>
      </c>
      <c r="E136" s="2" t="inlineStr">
        <is>
          <t>ImpMatl_Silicon_Bronze_ASTM-B584_C87600</t>
        </is>
      </c>
      <c r="F136" s="7" t="inlineStr">
        <is>
          <t>Silicon Bronze, ASTM-B584, C87600</t>
        </is>
      </c>
      <c r="G136" s="7" t="inlineStr">
        <is>
          <t>B21</t>
        </is>
      </c>
      <c r="H136" s="7" t="inlineStr">
        <is>
          <t>Coating_Standard</t>
        </is>
      </c>
      <c r="I136" s="7" t="inlineStr">
        <is>
          <t>Stainless Steel, AISI-303</t>
        </is>
      </c>
      <c r="J136" s="7" t="inlineStr">
        <is>
          <t>Steel, Cold Drawn C1018</t>
        </is>
      </c>
      <c r="K136" s="2" t="inlineStr">
        <is>
          <t>96699314</t>
        </is>
      </c>
      <c r="L136" s="7" t="inlineStr">
        <is>
          <t>IMP,L,15955,X3,B21</t>
        </is>
      </c>
      <c r="M136" s="7" t="inlineStr">
        <is>
          <t>A101734</t>
        </is>
      </c>
      <c r="N136" s="7" t="n">
        <v>0</v>
      </c>
      <c r="O136" s="7" t="inlineStr">
        <is>
          <t>LT027</t>
        </is>
      </c>
      <c r="P136" s="13" t="n">
        <v>0</v>
      </c>
      <c r="Q136" t="inlineStr"/>
      <c r="R136" s="12" t="inlineStr"/>
      <c r="S136" t="inlineStr"/>
      <c r="T136" t="inlineStr"/>
      <c r="U136" t="inlineStr"/>
      <c r="V136" t="inlineStr"/>
    </row>
    <row r="137">
      <c r="A137" t="inlineStr"/>
      <c r="B137" t="inlineStr">
        <is>
          <t>Price_BOM_VLC_VLSC_Imp_0212</t>
        </is>
      </c>
      <c r="C137" s="68" t="inlineStr">
        <is>
          <t>:20955-4P-3HP-VLSC:20955-4P-5HP-VLSC:20955-4P-7.5HP-VLSC:</t>
        </is>
      </c>
      <c r="D137" s="2" t="inlineStr">
        <is>
          <t>X3</t>
        </is>
      </c>
      <c r="E137" t="inlineStr">
        <is>
          <t>ImpMatl_Silicon_Bronze_ASTM-B584_C87600</t>
        </is>
      </c>
      <c r="F137" s="7" t="inlineStr">
        <is>
          <t>Silicon Bronze, ASTM-B584, C87600</t>
        </is>
      </c>
      <c r="G137" s="7" t="inlineStr">
        <is>
          <t>B21</t>
        </is>
      </c>
      <c r="H137" s="7" t="inlineStr">
        <is>
          <t>Coating_Scotchkote134_interior</t>
        </is>
      </c>
      <c r="I137" s="7" t="inlineStr">
        <is>
          <t>Stainless Steel, AISI-303</t>
        </is>
      </c>
      <c r="J137" s="7" t="inlineStr">
        <is>
          <t>Steel, Cold Drawn C1018</t>
        </is>
      </c>
      <c r="K137" s="2" t="inlineStr">
        <is>
          <t>RTF</t>
        </is>
      </c>
      <c r="L137" s="1" t="inlineStr"/>
      <c r="M137" t="inlineStr">
        <is>
          <t>A101734</t>
        </is>
      </c>
      <c r="N137" s="1" t="n">
        <v>0</v>
      </c>
      <c r="O137" s="7" t="inlineStr">
        <is>
          <t>LT250</t>
        </is>
      </c>
      <c r="P137" s="13" t="n">
        <v>8</v>
      </c>
      <c r="Q137" t="inlineStr"/>
      <c r="R137" s="12" t="inlineStr"/>
      <c r="S137" t="inlineStr"/>
      <c r="T137" t="inlineStr"/>
      <c r="U137" t="inlineStr"/>
      <c r="V137" t="inlineStr"/>
    </row>
    <row r="138">
      <c r="A138" t="inlineStr"/>
      <c r="B138" t="inlineStr">
        <is>
          <t>Price_BOM_VLC_VLSC_Imp_0214</t>
        </is>
      </c>
      <c r="C138" s="68" t="inlineStr">
        <is>
          <t>:20955-4P-3HP-VLSC:20955-4P-5HP-VLSC:20955-4P-7.5HP-VLSC:</t>
        </is>
      </c>
      <c r="D138" s="2" t="inlineStr">
        <is>
          <t>X3</t>
        </is>
      </c>
      <c r="E138" s="2" t="inlineStr">
        <is>
          <t>ImpMatl_Silicon_Bronze_ASTM-B584_C87600</t>
        </is>
      </c>
      <c r="F138" s="7" t="inlineStr">
        <is>
          <t>Silicon Bronze, ASTM-B584, C87600</t>
        </is>
      </c>
      <c r="G138" s="7" t="inlineStr">
        <is>
          <t>B21</t>
        </is>
      </c>
      <c r="H138" s="7" t="inlineStr">
        <is>
          <t>Coating_Scotchkote134_interior_exterior</t>
        </is>
      </c>
      <c r="I138" s="7" t="inlineStr">
        <is>
          <t>Stainless Steel, AISI-303</t>
        </is>
      </c>
      <c r="J138" s="7" t="inlineStr">
        <is>
          <t>Steel, Cold Drawn C1018</t>
        </is>
      </c>
      <c r="K138" s="2" t="inlineStr">
        <is>
          <t>RTF</t>
        </is>
      </c>
      <c r="L138" s="7" t="inlineStr"/>
      <c r="M138" s="7" t="inlineStr">
        <is>
          <t>A101734</t>
        </is>
      </c>
      <c r="N138" s="7" t="n">
        <v>0</v>
      </c>
      <c r="O138" s="7" t="inlineStr">
        <is>
          <t>LT250</t>
        </is>
      </c>
      <c r="P138" s="13" t="n">
        <v>8</v>
      </c>
      <c r="Q138" t="inlineStr"/>
      <c r="R138" s="12" t="inlineStr"/>
      <c r="S138" t="inlineStr"/>
      <c r="T138" t="inlineStr"/>
      <c r="U138" t="inlineStr"/>
      <c r="V138" t="inlineStr"/>
    </row>
    <row r="139">
      <c r="A139" t="inlineStr"/>
      <c r="B139" t="inlineStr">
        <is>
          <t>Price_BOM_VLC_VLSC_Imp_0216</t>
        </is>
      </c>
      <c r="C139" s="68" t="inlineStr">
        <is>
          <t>:20955-4P-3HP-VLSC:20955-4P-5HP-VLSC:20955-4P-7.5HP-VLSC:</t>
        </is>
      </c>
      <c r="D139" s="2" t="inlineStr">
        <is>
          <t>X3</t>
        </is>
      </c>
      <c r="E139" t="inlineStr">
        <is>
          <t>ImpMatl_Silicon_Bronze_ASTM-B584_C87600</t>
        </is>
      </c>
      <c r="F139" s="7" t="inlineStr">
        <is>
          <t>Silicon Bronze, ASTM-B584, C87600</t>
        </is>
      </c>
      <c r="G139" s="7" t="inlineStr">
        <is>
          <t>B21</t>
        </is>
      </c>
      <c r="H139" s="7" t="inlineStr">
        <is>
          <t>Coating_Scotchkote134_interior_exterior_IncludeImpeller</t>
        </is>
      </c>
      <c r="I139" s="7" t="inlineStr">
        <is>
          <t>Stainless Steel, AISI-303</t>
        </is>
      </c>
      <c r="J139" s="7" t="inlineStr">
        <is>
          <t>Steel, Cold Drawn C1018</t>
        </is>
      </c>
      <c r="K139" s="2" t="inlineStr">
        <is>
          <t>RTF</t>
        </is>
      </c>
      <c r="L139" s="1" t="inlineStr"/>
      <c r="M139" t="inlineStr">
        <is>
          <t>A101734</t>
        </is>
      </c>
      <c r="N139" s="1" t="n">
        <v>0</v>
      </c>
      <c r="O139" s="7" t="inlineStr">
        <is>
          <t>LT250</t>
        </is>
      </c>
      <c r="P139" s="13" t="n">
        <v>8</v>
      </c>
      <c r="Q139" t="inlineStr"/>
      <c r="R139" s="12" t="inlineStr"/>
      <c r="S139" t="inlineStr"/>
      <c r="T139" t="inlineStr"/>
      <c r="U139" t="inlineStr"/>
      <c r="V139" t="inlineStr"/>
    </row>
    <row r="140">
      <c r="A140" t="inlineStr"/>
      <c r="B140" t="inlineStr">
        <is>
          <t>Price_BOM_VLC_VLSC_Imp_0218</t>
        </is>
      </c>
      <c r="C140" s="68" t="inlineStr">
        <is>
          <t>:20955-4P-3HP-VLSC:20955-4P-5HP-VLSC:20955-4P-7.5HP-VLSC:</t>
        </is>
      </c>
      <c r="D140" s="2" t="inlineStr">
        <is>
          <t>X3</t>
        </is>
      </c>
      <c r="E140" s="2" t="inlineStr">
        <is>
          <t>ImpMatl_Silicon_Bronze_ASTM-B584_C87600</t>
        </is>
      </c>
      <c r="F140" s="7" t="inlineStr">
        <is>
          <t>Silicon Bronze, ASTM-B584, C87600</t>
        </is>
      </c>
      <c r="G140" s="7" t="inlineStr">
        <is>
          <t>B21</t>
        </is>
      </c>
      <c r="H140" s="7" t="inlineStr">
        <is>
          <t>Coating_Scotchkote134_interior_IncludeImpeller</t>
        </is>
      </c>
      <c r="I140" s="7" t="inlineStr">
        <is>
          <t>Stainless Steel, AISI-303</t>
        </is>
      </c>
      <c r="J140" s="7" t="inlineStr">
        <is>
          <t>Steel, Cold Drawn C1018</t>
        </is>
      </c>
      <c r="K140" s="2" t="inlineStr">
        <is>
          <t>RTF</t>
        </is>
      </c>
      <c r="L140" s="7" t="inlineStr"/>
      <c r="M140" s="7" t="inlineStr">
        <is>
          <t>A101734</t>
        </is>
      </c>
      <c r="N140" s="7" t="n">
        <v>0</v>
      </c>
      <c r="O140" s="7" t="inlineStr">
        <is>
          <t>LT250</t>
        </is>
      </c>
      <c r="P140" s="13" t="n">
        <v>8</v>
      </c>
      <c r="Q140" t="inlineStr"/>
      <c r="R140" s="12" t="inlineStr"/>
      <c r="S140" t="inlineStr"/>
      <c r="T140" t="inlineStr"/>
      <c r="U140" t="inlineStr"/>
      <c r="V140" t="inlineStr"/>
    </row>
    <row r="141">
      <c r="A141" t="inlineStr"/>
      <c r="B141" t="inlineStr">
        <is>
          <t>Price_BOM_VLC_VLSC_Imp_0220</t>
        </is>
      </c>
      <c r="C141" s="68" t="inlineStr">
        <is>
          <t>:20955-4P-3HP-VLSC:20955-4P-5HP-VLSC:20955-4P-7.5HP-VLSC:</t>
        </is>
      </c>
      <c r="D141" s="2" t="inlineStr">
        <is>
          <t>X3</t>
        </is>
      </c>
      <c r="E141" t="inlineStr">
        <is>
          <t>ImpMatl_Silicon_Bronze_ASTM-B584_C87600</t>
        </is>
      </c>
      <c r="F141" s="7" t="inlineStr">
        <is>
          <t>Silicon Bronze, ASTM-B584, C87600</t>
        </is>
      </c>
      <c r="G141" s="7" t="inlineStr">
        <is>
          <t>B21</t>
        </is>
      </c>
      <c r="H141" s="7" t="inlineStr">
        <is>
          <t>Coating_Special</t>
        </is>
      </c>
      <c r="I141" s="7" t="inlineStr">
        <is>
          <t>Stainless Steel, AISI-303</t>
        </is>
      </c>
      <c r="J141" s="7" t="inlineStr">
        <is>
          <t>Steel, Cold Drawn C1018</t>
        </is>
      </c>
      <c r="K141" s="2" t="inlineStr">
        <is>
          <t>RTF</t>
        </is>
      </c>
      <c r="L141" s="1" t="inlineStr"/>
      <c r="M141" t="inlineStr">
        <is>
          <t>A101734</t>
        </is>
      </c>
      <c r="N141" s="1" t="n">
        <v>0</v>
      </c>
      <c r="O141" s="7" t="inlineStr">
        <is>
          <t>LT250</t>
        </is>
      </c>
      <c r="P141" s="13" t="n">
        <v>8</v>
      </c>
      <c r="Q141" t="inlineStr"/>
      <c r="R141" s="12" t="inlineStr"/>
      <c r="S141" t="inlineStr"/>
      <c r="T141" t="inlineStr"/>
      <c r="U141" t="inlineStr"/>
      <c r="V141" t="inlineStr"/>
    </row>
    <row r="142">
      <c r="A142" t="inlineStr"/>
      <c r="B142" t="inlineStr">
        <is>
          <t>Price_BOM_VLC_VLSC_Imp_0222</t>
        </is>
      </c>
      <c r="C142" s="68" t="inlineStr">
        <is>
          <t>:20955-4P-3HP-VLSC:20955-4P-5HP-VLSC:20955-4P-7.5HP-VLSC:</t>
        </is>
      </c>
      <c r="D142" s="2" t="inlineStr">
        <is>
          <t>X3</t>
        </is>
      </c>
      <c r="E142" s="2" t="inlineStr">
        <is>
          <t>ImpMatl_Silicon_Bronze_ASTM-B584_C87600</t>
        </is>
      </c>
      <c r="F142" s="7" t="inlineStr">
        <is>
          <t>Silicon Bronze, ASTM-B584, C87600</t>
        </is>
      </c>
      <c r="G142" s="7" t="inlineStr">
        <is>
          <t>B21</t>
        </is>
      </c>
      <c r="H142" s="7" t="inlineStr">
        <is>
          <t>Coating_Epoxy</t>
        </is>
      </c>
      <c r="I142" s="7" t="inlineStr">
        <is>
          <t>Stainless Steel, AISI-303</t>
        </is>
      </c>
      <c r="J142" s="7" t="inlineStr">
        <is>
          <t>Steel, Cold Drawn C1018</t>
        </is>
      </c>
      <c r="K142" s="2" t="inlineStr">
        <is>
          <t>RTF</t>
        </is>
      </c>
      <c r="L142" s="7" t="inlineStr"/>
      <c r="M142" s="7" t="inlineStr">
        <is>
          <t>A101734</t>
        </is>
      </c>
      <c r="N142" s="7" t="n">
        <v>0</v>
      </c>
      <c r="O142" s="7" t="inlineStr">
        <is>
          <t>LT250</t>
        </is>
      </c>
      <c r="P142" s="13" t="n">
        <v>8</v>
      </c>
      <c r="Q142" t="inlineStr"/>
      <c r="R142" s="12" t="inlineStr"/>
      <c r="S142" t="inlineStr"/>
      <c r="T142" t="inlineStr"/>
      <c r="U142" t="inlineStr"/>
      <c r="V142" t="inlineStr"/>
    </row>
    <row r="143">
      <c r="A143" t="inlineStr"/>
      <c r="B143" t="inlineStr">
        <is>
          <t>Price_BOM_VLC_VLSC_Imp_0210</t>
        </is>
      </c>
      <c r="C143" s="68" t="inlineStr">
        <is>
          <t>:20955-4P-3HP-VLSC:20955-4P-5HP-VLSC:20955-4P-7.5HP-VLSC:</t>
        </is>
      </c>
      <c r="D143" s="2" t="inlineStr">
        <is>
          <t>X3</t>
        </is>
      </c>
      <c r="E143" s="2" t="inlineStr">
        <is>
          <t>ImpMatl_SS_AISI-304</t>
        </is>
      </c>
      <c r="F143" s="7" t="inlineStr">
        <is>
          <t>Stainless Steel, AISI-304</t>
        </is>
      </c>
      <c r="G143" s="7" t="inlineStr">
        <is>
          <t>H304</t>
        </is>
      </c>
      <c r="H143" s="7" t="inlineStr">
        <is>
          <t>Coating_Standard</t>
        </is>
      </c>
      <c r="I143" s="7" t="inlineStr">
        <is>
          <t>Stainless Steel, AISI-303</t>
        </is>
      </c>
      <c r="J143" s="7" t="inlineStr">
        <is>
          <t>Stainless Steel, AISI 316</t>
        </is>
      </c>
      <c r="K143" s="98" t="inlineStr">
        <is>
          <t>98876025</t>
        </is>
      </c>
      <c r="L143" s="98" t="inlineStr">
        <is>
          <t>IMP,L,15955,X3,H304</t>
        </is>
      </c>
      <c r="M143" t="inlineStr">
        <is>
          <t>A101738</t>
        </is>
      </c>
      <c r="N143" t="n">
        <v>0</v>
      </c>
      <c r="O143" s="7" t="inlineStr">
        <is>
          <t>LT027</t>
        </is>
      </c>
      <c r="P143" s="13" t="n">
        <v>0</v>
      </c>
      <c r="Q143" t="inlineStr"/>
      <c r="R143" s="12" t="inlineStr"/>
      <c r="S143" t="inlineStr"/>
      <c r="T143" t="inlineStr"/>
      <c r="U143" t="inlineStr"/>
      <c r="V143" t="inlineStr"/>
    </row>
    <row r="144">
      <c r="A144" t="inlineStr"/>
      <c r="B144" t="inlineStr">
        <is>
          <t>Price_BOM_VLC_VLSC_Imp_0211</t>
        </is>
      </c>
      <c r="C144" s="68" t="inlineStr">
        <is>
          <t>:20955-4P-3HP-VLSC:20955-4P-5HP-VLSC:20955-4P-7.5HP-VLSC:</t>
        </is>
      </c>
      <c r="D144" s="2" t="inlineStr">
        <is>
          <t>X3</t>
        </is>
      </c>
      <c r="E144" t="inlineStr">
        <is>
          <t>ImpMatl_NiAl-Bronze_ASTM-B148_C95400</t>
        </is>
      </c>
      <c r="F144" s="7" t="inlineStr">
        <is>
          <t>Nickel Aluminum Bronze ASTM B148 UNS C95400</t>
        </is>
      </c>
      <c r="G144" s="7" t="inlineStr">
        <is>
          <t>B22</t>
        </is>
      </c>
      <c r="H144" s="7" t="inlineStr">
        <is>
          <t>Coating_Standard</t>
        </is>
      </c>
      <c r="I144" s="7" t="inlineStr">
        <is>
          <t>Stainless Steel, AISI-303</t>
        </is>
      </c>
      <c r="J144" s="7" t="inlineStr">
        <is>
          <t>Steel, Cold Drawn C1018</t>
        </is>
      </c>
      <c r="K144" s="78" t="inlineStr">
        <is>
          <t>97775292</t>
        </is>
      </c>
      <c r="L144" s="1" t="inlineStr"/>
      <c r="M144" t="inlineStr">
        <is>
          <t>A102219</t>
        </is>
      </c>
      <c r="N144" s="1" t="n">
        <v>128</v>
      </c>
      <c r="O144" s="7" t="inlineStr">
        <is>
          <t>LT250</t>
        </is>
      </c>
      <c r="P144" s="13" t="n">
        <v>8</v>
      </c>
      <c r="Q144" t="inlineStr"/>
      <c r="R144" s="12" t="inlineStr"/>
      <c r="S144" t="inlineStr"/>
      <c r="T144" t="inlineStr"/>
      <c r="U144" t="inlineStr"/>
      <c r="V144" t="inlineStr"/>
    </row>
    <row r="145">
      <c r="A145" t="inlineStr"/>
      <c r="B145" t="inlineStr">
        <is>
          <t>Price_BOM_VLC_VLSC_Imp_0213</t>
        </is>
      </c>
      <c r="C145" s="68" t="inlineStr">
        <is>
          <t>:20955-4P-3HP-VLSC:20955-4P-5HP-VLSC:20955-4P-7.5HP-VLSC:</t>
        </is>
      </c>
      <c r="D145" s="2" t="inlineStr">
        <is>
          <t>X3</t>
        </is>
      </c>
      <c r="E145" s="2" t="inlineStr">
        <is>
          <t>ImpMatl_NiAl-Bronze_ASTM-B148_C95400</t>
        </is>
      </c>
      <c r="F145" s="7" t="inlineStr">
        <is>
          <t>Nickel Aluminum Bronze ASTM B148 UNS C95400</t>
        </is>
      </c>
      <c r="G145" s="7" t="inlineStr">
        <is>
          <t>B22</t>
        </is>
      </c>
      <c r="H145" s="7" t="inlineStr">
        <is>
          <t>Coating_Scotchkote134_interior</t>
        </is>
      </c>
      <c r="I145" s="7" t="inlineStr">
        <is>
          <t>Stainless Steel, AISI-303</t>
        </is>
      </c>
      <c r="J145" s="7" t="inlineStr">
        <is>
          <t>Steel, Cold Drawn C1018</t>
        </is>
      </c>
      <c r="K145" s="2" t="inlineStr">
        <is>
          <t>RTF</t>
        </is>
      </c>
      <c r="L145" s="7" t="inlineStr"/>
      <c r="M145" s="7" t="inlineStr">
        <is>
          <t>A102219</t>
        </is>
      </c>
      <c r="N145" s="7" t="n">
        <v>128</v>
      </c>
      <c r="O145" s="7" t="inlineStr">
        <is>
          <t>LT250</t>
        </is>
      </c>
      <c r="P145" s="13" t="n">
        <v>8</v>
      </c>
      <c r="Q145" t="inlineStr"/>
      <c r="R145" s="12" t="inlineStr"/>
      <c r="S145" t="inlineStr"/>
      <c r="T145" t="inlineStr"/>
      <c r="U145" t="inlineStr"/>
      <c r="V145" t="inlineStr"/>
    </row>
    <row r="146">
      <c r="A146" t="inlineStr"/>
      <c r="B146" t="inlineStr">
        <is>
          <t>Price_BOM_VLC_VLSC_Imp_0215</t>
        </is>
      </c>
      <c r="C146" s="68" t="inlineStr">
        <is>
          <t>:20955-4P-3HP-VLSC:20955-4P-5HP-VLSC:20955-4P-7.5HP-VLSC:</t>
        </is>
      </c>
      <c r="D146" s="2" t="inlineStr">
        <is>
          <t>X3</t>
        </is>
      </c>
      <c r="E146" t="inlineStr">
        <is>
          <t>ImpMatl_NiAl-Bronze_ASTM-B148_C95400</t>
        </is>
      </c>
      <c r="F146" s="7" t="inlineStr">
        <is>
          <t>Nickel Aluminum Bronze ASTM B148 UNS C95400</t>
        </is>
      </c>
      <c r="G146" s="7" t="inlineStr">
        <is>
          <t>B22</t>
        </is>
      </c>
      <c r="H146" s="7" t="inlineStr">
        <is>
          <t>Coating_Scotchkote134_interior_exterior</t>
        </is>
      </c>
      <c r="I146" s="7" t="inlineStr">
        <is>
          <t>Stainless Steel, AISI-303</t>
        </is>
      </c>
      <c r="J146" s="7" t="inlineStr">
        <is>
          <t>Steel, Cold Drawn C1018</t>
        </is>
      </c>
      <c r="K146" s="2" t="inlineStr">
        <is>
          <t>RTF</t>
        </is>
      </c>
      <c r="L146" s="1" t="inlineStr"/>
      <c r="M146" t="inlineStr">
        <is>
          <t>A102219</t>
        </is>
      </c>
      <c r="N146" s="1" t="n">
        <v>128</v>
      </c>
      <c r="O146" s="7" t="inlineStr">
        <is>
          <t>LT250</t>
        </is>
      </c>
      <c r="P146" s="13" t="n">
        <v>8</v>
      </c>
      <c r="Q146" t="inlineStr"/>
      <c r="R146" s="12" t="inlineStr"/>
      <c r="S146" t="inlineStr"/>
      <c r="T146" t="inlineStr"/>
      <c r="U146" t="inlineStr"/>
      <c r="V146" t="inlineStr"/>
    </row>
    <row r="147">
      <c r="A147" t="inlineStr"/>
      <c r="B147" t="inlineStr">
        <is>
          <t>Price_BOM_VLC_VLSC_Imp_0217</t>
        </is>
      </c>
      <c r="C147" s="68" t="inlineStr">
        <is>
          <t>:20955-4P-3HP-VLSC:20955-4P-5HP-VLSC:20955-4P-7.5HP-VLSC:</t>
        </is>
      </c>
      <c r="D147" s="2" t="inlineStr">
        <is>
          <t>X3</t>
        </is>
      </c>
      <c r="E147" s="2" t="inlineStr">
        <is>
          <t>ImpMatl_NiAl-Bronze_ASTM-B148_C95400</t>
        </is>
      </c>
      <c r="F147" s="7" t="inlineStr">
        <is>
          <t>Nickel Aluminum Bronze ASTM B148 UNS C95400</t>
        </is>
      </c>
      <c r="G147" s="7" t="inlineStr">
        <is>
          <t>B22</t>
        </is>
      </c>
      <c r="H147" s="7" t="inlineStr">
        <is>
          <t>Coating_Scotchkote134_interior_exterior_IncludeImpeller</t>
        </is>
      </c>
      <c r="I147" s="7" t="inlineStr">
        <is>
          <t>Stainless Steel, AISI-303</t>
        </is>
      </c>
      <c r="J147" s="7" t="inlineStr">
        <is>
          <t>Steel, Cold Drawn C1018</t>
        </is>
      </c>
      <c r="K147" s="2" t="inlineStr">
        <is>
          <t>RTF</t>
        </is>
      </c>
      <c r="L147" s="7" t="inlineStr"/>
      <c r="M147" s="7" t="inlineStr">
        <is>
          <t>A102219</t>
        </is>
      </c>
      <c r="N147" s="7" t="n">
        <v>128</v>
      </c>
      <c r="O147" s="7" t="inlineStr">
        <is>
          <t>LT250</t>
        </is>
      </c>
      <c r="P147" s="13" t="n">
        <v>8</v>
      </c>
      <c r="Q147" t="inlineStr"/>
      <c r="R147" s="12" t="inlineStr"/>
      <c r="S147" t="inlineStr"/>
      <c r="T147" t="inlineStr"/>
      <c r="U147" t="inlineStr"/>
      <c r="V147" t="inlineStr"/>
    </row>
    <row r="148">
      <c r="A148" t="inlineStr"/>
      <c r="B148" t="inlineStr">
        <is>
          <t>Price_BOM_VLC_VLSC_Imp_0219</t>
        </is>
      </c>
      <c r="C148" s="68" t="inlineStr">
        <is>
          <t>:20955-4P-3HP-VLSC:20955-4P-5HP-VLSC:20955-4P-7.5HP-VLSC:</t>
        </is>
      </c>
      <c r="D148" s="2" t="inlineStr">
        <is>
          <t>X3</t>
        </is>
      </c>
      <c r="E148" t="inlineStr">
        <is>
          <t>ImpMatl_NiAl-Bronze_ASTM-B148_C95400</t>
        </is>
      </c>
      <c r="F148" s="7" t="inlineStr">
        <is>
          <t>Nickel Aluminum Bronze ASTM B148 UNS C95400</t>
        </is>
      </c>
      <c r="G148" s="7" t="inlineStr">
        <is>
          <t>B22</t>
        </is>
      </c>
      <c r="H148" s="7" t="inlineStr">
        <is>
          <t>Coating_Scotchkote134_interior_IncludeImpeller</t>
        </is>
      </c>
      <c r="I148" s="7" t="inlineStr">
        <is>
          <t>Stainless Steel, AISI-303</t>
        </is>
      </c>
      <c r="J148" s="7" t="inlineStr">
        <is>
          <t>Steel, Cold Drawn C1018</t>
        </is>
      </c>
      <c r="K148" s="2" t="inlineStr">
        <is>
          <t>RTF</t>
        </is>
      </c>
      <c r="L148" s="1" t="inlineStr"/>
      <c r="M148" t="inlineStr">
        <is>
          <t>A102219</t>
        </is>
      </c>
      <c r="N148" s="1" t="n">
        <v>128</v>
      </c>
      <c r="O148" s="7" t="inlineStr">
        <is>
          <t>LT250</t>
        </is>
      </c>
      <c r="P148" s="13" t="n">
        <v>8</v>
      </c>
      <c r="Q148" t="inlineStr"/>
      <c r="R148" s="12" t="inlineStr"/>
      <c r="S148" t="inlineStr"/>
      <c r="T148" t="inlineStr"/>
      <c r="U148" t="inlineStr"/>
      <c r="V148" t="inlineStr"/>
    </row>
    <row r="149">
      <c r="A149" t="inlineStr"/>
      <c r="B149" t="inlineStr">
        <is>
          <t>Price_BOM_VLC_VLSC_Imp_0221</t>
        </is>
      </c>
      <c r="C149" s="68" t="inlineStr">
        <is>
          <t>:20955-4P-3HP-VLSC:20955-4P-5HP-VLSC:20955-4P-7.5HP-VLSC:</t>
        </is>
      </c>
      <c r="D149" s="2" t="inlineStr">
        <is>
          <t>X3</t>
        </is>
      </c>
      <c r="E149" s="2" t="inlineStr">
        <is>
          <t>ImpMatl_NiAl-Bronze_ASTM-B148_C95400</t>
        </is>
      </c>
      <c r="F149" s="7" t="inlineStr">
        <is>
          <t>Nickel Aluminum Bronze ASTM B148 UNS C95400</t>
        </is>
      </c>
      <c r="G149" s="7" t="inlineStr">
        <is>
          <t>B22</t>
        </is>
      </c>
      <c r="H149" s="7" t="inlineStr">
        <is>
          <t>Coating_Special</t>
        </is>
      </c>
      <c r="I149" s="7" t="inlineStr">
        <is>
          <t>Stainless Steel, AISI-303</t>
        </is>
      </c>
      <c r="J149" s="7" t="inlineStr">
        <is>
          <t>Steel, Cold Drawn C1018</t>
        </is>
      </c>
      <c r="K149" s="2" t="inlineStr">
        <is>
          <t>RTF</t>
        </is>
      </c>
      <c r="L149" s="7" t="inlineStr"/>
      <c r="M149" s="7" t="inlineStr">
        <is>
          <t>A102219</t>
        </is>
      </c>
      <c r="N149" s="7" t="n">
        <v>128</v>
      </c>
      <c r="O149" s="7" t="inlineStr">
        <is>
          <t>LT250</t>
        </is>
      </c>
      <c r="P149" s="13" t="n">
        <v>8</v>
      </c>
      <c r="Q149" t="inlineStr"/>
      <c r="R149" s="12" t="inlineStr"/>
      <c r="S149" t="inlineStr"/>
      <c r="T149" t="inlineStr"/>
      <c r="U149" t="inlineStr"/>
      <c r="V149" t="inlineStr"/>
    </row>
    <row r="150">
      <c r="A150" t="inlineStr"/>
      <c r="B150" t="inlineStr">
        <is>
          <t>Price_BOM_VLC_VLSC_Imp_0223</t>
        </is>
      </c>
      <c r="C150" s="68" t="inlineStr">
        <is>
          <t>:20955-4P-3HP-VLSC:20955-4P-5HP-VLSC:20955-4P-7.5HP-VLSC:</t>
        </is>
      </c>
      <c r="D150" s="2" t="inlineStr">
        <is>
          <t>X3</t>
        </is>
      </c>
      <c r="E150" t="inlineStr">
        <is>
          <t>ImpMatl_NiAl-Bronze_ASTM-B148_C95400</t>
        </is>
      </c>
      <c r="F150" s="7" t="inlineStr">
        <is>
          <t>Nickel Aluminum Bronze ASTM B148 UNS C95400</t>
        </is>
      </c>
      <c r="G150" s="7" t="inlineStr">
        <is>
          <t>B22</t>
        </is>
      </c>
      <c r="H150" s="7" t="inlineStr">
        <is>
          <t>Coating_Epoxy</t>
        </is>
      </c>
      <c r="I150" s="7" t="inlineStr">
        <is>
          <t>Stainless Steel, AISI-303</t>
        </is>
      </c>
      <c r="J150" s="7" t="inlineStr">
        <is>
          <t>Steel, Cold Drawn C1018</t>
        </is>
      </c>
      <c r="K150" s="2" t="inlineStr">
        <is>
          <t>RTF</t>
        </is>
      </c>
      <c r="L150" s="1" t="inlineStr"/>
      <c r="M150" t="inlineStr">
        <is>
          <t>A102219</t>
        </is>
      </c>
      <c r="N150" s="1" t="n">
        <v>128</v>
      </c>
      <c r="O150" s="7" t="inlineStr">
        <is>
          <t>LT250</t>
        </is>
      </c>
      <c r="P150" s="13" t="n">
        <v>8</v>
      </c>
      <c r="Q150" t="inlineStr"/>
      <c r="R150" s="12" t="inlineStr"/>
      <c r="S150" t="inlineStr"/>
      <c r="T150" t="inlineStr"/>
      <c r="U150" t="inlineStr"/>
      <c r="V150" t="inlineStr"/>
    </row>
    <row r="151">
      <c r="A151" t="inlineStr"/>
      <c r="B151" t="inlineStr">
        <is>
          <t>Price_BOM_VLC_VLSC_Imp_0254</t>
        </is>
      </c>
      <c r="C151" s="68" t="inlineStr">
        <is>
          <t>:20959-2P-20HP-VLC:20959-2P-25HP-VLC:20959-2P-30HP-VLC:20959-2P-40HP-VLC:20959-2P-50HP-VLC:20959-2P-60HP-VLC:</t>
        </is>
      </c>
      <c r="D151" s="2" t="inlineStr">
        <is>
          <t>X4</t>
        </is>
      </c>
      <c r="E151" s="2" t="inlineStr">
        <is>
          <t>ImpMatl_Silicon_Bronze_ASTM-B584_C87600</t>
        </is>
      </c>
      <c r="F151" s="7" t="inlineStr">
        <is>
          <t>Silicon Bronze, ASTM-B584, C87600</t>
        </is>
      </c>
      <c r="G151" s="7" t="inlineStr">
        <is>
          <t>B21</t>
        </is>
      </c>
      <c r="H151" s="7" t="inlineStr">
        <is>
          <t>Coating_Standard</t>
        </is>
      </c>
      <c r="I151" s="7" t="inlineStr">
        <is>
          <t>Stainless Steel, AISI-303</t>
        </is>
      </c>
      <c r="J151" s="7" t="inlineStr">
        <is>
          <t>Steel, Cold Drawn C1018</t>
        </is>
      </c>
      <c r="K151" s="2" t="inlineStr">
        <is>
          <t>96699323</t>
        </is>
      </c>
      <c r="L151" s="7" t="inlineStr">
        <is>
          <t>IMP,L,15959,X4,B21</t>
        </is>
      </c>
      <c r="M151" s="7" t="inlineStr">
        <is>
          <t>A101752</t>
        </is>
      </c>
      <c r="N151" s="7" t="n">
        <v>0</v>
      </c>
      <c r="O151" s="7" t="inlineStr">
        <is>
          <t>LT027</t>
        </is>
      </c>
      <c r="P151" s="13" t="n">
        <v>0</v>
      </c>
      <c r="Q151" t="inlineStr"/>
      <c r="R151" s="12" t="inlineStr"/>
      <c r="S151" t="inlineStr"/>
      <c r="T151" t="inlineStr"/>
      <c r="U151" t="inlineStr"/>
      <c r="V151" t="inlineStr"/>
    </row>
    <row r="152">
      <c r="A152" t="inlineStr"/>
      <c r="B152" t="inlineStr">
        <is>
          <t>Price_BOM_VLC_VLSC_Imp_0257</t>
        </is>
      </c>
      <c r="C152" s="68" t="inlineStr">
        <is>
          <t>:20959-2P-20HP-VLC:20959-2P-25HP-VLC:20959-2P-30HP-VLC:20959-2P-40HP-VLC:20959-2P-50HP-VLC:20959-2P-60HP-VLC:</t>
        </is>
      </c>
      <c r="D152" s="2" t="inlineStr">
        <is>
          <t>X4</t>
        </is>
      </c>
      <c r="E152" t="inlineStr">
        <is>
          <t>ImpMatl_Silicon_Bronze_ASTM-B584_C87600</t>
        </is>
      </c>
      <c r="F152" s="7" t="inlineStr">
        <is>
          <t>Silicon Bronze, ASTM-B584, C87600</t>
        </is>
      </c>
      <c r="G152" s="7" t="inlineStr">
        <is>
          <t>B21</t>
        </is>
      </c>
      <c r="H152" s="7" t="inlineStr">
        <is>
          <t>Coating_Scotchkote134_interior</t>
        </is>
      </c>
      <c r="I152" s="7" t="inlineStr">
        <is>
          <t>Stainless Steel, AISI-303</t>
        </is>
      </c>
      <c r="J152" s="7" t="inlineStr">
        <is>
          <t>Steel, Cold Drawn C1018</t>
        </is>
      </c>
      <c r="K152" s="2" t="inlineStr">
        <is>
          <t>RTF</t>
        </is>
      </c>
      <c r="L152" s="1" t="inlineStr"/>
      <c r="M152" t="inlineStr">
        <is>
          <t>A101752</t>
        </is>
      </c>
      <c r="N152" s="1" t="n">
        <v>0</v>
      </c>
      <c r="O152" s="7" t="inlineStr">
        <is>
          <t>LT250</t>
        </is>
      </c>
      <c r="P152" s="13" t="n">
        <v>8</v>
      </c>
      <c r="Q152" t="inlineStr"/>
      <c r="R152" s="12" t="inlineStr"/>
      <c r="S152" t="inlineStr"/>
      <c r="T152" t="inlineStr"/>
      <c r="U152" t="inlineStr"/>
      <c r="V152" t="inlineStr"/>
    </row>
    <row r="153">
      <c r="A153" t="inlineStr"/>
      <c r="B153" t="inlineStr">
        <is>
          <t>Price_BOM_VLC_VLSC_Imp_0259</t>
        </is>
      </c>
      <c r="C153" s="68" t="inlineStr">
        <is>
          <t>:20959-2P-20HP-VLC:20959-2P-25HP-VLC:20959-2P-30HP-VLC:20959-2P-40HP-VLC:20959-2P-50HP-VLC:20959-2P-60HP-VLC:</t>
        </is>
      </c>
      <c r="D153" s="2" t="inlineStr">
        <is>
          <t>X4</t>
        </is>
      </c>
      <c r="E153" s="2" t="inlineStr">
        <is>
          <t>ImpMatl_Silicon_Bronze_ASTM-B584_C87600</t>
        </is>
      </c>
      <c r="F153" s="7" t="inlineStr">
        <is>
          <t>Silicon Bronze, ASTM-B584, C87600</t>
        </is>
      </c>
      <c r="G153" s="7" t="inlineStr">
        <is>
          <t>B21</t>
        </is>
      </c>
      <c r="H153" s="7" t="inlineStr">
        <is>
          <t>Coating_Scotchkote134_interior_exterior</t>
        </is>
      </c>
      <c r="I153" s="7" t="inlineStr">
        <is>
          <t>Stainless Steel, AISI-303</t>
        </is>
      </c>
      <c r="J153" s="7" t="inlineStr">
        <is>
          <t>Steel, Cold Drawn C1018</t>
        </is>
      </c>
      <c r="K153" s="2" t="inlineStr">
        <is>
          <t>RTF</t>
        </is>
      </c>
      <c r="L153" s="7" t="inlineStr"/>
      <c r="M153" s="7" t="inlineStr">
        <is>
          <t>A101752</t>
        </is>
      </c>
      <c r="N153" s="7" t="n">
        <v>0</v>
      </c>
      <c r="O153" s="7" t="inlineStr">
        <is>
          <t>LT250</t>
        </is>
      </c>
      <c r="P153" s="13" t="n">
        <v>8</v>
      </c>
      <c r="Q153" t="inlineStr"/>
      <c r="R153" s="12" t="inlineStr"/>
      <c r="S153" t="inlineStr"/>
      <c r="T153" t="inlineStr"/>
      <c r="U153" t="inlineStr"/>
      <c r="V153" t="inlineStr"/>
    </row>
    <row r="154">
      <c r="A154" t="inlineStr"/>
      <c r="B154" t="inlineStr">
        <is>
          <t>Price_BOM_VLC_VLSC_Imp_0261</t>
        </is>
      </c>
      <c r="C154" s="68" t="inlineStr">
        <is>
          <t>:20959-2P-20HP-VLC:20959-2P-25HP-VLC:20959-2P-30HP-VLC:20959-2P-40HP-VLC:20959-2P-50HP-VLC:20959-2P-60HP-VLC:</t>
        </is>
      </c>
      <c r="D154" s="2" t="inlineStr">
        <is>
          <t>X4</t>
        </is>
      </c>
      <c r="E154" t="inlineStr">
        <is>
          <t>ImpMatl_Silicon_Bronze_ASTM-B584_C87600</t>
        </is>
      </c>
      <c r="F154" s="7" t="inlineStr">
        <is>
          <t>Silicon Bronze, ASTM-B584, C87600</t>
        </is>
      </c>
      <c r="G154" s="7" t="inlineStr">
        <is>
          <t>B21</t>
        </is>
      </c>
      <c r="H154" s="7" t="inlineStr">
        <is>
          <t>Coating_Scotchkote134_interior_exterior_IncludeImpeller</t>
        </is>
      </c>
      <c r="I154" s="7" t="inlineStr">
        <is>
          <t>Stainless Steel, AISI-303</t>
        </is>
      </c>
      <c r="J154" s="7" t="inlineStr">
        <is>
          <t>Steel, Cold Drawn C1018</t>
        </is>
      </c>
      <c r="K154" s="2" t="inlineStr">
        <is>
          <t>RTF</t>
        </is>
      </c>
      <c r="L154" s="1" t="inlineStr"/>
      <c r="M154" t="inlineStr">
        <is>
          <t>A101752</t>
        </is>
      </c>
      <c r="N154" s="1" t="n">
        <v>0</v>
      </c>
      <c r="O154" s="7" t="inlineStr">
        <is>
          <t>LT250</t>
        </is>
      </c>
      <c r="P154" s="13" t="n">
        <v>8</v>
      </c>
      <c r="Q154" t="inlineStr"/>
      <c r="R154" s="12" t="inlineStr"/>
      <c r="S154" t="inlineStr"/>
      <c r="T154" t="inlineStr"/>
      <c r="U154" t="inlineStr"/>
      <c r="V154" t="inlineStr"/>
    </row>
    <row r="155">
      <c r="A155" t="inlineStr"/>
      <c r="B155" t="inlineStr">
        <is>
          <t>Price_BOM_VLC_VLSC_Imp_0263</t>
        </is>
      </c>
      <c r="C155" s="68" t="inlineStr">
        <is>
          <t>:20959-2P-20HP-VLC:20959-2P-25HP-VLC:20959-2P-30HP-VLC:20959-2P-40HP-VLC:20959-2P-50HP-VLC:20959-2P-60HP-VLC:</t>
        </is>
      </c>
      <c r="D155" s="2" t="inlineStr">
        <is>
          <t>X4</t>
        </is>
      </c>
      <c r="E155" s="2" t="inlineStr">
        <is>
          <t>ImpMatl_Silicon_Bronze_ASTM-B584_C87600</t>
        </is>
      </c>
      <c r="F155" s="7" t="inlineStr">
        <is>
          <t>Silicon Bronze, ASTM-B584, C87600</t>
        </is>
      </c>
      <c r="G155" s="7" t="inlineStr">
        <is>
          <t>B21</t>
        </is>
      </c>
      <c r="H155" s="7" t="inlineStr">
        <is>
          <t>Coating_Scotchkote134_interior_IncludeImpeller</t>
        </is>
      </c>
      <c r="I155" s="7" t="inlineStr">
        <is>
          <t>Stainless Steel, AISI-303</t>
        </is>
      </c>
      <c r="J155" s="7" t="inlineStr">
        <is>
          <t>Steel, Cold Drawn C1018</t>
        </is>
      </c>
      <c r="K155" s="2" t="inlineStr">
        <is>
          <t>RTF</t>
        </is>
      </c>
      <c r="L155" s="7" t="inlineStr"/>
      <c r="M155" s="7" t="inlineStr">
        <is>
          <t>A101752</t>
        </is>
      </c>
      <c r="N155" s="7" t="n">
        <v>0</v>
      </c>
      <c r="O155" s="7" t="inlineStr">
        <is>
          <t>LT250</t>
        </is>
      </c>
      <c r="P155" s="13" t="n">
        <v>8</v>
      </c>
      <c r="Q155" t="inlineStr"/>
      <c r="R155" s="12" t="inlineStr"/>
      <c r="S155" t="inlineStr"/>
      <c r="T155" t="inlineStr"/>
      <c r="U155" t="inlineStr"/>
      <c r="V155" t="inlineStr"/>
    </row>
    <row r="156">
      <c r="A156" t="inlineStr"/>
      <c r="B156" t="inlineStr">
        <is>
          <t>Price_BOM_VLC_VLSC_Imp_0265</t>
        </is>
      </c>
      <c r="C156" s="68" t="inlineStr">
        <is>
          <t>:20959-2P-20HP-VLC:20959-2P-25HP-VLC:20959-2P-30HP-VLC:20959-2P-40HP-VLC:20959-2P-50HP-VLC:20959-2P-60HP-VLC:</t>
        </is>
      </c>
      <c r="D156" s="2" t="inlineStr">
        <is>
          <t>X4</t>
        </is>
      </c>
      <c r="E156" t="inlineStr">
        <is>
          <t>ImpMatl_Silicon_Bronze_ASTM-B584_C87600</t>
        </is>
      </c>
      <c r="F156" s="7" t="inlineStr">
        <is>
          <t>Silicon Bronze, ASTM-B584, C87600</t>
        </is>
      </c>
      <c r="G156" s="7" t="inlineStr">
        <is>
          <t>B21</t>
        </is>
      </c>
      <c r="H156" s="7" t="inlineStr">
        <is>
          <t>Coating_Special</t>
        </is>
      </c>
      <c r="I156" s="7" t="inlineStr">
        <is>
          <t>Stainless Steel, AISI-303</t>
        </is>
      </c>
      <c r="J156" s="7" t="inlineStr">
        <is>
          <t>Steel, Cold Drawn C1018</t>
        </is>
      </c>
      <c r="K156" s="2" t="inlineStr">
        <is>
          <t>RTF</t>
        </is>
      </c>
      <c r="L156" s="1" t="inlineStr"/>
      <c r="M156" t="inlineStr">
        <is>
          <t>A101752</t>
        </is>
      </c>
      <c r="N156" s="1" t="n">
        <v>0</v>
      </c>
      <c r="O156" s="7" t="inlineStr">
        <is>
          <t>LT250</t>
        </is>
      </c>
      <c r="P156" s="13" t="n">
        <v>8</v>
      </c>
      <c r="Q156" t="inlineStr"/>
      <c r="R156" s="12" t="inlineStr"/>
      <c r="S156" t="inlineStr"/>
      <c r="T156" t="inlineStr"/>
      <c r="U156" t="inlineStr"/>
      <c r="V156" t="inlineStr"/>
    </row>
    <row r="157">
      <c r="A157" t="inlineStr"/>
      <c r="B157" t="inlineStr">
        <is>
          <t>Price_BOM_VLC_VLSC_Imp_0267</t>
        </is>
      </c>
      <c r="C157" s="68" t="inlineStr">
        <is>
          <t>:20959-2P-20HP-VLC:20959-2P-25HP-VLC:20959-2P-30HP-VLC:20959-2P-40HP-VLC:20959-2P-50HP-VLC:20959-2P-60HP-VLC:</t>
        </is>
      </c>
      <c r="D157" s="2" t="inlineStr">
        <is>
          <t>X4</t>
        </is>
      </c>
      <c r="E157" s="2" t="inlineStr">
        <is>
          <t>ImpMatl_Silicon_Bronze_ASTM-B584_C87600</t>
        </is>
      </c>
      <c r="F157" s="7" t="inlineStr">
        <is>
          <t>Silicon Bronze, ASTM-B584, C87600</t>
        </is>
      </c>
      <c r="G157" s="7" t="inlineStr">
        <is>
          <t>B21</t>
        </is>
      </c>
      <c r="H157" s="7" t="inlineStr">
        <is>
          <t>Coating_Epoxy</t>
        </is>
      </c>
      <c r="I157" s="7" t="inlineStr">
        <is>
          <t>Stainless Steel, AISI-303</t>
        </is>
      </c>
      <c r="J157" s="7" t="inlineStr">
        <is>
          <t>Steel, Cold Drawn C1018</t>
        </is>
      </c>
      <c r="K157" s="2" t="inlineStr">
        <is>
          <t>RTF</t>
        </is>
      </c>
      <c r="L157" s="7" t="inlineStr"/>
      <c r="M157" s="7" t="inlineStr">
        <is>
          <t>A101752</t>
        </is>
      </c>
      <c r="N157" s="7" t="n">
        <v>0</v>
      </c>
      <c r="O157" s="7" t="inlineStr">
        <is>
          <t>LT250</t>
        </is>
      </c>
      <c r="P157" s="13" t="n">
        <v>8</v>
      </c>
      <c r="Q157" t="inlineStr"/>
      <c r="R157" s="12" t="inlineStr"/>
      <c r="S157" t="inlineStr"/>
      <c r="T157" t="inlineStr"/>
      <c r="U157" t="inlineStr"/>
      <c r="V157" t="inlineStr"/>
    </row>
    <row r="158">
      <c r="A158" t="inlineStr"/>
      <c r="B158" t="inlineStr">
        <is>
          <t>Price_BOM_VLC_VLSC_Imp_0255</t>
        </is>
      </c>
      <c r="C158" s="68" t="inlineStr">
        <is>
          <t>:20959-2P-20HP-VLC:20959-2P-25HP-VLC:20959-2P-30HP-VLC:20959-2P-40HP-VLC:20959-2P-50HP-VLC:20959-2P-60HP-VLC:</t>
        </is>
      </c>
      <c r="D158" s="2" t="inlineStr">
        <is>
          <t>X4</t>
        </is>
      </c>
      <c r="E158" s="2" t="inlineStr">
        <is>
          <t>ImpMatl_SS_AISI-304</t>
        </is>
      </c>
      <c r="F158" s="7" t="inlineStr">
        <is>
          <t>Stainless Steel, AISI-304</t>
        </is>
      </c>
      <c r="G158" s="7" t="inlineStr">
        <is>
          <t>H304</t>
        </is>
      </c>
      <c r="H158" s="7" t="inlineStr">
        <is>
          <t>Coating_Standard</t>
        </is>
      </c>
      <c r="I158" s="7" t="inlineStr">
        <is>
          <t>Stainless Steel, AISI-303</t>
        </is>
      </c>
      <c r="J158" s="7" t="inlineStr">
        <is>
          <t>Stainless Steel, AISI 316</t>
        </is>
      </c>
      <c r="K158" s="98" t="inlineStr">
        <is>
          <t>98876061</t>
        </is>
      </c>
      <c r="L158" s="98" t="inlineStr">
        <is>
          <t>IMP,L,15959,X4,H304</t>
        </is>
      </c>
      <c r="M158" t="inlineStr">
        <is>
          <t>A101756</t>
        </is>
      </c>
      <c r="N158" t="n">
        <v>0</v>
      </c>
      <c r="O158" s="7" t="inlineStr">
        <is>
          <t>LT027</t>
        </is>
      </c>
      <c r="P158" s="13" t="n">
        <v>0</v>
      </c>
      <c r="Q158" t="inlineStr"/>
      <c r="R158" s="12" t="inlineStr"/>
      <c r="S158" t="inlineStr"/>
      <c r="T158" t="inlineStr"/>
      <c r="U158" t="inlineStr"/>
      <c r="V158" t="inlineStr"/>
    </row>
    <row r="159">
      <c r="A159" t="inlineStr"/>
      <c r="B159" t="inlineStr">
        <is>
          <t>Price_BOM_VLC_VLSC_Imp_0256</t>
        </is>
      </c>
      <c r="C159" s="68" t="inlineStr">
        <is>
          <t>:20959-2P-20HP-VLC:20959-2P-25HP-VLC:20959-2P-30HP-VLC:20959-2P-40HP-VLC:20959-2P-50HP-VLC:20959-2P-60HP-VLC:</t>
        </is>
      </c>
      <c r="D159" s="2" t="inlineStr">
        <is>
          <t>X4</t>
        </is>
      </c>
      <c r="E159" t="inlineStr">
        <is>
          <t>ImpMatl_NiAl-Bronze_ASTM-B148_C95400</t>
        </is>
      </c>
      <c r="F159" s="7" t="inlineStr">
        <is>
          <t>Nickel Aluminum Bronze ASTM B148 UNS C95400</t>
        </is>
      </c>
      <c r="G159" s="7" t="inlineStr">
        <is>
          <t>B22</t>
        </is>
      </c>
      <c r="H159" s="7" t="inlineStr">
        <is>
          <t>Coating_Standard</t>
        </is>
      </c>
      <c r="I159" s="7" t="inlineStr">
        <is>
          <t>Stainless Steel, AISI-303</t>
        </is>
      </c>
      <c r="J159" s="7" t="inlineStr">
        <is>
          <t>Steel, Cold Drawn C1018</t>
        </is>
      </c>
      <c r="K159" s="78" t="inlineStr">
        <is>
          <t>97777980</t>
        </is>
      </c>
      <c r="L159" s="1" t="inlineStr"/>
      <c r="M159" t="inlineStr">
        <is>
          <t>A102222</t>
        </is>
      </c>
      <c r="N159" s="1" t="n">
        <v>128</v>
      </c>
      <c r="O159" s="7" t="inlineStr">
        <is>
          <t>LT250</t>
        </is>
      </c>
      <c r="P159" s="13" t="n">
        <v>8</v>
      </c>
      <c r="Q159" t="inlineStr"/>
      <c r="R159" s="12" t="inlineStr"/>
      <c r="S159" t="inlineStr"/>
      <c r="T159" t="inlineStr"/>
      <c r="U159" t="inlineStr"/>
      <c r="V159" t="inlineStr"/>
    </row>
    <row r="160">
      <c r="A160" t="inlineStr"/>
      <c r="B160" t="inlineStr">
        <is>
          <t>Price_BOM_VLC_VLSC_Imp_0258</t>
        </is>
      </c>
      <c r="C160" s="68" t="inlineStr">
        <is>
          <t>:20959-2P-20HP-VLC:20959-2P-25HP-VLC:20959-2P-30HP-VLC:20959-2P-40HP-VLC:20959-2P-50HP-VLC:20959-2P-60HP-VLC:</t>
        </is>
      </c>
      <c r="D160" s="2" t="inlineStr">
        <is>
          <t>X4</t>
        </is>
      </c>
      <c r="E160" s="2" t="inlineStr">
        <is>
          <t>ImpMatl_NiAl-Bronze_ASTM-B148_C95400</t>
        </is>
      </c>
      <c r="F160" s="7" t="inlineStr">
        <is>
          <t>Nickel Aluminum Bronze ASTM B148 UNS C95400</t>
        </is>
      </c>
      <c r="G160" s="7" t="inlineStr">
        <is>
          <t>B22</t>
        </is>
      </c>
      <c r="H160" s="7" t="inlineStr">
        <is>
          <t>Coating_Scotchkote134_interior</t>
        </is>
      </c>
      <c r="I160" s="7" t="inlineStr">
        <is>
          <t>Stainless Steel, AISI-303</t>
        </is>
      </c>
      <c r="J160" s="7" t="inlineStr">
        <is>
          <t>Steel, Cold Drawn C1018</t>
        </is>
      </c>
      <c r="K160" s="2" t="inlineStr">
        <is>
          <t>RTF</t>
        </is>
      </c>
      <c r="L160" s="7" t="inlineStr"/>
      <c r="M160" s="7" t="inlineStr">
        <is>
          <t>A102222</t>
        </is>
      </c>
      <c r="N160" s="7" t="n">
        <v>128</v>
      </c>
      <c r="O160" s="7" t="inlineStr">
        <is>
          <t>LT250</t>
        </is>
      </c>
      <c r="P160" s="13" t="n">
        <v>8</v>
      </c>
      <c r="Q160" t="inlineStr"/>
      <c r="R160" s="12" t="inlineStr"/>
      <c r="S160" t="inlineStr"/>
      <c r="T160" t="inlineStr"/>
      <c r="U160" t="inlineStr"/>
      <c r="V160" t="inlineStr"/>
    </row>
    <row r="161">
      <c r="A161" t="inlineStr"/>
      <c r="B161" t="inlineStr">
        <is>
          <t>Price_BOM_VLC_VLSC_Imp_0260</t>
        </is>
      </c>
      <c r="C161" s="68" t="inlineStr">
        <is>
          <t>:20959-2P-20HP-VLC:20959-2P-25HP-VLC:20959-2P-30HP-VLC:20959-2P-40HP-VLC:20959-2P-50HP-VLC:20959-2P-60HP-VLC:</t>
        </is>
      </c>
      <c r="D161" s="2" t="inlineStr">
        <is>
          <t>X4</t>
        </is>
      </c>
      <c r="E161" t="inlineStr">
        <is>
          <t>ImpMatl_NiAl-Bronze_ASTM-B148_C95400</t>
        </is>
      </c>
      <c r="F161" s="7" t="inlineStr">
        <is>
          <t>Nickel Aluminum Bronze ASTM B148 UNS C95400</t>
        </is>
      </c>
      <c r="G161" s="7" t="inlineStr">
        <is>
          <t>B22</t>
        </is>
      </c>
      <c r="H161" s="7" t="inlineStr">
        <is>
          <t>Coating_Scotchkote134_interior_exterior</t>
        </is>
      </c>
      <c r="I161" s="7" t="inlineStr">
        <is>
          <t>Stainless Steel, AISI-303</t>
        </is>
      </c>
      <c r="J161" s="7" t="inlineStr">
        <is>
          <t>Steel, Cold Drawn C1018</t>
        </is>
      </c>
      <c r="K161" s="2" t="inlineStr">
        <is>
          <t>RTF</t>
        </is>
      </c>
      <c r="L161" s="1" t="inlineStr"/>
      <c r="M161" t="inlineStr">
        <is>
          <t>A102222</t>
        </is>
      </c>
      <c r="N161" s="1" t="n">
        <v>128</v>
      </c>
      <c r="O161" s="7" t="inlineStr">
        <is>
          <t>LT250</t>
        </is>
      </c>
      <c r="P161" s="13" t="n">
        <v>8</v>
      </c>
      <c r="Q161" t="inlineStr"/>
      <c r="R161" s="12" t="inlineStr"/>
      <c r="S161" t="inlineStr"/>
      <c r="T161" t="inlineStr"/>
      <c r="U161" t="inlineStr"/>
      <c r="V161" t="inlineStr"/>
    </row>
    <row r="162">
      <c r="A162" t="inlineStr"/>
      <c r="B162" t="inlineStr">
        <is>
          <t>Price_BOM_VLC_VLSC_Imp_0262</t>
        </is>
      </c>
      <c r="C162" s="68" t="inlineStr">
        <is>
          <t>:20959-2P-20HP-VLC:20959-2P-25HP-VLC:20959-2P-30HP-VLC:20959-2P-40HP-VLC:20959-2P-50HP-VLC:20959-2P-60HP-VLC:</t>
        </is>
      </c>
      <c r="D162" s="2" t="inlineStr">
        <is>
          <t>X4</t>
        </is>
      </c>
      <c r="E162" s="2" t="inlineStr">
        <is>
          <t>ImpMatl_NiAl-Bronze_ASTM-B148_C95400</t>
        </is>
      </c>
      <c r="F162" s="7" t="inlineStr">
        <is>
          <t>Nickel Aluminum Bronze ASTM B148 UNS C95400</t>
        </is>
      </c>
      <c r="G162" s="7" t="inlineStr">
        <is>
          <t>B22</t>
        </is>
      </c>
      <c r="H162" s="7" t="inlineStr">
        <is>
          <t>Coating_Scotchkote134_interior_exterior_IncludeImpeller</t>
        </is>
      </c>
      <c r="I162" s="7" t="inlineStr">
        <is>
          <t>Stainless Steel, AISI-303</t>
        </is>
      </c>
      <c r="J162" s="7" t="inlineStr">
        <is>
          <t>Steel, Cold Drawn C1018</t>
        </is>
      </c>
      <c r="K162" s="2" t="inlineStr">
        <is>
          <t>RTF</t>
        </is>
      </c>
      <c r="L162" s="7" t="inlineStr"/>
      <c r="M162" s="7" t="inlineStr">
        <is>
          <t>A102222</t>
        </is>
      </c>
      <c r="N162" s="7" t="n">
        <v>128</v>
      </c>
      <c r="O162" s="7" t="inlineStr">
        <is>
          <t>LT250</t>
        </is>
      </c>
      <c r="P162" s="13" t="n">
        <v>8</v>
      </c>
      <c r="Q162" t="inlineStr"/>
      <c r="R162" s="12" t="inlineStr"/>
      <c r="S162" t="inlineStr"/>
      <c r="T162" t="inlineStr"/>
      <c r="U162" t="inlineStr"/>
      <c r="V162" t="inlineStr"/>
    </row>
    <row r="163">
      <c r="A163" t="inlineStr"/>
      <c r="B163" t="inlineStr">
        <is>
          <t>Price_BOM_VLC_VLSC_Imp_0264</t>
        </is>
      </c>
      <c r="C163" s="68" t="inlineStr">
        <is>
          <t>:20959-2P-20HP-VLC:20959-2P-25HP-VLC:20959-2P-30HP-VLC:20959-2P-40HP-VLC:20959-2P-50HP-VLC:20959-2P-60HP-VLC:</t>
        </is>
      </c>
      <c r="D163" s="2" t="inlineStr">
        <is>
          <t>X4</t>
        </is>
      </c>
      <c r="E163" t="inlineStr">
        <is>
          <t>ImpMatl_NiAl-Bronze_ASTM-B148_C95400</t>
        </is>
      </c>
      <c r="F163" s="7" t="inlineStr">
        <is>
          <t>Nickel Aluminum Bronze ASTM B148 UNS C95400</t>
        </is>
      </c>
      <c r="G163" s="7" t="inlineStr">
        <is>
          <t>B22</t>
        </is>
      </c>
      <c r="H163" s="7" t="inlineStr">
        <is>
          <t>Coating_Scotchkote134_interior_IncludeImpeller</t>
        </is>
      </c>
      <c r="I163" s="7" t="inlineStr">
        <is>
          <t>Stainless Steel, AISI-303</t>
        </is>
      </c>
      <c r="J163" s="7" t="inlineStr">
        <is>
          <t>Steel, Cold Drawn C1018</t>
        </is>
      </c>
      <c r="K163" s="2" t="inlineStr">
        <is>
          <t>RTF</t>
        </is>
      </c>
      <c r="L163" s="1" t="inlineStr"/>
      <c r="M163" t="inlineStr">
        <is>
          <t>A102222</t>
        </is>
      </c>
      <c r="N163" s="1" t="n">
        <v>128</v>
      </c>
      <c r="O163" s="7" t="inlineStr">
        <is>
          <t>LT250</t>
        </is>
      </c>
      <c r="P163" s="13" t="n">
        <v>8</v>
      </c>
      <c r="Q163" t="inlineStr"/>
      <c r="R163" s="12" t="inlineStr"/>
      <c r="S163" t="inlineStr"/>
      <c r="T163" t="inlineStr"/>
      <c r="U163" t="inlineStr"/>
      <c r="V163" t="inlineStr"/>
    </row>
    <row r="164">
      <c r="A164" t="inlineStr"/>
      <c r="B164" t="inlineStr">
        <is>
          <t>Price_BOM_VLC_VLSC_Imp_0266</t>
        </is>
      </c>
      <c r="C164" s="68" t="inlineStr">
        <is>
          <t>:20959-2P-20HP-VLC:20959-2P-25HP-VLC:20959-2P-30HP-VLC:20959-2P-40HP-VLC:20959-2P-50HP-VLC:20959-2P-60HP-VLC:</t>
        </is>
      </c>
      <c r="D164" s="2" t="inlineStr">
        <is>
          <t>X4</t>
        </is>
      </c>
      <c r="E164" s="2" t="inlineStr">
        <is>
          <t>ImpMatl_NiAl-Bronze_ASTM-B148_C95400</t>
        </is>
      </c>
      <c r="F164" s="7" t="inlineStr">
        <is>
          <t>Nickel Aluminum Bronze ASTM B148 UNS C95400</t>
        </is>
      </c>
      <c r="G164" s="7" t="inlineStr">
        <is>
          <t>B22</t>
        </is>
      </c>
      <c r="H164" s="7" t="inlineStr">
        <is>
          <t>Coating_Special</t>
        </is>
      </c>
      <c r="I164" s="7" t="inlineStr">
        <is>
          <t>Stainless Steel, AISI-303</t>
        </is>
      </c>
      <c r="J164" s="7" t="inlineStr">
        <is>
          <t>Steel, Cold Drawn C1018</t>
        </is>
      </c>
      <c r="K164" s="2" t="inlineStr">
        <is>
          <t>RTF</t>
        </is>
      </c>
      <c r="L164" s="7" t="inlineStr"/>
      <c r="M164" s="7" t="inlineStr">
        <is>
          <t>A102222</t>
        </is>
      </c>
      <c r="N164" s="7" t="n">
        <v>128</v>
      </c>
      <c r="O164" s="7" t="inlineStr">
        <is>
          <t>LT250</t>
        </is>
      </c>
      <c r="P164" s="13" t="n">
        <v>8</v>
      </c>
      <c r="Q164" t="inlineStr"/>
      <c r="R164" s="12" t="inlineStr"/>
      <c r="S164" t="inlineStr"/>
      <c r="T164" t="inlineStr"/>
      <c r="U164" t="inlineStr"/>
      <c r="V164" t="inlineStr"/>
    </row>
    <row r="165">
      <c r="A165" t="inlineStr"/>
      <c r="B165" t="inlineStr">
        <is>
          <t>Price_BOM_VLC_VLSC_Imp_0268</t>
        </is>
      </c>
      <c r="C165" s="68" t="inlineStr">
        <is>
          <t>:20959-2P-20HP-VLC:20959-2P-25HP-VLC:20959-2P-30HP-VLC:20959-2P-40HP-VLC:20959-2P-50HP-VLC:20959-2P-60HP-VLC:</t>
        </is>
      </c>
      <c r="D165" s="2" t="inlineStr">
        <is>
          <t>X4</t>
        </is>
      </c>
      <c r="E165" t="inlineStr">
        <is>
          <t>ImpMatl_NiAl-Bronze_ASTM-B148_C95400</t>
        </is>
      </c>
      <c r="F165" s="7" t="inlineStr">
        <is>
          <t>Nickel Aluminum Bronze ASTM B148 UNS C95400</t>
        </is>
      </c>
      <c r="G165" s="7" t="inlineStr">
        <is>
          <t>B22</t>
        </is>
      </c>
      <c r="H165" s="7" t="inlineStr">
        <is>
          <t>Coating_Epoxy</t>
        </is>
      </c>
      <c r="I165" s="7" t="inlineStr">
        <is>
          <t>Stainless Steel, AISI-303</t>
        </is>
      </c>
      <c r="J165" s="7" t="inlineStr">
        <is>
          <t>Steel, Cold Drawn C1018</t>
        </is>
      </c>
      <c r="K165" s="2" t="inlineStr">
        <is>
          <t>RTF</t>
        </is>
      </c>
      <c r="L165" s="1" t="inlineStr"/>
      <c r="M165" t="inlineStr">
        <is>
          <t>A102222</t>
        </is>
      </c>
      <c r="N165" s="1" t="n">
        <v>128</v>
      </c>
      <c r="O165" s="7" t="inlineStr">
        <is>
          <t>LT250</t>
        </is>
      </c>
      <c r="P165" s="13" t="n">
        <v>8</v>
      </c>
      <c r="Q165" t="inlineStr"/>
      <c r="R165" s="12" t="inlineStr"/>
      <c r="S165" t="inlineStr"/>
      <c r="T165" t="inlineStr"/>
      <c r="U165" t="inlineStr"/>
      <c r="V165" t="inlineStr"/>
    </row>
    <row r="166">
      <c r="A166" t="inlineStr"/>
      <c r="B166" t="inlineStr">
        <is>
          <t>Price_BOM_VLC_VLSC_Imp_0284</t>
        </is>
      </c>
      <c r="C166" s="68" t="inlineStr">
        <is>
          <t>:20959-2P-20HP-VLSC:20959-2P-25HP-VLSC:20959-2P-30HP-VLSC:20959-2P-40HP-VLSC:20959-2P-50HP-VLSC:20959-2P-60HP-VLSC:</t>
        </is>
      </c>
      <c r="D166" s="2" t="inlineStr">
        <is>
          <t>X4</t>
        </is>
      </c>
      <c r="E166" s="2" t="inlineStr">
        <is>
          <t>ImpMatl_Silicon_Bronze_ASTM-B584_C87600</t>
        </is>
      </c>
      <c r="F166" s="7" t="inlineStr">
        <is>
          <t>Silicon Bronze, ASTM-B584, C87600</t>
        </is>
      </c>
      <c r="G166" s="7" t="inlineStr">
        <is>
          <t>B21</t>
        </is>
      </c>
      <c r="H166" s="7" t="inlineStr">
        <is>
          <t>Coating_Standard</t>
        </is>
      </c>
      <c r="I166" s="7" t="inlineStr">
        <is>
          <t>Stainless Steel, AISI-303</t>
        </is>
      </c>
      <c r="J166" s="7" t="inlineStr">
        <is>
          <t>Steel, Cold Drawn C1018</t>
        </is>
      </c>
      <c r="K166" s="2" t="inlineStr">
        <is>
          <t>96699323</t>
        </is>
      </c>
      <c r="L166" s="7" t="inlineStr">
        <is>
          <t>IMP,L,15959,X4,B21</t>
        </is>
      </c>
      <c r="M166" s="7" t="inlineStr">
        <is>
          <t>A101752</t>
        </is>
      </c>
      <c r="N166" s="7" t="n">
        <v>0</v>
      </c>
      <c r="O166" s="7" t="inlineStr">
        <is>
          <t>LT027</t>
        </is>
      </c>
      <c r="P166" s="13" t="n">
        <v>0</v>
      </c>
      <c r="Q166" t="inlineStr"/>
      <c r="R166" s="12" t="inlineStr"/>
      <c r="S166" t="inlineStr"/>
      <c r="T166" t="inlineStr"/>
      <c r="U166" t="inlineStr"/>
      <c r="V166" t="inlineStr"/>
    </row>
    <row r="167">
      <c r="A167" t="inlineStr"/>
      <c r="B167" t="inlineStr">
        <is>
          <t>Price_BOM_VLC_VLSC_Imp_0287</t>
        </is>
      </c>
      <c r="C167" s="68" t="inlineStr">
        <is>
          <t>:20959-2P-20HP-VLSC:20959-2P-25HP-VLSC:20959-2P-30HP-VLSC:20959-2P-40HP-VLSC:20959-2P-50HP-VLSC:20959-2P-60HP-VLSC:</t>
        </is>
      </c>
      <c r="D167" s="2" t="inlineStr">
        <is>
          <t>X4</t>
        </is>
      </c>
      <c r="E167" t="inlineStr">
        <is>
          <t>ImpMatl_Silicon_Bronze_ASTM-B584_C87600</t>
        </is>
      </c>
      <c r="F167" s="7" t="inlineStr">
        <is>
          <t>Silicon Bronze, ASTM-B584, C87600</t>
        </is>
      </c>
      <c r="G167" s="7" t="inlineStr">
        <is>
          <t>B21</t>
        </is>
      </c>
      <c r="H167" s="7" t="inlineStr">
        <is>
          <t>Coating_Scotchkote134_interior</t>
        </is>
      </c>
      <c r="I167" s="7" t="inlineStr">
        <is>
          <t>Stainless Steel, AISI-303</t>
        </is>
      </c>
      <c r="J167" s="7" t="inlineStr">
        <is>
          <t>Steel, Cold Drawn C1018</t>
        </is>
      </c>
      <c r="K167" s="2" t="inlineStr">
        <is>
          <t>RTF</t>
        </is>
      </c>
      <c r="L167" s="1" t="inlineStr"/>
      <c r="M167" t="inlineStr">
        <is>
          <t>A101752</t>
        </is>
      </c>
      <c r="N167" s="1" t="n">
        <v>0</v>
      </c>
      <c r="O167" s="7" t="inlineStr">
        <is>
          <t>LT250</t>
        </is>
      </c>
      <c r="P167" s="13" t="n">
        <v>8</v>
      </c>
      <c r="Q167" t="inlineStr"/>
      <c r="R167" s="12" t="inlineStr"/>
      <c r="S167" t="inlineStr"/>
      <c r="T167" t="inlineStr"/>
      <c r="U167" t="inlineStr"/>
      <c r="V167" t="inlineStr"/>
    </row>
    <row r="168">
      <c r="A168" t="inlineStr"/>
      <c r="B168" t="inlineStr">
        <is>
          <t>Price_BOM_VLC_VLSC_Imp_0289</t>
        </is>
      </c>
      <c r="C168" s="68" t="inlineStr">
        <is>
          <t>:20959-2P-20HP-VLSC:20959-2P-25HP-VLSC:20959-2P-30HP-VLSC:20959-2P-40HP-VLSC:20959-2P-50HP-VLSC:20959-2P-60HP-VLSC:</t>
        </is>
      </c>
      <c r="D168" s="2" t="inlineStr">
        <is>
          <t>X4</t>
        </is>
      </c>
      <c r="E168" s="2" t="inlineStr">
        <is>
          <t>ImpMatl_Silicon_Bronze_ASTM-B584_C87600</t>
        </is>
      </c>
      <c r="F168" s="7" t="inlineStr">
        <is>
          <t>Silicon Bronze, ASTM-B584, C87600</t>
        </is>
      </c>
      <c r="G168" s="7" t="inlineStr">
        <is>
          <t>B21</t>
        </is>
      </c>
      <c r="H168" s="7" t="inlineStr">
        <is>
          <t>Coating_Scotchkote134_interior_exterior</t>
        </is>
      </c>
      <c r="I168" s="7" t="inlineStr">
        <is>
          <t>Stainless Steel, AISI-303</t>
        </is>
      </c>
      <c r="J168" s="7" t="inlineStr">
        <is>
          <t>Steel, Cold Drawn C1018</t>
        </is>
      </c>
      <c r="K168" s="2" t="inlineStr">
        <is>
          <t>RTF</t>
        </is>
      </c>
      <c r="L168" s="7" t="inlineStr"/>
      <c r="M168" s="7" t="inlineStr">
        <is>
          <t>A101752</t>
        </is>
      </c>
      <c r="N168" s="7" t="n">
        <v>0</v>
      </c>
      <c r="O168" s="7" t="inlineStr">
        <is>
          <t>LT250</t>
        </is>
      </c>
      <c r="P168" s="13" t="n">
        <v>8</v>
      </c>
      <c r="Q168" t="inlineStr"/>
      <c r="R168" s="12" t="inlineStr"/>
      <c r="S168" t="inlineStr"/>
      <c r="T168" t="inlineStr"/>
      <c r="U168" t="inlineStr"/>
      <c r="V168" t="inlineStr"/>
    </row>
    <row r="169">
      <c r="A169" t="inlineStr"/>
      <c r="B169" t="inlineStr">
        <is>
          <t>Price_BOM_VLC_VLSC_Imp_0291</t>
        </is>
      </c>
      <c r="C169" s="68" t="inlineStr">
        <is>
          <t>:20959-2P-20HP-VLSC:20959-2P-25HP-VLSC:20959-2P-30HP-VLSC:20959-2P-40HP-VLSC:20959-2P-50HP-VLSC:20959-2P-60HP-VLSC:</t>
        </is>
      </c>
      <c r="D169" s="2" t="inlineStr">
        <is>
          <t>X4</t>
        </is>
      </c>
      <c r="E169" t="inlineStr">
        <is>
          <t>ImpMatl_Silicon_Bronze_ASTM-B584_C87600</t>
        </is>
      </c>
      <c r="F169" s="7" t="inlineStr">
        <is>
          <t>Silicon Bronze, ASTM-B584, C87600</t>
        </is>
      </c>
      <c r="G169" s="7" t="inlineStr">
        <is>
          <t>B21</t>
        </is>
      </c>
      <c r="H169" s="7" t="inlineStr">
        <is>
          <t>Coating_Scotchkote134_interior_exterior_IncludeImpeller</t>
        </is>
      </c>
      <c r="I169" s="7" t="inlineStr">
        <is>
          <t>Stainless Steel, AISI-303</t>
        </is>
      </c>
      <c r="J169" s="7" t="inlineStr">
        <is>
          <t>Steel, Cold Drawn C1018</t>
        </is>
      </c>
      <c r="K169" s="2" t="inlineStr">
        <is>
          <t>RTF</t>
        </is>
      </c>
      <c r="L169" s="1" t="inlineStr"/>
      <c r="M169" t="inlineStr">
        <is>
          <t>A101752</t>
        </is>
      </c>
      <c r="N169" s="1" t="n">
        <v>0</v>
      </c>
      <c r="O169" s="7" t="inlineStr">
        <is>
          <t>LT250</t>
        </is>
      </c>
      <c r="P169" s="13" t="n">
        <v>8</v>
      </c>
      <c r="Q169" t="inlineStr"/>
      <c r="R169" s="12" t="inlineStr"/>
      <c r="S169" t="inlineStr"/>
      <c r="T169" t="inlineStr"/>
      <c r="U169" t="inlineStr"/>
      <c r="V169" t="inlineStr"/>
    </row>
    <row r="170">
      <c r="A170" t="inlineStr"/>
      <c r="B170" t="inlineStr">
        <is>
          <t>Price_BOM_VLC_VLSC_Imp_0293</t>
        </is>
      </c>
      <c r="C170" s="68" t="inlineStr">
        <is>
          <t>:20959-2P-20HP-VLSC:20959-2P-25HP-VLSC:20959-2P-30HP-VLSC:20959-2P-40HP-VLSC:20959-2P-50HP-VLSC:20959-2P-60HP-VLSC:</t>
        </is>
      </c>
      <c r="D170" s="2" t="inlineStr">
        <is>
          <t>X4</t>
        </is>
      </c>
      <c r="E170" s="2" t="inlineStr">
        <is>
          <t>ImpMatl_Silicon_Bronze_ASTM-B584_C87600</t>
        </is>
      </c>
      <c r="F170" s="7" t="inlineStr">
        <is>
          <t>Silicon Bronze, ASTM-B584, C87600</t>
        </is>
      </c>
      <c r="G170" s="7" t="inlineStr">
        <is>
          <t>B21</t>
        </is>
      </c>
      <c r="H170" s="7" t="inlineStr">
        <is>
          <t>Coating_Scotchkote134_interior_IncludeImpeller</t>
        </is>
      </c>
      <c r="I170" s="7" t="inlineStr">
        <is>
          <t>Stainless Steel, AISI-303</t>
        </is>
      </c>
      <c r="J170" s="7" t="inlineStr">
        <is>
          <t>Steel, Cold Drawn C1018</t>
        </is>
      </c>
      <c r="K170" s="2" t="inlineStr">
        <is>
          <t>RTF</t>
        </is>
      </c>
      <c r="L170" s="7" t="inlineStr"/>
      <c r="M170" s="7" t="inlineStr">
        <is>
          <t>A101752</t>
        </is>
      </c>
      <c r="N170" s="7" t="n">
        <v>0</v>
      </c>
      <c r="O170" s="7" t="inlineStr">
        <is>
          <t>LT250</t>
        </is>
      </c>
      <c r="P170" s="13" t="n">
        <v>8</v>
      </c>
      <c r="Q170" t="inlineStr"/>
      <c r="R170" s="12" t="inlineStr"/>
      <c r="S170" t="inlineStr"/>
      <c r="T170" t="inlineStr"/>
      <c r="U170" t="inlineStr"/>
      <c r="V170" t="inlineStr"/>
    </row>
    <row r="171">
      <c r="A171" t="inlineStr"/>
      <c r="B171" t="inlineStr">
        <is>
          <t>Price_BOM_VLC_VLSC_Imp_0295</t>
        </is>
      </c>
      <c r="C171" s="68" t="inlineStr">
        <is>
          <t>:20959-2P-20HP-VLSC:20959-2P-25HP-VLSC:20959-2P-30HP-VLSC:20959-2P-40HP-VLSC:20959-2P-50HP-VLSC:20959-2P-60HP-VLSC:</t>
        </is>
      </c>
      <c r="D171" s="2" t="inlineStr">
        <is>
          <t>X4</t>
        </is>
      </c>
      <c r="E171" t="inlineStr">
        <is>
          <t>ImpMatl_Silicon_Bronze_ASTM-B584_C87600</t>
        </is>
      </c>
      <c r="F171" s="7" t="inlineStr">
        <is>
          <t>Silicon Bronze, ASTM-B584, C87600</t>
        </is>
      </c>
      <c r="G171" s="7" t="inlineStr">
        <is>
          <t>B21</t>
        </is>
      </c>
      <c r="H171" s="7" t="inlineStr">
        <is>
          <t>Coating_Special</t>
        </is>
      </c>
      <c r="I171" s="7" t="inlineStr">
        <is>
          <t>Stainless Steel, AISI-303</t>
        </is>
      </c>
      <c r="J171" s="7" t="inlineStr">
        <is>
          <t>Steel, Cold Drawn C1018</t>
        </is>
      </c>
      <c r="K171" s="2" t="inlineStr">
        <is>
          <t>RTF</t>
        </is>
      </c>
      <c r="L171" s="1" t="inlineStr"/>
      <c r="M171" t="inlineStr">
        <is>
          <t>A101752</t>
        </is>
      </c>
      <c r="N171" s="1" t="n">
        <v>0</v>
      </c>
      <c r="O171" s="7" t="inlineStr">
        <is>
          <t>LT250</t>
        </is>
      </c>
      <c r="P171" s="13" t="n">
        <v>8</v>
      </c>
      <c r="Q171" t="inlineStr"/>
      <c r="R171" s="12" t="inlineStr"/>
      <c r="S171" t="inlineStr"/>
      <c r="T171" t="inlineStr"/>
      <c r="U171" t="inlineStr"/>
      <c r="V171" t="inlineStr"/>
    </row>
    <row r="172">
      <c r="A172" t="inlineStr"/>
      <c r="B172" t="inlineStr">
        <is>
          <t>Price_BOM_VLC_VLSC_Imp_0297</t>
        </is>
      </c>
      <c r="C172" s="68" t="inlineStr">
        <is>
          <t>:20959-2P-20HP-VLSC:20959-2P-25HP-VLSC:20959-2P-30HP-VLSC:20959-2P-40HP-VLSC:20959-2P-50HP-VLSC:20959-2P-60HP-VLSC:</t>
        </is>
      </c>
      <c r="D172" s="2" t="inlineStr">
        <is>
          <t>X4</t>
        </is>
      </c>
      <c r="E172" s="2" t="inlineStr">
        <is>
          <t>ImpMatl_Silicon_Bronze_ASTM-B584_C87600</t>
        </is>
      </c>
      <c r="F172" s="7" t="inlineStr">
        <is>
          <t>Silicon Bronze, ASTM-B584, C87600</t>
        </is>
      </c>
      <c r="G172" s="7" t="inlineStr">
        <is>
          <t>B21</t>
        </is>
      </c>
      <c r="H172" s="7" t="inlineStr">
        <is>
          <t>Coating_Epoxy</t>
        </is>
      </c>
      <c r="I172" s="7" t="inlineStr">
        <is>
          <t>Stainless Steel, AISI-303</t>
        </is>
      </c>
      <c r="J172" s="7" t="inlineStr">
        <is>
          <t>Steel, Cold Drawn C1018</t>
        </is>
      </c>
      <c r="K172" s="2" t="inlineStr">
        <is>
          <t>RTF</t>
        </is>
      </c>
      <c r="L172" s="7" t="inlineStr"/>
      <c r="M172" s="7" t="inlineStr">
        <is>
          <t>A101752</t>
        </is>
      </c>
      <c r="N172" s="7" t="n">
        <v>0</v>
      </c>
      <c r="O172" s="7" t="inlineStr">
        <is>
          <t>LT250</t>
        </is>
      </c>
      <c r="P172" s="13" t="n">
        <v>8</v>
      </c>
      <c r="Q172" t="inlineStr"/>
      <c r="R172" s="12" t="inlineStr"/>
      <c r="S172" t="inlineStr"/>
      <c r="T172" t="inlineStr"/>
      <c r="U172" t="inlineStr"/>
      <c r="V172" t="inlineStr"/>
    </row>
    <row r="173">
      <c r="A173" t="inlineStr"/>
      <c r="B173" t="inlineStr">
        <is>
          <t>Price_BOM_VLC_VLSC_Imp_0285</t>
        </is>
      </c>
      <c r="C173" s="68" t="inlineStr">
        <is>
          <t>:20959-2P-20HP-VLSC:20959-2P-25HP-VLSC:20959-2P-30HP-VLSC:20959-2P-40HP-VLSC:20959-2P-50HP-VLSC:20959-2P-60HP-VLSC:</t>
        </is>
      </c>
      <c r="D173" s="2" t="inlineStr">
        <is>
          <t>X4</t>
        </is>
      </c>
      <c r="E173" s="2" t="inlineStr">
        <is>
          <t>ImpMatl_SS_AISI-304</t>
        </is>
      </c>
      <c r="F173" s="7" t="inlineStr">
        <is>
          <t>Stainless Steel, AISI-304</t>
        </is>
      </c>
      <c r="G173" s="7" t="inlineStr">
        <is>
          <t>H304</t>
        </is>
      </c>
      <c r="H173" s="7" t="inlineStr">
        <is>
          <t>Coating_Standard</t>
        </is>
      </c>
      <c r="I173" s="7" t="inlineStr">
        <is>
          <t>Stainless Steel, AISI-303</t>
        </is>
      </c>
      <c r="J173" s="7" t="inlineStr">
        <is>
          <t>Stainless Steel, AISI 316</t>
        </is>
      </c>
      <c r="K173" s="98" t="inlineStr">
        <is>
          <t>98876061</t>
        </is>
      </c>
      <c r="L173" s="98" t="inlineStr">
        <is>
          <t>IMP,L,15959,X4,H304</t>
        </is>
      </c>
      <c r="M173" t="inlineStr">
        <is>
          <t>A101756</t>
        </is>
      </c>
      <c r="N173" t="n">
        <v>0</v>
      </c>
      <c r="O173" s="7" t="inlineStr">
        <is>
          <t>LT027</t>
        </is>
      </c>
      <c r="P173" s="13" t="n">
        <v>0</v>
      </c>
      <c r="Q173" t="inlineStr"/>
      <c r="R173" s="12" t="inlineStr"/>
      <c r="S173" t="inlineStr"/>
      <c r="T173" t="inlineStr"/>
      <c r="U173" t="inlineStr"/>
      <c r="V173" t="inlineStr"/>
    </row>
    <row r="174">
      <c r="A174" t="inlineStr"/>
      <c r="B174" t="inlineStr">
        <is>
          <t>Price_BOM_VLC_VLSC_Imp_0286</t>
        </is>
      </c>
      <c r="C174" s="68" t="inlineStr">
        <is>
          <t>:20959-2P-20HP-VLSC:20959-2P-25HP-VLSC:20959-2P-30HP-VLSC:20959-2P-40HP-VLSC:20959-2P-50HP-VLSC:20959-2P-60HP-VLSC:</t>
        </is>
      </c>
      <c r="D174" s="2" t="inlineStr">
        <is>
          <t>X4</t>
        </is>
      </c>
      <c r="E174" t="inlineStr">
        <is>
          <t>ImpMatl_NiAl-Bronze_ASTM-B148_C95400</t>
        </is>
      </c>
      <c r="F174" s="7" t="inlineStr">
        <is>
          <t>Nickel Aluminum Bronze ASTM B148 UNS C95400</t>
        </is>
      </c>
      <c r="G174" s="7" t="inlineStr">
        <is>
          <t>B22</t>
        </is>
      </c>
      <c r="H174" s="7" t="inlineStr">
        <is>
          <t>Coating_Standard</t>
        </is>
      </c>
      <c r="I174" s="7" t="inlineStr">
        <is>
          <t>Stainless Steel, AISI-303</t>
        </is>
      </c>
      <c r="J174" s="7" t="inlineStr">
        <is>
          <t>Steel, Cold Drawn C1018</t>
        </is>
      </c>
      <c r="K174" s="78" t="inlineStr">
        <is>
          <t>97777980</t>
        </is>
      </c>
      <c r="L174" s="1" t="inlineStr"/>
      <c r="M174" t="inlineStr">
        <is>
          <t>A102222</t>
        </is>
      </c>
      <c r="N174" s="1" t="n">
        <v>128</v>
      </c>
      <c r="O174" s="7" t="inlineStr">
        <is>
          <t>LT250</t>
        </is>
      </c>
      <c r="P174" s="13" t="n">
        <v>8</v>
      </c>
      <c r="Q174" t="inlineStr"/>
      <c r="R174" s="12" t="inlineStr"/>
      <c r="S174" t="inlineStr"/>
      <c r="T174" t="inlineStr"/>
      <c r="U174" t="inlineStr"/>
      <c r="V174" t="inlineStr"/>
    </row>
    <row r="175">
      <c r="A175" t="inlineStr"/>
      <c r="B175" t="inlineStr">
        <is>
          <t>Price_BOM_VLC_VLSC_Imp_0288</t>
        </is>
      </c>
      <c r="C175" s="68" t="inlineStr">
        <is>
          <t>:20959-2P-20HP-VLSC:20959-2P-25HP-VLSC:20959-2P-30HP-VLSC:20959-2P-40HP-VLSC:20959-2P-50HP-VLSC:20959-2P-60HP-VLSC:</t>
        </is>
      </c>
      <c r="D175" s="2" t="inlineStr">
        <is>
          <t>X4</t>
        </is>
      </c>
      <c r="E175" s="2" t="inlineStr">
        <is>
          <t>ImpMatl_NiAl-Bronze_ASTM-B148_C95400</t>
        </is>
      </c>
      <c r="F175" s="7" t="inlineStr">
        <is>
          <t>Nickel Aluminum Bronze ASTM B148 UNS C95400</t>
        </is>
      </c>
      <c r="G175" s="7" t="inlineStr">
        <is>
          <t>B22</t>
        </is>
      </c>
      <c r="H175" s="7" t="inlineStr">
        <is>
          <t>Coating_Scotchkote134_interior</t>
        </is>
      </c>
      <c r="I175" s="7" t="inlineStr">
        <is>
          <t>Stainless Steel, AISI-303</t>
        </is>
      </c>
      <c r="J175" s="7" t="inlineStr">
        <is>
          <t>Steel, Cold Drawn C1018</t>
        </is>
      </c>
      <c r="K175" s="2" t="inlineStr">
        <is>
          <t>RTF</t>
        </is>
      </c>
      <c r="L175" s="7" t="inlineStr"/>
      <c r="M175" s="7" t="inlineStr">
        <is>
          <t>A102222</t>
        </is>
      </c>
      <c r="N175" s="7" t="n">
        <v>128</v>
      </c>
      <c r="O175" s="7" t="inlineStr">
        <is>
          <t>LT250</t>
        </is>
      </c>
      <c r="P175" s="13" t="n">
        <v>8</v>
      </c>
      <c r="Q175" t="inlineStr"/>
      <c r="R175" s="12" t="inlineStr"/>
      <c r="S175" t="inlineStr"/>
      <c r="T175" t="inlineStr"/>
      <c r="U175" t="inlineStr"/>
      <c r="V175" t="inlineStr"/>
    </row>
    <row r="176">
      <c r="A176" t="inlineStr"/>
      <c r="B176" t="inlineStr">
        <is>
          <t>Price_BOM_VLC_VLSC_Imp_0290</t>
        </is>
      </c>
      <c r="C176" s="68" t="inlineStr">
        <is>
          <t>:20959-2P-20HP-VLSC:20959-2P-25HP-VLSC:20959-2P-30HP-VLSC:20959-2P-40HP-VLSC:20959-2P-50HP-VLSC:20959-2P-60HP-VLSC:</t>
        </is>
      </c>
      <c r="D176" s="2" t="inlineStr">
        <is>
          <t>X4</t>
        </is>
      </c>
      <c r="E176" t="inlineStr">
        <is>
          <t>ImpMatl_NiAl-Bronze_ASTM-B148_C95400</t>
        </is>
      </c>
      <c r="F176" s="7" t="inlineStr">
        <is>
          <t>Nickel Aluminum Bronze ASTM B148 UNS C95400</t>
        </is>
      </c>
      <c r="G176" s="7" t="inlineStr">
        <is>
          <t>B22</t>
        </is>
      </c>
      <c r="H176" s="7" t="inlineStr">
        <is>
          <t>Coating_Scotchkote134_interior_exterior</t>
        </is>
      </c>
      <c r="I176" s="7" t="inlineStr">
        <is>
          <t>Stainless Steel, AISI-303</t>
        </is>
      </c>
      <c r="J176" s="7" t="inlineStr">
        <is>
          <t>Steel, Cold Drawn C1018</t>
        </is>
      </c>
      <c r="K176" s="2" t="inlineStr">
        <is>
          <t>RTF</t>
        </is>
      </c>
      <c r="L176" s="1" t="inlineStr"/>
      <c r="M176" t="inlineStr">
        <is>
          <t>A102222</t>
        </is>
      </c>
      <c r="N176" s="1" t="n">
        <v>128</v>
      </c>
      <c r="O176" s="7" t="inlineStr">
        <is>
          <t>LT250</t>
        </is>
      </c>
      <c r="P176" s="13" t="n">
        <v>8</v>
      </c>
      <c r="Q176" t="inlineStr"/>
      <c r="R176" s="12" t="inlineStr"/>
      <c r="S176" t="inlineStr"/>
      <c r="T176" t="inlineStr"/>
      <c r="U176" t="inlineStr"/>
      <c r="V176" t="inlineStr"/>
    </row>
    <row r="177">
      <c r="A177" t="inlineStr"/>
      <c r="B177" t="inlineStr">
        <is>
          <t>Price_BOM_VLC_VLSC_Imp_0292</t>
        </is>
      </c>
      <c r="C177" s="68" t="inlineStr">
        <is>
          <t>:20959-2P-20HP-VLSC:20959-2P-25HP-VLSC:20959-2P-30HP-VLSC:20959-2P-40HP-VLSC:20959-2P-50HP-VLSC:20959-2P-60HP-VLSC:</t>
        </is>
      </c>
      <c r="D177" s="2" t="inlineStr">
        <is>
          <t>X4</t>
        </is>
      </c>
      <c r="E177" s="2" t="inlineStr">
        <is>
          <t>ImpMatl_NiAl-Bronze_ASTM-B148_C95400</t>
        </is>
      </c>
      <c r="F177" s="7" t="inlineStr">
        <is>
          <t>Nickel Aluminum Bronze ASTM B148 UNS C95400</t>
        </is>
      </c>
      <c r="G177" s="7" t="inlineStr">
        <is>
          <t>B22</t>
        </is>
      </c>
      <c r="H177" s="7" t="inlineStr">
        <is>
          <t>Coating_Scotchkote134_interior_exterior_IncludeImpeller</t>
        </is>
      </c>
      <c r="I177" s="7" t="inlineStr">
        <is>
          <t>Stainless Steel, AISI-303</t>
        </is>
      </c>
      <c r="J177" s="7" t="inlineStr">
        <is>
          <t>Steel, Cold Drawn C1018</t>
        </is>
      </c>
      <c r="K177" s="2" t="inlineStr">
        <is>
          <t>RTF</t>
        </is>
      </c>
      <c r="L177" s="7" t="inlineStr"/>
      <c r="M177" s="7" t="inlineStr">
        <is>
          <t>A102222</t>
        </is>
      </c>
      <c r="N177" s="7" t="n">
        <v>128</v>
      </c>
      <c r="O177" s="7" t="inlineStr">
        <is>
          <t>LT250</t>
        </is>
      </c>
      <c r="P177" s="13" t="n">
        <v>8</v>
      </c>
      <c r="Q177" t="inlineStr"/>
      <c r="R177" s="12" t="inlineStr"/>
      <c r="S177" t="inlineStr"/>
      <c r="T177" t="inlineStr"/>
      <c r="U177" t="inlineStr"/>
      <c r="V177" t="inlineStr"/>
    </row>
    <row r="178">
      <c r="A178" t="inlineStr"/>
      <c r="B178" t="inlineStr">
        <is>
          <t>Price_BOM_VLC_VLSC_Imp_0294</t>
        </is>
      </c>
      <c r="C178" s="68" t="inlineStr">
        <is>
          <t>:20959-2P-20HP-VLSC:20959-2P-25HP-VLSC:20959-2P-30HP-VLSC:20959-2P-40HP-VLSC:20959-2P-50HP-VLSC:20959-2P-60HP-VLSC:</t>
        </is>
      </c>
      <c r="D178" s="2" t="inlineStr">
        <is>
          <t>X4</t>
        </is>
      </c>
      <c r="E178" t="inlineStr">
        <is>
          <t>ImpMatl_NiAl-Bronze_ASTM-B148_C95400</t>
        </is>
      </c>
      <c r="F178" s="7" t="inlineStr">
        <is>
          <t>Nickel Aluminum Bronze ASTM B148 UNS C95400</t>
        </is>
      </c>
      <c r="G178" s="7" t="inlineStr">
        <is>
          <t>B22</t>
        </is>
      </c>
      <c r="H178" s="7" t="inlineStr">
        <is>
          <t>Coating_Scotchkote134_interior_IncludeImpeller</t>
        </is>
      </c>
      <c r="I178" s="7" t="inlineStr">
        <is>
          <t>Stainless Steel, AISI-303</t>
        </is>
      </c>
      <c r="J178" s="7" t="inlineStr">
        <is>
          <t>Steel, Cold Drawn C1018</t>
        </is>
      </c>
      <c r="K178" s="2" t="inlineStr">
        <is>
          <t>RTF</t>
        </is>
      </c>
      <c r="L178" s="1" t="inlineStr"/>
      <c r="M178" t="inlineStr">
        <is>
          <t>A102222</t>
        </is>
      </c>
      <c r="N178" s="1" t="n">
        <v>128</v>
      </c>
      <c r="O178" s="7" t="inlineStr">
        <is>
          <t>LT250</t>
        </is>
      </c>
      <c r="P178" s="13" t="n">
        <v>8</v>
      </c>
      <c r="Q178" t="inlineStr"/>
      <c r="R178" s="12" t="inlineStr"/>
      <c r="S178" t="inlineStr"/>
      <c r="T178" t="inlineStr"/>
      <c r="U178" t="inlineStr"/>
      <c r="V178" t="inlineStr"/>
    </row>
    <row r="179">
      <c r="A179" t="inlineStr"/>
      <c r="B179" t="inlineStr">
        <is>
          <t>Price_BOM_VLC_VLSC_Imp_0296</t>
        </is>
      </c>
      <c r="C179" s="68" t="inlineStr">
        <is>
          <t>:20959-2P-20HP-VLSC:20959-2P-25HP-VLSC:20959-2P-30HP-VLSC:20959-2P-40HP-VLSC:20959-2P-50HP-VLSC:20959-2P-60HP-VLSC:</t>
        </is>
      </c>
      <c r="D179" s="2" t="inlineStr">
        <is>
          <t>X4</t>
        </is>
      </c>
      <c r="E179" s="2" t="inlineStr">
        <is>
          <t>ImpMatl_NiAl-Bronze_ASTM-B148_C95400</t>
        </is>
      </c>
      <c r="F179" s="7" t="inlineStr">
        <is>
          <t>Nickel Aluminum Bronze ASTM B148 UNS C95400</t>
        </is>
      </c>
      <c r="G179" s="7" t="inlineStr">
        <is>
          <t>B22</t>
        </is>
      </c>
      <c r="H179" s="7" t="inlineStr">
        <is>
          <t>Coating_Special</t>
        </is>
      </c>
      <c r="I179" s="7" t="inlineStr">
        <is>
          <t>Stainless Steel, AISI-303</t>
        </is>
      </c>
      <c r="J179" s="7" t="inlineStr">
        <is>
          <t>Steel, Cold Drawn C1018</t>
        </is>
      </c>
      <c r="K179" s="2" t="inlineStr">
        <is>
          <t>RTF</t>
        </is>
      </c>
      <c r="L179" s="7" t="inlineStr"/>
      <c r="M179" s="7" t="inlineStr">
        <is>
          <t>A102222</t>
        </is>
      </c>
      <c r="N179" s="7" t="n">
        <v>128</v>
      </c>
      <c r="O179" s="7" t="inlineStr">
        <is>
          <t>LT250</t>
        </is>
      </c>
      <c r="P179" s="13" t="n">
        <v>8</v>
      </c>
      <c r="Q179" t="inlineStr"/>
      <c r="R179" s="12" t="inlineStr"/>
      <c r="S179" t="inlineStr"/>
      <c r="T179" t="inlineStr"/>
      <c r="U179" t="inlineStr"/>
      <c r="V179" t="inlineStr"/>
    </row>
    <row r="180">
      <c r="A180" t="inlineStr"/>
      <c r="B180" t="inlineStr">
        <is>
          <t>Price_BOM_VLC_VLSC_Imp_0298</t>
        </is>
      </c>
      <c r="C180" s="68" t="inlineStr">
        <is>
          <t>:20959-2P-20HP-VLSC:20959-2P-25HP-VLSC:20959-2P-30HP-VLSC:20959-2P-40HP-VLSC:20959-2P-50HP-VLSC:20959-2P-60HP-VLSC:</t>
        </is>
      </c>
      <c r="D180" s="2" t="inlineStr">
        <is>
          <t>X4</t>
        </is>
      </c>
      <c r="E180" t="inlineStr">
        <is>
          <t>ImpMatl_NiAl-Bronze_ASTM-B148_C95400</t>
        </is>
      </c>
      <c r="F180" s="7" t="inlineStr">
        <is>
          <t>Nickel Aluminum Bronze ASTM B148 UNS C95400</t>
        </is>
      </c>
      <c r="G180" s="7" t="inlineStr">
        <is>
          <t>B22</t>
        </is>
      </c>
      <c r="H180" s="7" t="inlineStr">
        <is>
          <t>Coating_Epoxy</t>
        </is>
      </c>
      <c r="I180" s="7" t="inlineStr">
        <is>
          <t>Stainless Steel, AISI-303</t>
        </is>
      </c>
      <c r="J180" s="7" t="inlineStr">
        <is>
          <t>Steel, Cold Drawn C1018</t>
        </is>
      </c>
      <c r="K180" s="2" t="inlineStr">
        <is>
          <t>RTF</t>
        </is>
      </c>
      <c r="L180" s="1" t="inlineStr"/>
      <c r="M180" t="inlineStr">
        <is>
          <t>A102222</t>
        </is>
      </c>
      <c r="N180" s="1" t="n">
        <v>128</v>
      </c>
      <c r="O180" s="7" t="inlineStr">
        <is>
          <t>LT250</t>
        </is>
      </c>
      <c r="P180" s="13" t="n">
        <v>8</v>
      </c>
      <c r="Q180" t="inlineStr"/>
      <c r="R180" s="12" t="inlineStr"/>
      <c r="S180" t="inlineStr"/>
      <c r="T180" t="inlineStr"/>
      <c r="U180" t="inlineStr"/>
      <c r="V180" t="inlineStr"/>
    </row>
    <row r="181">
      <c r="A181" t="inlineStr"/>
      <c r="B181" t="inlineStr">
        <is>
          <t>Price_BOM_VLC_VLSC_Imp_0239</t>
        </is>
      </c>
      <c r="C181" s="68" t="inlineStr">
        <is>
          <t>:20959-4P-3HP-VLC:20959-4P-5HP-VLC:20959-4P-7.5HP-VLC:</t>
        </is>
      </c>
      <c r="D181" s="2" t="inlineStr">
        <is>
          <t>X3</t>
        </is>
      </c>
      <c r="E181" s="2" t="inlineStr">
        <is>
          <t>ImpMatl_Silicon_Bronze_ASTM-B584_C87600</t>
        </is>
      </c>
      <c r="F181" s="7" t="inlineStr">
        <is>
          <t>Silicon Bronze, ASTM-B584, C87600</t>
        </is>
      </c>
      <c r="G181" s="7" t="inlineStr">
        <is>
          <t>B21</t>
        </is>
      </c>
      <c r="H181" s="7" t="inlineStr">
        <is>
          <t>Coating_Standard</t>
        </is>
      </c>
      <c r="I181" s="7" t="inlineStr">
        <is>
          <t>Stainless Steel, AISI-303</t>
        </is>
      </c>
      <c r="J181" s="7" t="inlineStr">
        <is>
          <t>Steel, Cold Drawn C1018</t>
        </is>
      </c>
      <c r="K181" s="2" t="inlineStr">
        <is>
          <t>96699320</t>
        </is>
      </c>
      <c r="L181" s="7" t="inlineStr">
        <is>
          <t>IMP,L,15959,X3,B21</t>
        </is>
      </c>
      <c r="M181" s="7" t="inlineStr">
        <is>
          <t>A101746</t>
        </is>
      </c>
      <c r="N181" s="7" t="n">
        <v>0</v>
      </c>
      <c r="O181" s="7" t="inlineStr">
        <is>
          <t>LT027</t>
        </is>
      </c>
      <c r="P181" s="13" t="n">
        <v>0</v>
      </c>
      <c r="Q181" t="inlineStr"/>
      <c r="R181" s="12" t="inlineStr"/>
      <c r="S181" t="inlineStr"/>
      <c r="T181" t="inlineStr"/>
      <c r="U181" t="inlineStr"/>
      <c r="V181" t="inlineStr"/>
    </row>
    <row r="182">
      <c r="A182" t="inlineStr"/>
      <c r="B182" t="inlineStr">
        <is>
          <t>Price_BOM_VLC_VLSC_Imp_0242</t>
        </is>
      </c>
      <c r="C182" s="68" t="inlineStr">
        <is>
          <t>:20959-4P-3HP-VLC:20959-4P-5HP-VLC:20959-4P-7.5HP-VLC:</t>
        </is>
      </c>
      <c r="D182" s="2" t="inlineStr">
        <is>
          <t>X3</t>
        </is>
      </c>
      <c r="E182" t="inlineStr">
        <is>
          <t>ImpMatl_Silicon_Bronze_ASTM-B584_C87600</t>
        </is>
      </c>
      <c r="F182" s="7" t="inlineStr">
        <is>
          <t>Silicon Bronze, ASTM-B584, C87600</t>
        </is>
      </c>
      <c r="G182" s="7" t="inlineStr">
        <is>
          <t>B21</t>
        </is>
      </c>
      <c r="H182" s="7" t="inlineStr">
        <is>
          <t>Coating_Scotchkote134_interior</t>
        </is>
      </c>
      <c r="I182" s="7" t="inlineStr">
        <is>
          <t>Stainless Steel, AISI-303</t>
        </is>
      </c>
      <c r="J182" s="7" t="inlineStr">
        <is>
          <t>Steel, Cold Drawn C1018</t>
        </is>
      </c>
      <c r="K182" s="2" t="inlineStr">
        <is>
          <t>RTF</t>
        </is>
      </c>
      <c r="L182" s="1" t="inlineStr"/>
      <c r="M182" t="inlineStr">
        <is>
          <t>A101746</t>
        </is>
      </c>
      <c r="N182" s="1" t="n">
        <v>0</v>
      </c>
      <c r="O182" s="7" t="inlineStr">
        <is>
          <t>LT250</t>
        </is>
      </c>
      <c r="P182" s="13" t="n">
        <v>8</v>
      </c>
      <c r="Q182" t="inlineStr"/>
      <c r="R182" s="12" t="inlineStr"/>
      <c r="S182" t="inlineStr"/>
      <c r="T182" t="inlineStr"/>
      <c r="U182" t="inlineStr"/>
      <c r="V182" t="inlineStr"/>
    </row>
    <row r="183">
      <c r="A183" t="inlineStr"/>
      <c r="B183" t="inlineStr">
        <is>
          <t>Price_BOM_VLC_VLSC_Imp_0244</t>
        </is>
      </c>
      <c r="C183" s="68" t="inlineStr">
        <is>
          <t>:20959-4P-3HP-VLC:20959-4P-5HP-VLC:20959-4P-7.5HP-VLC:</t>
        </is>
      </c>
      <c r="D183" s="2" t="inlineStr">
        <is>
          <t>X3</t>
        </is>
      </c>
      <c r="E183" s="2" t="inlineStr">
        <is>
          <t>ImpMatl_Silicon_Bronze_ASTM-B584_C87600</t>
        </is>
      </c>
      <c r="F183" s="7" t="inlineStr">
        <is>
          <t>Silicon Bronze, ASTM-B584, C87600</t>
        </is>
      </c>
      <c r="G183" s="7" t="inlineStr">
        <is>
          <t>B21</t>
        </is>
      </c>
      <c r="H183" s="7" t="inlineStr">
        <is>
          <t>Coating_Scotchkote134_interior_exterior</t>
        </is>
      </c>
      <c r="I183" s="7" t="inlineStr">
        <is>
          <t>Stainless Steel, AISI-303</t>
        </is>
      </c>
      <c r="J183" s="7" t="inlineStr">
        <is>
          <t>Steel, Cold Drawn C1018</t>
        </is>
      </c>
      <c r="K183" s="2" t="inlineStr">
        <is>
          <t>RTF</t>
        </is>
      </c>
      <c r="L183" s="7" t="inlineStr"/>
      <c r="M183" s="7" t="inlineStr">
        <is>
          <t>A101746</t>
        </is>
      </c>
      <c r="N183" s="7" t="n">
        <v>0</v>
      </c>
      <c r="O183" s="7" t="inlineStr">
        <is>
          <t>LT250</t>
        </is>
      </c>
      <c r="P183" s="13" t="n">
        <v>8</v>
      </c>
      <c r="Q183" t="inlineStr"/>
      <c r="R183" s="12" t="inlineStr"/>
      <c r="S183" t="inlineStr"/>
      <c r="T183" t="inlineStr"/>
      <c r="U183" t="inlineStr"/>
      <c r="V183" t="inlineStr"/>
    </row>
    <row r="184">
      <c r="A184" t="inlineStr"/>
      <c r="B184" t="inlineStr">
        <is>
          <t>Price_BOM_VLC_VLSC_Imp_0246</t>
        </is>
      </c>
      <c r="C184" s="68" t="inlineStr">
        <is>
          <t>:20959-4P-3HP-VLC:20959-4P-5HP-VLC:20959-4P-7.5HP-VLC:</t>
        </is>
      </c>
      <c r="D184" s="2" t="inlineStr">
        <is>
          <t>X3</t>
        </is>
      </c>
      <c r="E184" t="inlineStr">
        <is>
          <t>ImpMatl_Silicon_Bronze_ASTM-B584_C87600</t>
        </is>
      </c>
      <c r="F184" s="7" t="inlineStr">
        <is>
          <t>Silicon Bronze, ASTM-B584, C87600</t>
        </is>
      </c>
      <c r="G184" s="7" t="inlineStr">
        <is>
          <t>B21</t>
        </is>
      </c>
      <c r="H184" s="7" t="inlineStr">
        <is>
          <t>Coating_Scotchkote134_interior_exterior_IncludeImpeller</t>
        </is>
      </c>
      <c r="I184" s="7" t="inlineStr">
        <is>
          <t>Stainless Steel, AISI-303</t>
        </is>
      </c>
      <c r="J184" s="7" t="inlineStr">
        <is>
          <t>Steel, Cold Drawn C1018</t>
        </is>
      </c>
      <c r="K184" s="2" t="inlineStr">
        <is>
          <t>RTF</t>
        </is>
      </c>
      <c r="L184" s="1" t="inlineStr"/>
      <c r="M184" t="inlineStr">
        <is>
          <t>A101746</t>
        </is>
      </c>
      <c r="N184" s="1" t="n">
        <v>0</v>
      </c>
      <c r="O184" s="7" t="inlineStr">
        <is>
          <t>LT250</t>
        </is>
      </c>
      <c r="P184" s="13" t="n">
        <v>8</v>
      </c>
      <c r="Q184" t="inlineStr"/>
      <c r="R184" s="12" t="inlineStr"/>
      <c r="S184" t="inlineStr"/>
      <c r="T184" t="inlineStr"/>
      <c r="U184" t="inlineStr"/>
      <c r="V184" t="inlineStr"/>
    </row>
    <row r="185">
      <c r="A185" t="inlineStr"/>
      <c r="B185" t="inlineStr">
        <is>
          <t>Price_BOM_VLC_VLSC_Imp_0248</t>
        </is>
      </c>
      <c r="C185" s="68" t="inlineStr">
        <is>
          <t>:20959-4P-3HP-VLC:20959-4P-5HP-VLC:20959-4P-7.5HP-VLC:</t>
        </is>
      </c>
      <c r="D185" s="2" t="inlineStr">
        <is>
          <t>X3</t>
        </is>
      </c>
      <c r="E185" s="2" t="inlineStr">
        <is>
          <t>ImpMatl_Silicon_Bronze_ASTM-B584_C87600</t>
        </is>
      </c>
      <c r="F185" s="7" t="inlineStr">
        <is>
          <t>Silicon Bronze, ASTM-B584, C87600</t>
        </is>
      </c>
      <c r="G185" s="7" t="inlineStr">
        <is>
          <t>B21</t>
        </is>
      </c>
      <c r="H185" s="7" t="inlineStr">
        <is>
          <t>Coating_Scotchkote134_interior_IncludeImpeller</t>
        </is>
      </c>
      <c r="I185" s="7" t="inlineStr">
        <is>
          <t>Stainless Steel, AISI-303</t>
        </is>
      </c>
      <c r="J185" s="7" t="inlineStr">
        <is>
          <t>Steel, Cold Drawn C1018</t>
        </is>
      </c>
      <c r="K185" s="2" t="inlineStr">
        <is>
          <t>RTF</t>
        </is>
      </c>
      <c r="L185" s="7" t="inlineStr"/>
      <c r="M185" s="7" t="inlineStr">
        <is>
          <t>A101746</t>
        </is>
      </c>
      <c r="N185" s="7" t="n">
        <v>0</v>
      </c>
      <c r="O185" s="7" t="inlineStr">
        <is>
          <t>LT250</t>
        </is>
      </c>
      <c r="P185" s="13" t="n">
        <v>8</v>
      </c>
      <c r="Q185" t="inlineStr"/>
      <c r="R185" s="12" t="inlineStr"/>
      <c r="S185" t="inlineStr"/>
      <c r="T185" t="inlineStr"/>
      <c r="U185" t="inlineStr"/>
      <c r="V185" t="inlineStr"/>
    </row>
    <row r="186">
      <c r="A186" t="inlineStr"/>
      <c r="B186" t="inlineStr">
        <is>
          <t>Price_BOM_VLC_VLSC_Imp_0250</t>
        </is>
      </c>
      <c r="C186" s="68" t="inlineStr">
        <is>
          <t>:20959-4P-3HP-VLC:20959-4P-5HP-VLC:20959-4P-7.5HP-VLC:</t>
        </is>
      </c>
      <c r="D186" s="2" t="inlineStr">
        <is>
          <t>X3</t>
        </is>
      </c>
      <c r="E186" t="inlineStr">
        <is>
          <t>ImpMatl_Silicon_Bronze_ASTM-B584_C87600</t>
        </is>
      </c>
      <c r="F186" s="7" t="inlineStr">
        <is>
          <t>Silicon Bronze, ASTM-B584, C87600</t>
        </is>
      </c>
      <c r="G186" s="7" t="inlineStr">
        <is>
          <t>B21</t>
        </is>
      </c>
      <c r="H186" s="7" t="inlineStr">
        <is>
          <t>Coating_Special</t>
        </is>
      </c>
      <c r="I186" s="7" t="inlineStr">
        <is>
          <t>Stainless Steel, AISI-303</t>
        </is>
      </c>
      <c r="J186" s="7" t="inlineStr">
        <is>
          <t>Steel, Cold Drawn C1018</t>
        </is>
      </c>
      <c r="K186" s="2" t="inlineStr">
        <is>
          <t>RTF</t>
        </is>
      </c>
      <c r="L186" s="1" t="inlineStr"/>
      <c r="M186" t="inlineStr">
        <is>
          <t>A101746</t>
        </is>
      </c>
      <c r="N186" s="1" t="n">
        <v>0</v>
      </c>
      <c r="O186" s="7" t="inlineStr">
        <is>
          <t>LT250</t>
        </is>
      </c>
      <c r="P186" s="13" t="n">
        <v>8</v>
      </c>
      <c r="Q186" t="inlineStr"/>
      <c r="R186" s="12" t="inlineStr"/>
      <c r="S186" t="inlineStr"/>
      <c r="T186" t="inlineStr"/>
      <c r="U186" t="inlineStr"/>
      <c r="V186" t="inlineStr"/>
    </row>
    <row r="187">
      <c r="A187" t="inlineStr"/>
      <c r="B187" t="inlineStr">
        <is>
          <t>Price_BOM_VLC_VLSC_Imp_0252</t>
        </is>
      </c>
      <c r="C187" s="68" t="inlineStr">
        <is>
          <t>:20959-4P-3HP-VLC:20959-4P-5HP-VLC:20959-4P-7.5HP-VLC:</t>
        </is>
      </c>
      <c r="D187" s="2" t="inlineStr">
        <is>
          <t>X3</t>
        </is>
      </c>
      <c r="E187" s="2" t="inlineStr">
        <is>
          <t>ImpMatl_Silicon_Bronze_ASTM-B584_C87600</t>
        </is>
      </c>
      <c r="F187" s="7" t="inlineStr">
        <is>
          <t>Silicon Bronze, ASTM-B584, C87600</t>
        </is>
      </c>
      <c r="G187" s="7" t="inlineStr">
        <is>
          <t>B21</t>
        </is>
      </c>
      <c r="H187" s="7" t="inlineStr">
        <is>
          <t>Coating_Epoxy</t>
        </is>
      </c>
      <c r="I187" s="7" t="inlineStr">
        <is>
          <t>Stainless Steel, AISI-303</t>
        </is>
      </c>
      <c r="J187" s="7" t="inlineStr">
        <is>
          <t>Steel, Cold Drawn C1018</t>
        </is>
      </c>
      <c r="K187" s="2" t="inlineStr">
        <is>
          <t>RTF</t>
        </is>
      </c>
      <c r="L187" s="7" t="inlineStr"/>
      <c r="M187" s="7" t="inlineStr">
        <is>
          <t>A101746</t>
        </is>
      </c>
      <c r="N187" s="7" t="n">
        <v>0</v>
      </c>
      <c r="O187" s="7" t="inlineStr">
        <is>
          <t>LT250</t>
        </is>
      </c>
      <c r="P187" s="13" t="n">
        <v>8</v>
      </c>
      <c r="Q187" t="inlineStr"/>
      <c r="R187" s="12" t="inlineStr"/>
      <c r="S187" t="inlineStr"/>
      <c r="T187" t="inlineStr"/>
      <c r="U187" t="inlineStr"/>
      <c r="V187" t="inlineStr"/>
    </row>
    <row r="188">
      <c r="A188" t="inlineStr"/>
      <c r="B188" t="inlineStr">
        <is>
          <t>Price_BOM_VLC_VLSC_Imp_0240</t>
        </is>
      </c>
      <c r="C188" s="68" t="inlineStr">
        <is>
          <t>:20959-4P-3HP-VLC:20959-4P-5HP-VLC:20959-4P-7.5HP-VLC:</t>
        </is>
      </c>
      <c r="D188" s="2" t="inlineStr">
        <is>
          <t>X3</t>
        </is>
      </c>
      <c r="E188" s="2" t="inlineStr">
        <is>
          <t>ImpMatl_SS_AISI-304</t>
        </is>
      </c>
      <c r="F188" s="7" t="inlineStr">
        <is>
          <t>Stainless Steel, AISI-304</t>
        </is>
      </c>
      <c r="G188" s="7" t="inlineStr">
        <is>
          <t>H304</t>
        </is>
      </c>
      <c r="H188" s="7" t="inlineStr">
        <is>
          <t>Coating_Standard</t>
        </is>
      </c>
      <c r="I188" s="7" t="inlineStr">
        <is>
          <t>Stainless Steel, AISI-303</t>
        </is>
      </c>
      <c r="J188" s="7" t="inlineStr">
        <is>
          <t>Stainless Steel, AISI 316</t>
        </is>
      </c>
      <c r="K188" s="98" t="inlineStr">
        <is>
          <t>98876028</t>
        </is>
      </c>
      <c r="L188" s="98" t="inlineStr">
        <is>
          <t>IMP,L,15959,X3,H304</t>
        </is>
      </c>
      <c r="M188" t="inlineStr">
        <is>
          <t>A101750</t>
        </is>
      </c>
      <c r="N188" t="n">
        <v>0</v>
      </c>
      <c r="O188" s="7" t="inlineStr">
        <is>
          <t>LT027</t>
        </is>
      </c>
      <c r="P188" s="13" t="n">
        <v>0</v>
      </c>
      <c r="Q188" t="inlineStr"/>
      <c r="R188" s="12" t="inlineStr"/>
      <c r="S188" t="inlineStr"/>
      <c r="T188" t="inlineStr"/>
      <c r="U188" t="inlineStr"/>
      <c r="V188" t="inlineStr"/>
    </row>
    <row r="189">
      <c r="A189" t="inlineStr"/>
      <c r="B189" t="inlineStr">
        <is>
          <t>Price_BOM_VLC_VLSC_Imp_0241</t>
        </is>
      </c>
      <c r="C189" s="68" t="inlineStr">
        <is>
          <t>:20959-4P-3HP-VLC:20959-4P-5HP-VLC:20959-4P-7.5HP-VLC:</t>
        </is>
      </c>
      <c r="D189" s="2" t="inlineStr">
        <is>
          <t>X3</t>
        </is>
      </c>
      <c r="E189" t="inlineStr">
        <is>
          <t>ImpMatl_NiAl-Bronze_ASTM-B148_C95400</t>
        </is>
      </c>
      <c r="F189" s="7" t="inlineStr">
        <is>
          <t>Nickel Aluminum Bronze ASTM B148 UNS C95400</t>
        </is>
      </c>
      <c r="G189" s="7" t="inlineStr">
        <is>
          <t>B22</t>
        </is>
      </c>
      <c r="H189" s="7" t="inlineStr">
        <is>
          <t>Coating_Standard</t>
        </is>
      </c>
      <c r="I189" s="7" t="inlineStr">
        <is>
          <t>Stainless Steel, AISI-303</t>
        </is>
      </c>
      <c r="J189" s="7" t="inlineStr">
        <is>
          <t>Steel, Cold Drawn C1018</t>
        </is>
      </c>
      <c r="K189" s="78" t="inlineStr">
        <is>
          <t>97777979</t>
        </is>
      </c>
      <c r="L189" s="1" t="inlineStr"/>
      <c r="M189" t="inlineStr">
        <is>
          <t>A102221</t>
        </is>
      </c>
      <c r="N189" s="1" t="n">
        <v>128</v>
      </c>
      <c r="O189" s="7" t="inlineStr">
        <is>
          <t>LT250</t>
        </is>
      </c>
      <c r="P189" s="13" t="n">
        <v>8</v>
      </c>
      <c r="Q189" t="inlineStr"/>
      <c r="R189" s="12" t="inlineStr"/>
      <c r="S189" t="inlineStr"/>
      <c r="T189" t="inlineStr"/>
      <c r="U189" t="inlineStr"/>
      <c r="V189" t="inlineStr"/>
    </row>
    <row r="190">
      <c r="A190" t="inlineStr"/>
      <c r="B190" t="inlineStr">
        <is>
          <t>Price_BOM_VLC_VLSC_Imp_0243</t>
        </is>
      </c>
      <c r="C190" s="68" t="inlineStr">
        <is>
          <t>:20959-4P-3HP-VLC:20959-4P-5HP-VLC:20959-4P-7.5HP-VLC:</t>
        </is>
      </c>
      <c r="D190" s="2" t="inlineStr">
        <is>
          <t>X3</t>
        </is>
      </c>
      <c r="E190" s="2" t="inlineStr">
        <is>
          <t>ImpMatl_NiAl-Bronze_ASTM-B148_C95400</t>
        </is>
      </c>
      <c r="F190" s="7" t="inlineStr">
        <is>
          <t>Nickel Aluminum Bronze ASTM B148 UNS C95400</t>
        </is>
      </c>
      <c r="G190" s="7" t="inlineStr">
        <is>
          <t>B22</t>
        </is>
      </c>
      <c r="H190" s="7" t="inlineStr">
        <is>
          <t>Coating_Scotchkote134_interior</t>
        </is>
      </c>
      <c r="I190" s="7" t="inlineStr">
        <is>
          <t>Stainless Steel, AISI-303</t>
        </is>
      </c>
      <c r="J190" s="7" t="inlineStr">
        <is>
          <t>Steel, Cold Drawn C1018</t>
        </is>
      </c>
      <c r="K190" s="2" t="inlineStr">
        <is>
          <t>97777979</t>
        </is>
      </c>
      <c r="L190" s="7" t="inlineStr"/>
      <c r="M190" s="7" t="inlineStr">
        <is>
          <t>A102221</t>
        </is>
      </c>
      <c r="N190" s="7" t="n">
        <v>128</v>
      </c>
      <c r="O190" s="7" t="inlineStr">
        <is>
          <t>LT250</t>
        </is>
      </c>
      <c r="P190" s="13" t="n">
        <v>8</v>
      </c>
      <c r="Q190" t="inlineStr"/>
      <c r="R190" s="12" t="inlineStr"/>
      <c r="S190" t="inlineStr"/>
      <c r="T190" t="inlineStr"/>
      <c r="U190" t="inlineStr"/>
      <c r="V190" t="inlineStr"/>
    </row>
    <row r="191">
      <c r="A191" t="inlineStr"/>
      <c r="B191" t="inlineStr">
        <is>
          <t>Price_BOM_VLC_VLSC_Imp_0245</t>
        </is>
      </c>
      <c r="C191" s="68" t="inlineStr">
        <is>
          <t>:20959-4P-3HP-VLC:20959-4P-5HP-VLC:20959-4P-7.5HP-VLC:</t>
        </is>
      </c>
      <c r="D191" s="2" t="inlineStr">
        <is>
          <t>X3</t>
        </is>
      </c>
      <c r="E191" t="inlineStr">
        <is>
          <t>ImpMatl_NiAl-Bronze_ASTM-B148_C95400</t>
        </is>
      </c>
      <c r="F191" s="7" t="inlineStr">
        <is>
          <t>Nickel Aluminum Bronze ASTM B148 UNS C95400</t>
        </is>
      </c>
      <c r="G191" s="7" t="inlineStr">
        <is>
          <t>B22</t>
        </is>
      </c>
      <c r="H191" s="7" t="inlineStr">
        <is>
          <t>Coating_Scotchkote134_interior_exterior</t>
        </is>
      </c>
      <c r="I191" s="7" t="inlineStr">
        <is>
          <t>Stainless Steel, AISI-303</t>
        </is>
      </c>
      <c r="J191" s="7" t="inlineStr">
        <is>
          <t>Steel, Cold Drawn C1018</t>
        </is>
      </c>
      <c r="K191" s="2" t="inlineStr">
        <is>
          <t>97777979</t>
        </is>
      </c>
      <c r="L191" s="1" t="inlineStr"/>
      <c r="M191" t="inlineStr">
        <is>
          <t>A102221</t>
        </is>
      </c>
      <c r="N191" s="1" t="n">
        <v>128</v>
      </c>
      <c r="O191" s="7" t="inlineStr">
        <is>
          <t>LT250</t>
        </is>
      </c>
      <c r="P191" s="13" t="n">
        <v>8</v>
      </c>
      <c r="Q191" t="inlineStr"/>
      <c r="R191" s="12" t="inlineStr"/>
      <c r="S191" t="inlineStr"/>
      <c r="T191" t="inlineStr"/>
      <c r="U191" t="inlineStr"/>
      <c r="V191" t="inlineStr"/>
    </row>
    <row r="192">
      <c r="A192" t="inlineStr"/>
      <c r="B192" t="inlineStr">
        <is>
          <t>Price_BOM_VLC_VLSC_Imp_0247</t>
        </is>
      </c>
      <c r="C192" s="68" t="inlineStr">
        <is>
          <t>:20959-4P-3HP-VLC:20959-4P-5HP-VLC:20959-4P-7.5HP-VLC:</t>
        </is>
      </c>
      <c r="D192" s="2" t="inlineStr">
        <is>
          <t>X3</t>
        </is>
      </c>
      <c r="E192" s="2" t="inlineStr">
        <is>
          <t>ImpMatl_NiAl-Bronze_ASTM-B148_C95400</t>
        </is>
      </c>
      <c r="F192" s="7" t="inlineStr">
        <is>
          <t>Nickel Aluminum Bronze ASTM B148 UNS C95400</t>
        </is>
      </c>
      <c r="G192" s="7" t="inlineStr">
        <is>
          <t>B22</t>
        </is>
      </c>
      <c r="H192" s="7" t="inlineStr">
        <is>
          <t>Coating_Scotchkote134_interior_exterior_IncludeImpeller</t>
        </is>
      </c>
      <c r="I192" s="7" t="inlineStr">
        <is>
          <t>Stainless Steel, AISI-303</t>
        </is>
      </c>
      <c r="J192" s="7" t="inlineStr">
        <is>
          <t>Steel, Cold Drawn C1018</t>
        </is>
      </c>
      <c r="K192" s="2" t="inlineStr">
        <is>
          <t>RTF</t>
        </is>
      </c>
      <c r="L192" s="7" t="inlineStr"/>
      <c r="M192" s="7" t="inlineStr">
        <is>
          <t>A102221</t>
        </is>
      </c>
      <c r="N192" s="7" t="n">
        <v>128</v>
      </c>
      <c r="O192" s="7" t="inlineStr">
        <is>
          <t>LT250</t>
        </is>
      </c>
      <c r="P192" s="13" t="n">
        <v>8</v>
      </c>
      <c r="Q192" t="inlineStr"/>
      <c r="R192" s="12" t="inlineStr"/>
      <c r="S192" t="inlineStr"/>
      <c r="T192" t="inlineStr"/>
      <c r="U192" t="inlineStr"/>
      <c r="V192" t="inlineStr"/>
    </row>
    <row r="193">
      <c r="A193" t="inlineStr"/>
      <c r="B193" t="inlineStr">
        <is>
          <t>Price_BOM_VLC_VLSC_Imp_0249</t>
        </is>
      </c>
      <c r="C193" s="68" t="inlineStr">
        <is>
          <t>:20959-4P-3HP-VLC:20959-4P-5HP-VLC:20959-4P-7.5HP-VLC:</t>
        </is>
      </c>
      <c r="D193" s="2" t="inlineStr">
        <is>
          <t>X3</t>
        </is>
      </c>
      <c r="E193" t="inlineStr">
        <is>
          <t>ImpMatl_NiAl-Bronze_ASTM-B148_C95400</t>
        </is>
      </c>
      <c r="F193" s="7" t="inlineStr">
        <is>
          <t>Nickel Aluminum Bronze ASTM B148 UNS C95400</t>
        </is>
      </c>
      <c r="G193" s="7" t="inlineStr">
        <is>
          <t>B22</t>
        </is>
      </c>
      <c r="H193" s="7" t="inlineStr">
        <is>
          <t>Coating_Scotchkote134_interior_IncludeImpeller</t>
        </is>
      </c>
      <c r="I193" s="7" t="inlineStr">
        <is>
          <t>Stainless Steel, AISI-303</t>
        </is>
      </c>
      <c r="J193" s="7" t="inlineStr">
        <is>
          <t>Steel, Cold Drawn C1018</t>
        </is>
      </c>
      <c r="K193" s="2" t="inlineStr">
        <is>
          <t>RTF</t>
        </is>
      </c>
      <c r="L193" s="1" t="inlineStr"/>
      <c r="M193" t="inlineStr">
        <is>
          <t>A102221</t>
        </is>
      </c>
      <c r="N193" s="1" t="n">
        <v>128</v>
      </c>
      <c r="O193" s="7" t="inlineStr">
        <is>
          <t>LT250</t>
        </is>
      </c>
      <c r="P193" s="13" t="n">
        <v>8</v>
      </c>
      <c r="Q193" t="inlineStr"/>
      <c r="R193" s="12" t="inlineStr"/>
      <c r="S193" t="inlineStr"/>
      <c r="T193" t="inlineStr"/>
      <c r="U193" t="inlineStr"/>
      <c r="V193" t="inlineStr"/>
    </row>
    <row r="194">
      <c r="A194" t="inlineStr"/>
      <c r="B194" t="inlineStr">
        <is>
          <t>Price_BOM_VLC_VLSC_Imp_0251</t>
        </is>
      </c>
      <c r="C194" s="68" t="inlineStr">
        <is>
          <t>:20959-4P-3HP-VLC:20959-4P-5HP-VLC:20959-4P-7.5HP-VLC:</t>
        </is>
      </c>
      <c r="D194" s="2" t="inlineStr">
        <is>
          <t>X3</t>
        </is>
      </c>
      <c r="E194" s="2" t="inlineStr">
        <is>
          <t>ImpMatl_NiAl-Bronze_ASTM-B148_C95400</t>
        </is>
      </c>
      <c r="F194" s="7" t="inlineStr">
        <is>
          <t>Nickel Aluminum Bronze ASTM B148 UNS C95400</t>
        </is>
      </c>
      <c r="G194" s="7" t="inlineStr">
        <is>
          <t>B22</t>
        </is>
      </c>
      <c r="H194" s="7" t="inlineStr">
        <is>
          <t>Coating_Special</t>
        </is>
      </c>
      <c r="I194" s="7" t="inlineStr">
        <is>
          <t>Stainless Steel, AISI-303</t>
        </is>
      </c>
      <c r="J194" s="7" t="inlineStr">
        <is>
          <t>Steel, Cold Drawn C1018</t>
        </is>
      </c>
      <c r="K194" s="2" t="inlineStr">
        <is>
          <t>RTF</t>
        </is>
      </c>
      <c r="L194" s="7" t="inlineStr"/>
      <c r="M194" s="7" t="inlineStr">
        <is>
          <t>A102221</t>
        </is>
      </c>
      <c r="N194" s="7" t="n">
        <v>128</v>
      </c>
      <c r="O194" s="7" t="inlineStr">
        <is>
          <t>LT250</t>
        </is>
      </c>
      <c r="P194" s="13" t="n">
        <v>8</v>
      </c>
      <c r="Q194" t="inlineStr"/>
      <c r="R194" s="12" t="inlineStr"/>
      <c r="S194" t="inlineStr"/>
      <c r="T194" t="inlineStr"/>
      <c r="U194" t="inlineStr"/>
      <c r="V194" t="inlineStr"/>
    </row>
    <row r="195">
      <c r="A195" t="inlineStr"/>
      <c r="B195" t="inlineStr">
        <is>
          <t>Price_BOM_VLC_VLSC_Imp_0253</t>
        </is>
      </c>
      <c r="C195" s="68" t="inlineStr">
        <is>
          <t>:20959-4P-3HP-VLC:20959-4P-5HP-VLC:20959-4P-7.5HP-VLC:</t>
        </is>
      </c>
      <c r="D195" s="2" t="inlineStr">
        <is>
          <t>X3</t>
        </is>
      </c>
      <c r="E195" t="inlineStr">
        <is>
          <t>ImpMatl_NiAl-Bronze_ASTM-B148_C95400</t>
        </is>
      </c>
      <c r="F195" s="7" t="inlineStr">
        <is>
          <t>Nickel Aluminum Bronze ASTM B148 UNS C95400</t>
        </is>
      </c>
      <c r="G195" s="7" t="inlineStr">
        <is>
          <t>B22</t>
        </is>
      </c>
      <c r="H195" s="7" t="inlineStr">
        <is>
          <t>Coating_Epoxy</t>
        </is>
      </c>
      <c r="I195" s="7" t="inlineStr">
        <is>
          <t>Stainless Steel, AISI-303</t>
        </is>
      </c>
      <c r="J195" s="7" t="inlineStr">
        <is>
          <t>Steel, Cold Drawn C1018</t>
        </is>
      </c>
      <c r="K195" s="2" t="inlineStr">
        <is>
          <t>RTF</t>
        </is>
      </c>
      <c r="L195" s="1" t="inlineStr"/>
      <c r="M195" t="inlineStr">
        <is>
          <t>A102221</t>
        </is>
      </c>
      <c r="N195" s="1" t="n">
        <v>128</v>
      </c>
      <c r="O195" s="7" t="inlineStr">
        <is>
          <t>LT250</t>
        </is>
      </c>
      <c r="P195" s="13" t="n">
        <v>8</v>
      </c>
      <c r="Q195" t="inlineStr"/>
      <c r="R195" s="12" t="inlineStr"/>
      <c r="S195" t="inlineStr"/>
      <c r="T195" t="inlineStr"/>
      <c r="U195" t="inlineStr"/>
      <c r="V195" t="inlineStr"/>
    </row>
    <row r="196">
      <c r="A196" t="inlineStr"/>
      <c r="B196" t="inlineStr">
        <is>
          <t>Price_BOM_VLC_VLSC_Imp_0269</t>
        </is>
      </c>
      <c r="C196" s="68" t="inlineStr">
        <is>
          <t>:20959-4P-3HP-VLSC:20959-4P-5HP-VLSC:20959-4P-7.5HP-VLSC:</t>
        </is>
      </c>
      <c r="D196" s="2" t="inlineStr">
        <is>
          <t>X3</t>
        </is>
      </c>
      <c r="E196" s="2" t="inlineStr">
        <is>
          <t>ImpMatl_Silicon_Bronze_ASTM-B584_C87600</t>
        </is>
      </c>
      <c r="F196" s="7" t="inlineStr">
        <is>
          <t>Silicon Bronze, ASTM-B584, C87600</t>
        </is>
      </c>
      <c r="G196" s="7" t="inlineStr">
        <is>
          <t>B21</t>
        </is>
      </c>
      <c r="H196" s="7" t="inlineStr">
        <is>
          <t>Coating_Standard</t>
        </is>
      </c>
      <c r="I196" s="7" t="inlineStr">
        <is>
          <t>Stainless Steel, AISI-303</t>
        </is>
      </c>
      <c r="J196" s="7" t="inlineStr">
        <is>
          <t>Steel, Cold Drawn C1018</t>
        </is>
      </c>
      <c r="K196" s="2" t="inlineStr">
        <is>
          <t>96699320</t>
        </is>
      </c>
      <c r="L196" s="7" t="inlineStr">
        <is>
          <t>IMP,L,15959,X3,B21</t>
        </is>
      </c>
      <c r="M196" s="7" t="inlineStr">
        <is>
          <t>A101746</t>
        </is>
      </c>
      <c r="N196" s="7" t="n">
        <v>0</v>
      </c>
      <c r="O196" s="7" t="inlineStr">
        <is>
          <t>LT027</t>
        </is>
      </c>
      <c r="P196" s="13" t="n">
        <v>0</v>
      </c>
      <c r="Q196" t="inlineStr"/>
      <c r="R196" s="12" t="inlineStr"/>
      <c r="S196" t="inlineStr"/>
      <c r="T196" t="inlineStr"/>
      <c r="U196" t="inlineStr"/>
      <c r="V196" t="inlineStr"/>
    </row>
    <row r="197">
      <c r="A197" t="inlineStr"/>
      <c r="B197" t="inlineStr">
        <is>
          <t>Price_BOM_VLC_VLSC_Imp_0272</t>
        </is>
      </c>
      <c r="C197" s="68" t="inlineStr">
        <is>
          <t>:20959-4P-3HP-VLSC:20959-4P-5HP-VLSC:20959-4P-7.5HP-VLSC:</t>
        </is>
      </c>
      <c r="D197" s="2" t="inlineStr">
        <is>
          <t>X3</t>
        </is>
      </c>
      <c r="E197" t="inlineStr">
        <is>
          <t>ImpMatl_Silicon_Bronze_ASTM-B584_C87600</t>
        </is>
      </c>
      <c r="F197" s="7" t="inlineStr">
        <is>
          <t>Silicon Bronze, ASTM-B584, C87600</t>
        </is>
      </c>
      <c r="G197" s="7" t="inlineStr">
        <is>
          <t>B21</t>
        </is>
      </c>
      <c r="H197" s="7" t="inlineStr">
        <is>
          <t>Coating_Scotchkote134_interior</t>
        </is>
      </c>
      <c r="I197" s="7" t="inlineStr">
        <is>
          <t>Stainless Steel, AISI-303</t>
        </is>
      </c>
      <c r="J197" s="7" t="inlineStr">
        <is>
          <t>Steel, Cold Drawn C1018</t>
        </is>
      </c>
      <c r="K197" s="2" t="inlineStr">
        <is>
          <t>RTF</t>
        </is>
      </c>
      <c r="L197" s="1" t="inlineStr"/>
      <c r="M197" t="inlineStr">
        <is>
          <t>A101746</t>
        </is>
      </c>
      <c r="N197" s="1" t="n">
        <v>0</v>
      </c>
      <c r="O197" s="7" t="inlineStr">
        <is>
          <t>LT250</t>
        </is>
      </c>
      <c r="P197" s="13" t="n">
        <v>8</v>
      </c>
      <c r="Q197" t="inlineStr"/>
      <c r="R197" s="12" t="inlineStr"/>
      <c r="S197" t="inlineStr"/>
      <c r="T197" t="inlineStr"/>
      <c r="U197" t="inlineStr"/>
      <c r="V197" t="inlineStr"/>
    </row>
    <row r="198">
      <c r="A198" t="inlineStr"/>
      <c r="B198" t="inlineStr">
        <is>
          <t>Price_BOM_VLC_VLSC_Imp_0274</t>
        </is>
      </c>
      <c r="C198" s="68" t="inlineStr">
        <is>
          <t>:20959-4P-3HP-VLSC:20959-4P-5HP-VLSC:20959-4P-7.5HP-VLSC:</t>
        </is>
      </c>
      <c r="D198" s="2" t="inlineStr">
        <is>
          <t>X3</t>
        </is>
      </c>
      <c r="E198" s="2" t="inlineStr">
        <is>
          <t>ImpMatl_Silicon_Bronze_ASTM-B584_C87600</t>
        </is>
      </c>
      <c r="F198" s="7" t="inlineStr">
        <is>
          <t>Silicon Bronze, ASTM-B584, C87600</t>
        </is>
      </c>
      <c r="G198" s="7" t="inlineStr">
        <is>
          <t>B21</t>
        </is>
      </c>
      <c r="H198" s="7" t="inlineStr">
        <is>
          <t>Coating_Scotchkote134_interior_exterior</t>
        </is>
      </c>
      <c r="I198" s="7" t="inlineStr">
        <is>
          <t>Stainless Steel, AISI-303</t>
        </is>
      </c>
      <c r="J198" s="7" t="inlineStr">
        <is>
          <t>Steel, Cold Drawn C1018</t>
        </is>
      </c>
      <c r="K198" s="2" t="inlineStr">
        <is>
          <t>RTF</t>
        </is>
      </c>
      <c r="L198" s="7" t="inlineStr"/>
      <c r="M198" s="7" t="inlineStr">
        <is>
          <t>A101746</t>
        </is>
      </c>
      <c r="N198" s="7" t="n">
        <v>0</v>
      </c>
      <c r="O198" s="7" t="inlineStr">
        <is>
          <t>LT250</t>
        </is>
      </c>
      <c r="P198" s="13" t="n">
        <v>8</v>
      </c>
      <c r="Q198" t="inlineStr"/>
      <c r="R198" s="12" t="inlineStr"/>
      <c r="S198" t="inlineStr"/>
      <c r="T198" t="inlineStr"/>
      <c r="U198" t="inlineStr"/>
      <c r="V198" t="inlineStr"/>
    </row>
    <row r="199">
      <c r="A199" t="inlineStr"/>
      <c r="B199" t="inlineStr">
        <is>
          <t>Price_BOM_VLC_VLSC_Imp_0276</t>
        </is>
      </c>
      <c r="C199" s="68" t="inlineStr">
        <is>
          <t>:20959-4P-3HP-VLSC:20959-4P-5HP-VLSC:20959-4P-7.5HP-VLSC:</t>
        </is>
      </c>
      <c r="D199" s="2" t="inlineStr">
        <is>
          <t>X3</t>
        </is>
      </c>
      <c r="E199" t="inlineStr">
        <is>
          <t>ImpMatl_Silicon_Bronze_ASTM-B584_C87600</t>
        </is>
      </c>
      <c r="F199" s="7" t="inlineStr">
        <is>
          <t>Silicon Bronze, ASTM-B584, C87600</t>
        </is>
      </c>
      <c r="G199" s="7" t="inlineStr">
        <is>
          <t>B21</t>
        </is>
      </c>
      <c r="H199" s="7" t="inlineStr">
        <is>
          <t>Coating_Scotchkote134_interior_exterior_IncludeImpeller</t>
        </is>
      </c>
      <c r="I199" s="7" t="inlineStr">
        <is>
          <t>Stainless Steel, AISI-303</t>
        </is>
      </c>
      <c r="J199" s="7" t="inlineStr">
        <is>
          <t>Steel, Cold Drawn C1018</t>
        </is>
      </c>
      <c r="K199" s="2" t="inlineStr">
        <is>
          <t>RTF</t>
        </is>
      </c>
      <c r="L199" s="1" t="inlineStr"/>
      <c r="M199" t="inlineStr">
        <is>
          <t>A101746</t>
        </is>
      </c>
      <c r="N199" s="1" t="n">
        <v>0</v>
      </c>
      <c r="O199" s="7" t="inlineStr">
        <is>
          <t>LT250</t>
        </is>
      </c>
      <c r="P199" s="13" t="n">
        <v>8</v>
      </c>
      <c r="Q199" t="inlineStr"/>
      <c r="R199" s="12" t="inlineStr"/>
      <c r="S199" t="inlineStr"/>
      <c r="T199" t="inlineStr"/>
      <c r="U199" t="inlineStr"/>
      <c r="V199" t="inlineStr"/>
    </row>
    <row r="200">
      <c r="A200" t="inlineStr"/>
      <c r="B200" t="inlineStr">
        <is>
          <t>Price_BOM_VLC_VLSC_Imp_0278</t>
        </is>
      </c>
      <c r="C200" s="68" t="inlineStr">
        <is>
          <t>:20959-4P-3HP-VLSC:20959-4P-5HP-VLSC:20959-4P-7.5HP-VLSC:</t>
        </is>
      </c>
      <c r="D200" s="2" t="inlineStr">
        <is>
          <t>X3</t>
        </is>
      </c>
      <c r="E200" s="2" t="inlineStr">
        <is>
          <t>ImpMatl_Silicon_Bronze_ASTM-B584_C87600</t>
        </is>
      </c>
      <c r="F200" s="7" t="inlineStr">
        <is>
          <t>Silicon Bronze, ASTM-B584, C87600</t>
        </is>
      </c>
      <c r="G200" s="7" t="inlineStr">
        <is>
          <t>B21</t>
        </is>
      </c>
      <c r="H200" s="7" t="inlineStr">
        <is>
          <t>Coating_Scotchkote134_interior_IncludeImpeller</t>
        </is>
      </c>
      <c r="I200" s="7" t="inlineStr">
        <is>
          <t>Stainless Steel, AISI-303</t>
        </is>
      </c>
      <c r="J200" s="7" t="inlineStr">
        <is>
          <t>Steel, Cold Drawn C1018</t>
        </is>
      </c>
      <c r="K200" s="2" t="inlineStr">
        <is>
          <t>RTF</t>
        </is>
      </c>
      <c r="L200" s="7" t="inlineStr"/>
      <c r="M200" s="7" t="inlineStr">
        <is>
          <t>A101746</t>
        </is>
      </c>
      <c r="N200" s="7" t="n">
        <v>0</v>
      </c>
      <c r="O200" s="7" t="inlineStr">
        <is>
          <t>LT250</t>
        </is>
      </c>
      <c r="P200" s="13" t="n">
        <v>8</v>
      </c>
      <c r="Q200" t="inlineStr"/>
      <c r="R200" s="12" t="inlineStr"/>
      <c r="S200" t="inlineStr"/>
      <c r="T200" t="inlineStr"/>
      <c r="U200" t="inlineStr"/>
      <c r="V200" t="inlineStr"/>
    </row>
    <row r="201">
      <c r="A201" t="inlineStr"/>
      <c r="B201" t="inlineStr">
        <is>
          <t>Price_BOM_VLC_VLSC_Imp_0280</t>
        </is>
      </c>
      <c r="C201" s="68" t="inlineStr">
        <is>
          <t>:20959-4P-3HP-VLSC:20959-4P-5HP-VLSC:20959-4P-7.5HP-VLSC:</t>
        </is>
      </c>
      <c r="D201" s="2" t="inlineStr">
        <is>
          <t>X3</t>
        </is>
      </c>
      <c r="E201" t="inlineStr">
        <is>
          <t>ImpMatl_Silicon_Bronze_ASTM-B584_C87600</t>
        </is>
      </c>
      <c r="F201" s="7" t="inlineStr">
        <is>
          <t>Silicon Bronze, ASTM-B584, C87600</t>
        </is>
      </c>
      <c r="G201" s="7" t="inlineStr">
        <is>
          <t>B21</t>
        </is>
      </c>
      <c r="H201" s="7" t="inlineStr">
        <is>
          <t>Coating_Special</t>
        </is>
      </c>
      <c r="I201" s="7" t="inlineStr">
        <is>
          <t>Stainless Steel, AISI-303</t>
        </is>
      </c>
      <c r="J201" s="7" t="inlineStr">
        <is>
          <t>Steel, Cold Drawn C1018</t>
        </is>
      </c>
      <c r="K201" s="2" t="inlineStr">
        <is>
          <t>RTF</t>
        </is>
      </c>
      <c r="L201" s="1" t="inlineStr"/>
      <c r="M201" t="inlineStr">
        <is>
          <t>A101746</t>
        </is>
      </c>
      <c r="N201" s="1" t="n">
        <v>0</v>
      </c>
      <c r="O201" s="7" t="inlineStr">
        <is>
          <t>LT250</t>
        </is>
      </c>
      <c r="P201" s="13" t="n">
        <v>8</v>
      </c>
      <c r="Q201" t="inlineStr"/>
      <c r="R201" s="12" t="inlineStr"/>
      <c r="S201" t="inlineStr"/>
      <c r="T201" t="inlineStr"/>
      <c r="U201" t="inlineStr"/>
      <c r="V201" t="inlineStr"/>
    </row>
    <row r="202">
      <c r="A202" t="inlineStr"/>
      <c r="B202" t="inlineStr">
        <is>
          <t>Price_BOM_VLC_VLSC_Imp_0282</t>
        </is>
      </c>
      <c r="C202" s="68" t="inlineStr">
        <is>
          <t>:20959-4P-3HP-VLSC:20959-4P-5HP-VLSC:20959-4P-7.5HP-VLSC:</t>
        </is>
      </c>
      <c r="D202" s="2" t="inlineStr">
        <is>
          <t>X3</t>
        </is>
      </c>
      <c r="E202" s="2" t="inlineStr">
        <is>
          <t>ImpMatl_Silicon_Bronze_ASTM-B584_C87600</t>
        </is>
      </c>
      <c r="F202" s="7" t="inlineStr">
        <is>
          <t>Silicon Bronze, ASTM-B584, C87600</t>
        </is>
      </c>
      <c r="G202" s="7" t="inlineStr">
        <is>
          <t>B21</t>
        </is>
      </c>
      <c r="H202" s="7" t="inlineStr">
        <is>
          <t>Coating_Epoxy</t>
        </is>
      </c>
      <c r="I202" s="7" t="inlineStr">
        <is>
          <t>Stainless Steel, AISI-303</t>
        </is>
      </c>
      <c r="J202" s="7" t="inlineStr">
        <is>
          <t>Steel, Cold Drawn C1018</t>
        </is>
      </c>
      <c r="K202" s="2" t="inlineStr">
        <is>
          <t>RTF</t>
        </is>
      </c>
      <c r="L202" s="7" t="inlineStr"/>
      <c r="M202" s="7" t="inlineStr">
        <is>
          <t>A101746</t>
        </is>
      </c>
      <c r="N202" s="7" t="n">
        <v>0</v>
      </c>
      <c r="O202" s="7" t="inlineStr">
        <is>
          <t>LT250</t>
        </is>
      </c>
      <c r="P202" s="13" t="n">
        <v>8</v>
      </c>
      <c r="Q202" t="inlineStr"/>
      <c r="R202" s="12" t="inlineStr"/>
      <c r="S202" t="inlineStr"/>
      <c r="T202" t="inlineStr"/>
      <c r="U202" t="inlineStr"/>
      <c r="V202" t="inlineStr"/>
    </row>
    <row r="203">
      <c r="A203" t="inlineStr"/>
      <c r="B203" t="inlineStr">
        <is>
          <t>Price_BOM_VLC_VLSC_Imp_0270</t>
        </is>
      </c>
      <c r="C203" s="68" t="inlineStr">
        <is>
          <t>:20959-4P-3HP-VLSC:20959-4P-5HP-VLSC:20959-4P-7.5HP-VLSC:</t>
        </is>
      </c>
      <c r="D203" s="2" t="inlineStr">
        <is>
          <t>X3</t>
        </is>
      </c>
      <c r="E203" s="2" t="inlineStr">
        <is>
          <t>ImpMatl_SS_AISI-304</t>
        </is>
      </c>
      <c r="F203" s="7" t="inlineStr">
        <is>
          <t>Stainless Steel, AISI-304</t>
        </is>
      </c>
      <c r="G203" s="7" t="inlineStr">
        <is>
          <t>H304</t>
        </is>
      </c>
      <c r="H203" s="7" t="inlineStr">
        <is>
          <t>Coating_Standard</t>
        </is>
      </c>
      <c r="I203" s="7" t="inlineStr">
        <is>
          <t>Stainless Steel, AISI-303</t>
        </is>
      </c>
      <c r="J203" s="7" t="inlineStr">
        <is>
          <t>Stainless Steel, AISI 316</t>
        </is>
      </c>
      <c r="K203" s="98" t="inlineStr">
        <is>
          <t>98876028</t>
        </is>
      </c>
      <c r="L203" s="98" t="inlineStr">
        <is>
          <t>IMP,L,15959,X3,H304</t>
        </is>
      </c>
      <c r="M203" t="inlineStr">
        <is>
          <t>A101750</t>
        </is>
      </c>
      <c r="N203" t="n">
        <v>0</v>
      </c>
      <c r="O203" s="7" t="inlineStr">
        <is>
          <t>LT027</t>
        </is>
      </c>
      <c r="P203" s="13" t="n">
        <v>0</v>
      </c>
      <c r="Q203" t="inlineStr"/>
      <c r="R203" s="12" t="inlineStr"/>
      <c r="S203" t="inlineStr"/>
      <c r="T203" t="inlineStr"/>
      <c r="U203" t="inlineStr"/>
      <c r="V203" t="inlineStr"/>
    </row>
    <row r="204">
      <c r="A204" t="inlineStr"/>
      <c r="B204" t="inlineStr">
        <is>
          <t>Price_BOM_VLC_VLSC_Imp_0271</t>
        </is>
      </c>
      <c r="C204" s="68" t="inlineStr">
        <is>
          <t>:20959-4P-3HP-VLSC:20959-4P-5HP-VLSC:20959-4P-7.5HP-VLSC:</t>
        </is>
      </c>
      <c r="D204" s="2" t="inlineStr">
        <is>
          <t>X3</t>
        </is>
      </c>
      <c r="E204" t="inlineStr">
        <is>
          <t>ImpMatl_NiAl-Bronze_ASTM-B148_C95400</t>
        </is>
      </c>
      <c r="F204" s="7" t="inlineStr">
        <is>
          <t>Nickel Aluminum Bronze ASTM B148 UNS C95400</t>
        </is>
      </c>
      <c r="G204" s="7" t="inlineStr">
        <is>
          <t>B22</t>
        </is>
      </c>
      <c r="H204" s="7" t="inlineStr">
        <is>
          <t>Coating_Standard</t>
        </is>
      </c>
      <c r="I204" s="7" t="inlineStr">
        <is>
          <t>Stainless Steel, AISI-303</t>
        </is>
      </c>
      <c r="J204" s="7" t="inlineStr">
        <is>
          <t>Steel, Cold Drawn C1018</t>
        </is>
      </c>
      <c r="K204" s="78" t="inlineStr">
        <is>
          <t>97777979</t>
        </is>
      </c>
      <c r="L204" s="1" t="inlineStr"/>
      <c r="M204" t="inlineStr">
        <is>
          <t>A102221</t>
        </is>
      </c>
      <c r="N204" s="1" t="n">
        <v>128</v>
      </c>
      <c r="O204" s="7" t="inlineStr">
        <is>
          <t>LT250</t>
        </is>
      </c>
      <c r="P204" s="13" t="n">
        <v>8</v>
      </c>
      <c r="Q204" t="inlineStr"/>
      <c r="R204" s="12" t="inlineStr"/>
      <c r="S204" t="inlineStr"/>
      <c r="T204" t="inlineStr"/>
      <c r="U204" t="inlineStr"/>
      <c r="V204" t="inlineStr"/>
    </row>
    <row r="205">
      <c r="A205" t="inlineStr"/>
      <c r="B205" t="inlineStr">
        <is>
          <t>Price_BOM_VLC_VLSC_Imp_0273</t>
        </is>
      </c>
      <c r="C205" s="68" t="inlineStr">
        <is>
          <t>:20959-4P-3HP-VLSC:20959-4P-5HP-VLSC:20959-4P-7.5HP-VLSC:</t>
        </is>
      </c>
      <c r="D205" s="2" t="inlineStr">
        <is>
          <t>X3</t>
        </is>
      </c>
      <c r="E205" s="2" t="inlineStr">
        <is>
          <t>ImpMatl_NiAl-Bronze_ASTM-B148_C95400</t>
        </is>
      </c>
      <c r="F205" s="7" t="inlineStr">
        <is>
          <t>Nickel Aluminum Bronze ASTM B148 UNS C95400</t>
        </is>
      </c>
      <c r="G205" s="7" t="inlineStr">
        <is>
          <t>B22</t>
        </is>
      </c>
      <c r="H205" s="7" t="inlineStr">
        <is>
          <t>Coating_Scotchkote134_interior</t>
        </is>
      </c>
      <c r="I205" s="7" t="inlineStr">
        <is>
          <t>Stainless Steel, AISI-303</t>
        </is>
      </c>
      <c r="J205" s="7" t="inlineStr">
        <is>
          <t>Steel, Cold Drawn C1018</t>
        </is>
      </c>
      <c r="K205" s="2" t="inlineStr">
        <is>
          <t>97777979</t>
        </is>
      </c>
      <c r="L205" s="7" t="inlineStr"/>
      <c r="M205" s="7" t="inlineStr">
        <is>
          <t>A102221</t>
        </is>
      </c>
      <c r="N205" s="7" t="n">
        <v>128</v>
      </c>
      <c r="O205" s="7" t="inlineStr">
        <is>
          <t>LT250</t>
        </is>
      </c>
      <c r="P205" s="13" t="n">
        <v>8</v>
      </c>
      <c r="Q205" t="inlineStr"/>
      <c r="R205" s="12" t="inlineStr"/>
      <c r="S205" t="inlineStr"/>
      <c r="T205" t="inlineStr"/>
      <c r="U205" t="inlineStr"/>
      <c r="V205" t="inlineStr"/>
    </row>
    <row r="206">
      <c r="A206" t="inlineStr"/>
      <c r="B206" t="inlineStr">
        <is>
          <t>Price_BOM_VLC_VLSC_Imp_0275</t>
        </is>
      </c>
      <c r="C206" s="68" t="inlineStr">
        <is>
          <t>:20959-4P-3HP-VLSC:20959-4P-5HP-VLSC:20959-4P-7.5HP-VLSC:</t>
        </is>
      </c>
      <c r="D206" s="2" t="inlineStr">
        <is>
          <t>X3</t>
        </is>
      </c>
      <c r="E206" t="inlineStr">
        <is>
          <t>ImpMatl_NiAl-Bronze_ASTM-B148_C95400</t>
        </is>
      </c>
      <c r="F206" s="7" t="inlineStr">
        <is>
          <t>Nickel Aluminum Bronze ASTM B148 UNS C95400</t>
        </is>
      </c>
      <c r="G206" s="7" t="inlineStr">
        <is>
          <t>B22</t>
        </is>
      </c>
      <c r="H206" s="7" t="inlineStr">
        <is>
          <t>Coating_Scotchkote134_interior_exterior</t>
        </is>
      </c>
      <c r="I206" s="7" t="inlineStr">
        <is>
          <t>Stainless Steel, AISI-303</t>
        </is>
      </c>
      <c r="J206" s="7" t="inlineStr">
        <is>
          <t>Steel, Cold Drawn C1018</t>
        </is>
      </c>
      <c r="K206" s="2" t="inlineStr">
        <is>
          <t>97777979</t>
        </is>
      </c>
      <c r="L206" s="1" t="inlineStr"/>
      <c r="M206" t="inlineStr">
        <is>
          <t>A102221</t>
        </is>
      </c>
      <c r="N206" s="1" t="n">
        <v>128</v>
      </c>
      <c r="O206" s="7" t="inlineStr">
        <is>
          <t>LT250</t>
        </is>
      </c>
      <c r="P206" s="13" t="n">
        <v>8</v>
      </c>
      <c r="Q206" t="inlineStr"/>
      <c r="R206" s="12" t="inlineStr"/>
      <c r="S206" t="inlineStr"/>
      <c r="T206" t="inlineStr"/>
      <c r="U206" t="inlineStr"/>
      <c r="V206" t="inlineStr"/>
    </row>
    <row r="207">
      <c r="A207" t="inlineStr"/>
      <c r="B207" t="inlineStr">
        <is>
          <t>Price_BOM_VLC_VLSC_Imp_0277</t>
        </is>
      </c>
      <c r="C207" s="68" t="inlineStr">
        <is>
          <t>:20959-4P-3HP-VLSC:20959-4P-5HP-VLSC:20959-4P-7.5HP-VLSC:</t>
        </is>
      </c>
      <c r="D207" s="2" t="inlineStr">
        <is>
          <t>X3</t>
        </is>
      </c>
      <c r="E207" s="2" t="inlineStr">
        <is>
          <t>ImpMatl_NiAl-Bronze_ASTM-B148_C95400</t>
        </is>
      </c>
      <c r="F207" s="7" t="inlineStr">
        <is>
          <t>Nickel Aluminum Bronze ASTM B148 UNS C95400</t>
        </is>
      </c>
      <c r="G207" s="7" t="inlineStr">
        <is>
          <t>B22</t>
        </is>
      </c>
      <c r="H207" s="7" t="inlineStr">
        <is>
          <t>Coating_Scotchkote134_interior_exterior_IncludeImpeller</t>
        </is>
      </c>
      <c r="I207" s="7" t="inlineStr">
        <is>
          <t>Stainless Steel, AISI-303</t>
        </is>
      </c>
      <c r="J207" s="7" t="inlineStr">
        <is>
          <t>Steel, Cold Drawn C1018</t>
        </is>
      </c>
      <c r="K207" s="2" t="inlineStr">
        <is>
          <t>RTF</t>
        </is>
      </c>
      <c r="L207" s="7" t="inlineStr"/>
      <c r="M207" s="7" t="inlineStr">
        <is>
          <t>A102221</t>
        </is>
      </c>
      <c r="N207" s="7" t="n">
        <v>128</v>
      </c>
      <c r="O207" s="7" t="inlineStr">
        <is>
          <t>LT250</t>
        </is>
      </c>
      <c r="P207" s="13" t="n">
        <v>8</v>
      </c>
      <c r="Q207" t="inlineStr"/>
      <c r="R207" s="12" t="inlineStr"/>
      <c r="S207" t="inlineStr"/>
      <c r="T207" t="inlineStr"/>
      <c r="U207" t="inlineStr"/>
      <c r="V207" t="inlineStr"/>
    </row>
    <row r="208">
      <c r="A208" t="inlineStr"/>
      <c r="B208" t="inlineStr">
        <is>
          <t>Price_BOM_VLC_VLSC_Imp_0279</t>
        </is>
      </c>
      <c r="C208" s="68" t="inlineStr">
        <is>
          <t>:20959-4P-3HP-VLSC:20959-4P-5HP-VLSC:20959-4P-7.5HP-VLSC:</t>
        </is>
      </c>
      <c r="D208" s="2" t="inlineStr">
        <is>
          <t>X3</t>
        </is>
      </c>
      <c r="E208" t="inlineStr">
        <is>
          <t>ImpMatl_NiAl-Bronze_ASTM-B148_C95400</t>
        </is>
      </c>
      <c r="F208" s="7" t="inlineStr">
        <is>
          <t>Nickel Aluminum Bronze ASTM B148 UNS C95400</t>
        </is>
      </c>
      <c r="G208" s="7" t="inlineStr">
        <is>
          <t>B22</t>
        </is>
      </c>
      <c r="H208" s="7" t="inlineStr">
        <is>
          <t>Coating_Scotchkote134_interior_IncludeImpeller</t>
        </is>
      </c>
      <c r="I208" s="7" t="inlineStr">
        <is>
          <t>Stainless Steel, AISI-303</t>
        </is>
      </c>
      <c r="J208" s="7" t="inlineStr">
        <is>
          <t>Steel, Cold Drawn C1018</t>
        </is>
      </c>
      <c r="K208" s="2" t="inlineStr">
        <is>
          <t>RTF</t>
        </is>
      </c>
      <c r="L208" s="1" t="inlineStr"/>
      <c r="M208" t="inlineStr">
        <is>
          <t>A102221</t>
        </is>
      </c>
      <c r="N208" s="1" t="n">
        <v>128</v>
      </c>
      <c r="O208" s="7" t="inlineStr">
        <is>
          <t>LT250</t>
        </is>
      </c>
      <c r="P208" s="13" t="n">
        <v>8</v>
      </c>
      <c r="Q208" t="inlineStr"/>
      <c r="R208" s="12" t="inlineStr"/>
      <c r="S208" t="inlineStr"/>
      <c r="T208" t="inlineStr"/>
      <c r="U208" t="inlineStr"/>
      <c r="V208" t="inlineStr"/>
    </row>
    <row r="209">
      <c r="A209" t="inlineStr"/>
      <c r="B209" t="inlineStr">
        <is>
          <t>Price_BOM_VLC_VLSC_Imp_0281</t>
        </is>
      </c>
      <c r="C209" s="68" t="inlineStr">
        <is>
          <t>:20959-4P-3HP-VLSC:20959-4P-5HP-VLSC:20959-4P-7.5HP-VLSC:</t>
        </is>
      </c>
      <c r="D209" s="2" t="inlineStr">
        <is>
          <t>X3</t>
        </is>
      </c>
      <c r="E209" s="2" t="inlineStr">
        <is>
          <t>ImpMatl_NiAl-Bronze_ASTM-B148_C95400</t>
        </is>
      </c>
      <c r="F209" s="7" t="inlineStr">
        <is>
          <t>Nickel Aluminum Bronze ASTM B148 UNS C95400</t>
        </is>
      </c>
      <c r="G209" s="7" t="inlineStr">
        <is>
          <t>B22</t>
        </is>
      </c>
      <c r="H209" s="7" t="inlineStr">
        <is>
          <t>Coating_Special</t>
        </is>
      </c>
      <c r="I209" s="7" t="inlineStr">
        <is>
          <t>Stainless Steel, AISI-303</t>
        </is>
      </c>
      <c r="J209" s="7" t="inlineStr">
        <is>
          <t>Steel, Cold Drawn C1018</t>
        </is>
      </c>
      <c r="K209" s="2" t="inlineStr">
        <is>
          <t>RTF</t>
        </is>
      </c>
      <c r="L209" s="7" t="inlineStr"/>
      <c r="M209" s="7" t="inlineStr">
        <is>
          <t>A102221</t>
        </is>
      </c>
      <c r="N209" s="7" t="n">
        <v>128</v>
      </c>
      <c r="O209" s="7" t="inlineStr">
        <is>
          <t>LT250</t>
        </is>
      </c>
      <c r="P209" s="13" t="n">
        <v>8</v>
      </c>
      <c r="Q209" t="inlineStr"/>
      <c r="R209" s="12" t="inlineStr"/>
      <c r="S209" t="inlineStr"/>
      <c r="T209" t="inlineStr"/>
      <c r="U209" t="inlineStr"/>
      <c r="V209" t="inlineStr"/>
    </row>
    <row r="210">
      <c r="A210" t="inlineStr"/>
      <c r="B210" t="inlineStr">
        <is>
          <t>Price_BOM_VLC_VLSC_Imp_0283</t>
        </is>
      </c>
      <c r="C210" s="68" t="inlineStr">
        <is>
          <t>:20959-4P-3HP-VLSC:20959-4P-5HP-VLSC:20959-4P-7.5HP-VLSC:</t>
        </is>
      </c>
      <c r="D210" s="2" t="inlineStr">
        <is>
          <t>X3</t>
        </is>
      </c>
      <c r="E210" t="inlineStr">
        <is>
          <t>ImpMatl_NiAl-Bronze_ASTM-B148_C95400</t>
        </is>
      </c>
      <c r="F210" s="7" t="inlineStr">
        <is>
          <t>Nickel Aluminum Bronze ASTM B148 UNS C95400</t>
        </is>
      </c>
      <c r="G210" s="7" t="inlineStr">
        <is>
          <t>B22</t>
        </is>
      </c>
      <c r="H210" s="7" t="inlineStr">
        <is>
          <t>Coating_Epoxy</t>
        </is>
      </c>
      <c r="I210" s="7" t="inlineStr">
        <is>
          <t>Stainless Steel, AISI-303</t>
        </is>
      </c>
      <c r="J210" s="7" t="inlineStr">
        <is>
          <t>Steel, Cold Drawn C1018</t>
        </is>
      </c>
      <c r="K210" s="2" t="inlineStr">
        <is>
          <t>RTF</t>
        </is>
      </c>
      <c r="L210" s="1" t="inlineStr"/>
      <c r="M210" t="inlineStr">
        <is>
          <t>A102221</t>
        </is>
      </c>
      <c r="N210" s="1" t="n">
        <v>128</v>
      </c>
      <c r="O210" s="7" t="inlineStr">
        <is>
          <t>LT250</t>
        </is>
      </c>
      <c r="P210" s="13" t="n">
        <v>8</v>
      </c>
      <c r="Q210" t="inlineStr"/>
      <c r="R210" s="12" t="inlineStr"/>
      <c r="S210" t="inlineStr"/>
      <c r="T210" t="inlineStr"/>
      <c r="U210" t="inlineStr"/>
      <c r="V210" t="inlineStr"/>
    </row>
    <row r="211">
      <c r="A211" t="inlineStr"/>
      <c r="B211" t="inlineStr">
        <is>
          <t>Price_BOM_VLC_VLSC_Imp_1383</t>
        </is>
      </c>
      <c r="C211" s="68" t="inlineStr">
        <is>
          <t>:2095A-2P-15HP-VLC:2095A-2P-20HP-VLC:2095A-2P-25HP-VLC:2095A-2P-30HP-VLC:2095A-4P-3HP-VLC:2095A-4P-5HP-VLC:</t>
        </is>
      </c>
      <c r="D211" s="2" t="inlineStr">
        <is>
          <t>X3</t>
        </is>
      </c>
      <c r="E211" s="2" t="inlineStr">
        <is>
          <t>ImpMatl_Silicon_Bronze_ASTM-B584_C87600</t>
        </is>
      </c>
      <c r="F211" s="7" t="inlineStr">
        <is>
          <t>Silicon Bronze, ASTM-B584, C87600</t>
        </is>
      </c>
      <c r="G211" s="7" t="inlineStr">
        <is>
          <t>B21</t>
        </is>
      </c>
      <c r="H211" s="7" t="inlineStr">
        <is>
          <t>Coating_Standard</t>
        </is>
      </c>
      <c r="I211" s="7" t="inlineStr">
        <is>
          <t>Stainless Steel, AISI-303</t>
        </is>
      </c>
      <c r="J211" s="7" t="inlineStr">
        <is>
          <t>Steel, Cold Drawn C1018</t>
        </is>
      </c>
      <c r="K211" s="2" t="inlineStr">
        <is>
          <t>96699308</t>
        </is>
      </c>
      <c r="L211" s="7" t="inlineStr">
        <is>
          <t>IMP,L,15951,X3,B21</t>
        </is>
      </c>
      <c r="M211" s="7" t="inlineStr">
        <is>
          <t>A101722</t>
        </is>
      </c>
      <c r="N211" s="7" t="n">
        <v>0</v>
      </c>
      <c r="O211" s="7" t="inlineStr">
        <is>
          <t>LT027</t>
        </is>
      </c>
      <c r="P211" s="13" t="n">
        <v>0</v>
      </c>
      <c r="Q211" t="inlineStr"/>
      <c r="R211" s="12" t="inlineStr"/>
      <c r="S211" t="inlineStr"/>
      <c r="T211" t="inlineStr"/>
      <c r="U211" t="inlineStr"/>
      <c r="V211" t="inlineStr"/>
    </row>
    <row r="212">
      <c r="A212" t="inlineStr"/>
      <c r="B212" t="inlineStr">
        <is>
          <t>Price_BOM_VLC_VLSC_Imp_1386</t>
        </is>
      </c>
      <c r="C212" s="68" t="inlineStr">
        <is>
          <t>:2095A-2P-15HP-VLC:2095A-2P-20HP-VLC:2095A-2P-25HP-VLC:2095A-2P-30HP-VLC:2095A-4P-3HP-VLC:2095A-4P-5HP-VLC:</t>
        </is>
      </c>
      <c r="D212" s="2" t="inlineStr">
        <is>
          <t>X3</t>
        </is>
      </c>
      <c r="E212" t="inlineStr">
        <is>
          <t>ImpMatl_Silicon_Bronze_ASTM-B584_C87600</t>
        </is>
      </c>
      <c r="F212" s="7" t="inlineStr">
        <is>
          <t>Silicon Bronze, ASTM-B584, C87600</t>
        </is>
      </c>
      <c r="G212" s="7" t="inlineStr">
        <is>
          <t>B21</t>
        </is>
      </c>
      <c r="H212" s="7" t="inlineStr">
        <is>
          <t>Coating_Scotchkote134_interior</t>
        </is>
      </c>
      <c r="I212" s="7" t="inlineStr">
        <is>
          <t>Stainless Steel, AISI-303</t>
        </is>
      </c>
      <c r="J212" s="7" t="inlineStr">
        <is>
          <t>Steel, Cold Drawn C1018</t>
        </is>
      </c>
      <c r="K212" s="2" t="inlineStr">
        <is>
          <t>RTF</t>
        </is>
      </c>
      <c r="L212" s="1" t="inlineStr"/>
      <c r="M212" t="inlineStr">
        <is>
          <t>A101722</t>
        </is>
      </c>
      <c r="N212" s="1" t="n">
        <v>0</v>
      </c>
      <c r="O212" s="7" t="inlineStr">
        <is>
          <t>LT250</t>
        </is>
      </c>
      <c r="P212" s="13" t="n">
        <v>8</v>
      </c>
      <c r="Q212" t="inlineStr"/>
      <c r="R212" s="12" t="inlineStr"/>
      <c r="S212" t="inlineStr"/>
      <c r="T212" t="inlineStr"/>
      <c r="U212" t="inlineStr"/>
      <c r="V212" t="inlineStr"/>
    </row>
    <row r="213">
      <c r="A213" t="inlineStr"/>
      <c r="B213" t="inlineStr">
        <is>
          <t>Price_BOM_VLC_VLSC_Imp_1388</t>
        </is>
      </c>
      <c r="C213" s="68" t="inlineStr">
        <is>
          <t>:2095A-2P-15HP-VLC:2095A-2P-20HP-VLC:2095A-2P-25HP-VLC:2095A-2P-30HP-VLC:2095A-4P-3HP-VLC:2095A-4P-5HP-VLC:</t>
        </is>
      </c>
      <c r="D213" s="2" t="inlineStr">
        <is>
          <t>X3</t>
        </is>
      </c>
      <c r="E213" s="2" t="inlineStr">
        <is>
          <t>ImpMatl_Silicon_Bronze_ASTM-B584_C87600</t>
        </is>
      </c>
      <c r="F213" s="7" t="inlineStr">
        <is>
          <t>Silicon Bronze, ASTM-B584, C87600</t>
        </is>
      </c>
      <c r="G213" s="7" t="inlineStr">
        <is>
          <t>B21</t>
        </is>
      </c>
      <c r="H213" s="7" t="inlineStr">
        <is>
          <t>Coating_Scotchkote134_interior_exterior</t>
        </is>
      </c>
      <c r="I213" s="7" t="inlineStr">
        <is>
          <t>Stainless Steel, AISI-303</t>
        </is>
      </c>
      <c r="J213" s="7" t="inlineStr">
        <is>
          <t>Steel, Cold Drawn C1018</t>
        </is>
      </c>
      <c r="K213" s="2" t="inlineStr">
        <is>
          <t>RTF</t>
        </is>
      </c>
      <c r="L213" s="7" t="inlineStr"/>
      <c r="M213" s="7" t="inlineStr">
        <is>
          <t>A101722</t>
        </is>
      </c>
      <c r="N213" s="7" t="n">
        <v>0</v>
      </c>
      <c r="O213" s="7" t="inlineStr">
        <is>
          <t>LT250</t>
        </is>
      </c>
      <c r="P213" s="13" t="n">
        <v>8</v>
      </c>
      <c r="Q213" t="inlineStr"/>
      <c r="R213" s="12" t="inlineStr"/>
      <c r="S213" t="inlineStr"/>
      <c r="T213" t="inlineStr"/>
      <c r="U213" t="inlineStr"/>
      <c r="V213" t="inlineStr"/>
    </row>
    <row r="214">
      <c r="A214" t="inlineStr"/>
      <c r="B214" t="inlineStr">
        <is>
          <t>Price_BOM_VLC_VLSC_Imp_1390</t>
        </is>
      </c>
      <c r="C214" s="68" t="inlineStr">
        <is>
          <t>:2095A-2P-15HP-VLC:2095A-2P-20HP-VLC:2095A-2P-25HP-VLC:2095A-2P-30HP-VLC:2095A-4P-3HP-VLC:2095A-4P-5HP-VLC:</t>
        </is>
      </c>
      <c r="D214" s="2" t="inlineStr">
        <is>
          <t>X3</t>
        </is>
      </c>
      <c r="E214" t="inlineStr">
        <is>
          <t>ImpMatl_Silicon_Bronze_ASTM-B584_C87600</t>
        </is>
      </c>
      <c r="F214" s="7" t="inlineStr">
        <is>
          <t>Silicon Bronze, ASTM-B584, C87600</t>
        </is>
      </c>
      <c r="G214" s="7" t="inlineStr">
        <is>
          <t>B21</t>
        </is>
      </c>
      <c r="H214" s="7" t="inlineStr">
        <is>
          <t>Coating_Scotchkote134_interior_exterior_IncludeImpeller</t>
        </is>
      </c>
      <c r="I214" s="7" t="inlineStr">
        <is>
          <t>Stainless Steel, AISI-303</t>
        </is>
      </c>
      <c r="J214" s="7" t="inlineStr">
        <is>
          <t>Steel, Cold Drawn C1018</t>
        </is>
      </c>
      <c r="K214" s="2" t="inlineStr">
        <is>
          <t>RTF</t>
        </is>
      </c>
      <c r="L214" s="1" t="inlineStr"/>
      <c r="M214" t="inlineStr">
        <is>
          <t>A101722</t>
        </is>
      </c>
      <c r="N214" s="1" t="n">
        <v>0</v>
      </c>
      <c r="O214" s="7" t="inlineStr">
        <is>
          <t>LT250</t>
        </is>
      </c>
      <c r="P214" s="13" t="n">
        <v>8</v>
      </c>
      <c r="Q214" t="inlineStr"/>
      <c r="R214" s="12" t="inlineStr"/>
      <c r="S214" t="inlineStr"/>
      <c r="T214" t="inlineStr"/>
      <c r="U214" t="inlineStr"/>
      <c r="V214" t="inlineStr"/>
    </row>
    <row r="215">
      <c r="A215" t="inlineStr"/>
      <c r="B215" t="inlineStr">
        <is>
          <t>Price_BOM_VLC_VLSC_Imp_1392</t>
        </is>
      </c>
      <c r="C215" s="68" t="inlineStr">
        <is>
          <t>:2095A-2P-15HP-VLC:2095A-2P-20HP-VLC:2095A-2P-25HP-VLC:2095A-2P-30HP-VLC:2095A-4P-3HP-VLC:2095A-4P-5HP-VLC:</t>
        </is>
      </c>
      <c r="D215" s="2" t="inlineStr">
        <is>
          <t>X3</t>
        </is>
      </c>
      <c r="E215" s="2" t="inlineStr">
        <is>
          <t>ImpMatl_Silicon_Bronze_ASTM-B584_C87600</t>
        </is>
      </c>
      <c r="F215" s="7" t="inlineStr">
        <is>
          <t>Silicon Bronze, ASTM-B584, C87600</t>
        </is>
      </c>
      <c r="G215" s="7" t="inlineStr">
        <is>
          <t>B21</t>
        </is>
      </c>
      <c r="H215" s="7" t="inlineStr">
        <is>
          <t>Coating_Scotchkote134_interior_IncludeImpeller</t>
        </is>
      </c>
      <c r="I215" s="7" t="inlineStr">
        <is>
          <t>Stainless Steel, AISI-303</t>
        </is>
      </c>
      <c r="J215" s="7" t="inlineStr">
        <is>
          <t>Steel, Cold Drawn C1018</t>
        </is>
      </c>
      <c r="K215" s="2" t="inlineStr">
        <is>
          <t>RTF</t>
        </is>
      </c>
      <c r="L215" s="7" t="inlineStr"/>
      <c r="M215" s="7" t="inlineStr">
        <is>
          <t>A101722</t>
        </is>
      </c>
      <c r="N215" s="7" t="n">
        <v>0</v>
      </c>
      <c r="O215" s="7" t="inlineStr">
        <is>
          <t>LT250</t>
        </is>
      </c>
      <c r="P215" s="13" t="n">
        <v>8</v>
      </c>
      <c r="Q215" t="inlineStr"/>
      <c r="R215" s="12" t="inlineStr"/>
      <c r="S215" t="inlineStr"/>
      <c r="T215" t="inlineStr"/>
      <c r="U215" t="inlineStr"/>
      <c r="V215" t="inlineStr"/>
    </row>
    <row r="216">
      <c r="A216" t="inlineStr"/>
      <c r="B216" t="inlineStr">
        <is>
          <t>Price_BOM_VLC_VLSC_Imp_1394</t>
        </is>
      </c>
      <c r="C216" s="68" t="inlineStr">
        <is>
          <t>:2095A-2P-15HP-VLC:2095A-2P-20HP-VLC:2095A-2P-25HP-VLC:2095A-2P-30HP-VLC:2095A-4P-3HP-VLC:2095A-4P-5HP-VLC:</t>
        </is>
      </c>
      <c r="D216" s="2" t="inlineStr">
        <is>
          <t>X3</t>
        </is>
      </c>
      <c r="E216" t="inlineStr">
        <is>
          <t>ImpMatl_Silicon_Bronze_ASTM-B584_C87600</t>
        </is>
      </c>
      <c r="F216" s="7" t="inlineStr">
        <is>
          <t>Silicon Bronze, ASTM-B584, C87600</t>
        </is>
      </c>
      <c r="G216" s="7" t="inlineStr">
        <is>
          <t>B21</t>
        </is>
      </c>
      <c r="H216" s="7" t="inlineStr">
        <is>
          <t>Coating_Special</t>
        </is>
      </c>
      <c r="I216" s="7" t="inlineStr">
        <is>
          <t>Stainless Steel, AISI-303</t>
        </is>
      </c>
      <c r="J216" s="7" t="inlineStr">
        <is>
          <t>Steel, Cold Drawn C1018</t>
        </is>
      </c>
      <c r="K216" s="2" t="inlineStr">
        <is>
          <t>RTF</t>
        </is>
      </c>
      <c r="L216" s="1" t="inlineStr"/>
      <c r="M216" t="inlineStr">
        <is>
          <t>A101722</t>
        </is>
      </c>
      <c r="N216" s="1" t="n">
        <v>0</v>
      </c>
      <c r="O216" s="7" t="inlineStr">
        <is>
          <t>LT250</t>
        </is>
      </c>
      <c r="P216" s="13" t="n">
        <v>8</v>
      </c>
      <c r="Q216" t="inlineStr"/>
      <c r="R216" s="12" t="inlineStr"/>
      <c r="S216" t="inlineStr"/>
      <c r="T216" t="inlineStr"/>
      <c r="U216" t="inlineStr"/>
      <c r="V216" t="inlineStr"/>
    </row>
    <row r="217">
      <c r="A217" t="inlineStr"/>
      <c r="B217" t="inlineStr">
        <is>
          <t>Price_BOM_VLC_VLSC_Imp_1396</t>
        </is>
      </c>
      <c r="C217" s="68" t="inlineStr">
        <is>
          <t>:2095A-2P-15HP-VLC:2095A-2P-20HP-VLC:2095A-2P-25HP-VLC:2095A-2P-30HP-VLC:2095A-4P-3HP-VLC:2095A-4P-5HP-VLC:</t>
        </is>
      </c>
      <c r="D217" s="2" t="inlineStr">
        <is>
          <t>X3</t>
        </is>
      </c>
      <c r="E217" s="2" t="inlineStr">
        <is>
          <t>ImpMatl_Silicon_Bronze_ASTM-B584_C87600</t>
        </is>
      </c>
      <c r="F217" s="7" t="inlineStr">
        <is>
          <t>Silicon Bronze, ASTM-B584, C87600</t>
        </is>
      </c>
      <c r="G217" s="7" t="inlineStr">
        <is>
          <t>B21</t>
        </is>
      </c>
      <c r="H217" s="7" t="inlineStr">
        <is>
          <t>Coating_Epoxy</t>
        </is>
      </c>
      <c r="I217" s="7" t="inlineStr">
        <is>
          <t>Stainless Steel, AISI-303</t>
        </is>
      </c>
      <c r="J217" s="7" t="inlineStr">
        <is>
          <t>Steel, Cold Drawn C1018</t>
        </is>
      </c>
      <c r="K217" s="2" t="inlineStr">
        <is>
          <t>RTF</t>
        </is>
      </c>
      <c r="L217" s="7" t="inlineStr"/>
      <c r="M217" s="7" t="inlineStr">
        <is>
          <t>A101722</t>
        </is>
      </c>
      <c r="N217" s="7" t="n">
        <v>0</v>
      </c>
      <c r="O217" s="7" t="inlineStr">
        <is>
          <t>LT250</t>
        </is>
      </c>
      <c r="P217" s="13" t="n">
        <v>8</v>
      </c>
      <c r="Q217" t="inlineStr"/>
      <c r="R217" s="12" t="inlineStr"/>
      <c r="S217" t="inlineStr"/>
      <c r="T217" t="inlineStr"/>
      <c r="U217" t="inlineStr"/>
      <c r="V217" t="inlineStr"/>
    </row>
    <row r="218">
      <c r="A218" t="inlineStr"/>
      <c r="B218" t="inlineStr">
        <is>
          <t>Price_BOM_VLC_VLSC_Imp_1384</t>
        </is>
      </c>
      <c r="C218" s="68" t="inlineStr">
        <is>
          <t>:2095A-2P-15HP-VLC:2095A-2P-20HP-VLC:2095A-2P-25HP-VLC:2095A-2P-30HP-VLC:2095A-4P-3HP-VLC:2095A-4P-5HP-VLC:</t>
        </is>
      </c>
      <c r="D218" s="2" t="inlineStr">
        <is>
          <t>X3</t>
        </is>
      </c>
      <c r="E218" s="2" t="inlineStr">
        <is>
          <t>ImpMatl_SS_AISI-304</t>
        </is>
      </c>
      <c r="F218" s="7" t="inlineStr">
        <is>
          <t>Stainless Steel, AISI-304</t>
        </is>
      </c>
      <c r="G218" s="7" t="inlineStr">
        <is>
          <t>H304</t>
        </is>
      </c>
      <c r="H218" s="7" t="inlineStr">
        <is>
          <t>Coating_Standard</t>
        </is>
      </c>
      <c r="I218" s="7" t="inlineStr">
        <is>
          <t>Stainless Steel, AISI-303</t>
        </is>
      </c>
      <c r="J218" s="7" t="inlineStr">
        <is>
          <t>Stainless Steel, AISI 316</t>
        </is>
      </c>
      <c r="K218" s="98" t="inlineStr">
        <is>
          <t>98876022</t>
        </is>
      </c>
      <c r="L218" s="98" t="inlineStr">
        <is>
          <t>IMP,L,15951,X3,H304</t>
        </is>
      </c>
      <c r="M218" t="inlineStr">
        <is>
          <t>A101726</t>
        </is>
      </c>
      <c r="N218" t="n">
        <v>0</v>
      </c>
      <c r="O218" s="7" t="inlineStr">
        <is>
          <t>LT027</t>
        </is>
      </c>
      <c r="P218" s="13" t="n">
        <v>0</v>
      </c>
      <c r="Q218" t="inlineStr"/>
      <c r="R218" s="12" t="inlineStr"/>
      <c r="S218" t="inlineStr"/>
      <c r="T218" t="inlineStr"/>
      <c r="U218" t="inlineStr"/>
      <c r="V218" t="inlineStr"/>
    </row>
    <row r="219">
      <c r="A219" t="inlineStr"/>
      <c r="B219" t="inlineStr">
        <is>
          <t>Price_BOM_VLC_VLSC_Imp_1413</t>
        </is>
      </c>
      <c r="C219" s="68" t="inlineStr">
        <is>
          <t>:2095A-2P-15HP-VLC:2095A-2P-20HP-VLC:2095A-2P-25HP-VLC:2095A-2P-30HP-VLC:2095A-4P-3HP-VLC:2095A-4P-5HP-VLC:</t>
        </is>
      </c>
      <c r="D219" s="2" t="inlineStr">
        <is>
          <t>X4</t>
        </is>
      </c>
      <c r="E219" t="inlineStr">
        <is>
          <t>ImpMatl_Silicon_Bronze_ASTM-B584_C87600</t>
        </is>
      </c>
      <c r="F219" s="7" t="inlineStr">
        <is>
          <t>Silicon Bronze, ASTM-B584, C87600</t>
        </is>
      </c>
      <c r="G219" s="7" t="inlineStr">
        <is>
          <t>B21</t>
        </is>
      </c>
      <c r="H219" s="7" t="inlineStr">
        <is>
          <t>Coating_Standard</t>
        </is>
      </c>
      <c r="I219" s="7" t="inlineStr">
        <is>
          <t>Stainless Steel, AISI-303</t>
        </is>
      </c>
      <c r="J219" s="7" t="inlineStr">
        <is>
          <t>Steel, Cold Drawn C1018</t>
        </is>
      </c>
      <c r="K219" s="78" t="inlineStr">
        <is>
          <t>96699311</t>
        </is>
      </c>
      <c r="L219" s="1" t="inlineStr">
        <is>
          <t>IMP,L,15951,X4,B21</t>
        </is>
      </c>
      <c r="M219" t="inlineStr">
        <is>
          <t>A101728</t>
        </is>
      </c>
      <c r="N219" s="1" t="n">
        <v>0</v>
      </c>
      <c r="O219" s="7" t="inlineStr">
        <is>
          <t>LT027</t>
        </is>
      </c>
      <c r="P219" s="13" t="n">
        <v>0</v>
      </c>
      <c r="Q219" t="inlineStr"/>
      <c r="R219" s="12" t="inlineStr"/>
      <c r="S219" t="inlineStr"/>
      <c r="T219" t="inlineStr"/>
      <c r="U219" t="inlineStr"/>
      <c r="V219" t="inlineStr"/>
    </row>
    <row r="220">
      <c r="A220" t="inlineStr"/>
      <c r="B220" t="inlineStr">
        <is>
          <t>Price_BOM_VLC_VLSC_Imp_1416</t>
        </is>
      </c>
      <c r="C220" s="68" t="inlineStr">
        <is>
          <t>:2095A-2P-15HP-VLC:2095A-2P-20HP-VLC:2095A-2P-25HP-VLC:2095A-2P-30HP-VLC:2095A-4P-3HP-VLC:2095A-4P-5HP-VLC:</t>
        </is>
      </c>
      <c r="D220" s="2" t="inlineStr">
        <is>
          <t>X4</t>
        </is>
      </c>
      <c r="E220" s="2" t="inlineStr">
        <is>
          <t>ImpMatl_Silicon_Bronze_ASTM-B584_C87600</t>
        </is>
      </c>
      <c r="F220" s="7" t="inlineStr">
        <is>
          <t>Silicon Bronze, ASTM-B584, C87600</t>
        </is>
      </c>
      <c r="G220" s="7" t="inlineStr">
        <is>
          <t>B21</t>
        </is>
      </c>
      <c r="H220" s="7" t="inlineStr">
        <is>
          <t>Coating_Scotchkote134_interior</t>
        </is>
      </c>
      <c r="I220" s="7" t="inlineStr">
        <is>
          <t>Stainless Steel, AISI-303</t>
        </is>
      </c>
      <c r="J220" s="7" t="inlineStr">
        <is>
          <t>Steel, Cold Drawn C1018</t>
        </is>
      </c>
      <c r="K220" s="2" t="inlineStr">
        <is>
          <t>RTF</t>
        </is>
      </c>
      <c r="L220" s="7" t="inlineStr"/>
      <c r="M220" s="7" t="inlineStr">
        <is>
          <t>A101728</t>
        </is>
      </c>
      <c r="N220" s="7" t="n">
        <v>0</v>
      </c>
      <c r="O220" s="7" t="inlineStr">
        <is>
          <t>LT250</t>
        </is>
      </c>
      <c r="P220" s="13" t="n">
        <v>8</v>
      </c>
      <c r="Q220" t="inlineStr"/>
      <c r="R220" s="12" t="inlineStr"/>
      <c r="S220" t="inlineStr"/>
      <c r="T220" t="inlineStr"/>
      <c r="U220" t="inlineStr"/>
      <c r="V220" t="inlineStr"/>
    </row>
    <row r="221">
      <c r="A221" t="inlineStr"/>
      <c r="B221" t="inlineStr">
        <is>
          <t>Price_BOM_VLC_VLSC_Imp_1418</t>
        </is>
      </c>
      <c r="C221" s="68" t="inlineStr">
        <is>
          <t>:2095A-2P-15HP-VLC:2095A-2P-20HP-VLC:2095A-2P-25HP-VLC:2095A-2P-30HP-VLC:2095A-4P-3HP-VLC:2095A-4P-5HP-VLC:</t>
        </is>
      </c>
      <c r="D221" s="2" t="inlineStr">
        <is>
          <t>X4</t>
        </is>
      </c>
      <c r="E221" t="inlineStr">
        <is>
          <t>ImpMatl_Silicon_Bronze_ASTM-B584_C87600</t>
        </is>
      </c>
      <c r="F221" s="7" t="inlineStr">
        <is>
          <t>Silicon Bronze, ASTM-B584, C87600</t>
        </is>
      </c>
      <c r="G221" s="7" t="inlineStr">
        <is>
          <t>B21</t>
        </is>
      </c>
      <c r="H221" s="7" t="inlineStr">
        <is>
          <t>Coating_Scotchkote134_interior_exterior</t>
        </is>
      </c>
      <c r="I221" s="7" t="inlineStr">
        <is>
          <t>Stainless Steel, AISI-303</t>
        </is>
      </c>
      <c r="J221" s="7" t="inlineStr">
        <is>
          <t>Steel, Cold Drawn C1018</t>
        </is>
      </c>
      <c r="K221" s="2" t="inlineStr">
        <is>
          <t>RTF</t>
        </is>
      </c>
      <c r="L221" s="1" t="inlineStr"/>
      <c r="M221" t="inlineStr">
        <is>
          <t>A101728</t>
        </is>
      </c>
      <c r="N221" s="1" t="n">
        <v>0</v>
      </c>
      <c r="O221" s="7" t="inlineStr">
        <is>
          <t>LT250</t>
        </is>
      </c>
      <c r="P221" s="13" t="n">
        <v>8</v>
      </c>
      <c r="Q221" t="inlineStr"/>
      <c r="R221" s="12" t="inlineStr"/>
      <c r="S221" t="inlineStr"/>
      <c r="T221" t="inlineStr"/>
      <c r="U221" t="inlineStr"/>
      <c r="V221" t="inlineStr"/>
    </row>
    <row r="222">
      <c r="A222" t="inlineStr"/>
      <c r="B222" t="inlineStr">
        <is>
          <t>Price_BOM_VLC_VLSC_Imp_1420</t>
        </is>
      </c>
      <c r="C222" s="68" t="inlineStr">
        <is>
          <t>:2095A-2P-15HP-VLC:2095A-2P-20HP-VLC:2095A-2P-25HP-VLC:2095A-2P-30HP-VLC:2095A-4P-3HP-VLC:2095A-4P-5HP-VLC:</t>
        </is>
      </c>
      <c r="D222" s="2" t="inlineStr">
        <is>
          <t>X4</t>
        </is>
      </c>
      <c r="E222" s="2" t="inlineStr">
        <is>
          <t>ImpMatl_Silicon_Bronze_ASTM-B584_C87600</t>
        </is>
      </c>
      <c r="F222" s="7" t="inlineStr">
        <is>
          <t>Silicon Bronze, ASTM-B584, C87600</t>
        </is>
      </c>
      <c r="G222" s="7" t="inlineStr">
        <is>
          <t>B21</t>
        </is>
      </c>
      <c r="H222" s="7" t="inlineStr">
        <is>
          <t>Coating_Scotchkote134_interior_exterior_IncludeImpeller</t>
        </is>
      </c>
      <c r="I222" s="7" t="inlineStr">
        <is>
          <t>Stainless Steel, AISI-303</t>
        </is>
      </c>
      <c r="J222" s="7" t="inlineStr">
        <is>
          <t>Steel, Cold Drawn C1018</t>
        </is>
      </c>
      <c r="K222" s="2" t="inlineStr">
        <is>
          <t>RTF</t>
        </is>
      </c>
      <c r="L222" s="7" t="inlineStr"/>
      <c r="M222" s="7" t="inlineStr">
        <is>
          <t>A101728</t>
        </is>
      </c>
      <c r="N222" s="7" t="n">
        <v>0</v>
      </c>
      <c r="O222" s="7" t="inlineStr">
        <is>
          <t>LT250</t>
        </is>
      </c>
      <c r="P222" s="13" t="n">
        <v>8</v>
      </c>
      <c r="Q222" t="inlineStr"/>
      <c r="R222" s="12" t="inlineStr"/>
      <c r="S222" t="inlineStr"/>
      <c r="T222" t="inlineStr"/>
      <c r="U222" t="inlineStr"/>
      <c r="V222" t="inlineStr"/>
    </row>
    <row r="223">
      <c r="A223" t="inlineStr"/>
      <c r="B223" t="inlineStr">
        <is>
          <t>Price_BOM_VLC_VLSC_Imp_1422</t>
        </is>
      </c>
      <c r="C223" s="68" t="inlineStr">
        <is>
          <t>:2095A-2P-15HP-VLC:2095A-2P-20HP-VLC:2095A-2P-25HP-VLC:2095A-2P-30HP-VLC:2095A-4P-3HP-VLC:2095A-4P-5HP-VLC:</t>
        </is>
      </c>
      <c r="D223" s="2" t="inlineStr">
        <is>
          <t>X4</t>
        </is>
      </c>
      <c r="E223" t="inlineStr">
        <is>
          <t>ImpMatl_Silicon_Bronze_ASTM-B584_C87600</t>
        </is>
      </c>
      <c r="F223" s="7" t="inlineStr">
        <is>
          <t>Silicon Bronze, ASTM-B584, C87600</t>
        </is>
      </c>
      <c r="G223" s="7" t="inlineStr">
        <is>
          <t>B21</t>
        </is>
      </c>
      <c r="H223" s="7" t="inlineStr">
        <is>
          <t>Coating_Scotchkote134_interior_IncludeImpeller</t>
        </is>
      </c>
      <c r="I223" s="7" t="inlineStr">
        <is>
          <t>Stainless Steel, AISI-303</t>
        </is>
      </c>
      <c r="J223" s="7" t="inlineStr">
        <is>
          <t>Steel, Cold Drawn C1018</t>
        </is>
      </c>
      <c r="K223" s="2" t="inlineStr">
        <is>
          <t>RTF</t>
        </is>
      </c>
      <c r="L223" s="1" t="inlineStr"/>
      <c r="M223" t="inlineStr">
        <is>
          <t>A101728</t>
        </is>
      </c>
      <c r="N223" s="1" t="n">
        <v>0</v>
      </c>
      <c r="O223" s="7" t="inlineStr">
        <is>
          <t>LT250</t>
        </is>
      </c>
      <c r="P223" s="13" t="n">
        <v>8</v>
      </c>
      <c r="Q223" t="inlineStr"/>
      <c r="R223" s="12" t="inlineStr"/>
      <c r="S223" t="inlineStr"/>
      <c r="T223" t="inlineStr"/>
      <c r="U223" t="inlineStr"/>
      <c r="V223" t="inlineStr"/>
    </row>
    <row r="224">
      <c r="A224" t="inlineStr"/>
      <c r="B224" t="inlineStr">
        <is>
          <t>Price_BOM_VLC_VLSC_Imp_1424</t>
        </is>
      </c>
      <c r="C224" s="68" t="inlineStr">
        <is>
          <t>:2095A-2P-15HP-VLC:2095A-2P-20HP-VLC:2095A-2P-25HP-VLC:2095A-2P-30HP-VLC:2095A-4P-3HP-VLC:2095A-4P-5HP-VLC:</t>
        </is>
      </c>
      <c r="D224" s="2" t="inlineStr">
        <is>
          <t>X4</t>
        </is>
      </c>
      <c r="E224" s="2" t="inlineStr">
        <is>
          <t>ImpMatl_Silicon_Bronze_ASTM-B584_C87600</t>
        </is>
      </c>
      <c r="F224" s="7" t="inlineStr">
        <is>
          <t>Silicon Bronze, ASTM-B584, C87600</t>
        </is>
      </c>
      <c r="G224" s="7" t="inlineStr">
        <is>
          <t>B21</t>
        </is>
      </c>
      <c r="H224" s="7" t="inlineStr">
        <is>
          <t>Coating_Special</t>
        </is>
      </c>
      <c r="I224" s="7" t="inlineStr">
        <is>
          <t>Stainless Steel, AISI-303</t>
        </is>
      </c>
      <c r="J224" s="7" t="inlineStr">
        <is>
          <t>Steel, Cold Drawn C1018</t>
        </is>
      </c>
      <c r="K224" s="2" t="inlineStr">
        <is>
          <t>RTF</t>
        </is>
      </c>
      <c r="L224" s="7" t="inlineStr"/>
      <c r="M224" s="7" t="inlineStr">
        <is>
          <t>A101728</t>
        </is>
      </c>
      <c r="N224" s="7" t="n">
        <v>0</v>
      </c>
      <c r="O224" s="7" t="inlineStr">
        <is>
          <t>LT250</t>
        </is>
      </c>
      <c r="P224" s="13" t="n">
        <v>8</v>
      </c>
      <c r="Q224" t="inlineStr"/>
      <c r="R224" s="12" t="inlineStr"/>
      <c r="S224" t="inlineStr"/>
      <c r="T224" t="inlineStr"/>
      <c r="U224" t="inlineStr"/>
      <c r="V224" t="inlineStr"/>
    </row>
    <row r="225">
      <c r="A225" t="inlineStr"/>
      <c r="B225" t="inlineStr">
        <is>
          <t>Price_BOM_VLC_VLSC_Imp_1426</t>
        </is>
      </c>
      <c r="C225" s="68" t="inlineStr">
        <is>
          <t>:2095A-2P-15HP-VLC:2095A-2P-20HP-VLC:2095A-2P-25HP-VLC:2095A-2P-30HP-VLC:2095A-4P-3HP-VLC:2095A-4P-5HP-VLC:</t>
        </is>
      </c>
      <c r="D225" s="2" t="inlineStr">
        <is>
          <t>X4</t>
        </is>
      </c>
      <c r="E225" t="inlineStr">
        <is>
          <t>ImpMatl_Silicon_Bronze_ASTM-B584_C87600</t>
        </is>
      </c>
      <c r="F225" s="7" t="inlineStr">
        <is>
          <t>Silicon Bronze, ASTM-B584, C87600</t>
        </is>
      </c>
      <c r="G225" s="7" t="inlineStr">
        <is>
          <t>B21</t>
        </is>
      </c>
      <c r="H225" s="7" t="inlineStr">
        <is>
          <t>Coating_Epoxy</t>
        </is>
      </c>
      <c r="I225" s="7" t="inlineStr">
        <is>
          <t>Stainless Steel, AISI-303</t>
        </is>
      </c>
      <c r="J225" s="7" t="inlineStr">
        <is>
          <t>Steel, Cold Drawn C1018</t>
        </is>
      </c>
      <c r="K225" s="2" t="inlineStr">
        <is>
          <t>RTF</t>
        </is>
      </c>
      <c r="L225" s="1" t="inlineStr"/>
      <c r="M225" t="inlineStr">
        <is>
          <t>A101728</t>
        </is>
      </c>
      <c r="N225" s="1" t="n">
        <v>0</v>
      </c>
      <c r="O225" s="7" t="inlineStr">
        <is>
          <t>LT250</t>
        </is>
      </c>
      <c r="P225" s="13" t="n">
        <v>8</v>
      </c>
      <c r="Q225" t="inlineStr"/>
      <c r="R225" s="12" t="inlineStr"/>
      <c r="S225" t="inlineStr"/>
      <c r="T225" t="inlineStr"/>
      <c r="U225" t="inlineStr"/>
      <c r="V225" t="inlineStr"/>
    </row>
    <row r="226">
      <c r="A226" t="inlineStr"/>
      <c r="B226" t="inlineStr">
        <is>
          <t>Price_BOM_VLC_VLSC_Imp_1414</t>
        </is>
      </c>
      <c r="C226" s="68" t="inlineStr">
        <is>
          <t>:2095A-2P-15HP-VLC:2095A-2P-20HP-VLC:2095A-2P-25HP-VLC:2095A-2P-30HP-VLC:2095A-4P-3HP-VLC:2095A-4P-5HP-VLC:</t>
        </is>
      </c>
      <c r="D226" s="2" t="inlineStr">
        <is>
          <t>X4</t>
        </is>
      </c>
      <c r="E226" s="2" t="inlineStr">
        <is>
          <t>ImpMatl_SS_AISI-304</t>
        </is>
      </c>
      <c r="F226" s="7" t="inlineStr">
        <is>
          <t>Stainless Steel, AISI-304</t>
        </is>
      </c>
      <c r="G226" s="7" t="inlineStr">
        <is>
          <t>H304</t>
        </is>
      </c>
      <c r="H226" s="7" t="inlineStr">
        <is>
          <t>Coating_Standard</t>
        </is>
      </c>
      <c r="I226" s="7" t="inlineStr">
        <is>
          <t>Stainless Steel, AISI-303</t>
        </is>
      </c>
      <c r="J226" s="7" t="inlineStr">
        <is>
          <t>Stainless Steel, AISI 316</t>
        </is>
      </c>
      <c r="K226" s="2" t="inlineStr">
        <is>
          <t>98876024</t>
        </is>
      </c>
      <c r="L226" s="7" t="inlineStr">
        <is>
          <t>IMP,L,15951,X4,H304</t>
        </is>
      </c>
      <c r="M226" s="7" t="inlineStr">
        <is>
          <t>A101732</t>
        </is>
      </c>
      <c r="N226" s="7" t="n">
        <v>0</v>
      </c>
      <c r="O226" s="7" t="inlineStr">
        <is>
          <t>LT027</t>
        </is>
      </c>
      <c r="P226" s="13" t="n">
        <v>0</v>
      </c>
      <c r="Q226" t="inlineStr"/>
      <c r="R226" s="12" t="inlineStr"/>
      <c r="S226" t="inlineStr"/>
      <c r="T226" t="inlineStr"/>
      <c r="U226" t="inlineStr"/>
      <c r="V226" t="inlineStr"/>
    </row>
    <row r="227">
      <c r="A227" t="inlineStr"/>
      <c r="B227" t="inlineStr">
        <is>
          <t>Price_BOM_VLC_VLSC_Imp_1385</t>
        </is>
      </c>
      <c r="C227" s="68" t="inlineStr">
        <is>
          <t>:2095A-2P-15HP-VLC:2095A-2P-20HP-VLC:2095A-2P-25HP-VLC:2095A-2P-30HP-VLC:2095A-4P-3HP-VLC:2095A-4P-5HP-VLC:</t>
        </is>
      </c>
      <c r="D227" s="2" t="inlineStr">
        <is>
          <t>X3</t>
        </is>
      </c>
      <c r="E227" t="inlineStr">
        <is>
          <t>ImpMatl_NiAl-Bronze_ASTM-B148_C95400</t>
        </is>
      </c>
      <c r="F227" s="7" t="inlineStr">
        <is>
          <t>Nickel Aluminum Bronze ASTM B148 UNS C95400</t>
        </is>
      </c>
      <c r="G227" s="7" t="inlineStr">
        <is>
          <t>B22</t>
        </is>
      </c>
      <c r="H227" s="7" t="inlineStr">
        <is>
          <t>Coating_Standard</t>
        </is>
      </c>
      <c r="I227" s="7" t="inlineStr">
        <is>
          <t>Stainless Steel, AISI-303</t>
        </is>
      </c>
      <c r="J227" s="7" t="inlineStr">
        <is>
          <t>Steel, Cold Drawn C1018</t>
        </is>
      </c>
      <c r="K227" s="2" t="inlineStr">
        <is>
          <t>97775280</t>
        </is>
      </c>
      <c r="L227" s="1" t="inlineStr"/>
      <c r="M227" t="inlineStr">
        <is>
          <t>A102217</t>
        </is>
      </c>
      <c r="N227" s="1" t="n">
        <v>192</v>
      </c>
      <c r="O227" s="7" t="inlineStr">
        <is>
          <t>LT250</t>
        </is>
      </c>
      <c r="P227" s="13" t="n">
        <v>8</v>
      </c>
      <c r="Q227" t="inlineStr"/>
      <c r="R227" s="12" t="inlineStr"/>
      <c r="S227" t="inlineStr"/>
      <c r="T227" t="inlineStr"/>
      <c r="U227" t="inlineStr"/>
      <c r="V227" t="inlineStr"/>
    </row>
    <row r="228">
      <c r="A228" t="inlineStr"/>
      <c r="B228" t="inlineStr">
        <is>
          <t>Price_BOM_VLC_VLSC_Imp_1387</t>
        </is>
      </c>
      <c r="C228" s="68" t="inlineStr">
        <is>
          <t>:2095A-2P-15HP-VLC:2095A-2P-20HP-VLC:2095A-2P-25HP-VLC:2095A-2P-30HP-VLC:2095A-4P-3HP-VLC:2095A-4P-5HP-VLC:</t>
        </is>
      </c>
      <c r="D228" s="2" t="inlineStr">
        <is>
          <t>X3</t>
        </is>
      </c>
      <c r="E228" s="2" t="inlineStr">
        <is>
          <t>ImpMatl_NiAl-Bronze_ASTM-B148_C95400</t>
        </is>
      </c>
      <c r="F228" s="7" t="inlineStr">
        <is>
          <t>Nickel Aluminum Bronze ASTM B148 UNS C95400</t>
        </is>
      </c>
      <c r="G228" s="7" t="inlineStr">
        <is>
          <t>B22</t>
        </is>
      </c>
      <c r="H228" s="7" t="inlineStr">
        <is>
          <t>Coating_Scotchkote134_interior</t>
        </is>
      </c>
      <c r="I228" s="7" t="inlineStr">
        <is>
          <t>Stainless Steel, AISI-303</t>
        </is>
      </c>
      <c r="J228" s="7" t="inlineStr">
        <is>
          <t>Steel, Cold Drawn C1018</t>
        </is>
      </c>
      <c r="K228" s="2" t="inlineStr">
        <is>
          <t>RTF</t>
        </is>
      </c>
      <c r="L228" s="7" t="inlineStr"/>
      <c r="M228" s="7" t="inlineStr">
        <is>
          <t>A102217</t>
        </is>
      </c>
      <c r="N228" s="7" t="n">
        <v>192</v>
      </c>
      <c r="O228" s="7" t="inlineStr">
        <is>
          <t>LT250</t>
        </is>
      </c>
      <c r="P228" s="13" t="n">
        <v>8</v>
      </c>
      <c r="Q228" t="inlineStr"/>
      <c r="R228" s="12" t="inlineStr"/>
      <c r="S228" t="inlineStr"/>
      <c r="T228" t="inlineStr"/>
      <c r="U228" t="inlineStr"/>
      <c r="V228" t="inlineStr"/>
    </row>
    <row r="229">
      <c r="A229" t="inlineStr"/>
      <c r="B229" t="inlineStr">
        <is>
          <t>Price_BOM_VLC_VLSC_Imp_1389</t>
        </is>
      </c>
      <c r="C229" s="68" t="inlineStr">
        <is>
          <t>:2095A-2P-15HP-VLC:2095A-2P-20HP-VLC:2095A-2P-25HP-VLC:2095A-2P-30HP-VLC:2095A-4P-3HP-VLC:2095A-4P-5HP-VLC:</t>
        </is>
      </c>
      <c r="D229" s="2" t="inlineStr">
        <is>
          <t>X3</t>
        </is>
      </c>
      <c r="E229" t="inlineStr">
        <is>
          <t>ImpMatl_NiAl-Bronze_ASTM-B148_C95400</t>
        </is>
      </c>
      <c r="F229" s="7" t="inlineStr">
        <is>
          <t>Nickel Aluminum Bronze ASTM B148 UNS C95400</t>
        </is>
      </c>
      <c r="G229" s="7" t="inlineStr">
        <is>
          <t>B22</t>
        </is>
      </c>
      <c r="H229" s="7" t="inlineStr">
        <is>
          <t>Coating_Scotchkote134_interior_exterior</t>
        </is>
      </c>
      <c r="I229" s="7" t="inlineStr">
        <is>
          <t>Stainless Steel, AISI-303</t>
        </is>
      </c>
      <c r="J229" s="7" t="inlineStr">
        <is>
          <t>Steel, Cold Drawn C1018</t>
        </is>
      </c>
      <c r="K229" s="2" t="inlineStr">
        <is>
          <t>RTF</t>
        </is>
      </c>
      <c r="L229" s="1" t="inlineStr"/>
      <c r="M229" t="inlineStr">
        <is>
          <t>A102217</t>
        </is>
      </c>
      <c r="N229" s="1" t="n">
        <v>192</v>
      </c>
      <c r="O229" s="7" t="inlineStr">
        <is>
          <t>LT250</t>
        </is>
      </c>
      <c r="P229" s="13" t="n">
        <v>8</v>
      </c>
      <c r="Q229" t="inlineStr"/>
      <c r="R229" s="12" t="inlineStr"/>
      <c r="S229" t="inlineStr"/>
      <c r="T229" t="inlineStr"/>
      <c r="U229" t="inlineStr"/>
      <c r="V229" t="inlineStr"/>
    </row>
    <row r="230">
      <c r="A230" t="inlineStr"/>
      <c r="B230" t="inlineStr">
        <is>
          <t>Price_BOM_VLC_VLSC_Imp_1391</t>
        </is>
      </c>
      <c r="C230" s="68" t="inlineStr">
        <is>
          <t>:2095A-2P-15HP-VLC:2095A-2P-20HP-VLC:2095A-2P-25HP-VLC:2095A-2P-30HP-VLC:2095A-4P-3HP-VLC:2095A-4P-5HP-VLC:</t>
        </is>
      </c>
      <c r="D230" s="2" t="inlineStr">
        <is>
          <t>X3</t>
        </is>
      </c>
      <c r="E230" s="2" t="inlineStr">
        <is>
          <t>ImpMatl_NiAl-Bronze_ASTM-B148_C95400</t>
        </is>
      </c>
      <c r="F230" s="7" t="inlineStr">
        <is>
          <t>Nickel Aluminum Bronze ASTM B148 UNS C95400</t>
        </is>
      </c>
      <c r="G230" s="7" t="inlineStr">
        <is>
          <t>B22</t>
        </is>
      </c>
      <c r="H230" s="7" t="inlineStr">
        <is>
          <t>Coating_Scotchkote134_interior_exterior_IncludeImpeller</t>
        </is>
      </c>
      <c r="I230" s="7" t="inlineStr">
        <is>
          <t>Stainless Steel, AISI-303</t>
        </is>
      </c>
      <c r="J230" s="7" t="inlineStr">
        <is>
          <t>Steel, Cold Drawn C1018</t>
        </is>
      </c>
      <c r="K230" s="2" t="inlineStr">
        <is>
          <t>RTF</t>
        </is>
      </c>
      <c r="L230" s="7" t="inlineStr"/>
      <c r="M230" s="7" t="inlineStr">
        <is>
          <t>A102217</t>
        </is>
      </c>
      <c r="N230" s="7" t="n">
        <v>192</v>
      </c>
      <c r="O230" s="7" t="inlineStr">
        <is>
          <t>LT250</t>
        </is>
      </c>
      <c r="P230" s="13" t="n">
        <v>8</v>
      </c>
      <c r="Q230" t="inlineStr"/>
      <c r="R230" s="12" t="inlineStr"/>
      <c r="S230" t="inlineStr"/>
      <c r="T230" t="inlineStr"/>
      <c r="U230" t="inlineStr"/>
      <c r="V230" t="inlineStr"/>
    </row>
    <row r="231">
      <c r="A231" t="inlineStr"/>
      <c r="B231" t="inlineStr">
        <is>
          <t>Price_BOM_VLC_VLSC_Imp_1393</t>
        </is>
      </c>
      <c r="C231" s="68" t="inlineStr">
        <is>
          <t>:2095A-2P-15HP-VLC:2095A-2P-20HP-VLC:2095A-2P-25HP-VLC:2095A-2P-30HP-VLC:2095A-4P-3HP-VLC:2095A-4P-5HP-VLC:</t>
        </is>
      </c>
      <c r="D231" s="2" t="inlineStr">
        <is>
          <t>X3</t>
        </is>
      </c>
      <c r="E231" t="inlineStr">
        <is>
          <t>ImpMatl_NiAl-Bronze_ASTM-B148_C95400</t>
        </is>
      </c>
      <c r="F231" s="7" t="inlineStr">
        <is>
          <t>Nickel Aluminum Bronze ASTM B148 UNS C95400</t>
        </is>
      </c>
      <c r="G231" s="7" t="inlineStr">
        <is>
          <t>B22</t>
        </is>
      </c>
      <c r="H231" s="7" t="inlineStr">
        <is>
          <t>Coating_Scotchkote134_interior_IncludeImpeller</t>
        </is>
      </c>
      <c r="I231" s="7" t="inlineStr">
        <is>
          <t>Stainless Steel, AISI-303</t>
        </is>
      </c>
      <c r="J231" s="7" t="inlineStr">
        <is>
          <t>Steel, Cold Drawn C1018</t>
        </is>
      </c>
      <c r="K231" s="2" t="inlineStr">
        <is>
          <t>RTF</t>
        </is>
      </c>
      <c r="L231" s="1" t="inlineStr"/>
      <c r="M231" t="inlineStr">
        <is>
          <t>A102217</t>
        </is>
      </c>
      <c r="N231" s="1" t="n">
        <v>192</v>
      </c>
      <c r="O231" s="7" t="inlineStr">
        <is>
          <t>LT250</t>
        </is>
      </c>
      <c r="P231" s="13" t="n">
        <v>8</v>
      </c>
      <c r="Q231" t="inlineStr"/>
      <c r="R231" s="12" t="inlineStr"/>
      <c r="S231" t="inlineStr"/>
      <c r="T231" t="inlineStr"/>
      <c r="U231" t="inlineStr"/>
      <c r="V231" t="inlineStr"/>
    </row>
    <row r="232">
      <c r="A232" t="inlineStr"/>
      <c r="B232" t="inlineStr">
        <is>
          <t>Price_BOM_VLC_VLSC_Imp_1395</t>
        </is>
      </c>
      <c r="C232" s="68" t="inlineStr">
        <is>
          <t>:2095A-2P-15HP-VLC:2095A-2P-20HP-VLC:2095A-2P-25HP-VLC:2095A-2P-30HP-VLC:2095A-4P-3HP-VLC:2095A-4P-5HP-VLC:</t>
        </is>
      </c>
      <c r="D232" s="2" t="inlineStr">
        <is>
          <t>X3</t>
        </is>
      </c>
      <c r="E232" s="2" t="inlineStr">
        <is>
          <t>ImpMatl_NiAl-Bronze_ASTM-B148_C95400</t>
        </is>
      </c>
      <c r="F232" s="7" t="inlineStr">
        <is>
          <t>Nickel Aluminum Bronze ASTM B148 UNS C95400</t>
        </is>
      </c>
      <c r="G232" s="7" t="inlineStr">
        <is>
          <t>B22</t>
        </is>
      </c>
      <c r="H232" s="7" t="inlineStr">
        <is>
          <t>Coating_Special</t>
        </is>
      </c>
      <c r="I232" s="7" t="inlineStr">
        <is>
          <t>Stainless Steel, AISI-303</t>
        </is>
      </c>
      <c r="J232" s="7" t="inlineStr">
        <is>
          <t>Steel, Cold Drawn C1018</t>
        </is>
      </c>
      <c r="K232" s="2" t="inlineStr">
        <is>
          <t>RTF</t>
        </is>
      </c>
      <c r="L232" s="7" t="inlineStr"/>
      <c r="M232" s="7" t="inlineStr">
        <is>
          <t>A102217</t>
        </is>
      </c>
      <c r="N232" s="7" t="n">
        <v>192</v>
      </c>
      <c r="O232" s="7" t="inlineStr">
        <is>
          <t>LT250</t>
        </is>
      </c>
      <c r="P232" s="13" t="n">
        <v>8</v>
      </c>
      <c r="Q232" t="inlineStr"/>
      <c r="R232" s="12" t="inlineStr"/>
      <c r="S232" t="inlineStr"/>
      <c r="T232" t="inlineStr"/>
      <c r="U232" t="inlineStr"/>
      <c r="V232" t="inlineStr"/>
    </row>
    <row r="233">
      <c r="A233" t="inlineStr"/>
      <c r="B233" t="inlineStr">
        <is>
          <t>Price_BOM_VLC_VLSC_Imp_1397</t>
        </is>
      </c>
      <c r="C233" s="68" t="inlineStr">
        <is>
          <t>:2095A-2P-15HP-VLC:2095A-2P-20HP-VLC:2095A-2P-25HP-VLC:2095A-2P-30HP-VLC:2095A-4P-3HP-VLC:2095A-4P-5HP-VLC:</t>
        </is>
      </c>
      <c r="D233" s="2" t="inlineStr">
        <is>
          <t>X3</t>
        </is>
      </c>
      <c r="E233" s="2" t="inlineStr">
        <is>
          <t>ImpMatl_NiAl-Bronze_ASTM-B148_C95400</t>
        </is>
      </c>
      <c r="F233" s="7" t="inlineStr">
        <is>
          <t>Nickel Aluminum Bronze ASTM B148 UNS C95400</t>
        </is>
      </c>
      <c r="G233" s="7" t="inlineStr">
        <is>
          <t>B22</t>
        </is>
      </c>
      <c r="H233" s="7" t="inlineStr">
        <is>
          <t>Coating_Epoxy</t>
        </is>
      </c>
      <c r="I233" s="7" t="inlineStr">
        <is>
          <t>Stainless Steel, AISI-303</t>
        </is>
      </c>
      <c r="J233" s="7" t="inlineStr">
        <is>
          <t>Steel, Cold Drawn C1018</t>
        </is>
      </c>
      <c r="K233" s="98" t="inlineStr">
        <is>
          <t>RTF</t>
        </is>
      </c>
      <c r="L233" s="98" t="inlineStr"/>
      <c r="M233" t="inlineStr">
        <is>
          <t>A102217</t>
        </is>
      </c>
      <c r="N233" t="n">
        <v>192</v>
      </c>
      <c r="O233" s="7" t="inlineStr">
        <is>
          <t>LT250</t>
        </is>
      </c>
      <c r="P233" s="13" t="n">
        <v>8</v>
      </c>
      <c r="Q233" t="inlineStr"/>
      <c r="R233" s="12" t="inlineStr"/>
      <c r="S233" t="inlineStr"/>
      <c r="T233" t="inlineStr"/>
      <c r="U233" t="inlineStr"/>
      <c r="V233" t="inlineStr"/>
    </row>
    <row r="234">
      <c r="A234" t="inlineStr"/>
      <c r="B234" t="inlineStr">
        <is>
          <t>Price_BOM_VLC_VLSC_Imp_1415</t>
        </is>
      </c>
      <c r="C234" s="68" t="inlineStr">
        <is>
          <t>:2095A-2P-15HP-VLC:2095A-2P-20HP-VLC:2095A-2P-25HP-VLC:2095A-2P-30HP-VLC:2095A-4P-3HP-VLC:2095A-4P-5HP-VLC:</t>
        </is>
      </c>
      <c r="D234" s="2" t="inlineStr">
        <is>
          <t>X4</t>
        </is>
      </c>
      <c r="E234" t="inlineStr">
        <is>
          <t>ImpMatl_NiAl-Bronze_ASTM-B148_C95400</t>
        </is>
      </c>
      <c r="F234" s="7" t="inlineStr">
        <is>
          <t>Nickel Aluminum Bronze ASTM B148 UNS C95400</t>
        </is>
      </c>
      <c r="G234" s="7" t="inlineStr">
        <is>
          <t>B22</t>
        </is>
      </c>
      <c r="H234" s="7" t="inlineStr">
        <is>
          <t>Coating_Standard</t>
        </is>
      </c>
      <c r="I234" s="7" t="inlineStr">
        <is>
          <t>Stainless Steel, AISI-303</t>
        </is>
      </c>
      <c r="J234" s="7" t="inlineStr">
        <is>
          <t>Steel, Cold Drawn C1018</t>
        </is>
      </c>
      <c r="K234" s="78" t="inlineStr">
        <is>
          <t>97775291</t>
        </is>
      </c>
      <c r="L234" s="1" t="inlineStr"/>
      <c r="M234" t="inlineStr">
        <is>
          <t>A102218</t>
        </is>
      </c>
      <c r="N234" s="1" t="n">
        <v>192</v>
      </c>
      <c r="O234" s="7" t="inlineStr">
        <is>
          <t>LT250</t>
        </is>
      </c>
      <c r="P234" s="13" t="n">
        <v>8</v>
      </c>
      <c r="Q234" t="inlineStr"/>
      <c r="R234" s="12" t="inlineStr"/>
      <c r="S234" t="inlineStr"/>
      <c r="T234" t="inlineStr"/>
      <c r="U234" t="inlineStr"/>
      <c r="V234" t="inlineStr"/>
    </row>
    <row r="235">
      <c r="A235" t="inlineStr"/>
      <c r="B235" t="inlineStr">
        <is>
          <t>Price_BOM_VLC_VLSC_Imp_1417</t>
        </is>
      </c>
      <c r="C235" s="68" t="inlineStr">
        <is>
          <t>:2095A-2P-15HP-VLC:2095A-2P-20HP-VLC:2095A-2P-25HP-VLC:2095A-2P-30HP-VLC:2095A-4P-3HP-VLC:2095A-4P-5HP-VLC:</t>
        </is>
      </c>
      <c r="D235" s="2" t="inlineStr">
        <is>
          <t>X4</t>
        </is>
      </c>
      <c r="E235" s="2" t="inlineStr">
        <is>
          <t>ImpMatl_NiAl-Bronze_ASTM-B148_C95400</t>
        </is>
      </c>
      <c r="F235" s="7" t="inlineStr">
        <is>
          <t>Nickel Aluminum Bronze ASTM B148 UNS C95400</t>
        </is>
      </c>
      <c r="G235" s="7" t="inlineStr">
        <is>
          <t>B22</t>
        </is>
      </c>
      <c r="H235" s="7" t="inlineStr">
        <is>
          <t>Coating_Scotchkote134_interior</t>
        </is>
      </c>
      <c r="I235" s="7" t="inlineStr">
        <is>
          <t>Stainless Steel, AISI-303</t>
        </is>
      </c>
      <c r="J235" s="7" t="inlineStr">
        <is>
          <t>Steel, Cold Drawn C1018</t>
        </is>
      </c>
      <c r="K235" s="2" t="inlineStr">
        <is>
          <t>RTF</t>
        </is>
      </c>
      <c r="L235" s="7" t="inlineStr"/>
      <c r="M235" s="7" t="inlineStr">
        <is>
          <t>A102218</t>
        </is>
      </c>
      <c r="N235" s="7" t="n">
        <v>192</v>
      </c>
      <c r="O235" s="7" t="inlineStr">
        <is>
          <t>LT250</t>
        </is>
      </c>
      <c r="P235" s="13" t="n">
        <v>8</v>
      </c>
      <c r="Q235" t="inlineStr"/>
      <c r="R235" s="12" t="inlineStr"/>
      <c r="S235" t="inlineStr"/>
      <c r="T235" t="inlineStr"/>
      <c r="U235" t="inlineStr"/>
      <c r="V235" t="inlineStr"/>
    </row>
    <row r="236">
      <c r="A236" t="inlineStr"/>
      <c r="B236" t="inlineStr">
        <is>
          <t>Price_BOM_VLC_VLSC_Imp_1419</t>
        </is>
      </c>
      <c r="C236" s="68" t="inlineStr">
        <is>
          <t>:2095A-2P-15HP-VLC:2095A-2P-20HP-VLC:2095A-2P-25HP-VLC:2095A-2P-30HP-VLC:2095A-4P-3HP-VLC:2095A-4P-5HP-VLC:</t>
        </is>
      </c>
      <c r="D236" s="2" t="inlineStr">
        <is>
          <t>X4</t>
        </is>
      </c>
      <c r="E236" t="inlineStr">
        <is>
          <t>ImpMatl_NiAl-Bronze_ASTM-B148_C95400</t>
        </is>
      </c>
      <c r="F236" s="7" t="inlineStr">
        <is>
          <t>Nickel Aluminum Bronze ASTM B148 UNS C95400</t>
        </is>
      </c>
      <c r="G236" s="7" t="inlineStr">
        <is>
          <t>B22</t>
        </is>
      </c>
      <c r="H236" s="7" t="inlineStr">
        <is>
          <t>Coating_Scotchkote134_interior_exterior</t>
        </is>
      </c>
      <c r="I236" s="7" t="inlineStr">
        <is>
          <t>Stainless Steel, AISI-303</t>
        </is>
      </c>
      <c r="J236" s="7" t="inlineStr">
        <is>
          <t>Steel, Cold Drawn C1018</t>
        </is>
      </c>
      <c r="K236" s="2" t="inlineStr">
        <is>
          <t>RTF</t>
        </is>
      </c>
      <c r="L236" s="1" t="inlineStr"/>
      <c r="M236" t="inlineStr">
        <is>
          <t>A102218</t>
        </is>
      </c>
      <c r="N236" s="1" t="n">
        <v>192</v>
      </c>
      <c r="O236" s="7" t="inlineStr">
        <is>
          <t>LT250</t>
        </is>
      </c>
      <c r="P236" s="13" t="n">
        <v>8</v>
      </c>
      <c r="Q236" t="inlineStr"/>
      <c r="R236" s="12" t="inlineStr"/>
      <c r="S236" t="inlineStr"/>
      <c r="T236" t="inlineStr"/>
      <c r="U236" t="inlineStr"/>
      <c r="V236" t="inlineStr"/>
    </row>
    <row r="237">
      <c r="A237" t="inlineStr"/>
      <c r="B237" t="inlineStr">
        <is>
          <t>Price_BOM_VLC_VLSC_Imp_1421</t>
        </is>
      </c>
      <c r="C237" s="68" t="inlineStr">
        <is>
          <t>:2095A-2P-15HP-VLC:2095A-2P-20HP-VLC:2095A-2P-25HP-VLC:2095A-2P-30HP-VLC:2095A-4P-3HP-VLC:2095A-4P-5HP-VLC:</t>
        </is>
      </c>
      <c r="D237" s="2" t="inlineStr">
        <is>
          <t>X4</t>
        </is>
      </c>
      <c r="E237" s="2" t="inlineStr">
        <is>
          <t>ImpMatl_NiAl-Bronze_ASTM-B148_C95400</t>
        </is>
      </c>
      <c r="F237" s="7" t="inlineStr">
        <is>
          <t>Nickel Aluminum Bronze ASTM B148 UNS C95400</t>
        </is>
      </c>
      <c r="G237" s="7" t="inlineStr">
        <is>
          <t>B22</t>
        </is>
      </c>
      <c r="H237" s="7" t="inlineStr">
        <is>
          <t>Coating_Scotchkote134_interior_exterior_IncludeImpeller</t>
        </is>
      </c>
      <c r="I237" s="7" t="inlineStr">
        <is>
          <t>Stainless Steel, AISI-303</t>
        </is>
      </c>
      <c r="J237" s="7" t="inlineStr">
        <is>
          <t>Steel, Cold Drawn C1018</t>
        </is>
      </c>
      <c r="K237" s="2" t="inlineStr">
        <is>
          <t>RTF</t>
        </is>
      </c>
      <c r="L237" s="7" t="inlineStr"/>
      <c r="M237" s="7" t="inlineStr">
        <is>
          <t>A102218</t>
        </is>
      </c>
      <c r="N237" s="7" t="n">
        <v>192</v>
      </c>
      <c r="O237" s="7" t="inlineStr">
        <is>
          <t>LT250</t>
        </is>
      </c>
      <c r="P237" s="13" t="n">
        <v>8</v>
      </c>
      <c r="Q237" t="inlineStr"/>
      <c r="R237" s="12" t="inlineStr"/>
      <c r="S237" t="inlineStr"/>
      <c r="T237" t="inlineStr"/>
      <c r="U237" t="inlineStr"/>
      <c r="V237" t="inlineStr"/>
    </row>
    <row r="238">
      <c r="A238" t="inlineStr"/>
      <c r="B238" t="inlineStr">
        <is>
          <t>Price_BOM_VLC_VLSC_Imp_1423</t>
        </is>
      </c>
      <c r="C238" s="68" t="inlineStr">
        <is>
          <t>:2095A-2P-15HP-VLC:2095A-2P-20HP-VLC:2095A-2P-25HP-VLC:2095A-2P-30HP-VLC:2095A-4P-3HP-VLC:2095A-4P-5HP-VLC:</t>
        </is>
      </c>
      <c r="D238" s="2" t="inlineStr">
        <is>
          <t>X4</t>
        </is>
      </c>
      <c r="E238" t="inlineStr">
        <is>
          <t>ImpMatl_NiAl-Bronze_ASTM-B148_C95400</t>
        </is>
      </c>
      <c r="F238" s="7" t="inlineStr">
        <is>
          <t>Nickel Aluminum Bronze ASTM B148 UNS C95400</t>
        </is>
      </c>
      <c r="G238" s="7" t="inlineStr">
        <is>
          <t>B22</t>
        </is>
      </c>
      <c r="H238" s="7" t="inlineStr">
        <is>
          <t>Coating_Scotchkote134_interior_IncludeImpeller</t>
        </is>
      </c>
      <c r="I238" s="7" t="inlineStr">
        <is>
          <t>Stainless Steel, AISI-303</t>
        </is>
      </c>
      <c r="J238" s="7" t="inlineStr">
        <is>
          <t>Steel, Cold Drawn C1018</t>
        </is>
      </c>
      <c r="K238" s="2" t="inlineStr">
        <is>
          <t>RTF</t>
        </is>
      </c>
      <c r="L238" s="1" t="inlineStr"/>
      <c r="M238" t="inlineStr">
        <is>
          <t>A102218</t>
        </is>
      </c>
      <c r="N238" s="1" t="n">
        <v>192</v>
      </c>
      <c r="O238" s="7" t="inlineStr">
        <is>
          <t>LT250</t>
        </is>
      </c>
      <c r="P238" s="13" t="n">
        <v>8</v>
      </c>
      <c r="Q238" t="inlineStr"/>
      <c r="R238" s="12" t="inlineStr"/>
      <c r="S238" t="inlineStr"/>
      <c r="T238" t="inlineStr"/>
      <c r="U238" t="inlineStr"/>
      <c r="V238" t="inlineStr"/>
    </row>
    <row r="239">
      <c r="A239" t="inlineStr"/>
      <c r="B239" t="inlineStr">
        <is>
          <t>Price_BOM_VLC_VLSC_Imp_1425</t>
        </is>
      </c>
      <c r="C239" s="68" t="inlineStr">
        <is>
          <t>:2095A-2P-15HP-VLC:2095A-2P-20HP-VLC:2095A-2P-25HP-VLC:2095A-2P-30HP-VLC:2095A-4P-3HP-VLC:2095A-4P-5HP-VLC:</t>
        </is>
      </c>
      <c r="D239" s="2" t="inlineStr">
        <is>
          <t>X4</t>
        </is>
      </c>
      <c r="E239" s="2" t="inlineStr">
        <is>
          <t>ImpMatl_NiAl-Bronze_ASTM-B148_C95400</t>
        </is>
      </c>
      <c r="F239" s="7" t="inlineStr">
        <is>
          <t>Nickel Aluminum Bronze ASTM B148 UNS C95400</t>
        </is>
      </c>
      <c r="G239" s="7" t="inlineStr">
        <is>
          <t>B22</t>
        </is>
      </c>
      <c r="H239" s="7" t="inlineStr">
        <is>
          <t>Coating_Special</t>
        </is>
      </c>
      <c r="I239" s="7" t="inlineStr">
        <is>
          <t>Stainless Steel, AISI-303</t>
        </is>
      </c>
      <c r="J239" s="7" t="inlineStr">
        <is>
          <t>Steel, Cold Drawn C1018</t>
        </is>
      </c>
      <c r="K239" s="2" t="inlineStr">
        <is>
          <t>RTF</t>
        </is>
      </c>
      <c r="L239" s="7" t="inlineStr"/>
      <c r="M239" s="7" t="inlineStr">
        <is>
          <t>A102218</t>
        </is>
      </c>
      <c r="N239" s="7" t="n">
        <v>192</v>
      </c>
      <c r="O239" s="7" t="inlineStr">
        <is>
          <t>LT250</t>
        </is>
      </c>
      <c r="P239" s="13" t="n">
        <v>8</v>
      </c>
      <c r="Q239" t="inlineStr"/>
      <c r="R239" s="12" t="inlineStr"/>
      <c r="S239" t="inlineStr"/>
      <c r="T239" t="inlineStr"/>
      <c r="U239" t="inlineStr"/>
      <c r="V239" t="inlineStr"/>
    </row>
    <row r="240">
      <c r="A240" t="inlineStr"/>
      <c r="B240" t="inlineStr">
        <is>
          <t>Price_BOM_VLC_VLSC_Imp_1427</t>
        </is>
      </c>
      <c r="C240" s="68" t="inlineStr">
        <is>
          <t>:2095A-2P-15HP-VLC:2095A-2P-20HP-VLC:2095A-2P-25HP-VLC:2095A-2P-30HP-VLC:2095A-4P-3HP-VLC:2095A-4P-5HP-VLC:</t>
        </is>
      </c>
      <c r="D240" s="2" t="inlineStr">
        <is>
          <t>X4</t>
        </is>
      </c>
      <c r="E240" t="inlineStr">
        <is>
          <t>ImpMatl_NiAl-Bronze_ASTM-B148_C95400</t>
        </is>
      </c>
      <c r="F240" s="7" t="inlineStr">
        <is>
          <t>Nickel Aluminum Bronze ASTM B148 UNS C95400</t>
        </is>
      </c>
      <c r="G240" s="7" t="inlineStr">
        <is>
          <t>B22</t>
        </is>
      </c>
      <c r="H240" s="7" t="inlineStr">
        <is>
          <t>Coating_Epoxy</t>
        </is>
      </c>
      <c r="I240" s="7" t="inlineStr">
        <is>
          <t>Stainless Steel, AISI-303</t>
        </is>
      </c>
      <c r="J240" s="7" t="inlineStr">
        <is>
          <t>Steel, Cold Drawn C1018</t>
        </is>
      </c>
      <c r="K240" s="2" t="inlineStr">
        <is>
          <t>RTF</t>
        </is>
      </c>
      <c r="L240" s="1" t="inlineStr"/>
      <c r="M240" t="inlineStr">
        <is>
          <t>A102218</t>
        </is>
      </c>
      <c r="N240" s="1" t="n">
        <v>192</v>
      </c>
      <c r="O240" s="7" t="inlineStr">
        <is>
          <t>LT250</t>
        </is>
      </c>
      <c r="P240" s="13" t="n">
        <v>8</v>
      </c>
      <c r="Q240" t="inlineStr"/>
      <c r="R240" s="12" t="inlineStr"/>
      <c r="S240" t="inlineStr"/>
      <c r="T240" t="inlineStr"/>
      <c r="U240" t="inlineStr"/>
      <c r="V240" t="inlineStr"/>
    </row>
    <row r="241">
      <c r="A241" t="inlineStr"/>
      <c r="B241" t="inlineStr">
        <is>
          <t>Price_BOM_VLC_VLSC_Imp_1398</t>
        </is>
      </c>
      <c r="C241" s="68" t="inlineStr">
        <is>
          <t>:2095A-2P-15HP-VLSC:2095A-2P-20HP-VLSC:2095A-2P-25HP-VLSC:2095A-2P-30HP-VLSC:2095A-4P-3HP-VLSC:2095A-4P-5HP-VLSC:</t>
        </is>
      </c>
      <c r="D241" s="2" t="inlineStr">
        <is>
          <t>X3</t>
        </is>
      </c>
      <c r="E241" s="2" t="inlineStr">
        <is>
          <t>ImpMatl_Silicon_Bronze_ASTM-B584_C87600</t>
        </is>
      </c>
      <c r="F241" s="7" t="inlineStr">
        <is>
          <t>Silicon Bronze, ASTM-B584, C87600</t>
        </is>
      </c>
      <c r="G241" s="7" t="inlineStr">
        <is>
          <t>B21</t>
        </is>
      </c>
      <c r="H241" s="7" t="inlineStr">
        <is>
          <t>Coating_Standard</t>
        </is>
      </c>
      <c r="I241" s="7" t="inlineStr">
        <is>
          <t>Stainless Steel, AISI-303</t>
        </is>
      </c>
      <c r="J241" s="7" t="inlineStr">
        <is>
          <t>Steel, Cold Drawn C1018</t>
        </is>
      </c>
      <c r="K241" s="2" t="inlineStr">
        <is>
          <t>96699308</t>
        </is>
      </c>
      <c r="L241" s="7" t="inlineStr">
        <is>
          <t>IMP,L,15951,X3,B21</t>
        </is>
      </c>
      <c r="M241" s="7" t="inlineStr">
        <is>
          <t>A101722</t>
        </is>
      </c>
      <c r="N241" s="7" t="n">
        <v>0</v>
      </c>
      <c r="O241" s="7" t="inlineStr">
        <is>
          <t>LT027</t>
        </is>
      </c>
      <c r="P241" s="13" t="n">
        <v>0</v>
      </c>
      <c r="Q241" t="inlineStr"/>
      <c r="R241" s="12" t="inlineStr"/>
      <c r="S241" t="inlineStr"/>
      <c r="T241" t="inlineStr"/>
      <c r="U241" t="inlineStr"/>
      <c r="V241" t="inlineStr"/>
    </row>
    <row r="242">
      <c r="A242" t="inlineStr"/>
      <c r="B242" t="inlineStr">
        <is>
          <t>Price_BOM_VLC_VLSC_Imp_1401</t>
        </is>
      </c>
      <c r="C242" s="68" t="inlineStr">
        <is>
          <t>:2095A-2P-15HP-VLSC:2095A-2P-20HP-VLSC:2095A-2P-25HP-VLSC:2095A-2P-30HP-VLSC:2095A-4P-3HP-VLSC:2095A-4P-5HP-VLSC:</t>
        </is>
      </c>
      <c r="D242" s="2" t="inlineStr">
        <is>
          <t>X3</t>
        </is>
      </c>
      <c r="E242" t="inlineStr">
        <is>
          <t>ImpMatl_Silicon_Bronze_ASTM-B584_C87600</t>
        </is>
      </c>
      <c r="F242" s="7" t="inlineStr">
        <is>
          <t>Silicon Bronze, ASTM-B584, C87600</t>
        </is>
      </c>
      <c r="G242" s="7" t="inlineStr">
        <is>
          <t>B21</t>
        </is>
      </c>
      <c r="H242" s="7" t="inlineStr">
        <is>
          <t>Coating_Scotchkote134_interior</t>
        </is>
      </c>
      <c r="I242" s="7" t="inlineStr">
        <is>
          <t>Stainless Steel, AISI-303</t>
        </is>
      </c>
      <c r="J242" s="7" t="inlineStr">
        <is>
          <t>Steel, Cold Drawn C1018</t>
        </is>
      </c>
      <c r="K242" s="2" t="inlineStr">
        <is>
          <t>RTF</t>
        </is>
      </c>
      <c r="L242" s="1" t="inlineStr"/>
      <c r="M242" t="inlineStr">
        <is>
          <t>A101722</t>
        </is>
      </c>
      <c r="N242" s="1" t="n">
        <v>0</v>
      </c>
      <c r="O242" s="7" t="inlineStr">
        <is>
          <t>LT250</t>
        </is>
      </c>
      <c r="P242" s="13" t="n">
        <v>8</v>
      </c>
      <c r="Q242" t="inlineStr"/>
      <c r="R242" s="12" t="inlineStr"/>
      <c r="S242" t="inlineStr"/>
      <c r="T242" t="inlineStr"/>
      <c r="U242" t="inlineStr"/>
      <c r="V242" t="inlineStr"/>
    </row>
    <row r="243">
      <c r="A243" t="inlineStr"/>
      <c r="B243" t="inlineStr">
        <is>
          <t>Price_BOM_VLC_VLSC_Imp_1403</t>
        </is>
      </c>
      <c r="C243" s="68" t="inlineStr">
        <is>
          <t>:2095A-2P-15HP-VLSC:2095A-2P-20HP-VLSC:2095A-2P-25HP-VLSC:2095A-2P-30HP-VLSC:2095A-4P-3HP-VLSC:2095A-4P-5HP-VLSC:</t>
        </is>
      </c>
      <c r="D243" s="2" t="inlineStr">
        <is>
          <t>X3</t>
        </is>
      </c>
      <c r="E243" s="2" t="inlineStr">
        <is>
          <t>ImpMatl_Silicon_Bronze_ASTM-B584_C87600</t>
        </is>
      </c>
      <c r="F243" s="7" t="inlineStr">
        <is>
          <t>Silicon Bronze, ASTM-B584, C87600</t>
        </is>
      </c>
      <c r="G243" s="7" t="inlineStr">
        <is>
          <t>B21</t>
        </is>
      </c>
      <c r="H243" s="7" t="inlineStr">
        <is>
          <t>Coating_Scotchkote134_interior_exterior</t>
        </is>
      </c>
      <c r="I243" s="7" t="inlineStr">
        <is>
          <t>Stainless Steel, AISI-303</t>
        </is>
      </c>
      <c r="J243" s="7" t="inlineStr">
        <is>
          <t>Steel, Cold Drawn C1018</t>
        </is>
      </c>
      <c r="K243" s="2" t="inlineStr">
        <is>
          <t>RTF</t>
        </is>
      </c>
      <c r="L243" s="7" t="inlineStr"/>
      <c r="M243" s="7" t="inlineStr">
        <is>
          <t>A101722</t>
        </is>
      </c>
      <c r="N243" s="7" t="n">
        <v>0</v>
      </c>
      <c r="O243" s="7" t="inlineStr">
        <is>
          <t>LT250</t>
        </is>
      </c>
      <c r="P243" s="13" t="n">
        <v>8</v>
      </c>
      <c r="Q243" t="inlineStr"/>
      <c r="R243" s="12" t="inlineStr"/>
      <c r="S243" t="inlineStr"/>
      <c r="T243" t="inlineStr"/>
      <c r="U243" t="inlineStr"/>
      <c r="V243" t="inlineStr"/>
    </row>
    <row r="244">
      <c r="A244" t="inlineStr"/>
      <c r="B244" t="inlineStr">
        <is>
          <t>Price_BOM_VLC_VLSC_Imp_1405</t>
        </is>
      </c>
      <c r="C244" s="68" t="inlineStr">
        <is>
          <t>:2095A-2P-15HP-VLSC:2095A-2P-20HP-VLSC:2095A-2P-25HP-VLSC:2095A-2P-30HP-VLSC:2095A-4P-3HP-VLSC:2095A-4P-5HP-VLSC:</t>
        </is>
      </c>
      <c r="D244" s="2" t="inlineStr">
        <is>
          <t>X3</t>
        </is>
      </c>
      <c r="E244" t="inlineStr">
        <is>
          <t>ImpMatl_Silicon_Bronze_ASTM-B584_C87600</t>
        </is>
      </c>
      <c r="F244" s="7" t="inlineStr">
        <is>
          <t>Silicon Bronze, ASTM-B584, C87600</t>
        </is>
      </c>
      <c r="G244" s="7" t="inlineStr">
        <is>
          <t>B21</t>
        </is>
      </c>
      <c r="H244" s="7" t="inlineStr">
        <is>
          <t>Coating_Scotchkote134_interior_exterior_IncludeImpeller</t>
        </is>
      </c>
      <c r="I244" s="7" t="inlineStr">
        <is>
          <t>Stainless Steel, AISI-303</t>
        </is>
      </c>
      <c r="J244" s="7" t="inlineStr">
        <is>
          <t>Steel, Cold Drawn C1018</t>
        </is>
      </c>
      <c r="K244" s="2" t="inlineStr">
        <is>
          <t>RTF</t>
        </is>
      </c>
      <c r="L244" s="1" t="inlineStr"/>
      <c r="M244" t="inlineStr">
        <is>
          <t>A101722</t>
        </is>
      </c>
      <c r="N244" s="1" t="n">
        <v>0</v>
      </c>
      <c r="O244" s="7" t="inlineStr">
        <is>
          <t>LT250</t>
        </is>
      </c>
      <c r="P244" s="13" t="n">
        <v>8</v>
      </c>
      <c r="Q244" t="inlineStr"/>
      <c r="R244" s="12" t="inlineStr"/>
      <c r="S244" t="inlineStr"/>
      <c r="T244" t="inlineStr"/>
      <c r="U244" t="inlineStr"/>
      <c r="V244" t="inlineStr"/>
    </row>
    <row r="245">
      <c r="A245" t="inlineStr"/>
      <c r="B245" t="inlineStr">
        <is>
          <t>Price_BOM_VLC_VLSC_Imp_1407</t>
        </is>
      </c>
      <c r="C245" s="68" t="inlineStr">
        <is>
          <t>:2095A-2P-15HP-VLSC:2095A-2P-20HP-VLSC:2095A-2P-25HP-VLSC:2095A-2P-30HP-VLSC:2095A-4P-3HP-VLSC:2095A-4P-5HP-VLSC:</t>
        </is>
      </c>
      <c r="D245" s="2" t="inlineStr">
        <is>
          <t>X3</t>
        </is>
      </c>
      <c r="E245" s="2" t="inlineStr">
        <is>
          <t>ImpMatl_Silicon_Bronze_ASTM-B584_C87600</t>
        </is>
      </c>
      <c r="F245" s="7" t="inlineStr">
        <is>
          <t>Silicon Bronze, ASTM-B584, C87600</t>
        </is>
      </c>
      <c r="G245" s="7" t="inlineStr">
        <is>
          <t>B21</t>
        </is>
      </c>
      <c r="H245" s="7" t="inlineStr">
        <is>
          <t>Coating_Scotchkote134_interior_IncludeImpeller</t>
        </is>
      </c>
      <c r="I245" s="7" t="inlineStr">
        <is>
          <t>Stainless Steel, AISI-303</t>
        </is>
      </c>
      <c r="J245" s="7" t="inlineStr">
        <is>
          <t>Steel, Cold Drawn C1018</t>
        </is>
      </c>
      <c r="K245" s="2" t="inlineStr">
        <is>
          <t>RTF</t>
        </is>
      </c>
      <c r="L245" s="7" t="inlineStr"/>
      <c r="M245" s="7" t="inlineStr">
        <is>
          <t>A101722</t>
        </is>
      </c>
      <c r="N245" s="7" t="n">
        <v>0</v>
      </c>
      <c r="O245" s="7" t="inlineStr">
        <is>
          <t>LT250</t>
        </is>
      </c>
      <c r="P245" s="13" t="n">
        <v>8</v>
      </c>
      <c r="Q245" t="inlineStr"/>
      <c r="R245" s="12" t="inlineStr"/>
      <c r="S245" t="inlineStr"/>
      <c r="T245" t="inlineStr"/>
      <c r="U245" t="inlineStr"/>
      <c r="V245" t="inlineStr"/>
    </row>
    <row r="246">
      <c r="A246" t="inlineStr"/>
      <c r="B246" t="inlineStr">
        <is>
          <t>Price_BOM_VLC_VLSC_Imp_1409</t>
        </is>
      </c>
      <c r="C246" s="68" t="inlineStr">
        <is>
          <t>:2095A-2P-15HP-VLSC:2095A-2P-20HP-VLSC:2095A-2P-25HP-VLSC:2095A-2P-30HP-VLSC:2095A-4P-3HP-VLSC:2095A-4P-5HP-VLSC:</t>
        </is>
      </c>
      <c r="D246" s="2" t="inlineStr">
        <is>
          <t>X3</t>
        </is>
      </c>
      <c r="E246" t="inlineStr">
        <is>
          <t>ImpMatl_Silicon_Bronze_ASTM-B584_C87600</t>
        </is>
      </c>
      <c r="F246" s="7" t="inlineStr">
        <is>
          <t>Silicon Bronze, ASTM-B584, C87600</t>
        </is>
      </c>
      <c r="G246" s="7" t="inlineStr">
        <is>
          <t>B21</t>
        </is>
      </c>
      <c r="H246" s="7" t="inlineStr">
        <is>
          <t>Coating_Special</t>
        </is>
      </c>
      <c r="I246" s="7" t="inlineStr">
        <is>
          <t>Stainless Steel, AISI-303</t>
        </is>
      </c>
      <c r="J246" s="7" t="inlineStr">
        <is>
          <t>Steel, Cold Drawn C1018</t>
        </is>
      </c>
      <c r="K246" s="2" t="inlineStr">
        <is>
          <t>RTF</t>
        </is>
      </c>
      <c r="L246" s="1" t="inlineStr"/>
      <c r="M246" t="inlineStr">
        <is>
          <t>A101722</t>
        </is>
      </c>
      <c r="N246" s="1" t="n">
        <v>0</v>
      </c>
      <c r="O246" s="7" t="inlineStr">
        <is>
          <t>LT250</t>
        </is>
      </c>
      <c r="P246" s="13" t="n">
        <v>8</v>
      </c>
      <c r="Q246" t="inlineStr"/>
      <c r="R246" s="12" t="inlineStr"/>
      <c r="S246" t="inlineStr"/>
      <c r="T246" t="inlineStr"/>
      <c r="U246" t="inlineStr"/>
      <c r="V246" t="inlineStr"/>
    </row>
    <row r="247">
      <c r="A247" t="inlineStr"/>
      <c r="B247" t="inlineStr">
        <is>
          <t>Price_BOM_VLC_VLSC_Imp_1411</t>
        </is>
      </c>
      <c r="C247" s="68" t="inlineStr">
        <is>
          <t>:2095A-2P-15HP-VLSC:2095A-2P-20HP-VLSC:2095A-2P-25HP-VLSC:2095A-2P-30HP-VLSC:2095A-4P-3HP-VLSC:2095A-4P-5HP-VLSC:</t>
        </is>
      </c>
      <c r="D247" s="2" t="inlineStr">
        <is>
          <t>X3</t>
        </is>
      </c>
      <c r="E247" s="2" t="inlineStr">
        <is>
          <t>ImpMatl_Silicon_Bronze_ASTM-B584_C87600</t>
        </is>
      </c>
      <c r="F247" s="7" t="inlineStr">
        <is>
          <t>Silicon Bronze, ASTM-B584, C87600</t>
        </is>
      </c>
      <c r="G247" s="7" t="inlineStr">
        <is>
          <t>B21</t>
        </is>
      </c>
      <c r="H247" s="7" t="inlineStr">
        <is>
          <t>Coating_Epoxy</t>
        </is>
      </c>
      <c r="I247" s="7" t="inlineStr">
        <is>
          <t>Stainless Steel, AISI-303</t>
        </is>
      </c>
      <c r="J247" s="7" t="inlineStr">
        <is>
          <t>Steel, Cold Drawn C1018</t>
        </is>
      </c>
      <c r="K247" s="2" t="inlineStr">
        <is>
          <t>RTF</t>
        </is>
      </c>
      <c r="L247" s="7" t="inlineStr"/>
      <c r="M247" s="7" t="inlineStr">
        <is>
          <t>A101722</t>
        </is>
      </c>
      <c r="N247" s="7" t="n">
        <v>0</v>
      </c>
      <c r="O247" s="7" t="inlineStr">
        <is>
          <t>LT250</t>
        </is>
      </c>
      <c r="P247" s="13" t="n">
        <v>8</v>
      </c>
      <c r="Q247" t="inlineStr"/>
      <c r="R247" s="12" t="inlineStr"/>
      <c r="S247" t="inlineStr"/>
      <c r="T247" t="inlineStr"/>
      <c r="U247" t="inlineStr"/>
      <c r="V247" t="inlineStr"/>
    </row>
    <row r="248">
      <c r="A248" t="inlineStr"/>
      <c r="B248" t="inlineStr">
        <is>
          <t>Price_BOM_VLC_VLSC_Imp_1399</t>
        </is>
      </c>
      <c r="C248" s="68" t="inlineStr">
        <is>
          <t>:2095A-2P-15HP-VLSC:2095A-2P-20HP-VLSC:2095A-2P-25HP-VLSC:2095A-2P-30HP-VLSC:2095A-4P-3HP-VLSC:2095A-4P-5HP-VLSC:</t>
        </is>
      </c>
      <c r="D248" s="2" t="inlineStr">
        <is>
          <t>X3</t>
        </is>
      </c>
      <c r="E248" s="2" t="inlineStr">
        <is>
          <t>ImpMatl_SS_AISI-304</t>
        </is>
      </c>
      <c r="F248" s="7" t="inlineStr">
        <is>
          <t>Stainless Steel, AISI-304</t>
        </is>
      </c>
      <c r="G248" s="7" t="inlineStr">
        <is>
          <t>H304</t>
        </is>
      </c>
      <c r="H248" s="7" t="inlineStr">
        <is>
          <t>Coating_Standard</t>
        </is>
      </c>
      <c r="I248" s="7" t="inlineStr">
        <is>
          <t>Stainless Steel, AISI-303</t>
        </is>
      </c>
      <c r="J248" s="7" t="inlineStr">
        <is>
          <t>Stainless Steel, AISI 316</t>
        </is>
      </c>
      <c r="K248" s="98" t="inlineStr">
        <is>
          <t>98876022</t>
        </is>
      </c>
      <c r="L248" s="98" t="inlineStr">
        <is>
          <t>IMP,L,15951,X3,H304</t>
        </is>
      </c>
      <c r="M248" s="7" t="inlineStr">
        <is>
          <t>A101726</t>
        </is>
      </c>
      <c r="N248" t="n">
        <v>0</v>
      </c>
      <c r="O248" s="7" t="inlineStr">
        <is>
          <t>LT027</t>
        </is>
      </c>
      <c r="P248" s="13" t="n">
        <v>0</v>
      </c>
      <c r="Q248" t="inlineStr"/>
      <c r="R248" s="12" t="inlineStr"/>
      <c r="S248" t="inlineStr"/>
      <c r="T248" t="inlineStr"/>
      <c r="U248" t="inlineStr"/>
      <c r="V248" t="inlineStr"/>
    </row>
    <row r="249">
      <c r="A249" t="inlineStr"/>
      <c r="B249" t="inlineStr">
        <is>
          <t>Price_BOM_VLC_VLSC_Imp_1428</t>
        </is>
      </c>
      <c r="C249" s="68" t="inlineStr">
        <is>
          <t>:2095A-2P-15HP-VLSC:2095A-2P-20HP-VLSC:2095A-2P-25HP-VLSC:2095A-2P-30HP-VLSC:2095A-4P-3HP-VLSC:2095A-4P-5HP-VLSC:</t>
        </is>
      </c>
      <c r="D249" s="2" t="inlineStr">
        <is>
          <t>X4</t>
        </is>
      </c>
      <c r="E249" t="inlineStr">
        <is>
          <t>ImpMatl_Silicon_Bronze_ASTM-B584_C87600</t>
        </is>
      </c>
      <c r="F249" s="7" t="inlineStr">
        <is>
          <t>Silicon Bronze, ASTM-B584, C87600</t>
        </is>
      </c>
      <c r="G249" s="7" t="inlineStr">
        <is>
          <t>B21</t>
        </is>
      </c>
      <c r="H249" s="7" t="inlineStr">
        <is>
          <t>Coating_Standard</t>
        </is>
      </c>
      <c r="I249" s="7" t="inlineStr">
        <is>
          <t>Stainless Steel, AISI-303</t>
        </is>
      </c>
      <c r="J249" s="7" t="inlineStr">
        <is>
          <t>Steel, Cold Drawn C1018</t>
        </is>
      </c>
      <c r="K249" s="78" t="inlineStr">
        <is>
          <t>96699311</t>
        </is>
      </c>
      <c r="L249" s="1" t="inlineStr">
        <is>
          <t>IMP,L,15951,X4,B21</t>
        </is>
      </c>
      <c r="M249" t="inlineStr">
        <is>
          <t>A101728</t>
        </is>
      </c>
      <c r="N249" s="1" t="n">
        <v>0</v>
      </c>
      <c r="O249" s="7" t="inlineStr">
        <is>
          <t>LT027</t>
        </is>
      </c>
      <c r="P249" s="13" t="n">
        <v>0</v>
      </c>
      <c r="Q249" t="inlineStr"/>
      <c r="R249" s="12" t="inlineStr"/>
      <c r="S249" t="inlineStr"/>
      <c r="T249" t="inlineStr"/>
      <c r="U249" t="inlineStr"/>
      <c r="V249" t="inlineStr"/>
    </row>
    <row r="250">
      <c r="A250" t="inlineStr"/>
      <c r="B250" t="inlineStr">
        <is>
          <t>Price_BOM_VLC_VLSC_Imp_1431</t>
        </is>
      </c>
      <c r="C250" s="68" t="inlineStr">
        <is>
          <t>:2095A-2P-15HP-VLSC:2095A-2P-20HP-VLSC:2095A-2P-25HP-VLSC:2095A-2P-30HP-VLSC:2095A-4P-3HP-VLSC:2095A-4P-5HP-VLSC:</t>
        </is>
      </c>
      <c r="D250" s="2" t="inlineStr">
        <is>
          <t>X4</t>
        </is>
      </c>
      <c r="E250" s="2" t="inlineStr">
        <is>
          <t>ImpMatl_Silicon_Bronze_ASTM-B584_C87600</t>
        </is>
      </c>
      <c r="F250" s="7" t="inlineStr">
        <is>
          <t>Silicon Bronze, ASTM-B584, C87600</t>
        </is>
      </c>
      <c r="G250" s="7" t="inlineStr">
        <is>
          <t>B21</t>
        </is>
      </c>
      <c r="H250" s="7" t="inlineStr">
        <is>
          <t>Coating_Scotchkote134_interior</t>
        </is>
      </c>
      <c r="I250" s="7" t="inlineStr">
        <is>
          <t>Stainless Steel, AISI-303</t>
        </is>
      </c>
      <c r="J250" s="7" t="inlineStr">
        <is>
          <t>Steel, Cold Drawn C1018</t>
        </is>
      </c>
      <c r="K250" s="2" t="inlineStr">
        <is>
          <t>RTF</t>
        </is>
      </c>
      <c r="L250" s="7" t="inlineStr"/>
      <c r="M250" s="7" t="inlineStr">
        <is>
          <t>A101728</t>
        </is>
      </c>
      <c r="N250" s="7" t="n">
        <v>0</v>
      </c>
      <c r="O250" s="7" t="inlineStr">
        <is>
          <t>LT250</t>
        </is>
      </c>
      <c r="P250" s="13" t="n">
        <v>8</v>
      </c>
      <c r="Q250" t="inlineStr"/>
      <c r="R250" s="12" t="inlineStr"/>
      <c r="S250" t="inlineStr"/>
      <c r="T250" t="inlineStr"/>
      <c r="U250" t="inlineStr"/>
      <c r="V250" t="inlineStr"/>
    </row>
    <row r="251">
      <c r="A251" t="inlineStr"/>
      <c r="B251" t="inlineStr">
        <is>
          <t>Price_BOM_VLC_VLSC_Imp_1433</t>
        </is>
      </c>
      <c r="C251" s="68" t="inlineStr">
        <is>
          <t>:2095A-2P-15HP-VLSC:2095A-2P-20HP-VLSC:2095A-2P-25HP-VLSC:2095A-2P-30HP-VLSC:2095A-4P-3HP-VLSC:2095A-4P-5HP-VLSC:</t>
        </is>
      </c>
      <c r="D251" s="2" t="inlineStr">
        <is>
          <t>X4</t>
        </is>
      </c>
      <c r="E251" t="inlineStr">
        <is>
          <t>ImpMatl_Silicon_Bronze_ASTM-B584_C87600</t>
        </is>
      </c>
      <c r="F251" s="7" t="inlineStr">
        <is>
          <t>Silicon Bronze, ASTM-B584, C87600</t>
        </is>
      </c>
      <c r="G251" s="7" t="inlineStr">
        <is>
          <t>B21</t>
        </is>
      </c>
      <c r="H251" s="7" t="inlineStr">
        <is>
          <t>Coating_Scotchkote134_interior_exterior</t>
        </is>
      </c>
      <c r="I251" s="7" t="inlineStr">
        <is>
          <t>Stainless Steel, AISI-303</t>
        </is>
      </c>
      <c r="J251" s="7" t="inlineStr">
        <is>
          <t>Steel, Cold Drawn C1018</t>
        </is>
      </c>
      <c r="K251" s="78" t="inlineStr">
        <is>
          <t>RTF</t>
        </is>
      </c>
      <c r="L251" s="1" t="inlineStr"/>
      <c r="M251" t="inlineStr">
        <is>
          <t>A101728</t>
        </is>
      </c>
      <c r="N251" s="1" t="n">
        <v>0</v>
      </c>
      <c r="O251" s="7" t="inlineStr">
        <is>
          <t>LT250</t>
        </is>
      </c>
      <c r="P251" s="13" t="n">
        <v>8</v>
      </c>
      <c r="Q251" t="inlineStr"/>
      <c r="R251" s="12" t="inlineStr"/>
      <c r="S251" t="inlineStr"/>
      <c r="T251" t="inlineStr"/>
      <c r="U251" t="inlineStr"/>
      <c r="V251" t="inlineStr"/>
    </row>
    <row r="252">
      <c r="A252" t="inlineStr"/>
      <c r="B252" t="inlineStr">
        <is>
          <t>Price_BOM_VLC_VLSC_Imp_1435</t>
        </is>
      </c>
      <c r="C252" s="68" t="inlineStr">
        <is>
          <t>:2095A-2P-15HP-VLSC:2095A-2P-20HP-VLSC:2095A-2P-25HP-VLSC:2095A-2P-30HP-VLSC:2095A-4P-3HP-VLSC:2095A-4P-5HP-VLSC:</t>
        </is>
      </c>
      <c r="D252" s="2" t="inlineStr">
        <is>
          <t>X4</t>
        </is>
      </c>
      <c r="E252" s="2" t="inlineStr">
        <is>
          <t>ImpMatl_Silicon_Bronze_ASTM-B584_C87600</t>
        </is>
      </c>
      <c r="F252" s="7" t="inlineStr">
        <is>
          <t>Silicon Bronze, ASTM-B584, C87600</t>
        </is>
      </c>
      <c r="G252" s="7" t="inlineStr">
        <is>
          <t>B21</t>
        </is>
      </c>
      <c r="H252" s="7" t="inlineStr">
        <is>
          <t>Coating_Scotchkote134_interior_exterior_IncludeImpeller</t>
        </is>
      </c>
      <c r="I252" s="7" t="inlineStr">
        <is>
          <t>Stainless Steel, AISI-303</t>
        </is>
      </c>
      <c r="J252" s="7" t="inlineStr">
        <is>
          <t>Steel, Cold Drawn C1018</t>
        </is>
      </c>
      <c r="K252" s="2" t="inlineStr">
        <is>
          <t>RTF</t>
        </is>
      </c>
      <c r="L252" s="7" t="inlineStr"/>
      <c r="M252" s="7" t="inlineStr">
        <is>
          <t>A101728</t>
        </is>
      </c>
      <c r="N252" s="7" t="n">
        <v>0</v>
      </c>
      <c r="O252" s="7" t="inlineStr">
        <is>
          <t>LT250</t>
        </is>
      </c>
      <c r="P252" s="13" t="n">
        <v>8</v>
      </c>
      <c r="Q252" t="inlineStr"/>
      <c r="R252" s="12" t="inlineStr"/>
      <c r="S252" t="inlineStr"/>
      <c r="T252" t="inlineStr"/>
      <c r="U252" t="inlineStr"/>
      <c r="V252" t="inlineStr"/>
    </row>
    <row r="253">
      <c r="A253" t="inlineStr"/>
      <c r="B253" t="inlineStr">
        <is>
          <t>Price_BOM_VLC_VLSC_Imp_1437</t>
        </is>
      </c>
      <c r="C253" s="68" t="inlineStr">
        <is>
          <t>:2095A-2P-15HP-VLSC:2095A-2P-20HP-VLSC:2095A-2P-25HP-VLSC:2095A-2P-30HP-VLSC:2095A-4P-3HP-VLSC:2095A-4P-5HP-VLSC:</t>
        </is>
      </c>
      <c r="D253" s="2" t="inlineStr">
        <is>
          <t>X4</t>
        </is>
      </c>
      <c r="E253" t="inlineStr">
        <is>
          <t>ImpMatl_Silicon_Bronze_ASTM-B584_C87600</t>
        </is>
      </c>
      <c r="F253" s="7" t="inlineStr">
        <is>
          <t>Silicon Bronze, ASTM-B584, C87600</t>
        </is>
      </c>
      <c r="G253" s="7" t="inlineStr">
        <is>
          <t>B21</t>
        </is>
      </c>
      <c r="H253" s="7" t="inlineStr">
        <is>
          <t>Coating_Scotchkote134_interior_IncludeImpeller</t>
        </is>
      </c>
      <c r="I253" s="7" t="inlineStr">
        <is>
          <t>Stainless Steel, AISI-303</t>
        </is>
      </c>
      <c r="J253" s="7" t="inlineStr">
        <is>
          <t>Steel, Cold Drawn C1018</t>
        </is>
      </c>
      <c r="K253" s="78" t="inlineStr">
        <is>
          <t>RTF</t>
        </is>
      </c>
      <c r="L253" s="1" t="inlineStr"/>
      <c r="M253" t="inlineStr">
        <is>
          <t>A101728</t>
        </is>
      </c>
      <c r="N253" s="1" t="n">
        <v>0</v>
      </c>
      <c r="O253" s="7" t="inlineStr">
        <is>
          <t>LT250</t>
        </is>
      </c>
      <c r="P253" s="13" t="n">
        <v>8</v>
      </c>
      <c r="Q253" t="inlineStr"/>
      <c r="R253" s="12" t="inlineStr"/>
      <c r="S253" t="inlineStr"/>
      <c r="T253" t="inlineStr"/>
      <c r="U253" t="inlineStr"/>
      <c r="V253" t="inlineStr"/>
    </row>
    <row r="254">
      <c r="A254" t="inlineStr"/>
      <c r="B254" t="inlineStr">
        <is>
          <t>Price_BOM_VLC_VLSC_Imp_1439</t>
        </is>
      </c>
      <c r="C254" s="68" t="inlineStr">
        <is>
          <t>:2095A-2P-15HP-VLSC:2095A-2P-20HP-VLSC:2095A-2P-25HP-VLSC:2095A-2P-30HP-VLSC:2095A-4P-3HP-VLSC:2095A-4P-5HP-VLSC:</t>
        </is>
      </c>
      <c r="D254" s="2" t="inlineStr">
        <is>
          <t>X4</t>
        </is>
      </c>
      <c r="E254" s="2" t="inlineStr">
        <is>
          <t>ImpMatl_Silicon_Bronze_ASTM-B584_C87600</t>
        </is>
      </c>
      <c r="F254" s="7" t="inlineStr">
        <is>
          <t>Silicon Bronze, ASTM-B584, C87600</t>
        </is>
      </c>
      <c r="G254" s="7" t="inlineStr">
        <is>
          <t>B21</t>
        </is>
      </c>
      <c r="H254" s="7" t="inlineStr">
        <is>
          <t>Coating_Special</t>
        </is>
      </c>
      <c r="I254" s="7" t="inlineStr">
        <is>
          <t>Stainless Steel, AISI-303</t>
        </is>
      </c>
      <c r="J254" s="7" t="inlineStr">
        <is>
          <t>Steel, Cold Drawn C1018</t>
        </is>
      </c>
      <c r="K254" s="2" t="inlineStr">
        <is>
          <t>RTF</t>
        </is>
      </c>
      <c r="L254" s="7" t="inlineStr"/>
      <c r="M254" s="7" t="inlineStr">
        <is>
          <t>A101728</t>
        </is>
      </c>
      <c r="N254" s="7" t="n">
        <v>0</v>
      </c>
      <c r="O254" s="7" t="inlineStr">
        <is>
          <t>LT250</t>
        </is>
      </c>
      <c r="P254" s="13" t="n">
        <v>8</v>
      </c>
      <c r="Q254" t="inlineStr"/>
      <c r="R254" s="12" t="inlineStr"/>
      <c r="S254" t="inlineStr"/>
      <c r="T254" t="inlineStr"/>
      <c r="U254" t="inlineStr"/>
      <c r="V254" t="inlineStr"/>
    </row>
    <row r="255">
      <c r="A255" t="inlineStr"/>
      <c r="B255" t="inlineStr">
        <is>
          <t>Price_BOM_VLC_VLSC_Imp_1441</t>
        </is>
      </c>
      <c r="C255" s="68" t="inlineStr">
        <is>
          <t>:2095A-2P-15HP-VLSC:2095A-2P-20HP-VLSC:2095A-2P-25HP-VLSC:2095A-2P-30HP-VLSC:2095A-4P-3HP-VLSC:2095A-4P-5HP-VLSC:</t>
        </is>
      </c>
      <c r="D255" s="2" t="inlineStr">
        <is>
          <t>X4</t>
        </is>
      </c>
      <c r="E255" t="inlineStr">
        <is>
          <t>ImpMatl_Silicon_Bronze_ASTM-B584_C87600</t>
        </is>
      </c>
      <c r="F255" s="7" t="inlineStr">
        <is>
          <t>Silicon Bronze, ASTM-B584, C87600</t>
        </is>
      </c>
      <c r="G255" s="7" t="inlineStr">
        <is>
          <t>B21</t>
        </is>
      </c>
      <c r="H255" s="7" t="inlineStr">
        <is>
          <t>Coating_Epoxy</t>
        </is>
      </c>
      <c r="I255" s="7" t="inlineStr">
        <is>
          <t>Stainless Steel, AISI-303</t>
        </is>
      </c>
      <c r="J255" s="7" t="inlineStr">
        <is>
          <t>Steel, Cold Drawn C1018</t>
        </is>
      </c>
      <c r="K255" s="2" t="inlineStr">
        <is>
          <t>RTF</t>
        </is>
      </c>
      <c r="L255" s="1" t="inlineStr"/>
      <c r="M255" t="inlineStr">
        <is>
          <t>A101728</t>
        </is>
      </c>
      <c r="N255" s="1" t="n">
        <v>0</v>
      </c>
      <c r="O255" s="7" t="inlineStr">
        <is>
          <t>LT250</t>
        </is>
      </c>
      <c r="P255" s="13" t="n">
        <v>8</v>
      </c>
      <c r="Q255" t="inlineStr"/>
      <c r="R255" s="12" t="inlineStr"/>
      <c r="S255" t="inlineStr"/>
      <c r="T255" t="inlineStr"/>
      <c r="U255" t="inlineStr"/>
      <c r="V255" t="inlineStr"/>
    </row>
    <row r="256">
      <c r="A256" t="inlineStr"/>
      <c r="B256" t="inlineStr">
        <is>
          <t>Price_BOM_VLC_VLSC_Imp_1429</t>
        </is>
      </c>
      <c r="C256" s="68" t="inlineStr">
        <is>
          <t>:2095A-2P-15HP-VLSC:2095A-2P-20HP-VLSC:2095A-2P-25HP-VLSC:2095A-2P-30HP-VLSC:2095A-4P-3HP-VLSC:2095A-4P-5HP-VLSC:</t>
        </is>
      </c>
      <c r="D256" s="2" t="inlineStr">
        <is>
          <t>X4</t>
        </is>
      </c>
      <c r="E256" s="2" t="inlineStr">
        <is>
          <t>ImpMatl_SS_AISI-304</t>
        </is>
      </c>
      <c r="F256" s="7" t="inlineStr">
        <is>
          <t>Stainless Steel, AISI-304</t>
        </is>
      </c>
      <c r="G256" s="7" t="inlineStr">
        <is>
          <t>H304</t>
        </is>
      </c>
      <c r="H256" s="7" t="inlineStr">
        <is>
          <t>Coating_Standard</t>
        </is>
      </c>
      <c r="I256" s="7" t="inlineStr">
        <is>
          <t>Stainless Steel, AISI-303</t>
        </is>
      </c>
      <c r="J256" s="7" t="inlineStr">
        <is>
          <t>Stainless Steel, AISI 316</t>
        </is>
      </c>
      <c r="K256" s="2" t="inlineStr">
        <is>
          <t>98876024</t>
        </is>
      </c>
      <c r="L256" s="7" t="inlineStr">
        <is>
          <t>IMP,L,15951,X4,H304</t>
        </is>
      </c>
      <c r="M256" s="7" t="inlineStr">
        <is>
          <t>A101732</t>
        </is>
      </c>
      <c r="N256" s="7" t="n">
        <v>0</v>
      </c>
      <c r="O256" s="7" t="inlineStr">
        <is>
          <t>LT027</t>
        </is>
      </c>
      <c r="P256" s="13" t="n">
        <v>0</v>
      </c>
      <c r="Q256" t="inlineStr"/>
      <c r="R256" s="12" t="inlineStr"/>
      <c r="S256" t="inlineStr"/>
      <c r="T256" t="inlineStr"/>
      <c r="U256" t="inlineStr"/>
      <c r="V256" t="inlineStr"/>
    </row>
    <row r="257">
      <c r="A257" t="inlineStr"/>
      <c r="B257" t="inlineStr">
        <is>
          <t>Price_BOM_VLC_VLSC_Imp_1400</t>
        </is>
      </c>
      <c r="C257" s="68" t="inlineStr">
        <is>
          <t>:2095A-2P-15HP-VLSC:2095A-2P-20HP-VLSC:2095A-2P-25HP-VLSC:2095A-2P-30HP-VLSC:2095A-4P-3HP-VLSC:2095A-4P-5HP-VLSC:</t>
        </is>
      </c>
      <c r="D257" s="2" t="inlineStr">
        <is>
          <t>X3</t>
        </is>
      </c>
      <c r="E257" t="inlineStr">
        <is>
          <t>ImpMatl_NiAl-Bronze_ASTM-B148_C95400</t>
        </is>
      </c>
      <c r="F257" s="7" t="inlineStr">
        <is>
          <t>Nickel Aluminum Bronze ASTM B148 UNS C95400</t>
        </is>
      </c>
      <c r="G257" s="7" t="inlineStr">
        <is>
          <t>B22</t>
        </is>
      </c>
      <c r="H257" s="7" t="inlineStr">
        <is>
          <t>Coating_Standard</t>
        </is>
      </c>
      <c r="I257" s="7" t="inlineStr">
        <is>
          <t>Stainless Steel, AISI-303</t>
        </is>
      </c>
      <c r="J257" s="7" t="inlineStr">
        <is>
          <t>Steel, Cold Drawn C1018</t>
        </is>
      </c>
      <c r="K257" s="2" t="inlineStr">
        <is>
          <t>97775280</t>
        </is>
      </c>
      <c r="L257" s="1" t="inlineStr"/>
      <c r="M257" t="inlineStr">
        <is>
          <t>A102217</t>
        </is>
      </c>
      <c r="N257" s="1" t="n">
        <v>192</v>
      </c>
      <c r="O257" s="7" t="inlineStr">
        <is>
          <t>LT250</t>
        </is>
      </c>
      <c r="P257" s="13" t="n">
        <v>8</v>
      </c>
      <c r="Q257" t="inlineStr"/>
      <c r="R257" s="12" t="inlineStr"/>
      <c r="S257" t="inlineStr"/>
      <c r="T257" t="inlineStr"/>
      <c r="U257" t="inlineStr"/>
      <c r="V257" t="inlineStr"/>
    </row>
    <row r="258">
      <c r="A258" t="inlineStr"/>
      <c r="B258" t="inlineStr">
        <is>
          <t>Price_BOM_VLC_VLSC_Imp_1402</t>
        </is>
      </c>
      <c r="C258" s="68" t="inlineStr">
        <is>
          <t>:2095A-2P-15HP-VLSC:2095A-2P-20HP-VLSC:2095A-2P-25HP-VLSC:2095A-2P-30HP-VLSC:2095A-4P-3HP-VLSC:2095A-4P-5HP-VLSC:</t>
        </is>
      </c>
      <c r="D258" s="2" t="inlineStr">
        <is>
          <t>X3</t>
        </is>
      </c>
      <c r="E258" s="2" t="inlineStr">
        <is>
          <t>ImpMatl_NiAl-Bronze_ASTM-B148_C95400</t>
        </is>
      </c>
      <c r="F258" s="7" t="inlineStr">
        <is>
          <t>Nickel Aluminum Bronze ASTM B148 UNS C95400</t>
        </is>
      </c>
      <c r="G258" s="7" t="inlineStr">
        <is>
          <t>B22</t>
        </is>
      </c>
      <c r="H258" s="7" t="inlineStr">
        <is>
          <t>Coating_Scotchkote134_interior</t>
        </is>
      </c>
      <c r="I258" s="7" t="inlineStr">
        <is>
          <t>Stainless Steel, AISI-303</t>
        </is>
      </c>
      <c r="J258" s="7" t="inlineStr">
        <is>
          <t>Steel, Cold Drawn C1018</t>
        </is>
      </c>
      <c r="K258" s="2" t="inlineStr">
        <is>
          <t>RTF</t>
        </is>
      </c>
      <c r="L258" s="7" t="inlineStr"/>
      <c r="M258" s="7" t="inlineStr">
        <is>
          <t>A102217</t>
        </is>
      </c>
      <c r="N258" s="7" t="n">
        <v>192</v>
      </c>
      <c r="O258" s="7" t="inlineStr">
        <is>
          <t>LT250</t>
        </is>
      </c>
      <c r="P258" s="13" t="n">
        <v>8</v>
      </c>
      <c r="Q258" t="inlineStr"/>
      <c r="R258" s="12" t="inlineStr"/>
      <c r="S258" t="inlineStr"/>
      <c r="T258" t="inlineStr"/>
      <c r="U258" t="inlineStr"/>
      <c r="V258" t="inlineStr"/>
    </row>
    <row r="259">
      <c r="A259" t="inlineStr"/>
      <c r="B259" t="inlineStr">
        <is>
          <t>Price_BOM_VLC_VLSC_Imp_1404</t>
        </is>
      </c>
      <c r="C259" s="68" t="inlineStr">
        <is>
          <t>:2095A-2P-15HP-VLSC:2095A-2P-20HP-VLSC:2095A-2P-25HP-VLSC:2095A-2P-30HP-VLSC:2095A-4P-3HP-VLSC:2095A-4P-5HP-VLSC:</t>
        </is>
      </c>
      <c r="D259" s="2" t="inlineStr">
        <is>
          <t>X3</t>
        </is>
      </c>
      <c r="E259" t="inlineStr">
        <is>
          <t>ImpMatl_NiAl-Bronze_ASTM-B148_C95400</t>
        </is>
      </c>
      <c r="F259" s="7" t="inlineStr">
        <is>
          <t>Nickel Aluminum Bronze ASTM B148 UNS C95400</t>
        </is>
      </c>
      <c r="G259" s="7" t="inlineStr">
        <is>
          <t>B22</t>
        </is>
      </c>
      <c r="H259" s="7" t="inlineStr">
        <is>
          <t>Coating_Scotchkote134_interior_exterior</t>
        </is>
      </c>
      <c r="I259" s="7" t="inlineStr">
        <is>
          <t>Stainless Steel, AISI-303</t>
        </is>
      </c>
      <c r="J259" s="7" t="inlineStr">
        <is>
          <t>Steel, Cold Drawn C1018</t>
        </is>
      </c>
      <c r="K259" s="2" t="inlineStr">
        <is>
          <t>RTF</t>
        </is>
      </c>
      <c r="L259" s="1" t="inlineStr"/>
      <c r="M259" t="inlineStr">
        <is>
          <t>A102217</t>
        </is>
      </c>
      <c r="N259" s="1" t="n">
        <v>192</v>
      </c>
      <c r="O259" s="7" t="inlineStr">
        <is>
          <t>LT250</t>
        </is>
      </c>
      <c r="P259" s="13" t="n">
        <v>8</v>
      </c>
      <c r="Q259" t="inlineStr"/>
      <c r="R259" s="12" t="inlineStr"/>
      <c r="S259" t="inlineStr"/>
      <c r="T259" t="inlineStr"/>
      <c r="U259" t="inlineStr"/>
      <c r="V259" t="inlineStr"/>
    </row>
    <row r="260">
      <c r="A260" t="inlineStr"/>
      <c r="B260" t="inlineStr">
        <is>
          <t>Price_BOM_VLC_VLSC_Imp_1406</t>
        </is>
      </c>
      <c r="C260" s="68" t="inlineStr">
        <is>
          <t>:2095A-2P-15HP-VLSC:2095A-2P-20HP-VLSC:2095A-2P-25HP-VLSC:2095A-2P-30HP-VLSC:2095A-4P-3HP-VLSC:2095A-4P-5HP-VLSC:</t>
        </is>
      </c>
      <c r="D260" s="2" t="inlineStr">
        <is>
          <t>X3</t>
        </is>
      </c>
      <c r="E260" s="2" t="inlineStr">
        <is>
          <t>ImpMatl_NiAl-Bronze_ASTM-B148_C95400</t>
        </is>
      </c>
      <c r="F260" s="7" t="inlineStr">
        <is>
          <t>Nickel Aluminum Bronze ASTM B148 UNS C95400</t>
        </is>
      </c>
      <c r="G260" s="7" t="inlineStr">
        <is>
          <t>B22</t>
        </is>
      </c>
      <c r="H260" s="7" t="inlineStr">
        <is>
          <t>Coating_Scotchkote134_interior_exterior_IncludeImpeller</t>
        </is>
      </c>
      <c r="I260" s="7" t="inlineStr">
        <is>
          <t>Stainless Steel, AISI-303</t>
        </is>
      </c>
      <c r="J260" s="7" t="inlineStr">
        <is>
          <t>Steel, Cold Drawn C1018</t>
        </is>
      </c>
      <c r="K260" s="2" t="inlineStr">
        <is>
          <t>RTF</t>
        </is>
      </c>
      <c r="L260" s="7" t="inlineStr"/>
      <c r="M260" s="7" t="inlineStr">
        <is>
          <t>A102217</t>
        </is>
      </c>
      <c r="N260" s="7" t="n">
        <v>192</v>
      </c>
      <c r="O260" s="7" t="inlineStr">
        <is>
          <t>LT250</t>
        </is>
      </c>
      <c r="P260" s="13" t="n">
        <v>8</v>
      </c>
      <c r="Q260" t="inlineStr"/>
      <c r="R260" s="12" t="inlineStr"/>
      <c r="S260" t="inlineStr"/>
      <c r="T260" t="inlineStr"/>
      <c r="U260" t="inlineStr"/>
      <c r="V260" t="inlineStr"/>
    </row>
    <row r="261">
      <c r="A261" t="inlineStr"/>
      <c r="B261" t="inlineStr">
        <is>
          <t>Price_BOM_VLC_VLSC_Imp_1408</t>
        </is>
      </c>
      <c r="C261" s="68" t="inlineStr">
        <is>
          <t>:2095A-2P-15HP-VLSC:2095A-2P-20HP-VLSC:2095A-2P-25HP-VLSC:2095A-2P-30HP-VLSC:2095A-4P-3HP-VLSC:2095A-4P-5HP-VLSC:</t>
        </is>
      </c>
      <c r="D261" s="2" t="inlineStr">
        <is>
          <t>X3</t>
        </is>
      </c>
      <c r="E261" t="inlineStr">
        <is>
          <t>ImpMatl_NiAl-Bronze_ASTM-B148_C95400</t>
        </is>
      </c>
      <c r="F261" s="7" t="inlineStr">
        <is>
          <t>Nickel Aluminum Bronze ASTM B148 UNS C95400</t>
        </is>
      </c>
      <c r="G261" s="7" t="inlineStr">
        <is>
          <t>B22</t>
        </is>
      </c>
      <c r="H261" s="7" t="inlineStr">
        <is>
          <t>Coating_Scotchkote134_interior_IncludeImpeller</t>
        </is>
      </c>
      <c r="I261" s="7" t="inlineStr">
        <is>
          <t>Stainless Steel, AISI-303</t>
        </is>
      </c>
      <c r="J261" s="7" t="inlineStr">
        <is>
          <t>Steel, Cold Drawn C1018</t>
        </is>
      </c>
      <c r="K261" s="2" t="inlineStr">
        <is>
          <t>RTF</t>
        </is>
      </c>
      <c r="L261" s="1" t="inlineStr"/>
      <c r="M261" t="inlineStr">
        <is>
          <t>A102217</t>
        </is>
      </c>
      <c r="N261" s="1" t="n">
        <v>192</v>
      </c>
      <c r="O261" s="7" t="inlineStr">
        <is>
          <t>LT250</t>
        </is>
      </c>
      <c r="P261" s="13" t="n">
        <v>8</v>
      </c>
      <c r="Q261" t="inlineStr"/>
      <c r="R261" s="12" t="inlineStr"/>
      <c r="S261" t="inlineStr"/>
      <c r="T261" t="inlineStr"/>
      <c r="U261" t="inlineStr"/>
      <c r="V261" t="inlineStr"/>
    </row>
    <row r="262">
      <c r="A262" t="inlineStr"/>
      <c r="B262" t="inlineStr">
        <is>
          <t>Price_BOM_VLC_VLSC_Imp_1410</t>
        </is>
      </c>
      <c r="C262" t="inlineStr">
        <is>
          <t>:2095A-2P-15HP-VLSC:2095A-2P-20HP-VLSC:2095A-2P-25HP-VLSC:2095A-2P-30HP-VLSC:2095A-4P-3HP-VLSC:2095A-4P-5HP-VLSC:</t>
        </is>
      </c>
      <c r="D262" s="2" t="inlineStr">
        <is>
          <t>X3</t>
        </is>
      </c>
      <c r="E262" s="2" t="inlineStr">
        <is>
          <t>ImpMatl_NiAl-Bronze_ASTM-B148_C95400</t>
        </is>
      </c>
      <c r="F262" s="7" t="inlineStr">
        <is>
          <t>Nickel Aluminum Bronze ASTM B148 UNS C95400</t>
        </is>
      </c>
      <c r="G262" s="7" t="inlineStr">
        <is>
          <t>B22</t>
        </is>
      </c>
      <c r="H262" s="7" t="inlineStr">
        <is>
          <t>Coating_Special</t>
        </is>
      </c>
      <c r="I262" s="7" t="inlineStr">
        <is>
          <t>Stainless Steel, AISI-303</t>
        </is>
      </c>
      <c r="J262" s="7" t="inlineStr">
        <is>
          <t>Steel, Cold Drawn C1018</t>
        </is>
      </c>
      <c r="K262" s="2" t="inlineStr">
        <is>
          <t>RTF</t>
        </is>
      </c>
      <c r="L262" s="7" t="inlineStr"/>
      <c r="M262" s="7" t="inlineStr">
        <is>
          <t>A102217</t>
        </is>
      </c>
      <c r="N262" s="7" t="n">
        <v>192</v>
      </c>
      <c r="O262" s="7" t="inlineStr">
        <is>
          <t>LT250</t>
        </is>
      </c>
      <c r="P262" s="13" t="n">
        <v>8</v>
      </c>
      <c r="Q262" t="inlineStr"/>
      <c r="R262" s="12" t="inlineStr"/>
      <c r="S262" t="inlineStr"/>
      <c r="T262" t="inlineStr"/>
      <c r="U262" t="inlineStr"/>
      <c r="V262" t="inlineStr"/>
    </row>
    <row r="263">
      <c r="A263" t="inlineStr"/>
      <c r="B263" t="inlineStr">
        <is>
          <t>Price_BOM_VLC_VLSC_Imp_1412</t>
        </is>
      </c>
      <c r="C263" t="inlineStr">
        <is>
          <t>:2095A-2P-15HP-VLSC:2095A-2P-20HP-VLSC:2095A-2P-25HP-VLSC:2095A-2P-30HP-VLSC:2095A-4P-3HP-VLSC:2095A-4P-5HP-VLSC:</t>
        </is>
      </c>
      <c r="D263" s="2" t="inlineStr">
        <is>
          <t>X3</t>
        </is>
      </c>
      <c r="E263" s="2" t="inlineStr">
        <is>
          <t>ImpMatl_NiAl-Bronze_ASTM-B148_C95400</t>
        </is>
      </c>
      <c r="F263" s="7" t="inlineStr">
        <is>
          <t>Nickel Aluminum Bronze ASTM B148 UNS C95400</t>
        </is>
      </c>
      <c r="G263" s="7" t="inlineStr">
        <is>
          <t>B22</t>
        </is>
      </c>
      <c r="H263" s="7" t="inlineStr">
        <is>
          <t>Coating_Epoxy</t>
        </is>
      </c>
      <c r="I263" s="7" t="inlineStr">
        <is>
          <t>Stainless Steel, AISI-303</t>
        </is>
      </c>
      <c r="J263" s="7" t="inlineStr">
        <is>
          <t>Steel, Cold Drawn C1018</t>
        </is>
      </c>
      <c r="K263" s="98" t="inlineStr">
        <is>
          <t>RTF</t>
        </is>
      </c>
      <c r="L263" s="98" t="inlineStr"/>
      <c r="M263" s="7" t="inlineStr">
        <is>
          <t>A102217</t>
        </is>
      </c>
      <c r="N263" t="n">
        <v>192</v>
      </c>
      <c r="O263" s="7" t="inlineStr">
        <is>
          <t>LT250</t>
        </is>
      </c>
      <c r="P263" s="13" t="n">
        <v>8</v>
      </c>
      <c r="Q263" t="inlineStr"/>
      <c r="R263" s="12" t="inlineStr"/>
      <c r="S263" t="inlineStr"/>
      <c r="T263" t="inlineStr"/>
      <c r="U263" t="inlineStr"/>
      <c r="V263" t="inlineStr"/>
    </row>
    <row r="264">
      <c r="A264" t="inlineStr"/>
      <c r="B264" t="inlineStr">
        <is>
          <t>Price_BOM_VLC_VLSC_Imp_1430</t>
        </is>
      </c>
      <c r="C264" t="inlineStr">
        <is>
          <t>:2095A-2P-15HP-VLSC:2095A-2P-20HP-VLSC:2095A-2P-25HP-VLSC:2095A-2P-30HP-VLSC:2095A-4P-3HP-VLSC:2095A-4P-5HP-VLSC:</t>
        </is>
      </c>
      <c r="D264" s="2" t="inlineStr">
        <is>
          <t>X4</t>
        </is>
      </c>
      <c r="E264" t="inlineStr">
        <is>
          <t>ImpMatl_NiAl-Bronze_ASTM-B148_C95400</t>
        </is>
      </c>
      <c r="F264" s="7" t="inlineStr">
        <is>
          <t>Nickel Aluminum Bronze ASTM B148 UNS C95400</t>
        </is>
      </c>
      <c r="G264" s="7" t="inlineStr">
        <is>
          <t>B22</t>
        </is>
      </c>
      <c r="H264" s="7" t="inlineStr">
        <is>
          <t>Coating_Standard</t>
        </is>
      </c>
      <c r="I264" s="7" t="inlineStr">
        <is>
          <t>Stainless Steel, AISI-303</t>
        </is>
      </c>
      <c r="J264" s="7" t="inlineStr">
        <is>
          <t>Steel, Cold Drawn C1018</t>
        </is>
      </c>
      <c r="K264" s="78" t="inlineStr">
        <is>
          <t>97775291</t>
        </is>
      </c>
      <c r="L264" s="1" t="inlineStr"/>
      <c r="M264" t="inlineStr">
        <is>
          <t>A102218</t>
        </is>
      </c>
      <c r="N264" s="1" t="n">
        <v>192</v>
      </c>
      <c r="O264" s="7" t="inlineStr">
        <is>
          <t>LT250</t>
        </is>
      </c>
      <c r="P264" s="13" t="n">
        <v>8</v>
      </c>
      <c r="Q264" t="inlineStr"/>
      <c r="R264" s="12" t="inlineStr"/>
      <c r="S264" t="inlineStr"/>
      <c r="T264" t="inlineStr"/>
      <c r="U264" t="inlineStr"/>
      <c r="V264" t="inlineStr"/>
    </row>
    <row r="265">
      <c r="A265" t="inlineStr"/>
      <c r="B265" t="inlineStr">
        <is>
          <t>Price_BOM_VLC_VLSC_Imp_1432</t>
        </is>
      </c>
      <c r="C265" t="inlineStr">
        <is>
          <t>:2095A-2P-15HP-VLSC:2095A-2P-20HP-VLSC:2095A-2P-25HP-VLSC:2095A-2P-30HP-VLSC:2095A-4P-3HP-VLSC:2095A-4P-5HP-VLSC:</t>
        </is>
      </c>
      <c r="D265" s="2" t="inlineStr">
        <is>
          <t>X4</t>
        </is>
      </c>
      <c r="E265" s="2" t="inlineStr">
        <is>
          <t>ImpMatl_NiAl-Bronze_ASTM-B148_C95400</t>
        </is>
      </c>
      <c r="F265" s="7" t="inlineStr">
        <is>
          <t>Nickel Aluminum Bronze ASTM B148 UNS C95400</t>
        </is>
      </c>
      <c r="G265" s="7" t="inlineStr">
        <is>
          <t>B22</t>
        </is>
      </c>
      <c r="H265" s="7" t="inlineStr">
        <is>
          <t>Coating_Scotchkote134_interior</t>
        </is>
      </c>
      <c r="I265" s="7" t="inlineStr">
        <is>
          <t>Stainless Steel, AISI-303</t>
        </is>
      </c>
      <c r="J265" s="7" t="inlineStr">
        <is>
          <t>Steel, Cold Drawn C1018</t>
        </is>
      </c>
      <c r="K265" s="2" t="inlineStr">
        <is>
          <t>RTF</t>
        </is>
      </c>
      <c r="L265" s="7" t="inlineStr"/>
      <c r="M265" s="7" t="inlineStr">
        <is>
          <t>A102218</t>
        </is>
      </c>
      <c r="N265" s="7" t="n">
        <v>192</v>
      </c>
      <c r="O265" s="7" t="inlineStr">
        <is>
          <t>LT250</t>
        </is>
      </c>
      <c r="P265" s="13" t="n">
        <v>8</v>
      </c>
      <c r="Q265" t="inlineStr"/>
      <c r="R265" s="12" t="inlineStr"/>
      <c r="S265" t="inlineStr"/>
      <c r="T265" t="inlineStr"/>
      <c r="U265" t="inlineStr"/>
      <c r="V265" t="inlineStr"/>
    </row>
    <row r="266">
      <c r="A266" t="inlineStr"/>
      <c r="B266" t="inlineStr">
        <is>
          <t>Price_BOM_VLC_VLSC_Imp_1434</t>
        </is>
      </c>
      <c r="C266" t="inlineStr">
        <is>
          <t>:2095A-2P-15HP-VLSC:2095A-2P-20HP-VLSC:2095A-2P-25HP-VLSC:2095A-2P-30HP-VLSC:2095A-4P-3HP-VLSC:2095A-4P-5HP-VLSC:</t>
        </is>
      </c>
      <c r="D266" s="2" t="inlineStr">
        <is>
          <t>X4</t>
        </is>
      </c>
      <c r="E266" t="inlineStr">
        <is>
          <t>ImpMatl_NiAl-Bronze_ASTM-B148_C95400</t>
        </is>
      </c>
      <c r="F266" s="7" t="inlineStr">
        <is>
          <t>Nickel Aluminum Bronze ASTM B148 UNS C95400</t>
        </is>
      </c>
      <c r="G266" s="7" t="inlineStr">
        <is>
          <t>B22</t>
        </is>
      </c>
      <c r="H266" s="7" t="inlineStr">
        <is>
          <t>Coating_Scotchkote134_interior_exterior</t>
        </is>
      </c>
      <c r="I266" s="7" t="inlineStr">
        <is>
          <t>Stainless Steel, AISI-303</t>
        </is>
      </c>
      <c r="J266" s="7" t="inlineStr">
        <is>
          <t>Steel, Cold Drawn C1018</t>
        </is>
      </c>
      <c r="K266" s="2" t="inlineStr">
        <is>
          <t>RTF</t>
        </is>
      </c>
      <c r="L266" s="1" t="inlineStr"/>
      <c r="M266" t="inlineStr">
        <is>
          <t>A102218</t>
        </is>
      </c>
      <c r="N266" s="1" t="n">
        <v>192</v>
      </c>
      <c r="O266" s="7" t="inlineStr">
        <is>
          <t>LT250</t>
        </is>
      </c>
      <c r="P266" s="13" t="n">
        <v>8</v>
      </c>
      <c r="Q266" t="inlineStr"/>
      <c r="R266" s="12" t="inlineStr"/>
      <c r="S266" t="inlineStr"/>
      <c r="T266" t="inlineStr"/>
      <c r="U266" t="inlineStr"/>
      <c r="V266" t="inlineStr"/>
    </row>
    <row r="267">
      <c r="A267" t="inlineStr"/>
      <c r="B267" t="inlineStr">
        <is>
          <t>Price_BOM_VLC_VLSC_Imp_1436</t>
        </is>
      </c>
      <c r="C267" t="inlineStr">
        <is>
          <t>:2095A-2P-15HP-VLSC:2095A-2P-20HP-VLSC:2095A-2P-25HP-VLSC:2095A-2P-30HP-VLSC:2095A-4P-3HP-VLSC:2095A-4P-5HP-VLSC:</t>
        </is>
      </c>
      <c r="D267" s="2" t="inlineStr">
        <is>
          <t>X4</t>
        </is>
      </c>
      <c r="E267" s="2" t="inlineStr">
        <is>
          <t>ImpMatl_NiAl-Bronze_ASTM-B148_C95400</t>
        </is>
      </c>
      <c r="F267" s="7" t="inlineStr">
        <is>
          <t>Nickel Aluminum Bronze ASTM B148 UNS C95400</t>
        </is>
      </c>
      <c r="G267" s="7" t="inlineStr">
        <is>
          <t>B22</t>
        </is>
      </c>
      <c r="H267" s="7" t="inlineStr">
        <is>
          <t>Coating_Scotchkote134_interior_exterior_IncludeImpeller</t>
        </is>
      </c>
      <c r="I267" s="7" t="inlineStr">
        <is>
          <t>Stainless Steel, AISI-303</t>
        </is>
      </c>
      <c r="J267" s="7" t="inlineStr">
        <is>
          <t>Steel, Cold Drawn C1018</t>
        </is>
      </c>
      <c r="K267" s="2" t="inlineStr">
        <is>
          <t>RTF</t>
        </is>
      </c>
      <c r="L267" s="7" t="inlineStr"/>
      <c r="M267" s="7" t="inlineStr">
        <is>
          <t>A102218</t>
        </is>
      </c>
      <c r="N267" s="7" t="n">
        <v>192</v>
      </c>
      <c r="O267" s="7" t="inlineStr">
        <is>
          <t>LT250</t>
        </is>
      </c>
      <c r="P267" s="13" t="n">
        <v>8</v>
      </c>
      <c r="Q267" t="inlineStr"/>
      <c r="R267" s="12" t="inlineStr"/>
      <c r="S267" t="inlineStr"/>
      <c r="T267" t="inlineStr"/>
      <c r="U267" t="inlineStr"/>
      <c r="V267" t="inlineStr"/>
    </row>
    <row r="268">
      <c r="A268" t="inlineStr"/>
      <c r="B268" t="inlineStr">
        <is>
          <t>Price_BOM_VLC_VLSC_Imp_1438</t>
        </is>
      </c>
      <c r="C268" t="inlineStr">
        <is>
          <t>:2095A-2P-15HP-VLSC:2095A-2P-20HP-VLSC:2095A-2P-25HP-VLSC:2095A-2P-30HP-VLSC:2095A-4P-3HP-VLSC:2095A-4P-5HP-VLSC:</t>
        </is>
      </c>
      <c r="D268" s="2" t="inlineStr">
        <is>
          <t>X4</t>
        </is>
      </c>
      <c r="E268" t="inlineStr">
        <is>
          <t>ImpMatl_NiAl-Bronze_ASTM-B148_C95400</t>
        </is>
      </c>
      <c r="F268" s="7" t="inlineStr">
        <is>
          <t>Nickel Aluminum Bronze ASTM B148 UNS C95400</t>
        </is>
      </c>
      <c r="G268" s="7" t="inlineStr">
        <is>
          <t>B22</t>
        </is>
      </c>
      <c r="H268" s="7" t="inlineStr">
        <is>
          <t>Coating_Scotchkote134_interior_IncludeImpeller</t>
        </is>
      </c>
      <c r="I268" s="7" t="inlineStr">
        <is>
          <t>Stainless Steel, AISI-303</t>
        </is>
      </c>
      <c r="J268" s="7" t="inlineStr">
        <is>
          <t>Steel, Cold Drawn C1018</t>
        </is>
      </c>
      <c r="K268" s="2" t="inlineStr">
        <is>
          <t>RTF</t>
        </is>
      </c>
      <c r="L268" s="1" t="inlineStr"/>
      <c r="M268" t="inlineStr">
        <is>
          <t>A102218</t>
        </is>
      </c>
      <c r="N268" s="1" t="n">
        <v>192</v>
      </c>
      <c r="O268" s="7" t="inlineStr">
        <is>
          <t>LT250</t>
        </is>
      </c>
      <c r="P268" s="13" t="n">
        <v>8</v>
      </c>
      <c r="Q268" t="inlineStr"/>
      <c r="R268" s="12" t="inlineStr"/>
      <c r="S268" t="inlineStr"/>
      <c r="T268" t="inlineStr"/>
      <c r="U268" t="inlineStr"/>
      <c r="V268" t="inlineStr"/>
    </row>
    <row r="269">
      <c r="A269" t="inlineStr"/>
      <c r="B269" t="inlineStr">
        <is>
          <t>Price_BOM_VLC_VLSC_Imp_1440</t>
        </is>
      </c>
      <c r="C269" t="inlineStr">
        <is>
          <t>:2095A-2P-15HP-VLSC:2095A-2P-20HP-VLSC:2095A-2P-25HP-VLSC:2095A-2P-30HP-VLSC:2095A-4P-3HP-VLSC:2095A-4P-5HP-VLSC:</t>
        </is>
      </c>
      <c r="D269" s="2" t="inlineStr">
        <is>
          <t>X4</t>
        </is>
      </c>
      <c r="E269" s="2" t="inlineStr">
        <is>
          <t>ImpMatl_NiAl-Bronze_ASTM-B148_C95400</t>
        </is>
      </c>
      <c r="F269" s="7" t="inlineStr">
        <is>
          <t>Nickel Aluminum Bronze ASTM B148 UNS C95400</t>
        </is>
      </c>
      <c r="G269" s="7" t="inlineStr">
        <is>
          <t>B22</t>
        </is>
      </c>
      <c r="H269" s="7" t="inlineStr">
        <is>
          <t>Coating_Special</t>
        </is>
      </c>
      <c r="I269" s="7" t="inlineStr">
        <is>
          <t>Stainless Steel, AISI-303</t>
        </is>
      </c>
      <c r="J269" s="7" t="inlineStr">
        <is>
          <t>Steel, Cold Drawn C1018</t>
        </is>
      </c>
      <c r="K269" s="2" t="inlineStr">
        <is>
          <t>RTF</t>
        </is>
      </c>
      <c r="L269" s="7" t="inlineStr"/>
      <c r="M269" s="7" t="inlineStr">
        <is>
          <t>A102218</t>
        </is>
      </c>
      <c r="N269" s="7" t="n">
        <v>192</v>
      </c>
      <c r="O269" s="7" t="inlineStr">
        <is>
          <t>LT250</t>
        </is>
      </c>
      <c r="P269" s="13" t="n">
        <v>8</v>
      </c>
      <c r="Q269" t="inlineStr"/>
      <c r="R269" s="12" t="inlineStr"/>
      <c r="S269" t="inlineStr"/>
      <c r="T269" t="inlineStr"/>
      <c r="U269" t="inlineStr"/>
      <c r="V269" t="inlineStr"/>
    </row>
    <row r="270">
      <c r="A270" t="inlineStr"/>
      <c r="B270" t="inlineStr">
        <is>
          <t>Price_BOM_VLC_VLSC_Imp_1442</t>
        </is>
      </c>
      <c r="C270" t="inlineStr">
        <is>
          <t>:2095A-2P-15HP-VLSC:2095A-2P-20HP-VLSC:2095A-2P-25HP-VLSC:2095A-2P-30HP-VLSC:2095A-4P-3HP-VLSC:2095A-4P-5HP-VLSC:</t>
        </is>
      </c>
      <c r="D270" s="2" t="inlineStr">
        <is>
          <t>X4</t>
        </is>
      </c>
      <c r="E270" t="inlineStr">
        <is>
          <t>ImpMatl_NiAl-Bronze_ASTM-B148_C95400</t>
        </is>
      </c>
      <c r="F270" s="7" t="inlineStr">
        <is>
          <t>Nickel Aluminum Bronze ASTM B148 UNS C95400</t>
        </is>
      </c>
      <c r="G270" s="7" t="inlineStr">
        <is>
          <t>B22</t>
        </is>
      </c>
      <c r="H270" s="7" t="inlineStr">
        <is>
          <t>Coating_Epoxy</t>
        </is>
      </c>
      <c r="I270" s="7" t="inlineStr">
        <is>
          <t>Stainless Steel, AISI-303</t>
        </is>
      </c>
      <c r="J270" s="7" t="inlineStr">
        <is>
          <t>Steel, Cold Drawn C1018</t>
        </is>
      </c>
      <c r="K270" s="2" t="inlineStr">
        <is>
          <t>RTF</t>
        </is>
      </c>
      <c r="L270" s="1" t="inlineStr"/>
      <c r="M270" t="inlineStr">
        <is>
          <t>A102218</t>
        </is>
      </c>
      <c r="N270" s="1" t="n">
        <v>192</v>
      </c>
      <c r="O270" s="7" t="inlineStr">
        <is>
          <t>LT250</t>
        </is>
      </c>
      <c r="P270" s="13" t="n">
        <v>8</v>
      </c>
      <c r="Q270" t="inlineStr"/>
      <c r="R270" s="12" t="inlineStr"/>
      <c r="S270" t="inlineStr"/>
      <c r="T270" t="inlineStr"/>
      <c r="U270" t="inlineStr"/>
      <c r="V270" t="inlineStr"/>
    </row>
    <row r="271">
      <c r="A271" t="inlineStr"/>
      <c r="B271" t="inlineStr">
        <is>
          <t>Price_BOM_VLC_VLSC_Imp_0314</t>
        </is>
      </c>
      <c r="C271" t="inlineStr">
        <is>
          <t>:25121-4P-15HP-VLC:</t>
        </is>
      </c>
      <c r="D271" s="2" t="inlineStr">
        <is>
          <t>XA</t>
        </is>
      </c>
      <c r="E271" s="2" t="inlineStr">
        <is>
          <t>ImpMatl_Silicon_Bronze_ASTM-B584_C87600</t>
        </is>
      </c>
      <c r="F271" s="7" t="inlineStr">
        <is>
          <t>Silicon Bronze, ASTM-B584, C87600</t>
        </is>
      </c>
      <c r="G271" s="7" t="inlineStr">
        <is>
          <t>B21</t>
        </is>
      </c>
      <c r="H271" s="7" t="inlineStr">
        <is>
          <t>Coating_Standard</t>
        </is>
      </c>
      <c r="I271" s="7" t="inlineStr">
        <is>
          <t>Stainless Steel, AISI-303</t>
        </is>
      </c>
      <c r="J271" s="7" t="inlineStr">
        <is>
          <t>Steel, Cold Drawn C1018</t>
        </is>
      </c>
      <c r="K271" s="2" t="inlineStr">
        <is>
          <t>96769181</t>
        </is>
      </c>
      <c r="L271" s="7" t="inlineStr">
        <is>
          <t>IMP,L,20121,XA,B21</t>
        </is>
      </c>
      <c r="M271" s="7" t="inlineStr">
        <is>
          <t>A101798</t>
        </is>
      </c>
      <c r="N271" s="7" t="n">
        <v>0</v>
      </c>
      <c r="O271" s="7" t="inlineStr">
        <is>
          <t>LT027</t>
        </is>
      </c>
      <c r="P271" s="13" t="n">
        <v>0</v>
      </c>
      <c r="Q271" t="inlineStr"/>
      <c r="R271" s="12" t="inlineStr"/>
      <c r="S271" t="inlineStr"/>
      <c r="T271" t="inlineStr"/>
      <c r="U271" t="inlineStr"/>
      <c r="V271" t="inlineStr"/>
    </row>
    <row r="272">
      <c r="A272" t="inlineStr"/>
      <c r="B272" t="inlineStr">
        <is>
          <t>Price_BOM_VLC_VLSC_Imp_0317</t>
        </is>
      </c>
      <c r="C272" t="inlineStr">
        <is>
          <t>:25121-4P-15HP-VLC:</t>
        </is>
      </c>
      <c r="D272" s="2" t="inlineStr">
        <is>
          <t>XA</t>
        </is>
      </c>
      <c r="E272" t="inlineStr">
        <is>
          <t>ImpMatl_Silicon_Bronze_ASTM-B584_C87600</t>
        </is>
      </c>
      <c r="F272" s="7" t="inlineStr">
        <is>
          <t>Silicon Bronze, ASTM-B584, C87600</t>
        </is>
      </c>
      <c r="G272" s="7" t="inlineStr">
        <is>
          <t>B21</t>
        </is>
      </c>
      <c r="H272" s="7" t="inlineStr">
        <is>
          <t>Coating_Scotchkote134_interior</t>
        </is>
      </c>
      <c r="I272" s="7" t="inlineStr">
        <is>
          <t>Stainless Steel, AISI-303</t>
        </is>
      </c>
      <c r="J272" s="7" t="inlineStr">
        <is>
          <t>Steel, Cold Drawn C1018</t>
        </is>
      </c>
      <c r="K272" s="2" t="inlineStr">
        <is>
          <t>RTF</t>
        </is>
      </c>
      <c r="L272" s="1" t="inlineStr"/>
      <c r="M272" t="inlineStr">
        <is>
          <t>A101798</t>
        </is>
      </c>
      <c r="N272" s="1" t="n">
        <v>0</v>
      </c>
      <c r="O272" s="7" t="inlineStr">
        <is>
          <t>LT250</t>
        </is>
      </c>
      <c r="P272" s="13" t="n">
        <v>8</v>
      </c>
      <c r="Q272" t="inlineStr"/>
      <c r="R272" s="12" t="inlineStr"/>
      <c r="S272" t="inlineStr"/>
      <c r="T272" t="inlineStr"/>
      <c r="U272" t="inlineStr"/>
      <c r="V272" t="inlineStr"/>
    </row>
    <row r="273">
      <c r="A273" t="inlineStr"/>
      <c r="B273" t="inlineStr">
        <is>
          <t>Price_BOM_VLC_VLSC_Imp_0319</t>
        </is>
      </c>
      <c r="C273" t="inlineStr">
        <is>
          <t>:25121-4P-15HP-VLC:</t>
        </is>
      </c>
      <c r="D273" s="2" t="inlineStr">
        <is>
          <t>XA</t>
        </is>
      </c>
      <c r="E273" s="2" t="inlineStr">
        <is>
          <t>ImpMatl_Silicon_Bronze_ASTM-B584_C87600</t>
        </is>
      </c>
      <c r="F273" s="7" t="inlineStr">
        <is>
          <t>Silicon Bronze, ASTM-B584, C87600</t>
        </is>
      </c>
      <c r="G273" s="7" t="inlineStr">
        <is>
          <t>B21</t>
        </is>
      </c>
      <c r="H273" s="7" t="inlineStr">
        <is>
          <t>Coating_Scotchkote134_interior_exterior</t>
        </is>
      </c>
      <c r="I273" s="7" t="inlineStr">
        <is>
          <t>Stainless Steel, AISI-303</t>
        </is>
      </c>
      <c r="J273" s="7" t="inlineStr">
        <is>
          <t>Steel, Cold Drawn C1018</t>
        </is>
      </c>
      <c r="K273" s="2" t="inlineStr">
        <is>
          <t>RTF</t>
        </is>
      </c>
      <c r="L273" s="7" t="inlineStr"/>
      <c r="M273" s="7" t="inlineStr">
        <is>
          <t>A101798</t>
        </is>
      </c>
      <c r="N273" s="7" t="n">
        <v>0</v>
      </c>
      <c r="O273" s="7" t="inlineStr">
        <is>
          <t>LT250</t>
        </is>
      </c>
      <c r="P273" s="13" t="n">
        <v>8</v>
      </c>
      <c r="Q273" t="inlineStr"/>
      <c r="R273" s="12" t="inlineStr"/>
      <c r="S273" t="inlineStr"/>
      <c r="T273" t="inlineStr"/>
      <c r="U273" t="inlineStr"/>
      <c r="V273" t="inlineStr"/>
    </row>
    <row r="274">
      <c r="A274" t="inlineStr"/>
      <c r="B274" t="inlineStr">
        <is>
          <t>Price_BOM_VLC_VLSC_Imp_0321</t>
        </is>
      </c>
      <c r="C274" t="inlineStr">
        <is>
          <t>:25121-4P-15HP-VLC:</t>
        </is>
      </c>
      <c r="D274" s="2" t="inlineStr">
        <is>
          <t>XA</t>
        </is>
      </c>
      <c r="E274" t="inlineStr">
        <is>
          <t>ImpMatl_Silicon_Bronze_ASTM-B584_C87600</t>
        </is>
      </c>
      <c r="F274" s="7" t="inlineStr">
        <is>
          <t>Silicon Bronze, ASTM-B584, C87600</t>
        </is>
      </c>
      <c r="G274" s="7" t="inlineStr">
        <is>
          <t>B21</t>
        </is>
      </c>
      <c r="H274" s="7" t="inlineStr">
        <is>
          <t>Coating_Scotchkote134_interior_exterior_IncludeImpeller</t>
        </is>
      </c>
      <c r="I274" s="7" t="inlineStr">
        <is>
          <t>Stainless Steel, AISI-303</t>
        </is>
      </c>
      <c r="J274" s="7" t="inlineStr">
        <is>
          <t>Steel, Cold Drawn C1018</t>
        </is>
      </c>
      <c r="K274" s="2" t="inlineStr">
        <is>
          <t>RTF</t>
        </is>
      </c>
      <c r="L274" s="1" t="inlineStr"/>
      <c r="M274" t="inlineStr">
        <is>
          <t>A101798</t>
        </is>
      </c>
      <c r="N274" s="1" t="n">
        <v>0</v>
      </c>
      <c r="O274" s="7" t="inlineStr">
        <is>
          <t>LT250</t>
        </is>
      </c>
      <c r="P274" s="13" t="n">
        <v>8</v>
      </c>
      <c r="Q274" t="inlineStr"/>
      <c r="R274" s="12" t="inlineStr"/>
      <c r="S274" t="inlineStr"/>
      <c r="T274" t="inlineStr"/>
      <c r="U274" t="inlineStr"/>
      <c r="V274" t="inlineStr"/>
    </row>
    <row r="275">
      <c r="A275" t="inlineStr"/>
      <c r="B275" t="inlineStr">
        <is>
          <t>Price_BOM_VLC_VLSC_Imp_0323</t>
        </is>
      </c>
      <c r="C275" t="inlineStr">
        <is>
          <t>:25121-4P-15HP-VLC:</t>
        </is>
      </c>
      <c r="D275" s="2" t="inlineStr">
        <is>
          <t>XA</t>
        </is>
      </c>
      <c r="E275" s="2" t="inlineStr">
        <is>
          <t>ImpMatl_Silicon_Bronze_ASTM-B584_C87600</t>
        </is>
      </c>
      <c r="F275" s="7" t="inlineStr">
        <is>
          <t>Silicon Bronze, ASTM-B584, C87600</t>
        </is>
      </c>
      <c r="G275" s="7" t="inlineStr">
        <is>
          <t>B21</t>
        </is>
      </c>
      <c r="H275" s="7" t="inlineStr">
        <is>
          <t>Coating_Scotchkote134_interior_IncludeImpeller</t>
        </is>
      </c>
      <c r="I275" s="7" t="inlineStr">
        <is>
          <t>Stainless Steel, AISI-303</t>
        </is>
      </c>
      <c r="J275" s="7" t="inlineStr">
        <is>
          <t>Steel, Cold Drawn C1018</t>
        </is>
      </c>
      <c r="K275" s="2" t="inlineStr">
        <is>
          <t>RTF</t>
        </is>
      </c>
      <c r="L275" s="7" t="inlineStr"/>
      <c r="M275" s="7" t="inlineStr">
        <is>
          <t>A101798</t>
        </is>
      </c>
      <c r="N275" s="7" t="n">
        <v>0</v>
      </c>
      <c r="O275" s="7" t="inlineStr">
        <is>
          <t>LT250</t>
        </is>
      </c>
      <c r="P275" s="13" t="n">
        <v>8</v>
      </c>
      <c r="Q275" t="inlineStr"/>
      <c r="R275" s="12" t="inlineStr"/>
      <c r="S275" t="inlineStr"/>
      <c r="T275" t="inlineStr"/>
      <c r="U275" t="inlineStr"/>
      <c r="V275" t="inlineStr"/>
    </row>
    <row r="276">
      <c r="A276" t="inlineStr"/>
      <c r="B276" t="inlineStr">
        <is>
          <t>Price_BOM_VLC_VLSC_Imp_0325</t>
        </is>
      </c>
      <c r="C276" t="inlineStr">
        <is>
          <t>:25121-4P-15HP-VLC:</t>
        </is>
      </c>
      <c r="D276" s="2" t="inlineStr">
        <is>
          <t>XA</t>
        </is>
      </c>
      <c r="E276" t="inlineStr">
        <is>
          <t>ImpMatl_Silicon_Bronze_ASTM-B584_C87600</t>
        </is>
      </c>
      <c r="F276" s="7" t="inlineStr">
        <is>
          <t>Silicon Bronze, ASTM-B584, C87600</t>
        </is>
      </c>
      <c r="G276" s="7" t="inlineStr">
        <is>
          <t>B21</t>
        </is>
      </c>
      <c r="H276" s="7" t="inlineStr">
        <is>
          <t>Coating_Special</t>
        </is>
      </c>
      <c r="I276" s="7" t="inlineStr">
        <is>
          <t>Stainless Steel, AISI-303</t>
        </is>
      </c>
      <c r="J276" s="7" t="inlineStr">
        <is>
          <t>Steel, Cold Drawn C1018</t>
        </is>
      </c>
      <c r="K276" s="2" t="inlineStr">
        <is>
          <t>RTF</t>
        </is>
      </c>
      <c r="L276" s="1" t="inlineStr"/>
      <c r="M276" t="inlineStr">
        <is>
          <t>A101798</t>
        </is>
      </c>
      <c r="N276" s="1" t="n">
        <v>0</v>
      </c>
      <c r="O276" s="7" t="inlineStr">
        <is>
          <t>LT250</t>
        </is>
      </c>
      <c r="P276" s="13" t="n">
        <v>8</v>
      </c>
      <c r="Q276" t="inlineStr"/>
      <c r="R276" s="12" t="inlineStr"/>
      <c r="S276" t="inlineStr"/>
      <c r="T276" t="inlineStr"/>
      <c r="U276" t="inlineStr"/>
      <c r="V276" t="inlineStr"/>
    </row>
    <row r="277">
      <c r="A277" t="inlineStr"/>
      <c r="B277" t="inlineStr">
        <is>
          <t>Price_BOM_VLC_VLSC_Imp_0327</t>
        </is>
      </c>
      <c r="C277" s="68" t="inlineStr">
        <is>
          <t>:25121-4P-15HP-VLC:</t>
        </is>
      </c>
      <c r="D277" s="2" t="inlineStr">
        <is>
          <t>XA</t>
        </is>
      </c>
      <c r="E277" s="2" t="inlineStr">
        <is>
          <t>ImpMatl_Silicon_Bronze_ASTM-B584_C87600</t>
        </is>
      </c>
      <c r="F277" s="7" t="inlineStr">
        <is>
          <t>Silicon Bronze, ASTM-B584, C87600</t>
        </is>
      </c>
      <c r="G277" s="7" t="inlineStr">
        <is>
          <t>B21</t>
        </is>
      </c>
      <c r="H277" s="7" t="inlineStr">
        <is>
          <t>Coating_Epoxy</t>
        </is>
      </c>
      <c r="I277" s="7" t="inlineStr">
        <is>
          <t>Stainless Steel, AISI-303</t>
        </is>
      </c>
      <c r="J277" s="7" t="inlineStr">
        <is>
          <t>Steel, Cold Drawn C1018</t>
        </is>
      </c>
      <c r="K277" s="2" t="inlineStr">
        <is>
          <t>RTF</t>
        </is>
      </c>
      <c r="L277" s="7" t="inlineStr"/>
      <c r="M277" s="7" t="inlineStr">
        <is>
          <t>A101798</t>
        </is>
      </c>
      <c r="N277" s="7" t="n">
        <v>0</v>
      </c>
      <c r="O277" s="7" t="inlineStr">
        <is>
          <t>LT250</t>
        </is>
      </c>
      <c r="P277" s="13" t="n">
        <v>8</v>
      </c>
      <c r="Q277" t="inlineStr"/>
      <c r="R277" s="12" t="inlineStr"/>
      <c r="S277" t="inlineStr"/>
      <c r="T277" t="inlineStr"/>
      <c r="U277" t="inlineStr"/>
      <c r="V277" t="inlineStr"/>
    </row>
    <row r="278">
      <c r="A278" t="inlineStr"/>
      <c r="B278" t="inlineStr">
        <is>
          <t>Price_BOM_VLC_VLSC_Imp_0315</t>
        </is>
      </c>
      <c r="C278" s="68" t="inlineStr">
        <is>
          <t>:25121-4P-15HP-VLC:</t>
        </is>
      </c>
      <c r="D278" s="2" t="inlineStr">
        <is>
          <t>XA</t>
        </is>
      </c>
      <c r="E278" s="2" t="inlineStr">
        <is>
          <t>ImpMatl_SS_AISI-304</t>
        </is>
      </c>
      <c r="F278" s="7" t="inlineStr">
        <is>
          <t>Stainless Steel, AISI-304</t>
        </is>
      </c>
      <c r="G278" s="7" t="inlineStr">
        <is>
          <t>H304</t>
        </is>
      </c>
      <c r="H278" s="7" t="inlineStr">
        <is>
          <t>Coating_Standard</t>
        </is>
      </c>
      <c r="I278" s="7" t="inlineStr">
        <is>
          <t>Stainless Steel, AISI-303</t>
        </is>
      </c>
      <c r="J278" s="7" t="inlineStr">
        <is>
          <t>Stainless Steel, AISI 316</t>
        </is>
      </c>
      <c r="K278" s="98" t="inlineStr">
        <is>
          <t>98876135</t>
        </is>
      </c>
      <c r="L278" s="98" t="inlineStr">
        <is>
          <t>IMP,L,20121,XA,H304</t>
        </is>
      </c>
      <c r="M278" s="7" t="inlineStr">
        <is>
          <t>A101803</t>
        </is>
      </c>
      <c r="N278" t="n">
        <v>0</v>
      </c>
      <c r="O278" s="7" t="inlineStr">
        <is>
          <t>LT027</t>
        </is>
      </c>
      <c r="P278" s="13" t="n">
        <v>0</v>
      </c>
      <c r="Q278" t="inlineStr"/>
      <c r="R278" s="12" t="inlineStr"/>
      <c r="S278" t="inlineStr"/>
      <c r="T278" t="inlineStr"/>
      <c r="U278" t="inlineStr"/>
      <c r="V278" t="inlineStr"/>
    </row>
    <row r="279">
      <c r="A279" t="inlineStr"/>
      <c r="B279" t="inlineStr">
        <is>
          <t>Price_BOM_VLC_VLSC_Imp_0316</t>
        </is>
      </c>
      <c r="C279" s="68" t="inlineStr">
        <is>
          <t>:25121-4P-15HP-VLC:</t>
        </is>
      </c>
      <c r="D279" s="2" t="inlineStr">
        <is>
          <t>XA</t>
        </is>
      </c>
      <c r="E279" t="inlineStr">
        <is>
          <t>ImpMatl_NiAl-Bronze_ASTM-B148_C95400</t>
        </is>
      </c>
      <c r="F279" s="7" t="inlineStr">
        <is>
          <t>Nickel Aluminum Bronze ASTM B148 UNS C95400</t>
        </is>
      </c>
      <c r="G279" s="7" t="inlineStr">
        <is>
          <t>B22</t>
        </is>
      </c>
      <c r="H279" s="7" t="inlineStr">
        <is>
          <t>Coating_Standard</t>
        </is>
      </c>
      <c r="I279" s="7" t="inlineStr">
        <is>
          <t>Stainless Steel, AISI-303</t>
        </is>
      </c>
      <c r="J279" s="7" t="inlineStr">
        <is>
          <t>Steel, Cold Drawn C1018</t>
        </is>
      </c>
      <c r="K279" s="78" t="inlineStr">
        <is>
          <t>97778032</t>
        </is>
      </c>
      <c r="L279" s="1" t="inlineStr"/>
      <c r="M279" t="inlineStr">
        <is>
          <t>A102229</t>
        </is>
      </c>
      <c r="N279" s="1" t="n">
        <v>288</v>
      </c>
      <c r="O279" s="7" t="inlineStr">
        <is>
          <t>LT250</t>
        </is>
      </c>
      <c r="P279" s="13" t="n">
        <v>8</v>
      </c>
      <c r="Q279" t="inlineStr"/>
      <c r="R279" s="12" t="inlineStr"/>
      <c r="S279" t="inlineStr"/>
      <c r="T279" t="inlineStr"/>
      <c r="U279" t="inlineStr"/>
      <c r="V279" t="inlineStr"/>
    </row>
    <row r="280">
      <c r="A280" t="inlineStr"/>
      <c r="B280" t="inlineStr">
        <is>
          <t>Price_BOM_VLC_VLSC_Imp_0318</t>
        </is>
      </c>
      <c r="C280" s="68" t="inlineStr">
        <is>
          <t>:25121-4P-15HP-VLC:</t>
        </is>
      </c>
      <c r="D280" s="2" t="inlineStr">
        <is>
          <t>XA</t>
        </is>
      </c>
      <c r="E280" s="2" t="inlineStr">
        <is>
          <t>ImpMatl_NiAl-Bronze_ASTM-B148_C95400</t>
        </is>
      </c>
      <c r="F280" s="7" t="inlineStr">
        <is>
          <t>Nickel Aluminum Bronze ASTM B148 UNS C95400</t>
        </is>
      </c>
      <c r="G280" s="7" t="inlineStr">
        <is>
          <t>B22</t>
        </is>
      </c>
      <c r="H280" s="7" t="inlineStr">
        <is>
          <t>Coating_Scotchkote134_interior</t>
        </is>
      </c>
      <c r="I280" s="7" t="inlineStr">
        <is>
          <t>Stainless Steel, AISI-303</t>
        </is>
      </c>
      <c r="J280" s="7" t="inlineStr">
        <is>
          <t>Steel, Cold Drawn C1018</t>
        </is>
      </c>
      <c r="K280" s="2" t="inlineStr">
        <is>
          <t>RTF</t>
        </is>
      </c>
      <c r="L280" s="7" t="inlineStr"/>
      <c r="M280" s="7" t="inlineStr">
        <is>
          <t>A102229</t>
        </is>
      </c>
      <c r="N280" s="7" t="n">
        <v>288</v>
      </c>
      <c r="O280" s="7" t="inlineStr">
        <is>
          <t>LT250</t>
        </is>
      </c>
      <c r="P280" s="13" t="n">
        <v>8</v>
      </c>
      <c r="Q280" t="inlineStr"/>
      <c r="R280" s="12" t="inlineStr"/>
      <c r="S280" t="inlineStr"/>
      <c r="T280" t="inlineStr"/>
      <c r="U280" t="inlineStr"/>
      <c r="V280" t="inlineStr"/>
    </row>
    <row r="281">
      <c r="A281" t="inlineStr"/>
      <c r="B281" t="inlineStr">
        <is>
          <t>Price_BOM_VLC_VLSC_Imp_0320</t>
        </is>
      </c>
      <c r="C281" s="68" t="inlineStr">
        <is>
          <t>:25121-4P-15HP-VLC:</t>
        </is>
      </c>
      <c r="D281" s="2" t="inlineStr">
        <is>
          <t>XA</t>
        </is>
      </c>
      <c r="E281" t="inlineStr">
        <is>
          <t>ImpMatl_NiAl-Bronze_ASTM-B148_C95400</t>
        </is>
      </c>
      <c r="F281" s="7" t="inlineStr">
        <is>
          <t>Nickel Aluminum Bronze ASTM B148 UNS C95400</t>
        </is>
      </c>
      <c r="G281" s="7" t="inlineStr">
        <is>
          <t>B22</t>
        </is>
      </c>
      <c r="H281" s="7" t="inlineStr">
        <is>
          <t>Coating_Scotchkote134_interior_exterior</t>
        </is>
      </c>
      <c r="I281" s="7" t="inlineStr">
        <is>
          <t>Stainless Steel, AISI-303</t>
        </is>
      </c>
      <c r="J281" s="7" t="inlineStr">
        <is>
          <t>Steel, Cold Drawn C1018</t>
        </is>
      </c>
      <c r="K281" s="78" t="inlineStr">
        <is>
          <t>RTF</t>
        </is>
      </c>
      <c r="L281" s="1" t="inlineStr"/>
      <c r="M281" t="inlineStr">
        <is>
          <t>A102229</t>
        </is>
      </c>
      <c r="N281" s="1" t="n">
        <v>288</v>
      </c>
      <c r="O281" s="7" t="inlineStr">
        <is>
          <t>LT250</t>
        </is>
      </c>
      <c r="P281" s="13" t="n">
        <v>8</v>
      </c>
      <c r="Q281" t="inlineStr"/>
      <c r="R281" s="12" t="inlineStr"/>
      <c r="S281" t="inlineStr"/>
      <c r="T281" t="inlineStr"/>
      <c r="U281" t="inlineStr"/>
      <c r="V281" t="inlineStr"/>
    </row>
    <row r="282">
      <c r="A282" t="inlineStr"/>
      <c r="B282" t="inlineStr">
        <is>
          <t>Price_BOM_VLC_VLSC_Imp_0322</t>
        </is>
      </c>
      <c r="C282" s="68" t="inlineStr">
        <is>
          <t>:25121-4P-15HP-VLC:</t>
        </is>
      </c>
      <c r="D282" s="2" t="inlineStr">
        <is>
          <t>XA</t>
        </is>
      </c>
      <c r="E282" s="2" t="inlineStr">
        <is>
          <t>ImpMatl_NiAl-Bronze_ASTM-B148_C95400</t>
        </is>
      </c>
      <c r="F282" s="7" t="inlineStr">
        <is>
          <t>Nickel Aluminum Bronze ASTM B148 UNS C95400</t>
        </is>
      </c>
      <c r="G282" s="7" t="inlineStr">
        <is>
          <t>B22</t>
        </is>
      </c>
      <c r="H282" s="7" t="inlineStr">
        <is>
          <t>Coating_Scotchkote134_interior_exterior_IncludeImpeller</t>
        </is>
      </c>
      <c r="I282" s="7" t="inlineStr">
        <is>
          <t>Stainless Steel, AISI-303</t>
        </is>
      </c>
      <c r="J282" s="7" t="inlineStr">
        <is>
          <t>Steel, Cold Drawn C1018</t>
        </is>
      </c>
      <c r="K282" s="2" t="inlineStr">
        <is>
          <t>RTF</t>
        </is>
      </c>
      <c r="L282" s="7" t="inlineStr"/>
      <c r="M282" s="7" t="inlineStr">
        <is>
          <t>A102229</t>
        </is>
      </c>
      <c r="N282" s="7" t="n">
        <v>288</v>
      </c>
      <c r="O282" s="7" t="inlineStr">
        <is>
          <t>LT250</t>
        </is>
      </c>
      <c r="P282" s="13" t="n">
        <v>8</v>
      </c>
      <c r="Q282" t="inlineStr"/>
      <c r="R282" s="12" t="inlineStr"/>
      <c r="S282" t="inlineStr"/>
      <c r="T282" t="inlineStr"/>
      <c r="U282" t="inlineStr"/>
      <c r="V282" t="inlineStr"/>
    </row>
    <row r="283">
      <c r="A283" t="inlineStr"/>
      <c r="B283" t="inlineStr">
        <is>
          <t>Price_BOM_VLC_VLSC_Imp_0324</t>
        </is>
      </c>
      <c r="C283" s="68" t="inlineStr">
        <is>
          <t>:25121-4P-15HP-VLC:</t>
        </is>
      </c>
      <c r="D283" s="2" t="inlineStr">
        <is>
          <t>XA</t>
        </is>
      </c>
      <c r="E283" t="inlineStr">
        <is>
          <t>ImpMatl_NiAl-Bronze_ASTM-B148_C95400</t>
        </is>
      </c>
      <c r="F283" s="7" t="inlineStr">
        <is>
          <t>Nickel Aluminum Bronze ASTM B148 UNS C95400</t>
        </is>
      </c>
      <c r="G283" s="7" t="inlineStr">
        <is>
          <t>B22</t>
        </is>
      </c>
      <c r="H283" s="7" t="inlineStr">
        <is>
          <t>Coating_Scotchkote134_interior_IncludeImpeller</t>
        </is>
      </c>
      <c r="I283" s="7" t="inlineStr">
        <is>
          <t>Stainless Steel, AISI-303</t>
        </is>
      </c>
      <c r="J283" s="7" t="inlineStr">
        <is>
          <t>Steel, Cold Drawn C1018</t>
        </is>
      </c>
      <c r="K283" s="78" t="inlineStr">
        <is>
          <t>RTF</t>
        </is>
      </c>
      <c r="L283" s="1" t="inlineStr"/>
      <c r="M283" t="inlineStr">
        <is>
          <t>A102229</t>
        </is>
      </c>
      <c r="N283" s="1" t="n">
        <v>288</v>
      </c>
      <c r="O283" s="7" t="inlineStr">
        <is>
          <t>LT250</t>
        </is>
      </c>
      <c r="P283" s="13" t="n">
        <v>8</v>
      </c>
      <c r="Q283" t="inlineStr"/>
      <c r="R283" s="12" t="inlineStr"/>
      <c r="S283" t="inlineStr"/>
      <c r="T283" t="inlineStr"/>
      <c r="U283" t="inlineStr"/>
      <c r="V283" t="inlineStr"/>
    </row>
    <row r="284">
      <c r="A284" t="inlineStr"/>
      <c r="B284" t="inlineStr">
        <is>
          <t>Price_BOM_VLC_VLSC_Imp_0326</t>
        </is>
      </c>
      <c r="C284" s="68" t="inlineStr">
        <is>
          <t>:25121-4P-15HP-VLC:</t>
        </is>
      </c>
      <c r="D284" s="2" t="inlineStr">
        <is>
          <t>XA</t>
        </is>
      </c>
      <c r="E284" s="2" t="inlineStr">
        <is>
          <t>ImpMatl_NiAl-Bronze_ASTM-B148_C95400</t>
        </is>
      </c>
      <c r="F284" s="7" t="inlineStr">
        <is>
          <t>Nickel Aluminum Bronze ASTM B148 UNS C95400</t>
        </is>
      </c>
      <c r="G284" s="7" t="inlineStr">
        <is>
          <t>B22</t>
        </is>
      </c>
      <c r="H284" s="7" t="inlineStr">
        <is>
          <t>Coating_Special</t>
        </is>
      </c>
      <c r="I284" s="7" t="inlineStr">
        <is>
          <t>Stainless Steel, AISI-303</t>
        </is>
      </c>
      <c r="J284" s="7" t="inlineStr">
        <is>
          <t>Steel, Cold Drawn C1018</t>
        </is>
      </c>
      <c r="K284" s="2" t="inlineStr">
        <is>
          <t>RTF</t>
        </is>
      </c>
      <c r="L284" s="7" t="inlineStr"/>
      <c r="M284" s="7" t="inlineStr">
        <is>
          <t>A102229</t>
        </is>
      </c>
      <c r="N284" s="7" t="n">
        <v>288</v>
      </c>
      <c r="O284" s="7" t="inlineStr">
        <is>
          <t>LT250</t>
        </is>
      </c>
      <c r="P284" s="13" t="n">
        <v>8</v>
      </c>
      <c r="Q284" t="inlineStr"/>
      <c r="R284" s="12" t="inlineStr"/>
      <c r="S284" t="inlineStr"/>
      <c r="T284" t="inlineStr"/>
      <c r="U284" t="inlineStr"/>
      <c r="V284" t="inlineStr"/>
    </row>
    <row r="285">
      <c r="A285" t="inlineStr"/>
      <c r="B285" t="inlineStr">
        <is>
          <t>Price_BOM_VLC_VLSC_Imp_0328</t>
        </is>
      </c>
      <c r="C285" s="68" t="inlineStr">
        <is>
          <t>:25121-4P-15HP-VLC:</t>
        </is>
      </c>
      <c r="D285" s="2" t="inlineStr">
        <is>
          <t>XA</t>
        </is>
      </c>
      <c r="E285" t="inlineStr">
        <is>
          <t>ImpMatl_NiAl-Bronze_ASTM-B148_C95400</t>
        </is>
      </c>
      <c r="F285" s="7" t="inlineStr">
        <is>
          <t>Nickel Aluminum Bronze ASTM B148 UNS C95400</t>
        </is>
      </c>
      <c r="G285" s="7" t="inlineStr">
        <is>
          <t>B22</t>
        </is>
      </c>
      <c r="H285" s="7" t="inlineStr">
        <is>
          <t>Coating_Epoxy</t>
        </is>
      </c>
      <c r="I285" s="7" t="inlineStr">
        <is>
          <t>Stainless Steel, AISI-303</t>
        </is>
      </c>
      <c r="J285" s="7" t="inlineStr">
        <is>
          <t>Steel, Cold Drawn C1018</t>
        </is>
      </c>
      <c r="K285" s="2" t="inlineStr">
        <is>
          <t>RTF</t>
        </is>
      </c>
      <c r="L285" s="1" t="inlineStr"/>
      <c r="M285" t="inlineStr">
        <is>
          <t>A102229</t>
        </is>
      </c>
      <c r="N285" s="1" t="n">
        <v>288</v>
      </c>
      <c r="O285" s="7" t="inlineStr">
        <is>
          <t>LT250</t>
        </is>
      </c>
      <c r="P285" s="13" t="n">
        <v>8</v>
      </c>
      <c r="Q285" t="inlineStr"/>
      <c r="R285" s="12" t="inlineStr"/>
      <c r="S285" t="inlineStr"/>
      <c r="T285" t="inlineStr"/>
      <c r="U285" t="inlineStr"/>
      <c r="V285" t="inlineStr"/>
    </row>
    <row r="286">
      <c r="A286" t="inlineStr"/>
      <c r="B286" t="inlineStr">
        <is>
          <t>Price_BOM_VLC_VLSC_Imp_0344</t>
        </is>
      </c>
      <c r="C286" s="68" t="inlineStr">
        <is>
          <t>:25121-4P-15HP-VLSC:</t>
        </is>
      </c>
      <c r="D286" s="2" t="inlineStr">
        <is>
          <t>XA</t>
        </is>
      </c>
      <c r="E286" s="2" t="inlineStr">
        <is>
          <t>ImpMatl_Silicon_Bronze_ASTM-B584_C87600</t>
        </is>
      </c>
      <c r="F286" s="7" t="inlineStr">
        <is>
          <t>Silicon Bronze, ASTM-B584, C87600</t>
        </is>
      </c>
      <c r="G286" s="7" t="inlineStr">
        <is>
          <t>B21</t>
        </is>
      </c>
      <c r="H286" s="7" t="inlineStr">
        <is>
          <t>Coating_Standard</t>
        </is>
      </c>
      <c r="I286" s="7" t="inlineStr">
        <is>
          <t>Stainless Steel, AISI-303</t>
        </is>
      </c>
      <c r="J286" s="7" t="inlineStr">
        <is>
          <t>Steel, Cold Drawn C1018</t>
        </is>
      </c>
      <c r="K286" s="2" t="inlineStr">
        <is>
          <t>96769181</t>
        </is>
      </c>
      <c r="L286" s="7" t="inlineStr">
        <is>
          <t>IMP,L,20121,XA,B21</t>
        </is>
      </c>
      <c r="M286" s="7" t="inlineStr">
        <is>
          <t>A101798</t>
        </is>
      </c>
      <c r="N286" s="7" t="n">
        <v>0</v>
      </c>
      <c r="O286" s="7" t="inlineStr">
        <is>
          <t>LT027</t>
        </is>
      </c>
      <c r="P286" s="13" t="n">
        <v>0</v>
      </c>
      <c r="Q286" t="inlineStr"/>
      <c r="R286" s="12" t="inlineStr"/>
      <c r="S286" t="inlineStr"/>
      <c r="T286" t="inlineStr"/>
      <c r="U286" t="inlineStr"/>
      <c r="V286" t="inlineStr"/>
    </row>
    <row r="287">
      <c r="A287" t="inlineStr"/>
      <c r="B287" t="inlineStr">
        <is>
          <t>Price_BOM_VLC_VLSC_Imp_0347</t>
        </is>
      </c>
      <c r="C287" s="68" t="inlineStr">
        <is>
          <t>:25121-4P-15HP-VLSC:</t>
        </is>
      </c>
      <c r="D287" s="2" t="inlineStr">
        <is>
          <t>XA</t>
        </is>
      </c>
      <c r="E287" t="inlineStr">
        <is>
          <t>ImpMatl_Silicon_Bronze_ASTM-B584_C87600</t>
        </is>
      </c>
      <c r="F287" s="7" t="inlineStr">
        <is>
          <t>Silicon Bronze, ASTM-B584, C87600</t>
        </is>
      </c>
      <c r="G287" s="7" t="inlineStr">
        <is>
          <t>B21</t>
        </is>
      </c>
      <c r="H287" s="7" t="inlineStr">
        <is>
          <t>Coating_Scotchkote134_interior</t>
        </is>
      </c>
      <c r="I287" s="7" t="inlineStr">
        <is>
          <t>Stainless Steel, AISI-303</t>
        </is>
      </c>
      <c r="J287" s="7" t="inlineStr">
        <is>
          <t>Steel, Cold Drawn C1018</t>
        </is>
      </c>
      <c r="K287" s="2" t="inlineStr">
        <is>
          <t>RTF</t>
        </is>
      </c>
      <c r="L287" s="1" t="inlineStr"/>
      <c r="M287" t="inlineStr">
        <is>
          <t>A101798</t>
        </is>
      </c>
      <c r="N287" s="1" t="n">
        <v>0</v>
      </c>
      <c r="O287" s="7" t="inlineStr">
        <is>
          <t>LT250</t>
        </is>
      </c>
      <c r="P287" s="13" t="n">
        <v>8</v>
      </c>
      <c r="Q287" t="inlineStr"/>
      <c r="R287" s="12" t="inlineStr"/>
      <c r="S287" t="inlineStr"/>
      <c r="T287" t="inlineStr"/>
      <c r="U287" t="inlineStr"/>
      <c r="V287" t="inlineStr"/>
    </row>
    <row r="288">
      <c r="A288" t="inlineStr"/>
      <c r="B288" t="inlineStr">
        <is>
          <t>Price_BOM_VLC_VLSC_Imp_0349</t>
        </is>
      </c>
      <c r="C288" s="68" t="inlineStr">
        <is>
          <t>:25121-4P-15HP-VLSC:</t>
        </is>
      </c>
      <c r="D288" s="2" t="inlineStr">
        <is>
          <t>XA</t>
        </is>
      </c>
      <c r="E288" s="2" t="inlineStr">
        <is>
          <t>ImpMatl_Silicon_Bronze_ASTM-B584_C87600</t>
        </is>
      </c>
      <c r="F288" s="7" t="inlineStr">
        <is>
          <t>Silicon Bronze, ASTM-B584, C87600</t>
        </is>
      </c>
      <c r="G288" s="7" t="inlineStr">
        <is>
          <t>B21</t>
        </is>
      </c>
      <c r="H288" s="7" t="inlineStr">
        <is>
          <t>Coating_Scotchkote134_interior_exterior</t>
        </is>
      </c>
      <c r="I288" s="7" t="inlineStr">
        <is>
          <t>Stainless Steel, AISI-303</t>
        </is>
      </c>
      <c r="J288" s="7" t="inlineStr">
        <is>
          <t>Steel, Cold Drawn C1018</t>
        </is>
      </c>
      <c r="K288" s="2" t="inlineStr">
        <is>
          <t>RTF</t>
        </is>
      </c>
      <c r="L288" s="7" t="inlineStr"/>
      <c r="M288" s="7" t="inlineStr">
        <is>
          <t>A101798</t>
        </is>
      </c>
      <c r="N288" s="7" t="n">
        <v>0</v>
      </c>
      <c r="O288" s="7" t="inlineStr">
        <is>
          <t>LT250</t>
        </is>
      </c>
      <c r="P288" s="13" t="n">
        <v>8</v>
      </c>
      <c r="Q288" t="inlineStr"/>
      <c r="R288" s="12" t="inlineStr"/>
      <c r="S288" t="inlineStr"/>
      <c r="T288" t="inlineStr"/>
      <c r="U288" t="inlineStr"/>
      <c r="V288" t="inlineStr"/>
    </row>
    <row r="289">
      <c r="A289" t="inlineStr"/>
      <c r="B289" t="inlineStr">
        <is>
          <t>Price_BOM_VLC_VLSC_Imp_0351</t>
        </is>
      </c>
      <c r="C289" s="68" t="inlineStr">
        <is>
          <t>:25121-4P-15HP-VLSC:</t>
        </is>
      </c>
      <c r="D289" s="2" t="inlineStr">
        <is>
          <t>XA</t>
        </is>
      </c>
      <c r="E289" t="inlineStr">
        <is>
          <t>ImpMatl_Silicon_Bronze_ASTM-B584_C87600</t>
        </is>
      </c>
      <c r="F289" s="7" t="inlineStr">
        <is>
          <t>Silicon Bronze, ASTM-B584, C87600</t>
        </is>
      </c>
      <c r="G289" s="7" t="inlineStr">
        <is>
          <t>B21</t>
        </is>
      </c>
      <c r="H289" s="7" t="inlineStr">
        <is>
          <t>Coating_Scotchkote134_interior_exterior_IncludeImpeller</t>
        </is>
      </c>
      <c r="I289" s="7" t="inlineStr">
        <is>
          <t>Stainless Steel, AISI-303</t>
        </is>
      </c>
      <c r="J289" s="7" t="inlineStr">
        <is>
          <t>Steel, Cold Drawn C1018</t>
        </is>
      </c>
      <c r="K289" s="2" t="inlineStr">
        <is>
          <t>RTF</t>
        </is>
      </c>
      <c r="L289" s="1" t="inlineStr"/>
      <c r="M289" t="inlineStr">
        <is>
          <t>A101798</t>
        </is>
      </c>
      <c r="N289" s="1" t="n">
        <v>0</v>
      </c>
      <c r="O289" s="7" t="inlineStr">
        <is>
          <t>LT250</t>
        </is>
      </c>
      <c r="P289" s="13" t="n">
        <v>8</v>
      </c>
      <c r="Q289" t="inlineStr"/>
      <c r="R289" s="12" t="inlineStr"/>
      <c r="S289" t="inlineStr"/>
      <c r="T289" t="inlineStr"/>
      <c r="U289" t="inlineStr"/>
      <c r="V289" t="inlineStr"/>
    </row>
    <row r="290">
      <c r="A290" t="inlineStr"/>
      <c r="B290" t="inlineStr">
        <is>
          <t>Price_BOM_VLC_VLSC_Imp_0353</t>
        </is>
      </c>
      <c r="C290" s="68" t="inlineStr">
        <is>
          <t>:25121-4P-15HP-VLSC:</t>
        </is>
      </c>
      <c r="D290" s="2" t="inlineStr">
        <is>
          <t>XA</t>
        </is>
      </c>
      <c r="E290" s="2" t="inlineStr">
        <is>
          <t>ImpMatl_Silicon_Bronze_ASTM-B584_C87600</t>
        </is>
      </c>
      <c r="F290" s="7" t="inlineStr">
        <is>
          <t>Silicon Bronze, ASTM-B584, C87600</t>
        </is>
      </c>
      <c r="G290" s="7" t="inlineStr">
        <is>
          <t>B21</t>
        </is>
      </c>
      <c r="H290" s="7" t="inlineStr">
        <is>
          <t>Coating_Scotchkote134_interior_IncludeImpeller</t>
        </is>
      </c>
      <c r="I290" s="7" t="inlineStr">
        <is>
          <t>Stainless Steel, AISI-303</t>
        </is>
      </c>
      <c r="J290" s="7" t="inlineStr">
        <is>
          <t>Steel, Cold Drawn C1018</t>
        </is>
      </c>
      <c r="K290" s="2" t="inlineStr">
        <is>
          <t>RTF</t>
        </is>
      </c>
      <c r="L290" s="7" t="inlineStr"/>
      <c r="M290" s="7" t="inlineStr">
        <is>
          <t>A101798</t>
        </is>
      </c>
      <c r="N290" s="7" t="n">
        <v>0</v>
      </c>
      <c r="O290" s="7" t="inlineStr">
        <is>
          <t>LT250</t>
        </is>
      </c>
      <c r="P290" s="13" t="n">
        <v>8</v>
      </c>
      <c r="Q290" t="inlineStr"/>
      <c r="R290" s="12" t="inlineStr"/>
      <c r="S290" t="inlineStr"/>
      <c r="T290" t="inlineStr"/>
      <c r="U290" t="inlineStr"/>
      <c r="V290" t="inlineStr"/>
    </row>
    <row r="291">
      <c r="A291" t="inlineStr"/>
      <c r="B291" t="inlineStr">
        <is>
          <t>Price_BOM_VLC_VLSC_Imp_0355</t>
        </is>
      </c>
      <c r="C291" s="68" t="inlineStr">
        <is>
          <t>:25121-4P-15HP-VLSC:</t>
        </is>
      </c>
      <c r="D291" s="2" t="inlineStr">
        <is>
          <t>XA</t>
        </is>
      </c>
      <c r="E291" t="inlineStr">
        <is>
          <t>ImpMatl_Silicon_Bronze_ASTM-B584_C87600</t>
        </is>
      </c>
      <c r="F291" s="7" t="inlineStr">
        <is>
          <t>Silicon Bronze, ASTM-B584, C87600</t>
        </is>
      </c>
      <c r="G291" s="7" t="inlineStr">
        <is>
          <t>B21</t>
        </is>
      </c>
      <c r="H291" s="7" t="inlineStr">
        <is>
          <t>Coating_Special</t>
        </is>
      </c>
      <c r="I291" s="7" t="inlineStr">
        <is>
          <t>Stainless Steel, AISI-303</t>
        </is>
      </c>
      <c r="J291" s="7" t="inlineStr">
        <is>
          <t>Steel, Cold Drawn C1018</t>
        </is>
      </c>
      <c r="K291" s="2" t="inlineStr">
        <is>
          <t>RTF</t>
        </is>
      </c>
      <c r="L291" s="1" t="inlineStr"/>
      <c r="M291" t="inlineStr">
        <is>
          <t>A101798</t>
        </is>
      </c>
      <c r="N291" s="1" t="n">
        <v>0</v>
      </c>
      <c r="O291" s="7" t="inlineStr">
        <is>
          <t>LT250</t>
        </is>
      </c>
      <c r="P291" s="13" t="n">
        <v>8</v>
      </c>
      <c r="Q291" t="inlineStr"/>
      <c r="R291" s="12" t="inlineStr"/>
      <c r="S291" t="inlineStr"/>
      <c r="T291" t="inlineStr"/>
      <c r="U291" t="inlineStr"/>
      <c r="V291" t="inlineStr"/>
    </row>
    <row r="292">
      <c r="A292" t="inlineStr"/>
      <c r="B292" t="inlineStr">
        <is>
          <t>Price_BOM_VLC_VLSC_Imp_0357</t>
        </is>
      </c>
      <c r="C292" t="inlineStr">
        <is>
          <t>:25121-4P-15HP-VLSC:</t>
        </is>
      </c>
      <c r="D292" s="2" t="inlineStr">
        <is>
          <t>XA</t>
        </is>
      </c>
      <c r="E292" s="2" t="inlineStr">
        <is>
          <t>ImpMatl_Silicon_Bronze_ASTM-B584_C87600</t>
        </is>
      </c>
      <c r="F292" s="7" t="inlineStr">
        <is>
          <t>Silicon Bronze, ASTM-B584, C87600</t>
        </is>
      </c>
      <c r="G292" s="7" t="inlineStr">
        <is>
          <t>B21</t>
        </is>
      </c>
      <c r="H292" s="7" t="inlineStr">
        <is>
          <t>Coating_Epoxy</t>
        </is>
      </c>
      <c r="I292" s="7" t="inlineStr">
        <is>
          <t>Stainless Steel, AISI-303</t>
        </is>
      </c>
      <c r="J292" s="7" t="inlineStr">
        <is>
          <t>Steel, Cold Drawn C1018</t>
        </is>
      </c>
      <c r="K292" s="2" t="inlineStr">
        <is>
          <t>RTF</t>
        </is>
      </c>
      <c r="L292" s="7" t="inlineStr"/>
      <c r="M292" s="7" t="inlineStr">
        <is>
          <t>A101798</t>
        </is>
      </c>
      <c r="N292" s="7" t="n">
        <v>0</v>
      </c>
      <c r="O292" s="7" t="inlineStr">
        <is>
          <t>LT250</t>
        </is>
      </c>
      <c r="P292" s="13" t="n">
        <v>8</v>
      </c>
      <c r="Q292" t="inlineStr"/>
      <c r="R292" s="12" t="inlineStr"/>
      <c r="S292" t="inlineStr"/>
      <c r="T292" t="inlineStr"/>
      <c r="U292" t="inlineStr"/>
      <c r="V292" t="inlineStr"/>
    </row>
    <row r="293">
      <c r="A293" t="inlineStr"/>
      <c r="B293" t="inlineStr">
        <is>
          <t>Price_BOM_VLC_VLSC_Imp_0345</t>
        </is>
      </c>
      <c r="C293" t="inlineStr">
        <is>
          <t>:25121-4P-15HP-VLSC:</t>
        </is>
      </c>
      <c r="D293" s="2" t="inlineStr">
        <is>
          <t>XA</t>
        </is>
      </c>
      <c r="E293" s="2" t="inlineStr">
        <is>
          <t>ImpMatl_SS_AISI-304</t>
        </is>
      </c>
      <c r="F293" s="7" t="inlineStr">
        <is>
          <t>Stainless Steel, AISI-304</t>
        </is>
      </c>
      <c r="G293" s="7" t="inlineStr">
        <is>
          <t>H304</t>
        </is>
      </c>
      <c r="H293" s="7" t="inlineStr">
        <is>
          <t>Coating_Standard</t>
        </is>
      </c>
      <c r="I293" s="7" t="inlineStr">
        <is>
          <t>Stainless Steel, AISI-303</t>
        </is>
      </c>
      <c r="J293" s="7" t="inlineStr">
        <is>
          <t>Stainless Steel, AISI 316</t>
        </is>
      </c>
      <c r="K293" s="98" t="inlineStr">
        <is>
          <t>98876135</t>
        </is>
      </c>
      <c r="L293" s="98" t="inlineStr">
        <is>
          <t>IMP,L,20121,XA,H304</t>
        </is>
      </c>
      <c r="M293" s="7" t="inlineStr">
        <is>
          <t>A101803</t>
        </is>
      </c>
      <c r="N293" t="n">
        <v>0</v>
      </c>
      <c r="O293" s="7" t="inlineStr">
        <is>
          <t>LT027</t>
        </is>
      </c>
      <c r="P293" s="13" t="n">
        <v>0</v>
      </c>
      <c r="Q293" t="inlineStr"/>
      <c r="R293" s="12" t="inlineStr"/>
      <c r="S293" t="inlineStr"/>
      <c r="T293" t="inlineStr"/>
      <c r="U293" t="inlineStr"/>
      <c r="V293" t="inlineStr"/>
    </row>
    <row r="294">
      <c r="A294" t="inlineStr"/>
      <c r="B294" t="inlineStr">
        <is>
          <t>Price_BOM_VLC_VLSC_Imp_0346</t>
        </is>
      </c>
      <c r="C294" t="inlineStr">
        <is>
          <t>:25121-4P-15HP-VLSC:</t>
        </is>
      </c>
      <c r="D294" s="2" t="inlineStr">
        <is>
          <t>XA</t>
        </is>
      </c>
      <c r="E294" t="inlineStr">
        <is>
          <t>ImpMatl_NiAl-Bronze_ASTM-B148_C95400</t>
        </is>
      </c>
      <c r="F294" s="7" t="inlineStr">
        <is>
          <t>Nickel Aluminum Bronze ASTM B148 UNS C95400</t>
        </is>
      </c>
      <c r="G294" s="7" t="inlineStr">
        <is>
          <t>B22</t>
        </is>
      </c>
      <c r="H294" s="7" t="inlineStr">
        <is>
          <t>Coating_Standard</t>
        </is>
      </c>
      <c r="I294" s="7" t="inlineStr">
        <is>
          <t>Stainless Steel, AISI-303</t>
        </is>
      </c>
      <c r="J294" s="7" t="inlineStr">
        <is>
          <t>Steel, Cold Drawn C1018</t>
        </is>
      </c>
      <c r="K294" s="78" t="inlineStr">
        <is>
          <t>97778032</t>
        </is>
      </c>
      <c r="L294" s="1" t="inlineStr"/>
      <c r="M294" t="inlineStr">
        <is>
          <t>A102229</t>
        </is>
      </c>
      <c r="N294" s="1" t="n">
        <v>288</v>
      </c>
      <c r="O294" s="7" t="inlineStr">
        <is>
          <t>LT250</t>
        </is>
      </c>
      <c r="P294" s="13" t="n">
        <v>8</v>
      </c>
      <c r="Q294" t="inlineStr"/>
      <c r="R294" s="12" t="inlineStr"/>
      <c r="S294" t="inlineStr"/>
      <c r="T294" t="inlineStr"/>
      <c r="U294" t="inlineStr"/>
      <c r="V294" t="inlineStr"/>
    </row>
    <row r="295">
      <c r="A295" t="inlineStr"/>
      <c r="B295" t="inlineStr">
        <is>
          <t>Price_BOM_VLC_VLSC_Imp_0348</t>
        </is>
      </c>
      <c r="C295" t="inlineStr">
        <is>
          <t>:25121-4P-15HP-VLSC:</t>
        </is>
      </c>
      <c r="D295" s="2" t="inlineStr">
        <is>
          <t>XA</t>
        </is>
      </c>
      <c r="E295" s="2" t="inlineStr">
        <is>
          <t>ImpMatl_NiAl-Bronze_ASTM-B148_C95400</t>
        </is>
      </c>
      <c r="F295" s="7" t="inlineStr">
        <is>
          <t>Nickel Aluminum Bronze ASTM B148 UNS C95400</t>
        </is>
      </c>
      <c r="G295" s="7" t="inlineStr">
        <is>
          <t>B22</t>
        </is>
      </c>
      <c r="H295" s="7" t="inlineStr">
        <is>
          <t>Coating_Scotchkote134_interior</t>
        </is>
      </c>
      <c r="I295" s="7" t="inlineStr">
        <is>
          <t>Stainless Steel, AISI-303</t>
        </is>
      </c>
      <c r="J295" s="7" t="inlineStr">
        <is>
          <t>Steel, Cold Drawn C1018</t>
        </is>
      </c>
      <c r="K295" s="2" t="inlineStr">
        <is>
          <t>RTF</t>
        </is>
      </c>
      <c r="L295" s="7" t="inlineStr"/>
      <c r="M295" s="7" t="inlineStr">
        <is>
          <t>A102229</t>
        </is>
      </c>
      <c r="N295" s="7" t="n">
        <v>288</v>
      </c>
      <c r="O295" s="7" t="inlineStr">
        <is>
          <t>LT250</t>
        </is>
      </c>
      <c r="P295" s="13" t="n">
        <v>8</v>
      </c>
      <c r="Q295" t="inlineStr"/>
      <c r="R295" s="12" t="inlineStr"/>
      <c r="S295" t="inlineStr"/>
      <c r="T295" t="inlineStr"/>
      <c r="U295" t="inlineStr"/>
      <c r="V295" t="inlineStr"/>
    </row>
    <row r="296">
      <c r="A296" t="inlineStr"/>
      <c r="B296" t="inlineStr">
        <is>
          <t>Price_BOM_VLC_VLSC_Imp_0350</t>
        </is>
      </c>
      <c r="C296" t="inlineStr">
        <is>
          <t>:25121-4P-15HP-VLSC:</t>
        </is>
      </c>
      <c r="D296" s="2" t="inlineStr">
        <is>
          <t>XA</t>
        </is>
      </c>
      <c r="E296" t="inlineStr">
        <is>
          <t>ImpMatl_NiAl-Bronze_ASTM-B148_C95400</t>
        </is>
      </c>
      <c r="F296" s="7" t="inlineStr">
        <is>
          <t>Nickel Aluminum Bronze ASTM B148 UNS C95400</t>
        </is>
      </c>
      <c r="G296" s="7" t="inlineStr">
        <is>
          <t>B22</t>
        </is>
      </c>
      <c r="H296" s="7" t="inlineStr">
        <is>
          <t>Coating_Scotchkote134_interior_exterior</t>
        </is>
      </c>
      <c r="I296" s="7" t="inlineStr">
        <is>
          <t>Stainless Steel, AISI-303</t>
        </is>
      </c>
      <c r="J296" s="7" t="inlineStr">
        <is>
          <t>Steel, Cold Drawn C1018</t>
        </is>
      </c>
      <c r="K296" s="2" t="inlineStr">
        <is>
          <t>RTF</t>
        </is>
      </c>
      <c r="L296" s="1" t="inlineStr"/>
      <c r="M296" t="inlineStr">
        <is>
          <t>A102229</t>
        </is>
      </c>
      <c r="N296" s="1" t="n">
        <v>288</v>
      </c>
      <c r="O296" s="7" t="inlineStr">
        <is>
          <t>LT250</t>
        </is>
      </c>
      <c r="P296" s="13" t="n">
        <v>8</v>
      </c>
      <c r="Q296" t="inlineStr"/>
      <c r="R296" s="12" t="inlineStr"/>
      <c r="S296" t="inlineStr"/>
      <c r="T296" t="inlineStr"/>
      <c r="U296" t="inlineStr"/>
      <c r="V296" t="inlineStr"/>
    </row>
    <row r="297">
      <c r="A297" t="inlineStr"/>
      <c r="B297" t="inlineStr">
        <is>
          <t>Price_BOM_VLC_VLSC_Imp_0352</t>
        </is>
      </c>
      <c r="C297" t="inlineStr">
        <is>
          <t>:25121-4P-15HP-VLSC:</t>
        </is>
      </c>
      <c r="D297" s="2" t="inlineStr">
        <is>
          <t>XA</t>
        </is>
      </c>
      <c r="E297" s="2" t="inlineStr">
        <is>
          <t>ImpMatl_NiAl-Bronze_ASTM-B148_C95400</t>
        </is>
      </c>
      <c r="F297" s="7" t="inlineStr">
        <is>
          <t>Nickel Aluminum Bronze ASTM B148 UNS C95400</t>
        </is>
      </c>
      <c r="G297" s="7" t="inlineStr">
        <is>
          <t>B22</t>
        </is>
      </c>
      <c r="H297" s="7" t="inlineStr">
        <is>
          <t>Coating_Scotchkote134_interior_exterior_IncludeImpeller</t>
        </is>
      </c>
      <c r="I297" s="7" t="inlineStr">
        <is>
          <t>Stainless Steel, AISI-303</t>
        </is>
      </c>
      <c r="J297" s="7" t="inlineStr">
        <is>
          <t>Steel, Cold Drawn C1018</t>
        </is>
      </c>
      <c r="K297" s="2" t="inlineStr">
        <is>
          <t>RTF</t>
        </is>
      </c>
      <c r="L297" s="7" t="inlineStr"/>
      <c r="M297" s="7" t="inlineStr">
        <is>
          <t>A102229</t>
        </is>
      </c>
      <c r="N297" s="7" t="n">
        <v>288</v>
      </c>
      <c r="O297" s="7" t="inlineStr">
        <is>
          <t>LT250</t>
        </is>
      </c>
      <c r="P297" s="13" t="n">
        <v>8</v>
      </c>
      <c r="Q297" t="inlineStr"/>
      <c r="R297" s="12" t="inlineStr"/>
      <c r="S297" t="inlineStr"/>
      <c r="T297" t="inlineStr"/>
      <c r="U297" t="inlineStr"/>
      <c r="V297" t="inlineStr"/>
    </row>
    <row r="298">
      <c r="A298" t="inlineStr"/>
      <c r="B298" t="inlineStr">
        <is>
          <t>Price_BOM_VLC_VLSC_Imp_0354</t>
        </is>
      </c>
      <c r="C298" t="inlineStr">
        <is>
          <t>:25121-4P-15HP-VLSC:</t>
        </is>
      </c>
      <c r="D298" s="2" t="inlineStr">
        <is>
          <t>XA</t>
        </is>
      </c>
      <c r="E298" t="inlineStr">
        <is>
          <t>ImpMatl_NiAl-Bronze_ASTM-B148_C95400</t>
        </is>
      </c>
      <c r="F298" s="7" t="inlineStr">
        <is>
          <t>Nickel Aluminum Bronze ASTM B148 UNS C95400</t>
        </is>
      </c>
      <c r="G298" s="7" t="inlineStr">
        <is>
          <t>B22</t>
        </is>
      </c>
      <c r="H298" s="7" t="inlineStr">
        <is>
          <t>Coating_Scotchkote134_interior_IncludeImpeller</t>
        </is>
      </c>
      <c r="I298" s="7" t="inlineStr">
        <is>
          <t>Stainless Steel, AISI-303</t>
        </is>
      </c>
      <c r="J298" s="7" t="inlineStr">
        <is>
          <t>Steel, Cold Drawn C1018</t>
        </is>
      </c>
      <c r="K298" s="2" t="inlineStr">
        <is>
          <t>RTF</t>
        </is>
      </c>
      <c r="L298" s="1" t="inlineStr"/>
      <c r="M298" t="inlineStr">
        <is>
          <t>A102229</t>
        </is>
      </c>
      <c r="N298" s="1" t="n">
        <v>288</v>
      </c>
      <c r="O298" s="7" t="inlineStr">
        <is>
          <t>LT250</t>
        </is>
      </c>
      <c r="P298" s="13" t="n">
        <v>8</v>
      </c>
      <c r="Q298" t="inlineStr"/>
      <c r="R298" s="12" t="inlineStr"/>
      <c r="S298" t="inlineStr"/>
      <c r="T298" t="inlineStr"/>
      <c r="U298" t="inlineStr"/>
      <c r="V298" t="inlineStr"/>
    </row>
    <row r="299">
      <c r="A299" t="inlineStr"/>
      <c r="B299" t="inlineStr">
        <is>
          <t>Price_BOM_VLC_VLSC_Imp_0356</t>
        </is>
      </c>
      <c r="C299" t="inlineStr">
        <is>
          <t>:25121-4P-15HP-VLSC:</t>
        </is>
      </c>
      <c r="D299" s="2" t="inlineStr">
        <is>
          <t>XA</t>
        </is>
      </c>
      <c r="E299" s="2" t="inlineStr">
        <is>
          <t>ImpMatl_NiAl-Bronze_ASTM-B148_C95400</t>
        </is>
      </c>
      <c r="F299" s="7" t="inlineStr">
        <is>
          <t>Nickel Aluminum Bronze ASTM B148 UNS C95400</t>
        </is>
      </c>
      <c r="G299" s="7" t="inlineStr">
        <is>
          <t>B22</t>
        </is>
      </c>
      <c r="H299" s="7" t="inlineStr">
        <is>
          <t>Coating_Special</t>
        </is>
      </c>
      <c r="I299" s="7" t="inlineStr">
        <is>
          <t>Stainless Steel, AISI-303</t>
        </is>
      </c>
      <c r="J299" s="7" t="inlineStr">
        <is>
          <t>Steel, Cold Drawn C1018</t>
        </is>
      </c>
      <c r="K299" s="2" t="inlineStr">
        <is>
          <t>RTF</t>
        </is>
      </c>
      <c r="L299" s="7" t="inlineStr"/>
      <c r="M299" s="7" t="inlineStr">
        <is>
          <t>A102229</t>
        </is>
      </c>
      <c r="N299" s="7" t="n">
        <v>288</v>
      </c>
      <c r="O299" s="7" t="inlineStr">
        <is>
          <t>LT250</t>
        </is>
      </c>
      <c r="P299" s="13" t="n">
        <v>8</v>
      </c>
      <c r="Q299" t="inlineStr"/>
      <c r="R299" s="12" t="inlineStr"/>
      <c r="S299" t="inlineStr"/>
      <c r="T299" t="inlineStr"/>
      <c r="U299" t="inlineStr"/>
      <c r="V299" t="inlineStr"/>
    </row>
    <row r="300">
      <c r="A300" t="inlineStr"/>
      <c r="B300" t="inlineStr">
        <is>
          <t>Price_BOM_VLC_VLSC_Imp_0358</t>
        </is>
      </c>
      <c r="C300" t="inlineStr">
        <is>
          <t>:25121-4P-15HP-VLSC:</t>
        </is>
      </c>
      <c r="D300" s="2" t="inlineStr">
        <is>
          <t>XA</t>
        </is>
      </c>
      <c r="E300" t="inlineStr">
        <is>
          <t>ImpMatl_NiAl-Bronze_ASTM-B148_C95400</t>
        </is>
      </c>
      <c r="F300" s="7" t="inlineStr">
        <is>
          <t>Nickel Aluminum Bronze ASTM B148 UNS C95400</t>
        </is>
      </c>
      <c r="G300" s="7" t="inlineStr">
        <is>
          <t>B22</t>
        </is>
      </c>
      <c r="H300" s="7" t="inlineStr">
        <is>
          <t>Coating_Epoxy</t>
        </is>
      </c>
      <c r="I300" s="7" t="inlineStr">
        <is>
          <t>Stainless Steel, AISI-303</t>
        </is>
      </c>
      <c r="J300" s="7" t="inlineStr">
        <is>
          <t>Steel, Cold Drawn C1018</t>
        </is>
      </c>
      <c r="K300" s="2" t="inlineStr">
        <is>
          <t>RTF</t>
        </is>
      </c>
      <c r="L300" s="1" t="inlineStr"/>
      <c r="M300" t="inlineStr">
        <is>
          <t>A102229</t>
        </is>
      </c>
      <c r="N300" s="1" t="n">
        <v>288</v>
      </c>
      <c r="O300" s="7" t="inlineStr">
        <is>
          <t>LT250</t>
        </is>
      </c>
      <c r="P300" s="13" t="n">
        <v>8</v>
      </c>
      <c r="Q300" t="inlineStr"/>
      <c r="R300" s="12" t="inlineStr"/>
      <c r="S300" t="inlineStr"/>
      <c r="T300" t="inlineStr"/>
      <c r="U300" t="inlineStr"/>
      <c r="V300" t="inlineStr"/>
    </row>
    <row r="301">
      <c r="A301" t="inlineStr"/>
      <c r="B301" t="inlineStr">
        <is>
          <t>Price_BOM_VLC_VLSC_Imp_0299</t>
        </is>
      </c>
      <c r="C301" t="inlineStr">
        <is>
          <t>:25121-4P-5HP-VLC:25121-4P-7.5HP-VLC:25121-4P-10HP-VLC:</t>
        </is>
      </c>
      <c r="D301" s="2" t="inlineStr">
        <is>
          <t>X3</t>
        </is>
      </c>
      <c r="E301" s="2" t="inlineStr">
        <is>
          <t>ImpMatl_Silicon_Bronze_ASTM-B584_C87600</t>
        </is>
      </c>
      <c r="F301" s="7" t="inlineStr">
        <is>
          <t>Silicon Bronze, ASTM-B584, C87600</t>
        </is>
      </c>
      <c r="G301" s="7" t="inlineStr">
        <is>
          <t>B21</t>
        </is>
      </c>
      <c r="H301" s="7" t="inlineStr">
        <is>
          <t>Coating_Standard</t>
        </is>
      </c>
      <c r="I301" s="7" t="inlineStr">
        <is>
          <t>Stainless Steel, AISI-303</t>
        </is>
      </c>
      <c r="J301" s="7" t="inlineStr">
        <is>
          <t>Steel, Cold Drawn C1018</t>
        </is>
      </c>
      <c r="K301" s="2" t="inlineStr">
        <is>
          <t>96769178</t>
        </is>
      </c>
      <c r="L301" s="7" t="inlineStr">
        <is>
          <t>IMP,L,20121,X3,B21</t>
        </is>
      </c>
      <c r="M301" s="7" t="inlineStr">
        <is>
          <t>A101791</t>
        </is>
      </c>
      <c r="N301" s="7" t="n">
        <v>0</v>
      </c>
      <c r="O301" s="7" t="inlineStr">
        <is>
          <t>LT027</t>
        </is>
      </c>
      <c r="P301" s="13" t="n">
        <v>0</v>
      </c>
      <c r="Q301" t="inlineStr"/>
      <c r="R301" s="12" t="inlineStr"/>
      <c r="S301" t="inlineStr"/>
      <c r="T301" t="inlineStr"/>
      <c r="U301" t="inlineStr"/>
      <c r="V301" t="inlineStr"/>
    </row>
    <row r="302">
      <c r="A302" t="inlineStr"/>
      <c r="B302" t="inlineStr">
        <is>
          <t>Price_BOM_VLC_VLSC_Imp_0302</t>
        </is>
      </c>
      <c r="C302" t="inlineStr">
        <is>
          <t>:25121-4P-5HP-VLC:25121-4P-7.5HP-VLC:25121-4P-10HP-VLC:</t>
        </is>
      </c>
      <c r="D302" s="2" t="inlineStr">
        <is>
          <t>X3</t>
        </is>
      </c>
      <c r="E302" t="inlineStr">
        <is>
          <t>ImpMatl_Silicon_Bronze_ASTM-B584_C87600</t>
        </is>
      </c>
      <c r="F302" s="7" t="inlineStr">
        <is>
          <t>Silicon Bronze, ASTM-B584, C87600</t>
        </is>
      </c>
      <c r="G302" s="7" t="inlineStr">
        <is>
          <t>B21</t>
        </is>
      </c>
      <c r="H302" s="7" t="inlineStr">
        <is>
          <t>Coating_Scotchkote134_interior</t>
        </is>
      </c>
      <c r="I302" s="7" t="inlineStr">
        <is>
          <t>Stainless Steel, AISI-303</t>
        </is>
      </c>
      <c r="J302" s="7" t="inlineStr">
        <is>
          <t>Steel, Cold Drawn C1018</t>
        </is>
      </c>
      <c r="K302" s="2" t="inlineStr">
        <is>
          <t>RTF</t>
        </is>
      </c>
      <c r="L302" s="1" t="inlineStr"/>
      <c r="M302" t="inlineStr">
        <is>
          <t>A101791</t>
        </is>
      </c>
      <c r="N302" s="1" t="n">
        <v>0</v>
      </c>
      <c r="O302" s="7" t="inlineStr">
        <is>
          <t>LT250</t>
        </is>
      </c>
      <c r="P302" s="13" t="n">
        <v>8</v>
      </c>
      <c r="Q302" t="inlineStr"/>
      <c r="R302" s="12" t="inlineStr"/>
      <c r="S302" t="inlineStr"/>
      <c r="T302" t="inlineStr"/>
      <c r="U302" t="inlineStr"/>
      <c r="V302" t="inlineStr"/>
    </row>
    <row r="303">
      <c r="A303" t="inlineStr"/>
      <c r="B303" t="inlineStr">
        <is>
          <t>Price_BOM_VLC_VLSC_Imp_0304</t>
        </is>
      </c>
      <c r="C303" t="inlineStr">
        <is>
          <t>:25121-4P-5HP-VLC:25121-4P-7.5HP-VLC:25121-4P-10HP-VLC:</t>
        </is>
      </c>
      <c r="D303" s="2" t="inlineStr">
        <is>
          <t>X3</t>
        </is>
      </c>
      <c r="E303" s="2" t="inlineStr">
        <is>
          <t>ImpMatl_Silicon_Bronze_ASTM-B584_C87600</t>
        </is>
      </c>
      <c r="F303" s="7" t="inlineStr">
        <is>
          <t>Silicon Bronze, ASTM-B584, C87600</t>
        </is>
      </c>
      <c r="G303" s="7" t="inlineStr">
        <is>
          <t>B21</t>
        </is>
      </c>
      <c r="H303" s="7" t="inlineStr">
        <is>
          <t>Coating_Scotchkote134_interior_exterior</t>
        </is>
      </c>
      <c r="I303" s="7" t="inlineStr">
        <is>
          <t>Stainless Steel, AISI-303</t>
        </is>
      </c>
      <c r="J303" s="7" t="inlineStr">
        <is>
          <t>Steel, Cold Drawn C1018</t>
        </is>
      </c>
      <c r="K303" s="2" t="inlineStr">
        <is>
          <t>RTF</t>
        </is>
      </c>
      <c r="L303" s="7" t="inlineStr"/>
      <c r="M303" s="7" t="inlineStr">
        <is>
          <t>A101791</t>
        </is>
      </c>
      <c r="N303" s="7" t="n">
        <v>0</v>
      </c>
      <c r="O303" s="7" t="inlineStr">
        <is>
          <t>LT250</t>
        </is>
      </c>
      <c r="P303" s="13" t="n">
        <v>8</v>
      </c>
      <c r="Q303" t="inlineStr"/>
      <c r="R303" s="12" t="inlineStr"/>
      <c r="S303" t="inlineStr"/>
      <c r="T303" t="inlineStr"/>
      <c r="U303" t="inlineStr"/>
      <c r="V303" t="inlineStr"/>
    </row>
    <row r="304">
      <c r="A304" t="inlineStr"/>
      <c r="B304" t="inlineStr">
        <is>
          <t>Price_BOM_VLC_VLSC_Imp_0306</t>
        </is>
      </c>
      <c r="C304" t="inlineStr">
        <is>
          <t>:25121-4P-5HP-VLC:25121-4P-7.5HP-VLC:25121-4P-10HP-VLC:</t>
        </is>
      </c>
      <c r="D304" s="2" t="inlineStr">
        <is>
          <t>X3</t>
        </is>
      </c>
      <c r="E304" t="inlineStr">
        <is>
          <t>ImpMatl_Silicon_Bronze_ASTM-B584_C87600</t>
        </is>
      </c>
      <c r="F304" s="7" t="inlineStr">
        <is>
          <t>Silicon Bronze, ASTM-B584, C87600</t>
        </is>
      </c>
      <c r="G304" s="7" t="inlineStr">
        <is>
          <t>B21</t>
        </is>
      </c>
      <c r="H304" s="7" t="inlineStr">
        <is>
          <t>Coating_Scotchkote134_interior_exterior_IncludeImpeller</t>
        </is>
      </c>
      <c r="I304" s="7" t="inlineStr">
        <is>
          <t>Stainless Steel, AISI-303</t>
        </is>
      </c>
      <c r="J304" s="7" t="inlineStr">
        <is>
          <t>Steel, Cold Drawn C1018</t>
        </is>
      </c>
      <c r="K304" s="2" t="inlineStr">
        <is>
          <t>RTF</t>
        </is>
      </c>
      <c r="L304" s="1" t="inlineStr"/>
      <c r="M304" t="inlineStr">
        <is>
          <t>A101791</t>
        </is>
      </c>
      <c r="N304" s="1" t="n">
        <v>0</v>
      </c>
      <c r="O304" s="7" t="inlineStr">
        <is>
          <t>LT250</t>
        </is>
      </c>
      <c r="P304" s="13" t="n">
        <v>8</v>
      </c>
      <c r="Q304" t="inlineStr"/>
      <c r="R304" s="12" t="inlineStr"/>
      <c r="S304" t="inlineStr"/>
      <c r="T304" t="inlineStr"/>
      <c r="U304" t="inlineStr"/>
      <c r="V304" t="inlineStr"/>
    </row>
    <row r="305">
      <c r="A305" t="inlineStr"/>
      <c r="B305" t="inlineStr">
        <is>
          <t>Price_BOM_VLC_VLSC_Imp_0308</t>
        </is>
      </c>
      <c r="C305" t="inlineStr">
        <is>
          <t>:25121-4P-5HP-VLC:25121-4P-7.5HP-VLC:25121-4P-10HP-VLC:</t>
        </is>
      </c>
      <c r="D305" s="2" t="inlineStr">
        <is>
          <t>X3</t>
        </is>
      </c>
      <c r="E305" s="2" t="inlineStr">
        <is>
          <t>ImpMatl_Silicon_Bronze_ASTM-B584_C87600</t>
        </is>
      </c>
      <c r="F305" s="7" t="inlineStr">
        <is>
          <t>Silicon Bronze, ASTM-B584, C87600</t>
        </is>
      </c>
      <c r="G305" s="7" t="inlineStr">
        <is>
          <t>B21</t>
        </is>
      </c>
      <c r="H305" s="7" t="inlineStr">
        <is>
          <t>Coating_Scotchkote134_interior_IncludeImpeller</t>
        </is>
      </c>
      <c r="I305" s="7" t="inlineStr">
        <is>
          <t>Stainless Steel, AISI-303</t>
        </is>
      </c>
      <c r="J305" s="7" t="inlineStr">
        <is>
          <t>Steel, Cold Drawn C1018</t>
        </is>
      </c>
      <c r="K305" s="2" t="inlineStr">
        <is>
          <t>RTF</t>
        </is>
      </c>
      <c r="L305" s="7" t="inlineStr"/>
      <c r="M305" s="7" t="inlineStr">
        <is>
          <t>A101791</t>
        </is>
      </c>
      <c r="N305" s="7" t="n">
        <v>0</v>
      </c>
      <c r="O305" s="7" t="inlineStr">
        <is>
          <t>LT250</t>
        </is>
      </c>
      <c r="P305" s="13" t="n">
        <v>8</v>
      </c>
      <c r="Q305" t="inlineStr"/>
      <c r="R305" s="12" t="inlineStr"/>
      <c r="S305" t="inlineStr"/>
      <c r="T305" t="inlineStr"/>
      <c r="U305" t="inlineStr"/>
      <c r="V305" t="inlineStr"/>
    </row>
    <row r="306">
      <c r="A306" t="inlineStr"/>
      <c r="B306" t="inlineStr">
        <is>
          <t>Price_BOM_VLC_VLSC_Imp_0310</t>
        </is>
      </c>
      <c r="C306" t="inlineStr">
        <is>
          <t>:25121-4P-5HP-VLC:25121-4P-7.5HP-VLC:25121-4P-10HP-VLC:</t>
        </is>
      </c>
      <c r="D306" s="2" t="inlineStr">
        <is>
          <t>X3</t>
        </is>
      </c>
      <c r="E306" t="inlineStr">
        <is>
          <t>ImpMatl_Silicon_Bronze_ASTM-B584_C87600</t>
        </is>
      </c>
      <c r="F306" s="7" t="inlineStr">
        <is>
          <t>Silicon Bronze, ASTM-B584, C87600</t>
        </is>
      </c>
      <c r="G306" s="7" t="inlineStr">
        <is>
          <t>B21</t>
        </is>
      </c>
      <c r="H306" s="7" t="inlineStr">
        <is>
          <t>Coating_Special</t>
        </is>
      </c>
      <c r="I306" s="7" t="inlineStr">
        <is>
          <t>Stainless Steel, AISI-303</t>
        </is>
      </c>
      <c r="J306" s="7" t="inlineStr">
        <is>
          <t>Steel, Cold Drawn C1018</t>
        </is>
      </c>
      <c r="K306" s="2" t="inlineStr">
        <is>
          <t>RTF</t>
        </is>
      </c>
      <c r="L306" s="1" t="inlineStr"/>
      <c r="M306" t="inlineStr">
        <is>
          <t>A101791</t>
        </is>
      </c>
      <c r="N306" s="1" t="n">
        <v>0</v>
      </c>
      <c r="O306" s="7" t="inlineStr">
        <is>
          <t>LT250</t>
        </is>
      </c>
      <c r="P306" s="13" t="n">
        <v>8</v>
      </c>
      <c r="Q306" t="inlineStr"/>
      <c r="R306" s="12" t="inlineStr"/>
      <c r="S306" t="inlineStr"/>
      <c r="T306" t="inlineStr"/>
      <c r="U306" t="inlineStr"/>
      <c r="V306" t="inlineStr"/>
    </row>
    <row r="307">
      <c r="A307" t="inlineStr"/>
      <c r="B307" t="inlineStr">
        <is>
          <t>Price_BOM_VLC_VLSC_Imp_0312</t>
        </is>
      </c>
      <c r="C307" s="68" t="inlineStr">
        <is>
          <t>:25121-4P-5HP-VLC:25121-4P-7.5HP-VLC:25121-4P-10HP-VLC:</t>
        </is>
      </c>
      <c r="D307" s="2" t="inlineStr">
        <is>
          <t>X3</t>
        </is>
      </c>
      <c r="E307" s="2" t="inlineStr">
        <is>
          <t>ImpMatl_Silicon_Bronze_ASTM-B584_C87600</t>
        </is>
      </c>
      <c r="F307" s="7" t="inlineStr">
        <is>
          <t>Silicon Bronze, ASTM-B584, C87600</t>
        </is>
      </c>
      <c r="G307" s="7" t="inlineStr">
        <is>
          <t>B21</t>
        </is>
      </c>
      <c r="H307" s="7" t="inlineStr">
        <is>
          <t>Coating_Epoxy</t>
        </is>
      </c>
      <c r="I307" s="7" t="inlineStr">
        <is>
          <t>Stainless Steel, AISI-303</t>
        </is>
      </c>
      <c r="J307" s="7" t="inlineStr">
        <is>
          <t>Steel, Cold Drawn C1018</t>
        </is>
      </c>
      <c r="K307" s="77" t="inlineStr">
        <is>
          <t>RTF</t>
        </is>
      </c>
      <c r="L307" s="7" t="inlineStr"/>
      <c r="M307" s="7" t="inlineStr">
        <is>
          <t>A101791</t>
        </is>
      </c>
      <c r="N307" s="7" t="n">
        <v>0</v>
      </c>
      <c r="O307" s="7" t="inlineStr">
        <is>
          <t>LT250</t>
        </is>
      </c>
      <c r="P307" s="13" t="n">
        <v>8</v>
      </c>
      <c r="Q307" t="inlineStr"/>
      <c r="R307" s="12" t="inlineStr"/>
      <c r="S307" t="inlineStr"/>
      <c r="T307" t="inlineStr"/>
      <c r="U307" t="inlineStr"/>
      <c r="V307" t="inlineStr"/>
    </row>
    <row r="308">
      <c r="A308" t="inlineStr"/>
      <c r="B308" t="inlineStr">
        <is>
          <t>Price_BOM_VLC_VLSC_Imp_0300</t>
        </is>
      </c>
      <c r="C308" s="68" t="inlineStr">
        <is>
          <t>:25121-4P-5HP-VLC:25121-4P-7.5HP-VLC:25121-4P-10HP-VLC:</t>
        </is>
      </c>
      <c r="D308" s="2" t="inlineStr">
        <is>
          <t>X3</t>
        </is>
      </c>
      <c r="E308" s="2" t="inlineStr">
        <is>
          <t>ImpMatl_SS_AISI-304</t>
        </is>
      </c>
      <c r="F308" s="7" t="inlineStr">
        <is>
          <t>Stainless Steel, AISI-304</t>
        </is>
      </c>
      <c r="G308" s="7" t="inlineStr">
        <is>
          <t>H304</t>
        </is>
      </c>
      <c r="H308" s="7" t="inlineStr">
        <is>
          <t>Coating_Standard</t>
        </is>
      </c>
      <c r="I308" s="7" t="inlineStr">
        <is>
          <t>Stainless Steel, AISI-303</t>
        </is>
      </c>
      <c r="J308" s="7" t="inlineStr">
        <is>
          <t>Stainless Steel, AISI 316</t>
        </is>
      </c>
      <c r="K308" s="98" t="inlineStr">
        <is>
          <t>98876071</t>
        </is>
      </c>
      <c r="L308" s="98" t="inlineStr">
        <is>
          <t>IMP,L,20121,X3,H304</t>
        </is>
      </c>
      <c r="M308" t="inlineStr">
        <is>
          <t>A101796</t>
        </is>
      </c>
      <c r="N308" t="n">
        <v>0</v>
      </c>
      <c r="O308" s="7" t="inlineStr">
        <is>
          <t>LT027</t>
        </is>
      </c>
      <c r="P308" s="13" t="n">
        <v>0</v>
      </c>
      <c r="Q308" t="inlineStr"/>
      <c r="R308" s="12" t="inlineStr"/>
      <c r="S308" t="inlineStr"/>
      <c r="T308" t="inlineStr"/>
      <c r="U308" t="inlineStr"/>
      <c r="V308" t="inlineStr"/>
    </row>
    <row r="309">
      <c r="A309" t="inlineStr"/>
      <c r="B309" t="inlineStr">
        <is>
          <t>Price_BOM_VLC_VLSC_Imp_0301</t>
        </is>
      </c>
      <c r="C309" s="68" t="inlineStr">
        <is>
          <t>:25121-4P-5HP-VLC:25121-4P-7.5HP-VLC:25121-4P-10HP-VLC:</t>
        </is>
      </c>
      <c r="D309" s="2" t="inlineStr">
        <is>
          <t>X3</t>
        </is>
      </c>
      <c r="E309" t="inlineStr">
        <is>
          <t>ImpMatl_NiAl-Bronze_ASTM-B148_C95400</t>
        </is>
      </c>
      <c r="F309" s="7" t="inlineStr">
        <is>
          <t>Nickel Aluminum Bronze ASTM B148 UNS C95400</t>
        </is>
      </c>
      <c r="G309" s="7" t="inlineStr">
        <is>
          <t>B22</t>
        </is>
      </c>
      <c r="H309" s="7" t="inlineStr">
        <is>
          <t>Coating_Standard</t>
        </is>
      </c>
      <c r="I309" s="7" t="inlineStr">
        <is>
          <t>Stainless Steel, AISI-303</t>
        </is>
      </c>
      <c r="J309" s="7" t="inlineStr">
        <is>
          <t>Steel, Cold Drawn C1018</t>
        </is>
      </c>
      <c r="K309" s="78" t="inlineStr">
        <is>
          <t>97778012</t>
        </is>
      </c>
      <c r="L309" s="12" t="inlineStr"/>
      <c r="M309" t="inlineStr">
        <is>
          <t>A102228</t>
        </is>
      </c>
      <c r="N309" s="1" t="n">
        <v>289</v>
      </c>
      <c r="O309" s="7" t="inlineStr">
        <is>
          <t>LT250</t>
        </is>
      </c>
      <c r="P309" s="13" t="n">
        <v>8</v>
      </c>
      <c r="Q309" t="inlineStr"/>
      <c r="R309" s="12" t="inlineStr"/>
      <c r="S309" t="inlineStr"/>
      <c r="T309" t="inlineStr"/>
      <c r="U309" t="inlineStr"/>
      <c r="V309" t="inlineStr"/>
    </row>
    <row r="310">
      <c r="A310" t="inlineStr"/>
      <c r="B310" t="inlineStr">
        <is>
          <t>Price_BOM_VLC_VLSC_Imp_0303</t>
        </is>
      </c>
      <c r="C310" s="68" t="inlineStr">
        <is>
          <t>:25121-4P-5HP-VLC:25121-4P-7.5HP-VLC:25121-4P-10HP-VLC:</t>
        </is>
      </c>
      <c r="D310" s="2" t="inlineStr">
        <is>
          <t>X3</t>
        </is>
      </c>
      <c r="E310" s="2" t="inlineStr">
        <is>
          <t>ImpMatl_NiAl-Bronze_ASTM-B148_C95400</t>
        </is>
      </c>
      <c r="F310" s="7" t="inlineStr">
        <is>
          <t>Nickel Aluminum Bronze ASTM B148 UNS C95400</t>
        </is>
      </c>
      <c r="G310" s="7" t="inlineStr">
        <is>
          <t>B22</t>
        </is>
      </c>
      <c r="H310" s="7" t="inlineStr">
        <is>
          <t>Coating_Scotchkote134_interior</t>
        </is>
      </c>
      <c r="I310" s="7" t="inlineStr">
        <is>
          <t>Stainless Steel, AISI-303</t>
        </is>
      </c>
      <c r="J310" s="7" t="inlineStr">
        <is>
          <t>Steel, Cold Drawn C1018</t>
        </is>
      </c>
      <c r="K310" s="2" t="inlineStr">
        <is>
          <t>RTF</t>
        </is>
      </c>
      <c r="L310" s="7" t="inlineStr"/>
      <c r="M310" s="7" t="inlineStr">
        <is>
          <t>A102228</t>
        </is>
      </c>
      <c r="N310" s="7" t="n">
        <v>289</v>
      </c>
      <c r="O310" s="7" t="inlineStr">
        <is>
          <t>LT250</t>
        </is>
      </c>
      <c r="P310" s="13" t="n">
        <v>8</v>
      </c>
      <c r="Q310" t="inlineStr"/>
      <c r="R310" s="12" t="inlineStr"/>
      <c r="S310" t="inlineStr"/>
      <c r="T310" t="inlineStr"/>
      <c r="U310" t="inlineStr"/>
      <c r="V310" t="inlineStr"/>
    </row>
    <row r="311">
      <c r="A311" t="inlineStr"/>
      <c r="B311" t="inlineStr">
        <is>
          <t>Price_BOM_VLC_VLSC_Imp_0305</t>
        </is>
      </c>
      <c r="C311" s="68" t="inlineStr">
        <is>
          <t>:25121-4P-5HP-VLC:25121-4P-7.5HP-VLC:25121-4P-10HP-VLC:</t>
        </is>
      </c>
      <c r="D311" s="2" t="inlineStr">
        <is>
          <t>X3</t>
        </is>
      </c>
      <c r="E311" t="inlineStr">
        <is>
          <t>ImpMatl_NiAl-Bronze_ASTM-B148_C95400</t>
        </is>
      </c>
      <c r="F311" s="7" t="inlineStr">
        <is>
          <t>Nickel Aluminum Bronze ASTM B148 UNS C95400</t>
        </is>
      </c>
      <c r="G311" s="7" t="inlineStr">
        <is>
          <t>B22</t>
        </is>
      </c>
      <c r="H311" s="7" t="inlineStr">
        <is>
          <t>Coating_Scotchkote134_interior_exterior</t>
        </is>
      </c>
      <c r="I311" s="7" t="inlineStr">
        <is>
          <t>Stainless Steel, AISI-303</t>
        </is>
      </c>
      <c r="J311" s="7" t="inlineStr">
        <is>
          <t>Steel, Cold Drawn C1018</t>
        </is>
      </c>
      <c r="K311" s="2" t="inlineStr">
        <is>
          <t>RTF</t>
        </is>
      </c>
      <c r="L311" s="12" t="inlineStr"/>
      <c r="M311" t="inlineStr">
        <is>
          <t>A102228</t>
        </is>
      </c>
      <c r="N311" s="1" t="n">
        <v>289</v>
      </c>
      <c r="O311" s="7" t="inlineStr">
        <is>
          <t>LT250</t>
        </is>
      </c>
      <c r="P311" s="13" t="n">
        <v>8</v>
      </c>
      <c r="Q311" t="inlineStr"/>
      <c r="R311" s="12" t="inlineStr"/>
      <c r="S311" t="inlineStr"/>
      <c r="T311" t="inlineStr"/>
      <c r="U311" t="inlineStr"/>
      <c r="V311" t="inlineStr"/>
    </row>
    <row r="312">
      <c r="A312" t="inlineStr"/>
      <c r="B312" t="inlineStr">
        <is>
          <t>Price_BOM_VLC_VLSC_Imp_0307</t>
        </is>
      </c>
      <c r="C312" s="68" t="inlineStr">
        <is>
          <t>:25121-4P-5HP-VLC:25121-4P-7.5HP-VLC:25121-4P-10HP-VLC:</t>
        </is>
      </c>
      <c r="D312" s="2" t="inlineStr">
        <is>
          <t>X3</t>
        </is>
      </c>
      <c r="E312" s="2" t="inlineStr">
        <is>
          <t>ImpMatl_NiAl-Bronze_ASTM-B148_C95400</t>
        </is>
      </c>
      <c r="F312" s="7" t="inlineStr">
        <is>
          <t>Nickel Aluminum Bronze ASTM B148 UNS C95400</t>
        </is>
      </c>
      <c r="G312" s="7" t="inlineStr">
        <is>
          <t>B22</t>
        </is>
      </c>
      <c r="H312" s="7" t="inlineStr">
        <is>
          <t>Coating_Scotchkote134_interior_exterior_IncludeImpeller</t>
        </is>
      </c>
      <c r="I312" s="7" t="inlineStr">
        <is>
          <t>Stainless Steel, AISI-303</t>
        </is>
      </c>
      <c r="J312" s="7" t="inlineStr">
        <is>
          <t>Steel, Cold Drawn C1018</t>
        </is>
      </c>
      <c r="K312" s="2" t="inlineStr">
        <is>
          <t>RTF</t>
        </is>
      </c>
      <c r="L312" s="7" t="inlineStr"/>
      <c r="M312" s="7" t="inlineStr">
        <is>
          <t>A102228</t>
        </is>
      </c>
      <c r="N312" s="7" t="n">
        <v>289</v>
      </c>
      <c r="O312" s="7" t="inlineStr">
        <is>
          <t>LT250</t>
        </is>
      </c>
      <c r="P312" s="13" t="n">
        <v>8</v>
      </c>
      <c r="Q312" t="inlineStr"/>
      <c r="R312" s="12" t="inlineStr"/>
      <c r="S312" t="inlineStr"/>
      <c r="T312" t="inlineStr"/>
      <c r="U312" t="inlineStr"/>
      <c r="V312" t="inlineStr"/>
    </row>
    <row r="313">
      <c r="A313" t="inlineStr"/>
      <c r="B313" t="inlineStr">
        <is>
          <t>Price_BOM_VLC_VLSC_Imp_0309</t>
        </is>
      </c>
      <c r="C313" s="68" t="inlineStr">
        <is>
          <t>:25121-4P-5HP-VLC:25121-4P-7.5HP-VLC:25121-4P-10HP-VLC:</t>
        </is>
      </c>
      <c r="D313" s="2" t="inlineStr">
        <is>
          <t>X3</t>
        </is>
      </c>
      <c r="E313" t="inlineStr">
        <is>
          <t>ImpMatl_NiAl-Bronze_ASTM-B148_C95400</t>
        </is>
      </c>
      <c r="F313" s="7" t="inlineStr">
        <is>
          <t>Nickel Aluminum Bronze ASTM B148 UNS C95400</t>
        </is>
      </c>
      <c r="G313" s="7" t="inlineStr">
        <is>
          <t>B22</t>
        </is>
      </c>
      <c r="H313" s="7" t="inlineStr">
        <is>
          <t>Coating_Scotchkote134_interior_IncludeImpeller</t>
        </is>
      </c>
      <c r="I313" s="7" t="inlineStr">
        <is>
          <t>Stainless Steel, AISI-303</t>
        </is>
      </c>
      <c r="J313" s="7" t="inlineStr">
        <is>
          <t>Steel, Cold Drawn C1018</t>
        </is>
      </c>
      <c r="K313" s="2" t="inlineStr">
        <is>
          <t>RTF</t>
        </is>
      </c>
      <c r="L313" s="12" t="inlineStr"/>
      <c r="M313" t="inlineStr">
        <is>
          <t>A102228</t>
        </is>
      </c>
      <c r="N313" s="1" t="n">
        <v>289</v>
      </c>
      <c r="O313" s="7" t="inlineStr">
        <is>
          <t>LT250</t>
        </is>
      </c>
      <c r="P313" s="13" t="n">
        <v>8</v>
      </c>
      <c r="Q313" t="inlineStr"/>
      <c r="R313" s="12" t="inlineStr"/>
      <c r="S313" t="inlineStr"/>
      <c r="T313" t="inlineStr"/>
      <c r="U313" t="inlineStr"/>
      <c r="V313" t="inlineStr"/>
    </row>
    <row r="314">
      <c r="A314" t="inlineStr"/>
      <c r="B314" t="inlineStr">
        <is>
          <t>Price_BOM_VLC_VLSC_Imp_0311</t>
        </is>
      </c>
      <c r="C314" s="68" t="inlineStr">
        <is>
          <t>:25121-4P-5HP-VLC:25121-4P-7.5HP-VLC:25121-4P-10HP-VLC:</t>
        </is>
      </c>
      <c r="D314" s="2" t="inlineStr">
        <is>
          <t>X3</t>
        </is>
      </c>
      <c r="E314" s="2" t="inlineStr">
        <is>
          <t>ImpMatl_NiAl-Bronze_ASTM-B148_C95400</t>
        </is>
      </c>
      <c r="F314" s="7" t="inlineStr">
        <is>
          <t>Nickel Aluminum Bronze ASTM B148 UNS C95400</t>
        </is>
      </c>
      <c r="G314" s="7" t="inlineStr">
        <is>
          <t>B22</t>
        </is>
      </c>
      <c r="H314" s="7" t="inlineStr">
        <is>
          <t>Coating_Special</t>
        </is>
      </c>
      <c r="I314" s="7" t="inlineStr">
        <is>
          <t>Stainless Steel, AISI-303</t>
        </is>
      </c>
      <c r="J314" s="7" t="inlineStr">
        <is>
          <t>Steel, Cold Drawn C1018</t>
        </is>
      </c>
      <c r="K314" s="2" t="inlineStr">
        <is>
          <t>RTF</t>
        </is>
      </c>
      <c r="L314" s="7" t="inlineStr"/>
      <c r="M314" s="7" t="inlineStr">
        <is>
          <t>A102228</t>
        </is>
      </c>
      <c r="N314" s="7" t="n">
        <v>289</v>
      </c>
      <c r="O314" s="7" t="inlineStr">
        <is>
          <t>LT250</t>
        </is>
      </c>
      <c r="P314" s="13" t="n">
        <v>8</v>
      </c>
      <c r="Q314" t="inlineStr"/>
      <c r="R314" s="12" t="inlineStr"/>
      <c r="S314" t="inlineStr"/>
      <c r="T314" t="inlineStr"/>
      <c r="U314" t="inlineStr"/>
      <c r="V314" t="inlineStr"/>
    </row>
    <row r="315">
      <c r="A315" t="inlineStr"/>
      <c r="B315" t="inlineStr">
        <is>
          <t>Price_BOM_VLC_VLSC_Imp_0313</t>
        </is>
      </c>
      <c r="C315" s="68" t="inlineStr">
        <is>
          <t>:25121-4P-5HP-VLC:25121-4P-7.5HP-VLC:25121-4P-10HP-VLC:</t>
        </is>
      </c>
      <c r="D315" s="2" t="inlineStr">
        <is>
          <t>X3</t>
        </is>
      </c>
      <c r="E315" t="inlineStr">
        <is>
          <t>ImpMatl_NiAl-Bronze_ASTM-B148_C95400</t>
        </is>
      </c>
      <c r="F315" s="7" t="inlineStr">
        <is>
          <t>Nickel Aluminum Bronze ASTM B148 UNS C95400</t>
        </is>
      </c>
      <c r="G315" s="7" t="inlineStr">
        <is>
          <t>B22</t>
        </is>
      </c>
      <c r="H315" s="7" t="inlineStr">
        <is>
          <t>Coating_Epoxy</t>
        </is>
      </c>
      <c r="I315" s="7" t="inlineStr">
        <is>
          <t>Stainless Steel, AISI-303</t>
        </is>
      </c>
      <c r="J315" s="7" t="inlineStr">
        <is>
          <t>Steel, Cold Drawn C1018</t>
        </is>
      </c>
      <c r="K315" s="2" t="inlineStr">
        <is>
          <t>RTF</t>
        </is>
      </c>
      <c r="L315" s="12" t="inlineStr"/>
      <c r="M315" t="inlineStr">
        <is>
          <t>A102228</t>
        </is>
      </c>
      <c r="N315" s="1" t="n">
        <v>289</v>
      </c>
      <c r="O315" s="7" t="inlineStr">
        <is>
          <t>LT250</t>
        </is>
      </c>
      <c r="P315" s="13" t="n">
        <v>8</v>
      </c>
      <c r="Q315" t="inlineStr"/>
      <c r="R315" s="12" t="inlineStr"/>
      <c r="S315" t="inlineStr"/>
      <c r="T315" t="inlineStr"/>
      <c r="U315" t="inlineStr"/>
      <c r="V315" t="inlineStr"/>
    </row>
    <row r="316">
      <c r="A316" t="inlineStr"/>
      <c r="B316" t="inlineStr">
        <is>
          <t>Price_BOM_VLC_VLSC_Imp_0329</t>
        </is>
      </c>
      <c r="C316" s="68" t="inlineStr">
        <is>
          <t>:25121-4P-5HP-VLSC:25121-4P-7.5HP-VLSC:25121-4P-10HP-VLSC:</t>
        </is>
      </c>
      <c r="D316" s="2" t="inlineStr">
        <is>
          <t>X3</t>
        </is>
      </c>
      <c r="E316" s="2" t="inlineStr">
        <is>
          <t>ImpMatl_Silicon_Bronze_ASTM-B584_C87600</t>
        </is>
      </c>
      <c r="F316" s="7" t="inlineStr">
        <is>
          <t>Silicon Bronze, ASTM-B584, C87600</t>
        </is>
      </c>
      <c r="G316" s="7" t="inlineStr">
        <is>
          <t>B21</t>
        </is>
      </c>
      <c r="H316" s="7" t="inlineStr">
        <is>
          <t>Coating_Standard</t>
        </is>
      </c>
      <c r="I316" s="7" t="inlineStr">
        <is>
          <t>Stainless Steel, AISI-303</t>
        </is>
      </c>
      <c r="J316" s="7" t="inlineStr">
        <is>
          <t>Steel, Cold Drawn C1018</t>
        </is>
      </c>
      <c r="K316" s="2" t="inlineStr">
        <is>
          <t>96769178</t>
        </is>
      </c>
      <c r="L316" s="7" t="inlineStr">
        <is>
          <t>IMP,L,20121,X3,B21</t>
        </is>
      </c>
      <c r="M316" s="7" t="inlineStr">
        <is>
          <t>A101791</t>
        </is>
      </c>
      <c r="N316" s="7" t="n">
        <v>0</v>
      </c>
      <c r="O316" s="7" t="inlineStr">
        <is>
          <t>LT027</t>
        </is>
      </c>
      <c r="P316" s="13" t="n">
        <v>0</v>
      </c>
      <c r="Q316" t="inlineStr"/>
      <c r="R316" s="12" t="inlineStr"/>
      <c r="S316" t="inlineStr"/>
      <c r="T316" t="inlineStr"/>
      <c r="U316" t="inlineStr"/>
      <c r="V316" t="inlineStr"/>
    </row>
    <row r="317">
      <c r="A317" t="inlineStr"/>
      <c r="B317" t="inlineStr">
        <is>
          <t>Price_BOM_VLC_VLSC_Imp_0332</t>
        </is>
      </c>
      <c r="C317" s="68" t="inlineStr">
        <is>
          <t>:25121-4P-5HP-VLSC:25121-4P-7.5HP-VLSC:25121-4P-10HP-VLSC:</t>
        </is>
      </c>
      <c r="D317" s="2" t="inlineStr">
        <is>
          <t>X3</t>
        </is>
      </c>
      <c r="E317" t="inlineStr">
        <is>
          <t>ImpMatl_Silicon_Bronze_ASTM-B584_C87600</t>
        </is>
      </c>
      <c r="F317" s="7" t="inlineStr">
        <is>
          <t>Silicon Bronze, ASTM-B584, C87600</t>
        </is>
      </c>
      <c r="G317" s="7" t="inlineStr">
        <is>
          <t>B21</t>
        </is>
      </c>
      <c r="H317" s="7" t="inlineStr">
        <is>
          <t>Coating_Scotchkote134_interior</t>
        </is>
      </c>
      <c r="I317" s="7" t="inlineStr">
        <is>
          <t>Stainless Steel, AISI-303</t>
        </is>
      </c>
      <c r="J317" s="7" t="inlineStr">
        <is>
          <t>Steel, Cold Drawn C1018</t>
        </is>
      </c>
      <c r="K317" s="2" t="inlineStr">
        <is>
          <t>RTF</t>
        </is>
      </c>
      <c r="L317" s="12" t="inlineStr"/>
      <c r="M317" t="inlineStr">
        <is>
          <t>A101791</t>
        </is>
      </c>
      <c r="N317" s="1" t="n">
        <v>0</v>
      </c>
      <c r="O317" s="7" t="inlineStr">
        <is>
          <t>LT250</t>
        </is>
      </c>
      <c r="P317" s="13" t="n">
        <v>8</v>
      </c>
      <c r="Q317" t="inlineStr"/>
      <c r="R317" s="12" t="inlineStr"/>
      <c r="S317" t="inlineStr"/>
      <c r="T317" t="inlineStr"/>
      <c r="U317" t="inlineStr"/>
      <c r="V317" t="inlineStr"/>
    </row>
    <row r="318">
      <c r="A318" t="inlineStr"/>
      <c r="B318" t="inlineStr">
        <is>
          <t>Price_BOM_VLC_VLSC_Imp_0334</t>
        </is>
      </c>
      <c r="C318" s="68" t="inlineStr">
        <is>
          <t>:25121-4P-5HP-VLSC:25121-4P-7.5HP-VLSC:25121-4P-10HP-VLSC:</t>
        </is>
      </c>
      <c r="D318" s="2" t="inlineStr">
        <is>
          <t>X3</t>
        </is>
      </c>
      <c r="E318" s="2" t="inlineStr">
        <is>
          <t>ImpMatl_Silicon_Bronze_ASTM-B584_C87600</t>
        </is>
      </c>
      <c r="F318" s="7" t="inlineStr">
        <is>
          <t>Silicon Bronze, ASTM-B584, C87600</t>
        </is>
      </c>
      <c r="G318" s="7" t="inlineStr">
        <is>
          <t>B21</t>
        </is>
      </c>
      <c r="H318" s="7" t="inlineStr">
        <is>
          <t>Coating_Scotchkote134_interior_exterior</t>
        </is>
      </c>
      <c r="I318" s="7" t="inlineStr">
        <is>
          <t>Stainless Steel, AISI-303</t>
        </is>
      </c>
      <c r="J318" s="7" t="inlineStr">
        <is>
          <t>Steel, Cold Drawn C1018</t>
        </is>
      </c>
      <c r="K318" s="2" t="inlineStr">
        <is>
          <t>RTF</t>
        </is>
      </c>
      <c r="L318" s="7" t="inlineStr"/>
      <c r="M318" s="7" t="inlineStr">
        <is>
          <t>A101791</t>
        </is>
      </c>
      <c r="N318" s="7" t="n">
        <v>0</v>
      </c>
      <c r="O318" s="7" t="inlineStr">
        <is>
          <t>LT250</t>
        </is>
      </c>
      <c r="P318" s="13" t="n">
        <v>8</v>
      </c>
      <c r="Q318" t="inlineStr"/>
      <c r="R318" s="12" t="inlineStr"/>
      <c r="S318" t="inlineStr"/>
      <c r="T318" t="inlineStr"/>
      <c r="U318" t="inlineStr"/>
      <c r="V318" t="inlineStr"/>
    </row>
    <row r="319">
      <c r="A319" t="inlineStr"/>
      <c r="B319" t="inlineStr">
        <is>
          <t>Price_BOM_VLC_VLSC_Imp_0336</t>
        </is>
      </c>
      <c r="C319" s="68" t="inlineStr">
        <is>
          <t>:25121-4P-5HP-VLSC:25121-4P-7.5HP-VLSC:25121-4P-10HP-VLSC:</t>
        </is>
      </c>
      <c r="D319" s="2" t="inlineStr">
        <is>
          <t>X3</t>
        </is>
      </c>
      <c r="E319" t="inlineStr">
        <is>
          <t>ImpMatl_Silicon_Bronze_ASTM-B584_C87600</t>
        </is>
      </c>
      <c r="F319" s="7" t="inlineStr">
        <is>
          <t>Silicon Bronze, ASTM-B584, C87600</t>
        </is>
      </c>
      <c r="G319" s="7" t="inlineStr">
        <is>
          <t>B21</t>
        </is>
      </c>
      <c r="H319" s="7" t="inlineStr">
        <is>
          <t>Coating_Scotchkote134_interior_exterior_IncludeImpeller</t>
        </is>
      </c>
      <c r="I319" s="7" t="inlineStr">
        <is>
          <t>Stainless Steel, AISI-303</t>
        </is>
      </c>
      <c r="J319" s="7" t="inlineStr">
        <is>
          <t>Steel, Cold Drawn C1018</t>
        </is>
      </c>
      <c r="K319" s="2" t="inlineStr">
        <is>
          <t>RTF</t>
        </is>
      </c>
      <c r="L319" s="12" t="inlineStr"/>
      <c r="M319" t="inlineStr">
        <is>
          <t>A101791</t>
        </is>
      </c>
      <c r="N319" s="1" t="n">
        <v>0</v>
      </c>
      <c r="O319" s="7" t="inlineStr">
        <is>
          <t>LT250</t>
        </is>
      </c>
      <c r="P319" s="13" t="n">
        <v>8</v>
      </c>
      <c r="Q319" t="inlineStr"/>
      <c r="R319" s="12" t="inlineStr"/>
      <c r="S319" t="inlineStr"/>
      <c r="T319" t="inlineStr"/>
      <c r="U319" t="inlineStr"/>
      <c r="V319" t="inlineStr"/>
    </row>
    <row r="320">
      <c r="A320" t="inlineStr"/>
      <c r="B320" t="inlineStr">
        <is>
          <t>Price_BOM_VLC_VLSC_Imp_0338</t>
        </is>
      </c>
      <c r="C320" s="68" t="inlineStr">
        <is>
          <t>:25121-4P-5HP-VLSC:25121-4P-7.5HP-VLSC:25121-4P-10HP-VLSC:</t>
        </is>
      </c>
      <c r="D320" s="2" t="inlineStr">
        <is>
          <t>X3</t>
        </is>
      </c>
      <c r="E320" s="2" t="inlineStr">
        <is>
          <t>ImpMatl_Silicon_Bronze_ASTM-B584_C87600</t>
        </is>
      </c>
      <c r="F320" s="7" t="inlineStr">
        <is>
          <t>Silicon Bronze, ASTM-B584, C87600</t>
        </is>
      </c>
      <c r="G320" s="7" t="inlineStr">
        <is>
          <t>B21</t>
        </is>
      </c>
      <c r="H320" s="7" t="inlineStr">
        <is>
          <t>Coating_Scotchkote134_interior_IncludeImpeller</t>
        </is>
      </c>
      <c r="I320" s="7" t="inlineStr">
        <is>
          <t>Stainless Steel, AISI-303</t>
        </is>
      </c>
      <c r="J320" s="7" t="inlineStr">
        <is>
          <t>Steel, Cold Drawn C1018</t>
        </is>
      </c>
      <c r="K320" s="2" t="inlineStr">
        <is>
          <t>RTF</t>
        </is>
      </c>
      <c r="L320" s="7" t="inlineStr"/>
      <c r="M320" s="7" t="inlineStr">
        <is>
          <t>A101791</t>
        </is>
      </c>
      <c r="N320" s="7" t="n">
        <v>0</v>
      </c>
      <c r="O320" s="7" t="inlineStr">
        <is>
          <t>LT250</t>
        </is>
      </c>
      <c r="P320" s="13" t="n">
        <v>8</v>
      </c>
      <c r="Q320" t="inlineStr"/>
      <c r="R320" s="12" t="inlineStr"/>
      <c r="S320" t="inlineStr"/>
      <c r="T320" t="inlineStr"/>
      <c r="U320" t="inlineStr"/>
      <c r="V320" t="inlineStr"/>
    </row>
    <row r="321">
      <c r="A321" t="inlineStr"/>
      <c r="B321" t="inlineStr">
        <is>
          <t>Price_BOM_VLC_VLSC_Imp_0340</t>
        </is>
      </c>
      <c r="C321" s="68" t="inlineStr">
        <is>
          <t>:25121-4P-5HP-VLSC:25121-4P-7.5HP-VLSC:25121-4P-10HP-VLSC:</t>
        </is>
      </c>
      <c r="D321" s="2" t="inlineStr">
        <is>
          <t>X3</t>
        </is>
      </c>
      <c r="E321" t="inlineStr">
        <is>
          <t>ImpMatl_Silicon_Bronze_ASTM-B584_C87600</t>
        </is>
      </c>
      <c r="F321" s="7" t="inlineStr">
        <is>
          <t>Silicon Bronze, ASTM-B584, C87600</t>
        </is>
      </c>
      <c r="G321" s="7" t="inlineStr">
        <is>
          <t>B21</t>
        </is>
      </c>
      <c r="H321" s="7" t="inlineStr">
        <is>
          <t>Coating_Special</t>
        </is>
      </c>
      <c r="I321" s="7" t="inlineStr">
        <is>
          <t>Stainless Steel, AISI-303</t>
        </is>
      </c>
      <c r="J321" s="7" t="inlineStr">
        <is>
          <t>Steel, Cold Drawn C1018</t>
        </is>
      </c>
      <c r="K321" s="2" t="inlineStr">
        <is>
          <t>RTF</t>
        </is>
      </c>
      <c r="L321" s="12" t="inlineStr"/>
      <c r="M321" t="inlineStr">
        <is>
          <t>A101791</t>
        </is>
      </c>
      <c r="N321" s="1" t="n">
        <v>0</v>
      </c>
      <c r="O321" s="7" t="inlineStr">
        <is>
          <t>LT250</t>
        </is>
      </c>
      <c r="P321" s="13" t="n">
        <v>8</v>
      </c>
      <c r="Q321" t="inlineStr"/>
      <c r="R321" s="12" t="inlineStr"/>
      <c r="S321" t="inlineStr"/>
      <c r="T321" t="inlineStr"/>
      <c r="U321" t="inlineStr"/>
      <c r="V321" t="inlineStr"/>
    </row>
    <row r="322">
      <c r="A322" t="inlineStr"/>
      <c r="B322" t="inlineStr">
        <is>
          <t>Price_BOM_VLC_VLSC_Imp_0342</t>
        </is>
      </c>
      <c r="C322" s="68" t="inlineStr">
        <is>
          <t>:25121-4P-5HP-VLSC:25121-4P-7.5HP-VLSC:25121-4P-10HP-VLSC:</t>
        </is>
      </c>
      <c r="D322" s="2" t="inlineStr">
        <is>
          <t>X3</t>
        </is>
      </c>
      <c r="E322" s="2" t="inlineStr">
        <is>
          <t>ImpMatl_Silicon_Bronze_ASTM-B584_C87600</t>
        </is>
      </c>
      <c r="F322" s="7" t="inlineStr">
        <is>
          <t>Silicon Bronze, ASTM-B584, C87600</t>
        </is>
      </c>
      <c r="G322" s="7" t="inlineStr">
        <is>
          <t>B21</t>
        </is>
      </c>
      <c r="H322" s="7" t="inlineStr">
        <is>
          <t>Coating_Epoxy</t>
        </is>
      </c>
      <c r="I322" s="7" t="inlineStr">
        <is>
          <t>Stainless Steel, AISI-303</t>
        </is>
      </c>
      <c r="J322" s="7" t="inlineStr">
        <is>
          <t>Steel, Cold Drawn C1018</t>
        </is>
      </c>
      <c r="K322" s="77" t="inlineStr">
        <is>
          <t>RTF</t>
        </is>
      </c>
      <c r="L322" s="7" t="inlineStr"/>
      <c r="M322" s="7" t="inlineStr">
        <is>
          <t>A101791</t>
        </is>
      </c>
      <c r="N322" s="7" t="n">
        <v>0</v>
      </c>
      <c r="O322" s="7" t="inlineStr">
        <is>
          <t>LT250</t>
        </is>
      </c>
      <c r="P322" s="13" t="n">
        <v>8</v>
      </c>
      <c r="Q322" t="inlineStr"/>
      <c r="R322" s="12" t="inlineStr"/>
      <c r="S322" t="inlineStr"/>
      <c r="T322" t="inlineStr"/>
      <c r="U322" t="inlineStr"/>
      <c r="V322" t="inlineStr"/>
    </row>
    <row r="323">
      <c r="A323" t="inlineStr"/>
      <c r="B323" t="inlineStr">
        <is>
          <t>Price_BOM_VLC_VLSC_Imp_0330</t>
        </is>
      </c>
      <c r="C323" s="68" t="inlineStr">
        <is>
          <t>:25121-4P-5HP-VLSC:25121-4P-7.5HP-VLSC:25121-4P-10HP-VLSC:</t>
        </is>
      </c>
      <c r="D323" s="2" t="inlineStr">
        <is>
          <t>X3</t>
        </is>
      </c>
      <c r="E323" s="2" t="inlineStr">
        <is>
          <t>ImpMatl_SS_AISI-304</t>
        </is>
      </c>
      <c r="F323" s="7" t="inlineStr">
        <is>
          <t>Stainless Steel, AISI-304</t>
        </is>
      </c>
      <c r="G323" s="7" t="inlineStr">
        <is>
          <t>H304</t>
        </is>
      </c>
      <c r="H323" s="7" t="inlineStr">
        <is>
          <t>Coating_Standard</t>
        </is>
      </c>
      <c r="I323" s="7" t="inlineStr">
        <is>
          <t>Stainless Steel, AISI-303</t>
        </is>
      </c>
      <c r="J323" s="7" t="inlineStr">
        <is>
          <t>Stainless Steel, AISI 316</t>
        </is>
      </c>
      <c r="K323" s="98" t="inlineStr">
        <is>
          <t>98876071</t>
        </is>
      </c>
      <c r="L323" s="98" t="inlineStr">
        <is>
          <t>IMP,L,20121,X3,H304</t>
        </is>
      </c>
      <c r="M323" t="inlineStr">
        <is>
          <t>A101796</t>
        </is>
      </c>
      <c r="N323" t="n">
        <v>0</v>
      </c>
      <c r="O323" s="7" t="inlineStr">
        <is>
          <t>LT027</t>
        </is>
      </c>
      <c r="P323" s="13" t="n">
        <v>0</v>
      </c>
      <c r="Q323" t="inlineStr"/>
      <c r="R323" s="12" t="inlineStr"/>
      <c r="S323" t="inlineStr"/>
      <c r="T323" t="inlineStr"/>
      <c r="U323" t="inlineStr"/>
      <c r="V323" t="inlineStr"/>
    </row>
    <row r="324">
      <c r="A324" t="inlineStr"/>
      <c r="B324" t="inlineStr">
        <is>
          <t>Price_BOM_VLC_VLSC_Imp_0331</t>
        </is>
      </c>
      <c r="C324" s="68" t="inlineStr">
        <is>
          <t>:25121-4P-5HP-VLSC:25121-4P-7.5HP-VLSC:25121-4P-10HP-VLSC:</t>
        </is>
      </c>
      <c r="D324" s="2" t="inlineStr">
        <is>
          <t>X3</t>
        </is>
      </c>
      <c r="E324" t="inlineStr">
        <is>
          <t>ImpMatl_NiAl-Bronze_ASTM-B148_C95400</t>
        </is>
      </c>
      <c r="F324" s="7" t="inlineStr">
        <is>
          <t>Nickel Aluminum Bronze ASTM B148 UNS C95400</t>
        </is>
      </c>
      <c r="G324" s="7" t="inlineStr">
        <is>
          <t>B22</t>
        </is>
      </c>
      <c r="H324" s="7" t="inlineStr">
        <is>
          <t>Coating_Standard</t>
        </is>
      </c>
      <c r="I324" s="7" t="inlineStr">
        <is>
          <t>Stainless Steel, AISI-303</t>
        </is>
      </c>
      <c r="J324" s="7" t="inlineStr">
        <is>
          <t>Steel, Cold Drawn C1018</t>
        </is>
      </c>
      <c r="K324" s="78" t="inlineStr">
        <is>
          <t>97778012</t>
        </is>
      </c>
      <c r="L324" s="12" t="inlineStr"/>
      <c r="M324" t="inlineStr">
        <is>
          <t>A102228</t>
        </is>
      </c>
      <c r="N324" s="12" t="n">
        <v>289</v>
      </c>
      <c r="O324" s="7" t="inlineStr">
        <is>
          <t>LT250</t>
        </is>
      </c>
      <c r="P324" s="13" t="n">
        <v>8</v>
      </c>
      <c r="Q324" t="inlineStr"/>
      <c r="R324" s="12" t="inlineStr"/>
      <c r="S324" t="inlineStr"/>
      <c r="T324" t="inlineStr"/>
      <c r="U324" t="inlineStr"/>
      <c r="V324" t="inlineStr"/>
    </row>
    <row r="325">
      <c r="A325" t="inlineStr"/>
      <c r="B325" t="inlineStr">
        <is>
          <t>Price_BOM_VLC_VLSC_Imp_0333</t>
        </is>
      </c>
      <c r="C325" s="68" t="inlineStr">
        <is>
          <t>:25121-4P-5HP-VLSC:25121-4P-7.5HP-VLSC:25121-4P-10HP-VLSC:</t>
        </is>
      </c>
      <c r="D325" s="2" t="inlineStr">
        <is>
          <t>X3</t>
        </is>
      </c>
      <c r="E325" s="2" t="inlineStr">
        <is>
          <t>ImpMatl_NiAl-Bronze_ASTM-B148_C95400</t>
        </is>
      </c>
      <c r="F325" s="7" t="inlineStr">
        <is>
          <t>Nickel Aluminum Bronze ASTM B148 UNS C95400</t>
        </is>
      </c>
      <c r="G325" s="7" t="inlineStr">
        <is>
          <t>B22</t>
        </is>
      </c>
      <c r="H325" s="7" t="inlineStr">
        <is>
          <t>Coating_Scotchkote134_interior</t>
        </is>
      </c>
      <c r="I325" s="7" t="inlineStr">
        <is>
          <t>Stainless Steel, AISI-303</t>
        </is>
      </c>
      <c r="J325" s="7" t="inlineStr">
        <is>
          <t>Steel, Cold Drawn C1018</t>
        </is>
      </c>
      <c r="K325" s="2" t="inlineStr">
        <is>
          <t>RTF</t>
        </is>
      </c>
      <c r="L325" s="7" t="inlineStr"/>
      <c r="M325" s="7" t="inlineStr">
        <is>
          <t>A102228</t>
        </is>
      </c>
      <c r="N325" s="7" t="n">
        <v>289</v>
      </c>
      <c r="O325" s="7" t="inlineStr">
        <is>
          <t>LT250</t>
        </is>
      </c>
      <c r="P325" s="13" t="n">
        <v>8</v>
      </c>
      <c r="Q325" t="inlineStr"/>
      <c r="R325" s="12" t="inlineStr"/>
      <c r="S325" t="inlineStr"/>
      <c r="T325" t="inlineStr"/>
      <c r="U325" t="inlineStr"/>
      <c r="V325" t="inlineStr"/>
    </row>
    <row r="326">
      <c r="A326" t="inlineStr"/>
      <c r="B326" t="inlineStr">
        <is>
          <t>Price_BOM_VLC_VLSC_Imp_0335</t>
        </is>
      </c>
      <c r="C326" s="68" t="inlineStr">
        <is>
          <t>:25121-4P-5HP-VLSC:25121-4P-7.5HP-VLSC:25121-4P-10HP-VLSC:</t>
        </is>
      </c>
      <c r="D326" s="2" t="inlineStr">
        <is>
          <t>X3</t>
        </is>
      </c>
      <c r="E326" t="inlineStr">
        <is>
          <t>ImpMatl_NiAl-Bronze_ASTM-B148_C95400</t>
        </is>
      </c>
      <c r="F326" s="7" t="inlineStr">
        <is>
          <t>Nickel Aluminum Bronze ASTM B148 UNS C95400</t>
        </is>
      </c>
      <c r="G326" s="7" t="inlineStr">
        <is>
          <t>B22</t>
        </is>
      </c>
      <c r="H326" s="7" t="inlineStr">
        <is>
          <t>Coating_Scotchkote134_interior_exterior</t>
        </is>
      </c>
      <c r="I326" s="7" t="inlineStr">
        <is>
          <t>Stainless Steel, AISI-303</t>
        </is>
      </c>
      <c r="J326" s="7" t="inlineStr">
        <is>
          <t>Steel, Cold Drawn C1018</t>
        </is>
      </c>
      <c r="K326" s="2" t="inlineStr">
        <is>
          <t>RTF</t>
        </is>
      </c>
      <c r="L326" s="12" t="inlineStr"/>
      <c r="M326" t="inlineStr">
        <is>
          <t>A102228</t>
        </is>
      </c>
      <c r="N326" s="12" t="n">
        <v>289</v>
      </c>
      <c r="O326" s="7" t="inlineStr">
        <is>
          <t>LT250</t>
        </is>
      </c>
      <c r="P326" s="13" t="n">
        <v>8</v>
      </c>
      <c r="Q326" t="inlineStr"/>
      <c r="R326" s="12" t="inlineStr"/>
      <c r="S326" t="inlineStr"/>
      <c r="T326" t="inlineStr"/>
      <c r="U326" t="inlineStr"/>
      <c r="V326" t="inlineStr"/>
    </row>
    <row r="327">
      <c r="A327" t="inlineStr"/>
      <c r="B327" t="inlineStr">
        <is>
          <t>Price_BOM_VLC_VLSC_Imp_0337</t>
        </is>
      </c>
      <c r="C327" s="68" t="inlineStr">
        <is>
          <t>:25121-4P-5HP-VLSC:25121-4P-7.5HP-VLSC:25121-4P-10HP-VLSC:</t>
        </is>
      </c>
      <c r="D327" s="2" t="inlineStr">
        <is>
          <t>X3</t>
        </is>
      </c>
      <c r="E327" s="2" t="inlineStr">
        <is>
          <t>ImpMatl_NiAl-Bronze_ASTM-B148_C95400</t>
        </is>
      </c>
      <c r="F327" s="7" t="inlineStr">
        <is>
          <t>Nickel Aluminum Bronze ASTM B148 UNS C95400</t>
        </is>
      </c>
      <c r="G327" s="7" t="inlineStr">
        <is>
          <t>B22</t>
        </is>
      </c>
      <c r="H327" s="7" t="inlineStr">
        <is>
          <t>Coating_Scotchkote134_interior_exterior_IncludeImpeller</t>
        </is>
      </c>
      <c r="I327" s="7" t="inlineStr">
        <is>
          <t>Stainless Steel, AISI-303</t>
        </is>
      </c>
      <c r="J327" s="7" t="inlineStr">
        <is>
          <t>Steel, Cold Drawn C1018</t>
        </is>
      </c>
      <c r="K327" s="2" t="inlineStr">
        <is>
          <t>RTF</t>
        </is>
      </c>
      <c r="L327" s="7" t="inlineStr"/>
      <c r="M327" s="7" t="inlineStr">
        <is>
          <t>A102228</t>
        </is>
      </c>
      <c r="N327" s="7" t="n">
        <v>289</v>
      </c>
      <c r="O327" s="7" t="inlineStr">
        <is>
          <t>LT250</t>
        </is>
      </c>
      <c r="P327" s="13" t="n">
        <v>8</v>
      </c>
      <c r="Q327" t="inlineStr"/>
      <c r="R327" s="12" t="inlineStr"/>
      <c r="S327" t="inlineStr"/>
      <c r="T327" t="inlineStr"/>
      <c r="U327" t="inlineStr"/>
      <c r="V327" t="inlineStr"/>
    </row>
    <row r="328">
      <c r="A328" t="inlineStr"/>
      <c r="B328" t="inlineStr">
        <is>
          <t>Price_BOM_VLC_VLSC_Imp_0339</t>
        </is>
      </c>
      <c r="C328" s="68" t="inlineStr">
        <is>
          <t>:25121-4P-5HP-VLSC:25121-4P-7.5HP-VLSC:25121-4P-10HP-VLSC:</t>
        </is>
      </c>
      <c r="D328" s="2" t="inlineStr">
        <is>
          <t>X3</t>
        </is>
      </c>
      <c r="E328" t="inlineStr">
        <is>
          <t>ImpMatl_NiAl-Bronze_ASTM-B148_C95400</t>
        </is>
      </c>
      <c r="F328" s="7" t="inlineStr">
        <is>
          <t>Nickel Aluminum Bronze ASTM B148 UNS C95400</t>
        </is>
      </c>
      <c r="G328" s="7" t="inlineStr">
        <is>
          <t>B22</t>
        </is>
      </c>
      <c r="H328" s="7" t="inlineStr">
        <is>
          <t>Coating_Scotchkote134_interior_IncludeImpeller</t>
        </is>
      </c>
      <c r="I328" s="7" t="inlineStr">
        <is>
          <t>Stainless Steel, AISI-303</t>
        </is>
      </c>
      <c r="J328" s="7" t="inlineStr">
        <is>
          <t>Steel, Cold Drawn C1018</t>
        </is>
      </c>
      <c r="K328" s="2" t="inlineStr">
        <is>
          <t>RTF</t>
        </is>
      </c>
      <c r="L328" s="12" t="inlineStr"/>
      <c r="M328" t="inlineStr">
        <is>
          <t>A102228</t>
        </is>
      </c>
      <c r="N328" s="12" t="n">
        <v>289</v>
      </c>
      <c r="O328" s="7" t="inlineStr">
        <is>
          <t>LT250</t>
        </is>
      </c>
      <c r="P328" s="13" t="n">
        <v>8</v>
      </c>
      <c r="Q328" t="inlineStr"/>
      <c r="R328" s="12" t="inlineStr"/>
      <c r="S328" t="inlineStr"/>
      <c r="T328" t="inlineStr"/>
      <c r="U328" t="inlineStr"/>
      <c r="V328" t="inlineStr"/>
    </row>
    <row r="329">
      <c r="A329" t="inlineStr"/>
      <c r="B329" t="inlineStr">
        <is>
          <t>Price_BOM_VLC_VLSC_Imp_0341</t>
        </is>
      </c>
      <c r="C329" s="68" t="inlineStr">
        <is>
          <t>:25121-4P-5HP-VLSC:25121-4P-7.5HP-VLSC:25121-4P-10HP-VLSC:</t>
        </is>
      </c>
      <c r="D329" s="2" t="inlineStr">
        <is>
          <t>X3</t>
        </is>
      </c>
      <c r="E329" s="2" t="inlineStr">
        <is>
          <t>ImpMatl_NiAl-Bronze_ASTM-B148_C95400</t>
        </is>
      </c>
      <c r="F329" s="7" t="inlineStr">
        <is>
          <t>Nickel Aluminum Bronze ASTM B148 UNS C95400</t>
        </is>
      </c>
      <c r="G329" s="7" t="inlineStr">
        <is>
          <t>B22</t>
        </is>
      </c>
      <c r="H329" s="7" t="inlineStr">
        <is>
          <t>Coating_Special</t>
        </is>
      </c>
      <c r="I329" s="7" t="inlineStr">
        <is>
          <t>Stainless Steel, AISI-303</t>
        </is>
      </c>
      <c r="J329" s="7" t="inlineStr">
        <is>
          <t>Steel, Cold Drawn C1018</t>
        </is>
      </c>
      <c r="K329" s="2" t="inlineStr">
        <is>
          <t>RTF</t>
        </is>
      </c>
      <c r="L329" s="7" t="inlineStr"/>
      <c r="M329" s="7" t="inlineStr">
        <is>
          <t>A102228</t>
        </is>
      </c>
      <c r="N329" s="7" t="n">
        <v>289</v>
      </c>
      <c r="O329" s="7" t="inlineStr">
        <is>
          <t>LT250</t>
        </is>
      </c>
      <c r="P329" s="13" t="n">
        <v>8</v>
      </c>
      <c r="Q329" t="inlineStr"/>
      <c r="R329" s="12" t="inlineStr"/>
      <c r="S329" t="inlineStr"/>
      <c r="T329" t="inlineStr"/>
      <c r="U329" t="inlineStr"/>
      <c r="V329" t="inlineStr"/>
    </row>
    <row r="330">
      <c r="A330" t="inlineStr"/>
      <c r="B330" t="inlineStr">
        <is>
          <t>Price_BOM_VLC_VLSC_Imp_0343</t>
        </is>
      </c>
      <c r="C330" s="68" t="inlineStr">
        <is>
          <t>:25121-4P-5HP-VLSC:25121-4P-7.5HP-VLSC:25121-4P-10HP-VLSC:</t>
        </is>
      </c>
      <c r="D330" s="2" t="inlineStr">
        <is>
          <t>X3</t>
        </is>
      </c>
      <c r="E330" t="inlineStr">
        <is>
          <t>ImpMatl_NiAl-Bronze_ASTM-B148_C95400</t>
        </is>
      </c>
      <c r="F330" s="7" t="inlineStr">
        <is>
          <t>Nickel Aluminum Bronze ASTM B148 UNS C95400</t>
        </is>
      </c>
      <c r="G330" s="7" t="inlineStr">
        <is>
          <t>B22</t>
        </is>
      </c>
      <c r="H330" s="7" t="inlineStr">
        <is>
          <t>Coating_Epoxy</t>
        </is>
      </c>
      <c r="I330" s="7" t="inlineStr">
        <is>
          <t>Stainless Steel, AISI-303</t>
        </is>
      </c>
      <c r="J330" s="7" t="inlineStr">
        <is>
          <t>Steel, Cold Drawn C1018</t>
        </is>
      </c>
      <c r="K330" s="2" t="inlineStr">
        <is>
          <t>RTF</t>
        </is>
      </c>
      <c r="L330" s="12" t="inlineStr"/>
      <c r="M330" t="inlineStr">
        <is>
          <t>A102228</t>
        </is>
      </c>
      <c r="N330" s="12" t="n">
        <v>289</v>
      </c>
      <c r="O330" s="7" t="inlineStr">
        <is>
          <t>LT250</t>
        </is>
      </c>
      <c r="P330" s="13" t="n">
        <v>8</v>
      </c>
      <c r="Q330" t="inlineStr"/>
      <c r="R330" s="12" t="inlineStr"/>
      <c r="S330" t="inlineStr"/>
      <c r="T330" t="inlineStr"/>
      <c r="U330" t="inlineStr"/>
      <c r="V330" t="inlineStr"/>
    </row>
    <row r="331">
      <c r="A331" t="inlineStr"/>
      <c r="B331" t="inlineStr">
        <is>
          <t>Price_BOM_VLC_VLSC_Imp_0359</t>
        </is>
      </c>
      <c r="C331" s="68" t="inlineStr">
        <is>
          <t>:25709-2P-7.5HP-VLC:25709-2P-10HP-VLC:25709-2P-15HP-VLC:25709-2P-20HP-VLC:25709-2P-25HP-VLC:25709-4P-3HP-VLC:</t>
        </is>
      </c>
      <c r="D331" s="2" t="inlineStr">
        <is>
          <t>X3</t>
        </is>
      </c>
      <c r="E331" s="2" t="inlineStr">
        <is>
          <t>ImpMatl_Silicon_Bronze_ASTM-B584_C87600</t>
        </is>
      </c>
      <c r="F331" s="7" t="inlineStr">
        <is>
          <t>Silicon Bronze, ASTM-B584, C87600</t>
        </is>
      </c>
      <c r="G331" s="7" t="inlineStr">
        <is>
          <t>B21</t>
        </is>
      </c>
      <c r="H331" s="7" t="inlineStr">
        <is>
          <t>Coating_Standard</t>
        </is>
      </c>
      <c r="I331" s="7" t="inlineStr">
        <is>
          <t>Stainless Steel, AISI-303</t>
        </is>
      </c>
      <c r="J331" s="7" t="inlineStr">
        <is>
          <t>Steel, Cold Drawn C1018</t>
        </is>
      </c>
      <c r="K331" s="2" t="inlineStr">
        <is>
          <t>96732772</t>
        </is>
      </c>
      <c r="L331" s="7" t="inlineStr">
        <is>
          <t>IMP,L,20709,X3,B21</t>
        </is>
      </c>
      <c r="M331" s="7" t="inlineStr">
        <is>
          <t>A101764</t>
        </is>
      </c>
      <c r="N331" s="7" t="n">
        <v>0</v>
      </c>
      <c r="O331" s="7" t="inlineStr">
        <is>
          <t>LT027</t>
        </is>
      </c>
      <c r="P331" s="13" t="n">
        <v>0</v>
      </c>
      <c r="Q331" t="inlineStr"/>
      <c r="R331" s="12" t="inlineStr"/>
      <c r="S331" t="inlineStr"/>
      <c r="T331" t="inlineStr"/>
      <c r="U331" t="inlineStr"/>
      <c r="V331" t="inlineStr"/>
    </row>
    <row r="332">
      <c r="A332" t="inlineStr"/>
      <c r="B332" t="inlineStr">
        <is>
          <t>Price_BOM_VLC_VLSC_Imp_0362</t>
        </is>
      </c>
      <c r="C332" s="68" t="inlineStr">
        <is>
          <t>:25709-2P-7.5HP-VLC:25709-2P-10HP-VLC:25709-2P-15HP-VLC:25709-2P-20HP-VLC:25709-2P-25HP-VLC:25709-4P-3HP-VLC:</t>
        </is>
      </c>
      <c r="D332" s="2" t="inlineStr">
        <is>
          <t>X3</t>
        </is>
      </c>
      <c r="E332" t="inlineStr">
        <is>
          <t>ImpMatl_Silicon_Bronze_ASTM-B584_C87600</t>
        </is>
      </c>
      <c r="F332" s="7" t="inlineStr">
        <is>
          <t>Silicon Bronze, ASTM-B584, C87600</t>
        </is>
      </c>
      <c r="G332" s="7" t="inlineStr">
        <is>
          <t>B21</t>
        </is>
      </c>
      <c r="H332" s="7" t="inlineStr">
        <is>
          <t>Coating_Scotchkote134_interior</t>
        </is>
      </c>
      <c r="I332" s="7" t="inlineStr">
        <is>
          <t>Stainless Steel, AISI-303</t>
        </is>
      </c>
      <c r="J332" s="7" t="inlineStr">
        <is>
          <t>Steel, Cold Drawn C1018</t>
        </is>
      </c>
      <c r="K332" s="2" t="inlineStr">
        <is>
          <t>RTF</t>
        </is>
      </c>
      <c r="L332" s="12" t="inlineStr"/>
      <c r="M332" t="inlineStr">
        <is>
          <t>A101764</t>
        </is>
      </c>
      <c r="N332" s="12" t="n">
        <v>0</v>
      </c>
      <c r="O332" s="7" t="inlineStr">
        <is>
          <t>LT250</t>
        </is>
      </c>
      <c r="P332" s="13" t="n">
        <v>8</v>
      </c>
      <c r="Q332" t="inlineStr"/>
      <c r="R332" s="12" t="inlineStr"/>
      <c r="S332" t="inlineStr"/>
      <c r="T332" t="inlineStr"/>
      <c r="U332" t="inlineStr"/>
      <c r="V332" t="inlineStr"/>
    </row>
    <row r="333">
      <c r="A333" t="inlineStr"/>
      <c r="B333" t="inlineStr">
        <is>
          <t>Price_BOM_VLC_VLSC_Imp_0364</t>
        </is>
      </c>
      <c r="C333" s="68" t="inlineStr">
        <is>
          <t>:25709-2P-7.5HP-VLC:25709-2P-10HP-VLC:25709-2P-15HP-VLC:25709-2P-20HP-VLC:25709-2P-25HP-VLC:25709-4P-3HP-VLC:</t>
        </is>
      </c>
      <c r="D333" s="2" t="inlineStr">
        <is>
          <t>X3</t>
        </is>
      </c>
      <c r="E333" s="2" t="inlineStr">
        <is>
          <t>ImpMatl_Silicon_Bronze_ASTM-B584_C87600</t>
        </is>
      </c>
      <c r="F333" s="7" t="inlineStr">
        <is>
          <t>Silicon Bronze, ASTM-B584, C87600</t>
        </is>
      </c>
      <c r="G333" s="7" t="inlineStr">
        <is>
          <t>B21</t>
        </is>
      </c>
      <c r="H333" s="7" t="inlineStr">
        <is>
          <t>Coating_Scotchkote134_interior_exterior</t>
        </is>
      </c>
      <c r="I333" s="7" t="inlineStr">
        <is>
          <t>Stainless Steel, AISI-303</t>
        </is>
      </c>
      <c r="J333" s="7" t="inlineStr">
        <is>
          <t>Steel, Cold Drawn C1018</t>
        </is>
      </c>
      <c r="K333" s="2" t="inlineStr">
        <is>
          <t>RTF</t>
        </is>
      </c>
      <c r="L333" s="7" t="inlineStr"/>
      <c r="M333" s="7" t="inlineStr">
        <is>
          <t>A101764</t>
        </is>
      </c>
      <c r="N333" s="7" t="n">
        <v>0</v>
      </c>
      <c r="O333" s="7" t="inlineStr">
        <is>
          <t>LT250</t>
        </is>
      </c>
      <c r="P333" s="13" t="n">
        <v>8</v>
      </c>
      <c r="Q333" t="inlineStr"/>
      <c r="R333" s="12" t="inlineStr"/>
      <c r="S333" t="inlineStr"/>
      <c r="T333" t="inlineStr"/>
      <c r="U333" t="inlineStr"/>
      <c r="V333" t="inlineStr"/>
    </row>
    <row r="334">
      <c r="A334" t="inlineStr"/>
      <c r="B334" t="inlineStr">
        <is>
          <t>Price_BOM_VLC_VLSC_Imp_0366</t>
        </is>
      </c>
      <c r="C334" s="68" t="inlineStr">
        <is>
          <t>:25709-2P-7.5HP-VLC:25709-2P-10HP-VLC:25709-2P-15HP-VLC:25709-2P-20HP-VLC:25709-2P-25HP-VLC:25709-4P-3HP-VLC:</t>
        </is>
      </c>
      <c r="D334" s="2" t="inlineStr">
        <is>
          <t>X3</t>
        </is>
      </c>
      <c r="E334" t="inlineStr">
        <is>
          <t>ImpMatl_Silicon_Bronze_ASTM-B584_C87600</t>
        </is>
      </c>
      <c r="F334" s="7" t="inlineStr">
        <is>
          <t>Silicon Bronze, ASTM-B584, C87600</t>
        </is>
      </c>
      <c r="G334" s="7" t="inlineStr">
        <is>
          <t>B21</t>
        </is>
      </c>
      <c r="H334" s="7" t="inlineStr">
        <is>
          <t>Coating_Scotchkote134_interior_exterior_IncludeImpeller</t>
        </is>
      </c>
      <c r="I334" s="7" t="inlineStr">
        <is>
          <t>Stainless Steel, AISI-303</t>
        </is>
      </c>
      <c r="J334" s="7" t="inlineStr">
        <is>
          <t>Steel, Cold Drawn C1018</t>
        </is>
      </c>
      <c r="K334" s="2" t="inlineStr">
        <is>
          <t>RTF</t>
        </is>
      </c>
      <c r="L334" s="12" t="inlineStr"/>
      <c r="M334" t="inlineStr">
        <is>
          <t>A101764</t>
        </is>
      </c>
      <c r="N334" s="12" t="n">
        <v>0</v>
      </c>
      <c r="O334" s="7" t="inlineStr">
        <is>
          <t>LT250</t>
        </is>
      </c>
      <c r="P334" s="13" t="n">
        <v>8</v>
      </c>
      <c r="Q334" t="inlineStr"/>
      <c r="R334" s="12" t="inlineStr"/>
      <c r="S334" t="inlineStr"/>
      <c r="T334" t="inlineStr"/>
      <c r="U334" t="inlineStr"/>
      <c r="V334" t="inlineStr"/>
    </row>
    <row r="335">
      <c r="A335" t="inlineStr"/>
      <c r="B335" t="inlineStr">
        <is>
          <t>Price_BOM_VLC_VLSC_Imp_0368</t>
        </is>
      </c>
      <c r="C335" s="68" t="inlineStr">
        <is>
          <t>:25709-2P-7.5HP-VLC:25709-2P-10HP-VLC:25709-2P-15HP-VLC:25709-2P-20HP-VLC:25709-2P-25HP-VLC:25709-4P-3HP-VLC:</t>
        </is>
      </c>
      <c r="D335" s="2" t="inlineStr">
        <is>
          <t>X3</t>
        </is>
      </c>
      <c r="E335" s="2" t="inlineStr">
        <is>
          <t>ImpMatl_Silicon_Bronze_ASTM-B584_C87600</t>
        </is>
      </c>
      <c r="F335" s="7" t="inlineStr">
        <is>
          <t>Silicon Bronze, ASTM-B584, C87600</t>
        </is>
      </c>
      <c r="G335" s="7" t="inlineStr">
        <is>
          <t>B21</t>
        </is>
      </c>
      <c r="H335" s="7" t="inlineStr">
        <is>
          <t>Coating_Scotchkote134_interior_IncludeImpeller</t>
        </is>
      </c>
      <c r="I335" s="7" t="inlineStr">
        <is>
          <t>Stainless Steel, AISI-303</t>
        </is>
      </c>
      <c r="J335" s="7" t="inlineStr">
        <is>
          <t>Steel, Cold Drawn C1018</t>
        </is>
      </c>
      <c r="K335" s="2" t="inlineStr">
        <is>
          <t>RTF</t>
        </is>
      </c>
      <c r="L335" s="7" t="inlineStr"/>
      <c r="M335" s="7" t="inlineStr">
        <is>
          <t>A101764</t>
        </is>
      </c>
      <c r="N335" s="7" t="n">
        <v>0</v>
      </c>
      <c r="O335" s="7" t="inlineStr">
        <is>
          <t>LT250</t>
        </is>
      </c>
      <c r="P335" s="13" t="n">
        <v>8</v>
      </c>
      <c r="Q335" t="inlineStr"/>
      <c r="R335" s="12" t="inlineStr"/>
      <c r="S335" t="inlineStr"/>
      <c r="T335" t="inlineStr"/>
      <c r="U335" t="inlineStr"/>
      <c r="V335" t="inlineStr"/>
    </row>
    <row r="336">
      <c r="A336" t="inlineStr"/>
      <c r="B336" t="inlineStr">
        <is>
          <t>Price_BOM_VLC_VLSC_Imp_0370</t>
        </is>
      </c>
      <c r="C336" s="68" t="inlineStr">
        <is>
          <t>:25709-2P-7.5HP-VLC:25709-2P-10HP-VLC:25709-2P-15HP-VLC:25709-2P-20HP-VLC:25709-2P-25HP-VLC:25709-4P-3HP-VLC:</t>
        </is>
      </c>
      <c r="D336" s="2" t="inlineStr">
        <is>
          <t>X3</t>
        </is>
      </c>
      <c r="E336" t="inlineStr">
        <is>
          <t>ImpMatl_Silicon_Bronze_ASTM-B584_C87600</t>
        </is>
      </c>
      <c r="F336" s="7" t="inlineStr">
        <is>
          <t>Silicon Bronze, ASTM-B584, C87600</t>
        </is>
      </c>
      <c r="G336" s="7" t="inlineStr">
        <is>
          <t>B21</t>
        </is>
      </c>
      <c r="H336" s="7" t="inlineStr">
        <is>
          <t>Coating_Special</t>
        </is>
      </c>
      <c r="I336" s="7" t="inlineStr">
        <is>
          <t>Stainless Steel, AISI-303</t>
        </is>
      </c>
      <c r="J336" s="7" t="inlineStr">
        <is>
          <t>Steel, Cold Drawn C1018</t>
        </is>
      </c>
      <c r="K336" s="2" t="inlineStr">
        <is>
          <t>RTF</t>
        </is>
      </c>
      <c r="L336" s="12" t="inlineStr"/>
      <c r="M336" t="inlineStr">
        <is>
          <t>A101764</t>
        </is>
      </c>
      <c r="N336" s="12" t="n">
        <v>0</v>
      </c>
      <c r="O336" s="7" t="inlineStr">
        <is>
          <t>LT250</t>
        </is>
      </c>
      <c r="P336" s="13" t="n">
        <v>8</v>
      </c>
      <c r="Q336" t="inlineStr"/>
      <c r="R336" s="12" t="inlineStr"/>
      <c r="S336" t="inlineStr"/>
      <c r="T336" t="inlineStr"/>
      <c r="U336" t="inlineStr"/>
      <c r="V336" t="inlineStr"/>
    </row>
    <row r="337">
      <c r="A337" t="inlineStr"/>
      <c r="B337" t="inlineStr">
        <is>
          <t>Price_BOM_VLC_VLSC_Imp_0372</t>
        </is>
      </c>
      <c r="C337" s="68" t="inlineStr">
        <is>
          <t>:25709-2P-7.5HP-VLC:25709-2P-10HP-VLC:25709-2P-15HP-VLC:25709-2P-20HP-VLC:25709-2P-25HP-VLC:25709-4P-3HP-VLC:</t>
        </is>
      </c>
      <c r="D337" s="2" t="inlineStr">
        <is>
          <t>X3</t>
        </is>
      </c>
      <c r="E337" s="2" t="inlineStr">
        <is>
          <t>ImpMatl_Silicon_Bronze_ASTM-B584_C87600</t>
        </is>
      </c>
      <c r="F337" s="7" t="inlineStr">
        <is>
          <t>Silicon Bronze, ASTM-B584, C87600</t>
        </is>
      </c>
      <c r="G337" s="7" t="inlineStr">
        <is>
          <t>B21</t>
        </is>
      </c>
      <c r="H337" s="7" t="inlineStr">
        <is>
          <t>Coating_Epoxy</t>
        </is>
      </c>
      <c r="I337" s="7" t="inlineStr">
        <is>
          <t>Stainless Steel, AISI-303</t>
        </is>
      </c>
      <c r="J337" s="7" t="inlineStr">
        <is>
          <t>Steel, Cold Drawn C1018</t>
        </is>
      </c>
      <c r="K337" s="77" t="inlineStr">
        <is>
          <t>RTF</t>
        </is>
      </c>
      <c r="L337" s="7" t="inlineStr"/>
      <c r="M337" s="7" t="inlineStr">
        <is>
          <t>A101764</t>
        </is>
      </c>
      <c r="N337" s="7" t="n">
        <v>0</v>
      </c>
      <c r="O337" s="7" t="inlineStr">
        <is>
          <t>LT250</t>
        </is>
      </c>
      <c r="P337" s="13" t="n">
        <v>8</v>
      </c>
      <c r="Q337" t="inlineStr"/>
      <c r="R337" s="12" t="inlineStr"/>
      <c r="S337" t="inlineStr"/>
      <c r="T337" t="inlineStr"/>
      <c r="U337" t="inlineStr"/>
      <c r="V337" t="inlineStr"/>
    </row>
    <row r="338">
      <c r="A338" t="inlineStr"/>
      <c r="B338" t="inlineStr">
        <is>
          <t>Price_BOM_VLC_VLSC_Imp_0360</t>
        </is>
      </c>
      <c r="C338" s="68" t="inlineStr">
        <is>
          <t>:25709-2P-7.5HP-VLC:25709-2P-10HP-VLC:25709-2P-15HP-VLC:25709-2P-20HP-VLC:25709-2P-25HP-VLC:25709-4P-3HP-VLC:</t>
        </is>
      </c>
      <c r="D338" s="2" t="inlineStr">
        <is>
          <t>X3</t>
        </is>
      </c>
      <c r="E338" s="2" t="inlineStr">
        <is>
          <t>ImpMatl_SS_AISI-304</t>
        </is>
      </c>
      <c r="F338" s="7" t="inlineStr">
        <is>
          <t>Stainless Steel, AISI-304</t>
        </is>
      </c>
      <c r="G338" s="7" t="inlineStr">
        <is>
          <t>H304</t>
        </is>
      </c>
      <c r="H338" s="7" t="inlineStr">
        <is>
          <t>Coating_Standard</t>
        </is>
      </c>
      <c r="I338" s="7" t="inlineStr">
        <is>
          <t>Stainless Steel, AISI-303</t>
        </is>
      </c>
      <c r="J338" s="7" t="inlineStr">
        <is>
          <t>Stainless Steel, AISI 316</t>
        </is>
      </c>
      <c r="K338" s="98" t="inlineStr">
        <is>
          <t>98876064</t>
        </is>
      </c>
      <c r="L338" s="98" t="inlineStr">
        <is>
          <t>IMP,L,20709,X3,H304</t>
        </is>
      </c>
      <c r="M338" t="inlineStr">
        <is>
          <t>A101768</t>
        </is>
      </c>
      <c r="N338" t="n">
        <v>0</v>
      </c>
      <c r="O338" s="7" t="inlineStr">
        <is>
          <t>LT027</t>
        </is>
      </c>
      <c r="P338" s="13" t="n">
        <v>0</v>
      </c>
      <c r="Q338" t="inlineStr"/>
      <c r="R338" s="12" t="inlineStr"/>
      <c r="S338" t="inlineStr"/>
      <c r="T338" t="inlineStr"/>
      <c r="U338" t="inlineStr"/>
      <c r="V338" t="inlineStr"/>
    </row>
    <row r="339">
      <c r="A339" t="inlineStr"/>
      <c r="B339" t="inlineStr">
        <is>
          <t>Price_BOM_VLC_VLSC_Imp_0374</t>
        </is>
      </c>
      <c r="C339" s="68" t="inlineStr">
        <is>
          <t>:25709-2P-7.5HP-VLC:25709-2P-10HP-VLC:25709-2P-15HP-VLC:25709-2P-20HP-VLC:25709-2P-25HP-VLC:25709-4P-3HP-VLC:</t>
        </is>
      </c>
      <c r="D339" s="2" t="inlineStr">
        <is>
          <t>X4</t>
        </is>
      </c>
      <c r="E339" t="inlineStr">
        <is>
          <t>ImpMatl_Silicon_Bronze_ASTM-B584_C87600</t>
        </is>
      </c>
      <c r="F339" s="7" t="inlineStr">
        <is>
          <t>Silicon Bronze, ASTM-B584, C87600</t>
        </is>
      </c>
      <c r="G339" s="7" t="inlineStr">
        <is>
          <t>B21</t>
        </is>
      </c>
      <c r="H339" s="7" t="inlineStr">
        <is>
          <t>Coating_Standard</t>
        </is>
      </c>
      <c r="I339" s="7" t="inlineStr">
        <is>
          <t>Stainless Steel, AISI-303</t>
        </is>
      </c>
      <c r="J339" s="7" t="inlineStr">
        <is>
          <t>Steel, Cold Drawn C1018</t>
        </is>
      </c>
      <c r="K339" s="78" t="inlineStr">
        <is>
          <t>96732776</t>
        </is>
      </c>
      <c r="L339" s="12" t="inlineStr">
        <is>
          <t>IMP,L,20709,X4,B21</t>
        </is>
      </c>
      <c r="M339" t="inlineStr">
        <is>
          <t>A101770</t>
        </is>
      </c>
      <c r="N339" s="1" t="n">
        <v>0</v>
      </c>
      <c r="O339" s="7" t="inlineStr">
        <is>
          <t>LT027</t>
        </is>
      </c>
      <c r="P339" s="13" t="n">
        <v>0</v>
      </c>
      <c r="Q339" t="inlineStr"/>
      <c r="R339" s="12" t="inlineStr"/>
      <c r="S339" t="inlineStr"/>
      <c r="T339" t="inlineStr"/>
      <c r="U339" t="inlineStr"/>
      <c r="V339" t="inlineStr"/>
    </row>
    <row r="340">
      <c r="A340" t="inlineStr"/>
      <c r="B340" t="inlineStr">
        <is>
          <t>Price_BOM_VLC_VLSC_Imp_0377</t>
        </is>
      </c>
      <c r="C340" s="68" t="inlineStr">
        <is>
          <t>:25709-2P-7.5HP-VLC:25709-2P-10HP-VLC:25709-2P-15HP-VLC:25709-2P-20HP-VLC:25709-2P-25HP-VLC:25709-4P-3HP-VLC:</t>
        </is>
      </c>
      <c r="D340" s="2" t="inlineStr">
        <is>
          <t>X4</t>
        </is>
      </c>
      <c r="E340" s="2" t="inlineStr">
        <is>
          <t>ImpMatl_Silicon_Bronze_ASTM-B584_C87600</t>
        </is>
      </c>
      <c r="F340" s="7" t="inlineStr">
        <is>
          <t>Silicon Bronze, ASTM-B584, C87600</t>
        </is>
      </c>
      <c r="G340" s="7" t="inlineStr">
        <is>
          <t>B21</t>
        </is>
      </c>
      <c r="H340" s="7" t="inlineStr">
        <is>
          <t>Coating_Scotchkote134_interior</t>
        </is>
      </c>
      <c r="I340" s="7" t="inlineStr">
        <is>
          <t>Stainless Steel, AISI-303</t>
        </is>
      </c>
      <c r="J340" s="7" t="inlineStr">
        <is>
          <t>Steel, Cold Drawn C1018</t>
        </is>
      </c>
      <c r="K340" s="2" t="inlineStr">
        <is>
          <t>RTF</t>
        </is>
      </c>
      <c r="L340" s="7" t="inlineStr"/>
      <c r="M340" s="7" t="inlineStr">
        <is>
          <t>A101770</t>
        </is>
      </c>
      <c r="N340" s="7" t="n">
        <v>0</v>
      </c>
      <c r="O340" s="7" t="inlineStr">
        <is>
          <t>LT250</t>
        </is>
      </c>
      <c r="P340" s="13" t="n">
        <v>8</v>
      </c>
      <c r="Q340" t="inlineStr"/>
      <c r="R340" s="12" t="inlineStr"/>
      <c r="S340" t="inlineStr"/>
      <c r="T340" t="inlineStr"/>
      <c r="U340" t="inlineStr"/>
      <c r="V340" t="inlineStr"/>
    </row>
    <row r="341">
      <c r="A341" t="inlineStr"/>
      <c r="B341" t="inlineStr">
        <is>
          <t>Price_BOM_VLC_VLSC_Imp_0379</t>
        </is>
      </c>
      <c r="C341" s="68" t="inlineStr">
        <is>
          <t>:25709-2P-7.5HP-VLC:25709-2P-10HP-VLC:25709-2P-15HP-VLC:25709-2P-20HP-VLC:25709-2P-25HP-VLC:25709-4P-3HP-VLC:</t>
        </is>
      </c>
      <c r="D341" s="2" t="inlineStr">
        <is>
          <t>X4</t>
        </is>
      </c>
      <c r="E341" t="inlineStr">
        <is>
          <t>ImpMatl_Silicon_Bronze_ASTM-B584_C87600</t>
        </is>
      </c>
      <c r="F341" s="7" t="inlineStr">
        <is>
          <t>Silicon Bronze, ASTM-B584, C87600</t>
        </is>
      </c>
      <c r="G341" s="7" t="inlineStr">
        <is>
          <t>B21</t>
        </is>
      </c>
      <c r="H341" s="7" t="inlineStr">
        <is>
          <t>Coating_Scotchkote134_interior_exterior</t>
        </is>
      </c>
      <c r="I341" s="7" t="inlineStr">
        <is>
          <t>Stainless Steel, AISI-303</t>
        </is>
      </c>
      <c r="J341" s="7" t="inlineStr">
        <is>
          <t>Steel, Cold Drawn C1018</t>
        </is>
      </c>
      <c r="K341" s="2" t="inlineStr">
        <is>
          <t>RTF</t>
        </is>
      </c>
      <c r="L341" s="12" t="inlineStr"/>
      <c r="M341" t="inlineStr">
        <is>
          <t>A101770</t>
        </is>
      </c>
      <c r="N341" s="1" t="n">
        <v>0</v>
      </c>
      <c r="O341" s="7" t="inlineStr">
        <is>
          <t>LT250</t>
        </is>
      </c>
      <c r="P341" s="13" t="n">
        <v>8</v>
      </c>
      <c r="Q341" t="inlineStr"/>
      <c r="R341" s="12" t="inlineStr"/>
      <c r="S341" t="inlineStr"/>
      <c r="T341" t="inlineStr"/>
      <c r="U341" t="inlineStr"/>
      <c r="V341" t="inlineStr"/>
    </row>
    <row r="342">
      <c r="A342" t="inlineStr"/>
      <c r="B342" t="inlineStr">
        <is>
          <t>Price_BOM_VLC_VLSC_Imp_0381</t>
        </is>
      </c>
      <c r="C342" s="68" t="inlineStr">
        <is>
          <t>:25709-2P-7.5HP-VLC:25709-2P-10HP-VLC:25709-2P-15HP-VLC:25709-2P-20HP-VLC:25709-2P-25HP-VLC:25709-4P-3HP-VLC:</t>
        </is>
      </c>
      <c r="D342" s="2" t="inlineStr">
        <is>
          <t>X4</t>
        </is>
      </c>
      <c r="E342" s="2" t="inlineStr">
        <is>
          <t>ImpMatl_Silicon_Bronze_ASTM-B584_C87600</t>
        </is>
      </c>
      <c r="F342" s="7" t="inlineStr">
        <is>
          <t>Silicon Bronze, ASTM-B584, C87600</t>
        </is>
      </c>
      <c r="G342" s="7" t="inlineStr">
        <is>
          <t>B21</t>
        </is>
      </c>
      <c r="H342" s="7" t="inlineStr">
        <is>
          <t>Coating_Scotchkote134_interior_exterior_IncludeImpeller</t>
        </is>
      </c>
      <c r="I342" s="7" t="inlineStr">
        <is>
          <t>Stainless Steel, AISI-303</t>
        </is>
      </c>
      <c r="J342" s="7" t="inlineStr">
        <is>
          <t>Steel, Cold Drawn C1018</t>
        </is>
      </c>
      <c r="K342" s="2" t="inlineStr">
        <is>
          <t>RTF</t>
        </is>
      </c>
      <c r="L342" s="7" t="inlineStr"/>
      <c r="M342" s="7" t="inlineStr">
        <is>
          <t>A101770</t>
        </is>
      </c>
      <c r="N342" s="7" t="n">
        <v>0</v>
      </c>
      <c r="O342" s="7" t="inlineStr">
        <is>
          <t>LT250</t>
        </is>
      </c>
      <c r="P342" s="13" t="n">
        <v>8</v>
      </c>
      <c r="Q342" t="inlineStr"/>
      <c r="R342" s="12" t="inlineStr"/>
      <c r="S342" t="inlineStr"/>
      <c r="T342" t="inlineStr"/>
      <c r="U342" t="inlineStr"/>
      <c r="V342" t="inlineStr"/>
    </row>
    <row r="343">
      <c r="A343" t="inlineStr"/>
      <c r="B343" t="inlineStr">
        <is>
          <t>Price_BOM_VLC_VLSC_Imp_0383</t>
        </is>
      </c>
      <c r="C343" s="68" t="inlineStr">
        <is>
          <t>:25709-2P-7.5HP-VLC:25709-2P-10HP-VLC:25709-2P-15HP-VLC:25709-2P-20HP-VLC:25709-2P-25HP-VLC:25709-4P-3HP-VLC:</t>
        </is>
      </c>
      <c r="D343" s="2" t="inlineStr">
        <is>
          <t>X4</t>
        </is>
      </c>
      <c r="E343" t="inlineStr">
        <is>
          <t>ImpMatl_Silicon_Bronze_ASTM-B584_C87600</t>
        </is>
      </c>
      <c r="F343" s="7" t="inlineStr">
        <is>
          <t>Silicon Bronze, ASTM-B584, C87600</t>
        </is>
      </c>
      <c r="G343" s="7" t="inlineStr">
        <is>
          <t>B21</t>
        </is>
      </c>
      <c r="H343" s="7" t="inlineStr">
        <is>
          <t>Coating_Scotchkote134_interior_IncludeImpeller</t>
        </is>
      </c>
      <c r="I343" s="7" t="inlineStr">
        <is>
          <t>Stainless Steel, AISI-303</t>
        </is>
      </c>
      <c r="J343" s="7" t="inlineStr">
        <is>
          <t>Steel, Cold Drawn C1018</t>
        </is>
      </c>
      <c r="K343" s="2" t="inlineStr">
        <is>
          <t>RTF</t>
        </is>
      </c>
      <c r="L343" s="12" t="inlineStr"/>
      <c r="M343" t="inlineStr">
        <is>
          <t>A101770</t>
        </is>
      </c>
      <c r="N343" s="1" t="n">
        <v>0</v>
      </c>
      <c r="O343" s="7" t="inlineStr">
        <is>
          <t>LT250</t>
        </is>
      </c>
      <c r="P343" s="13" t="n">
        <v>8</v>
      </c>
      <c r="Q343" t="inlineStr"/>
      <c r="R343" s="12" t="inlineStr"/>
      <c r="S343" t="inlineStr"/>
      <c r="T343" t="inlineStr"/>
      <c r="U343" t="inlineStr"/>
      <c r="V343" t="inlineStr"/>
    </row>
    <row r="344">
      <c r="A344" t="inlineStr"/>
      <c r="B344" t="inlineStr">
        <is>
          <t>Price_BOM_VLC_VLSC_Imp_0385</t>
        </is>
      </c>
      <c r="C344" s="68" t="inlineStr">
        <is>
          <t>:25709-2P-7.5HP-VLC:25709-2P-10HP-VLC:25709-2P-15HP-VLC:25709-2P-20HP-VLC:25709-2P-25HP-VLC:25709-4P-3HP-VLC:</t>
        </is>
      </c>
      <c r="D344" s="2" t="inlineStr">
        <is>
          <t>X4</t>
        </is>
      </c>
      <c r="E344" s="2" t="inlineStr">
        <is>
          <t>ImpMatl_Silicon_Bronze_ASTM-B584_C87600</t>
        </is>
      </c>
      <c r="F344" s="7" t="inlineStr">
        <is>
          <t>Silicon Bronze, ASTM-B584, C87600</t>
        </is>
      </c>
      <c r="G344" s="7" t="inlineStr">
        <is>
          <t>B21</t>
        </is>
      </c>
      <c r="H344" s="7" t="inlineStr">
        <is>
          <t>Coating_Special</t>
        </is>
      </c>
      <c r="I344" s="7" t="inlineStr">
        <is>
          <t>Stainless Steel, AISI-303</t>
        </is>
      </c>
      <c r="J344" s="7" t="inlineStr">
        <is>
          <t>Steel, Cold Drawn C1018</t>
        </is>
      </c>
      <c r="K344" s="2" t="inlineStr">
        <is>
          <t>RTF</t>
        </is>
      </c>
      <c r="L344" s="7" t="inlineStr"/>
      <c r="M344" s="7" t="inlineStr">
        <is>
          <t>A101770</t>
        </is>
      </c>
      <c r="N344" s="7" t="n">
        <v>0</v>
      </c>
      <c r="O344" s="7" t="inlineStr">
        <is>
          <t>LT250</t>
        </is>
      </c>
      <c r="P344" s="13" t="n">
        <v>8</v>
      </c>
      <c r="Q344" t="inlineStr"/>
      <c r="R344" s="12" t="inlineStr"/>
      <c r="S344" t="inlineStr"/>
      <c r="T344" t="inlineStr"/>
      <c r="U344" t="inlineStr"/>
      <c r="V344" t="inlineStr"/>
    </row>
    <row r="345">
      <c r="A345" t="inlineStr"/>
      <c r="B345" t="inlineStr">
        <is>
          <t>Price_BOM_VLC_VLSC_Imp_0387</t>
        </is>
      </c>
      <c r="C345" s="68" t="inlineStr">
        <is>
          <t>:25709-2P-7.5HP-VLC:25709-2P-10HP-VLC:25709-2P-15HP-VLC:25709-2P-20HP-VLC:25709-2P-25HP-VLC:25709-4P-3HP-VLC:</t>
        </is>
      </c>
      <c r="D345" s="2" t="inlineStr">
        <is>
          <t>X4</t>
        </is>
      </c>
      <c r="E345" t="inlineStr">
        <is>
          <t>ImpMatl_Silicon_Bronze_ASTM-B584_C87600</t>
        </is>
      </c>
      <c r="F345" s="7" t="inlineStr">
        <is>
          <t>Silicon Bronze, ASTM-B584, C87600</t>
        </is>
      </c>
      <c r="G345" s="7" t="inlineStr">
        <is>
          <t>B21</t>
        </is>
      </c>
      <c r="H345" s="7" t="inlineStr">
        <is>
          <t>Coating_Epoxy</t>
        </is>
      </c>
      <c r="I345" s="7" t="inlineStr">
        <is>
          <t>Stainless Steel, AISI-303</t>
        </is>
      </c>
      <c r="J345" s="7" t="inlineStr">
        <is>
          <t>Steel, Cold Drawn C1018</t>
        </is>
      </c>
      <c r="K345" s="2" t="inlineStr">
        <is>
          <t>RTF</t>
        </is>
      </c>
      <c r="L345" s="12" t="inlineStr"/>
      <c r="M345" t="inlineStr">
        <is>
          <t>A101770</t>
        </is>
      </c>
      <c r="N345" s="1" t="n">
        <v>0</v>
      </c>
      <c r="O345" s="7" t="inlineStr">
        <is>
          <t>LT250</t>
        </is>
      </c>
      <c r="P345" s="13" t="n">
        <v>8</v>
      </c>
      <c r="Q345" t="inlineStr"/>
      <c r="R345" s="12" t="inlineStr"/>
      <c r="S345" t="inlineStr"/>
      <c r="T345" t="inlineStr"/>
      <c r="U345" t="inlineStr"/>
      <c r="V345" t="inlineStr"/>
    </row>
    <row r="346">
      <c r="A346" t="inlineStr"/>
      <c r="B346" t="inlineStr">
        <is>
          <t>Price_BOM_VLC_VLSC_Imp_0375</t>
        </is>
      </c>
      <c r="C346" s="68" t="inlineStr">
        <is>
          <t>:25709-2P-7.5HP-VLC:25709-2P-10HP-VLC:25709-2P-15HP-VLC:25709-2P-20HP-VLC:25709-2P-25HP-VLC:25709-4P-3HP-VLC:</t>
        </is>
      </c>
      <c r="D346" s="2" t="inlineStr">
        <is>
          <t>X4</t>
        </is>
      </c>
      <c r="E346" s="2" t="inlineStr">
        <is>
          <t>ImpMatl_SS_AISI-304</t>
        </is>
      </c>
      <c r="F346" s="7" t="inlineStr">
        <is>
          <t>Stainless Steel, AISI-304</t>
        </is>
      </c>
      <c r="G346" s="7" t="inlineStr">
        <is>
          <t>H304</t>
        </is>
      </c>
      <c r="H346" s="7" t="inlineStr">
        <is>
          <t>Coating_Standard</t>
        </is>
      </c>
      <c r="I346" s="7" t="inlineStr">
        <is>
          <t>Stainless Steel, AISI-303</t>
        </is>
      </c>
      <c r="J346" s="7" t="inlineStr">
        <is>
          <t>Stainless Steel, AISI 316</t>
        </is>
      </c>
      <c r="K346" s="2" t="inlineStr">
        <is>
          <t>98876066</t>
        </is>
      </c>
      <c r="L346" s="7" t="inlineStr">
        <is>
          <t>IMP,L,20709,X4,H304</t>
        </is>
      </c>
      <c r="M346" s="7" t="inlineStr">
        <is>
          <t>A101775</t>
        </is>
      </c>
      <c r="N346" s="7" t="n">
        <v>0</v>
      </c>
      <c r="O346" s="7" t="inlineStr">
        <is>
          <t>LT027</t>
        </is>
      </c>
      <c r="P346" s="13" t="n">
        <v>0</v>
      </c>
      <c r="Q346" t="inlineStr"/>
      <c r="R346" s="12" t="inlineStr"/>
      <c r="S346" t="inlineStr"/>
      <c r="T346" t="inlineStr"/>
      <c r="U346" t="inlineStr"/>
      <c r="V346" t="inlineStr"/>
    </row>
    <row r="347">
      <c r="A347" t="inlineStr"/>
      <c r="B347" t="inlineStr">
        <is>
          <t>Price_BOM_VLC_VLSC_Imp_0361</t>
        </is>
      </c>
      <c r="C347" s="68" t="inlineStr">
        <is>
          <t>:25709-2P-7.5HP-VLC:25709-2P-10HP-VLC:25709-2P-15HP-VLC:25709-2P-20HP-VLC:25709-2P-25HP-VLC:25709-4P-3HP-VLC:</t>
        </is>
      </c>
      <c r="D347" s="2" t="inlineStr">
        <is>
          <t>X3</t>
        </is>
      </c>
      <c r="E347" t="inlineStr">
        <is>
          <t>ImpMatl_NiAl-Bronze_ASTM-B148_C95400</t>
        </is>
      </c>
      <c r="F347" s="7" t="inlineStr">
        <is>
          <t>Nickel Aluminum Bronze ASTM B148 UNS C95400</t>
        </is>
      </c>
      <c r="G347" s="7" t="inlineStr">
        <is>
          <t>B22</t>
        </is>
      </c>
      <c r="H347" s="7" t="inlineStr">
        <is>
          <t>Coating_Standard</t>
        </is>
      </c>
      <c r="I347" s="7" t="inlineStr">
        <is>
          <t>Stainless Steel, AISI-303</t>
        </is>
      </c>
      <c r="J347" s="7" t="inlineStr">
        <is>
          <t>Steel, Cold Drawn C1018</t>
        </is>
      </c>
      <c r="K347" s="2" t="inlineStr">
        <is>
          <t>97778013</t>
        </is>
      </c>
      <c r="L347" s="12" t="inlineStr"/>
      <c r="M347" t="inlineStr">
        <is>
          <t>A102224</t>
        </is>
      </c>
      <c r="N347" s="1" t="n">
        <v>84</v>
      </c>
      <c r="O347" s="7" t="inlineStr">
        <is>
          <t>LT250</t>
        </is>
      </c>
      <c r="P347" s="13" t="n">
        <v>8</v>
      </c>
      <c r="Q347" t="inlineStr"/>
      <c r="R347" s="12" t="inlineStr"/>
      <c r="S347" t="inlineStr"/>
      <c r="T347" t="inlineStr"/>
      <c r="U347" t="inlineStr"/>
      <c r="V347" t="inlineStr"/>
    </row>
    <row r="348">
      <c r="A348" t="inlineStr"/>
      <c r="B348" t="inlineStr">
        <is>
          <t>Price_BOM_VLC_VLSC_Imp_0363</t>
        </is>
      </c>
      <c r="C348" s="68" t="inlineStr">
        <is>
          <t>:25709-2P-7.5HP-VLC:25709-2P-10HP-VLC:25709-2P-15HP-VLC:25709-2P-20HP-VLC:25709-2P-25HP-VLC:25709-4P-3HP-VLC:</t>
        </is>
      </c>
      <c r="D348" s="2" t="inlineStr">
        <is>
          <t>X3</t>
        </is>
      </c>
      <c r="E348" s="2" t="inlineStr">
        <is>
          <t>ImpMatl_NiAl-Bronze_ASTM-B148_C95400</t>
        </is>
      </c>
      <c r="F348" s="7" t="inlineStr">
        <is>
          <t>Nickel Aluminum Bronze ASTM B148 UNS C95400</t>
        </is>
      </c>
      <c r="G348" s="7" t="inlineStr">
        <is>
          <t>B22</t>
        </is>
      </c>
      <c r="H348" s="7" t="inlineStr">
        <is>
          <t>Coating_Scotchkote134_interior</t>
        </is>
      </c>
      <c r="I348" s="7" t="inlineStr">
        <is>
          <t>Stainless Steel, AISI-303</t>
        </is>
      </c>
      <c r="J348" s="7" t="inlineStr">
        <is>
          <t>Steel, Cold Drawn C1018</t>
        </is>
      </c>
      <c r="K348" s="2" t="inlineStr">
        <is>
          <t>RTF</t>
        </is>
      </c>
      <c r="L348" s="7" t="inlineStr"/>
      <c r="M348" s="7" t="inlineStr">
        <is>
          <t>A102224</t>
        </is>
      </c>
      <c r="N348" s="7" t="n">
        <v>84</v>
      </c>
      <c r="O348" s="7" t="inlineStr">
        <is>
          <t>LT250</t>
        </is>
      </c>
      <c r="P348" s="13" t="n">
        <v>8</v>
      </c>
      <c r="Q348" t="inlineStr"/>
      <c r="R348" s="12" t="inlineStr"/>
      <c r="S348" t="inlineStr"/>
      <c r="T348" t="inlineStr"/>
      <c r="U348" t="inlineStr"/>
      <c r="V348" t="inlineStr"/>
    </row>
    <row r="349">
      <c r="A349" t="inlineStr"/>
      <c r="B349" t="inlineStr">
        <is>
          <t>Price_BOM_VLC_VLSC_Imp_0365</t>
        </is>
      </c>
      <c r="C349" s="68" t="inlineStr">
        <is>
          <t>:25709-2P-7.5HP-VLC:25709-2P-10HP-VLC:25709-2P-15HP-VLC:25709-2P-20HP-VLC:25709-2P-25HP-VLC:25709-4P-3HP-VLC:</t>
        </is>
      </c>
      <c r="D349" s="2" t="inlineStr">
        <is>
          <t>X3</t>
        </is>
      </c>
      <c r="E349" t="inlineStr">
        <is>
          <t>ImpMatl_NiAl-Bronze_ASTM-B148_C95400</t>
        </is>
      </c>
      <c r="F349" s="7" t="inlineStr">
        <is>
          <t>Nickel Aluminum Bronze ASTM B148 UNS C95400</t>
        </is>
      </c>
      <c r="G349" s="7" t="inlineStr">
        <is>
          <t>B22</t>
        </is>
      </c>
      <c r="H349" s="7" t="inlineStr">
        <is>
          <t>Coating_Scotchkote134_interior_exterior</t>
        </is>
      </c>
      <c r="I349" s="7" t="inlineStr">
        <is>
          <t>Stainless Steel, AISI-303</t>
        </is>
      </c>
      <c r="J349" s="7" t="inlineStr">
        <is>
          <t>Steel, Cold Drawn C1018</t>
        </is>
      </c>
      <c r="K349" s="2" t="inlineStr">
        <is>
          <t>RTF</t>
        </is>
      </c>
      <c r="L349" s="12" t="inlineStr"/>
      <c r="M349" t="inlineStr">
        <is>
          <t>A102224</t>
        </is>
      </c>
      <c r="N349" s="1" t="n">
        <v>84</v>
      </c>
      <c r="O349" s="7" t="inlineStr">
        <is>
          <t>LT250</t>
        </is>
      </c>
      <c r="P349" s="13" t="n">
        <v>8</v>
      </c>
      <c r="Q349" t="inlineStr"/>
      <c r="R349" s="12" t="inlineStr"/>
      <c r="S349" t="inlineStr"/>
      <c r="T349" t="inlineStr"/>
      <c r="U349" t="inlineStr"/>
      <c r="V349" t="inlineStr"/>
    </row>
    <row r="350">
      <c r="A350" t="inlineStr"/>
      <c r="B350" t="inlineStr">
        <is>
          <t>Price_BOM_VLC_VLSC_Imp_0367</t>
        </is>
      </c>
      <c r="C350" s="68" t="inlineStr">
        <is>
          <t>:25709-2P-7.5HP-VLC:25709-2P-10HP-VLC:25709-2P-15HP-VLC:25709-2P-20HP-VLC:25709-2P-25HP-VLC:25709-4P-3HP-VLC:</t>
        </is>
      </c>
      <c r="D350" s="2" t="inlineStr">
        <is>
          <t>X3</t>
        </is>
      </c>
      <c r="E350" s="2" t="inlineStr">
        <is>
          <t>ImpMatl_NiAl-Bronze_ASTM-B148_C95400</t>
        </is>
      </c>
      <c r="F350" s="7" t="inlineStr">
        <is>
          <t>Nickel Aluminum Bronze ASTM B148 UNS C95400</t>
        </is>
      </c>
      <c r="G350" s="7" t="inlineStr">
        <is>
          <t>B22</t>
        </is>
      </c>
      <c r="H350" s="7" t="inlineStr">
        <is>
          <t>Coating_Scotchkote134_interior_exterior_IncludeImpeller</t>
        </is>
      </c>
      <c r="I350" s="7" t="inlineStr">
        <is>
          <t>Stainless Steel, AISI-303</t>
        </is>
      </c>
      <c r="J350" s="7" t="inlineStr">
        <is>
          <t>Steel, Cold Drawn C1018</t>
        </is>
      </c>
      <c r="K350" s="2" t="inlineStr">
        <is>
          <t>RTF</t>
        </is>
      </c>
      <c r="L350" s="7" t="inlineStr"/>
      <c r="M350" s="7" t="inlineStr">
        <is>
          <t>A102224</t>
        </is>
      </c>
      <c r="N350" s="7" t="n">
        <v>84</v>
      </c>
      <c r="O350" s="7" t="inlineStr">
        <is>
          <t>LT250</t>
        </is>
      </c>
      <c r="P350" s="13" t="n">
        <v>8</v>
      </c>
      <c r="Q350" t="inlineStr"/>
      <c r="R350" s="12" t="inlineStr"/>
      <c r="S350" t="inlineStr"/>
      <c r="T350" t="inlineStr"/>
      <c r="U350" t="inlineStr"/>
      <c r="V350" t="inlineStr"/>
    </row>
    <row r="351">
      <c r="A351" t="inlineStr"/>
      <c r="B351" t="inlineStr">
        <is>
          <t>Price_BOM_VLC_VLSC_Imp_0369</t>
        </is>
      </c>
      <c r="C351" s="68" t="inlineStr">
        <is>
          <t>:25709-2P-7.5HP-VLC:25709-2P-10HP-VLC:25709-2P-15HP-VLC:25709-2P-20HP-VLC:25709-2P-25HP-VLC:25709-4P-3HP-VLC:</t>
        </is>
      </c>
      <c r="D351" s="2" t="inlineStr">
        <is>
          <t>X3</t>
        </is>
      </c>
      <c r="E351" t="inlineStr">
        <is>
          <t>ImpMatl_NiAl-Bronze_ASTM-B148_C95400</t>
        </is>
      </c>
      <c r="F351" s="7" t="inlineStr">
        <is>
          <t>Nickel Aluminum Bronze ASTM B148 UNS C95400</t>
        </is>
      </c>
      <c r="G351" s="7" t="inlineStr">
        <is>
          <t>B22</t>
        </is>
      </c>
      <c r="H351" s="7" t="inlineStr">
        <is>
          <t>Coating_Scotchkote134_interior_IncludeImpeller</t>
        </is>
      </c>
      <c r="I351" s="7" t="inlineStr">
        <is>
          <t>Stainless Steel, AISI-303</t>
        </is>
      </c>
      <c r="J351" s="7" t="inlineStr">
        <is>
          <t>Steel, Cold Drawn C1018</t>
        </is>
      </c>
      <c r="K351" s="2" t="inlineStr">
        <is>
          <t>RTF</t>
        </is>
      </c>
      <c r="L351" s="12" t="inlineStr"/>
      <c r="M351" t="inlineStr">
        <is>
          <t>A102224</t>
        </is>
      </c>
      <c r="N351" s="1" t="n">
        <v>84</v>
      </c>
      <c r="O351" s="7" t="inlineStr">
        <is>
          <t>LT250</t>
        </is>
      </c>
      <c r="P351" s="13" t="n">
        <v>8</v>
      </c>
      <c r="Q351" t="inlineStr"/>
      <c r="R351" s="12" t="inlineStr"/>
      <c r="S351" t="inlineStr"/>
      <c r="T351" t="inlineStr"/>
      <c r="U351" t="inlineStr"/>
      <c r="V351" t="inlineStr"/>
    </row>
    <row r="352">
      <c r="A352" t="inlineStr"/>
      <c r="B352" t="inlineStr">
        <is>
          <t>Price_BOM_VLC_VLSC_Imp_0371</t>
        </is>
      </c>
      <c r="C352" s="68" t="inlineStr">
        <is>
          <t>:25709-2P-7.5HP-VLC:25709-2P-10HP-VLC:25709-2P-15HP-VLC:25709-2P-20HP-VLC:25709-2P-25HP-VLC:25709-4P-3HP-VLC:</t>
        </is>
      </c>
      <c r="D352" s="2" t="inlineStr">
        <is>
          <t>X3</t>
        </is>
      </c>
      <c r="E352" s="2" t="inlineStr">
        <is>
          <t>ImpMatl_NiAl-Bronze_ASTM-B148_C95400</t>
        </is>
      </c>
      <c r="F352" s="7" t="inlineStr">
        <is>
          <t>Nickel Aluminum Bronze ASTM B148 UNS C95400</t>
        </is>
      </c>
      <c r="G352" s="7" t="inlineStr">
        <is>
          <t>B22</t>
        </is>
      </c>
      <c r="H352" s="7" t="inlineStr">
        <is>
          <t>Coating_Special</t>
        </is>
      </c>
      <c r="I352" s="7" t="inlineStr">
        <is>
          <t>Stainless Steel, AISI-303</t>
        </is>
      </c>
      <c r="J352" s="7" t="inlineStr">
        <is>
          <t>Steel, Cold Drawn C1018</t>
        </is>
      </c>
      <c r="K352" s="77" t="inlineStr">
        <is>
          <t>RTF</t>
        </is>
      </c>
      <c r="L352" s="7" t="inlineStr"/>
      <c r="M352" s="7" t="inlineStr">
        <is>
          <t>A102224</t>
        </is>
      </c>
      <c r="N352" s="7" t="n">
        <v>84</v>
      </c>
      <c r="O352" s="7" t="inlineStr">
        <is>
          <t>LT250</t>
        </is>
      </c>
      <c r="P352" s="13" t="n">
        <v>8</v>
      </c>
      <c r="Q352" t="inlineStr"/>
      <c r="R352" s="12" t="inlineStr"/>
      <c r="S352" t="inlineStr"/>
      <c r="T352" t="inlineStr"/>
      <c r="U352" t="inlineStr"/>
      <c r="V352" t="inlineStr"/>
    </row>
    <row r="353">
      <c r="A353" t="inlineStr"/>
      <c r="B353" t="inlineStr">
        <is>
          <t>Price_BOM_VLC_VLSC_Imp_0373</t>
        </is>
      </c>
      <c r="C353" s="68" t="inlineStr">
        <is>
          <t>:25709-2P-7.5HP-VLC:25709-2P-10HP-VLC:25709-2P-15HP-VLC:25709-2P-20HP-VLC:25709-2P-25HP-VLC:25709-4P-3HP-VLC:</t>
        </is>
      </c>
      <c r="D353" s="2" t="inlineStr">
        <is>
          <t>X3</t>
        </is>
      </c>
      <c r="E353" s="2" t="inlineStr">
        <is>
          <t>ImpMatl_NiAl-Bronze_ASTM-B148_C95400</t>
        </is>
      </c>
      <c r="F353" s="7" t="inlineStr">
        <is>
          <t>Nickel Aluminum Bronze ASTM B148 UNS C95400</t>
        </is>
      </c>
      <c r="G353" s="7" t="inlineStr">
        <is>
          <t>B22</t>
        </is>
      </c>
      <c r="H353" s="7" t="inlineStr">
        <is>
          <t>Coating_Epoxy</t>
        </is>
      </c>
      <c r="I353" s="7" t="inlineStr">
        <is>
          <t>Stainless Steel, AISI-303</t>
        </is>
      </c>
      <c r="J353" s="7" t="inlineStr">
        <is>
          <t>Steel, Cold Drawn C1018</t>
        </is>
      </c>
      <c r="K353" s="98" t="inlineStr">
        <is>
          <t>RTF</t>
        </is>
      </c>
      <c r="L353" s="98" t="inlineStr"/>
      <c r="M353" t="inlineStr">
        <is>
          <t>A102224</t>
        </is>
      </c>
      <c r="N353" t="n">
        <v>84</v>
      </c>
      <c r="O353" s="7" t="inlineStr">
        <is>
          <t>LT250</t>
        </is>
      </c>
      <c r="P353" s="13" t="n">
        <v>8</v>
      </c>
      <c r="Q353" t="inlineStr"/>
      <c r="R353" s="12" t="inlineStr"/>
      <c r="S353" t="inlineStr"/>
      <c r="T353" t="inlineStr"/>
      <c r="U353" t="inlineStr"/>
      <c r="V353" t="inlineStr"/>
    </row>
    <row r="354">
      <c r="A354" t="inlineStr"/>
      <c r="B354" t="inlineStr">
        <is>
          <t>Price_BOM_VLC_VLSC_Imp_0376</t>
        </is>
      </c>
      <c r="C354" s="68" t="inlineStr">
        <is>
          <t>:25709-2P-7.5HP-VLC:25709-2P-10HP-VLC:25709-2P-15HP-VLC:25709-2P-20HP-VLC:25709-2P-25HP-VLC:25709-4P-3HP-VLC:</t>
        </is>
      </c>
      <c r="D354" s="2" t="inlineStr">
        <is>
          <t>X4</t>
        </is>
      </c>
      <c r="E354" t="inlineStr">
        <is>
          <t>ImpMatl_NiAl-Bronze_ASTM-B148_C95400</t>
        </is>
      </c>
      <c r="F354" s="7" t="inlineStr">
        <is>
          <t>Nickel Aluminum Bronze ASTM B148 UNS C95400</t>
        </is>
      </c>
      <c r="G354" s="7" t="inlineStr">
        <is>
          <t>B22</t>
        </is>
      </c>
      <c r="H354" s="7" t="inlineStr">
        <is>
          <t>Coating_Standard</t>
        </is>
      </c>
      <c r="I354" s="7" t="inlineStr">
        <is>
          <t>Stainless Steel, AISI-303</t>
        </is>
      </c>
      <c r="J354" s="7" t="inlineStr">
        <is>
          <t>Steel, Cold Drawn C1018</t>
        </is>
      </c>
      <c r="K354" s="78" t="inlineStr">
        <is>
          <t>97775275</t>
        </is>
      </c>
      <c r="L354" s="12" t="inlineStr"/>
      <c r="M354" t="inlineStr">
        <is>
          <t>A102225</t>
        </is>
      </c>
      <c r="N354" s="12" t="n">
        <v>84</v>
      </c>
      <c r="O354" s="7" t="inlineStr">
        <is>
          <t>LT250</t>
        </is>
      </c>
      <c r="P354" s="13" t="n">
        <v>8</v>
      </c>
      <c r="Q354" t="inlineStr"/>
      <c r="R354" s="12" t="inlineStr"/>
      <c r="S354" t="inlineStr"/>
      <c r="T354" t="inlineStr"/>
      <c r="U354" t="inlineStr"/>
      <c r="V354" t="inlineStr"/>
    </row>
    <row r="355">
      <c r="A355" t="inlineStr"/>
      <c r="B355" t="inlineStr">
        <is>
          <t>Price_BOM_VLC_VLSC_Imp_0378</t>
        </is>
      </c>
      <c r="C355" s="68" t="inlineStr">
        <is>
          <t>:25709-2P-7.5HP-VLC:25709-2P-10HP-VLC:25709-2P-15HP-VLC:25709-2P-20HP-VLC:25709-2P-25HP-VLC:25709-4P-3HP-VLC:</t>
        </is>
      </c>
      <c r="D355" s="2" t="inlineStr">
        <is>
          <t>X4</t>
        </is>
      </c>
      <c r="E355" s="2" t="inlineStr">
        <is>
          <t>ImpMatl_NiAl-Bronze_ASTM-B148_C95400</t>
        </is>
      </c>
      <c r="F355" s="7" t="inlineStr">
        <is>
          <t>Nickel Aluminum Bronze ASTM B148 UNS C95400</t>
        </is>
      </c>
      <c r="G355" s="7" t="inlineStr">
        <is>
          <t>B22</t>
        </is>
      </c>
      <c r="H355" s="7" t="inlineStr">
        <is>
          <t>Coating_Scotchkote134_interior</t>
        </is>
      </c>
      <c r="I355" s="7" t="inlineStr">
        <is>
          <t>Stainless Steel, AISI-303</t>
        </is>
      </c>
      <c r="J355" s="7" t="inlineStr">
        <is>
          <t>Steel, Cold Drawn C1018</t>
        </is>
      </c>
      <c r="K355" s="2" t="inlineStr">
        <is>
          <t>RTF</t>
        </is>
      </c>
      <c r="L355" s="7" t="inlineStr"/>
      <c r="M355" s="7" t="inlineStr">
        <is>
          <t>A102225</t>
        </is>
      </c>
      <c r="N355" s="7" t="n">
        <v>84</v>
      </c>
      <c r="O355" s="7" t="inlineStr">
        <is>
          <t>LT250</t>
        </is>
      </c>
      <c r="P355" s="13" t="n">
        <v>8</v>
      </c>
      <c r="Q355" t="inlineStr"/>
      <c r="R355" s="12" t="inlineStr"/>
      <c r="S355" t="inlineStr"/>
      <c r="T355" t="inlineStr"/>
      <c r="U355" t="inlineStr"/>
      <c r="V355" t="inlineStr"/>
    </row>
    <row r="356">
      <c r="A356" t="inlineStr"/>
      <c r="B356" t="inlineStr">
        <is>
          <t>Price_BOM_VLC_VLSC_Imp_0380</t>
        </is>
      </c>
      <c r="C356" s="68" t="inlineStr">
        <is>
          <t>:25709-2P-7.5HP-VLC:25709-2P-10HP-VLC:25709-2P-15HP-VLC:25709-2P-20HP-VLC:25709-2P-25HP-VLC:25709-4P-3HP-VLC:</t>
        </is>
      </c>
      <c r="D356" s="2" t="inlineStr">
        <is>
          <t>X4</t>
        </is>
      </c>
      <c r="E356" t="inlineStr">
        <is>
          <t>ImpMatl_NiAl-Bronze_ASTM-B148_C95400</t>
        </is>
      </c>
      <c r="F356" s="7" t="inlineStr">
        <is>
          <t>Nickel Aluminum Bronze ASTM B148 UNS C95400</t>
        </is>
      </c>
      <c r="G356" s="7" t="inlineStr">
        <is>
          <t>B22</t>
        </is>
      </c>
      <c r="H356" s="7" t="inlineStr">
        <is>
          <t>Coating_Scotchkote134_interior_exterior</t>
        </is>
      </c>
      <c r="I356" s="7" t="inlineStr">
        <is>
          <t>Stainless Steel, AISI-303</t>
        </is>
      </c>
      <c r="J356" s="7" t="inlineStr">
        <is>
          <t>Steel, Cold Drawn C1018</t>
        </is>
      </c>
      <c r="K356" s="2" t="inlineStr">
        <is>
          <t>RTF</t>
        </is>
      </c>
      <c r="L356" s="12" t="inlineStr"/>
      <c r="M356" t="inlineStr">
        <is>
          <t>A102225</t>
        </is>
      </c>
      <c r="N356" s="12" t="n">
        <v>84</v>
      </c>
      <c r="O356" s="7" t="inlineStr">
        <is>
          <t>LT250</t>
        </is>
      </c>
      <c r="P356" s="13" t="n">
        <v>8</v>
      </c>
      <c r="Q356" t="inlineStr"/>
      <c r="R356" s="12" t="inlineStr"/>
      <c r="S356" t="inlineStr"/>
      <c r="T356" t="inlineStr"/>
      <c r="U356" t="inlineStr"/>
      <c r="V356" t="inlineStr"/>
    </row>
    <row r="357">
      <c r="A357" t="inlineStr"/>
      <c r="B357" t="inlineStr">
        <is>
          <t>Price_BOM_VLC_VLSC_Imp_0382</t>
        </is>
      </c>
      <c r="C357" s="68" t="inlineStr">
        <is>
          <t>:25709-2P-7.5HP-VLC:25709-2P-10HP-VLC:25709-2P-15HP-VLC:25709-2P-20HP-VLC:25709-2P-25HP-VLC:25709-4P-3HP-VLC:</t>
        </is>
      </c>
      <c r="D357" s="2" t="inlineStr">
        <is>
          <t>X4</t>
        </is>
      </c>
      <c r="E357" s="2" t="inlineStr">
        <is>
          <t>ImpMatl_NiAl-Bronze_ASTM-B148_C95400</t>
        </is>
      </c>
      <c r="F357" s="7" t="inlineStr">
        <is>
          <t>Nickel Aluminum Bronze ASTM B148 UNS C95400</t>
        </is>
      </c>
      <c r="G357" s="7" t="inlineStr">
        <is>
          <t>B22</t>
        </is>
      </c>
      <c r="H357" s="7" t="inlineStr">
        <is>
          <t>Coating_Scotchkote134_interior_exterior_IncludeImpeller</t>
        </is>
      </c>
      <c r="I357" s="7" t="inlineStr">
        <is>
          <t>Stainless Steel, AISI-303</t>
        </is>
      </c>
      <c r="J357" s="7" t="inlineStr">
        <is>
          <t>Steel, Cold Drawn C1018</t>
        </is>
      </c>
      <c r="K357" s="2" t="inlineStr">
        <is>
          <t>RTF</t>
        </is>
      </c>
      <c r="L357" s="7" t="inlineStr"/>
      <c r="M357" s="7" t="inlineStr">
        <is>
          <t>A102225</t>
        </is>
      </c>
      <c r="N357" s="7" t="n">
        <v>84</v>
      </c>
      <c r="O357" s="7" t="inlineStr">
        <is>
          <t>LT250</t>
        </is>
      </c>
      <c r="P357" s="13" t="n">
        <v>8</v>
      </c>
      <c r="Q357" t="inlineStr"/>
      <c r="R357" s="12" t="inlineStr"/>
      <c r="S357" t="inlineStr"/>
      <c r="T357" t="inlineStr"/>
      <c r="U357" t="inlineStr"/>
      <c r="V357" t="inlineStr"/>
    </row>
    <row r="358">
      <c r="A358" t="inlineStr"/>
      <c r="B358" t="inlineStr">
        <is>
          <t>Price_BOM_VLC_VLSC_Imp_0384</t>
        </is>
      </c>
      <c r="C358" s="68" t="inlineStr">
        <is>
          <t>:25709-2P-7.5HP-VLC:25709-2P-10HP-VLC:25709-2P-15HP-VLC:25709-2P-20HP-VLC:25709-2P-25HP-VLC:25709-4P-3HP-VLC:</t>
        </is>
      </c>
      <c r="D358" s="2" t="inlineStr">
        <is>
          <t>X4</t>
        </is>
      </c>
      <c r="E358" t="inlineStr">
        <is>
          <t>ImpMatl_NiAl-Bronze_ASTM-B148_C95400</t>
        </is>
      </c>
      <c r="F358" s="7" t="inlineStr">
        <is>
          <t>Nickel Aluminum Bronze ASTM B148 UNS C95400</t>
        </is>
      </c>
      <c r="G358" s="7" t="inlineStr">
        <is>
          <t>B22</t>
        </is>
      </c>
      <c r="H358" s="7" t="inlineStr">
        <is>
          <t>Coating_Scotchkote134_interior_IncludeImpeller</t>
        </is>
      </c>
      <c r="I358" s="7" t="inlineStr">
        <is>
          <t>Stainless Steel, AISI-303</t>
        </is>
      </c>
      <c r="J358" s="7" t="inlineStr">
        <is>
          <t>Steel, Cold Drawn C1018</t>
        </is>
      </c>
      <c r="K358" s="2" t="inlineStr">
        <is>
          <t>RTF</t>
        </is>
      </c>
      <c r="L358" s="12" t="inlineStr"/>
      <c r="M358" t="inlineStr">
        <is>
          <t>A102225</t>
        </is>
      </c>
      <c r="N358" s="12" t="n">
        <v>84</v>
      </c>
      <c r="O358" s="7" t="inlineStr">
        <is>
          <t>LT250</t>
        </is>
      </c>
      <c r="P358" s="13" t="n">
        <v>8</v>
      </c>
      <c r="Q358" t="inlineStr"/>
      <c r="R358" s="12" t="inlineStr"/>
      <c r="S358" t="inlineStr"/>
      <c r="T358" t="inlineStr"/>
      <c r="U358" t="inlineStr"/>
      <c r="V358" t="inlineStr"/>
    </row>
    <row r="359">
      <c r="A359" t="inlineStr"/>
      <c r="B359" t="inlineStr">
        <is>
          <t>Price_BOM_VLC_VLSC_Imp_0386</t>
        </is>
      </c>
      <c r="C359" s="68" t="inlineStr">
        <is>
          <t>:25709-2P-7.5HP-VLC:25709-2P-10HP-VLC:25709-2P-15HP-VLC:25709-2P-20HP-VLC:25709-2P-25HP-VLC:25709-4P-3HP-VLC:</t>
        </is>
      </c>
      <c r="D359" s="2" t="inlineStr">
        <is>
          <t>X4</t>
        </is>
      </c>
      <c r="E359" s="2" t="inlineStr">
        <is>
          <t>ImpMatl_NiAl-Bronze_ASTM-B148_C95400</t>
        </is>
      </c>
      <c r="F359" s="7" t="inlineStr">
        <is>
          <t>Nickel Aluminum Bronze ASTM B148 UNS C95400</t>
        </is>
      </c>
      <c r="G359" s="7" t="inlineStr">
        <is>
          <t>B22</t>
        </is>
      </c>
      <c r="H359" s="7" t="inlineStr">
        <is>
          <t>Coating_Special</t>
        </is>
      </c>
      <c r="I359" s="7" t="inlineStr">
        <is>
          <t>Stainless Steel, AISI-303</t>
        </is>
      </c>
      <c r="J359" s="7" t="inlineStr">
        <is>
          <t>Steel, Cold Drawn C1018</t>
        </is>
      </c>
      <c r="K359" s="2" t="inlineStr">
        <is>
          <t>RTF</t>
        </is>
      </c>
      <c r="L359" s="7" t="inlineStr"/>
      <c r="M359" s="7" t="inlineStr">
        <is>
          <t>A102225</t>
        </is>
      </c>
      <c r="N359" s="7" t="n">
        <v>84</v>
      </c>
      <c r="O359" s="7" t="inlineStr">
        <is>
          <t>LT250</t>
        </is>
      </c>
      <c r="P359" s="13" t="n">
        <v>8</v>
      </c>
      <c r="Q359" t="inlineStr"/>
      <c r="R359" s="12" t="inlineStr"/>
      <c r="S359" t="inlineStr"/>
      <c r="T359" t="inlineStr"/>
      <c r="U359" t="inlineStr"/>
      <c r="V359" t="inlineStr"/>
    </row>
    <row r="360">
      <c r="A360" t="inlineStr"/>
      <c r="B360" t="inlineStr">
        <is>
          <t>Price_BOM_VLC_VLSC_Imp_0388</t>
        </is>
      </c>
      <c r="C360" s="68" t="inlineStr">
        <is>
          <t>:25709-2P-7.5HP-VLC:25709-2P-10HP-VLC:25709-2P-15HP-VLC:25709-2P-20HP-VLC:25709-2P-25HP-VLC:25709-4P-3HP-VLC:</t>
        </is>
      </c>
      <c r="D360" s="2" t="inlineStr">
        <is>
          <t>X4</t>
        </is>
      </c>
      <c r="E360" t="inlineStr">
        <is>
          <t>ImpMatl_NiAl-Bronze_ASTM-B148_C95400</t>
        </is>
      </c>
      <c r="F360" s="7" t="inlineStr">
        <is>
          <t>Nickel Aluminum Bronze ASTM B148 UNS C95400</t>
        </is>
      </c>
      <c r="G360" s="7" t="inlineStr">
        <is>
          <t>B22</t>
        </is>
      </c>
      <c r="H360" s="7" t="inlineStr">
        <is>
          <t>Coating_Epoxy</t>
        </is>
      </c>
      <c r="I360" s="7" t="inlineStr">
        <is>
          <t>Stainless Steel, AISI-303</t>
        </is>
      </c>
      <c r="J360" s="7" t="inlineStr">
        <is>
          <t>Steel, Cold Drawn C1018</t>
        </is>
      </c>
      <c r="K360" s="2" t="inlineStr">
        <is>
          <t>RTF</t>
        </is>
      </c>
      <c r="L360" s="12" t="inlineStr"/>
      <c r="M360" t="inlineStr">
        <is>
          <t>A102225</t>
        </is>
      </c>
      <c r="N360" s="12" t="n">
        <v>84</v>
      </c>
      <c r="O360" s="7" t="inlineStr">
        <is>
          <t>LT250</t>
        </is>
      </c>
      <c r="P360" s="13" t="n">
        <v>8</v>
      </c>
      <c r="Q360" t="inlineStr"/>
      <c r="R360" s="12" t="inlineStr"/>
      <c r="S360" t="inlineStr"/>
      <c r="T360" t="inlineStr"/>
      <c r="U360" t="inlineStr"/>
      <c r="V360" t="inlineStr"/>
    </row>
    <row r="361">
      <c r="A361" t="inlineStr"/>
      <c r="B361" t="inlineStr">
        <is>
          <t>Price_BOM_VLC_VLSC_Imp_0389</t>
        </is>
      </c>
      <c r="C361" s="68" t="inlineStr">
        <is>
          <t>:25709-2P-7.5HP-VLSC:25709-2P-10HP-VLSC:25709-2P-15HP-VLSC:25709-2P-20HP-VLSC:25709-2P-25HP-VLSC:25709-4P-3HP-VLSC:</t>
        </is>
      </c>
      <c r="D361" s="2" t="inlineStr">
        <is>
          <t>X3</t>
        </is>
      </c>
      <c r="E361" s="2" t="inlineStr">
        <is>
          <t>ImpMatl_Silicon_Bronze_ASTM-B584_C87600</t>
        </is>
      </c>
      <c r="F361" s="7" t="inlineStr">
        <is>
          <t>Silicon Bronze, ASTM-B584, C87600</t>
        </is>
      </c>
      <c r="G361" s="7" t="inlineStr">
        <is>
          <t>B21</t>
        </is>
      </c>
      <c r="H361" s="7" t="inlineStr">
        <is>
          <t>Coating_Standard</t>
        </is>
      </c>
      <c r="I361" s="7" t="inlineStr">
        <is>
          <t>Stainless Steel, AISI-303</t>
        </is>
      </c>
      <c r="J361" s="7" t="inlineStr">
        <is>
          <t>Steel, Cold Drawn C1018</t>
        </is>
      </c>
      <c r="K361" s="2" t="inlineStr">
        <is>
          <t>96732772</t>
        </is>
      </c>
      <c r="L361" s="7" t="inlineStr">
        <is>
          <t>IMP,L,20709,X3,B21</t>
        </is>
      </c>
      <c r="M361" s="7" t="inlineStr">
        <is>
          <t>A101764</t>
        </is>
      </c>
      <c r="N361" s="7" t="n">
        <v>0</v>
      </c>
      <c r="O361" s="7" t="inlineStr">
        <is>
          <t>LT027</t>
        </is>
      </c>
      <c r="P361" s="13" t="n">
        <v>0</v>
      </c>
      <c r="Q361" t="inlineStr"/>
      <c r="R361" s="12" t="inlineStr"/>
      <c r="S361" t="inlineStr"/>
      <c r="T361" t="inlineStr"/>
      <c r="U361" t="inlineStr"/>
      <c r="V361" t="inlineStr"/>
    </row>
    <row r="362">
      <c r="A362" t="inlineStr"/>
      <c r="B362" t="inlineStr">
        <is>
          <t>Price_BOM_VLC_VLSC_Imp_0392</t>
        </is>
      </c>
      <c r="C362" s="68" t="inlineStr">
        <is>
          <t>:25709-2P-7.5HP-VLSC:25709-2P-10HP-VLSC:25709-2P-15HP-VLSC:25709-2P-20HP-VLSC:25709-2P-25HP-VLSC:25709-4P-3HP-VLSC:</t>
        </is>
      </c>
      <c r="D362" s="2" t="inlineStr">
        <is>
          <t>X3</t>
        </is>
      </c>
      <c r="E362" t="inlineStr">
        <is>
          <t>ImpMatl_Silicon_Bronze_ASTM-B584_C87600</t>
        </is>
      </c>
      <c r="F362" s="7" t="inlineStr">
        <is>
          <t>Silicon Bronze, ASTM-B584, C87600</t>
        </is>
      </c>
      <c r="G362" s="7" t="inlineStr">
        <is>
          <t>B21</t>
        </is>
      </c>
      <c r="H362" s="7" t="inlineStr">
        <is>
          <t>Coating_Scotchkote134_interior</t>
        </is>
      </c>
      <c r="I362" s="7" t="inlineStr">
        <is>
          <t>Stainless Steel, AISI-303</t>
        </is>
      </c>
      <c r="J362" s="7" t="inlineStr">
        <is>
          <t>Steel, Cold Drawn C1018</t>
        </is>
      </c>
      <c r="K362" s="2" t="inlineStr">
        <is>
          <t>RTF</t>
        </is>
      </c>
      <c r="L362" s="12" t="inlineStr"/>
      <c r="M362" t="inlineStr">
        <is>
          <t>A101764</t>
        </is>
      </c>
      <c r="N362" s="12" t="n">
        <v>0</v>
      </c>
      <c r="O362" s="7" t="inlineStr">
        <is>
          <t>LT250</t>
        </is>
      </c>
      <c r="P362" s="13" t="n">
        <v>8</v>
      </c>
      <c r="Q362" t="inlineStr"/>
      <c r="R362" s="12" t="inlineStr"/>
      <c r="S362" t="inlineStr"/>
      <c r="T362" t="inlineStr"/>
      <c r="U362" t="inlineStr"/>
      <c r="V362" t="inlineStr"/>
    </row>
    <row r="363">
      <c r="A363" t="inlineStr"/>
      <c r="B363" t="inlineStr">
        <is>
          <t>Price_BOM_VLC_VLSC_Imp_0394</t>
        </is>
      </c>
      <c r="C363" s="68" t="inlineStr">
        <is>
          <t>:25709-2P-7.5HP-VLSC:25709-2P-10HP-VLSC:25709-2P-15HP-VLSC:25709-2P-20HP-VLSC:25709-2P-25HP-VLSC:25709-4P-3HP-VLSC:</t>
        </is>
      </c>
      <c r="D363" s="2" t="inlineStr">
        <is>
          <t>X3</t>
        </is>
      </c>
      <c r="E363" s="2" t="inlineStr">
        <is>
          <t>ImpMatl_Silicon_Bronze_ASTM-B584_C87600</t>
        </is>
      </c>
      <c r="F363" s="7" t="inlineStr">
        <is>
          <t>Silicon Bronze, ASTM-B584, C87600</t>
        </is>
      </c>
      <c r="G363" s="7" t="inlineStr">
        <is>
          <t>B21</t>
        </is>
      </c>
      <c r="H363" s="7" t="inlineStr">
        <is>
          <t>Coating_Scotchkote134_interior_exterior</t>
        </is>
      </c>
      <c r="I363" s="7" t="inlineStr">
        <is>
          <t>Stainless Steel, AISI-303</t>
        </is>
      </c>
      <c r="J363" s="7" t="inlineStr">
        <is>
          <t>Steel, Cold Drawn C1018</t>
        </is>
      </c>
      <c r="K363" s="2" t="inlineStr">
        <is>
          <t>RTF</t>
        </is>
      </c>
      <c r="L363" s="7" t="inlineStr"/>
      <c r="M363" s="7" t="inlineStr">
        <is>
          <t>A101764</t>
        </is>
      </c>
      <c r="N363" s="7" t="n">
        <v>0</v>
      </c>
      <c r="O363" s="7" t="inlineStr">
        <is>
          <t>LT250</t>
        </is>
      </c>
      <c r="P363" s="13" t="n">
        <v>8</v>
      </c>
      <c r="Q363" t="inlineStr"/>
      <c r="R363" s="12" t="inlineStr"/>
      <c r="S363" t="inlineStr"/>
      <c r="T363" t="inlineStr"/>
      <c r="U363" t="inlineStr"/>
      <c r="V363" t="inlineStr"/>
    </row>
    <row r="364">
      <c r="A364" t="inlineStr"/>
      <c r="B364" t="inlineStr">
        <is>
          <t>Price_BOM_VLC_VLSC_Imp_0396</t>
        </is>
      </c>
      <c r="C364" s="68" t="inlineStr">
        <is>
          <t>:25709-2P-7.5HP-VLSC:25709-2P-10HP-VLSC:25709-2P-15HP-VLSC:25709-2P-20HP-VLSC:25709-2P-25HP-VLSC:25709-4P-3HP-VLSC:</t>
        </is>
      </c>
      <c r="D364" s="2" t="inlineStr">
        <is>
          <t>X3</t>
        </is>
      </c>
      <c r="E364" t="inlineStr">
        <is>
          <t>ImpMatl_Silicon_Bronze_ASTM-B584_C87600</t>
        </is>
      </c>
      <c r="F364" s="7" t="inlineStr">
        <is>
          <t>Silicon Bronze, ASTM-B584, C87600</t>
        </is>
      </c>
      <c r="G364" s="7" t="inlineStr">
        <is>
          <t>B21</t>
        </is>
      </c>
      <c r="H364" s="7" t="inlineStr">
        <is>
          <t>Coating_Scotchkote134_interior_exterior_IncludeImpeller</t>
        </is>
      </c>
      <c r="I364" s="7" t="inlineStr">
        <is>
          <t>Stainless Steel, AISI-303</t>
        </is>
      </c>
      <c r="J364" s="7" t="inlineStr">
        <is>
          <t>Steel, Cold Drawn C1018</t>
        </is>
      </c>
      <c r="K364" s="2" t="inlineStr">
        <is>
          <t>RTF</t>
        </is>
      </c>
      <c r="L364" s="12" t="inlineStr"/>
      <c r="M364" t="inlineStr">
        <is>
          <t>A101764</t>
        </is>
      </c>
      <c r="N364" s="12" t="n">
        <v>0</v>
      </c>
      <c r="O364" s="7" t="inlineStr">
        <is>
          <t>LT250</t>
        </is>
      </c>
      <c r="P364" s="13" t="n">
        <v>8</v>
      </c>
      <c r="Q364" t="inlineStr"/>
      <c r="R364" s="12" t="inlineStr"/>
      <c r="S364" t="inlineStr"/>
      <c r="T364" t="inlineStr"/>
      <c r="U364" t="inlineStr"/>
      <c r="V364" t="inlineStr"/>
    </row>
    <row r="365">
      <c r="A365" t="inlineStr"/>
      <c r="B365" t="inlineStr">
        <is>
          <t>Price_BOM_VLC_VLSC_Imp_0398</t>
        </is>
      </c>
      <c r="C365" s="68" t="inlineStr">
        <is>
          <t>:25709-2P-7.5HP-VLSC:25709-2P-10HP-VLSC:25709-2P-15HP-VLSC:25709-2P-20HP-VLSC:25709-2P-25HP-VLSC:25709-4P-3HP-VLSC:</t>
        </is>
      </c>
      <c r="D365" s="2" t="inlineStr">
        <is>
          <t>X3</t>
        </is>
      </c>
      <c r="E365" s="2" t="inlineStr">
        <is>
          <t>ImpMatl_Silicon_Bronze_ASTM-B584_C87600</t>
        </is>
      </c>
      <c r="F365" s="7" t="inlineStr">
        <is>
          <t>Silicon Bronze, ASTM-B584, C87600</t>
        </is>
      </c>
      <c r="G365" s="7" t="inlineStr">
        <is>
          <t>B21</t>
        </is>
      </c>
      <c r="H365" s="7" t="inlineStr">
        <is>
          <t>Coating_Scotchkote134_interior_IncludeImpeller</t>
        </is>
      </c>
      <c r="I365" s="7" t="inlineStr">
        <is>
          <t>Stainless Steel, AISI-303</t>
        </is>
      </c>
      <c r="J365" s="7" t="inlineStr">
        <is>
          <t>Steel, Cold Drawn C1018</t>
        </is>
      </c>
      <c r="K365" s="2" t="inlineStr">
        <is>
          <t>RTF</t>
        </is>
      </c>
      <c r="L365" s="7" t="inlineStr"/>
      <c r="M365" s="7" t="inlineStr">
        <is>
          <t>A101764</t>
        </is>
      </c>
      <c r="N365" s="7" t="n">
        <v>0</v>
      </c>
      <c r="O365" s="7" t="inlineStr">
        <is>
          <t>LT250</t>
        </is>
      </c>
      <c r="P365" s="13" t="n">
        <v>8</v>
      </c>
      <c r="Q365" t="inlineStr"/>
      <c r="R365" s="12" t="inlineStr"/>
      <c r="S365" t="inlineStr"/>
      <c r="T365" t="inlineStr"/>
      <c r="U365" t="inlineStr"/>
      <c r="V365" t="inlineStr"/>
    </row>
    <row r="366">
      <c r="A366" t="inlineStr"/>
      <c r="B366" t="inlineStr">
        <is>
          <t>Price_BOM_VLC_VLSC_Imp_0400</t>
        </is>
      </c>
      <c r="C366" s="68" t="inlineStr">
        <is>
          <t>:25709-2P-7.5HP-VLSC:25709-2P-10HP-VLSC:25709-2P-15HP-VLSC:25709-2P-20HP-VLSC:25709-2P-25HP-VLSC:25709-4P-3HP-VLSC:</t>
        </is>
      </c>
      <c r="D366" s="2" t="inlineStr">
        <is>
          <t>X3</t>
        </is>
      </c>
      <c r="E366" t="inlineStr">
        <is>
          <t>ImpMatl_Silicon_Bronze_ASTM-B584_C87600</t>
        </is>
      </c>
      <c r="F366" s="7" t="inlineStr">
        <is>
          <t>Silicon Bronze, ASTM-B584, C87600</t>
        </is>
      </c>
      <c r="G366" s="7" t="inlineStr">
        <is>
          <t>B21</t>
        </is>
      </c>
      <c r="H366" s="7" t="inlineStr">
        <is>
          <t>Coating_Special</t>
        </is>
      </c>
      <c r="I366" s="7" t="inlineStr">
        <is>
          <t>Stainless Steel, AISI-303</t>
        </is>
      </c>
      <c r="J366" s="7" t="inlineStr">
        <is>
          <t>Steel, Cold Drawn C1018</t>
        </is>
      </c>
      <c r="K366" s="2" t="inlineStr">
        <is>
          <t>RTF</t>
        </is>
      </c>
      <c r="L366" s="12" t="inlineStr"/>
      <c r="M366" t="inlineStr">
        <is>
          <t>A101764</t>
        </is>
      </c>
      <c r="N366" s="12" t="n">
        <v>0</v>
      </c>
      <c r="O366" s="7" t="inlineStr">
        <is>
          <t>LT250</t>
        </is>
      </c>
      <c r="P366" s="13" t="n">
        <v>8</v>
      </c>
      <c r="Q366" t="inlineStr"/>
      <c r="R366" s="12" t="inlineStr"/>
      <c r="S366" t="inlineStr"/>
      <c r="T366" t="inlineStr"/>
      <c r="U366" t="inlineStr"/>
      <c r="V366" t="inlineStr"/>
    </row>
    <row r="367">
      <c r="A367" t="inlineStr"/>
      <c r="B367" t="inlineStr">
        <is>
          <t>Price_BOM_VLC_VLSC_Imp_0402</t>
        </is>
      </c>
      <c r="C367" t="inlineStr">
        <is>
          <t>:25709-2P-7.5HP-VLSC:25709-2P-10HP-VLSC:25709-2P-15HP-VLSC:25709-2P-20HP-VLSC:25709-2P-25HP-VLSC:25709-4P-3HP-VLSC:</t>
        </is>
      </c>
      <c r="D367" s="2" t="inlineStr">
        <is>
          <t>X3</t>
        </is>
      </c>
      <c r="E367" s="2" t="inlineStr">
        <is>
          <t>ImpMatl_Silicon_Bronze_ASTM-B584_C87600</t>
        </is>
      </c>
      <c r="F367" s="7" t="inlineStr">
        <is>
          <t>Silicon Bronze, ASTM-B584, C87600</t>
        </is>
      </c>
      <c r="G367" s="7" t="inlineStr">
        <is>
          <t>B21</t>
        </is>
      </c>
      <c r="H367" s="7" t="inlineStr">
        <is>
          <t>Coating_Epoxy</t>
        </is>
      </c>
      <c r="I367" s="7" t="inlineStr">
        <is>
          <t>Stainless Steel, AISI-303</t>
        </is>
      </c>
      <c r="J367" s="7" t="inlineStr">
        <is>
          <t>Steel, Cold Drawn C1018</t>
        </is>
      </c>
      <c r="K367" s="77" t="inlineStr">
        <is>
          <t>RTF</t>
        </is>
      </c>
      <c r="L367" s="7" t="inlineStr"/>
      <c r="M367" s="7" t="inlineStr">
        <is>
          <t>A101764</t>
        </is>
      </c>
      <c r="N367" s="7" t="n">
        <v>0</v>
      </c>
      <c r="O367" s="7" t="inlineStr">
        <is>
          <t>LT250</t>
        </is>
      </c>
      <c r="P367" s="13" t="n">
        <v>8</v>
      </c>
      <c r="Q367" t="inlineStr"/>
      <c r="R367" s="12" t="inlineStr"/>
      <c r="S367" t="inlineStr"/>
      <c r="T367" t="inlineStr"/>
      <c r="U367" t="inlineStr"/>
      <c r="V367" t="inlineStr"/>
    </row>
    <row r="368">
      <c r="A368" t="inlineStr"/>
      <c r="B368" t="inlineStr">
        <is>
          <t>Price_BOM_VLC_VLSC_Imp_0390</t>
        </is>
      </c>
      <c r="C368" t="inlineStr">
        <is>
          <t>:25709-2P-7.5HP-VLSC:25709-2P-10HP-VLSC:25709-2P-15HP-VLSC:25709-2P-20HP-VLSC:25709-2P-25HP-VLSC:25709-4P-3HP-VLSC:</t>
        </is>
      </c>
      <c r="D368" s="2" t="inlineStr">
        <is>
          <t>X3</t>
        </is>
      </c>
      <c r="E368" s="2" t="inlineStr">
        <is>
          <t>ImpMatl_SS_AISI-304</t>
        </is>
      </c>
      <c r="F368" s="7" t="inlineStr">
        <is>
          <t>Stainless Steel, AISI-304</t>
        </is>
      </c>
      <c r="G368" s="7" t="inlineStr">
        <is>
          <t>H304</t>
        </is>
      </c>
      <c r="H368" s="7" t="inlineStr">
        <is>
          <t>Coating_Standard</t>
        </is>
      </c>
      <c r="I368" s="7" t="inlineStr">
        <is>
          <t>Stainless Steel, AISI-303</t>
        </is>
      </c>
      <c r="J368" s="7" t="inlineStr">
        <is>
          <t>Stainless Steel, AISI 316</t>
        </is>
      </c>
      <c r="K368" s="98" t="inlineStr">
        <is>
          <t>98876064</t>
        </is>
      </c>
      <c r="L368" s="98" t="inlineStr">
        <is>
          <t>IMP,L,20709,X3,H304</t>
        </is>
      </c>
      <c r="M368" t="inlineStr">
        <is>
          <t>A101768</t>
        </is>
      </c>
      <c r="N368" t="n">
        <v>0</v>
      </c>
      <c r="O368" s="7" t="inlineStr">
        <is>
          <t>LT027</t>
        </is>
      </c>
      <c r="P368" s="13" t="n">
        <v>0</v>
      </c>
      <c r="Q368" t="inlineStr"/>
      <c r="R368" s="12" t="inlineStr"/>
      <c r="S368" t="inlineStr"/>
      <c r="T368" t="inlineStr"/>
      <c r="U368" t="inlineStr"/>
      <c r="V368" t="inlineStr"/>
    </row>
    <row r="369">
      <c r="A369" t="inlineStr"/>
      <c r="B369" t="inlineStr">
        <is>
          <t>Price_BOM_VLC_VLSC_Imp_0404</t>
        </is>
      </c>
      <c r="C369" t="inlineStr">
        <is>
          <t>:25709-2P-7.5HP-VLSC:25709-2P-10HP-VLSC:25709-2P-15HP-VLSC:25709-2P-20HP-VLSC:25709-2P-25HP-VLSC:25709-4P-3HP-VLSC:</t>
        </is>
      </c>
      <c r="D369" s="2" t="inlineStr">
        <is>
          <t>X4</t>
        </is>
      </c>
      <c r="E369" t="inlineStr">
        <is>
          <t>ImpMatl_Silicon_Bronze_ASTM-B584_C87600</t>
        </is>
      </c>
      <c r="F369" s="7" t="inlineStr">
        <is>
          <t>Silicon Bronze, ASTM-B584, C87600</t>
        </is>
      </c>
      <c r="G369" s="7" t="inlineStr">
        <is>
          <t>B21</t>
        </is>
      </c>
      <c r="H369" s="7" t="inlineStr">
        <is>
          <t>Coating_Standard</t>
        </is>
      </c>
      <c r="I369" s="7" t="inlineStr">
        <is>
          <t>Stainless Steel, AISI-303</t>
        </is>
      </c>
      <c r="J369" s="7" t="inlineStr">
        <is>
          <t>Steel, Cold Drawn C1018</t>
        </is>
      </c>
      <c r="K369" s="78" t="inlineStr">
        <is>
          <t>96732776</t>
        </is>
      </c>
      <c r="L369" s="12" t="inlineStr">
        <is>
          <t>IMP,L,20709,X4,B21</t>
        </is>
      </c>
      <c r="M369" t="inlineStr">
        <is>
          <t>A101770</t>
        </is>
      </c>
      <c r="N369" s="1" t="n">
        <v>0</v>
      </c>
      <c r="O369" s="7" t="inlineStr">
        <is>
          <t>LT027</t>
        </is>
      </c>
      <c r="P369" s="13" t="n">
        <v>0</v>
      </c>
      <c r="Q369" t="inlineStr"/>
      <c r="R369" s="12" t="inlineStr"/>
      <c r="S369" t="inlineStr"/>
      <c r="T369" t="inlineStr"/>
      <c r="U369" t="inlineStr"/>
      <c r="V369" t="inlineStr"/>
    </row>
    <row r="370">
      <c r="A370" t="inlineStr"/>
      <c r="B370" t="inlineStr">
        <is>
          <t>Price_BOM_VLC_VLSC_Imp_0407</t>
        </is>
      </c>
      <c r="C370" t="inlineStr">
        <is>
          <t>:25709-2P-7.5HP-VLSC:25709-2P-10HP-VLSC:25709-2P-15HP-VLSC:25709-2P-20HP-VLSC:25709-2P-25HP-VLSC:25709-4P-3HP-VLSC:</t>
        </is>
      </c>
      <c r="D370" s="2" t="inlineStr">
        <is>
          <t>X4</t>
        </is>
      </c>
      <c r="E370" s="2" t="inlineStr">
        <is>
          <t>ImpMatl_Silicon_Bronze_ASTM-B584_C87600</t>
        </is>
      </c>
      <c r="F370" s="7" t="inlineStr">
        <is>
          <t>Silicon Bronze, ASTM-B584, C87600</t>
        </is>
      </c>
      <c r="G370" s="7" t="inlineStr">
        <is>
          <t>B21</t>
        </is>
      </c>
      <c r="H370" s="7" t="inlineStr">
        <is>
          <t>Coating_Scotchkote134_interior</t>
        </is>
      </c>
      <c r="I370" s="7" t="inlineStr">
        <is>
          <t>Stainless Steel, AISI-303</t>
        </is>
      </c>
      <c r="J370" s="7" t="inlineStr">
        <is>
          <t>Steel, Cold Drawn C1018</t>
        </is>
      </c>
      <c r="K370" s="2" t="inlineStr">
        <is>
          <t>RTF</t>
        </is>
      </c>
      <c r="L370" s="7" t="inlineStr"/>
      <c r="M370" s="7" t="inlineStr">
        <is>
          <t>A101770</t>
        </is>
      </c>
      <c r="N370" s="7" t="n">
        <v>0</v>
      </c>
      <c r="O370" s="7" t="inlineStr">
        <is>
          <t>LT250</t>
        </is>
      </c>
      <c r="P370" s="13" t="n">
        <v>8</v>
      </c>
      <c r="Q370" t="inlineStr"/>
      <c r="R370" s="12" t="inlineStr"/>
      <c r="S370" t="inlineStr"/>
      <c r="T370" t="inlineStr"/>
      <c r="U370" t="inlineStr"/>
      <c r="V370" t="inlineStr"/>
    </row>
    <row r="371">
      <c r="A371" t="inlineStr"/>
      <c r="B371" t="inlineStr">
        <is>
          <t>Price_BOM_VLC_VLSC_Imp_0409</t>
        </is>
      </c>
      <c r="C371" t="inlineStr">
        <is>
          <t>:25709-2P-7.5HP-VLSC:25709-2P-10HP-VLSC:25709-2P-15HP-VLSC:25709-2P-20HP-VLSC:25709-2P-25HP-VLSC:25709-4P-3HP-VLSC:</t>
        </is>
      </c>
      <c r="D371" s="2" t="inlineStr">
        <is>
          <t>X4</t>
        </is>
      </c>
      <c r="E371" t="inlineStr">
        <is>
          <t>ImpMatl_Silicon_Bronze_ASTM-B584_C87600</t>
        </is>
      </c>
      <c r="F371" s="7" t="inlineStr">
        <is>
          <t>Silicon Bronze, ASTM-B584, C87600</t>
        </is>
      </c>
      <c r="G371" s="7" t="inlineStr">
        <is>
          <t>B21</t>
        </is>
      </c>
      <c r="H371" s="7" t="inlineStr">
        <is>
          <t>Coating_Scotchkote134_interior_exterior</t>
        </is>
      </c>
      <c r="I371" s="7" t="inlineStr">
        <is>
          <t>Stainless Steel, AISI-303</t>
        </is>
      </c>
      <c r="J371" s="7" t="inlineStr">
        <is>
          <t>Steel, Cold Drawn C1018</t>
        </is>
      </c>
      <c r="K371" s="2" t="inlineStr">
        <is>
          <t>RTF</t>
        </is>
      </c>
      <c r="L371" s="12" t="inlineStr"/>
      <c r="M371" t="inlineStr">
        <is>
          <t>A101770</t>
        </is>
      </c>
      <c r="N371" s="1" t="n">
        <v>0</v>
      </c>
      <c r="O371" s="7" t="inlineStr">
        <is>
          <t>LT250</t>
        </is>
      </c>
      <c r="P371" s="13" t="n">
        <v>8</v>
      </c>
      <c r="Q371" t="inlineStr"/>
      <c r="R371" s="12" t="inlineStr"/>
      <c r="S371" t="inlineStr"/>
      <c r="T371" t="inlineStr"/>
      <c r="U371" t="inlineStr"/>
      <c r="V371" t="inlineStr"/>
    </row>
    <row r="372">
      <c r="A372" t="inlineStr"/>
      <c r="B372" t="inlineStr">
        <is>
          <t>Price_BOM_VLC_VLSC_Imp_0411</t>
        </is>
      </c>
      <c r="C372" t="inlineStr">
        <is>
          <t>:25709-2P-7.5HP-VLSC:25709-2P-10HP-VLSC:25709-2P-15HP-VLSC:25709-2P-20HP-VLSC:25709-2P-25HP-VLSC:25709-4P-3HP-VLSC:</t>
        </is>
      </c>
      <c r="D372" s="2" t="inlineStr">
        <is>
          <t>X4</t>
        </is>
      </c>
      <c r="E372" s="2" t="inlineStr">
        <is>
          <t>ImpMatl_Silicon_Bronze_ASTM-B584_C87600</t>
        </is>
      </c>
      <c r="F372" s="7" t="inlineStr">
        <is>
          <t>Silicon Bronze, ASTM-B584, C87600</t>
        </is>
      </c>
      <c r="G372" s="7" t="inlineStr">
        <is>
          <t>B21</t>
        </is>
      </c>
      <c r="H372" s="7" t="inlineStr">
        <is>
          <t>Coating_Scotchkote134_interior_exterior_IncludeImpeller</t>
        </is>
      </c>
      <c r="I372" s="7" t="inlineStr">
        <is>
          <t>Stainless Steel, AISI-303</t>
        </is>
      </c>
      <c r="J372" s="7" t="inlineStr">
        <is>
          <t>Steel, Cold Drawn C1018</t>
        </is>
      </c>
      <c r="K372" s="2" t="inlineStr">
        <is>
          <t>RTF</t>
        </is>
      </c>
      <c r="L372" s="7" t="inlineStr"/>
      <c r="M372" s="7" t="inlineStr">
        <is>
          <t>A101770</t>
        </is>
      </c>
      <c r="N372" s="7" t="n">
        <v>0</v>
      </c>
      <c r="O372" s="7" t="inlineStr">
        <is>
          <t>LT250</t>
        </is>
      </c>
      <c r="P372" s="13" t="n">
        <v>8</v>
      </c>
      <c r="Q372" t="inlineStr"/>
      <c r="R372" s="12" t="inlineStr"/>
      <c r="S372" t="inlineStr"/>
      <c r="T372" t="inlineStr"/>
      <c r="U372" t="inlineStr"/>
      <c r="V372" t="inlineStr"/>
    </row>
    <row r="373">
      <c r="A373" t="inlineStr"/>
      <c r="B373" t="inlineStr">
        <is>
          <t>Price_BOM_VLC_VLSC_Imp_0413</t>
        </is>
      </c>
      <c r="C373" t="inlineStr">
        <is>
          <t>:25709-2P-7.5HP-VLSC:25709-2P-10HP-VLSC:25709-2P-15HP-VLSC:25709-2P-20HP-VLSC:25709-2P-25HP-VLSC:25709-4P-3HP-VLSC:</t>
        </is>
      </c>
      <c r="D373" s="2" t="inlineStr">
        <is>
          <t>X4</t>
        </is>
      </c>
      <c r="E373" t="inlineStr">
        <is>
          <t>ImpMatl_Silicon_Bronze_ASTM-B584_C87600</t>
        </is>
      </c>
      <c r="F373" s="7" t="inlineStr">
        <is>
          <t>Silicon Bronze, ASTM-B584, C87600</t>
        </is>
      </c>
      <c r="G373" s="7" t="inlineStr">
        <is>
          <t>B21</t>
        </is>
      </c>
      <c r="H373" s="7" t="inlineStr">
        <is>
          <t>Coating_Scotchkote134_interior_IncludeImpeller</t>
        </is>
      </c>
      <c r="I373" s="7" t="inlineStr">
        <is>
          <t>Stainless Steel, AISI-303</t>
        </is>
      </c>
      <c r="J373" s="7" t="inlineStr">
        <is>
          <t>Steel, Cold Drawn C1018</t>
        </is>
      </c>
      <c r="K373" s="2" t="inlineStr">
        <is>
          <t>RTF</t>
        </is>
      </c>
      <c r="L373" s="12" t="inlineStr"/>
      <c r="M373" t="inlineStr">
        <is>
          <t>A101770</t>
        </is>
      </c>
      <c r="N373" s="1" t="n">
        <v>0</v>
      </c>
      <c r="O373" s="7" t="inlineStr">
        <is>
          <t>LT250</t>
        </is>
      </c>
      <c r="P373" s="13" t="n">
        <v>8</v>
      </c>
      <c r="Q373" t="inlineStr"/>
      <c r="R373" s="12" t="inlineStr"/>
      <c r="S373" t="inlineStr"/>
      <c r="T373" t="inlineStr"/>
      <c r="U373" t="inlineStr"/>
      <c r="V373" t="inlineStr"/>
    </row>
    <row r="374">
      <c r="A374" t="inlineStr"/>
      <c r="B374" t="inlineStr">
        <is>
          <t>Price_BOM_VLC_VLSC_Imp_0415</t>
        </is>
      </c>
      <c r="C374" t="inlineStr">
        <is>
          <t>:25709-2P-7.5HP-VLSC:25709-2P-10HP-VLSC:25709-2P-15HP-VLSC:25709-2P-20HP-VLSC:25709-2P-25HP-VLSC:25709-4P-3HP-VLSC:</t>
        </is>
      </c>
      <c r="D374" s="2" t="inlineStr">
        <is>
          <t>X4</t>
        </is>
      </c>
      <c r="E374" s="2" t="inlineStr">
        <is>
          <t>ImpMatl_Silicon_Bronze_ASTM-B584_C87600</t>
        </is>
      </c>
      <c r="F374" s="7" t="inlineStr">
        <is>
          <t>Silicon Bronze, ASTM-B584, C87600</t>
        </is>
      </c>
      <c r="G374" s="7" t="inlineStr">
        <is>
          <t>B21</t>
        </is>
      </c>
      <c r="H374" s="7" t="inlineStr">
        <is>
          <t>Coating_Special</t>
        </is>
      </c>
      <c r="I374" s="7" t="inlineStr">
        <is>
          <t>Stainless Steel, AISI-303</t>
        </is>
      </c>
      <c r="J374" s="7" t="inlineStr">
        <is>
          <t>Steel, Cold Drawn C1018</t>
        </is>
      </c>
      <c r="K374" s="2" t="inlineStr">
        <is>
          <t>RTF</t>
        </is>
      </c>
      <c r="L374" s="7" t="inlineStr"/>
      <c r="M374" s="7" t="inlineStr">
        <is>
          <t>A101770</t>
        </is>
      </c>
      <c r="N374" s="7" t="n">
        <v>0</v>
      </c>
      <c r="O374" s="7" t="inlineStr">
        <is>
          <t>LT250</t>
        </is>
      </c>
      <c r="P374" s="13" t="n">
        <v>8</v>
      </c>
      <c r="Q374" t="inlineStr"/>
      <c r="R374" s="12" t="inlineStr"/>
      <c r="S374" t="inlineStr"/>
      <c r="T374" t="inlineStr"/>
      <c r="U374" t="inlineStr"/>
      <c r="V374" t="inlineStr"/>
    </row>
    <row r="375">
      <c r="A375" t="inlineStr"/>
      <c r="B375" t="inlineStr">
        <is>
          <t>Price_BOM_VLC_VLSC_Imp_0417</t>
        </is>
      </c>
      <c r="C375" t="inlineStr">
        <is>
          <t>:25709-2P-7.5HP-VLSC:25709-2P-10HP-VLSC:25709-2P-15HP-VLSC:25709-2P-20HP-VLSC:25709-2P-25HP-VLSC:25709-4P-3HP-VLSC:</t>
        </is>
      </c>
      <c r="D375" s="2" t="inlineStr">
        <is>
          <t>X4</t>
        </is>
      </c>
      <c r="E375" t="inlineStr">
        <is>
          <t>ImpMatl_Silicon_Bronze_ASTM-B584_C87600</t>
        </is>
      </c>
      <c r="F375" s="7" t="inlineStr">
        <is>
          <t>Silicon Bronze, ASTM-B584, C87600</t>
        </is>
      </c>
      <c r="G375" s="7" t="inlineStr">
        <is>
          <t>B21</t>
        </is>
      </c>
      <c r="H375" s="7" t="inlineStr">
        <is>
          <t>Coating_Epoxy</t>
        </is>
      </c>
      <c r="I375" s="7" t="inlineStr">
        <is>
          <t>Stainless Steel, AISI-303</t>
        </is>
      </c>
      <c r="J375" s="7" t="inlineStr">
        <is>
          <t>Steel, Cold Drawn C1018</t>
        </is>
      </c>
      <c r="K375" s="2" t="inlineStr">
        <is>
          <t>RTF</t>
        </is>
      </c>
      <c r="L375" s="12" t="inlineStr"/>
      <c r="M375" t="inlineStr">
        <is>
          <t>A101770</t>
        </is>
      </c>
      <c r="N375" s="1" t="n">
        <v>0</v>
      </c>
      <c r="O375" s="7" t="inlineStr">
        <is>
          <t>LT250</t>
        </is>
      </c>
      <c r="P375" s="13" t="n">
        <v>8</v>
      </c>
      <c r="Q375" t="inlineStr"/>
      <c r="R375" s="12" t="inlineStr"/>
      <c r="S375" t="inlineStr"/>
      <c r="T375" t="inlineStr"/>
      <c r="U375" t="inlineStr"/>
      <c r="V375" t="inlineStr"/>
    </row>
    <row r="376">
      <c r="A376" t="inlineStr"/>
      <c r="B376" t="inlineStr">
        <is>
          <t>Price_BOM_VLC_VLSC_Imp_0405</t>
        </is>
      </c>
      <c r="C376" t="inlineStr">
        <is>
          <t>:25709-2P-7.5HP-VLSC:25709-2P-10HP-VLSC:25709-2P-15HP-VLSC:25709-2P-20HP-VLSC:25709-2P-25HP-VLSC:25709-4P-3HP-VLSC:</t>
        </is>
      </c>
      <c r="D376" s="2" t="inlineStr">
        <is>
          <t>X4</t>
        </is>
      </c>
      <c r="E376" s="2" t="inlineStr">
        <is>
          <t>ImpMatl_SS_AISI-304</t>
        </is>
      </c>
      <c r="F376" s="7" t="inlineStr">
        <is>
          <t>Stainless Steel, AISI-304</t>
        </is>
      </c>
      <c r="G376" s="7" t="inlineStr">
        <is>
          <t>H304</t>
        </is>
      </c>
      <c r="H376" s="7" t="inlineStr">
        <is>
          <t>Coating_Standard</t>
        </is>
      </c>
      <c r="I376" s="7" t="inlineStr">
        <is>
          <t>Stainless Steel, AISI-303</t>
        </is>
      </c>
      <c r="J376" s="7" t="inlineStr">
        <is>
          <t>Stainless Steel, AISI 316</t>
        </is>
      </c>
      <c r="K376" s="2" t="inlineStr">
        <is>
          <t>98876066</t>
        </is>
      </c>
      <c r="L376" s="7" t="inlineStr">
        <is>
          <t>IMP,L,20709,X4,H304</t>
        </is>
      </c>
      <c r="M376" s="7" t="inlineStr">
        <is>
          <t>A101775</t>
        </is>
      </c>
      <c r="N376" s="7" t="n">
        <v>0</v>
      </c>
      <c r="O376" s="7" t="inlineStr">
        <is>
          <t>LT027</t>
        </is>
      </c>
      <c r="P376" s="13" t="n">
        <v>0</v>
      </c>
      <c r="Q376" t="inlineStr"/>
      <c r="R376" s="12" t="inlineStr"/>
      <c r="S376" t="inlineStr"/>
      <c r="T376" t="inlineStr"/>
      <c r="U376" t="inlineStr"/>
      <c r="V376" t="inlineStr"/>
    </row>
    <row r="377">
      <c r="A377" t="inlineStr"/>
      <c r="B377" t="inlineStr">
        <is>
          <t>Price_BOM_VLC_VLSC_Imp_0391</t>
        </is>
      </c>
      <c r="C377" t="inlineStr">
        <is>
          <t>:25709-2P-7.5HP-VLSC:25709-2P-10HP-VLSC:25709-2P-15HP-VLSC:25709-2P-20HP-VLSC:25709-2P-25HP-VLSC:25709-4P-3HP-VLSC:</t>
        </is>
      </c>
      <c r="D377" s="2" t="inlineStr">
        <is>
          <t>X3</t>
        </is>
      </c>
      <c r="E377" t="inlineStr">
        <is>
          <t>ImpMatl_NiAl-Bronze_ASTM-B148_C95400</t>
        </is>
      </c>
      <c r="F377" s="7" t="inlineStr">
        <is>
          <t>Nickel Aluminum Bronze ASTM B148 UNS C95400</t>
        </is>
      </c>
      <c r="G377" s="7" t="inlineStr">
        <is>
          <t>B22</t>
        </is>
      </c>
      <c r="H377" s="7" t="inlineStr">
        <is>
          <t>Coating_Standard</t>
        </is>
      </c>
      <c r="I377" s="7" t="inlineStr">
        <is>
          <t>Stainless Steel, AISI-303</t>
        </is>
      </c>
      <c r="J377" s="7" t="inlineStr">
        <is>
          <t>Steel, Cold Drawn C1018</t>
        </is>
      </c>
      <c r="K377" s="2" t="inlineStr">
        <is>
          <t>97778013</t>
        </is>
      </c>
      <c r="L377" s="12" t="inlineStr"/>
      <c r="M377" t="inlineStr">
        <is>
          <t>A102224</t>
        </is>
      </c>
      <c r="N377" s="1" t="n">
        <v>84</v>
      </c>
      <c r="O377" s="7" t="inlineStr">
        <is>
          <t>LT250</t>
        </is>
      </c>
      <c r="P377" s="13" t="n">
        <v>8</v>
      </c>
      <c r="Q377" t="inlineStr"/>
      <c r="R377" s="12" t="inlineStr"/>
      <c r="S377" t="inlineStr"/>
      <c r="T377" t="inlineStr"/>
      <c r="U377" t="inlineStr"/>
      <c r="V377" t="inlineStr"/>
    </row>
    <row r="378">
      <c r="A378" t="inlineStr"/>
      <c r="B378" t="inlineStr">
        <is>
          <t>Price_BOM_VLC_VLSC_Imp_0393</t>
        </is>
      </c>
      <c r="C378" t="inlineStr">
        <is>
          <t>:25709-2P-7.5HP-VLSC:25709-2P-10HP-VLSC:25709-2P-15HP-VLSC:25709-2P-20HP-VLSC:25709-2P-25HP-VLSC:25709-4P-3HP-VLSC:</t>
        </is>
      </c>
      <c r="D378" s="2" t="inlineStr">
        <is>
          <t>X3</t>
        </is>
      </c>
      <c r="E378" s="2" t="inlineStr">
        <is>
          <t>ImpMatl_NiAl-Bronze_ASTM-B148_C95400</t>
        </is>
      </c>
      <c r="F378" s="7" t="inlineStr">
        <is>
          <t>Nickel Aluminum Bronze ASTM B148 UNS C95400</t>
        </is>
      </c>
      <c r="G378" s="7" t="inlineStr">
        <is>
          <t>B22</t>
        </is>
      </c>
      <c r="H378" s="7" t="inlineStr">
        <is>
          <t>Coating_Scotchkote134_interior</t>
        </is>
      </c>
      <c r="I378" s="7" t="inlineStr">
        <is>
          <t>Stainless Steel, AISI-303</t>
        </is>
      </c>
      <c r="J378" s="7" t="inlineStr">
        <is>
          <t>Steel, Cold Drawn C1018</t>
        </is>
      </c>
      <c r="K378" s="2" t="inlineStr">
        <is>
          <t>RTF</t>
        </is>
      </c>
      <c r="L378" s="7" t="inlineStr"/>
      <c r="M378" s="7" t="inlineStr">
        <is>
          <t>A102224</t>
        </is>
      </c>
      <c r="N378" s="7" t="n">
        <v>84</v>
      </c>
      <c r="O378" s="7" t="inlineStr">
        <is>
          <t>LT250</t>
        </is>
      </c>
      <c r="P378" s="13" t="n">
        <v>8</v>
      </c>
      <c r="Q378" t="inlineStr"/>
      <c r="R378" s="12" t="inlineStr"/>
      <c r="S378" t="inlineStr"/>
      <c r="T378" t="inlineStr"/>
      <c r="U378" t="inlineStr"/>
      <c r="V378" t="inlineStr"/>
    </row>
    <row r="379">
      <c r="A379" t="inlineStr"/>
      <c r="B379" t="inlineStr">
        <is>
          <t>Price_BOM_VLC_VLSC_Imp_0395</t>
        </is>
      </c>
      <c r="C379" t="inlineStr">
        <is>
          <t>:25709-2P-7.5HP-VLSC:25709-2P-10HP-VLSC:25709-2P-15HP-VLSC:25709-2P-20HP-VLSC:25709-2P-25HP-VLSC:25709-4P-3HP-VLSC:</t>
        </is>
      </c>
      <c r="D379" s="2" t="inlineStr">
        <is>
          <t>X3</t>
        </is>
      </c>
      <c r="E379" t="inlineStr">
        <is>
          <t>ImpMatl_NiAl-Bronze_ASTM-B148_C95400</t>
        </is>
      </c>
      <c r="F379" s="7" t="inlineStr">
        <is>
          <t>Nickel Aluminum Bronze ASTM B148 UNS C95400</t>
        </is>
      </c>
      <c r="G379" s="7" t="inlineStr">
        <is>
          <t>B22</t>
        </is>
      </c>
      <c r="H379" s="7" t="inlineStr">
        <is>
          <t>Coating_Scotchkote134_interior_exterior</t>
        </is>
      </c>
      <c r="I379" s="7" t="inlineStr">
        <is>
          <t>Stainless Steel, AISI-303</t>
        </is>
      </c>
      <c r="J379" s="7" t="inlineStr">
        <is>
          <t>Steel, Cold Drawn C1018</t>
        </is>
      </c>
      <c r="K379" s="2" t="inlineStr">
        <is>
          <t>RTF</t>
        </is>
      </c>
      <c r="L379" s="12" t="inlineStr"/>
      <c r="M379" t="inlineStr">
        <is>
          <t>A102224</t>
        </is>
      </c>
      <c r="N379" s="1" t="n">
        <v>84</v>
      </c>
      <c r="O379" s="7" t="inlineStr">
        <is>
          <t>LT250</t>
        </is>
      </c>
      <c r="P379" s="13" t="n">
        <v>8</v>
      </c>
      <c r="Q379" t="inlineStr"/>
      <c r="R379" s="12" t="inlineStr"/>
      <c r="S379" t="inlineStr"/>
      <c r="T379" t="inlineStr"/>
      <c r="U379" t="inlineStr"/>
      <c r="V379" t="inlineStr"/>
    </row>
    <row r="380">
      <c r="A380" t="inlineStr"/>
      <c r="B380" t="inlineStr">
        <is>
          <t>Price_BOM_VLC_VLSC_Imp_0397</t>
        </is>
      </c>
      <c r="C380" t="inlineStr">
        <is>
          <t>:25709-2P-7.5HP-VLSC:25709-2P-10HP-VLSC:25709-2P-15HP-VLSC:25709-2P-20HP-VLSC:25709-2P-25HP-VLSC:25709-4P-3HP-VLSC:</t>
        </is>
      </c>
      <c r="D380" s="2" t="inlineStr">
        <is>
          <t>X3</t>
        </is>
      </c>
      <c r="E380" s="2" t="inlineStr">
        <is>
          <t>ImpMatl_NiAl-Bronze_ASTM-B148_C95400</t>
        </is>
      </c>
      <c r="F380" s="7" t="inlineStr">
        <is>
          <t>Nickel Aluminum Bronze ASTM B148 UNS C95400</t>
        </is>
      </c>
      <c r="G380" s="7" t="inlineStr">
        <is>
          <t>B22</t>
        </is>
      </c>
      <c r="H380" s="7" t="inlineStr">
        <is>
          <t>Coating_Scotchkote134_interior_exterior_IncludeImpeller</t>
        </is>
      </c>
      <c r="I380" s="7" t="inlineStr">
        <is>
          <t>Stainless Steel, AISI-303</t>
        </is>
      </c>
      <c r="J380" s="7" t="inlineStr">
        <is>
          <t>Steel, Cold Drawn C1018</t>
        </is>
      </c>
      <c r="K380" s="2" t="inlineStr">
        <is>
          <t>RTF</t>
        </is>
      </c>
      <c r="L380" s="7" t="inlineStr"/>
      <c r="M380" s="7" t="inlineStr">
        <is>
          <t>A102224</t>
        </is>
      </c>
      <c r="N380" s="7" t="n">
        <v>84</v>
      </c>
      <c r="O380" s="7" t="inlineStr">
        <is>
          <t>LT250</t>
        </is>
      </c>
      <c r="P380" s="13" t="n">
        <v>8</v>
      </c>
      <c r="Q380" t="inlineStr"/>
      <c r="R380" s="12" t="inlineStr"/>
      <c r="S380" t="inlineStr"/>
      <c r="T380" t="inlineStr"/>
      <c r="U380" t="inlineStr"/>
      <c r="V380" t="inlineStr"/>
    </row>
    <row r="381">
      <c r="A381" t="inlineStr"/>
      <c r="B381" t="inlineStr">
        <is>
          <t>Price_BOM_VLC_VLSC_Imp_0399</t>
        </is>
      </c>
      <c r="C381" t="inlineStr">
        <is>
          <t>:25709-2P-7.5HP-VLSC:25709-2P-10HP-VLSC:25709-2P-15HP-VLSC:25709-2P-20HP-VLSC:25709-2P-25HP-VLSC:25709-4P-3HP-VLSC:</t>
        </is>
      </c>
      <c r="D381" s="2" t="inlineStr">
        <is>
          <t>X3</t>
        </is>
      </c>
      <c r="E381" t="inlineStr">
        <is>
          <t>ImpMatl_NiAl-Bronze_ASTM-B148_C95400</t>
        </is>
      </c>
      <c r="F381" s="7" t="inlineStr">
        <is>
          <t>Nickel Aluminum Bronze ASTM B148 UNS C95400</t>
        </is>
      </c>
      <c r="G381" s="7" t="inlineStr">
        <is>
          <t>B22</t>
        </is>
      </c>
      <c r="H381" s="7" t="inlineStr">
        <is>
          <t>Coating_Scotchkote134_interior_IncludeImpeller</t>
        </is>
      </c>
      <c r="I381" s="7" t="inlineStr">
        <is>
          <t>Stainless Steel, AISI-303</t>
        </is>
      </c>
      <c r="J381" s="7" t="inlineStr">
        <is>
          <t>Steel, Cold Drawn C1018</t>
        </is>
      </c>
      <c r="K381" s="2" t="inlineStr">
        <is>
          <t>RTF</t>
        </is>
      </c>
      <c r="L381" s="12" t="inlineStr"/>
      <c r="M381" t="inlineStr">
        <is>
          <t>A102224</t>
        </is>
      </c>
      <c r="N381" s="1" t="n">
        <v>84</v>
      </c>
      <c r="O381" s="7" t="inlineStr">
        <is>
          <t>LT250</t>
        </is>
      </c>
      <c r="P381" s="13" t="n">
        <v>8</v>
      </c>
      <c r="Q381" t="inlineStr"/>
      <c r="R381" s="12" t="inlineStr"/>
      <c r="S381" t="inlineStr"/>
      <c r="T381" t="inlineStr"/>
      <c r="U381" t="inlineStr"/>
      <c r="V381" t="inlineStr"/>
    </row>
    <row r="382">
      <c r="A382" t="inlineStr"/>
      <c r="B382" t="inlineStr">
        <is>
          <t>Price_BOM_VLC_VLSC_Imp_0401</t>
        </is>
      </c>
      <c r="C382" t="inlineStr">
        <is>
          <t>:25709-2P-7.5HP-VLSC:25709-2P-10HP-VLSC:25709-2P-15HP-VLSC:25709-2P-20HP-VLSC:25709-2P-25HP-VLSC:25709-4P-3HP-VLSC:</t>
        </is>
      </c>
      <c r="D382" s="2" t="inlineStr">
        <is>
          <t>X3</t>
        </is>
      </c>
      <c r="E382" s="2" t="inlineStr">
        <is>
          <t>ImpMatl_NiAl-Bronze_ASTM-B148_C95400</t>
        </is>
      </c>
      <c r="F382" s="7" t="inlineStr">
        <is>
          <t>Nickel Aluminum Bronze ASTM B148 UNS C95400</t>
        </is>
      </c>
      <c r="G382" s="7" t="inlineStr">
        <is>
          <t>B22</t>
        </is>
      </c>
      <c r="H382" s="7" t="inlineStr">
        <is>
          <t>Coating_Special</t>
        </is>
      </c>
      <c r="I382" s="7" t="inlineStr">
        <is>
          <t>Stainless Steel, AISI-303</t>
        </is>
      </c>
      <c r="J382" s="7" t="inlineStr">
        <is>
          <t>Steel, Cold Drawn C1018</t>
        </is>
      </c>
      <c r="K382" s="77" t="inlineStr">
        <is>
          <t>RTF</t>
        </is>
      </c>
      <c r="L382" s="7" t="inlineStr"/>
      <c r="M382" s="7" t="inlineStr">
        <is>
          <t>A102224</t>
        </is>
      </c>
      <c r="N382" s="7" t="n">
        <v>84</v>
      </c>
      <c r="O382" s="7" t="inlineStr">
        <is>
          <t>LT250</t>
        </is>
      </c>
      <c r="P382" s="13" t="n">
        <v>8</v>
      </c>
      <c r="Q382" t="inlineStr"/>
      <c r="R382" s="12" t="inlineStr"/>
      <c r="S382" t="inlineStr"/>
      <c r="T382" t="inlineStr"/>
      <c r="U382" t="inlineStr"/>
      <c r="V382" t="inlineStr"/>
    </row>
    <row r="383">
      <c r="A383" t="inlineStr"/>
      <c r="B383" t="inlineStr">
        <is>
          <t>Price_BOM_VLC_VLSC_Imp_0403</t>
        </is>
      </c>
      <c r="C383" t="inlineStr">
        <is>
          <t>:25709-2P-7.5HP-VLSC:25709-2P-10HP-VLSC:25709-2P-15HP-VLSC:25709-2P-20HP-VLSC:25709-2P-25HP-VLSC:25709-4P-3HP-VLSC:</t>
        </is>
      </c>
      <c r="D383" s="2" t="inlineStr">
        <is>
          <t>X3</t>
        </is>
      </c>
      <c r="E383" s="2" t="inlineStr">
        <is>
          <t>ImpMatl_NiAl-Bronze_ASTM-B148_C95400</t>
        </is>
      </c>
      <c r="F383" s="7" t="inlineStr">
        <is>
          <t>Nickel Aluminum Bronze ASTM B148 UNS C95400</t>
        </is>
      </c>
      <c r="G383" s="7" t="inlineStr">
        <is>
          <t>B22</t>
        </is>
      </c>
      <c r="H383" s="7" t="inlineStr">
        <is>
          <t>Coating_Epoxy</t>
        </is>
      </c>
      <c r="I383" s="7" t="inlineStr">
        <is>
          <t>Stainless Steel, AISI-303</t>
        </is>
      </c>
      <c r="J383" s="7" t="inlineStr">
        <is>
          <t>Steel, Cold Drawn C1018</t>
        </is>
      </c>
      <c r="K383" s="98" t="inlineStr">
        <is>
          <t>RTF</t>
        </is>
      </c>
      <c r="L383" s="98" t="inlineStr"/>
      <c r="M383" t="inlineStr">
        <is>
          <t>A102224</t>
        </is>
      </c>
      <c r="N383" t="n">
        <v>84</v>
      </c>
      <c r="O383" s="7" t="inlineStr">
        <is>
          <t>LT250</t>
        </is>
      </c>
      <c r="P383" s="13" t="n">
        <v>8</v>
      </c>
      <c r="Q383" t="inlineStr"/>
      <c r="R383" s="12" t="inlineStr"/>
      <c r="S383" t="inlineStr"/>
      <c r="T383" t="inlineStr"/>
      <c r="U383" t="inlineStr"/>
      <c r="V383" t="inlineStr"/>
    </row>
    <row r="384">
      <c r="A384" t="inlineStr"/>
      <c r="B384" t="inlineStr">
        <is>
          <t>Price_BOM_VLC_VLSC_Imp_0406</t>
        </is>
      </c>
      <c r="C384" t="inlineStr">
        <is>
          <t>:25709-2P-7.5HP-VLSC:25709-2P-10HP-VLSC:25709-2P-15HP-VLSC:25709-2P-20HP-VLSC:25709-2P-25HP-VLSC:25709-4P-3HP-VLSC:</t>
        </is>
      </c>
      <c r="D384" s="2" t="inlineStr">
        <is>
          <t>X4</t>
        </is>
      </c>
      <c r="E384" t="inlineStr">
        <is>
          <t>ImpMatl_NiAl-Bronze_ASTM-B148_C95400</t>
        </is>
      </c>
      <c r="F384" s="7" t="inlineStr">
        <is>
          <t>Nickel Aluminum Bronze ASTM B148 UNS C95400</t>
        </is>
      </c>
      <c r="G384" s="7" t="inlineStr">
        <is>
          <t>B22</t>
        </is>
      </c>
      <c r="H384" s="7" t="inlineStr">
        <is>
          <t>Coating_Standard</t>
        </is>
      </c>
      <c r="I384" s="7" t="inlineStr">
        <is>
          <t>Stainless Steel, AISI-303</t>
        </is>
      </c>
      <c r="J384" s="7" t="inlineStr">
        <is>
          <t>Steel, Cold Drawn C1018</t>
        </is>
      </c>
      <c r="K384" s="78" t="inlineStr">
        <is>
          <t>97775275</t>
        </is>
      </c>
      <c r="L384" s="12" t="inlineStr"/>
      <c r="M384" t="inlineStr">
        <is>
          <t>A102225</t>
        </is>
      </c>
      <c r="N384" s="1" t="n">
        <v>84</v>
      </c>
      <c r="O384" s="7" t="inlineStr">
        <is>
          <t>LT250</t>
        </is>
      </c>
      <c r="P384" s="13" t="n">
        <v>8</v>
      </c>
      <c r="Q384" t="inlineStr"/>
      <c r="R384" s="12" t="inlineStr"/>
      <c r="S384" t="inlineStr"/>
      <c r="T384" t="inlineStr"/>
      <c r="U384" t="inlineStr"/>
      <c r="V384" t="inlineStr"/>
    </row>
    <row r="385">
      <c r="A385" t="inlineStr"/>
      <c r="B385" t="inlineStr">
        <is>
          <t>Price_BOM_VLC_VLSC_Imp_0408</t>
        </is>
      </c>
      <c r="C385" t="inlineStr">
        <is>
          <t>:25709-2P-7.5HP-VLSC:25709-2P-10HP-VLSC:25709-2P-15HP-VLSC:25709-2P-20HP-VLSC:25709-2P-25HP-VLSC:25709-4P-3HP-VLSC:</t>
        </is>
      </c>
      <c r="D385" s="2" t="inlineStr">
        <is>
          <t>X4</t>
        </is>
      </c>
      <c r="E385" s="2" t="inlineStr">
        <is>
          <t>ImpMatl_NiAl-Bronze_ASTM-B148_C95400</t>
        </is>
      </c>
      <c r="F385" s="7" t="inlineStr">
        <is>
          <t>Nickel Aluminum Bronze ASTM B148 UNS C95400</t>
        </is>
      </c>
      <c r="G385" s="7" t="inlineStr">
        <is>
          <t>B22</t>
        </is>
      </c>
      <c r="H385" s="7" t="inlineStr">
        <is>
          <t>Coating_Scotchkote134_interior</t>
        </is>
      </c>
      <c r="I385" s="7" t="inlineStr">
        <is>
          <t>Stainless Steel, AISI-303</t>
        </is>
      </c>
      <c r="J385" s="7" t="inlineStr">
        <is>
          <t>Steel, Cold Drawn C1018</t>
        </is>
      </c>
      <c r="K385" s="2" t="inlineStr">
        <is>
          <t>RTF</t>
        </is>
      </c>
      <c r="L385" s="7" t="inlineStr"/>
      <c r="M385" s="7" t="inlineStr">
        <is>
          <t>A102225</t>
        </is>
      </c>
      <c r="N385" s="7" t="n">
        <v>84</v>
      </c>
      <c r="O385" s="7" t="inlineStr">
        <is>
          <t>LT250</t>
        </is>
      </c>
      <c r="P385" s="13" t="n">
        <v>8</v>
      </c>
      <c r="Q385" t="inlineStr"/>
      <c r="R385" s="12" t="inlineStr"/>
      <c r="S385" t="inlineStr"/>
      <c r="T385" t="inlineStr"/>
      <c r="U385" t="inlineStr"/>
      <c r="V385" t="inlineStr"/>
    </row>
    <row r="386">
      <c r="A386" t="inlineStr"/>
      <c r="B386" t="inlineStr">
        <is>
          <t>Price_BOM_VLC_VLSC_Imp_0410</t>
        </is>
      </c>
      <c r="C386" t="inlineStr">
        <is>
          <t>:25709-2P-7.5HP-VLSC:25709-2P-10HP-VLSC:25709-2P-15HP-VLSC:25709-2P-20HP-VLSC:25709-2P-25HP-VLSC:25709-4P-3HP-VLSC:</t>
        </is>
      </c>
      <c r="D386" s="2" t="inlineStr">
        <is>
          <t>X4</t>
        </is>
      </c>
      <c r="E386" t="inlineStr">
        <is>
          <t>ImpMatl_NiAl-Bronze_ASTM-B148_C95400</t>
        </is>
      </c>
      <c r="F386" s="7" t="inlineStr">
        <is>
          <t>Nickel Aluminum Bronze ASTM B148 UNS C95400</t>
        </is>
      </c>
      <c r="G386" s="7" t="inlineStr">
        <is>
          <t>B22</t>
        </is>
      </c>
      <c r="H386" s="7" t="inlineStr">
        <is>
          <t>Coating_Scotchkote134_interior_exterior</t>
        </is>
      </c>
      <c r="I386" s="7" t="inlineStr">
        <is>
          <t>Stainless Steel, AISI-303</t>
        </is>
      </c>
      <c r="J386" s="7" t="inlineStr">
        <is>
          <t>Steel, Cold Drawn C1018</t>
        </is>
      </c>
      <c r="K386" s="2" t="inlineStr">
        <is>
          <t>RTF</t>
        </is>
      </c>
      <c r="L386" s="12" t="inlineStr"/>
      <c r="M386" t="inlineStr">
        <is>
          <t>A102225</t>
        </is>
      </c>
      <c r="N386" s="1" t="n">
        <v>84</v>
      </c>
      <c r="O386" s="7" t="inlineStr">
        <is>
          <t>LT250</t>
        </is>
      </c>
      <c r="P386" s="13" t="n">
        <v>8</v>
      </c>
      <c r="Q386" t="inlineStr"/>
      <c r="R386" s="12" t="inlineStr"/>
      <c r="S386" t="inlineStr"/>
      <c r="T386" t="inlineStr"/>
      <c r="U386" t="inlineStr"/>
      <c r="V386" t="inlineStr"/>
    </row>
    <row r="387">
      <c r="A387" t="inlineStr"/>
      <c r="B387" t="inlineStr">
        <is>
          <t>Price_BOM_VLC_VLSC_Imp_0412</t>
        </is>
      </c>
      <c r="C387" t="inlineStr">
        <is>
          <t>:25709-2P-7.5HP-VLSC:25709-2P-10HP-VLSC:25709-2P-15HP-VLSC:25709-2P-20HP-VLSC:25709-2P-25HP-VLSC:25709-4P-3HP-VLSC:</t>
        </is>
      </c>
      <c r="D387" s="2" t="inlineStr">
        <is>
          <t>X4</t>
        </is>
      </c>
      <c r="E387" s="2" t="inlineStr">
        <is>
          <t>ImpMatl_NiAl-Bronze_ASTM-B148_C95400</t>
        </is>
      </c>
      <c r="F387" s="7" t="inlineStr">
        <is>
          <t>Nickel Aluminum Bronze ASTM B148 UNS C95400</t>
        </is>
      </c>
      <c r="G387" s="7" t="inlineStr">
        <is>
          <t>B22</t>
        </is>
      </c>
      <c r="H387" s="7" t="inlineStr">
        <is>
          <t>Coating_Scotchkote134_interior_exterior_IncludeImpeller</t>
        </is>
      </c>
      <c r="I387" s="7" t="inlineStr">
        <is>
          <t>Stainless Steel, AISI-303</t>
        </is>
      </c>
      <c r="J387" s="7" t="inlineStr">
        <is>
          <t>Steel, Cold Drawn C1018</t>
        </is>
      </c>
      <c r="K387" s="2" t="inlineStr">
        <is>
          <t>RTF</t>
        </is>
      </c>
      <c r="L387" s="7" t="inlineStr"/>
      <c r="M387" s="7" t="inlineStr">
        <is>
          <t>A102225</t>
        </is>
      </c>
      <c r="N387" s="7" t="n">
        <v>84</v>
      </c>
      <c r="O387" s="7" t="inlineStr">
        <is>
          <t>LT250</t>
        </is>
      </c>
      <c r="P387" s="13" t="n">
        <v>8</v>
      </c>
      <c r="Q387" t="inlineStr"/>
      <c r="R387" s="12" t="inlineStr"/>
      <c r="S387" t="inlineStr"/>
      <c r="T387" t="inlineStr"/>
      <c r="U387" t="inlineStr"/>
      <c r="V387" t="inlineStr"/>
    </row>
    <row r="388">
      <c r="A388" t="inlineStr"/>
      <c r="B388" t="inlineStr">
        <is>
          <t>Price_BOM_VLC_VLSC_Imp_0414</t>
        </is>
      </c>
      <c r="C388" t="inlineStr">
        <is>
          <t>:25709-2P-7.5HP-VLSC:25709-2P-10HP-VLSC:25709-2P-15HP-VLSC:25709-2P-20HP-VLSC:25709-2P-25HP-VLSC:25709-4P-3HP-VLSC:</t>
        </is>
      </c>
      <c r="D388" s="2" t="inlineStr">
        <is>
          <t>X4</t>
        </is>
      </c>
      <c r="E388" t="inlineStr">
        <is>
          <t>ImpMatl_NiAl-Bronze_ASTM-B148_C95400</t>
        </is>
      </c>
      <c r="F388" s="7" t="inlineStr">
        <is>
          <t>Nickel Aluminum Bronze ASTM B148 UNS C95400</t>
        </is>
      </c>
      <c r="G388" s="7" t="inlineStr">
        <is>
          <t>B22</t>
        </is>
      </c>
      <c r="H388" s="7" t="inlineStr">
        <is>
          <t>Coating_Scotchkote134_interior_IncludeImpeller</t>
        </is>
      </c>
      <c r="I388" s="7" t="inlineStr">
        <is>
          <t>Stainless Steel, AISI-303</t>
        </is>
      </c>
      <c r="J388" s="7" t="inlineStr">
        <is>
          <t>Steel, Cold Drawn C1018</t>
        </is>
      </c>
      <c r="K388" s="2" t="inlineStr">
        <is>
          <t>RTF</t>
        </is>
      </c>
      <c r="L388" s="12" t="inlineStr"/>
      <c r="M388" t="inlineStr">
        <is>
          <t>A102225</t>
        </is>
      </c>
      <c r="N388" s="1" t="n">
        <v>84</v>
      </c>
      <c r="O388" s="7" t="inlineStr">
        <is>
          <t>LT250</t>
        </is>
      </c>
      <c r="P388" s="13" t="n">
        <v>8</v>
      </c>
      <c r="Q388" t="inlineStr"/>
      <c r="R388" s="12" t="inlineStr"/>
      <c r="S388" t="inlineStr"/>
      <c r="T388" t="inlineStr"/>
      <c r="U388" t="inlineStr"/>
      <c r="V388" t="inlineStr"/>
    </row>
    <row r="389">
      <c r="A389" t="inlineStr"/>
      <c r="B389" t="inlineStr">
        <is>
          <t>Price_BOM_VLC_VLSC_Imp_0416</t>
        </is>
      </c>
      <c r="C389" t="inlineStr">
        <is>
          <t>:25709-2P-7.5HP-VLSC:25709-2P-10HP-VLSC:25709-2P-15HP-VLSC:25709-2P-20HP-VLSC:25709-2P-25HP-VLSC:25709-4P-3HP-VLSC:</t>
        </is>
      </c>
      <c r="D389" s="2" t="inlineStr">
        <is>
          <t>X4</t>
        </is>
      </c>
      <c r="E389" s="2" t="inlineStr">
        <is>
          <t>ImpMatl_NiAl-Bronze_ASTM-B148_C95400</t>
        </is>
      </c>
      <c r="F389" s="7" t="inlineStr">
        <is>
          <t>Nickel Aluminum Bronze ASTM B148 UNS C95400</t>
        </is>
      </c>
      <c r="G389" s="7" t="inlineStr">
        <is>
          <t>B22</t>
        </is>
      </c>
      <c r="H389" s="7" t="inlineStr">
        <is>
          <t>Coating_Special</t>
        </is>
      </c>
      <c r="I389" s="7" t="inlineStr">
        <is>
          <t>Stainless Steel, AISI-303</t>
        </is>
      </c>
      <c r="J389" s="7" t="inlineStr">
        <is>
          <t>Steel, Cold Drawn C1018</t>
        </is>
      </c>
      <c r="K389" s="2" t="inlineStr">
        <is>
          <t>RTF</t>
        </is>
      </c>
      <c r="L389" s="7" t="inlineStr"/>
      <c r="M389" s="7" t="inlineStr">
        <is>
          <t>A102225</t>
        </is>
      </c>
      <c r="N389" s="7" t="n">
        <v>84</v>
      </c>
      <c r="O389" s="7" t="inlineStr">
        <is>
          <t>LT250</t>
        </is>
      </c>
      <c r="P389" s="13" t="n">
        <v>8</v>
      </c>
      <c r="Q389" t="inlineStr"/>
      <c r="R389" s="12" t="inlineStr"/>
      <c r="S389" t="inlineStr"/>
      <c r="T389" t="inlineStr"/>
      <c r="U389" t="inlineStr"/>
      <c r="V389" t="inlineStr"/>
    </row>
    <row r="390">
      <c r="A390" t="inlineStr"/>
      <c r="B390" t="inlineStr">
        <is>
          <t>Price_BOM_VLC_VLSC_Imp_0418</t>
        </is>
      </c>
      <c r="C390" t="inlineStr">
        <is>
          <t>:25709-2P-7.5HP-VLSC:25709-2P-10HP-VLSC:25709-2P-15HP-VLSC:25709-2P-20HP-VLSC:25709-2P-25HP-VLSC:25709-4P-3HP-VLSC:</t>
        </is>
      </c>
      <c r="D390" s="2" t="inlineStr">
        <is>
          <t>X4</t>
        </is>
      </c>
      <c r="E390" t="inlineStr">
        <is>
          <t>ImpMatl_NiAl-Bronze_ASTM-B148_C95400</t>
        </is>
      </c>
      <c r="F390" s="7" t="inlineStr">
        <is>
          <t>Nickel Aluminum Bronze ASTM B148 UNS C95400</t>
        </is>
      </c>
      <c r="G390" s="7" t="inlineStr">
        <is>
          <t>B22</t>
        </is>
      </c>
      <c r="H390" s="7" t="inlineStr">
        <is>
          <t>Coating_Epoxy</t>
        </is>
      </c>
      <c r="I390" s="7" t="inlineStr">
        <is>
          <t>Stainless Steel, AISI-303</t>
        </is>
      </c>
      <c r="J390" s="7" t="inlineStr">
        <is>
          <t>Steel, Cold Drawn C1018</t>
        </is>
      </c>
      <c r="K390" s="2" t="inlineStr">
        <is>
          <t>RTF</t>
        </is>
      </c>
      <c r="L390" s="12" t="inlineStr"/>
      <c r="M390" t="inlineStr">
        <is>
          <t>A102225</t>
        </is>
      </c>
      <c r="N390" s="1" t="n">
        <v>84</v>
      </c>
      <c r="O390" s="7" t="inlineStr">
        <is>
          <t>LT250</t>
        </is>
      </c>
      <c r="P390" s="13" t="n">
        <v>8</v>
      </c>
      <c r="Q390" t="inlineStr"/>
      <c r="R390" s="12" t="inlineStr"/>
      <c r="S390" t="inlineStr"/>
      <c r="T390" t="inlineStr"/>
      <c r="U390" t="inlineStr"/>
      <c r="V390" t="inlineStr"/>
    </row>
    <row r="391">
      <c r="A391" t="inlineStr"/>
      <c r="B391" t="inlineStr">
        <is>
          <t>Price_BOM_VLC_VLSC_Imp_0419</t>
        </is>
      </c>
      <c r="C391" t="inlineStr">
        <is>
          <t>:25953-2P-20HP-VLC:25953-2P-25HP-VLC:25953-2P-30HP-VLC:25953-2P-40HP-VLC:25953-2P-50HP-VLC:25953-2P-60HP-VLC:25953-4P-3HP-VLC:25953-4P-5HP-VLC:25953-4P-7.5HP-VLC:</t>
        </is>
      </c>
      <c r="D391" s="2" t="inlineStr">
        <is>
          <t>X3</t>
        </is>
      </c>
      <c r="E391" s="2" t="inlineStr">
        <is>
          <t>ImpMatl_Silicon_Bronze_ASTM-B584_C87600</t>
        </is>
      </c>
      <c r="F391" s="7" t="inlineStr">
        <is>
          <t>Silicon Bronze, ASTM-B584, C87600</t>
        </is>
      </c>
      <c r="G391" s="7" t="inlineStr">
        <is>
          <t>B21</t>
        </is>
      </c>
      <c r="H391" s="7" t="inlineStr">
        <is>
          <t>Coating_Standard</t>
        </is>
      </c>
      <c r="I391" s="7" t="inlineStr">
        <is>
          <t>Stainless Steel, AISI-303</t>
        </is>
      </c>
      <c r="J391" s="7" t="inlineStr">
        <is>
          <t>Steel, Cold Drawn C1018</t>
        </is>
      </c>
      <c r="K391" s="2" t="inlineStr">
        <is>
          <t>96699335</t>
        </is>
      </c>
      <c r="L391" s="7" t="inlineStr">
        <is>
          <t>IMP,L,20953,X3,B21</t>
        </is>
      </c>
      <c r="M391" s="7" t="inlineStr">
        <is>
          <t>A101777</t>
        </is>
      </c>
      <c r="N391" s="7" t="n">
        <v>0</v>
      </c>
      <c r="O391" s="7" t="inlineStr">
        <is>
          <t>LT027</t>
        </is>
      </c>
      <c r="P391" s="13" t="n">
        <v>0</v>
      </c>
      <c r="Q391" t="inlineStr"/>
      <c r="R391" s="12" t="inlineStr"/>
      <c r="S391" t="inlineStr"/>
      <c r="T391" t="inlineStr"/>
      <c r="U391" t="inlineStr"/>
      <c r="V391" t="inlineStr"/>
    </row>
    <row r="392">
      <c r="A392" t="inlineStr"/>
      <c r="B392" t="inlineStr">
        <is>
          <t>Price_BOM_VLC_VLSC_Imp_0422</t>
        </is>
      </c>
      <c r="C392" t="inlineStr">
        <is>
          <t>:25953-2P-20HP-VLC:25953-2P-25HP-VLC:25953-2P-30HP-VLC:25953-2P-40HP-VLC:25953-2P-50HP-VLC:25953-2P-60HP-VLC:25953-4P-3HP-VLC:25953-4P-5HP-VLC:25953-4P-7.5HP-VLC:</t>
        </is>
      </c>
      <c r="D392" s="2" t="inlineStr">
        <is>
          <t>X3</t>
        </is>
      </c>
      <c r="E392" t="inlineStr">
        <is>
          <t>ImpMatl_Silicon_Bronze_ASTM-B584_C87600</t>
        </is>
      </c>
      <c r="F392" s="7" t="inlineStr">
        <is>
          <t>Silicon Bronze, ASTM-B584, C87600</t>
        </is>
      </c>
      <c r="G392" s="7" t="inlineStr">
        <is>
          <t>B21</t>
        </is>
      </c>
      <c r="H392" s="7" t="inlineStr">
        <is>
          <t>Coating_Scotchkote134_interior</t>
        </is>
      </c>
      <c r="I392" s="7" t="inlineStr">
        <is>
          <t>Stainless Steel, AISI-303</t>
        </is>
      </c>
      <c r="J392" s="7" t="inlineStr">
        <is>
          <t>Steel, Cold Drawn C1018</t>
        </is>
      </c>
      <c r="K392" s="2" t="inlineStr">
        <is>
          <t>RTF</t>
        </is>
      </c>
      <c r="L392" s="12" t="inlineStr"/>
      <c r="M392" t="inlineStr">
        <is>
          <t>A101777</t>
        </is>
      </c>
      <c r="N392" s="1" t="n">
        <v>0</v>
      </c>
      <c r="O392" s="7" t="inlineStr">
        <is>
          <t>LT250</t>
        </is>
      </c>
      <c r="P392" s="13" t="n">
        <v>8</v>
      </c>
      <c r="Q392" t="inlineStr"/>
      <c r="R392" s="12" t="inlineStr"/>
      <c r="S392" t="inlineStr"/>
      <c r="T392" t="inlineStr"/>
      <c r="U392" t="inlineStr"/>
      <c r="V392" t="inlineStr"/>
    </row>
    <row r="393">
      <c r="A393" t="inlineStr"/>
      <c r="B393" t="inlineStr">
        <is>
          <t>Price_BOM_VLC_VLSC_Imp_0424</t>
        </is>
      </c>
      <c r="C393" t="inlineStr">
        <is>
          <t>:25953-2P-20HP-VLC:25953-2P-25HP-VLC:25953-2P-30HP-VLC:25953-2P-40HP-VLC:25953-2P-50HP-VLC:25953-2P-60HP-VLC:25953-4P-3HP-VLC:25953-4P-5HP-VLC:25953-4P-7.5HP-VLC:</t>
        </is>
      </c>
      <c r="D393" s="2" t="inlineStr">
        <is>
          <t>X3</t>
        </is>
      </c>
      <c r="E393" s="2" t="inlineStr">
        <is>
          <t>ImpMatl_Silicon_Bronze_ASTM-B584_C87600</t>
        </is>
      </c>
      <c r="F393" s="7" t="inlineStr">
        <is>
          <t>Silicon Bronze, ASTM-B584, C87600</t>
        </is>
      </c>
      <c r="G393" s="7" t="inlineStr">
        <is>
          <t>B21</t>
        </is>
      </c>
      <c r="H393" s="7" t="inlineStr">
        <is>
          <t>Coating_Scotchkote134_interior_exterior</t>
        </is>
      </c>
      <c r="I393" s="7" t="inlineStr">
        <is>
          <t>Stainless Steel, AISI-303</t>
        </is>
      </c>
      <c r="J393" s="7" t="inlineStr">
        <is>
          <t>Steel, Cold Drawn C1018</t>
        </is>
      </c>
      <c r="K393" s="2" t="inlineStr">
        <is>
          <t>RTF</t>
        </is>
      </c>
      <c r="L393" s="7" t="inlineStr"/>
      <c r="M393" s="7" t="inlineStr">
        <is>
          <t>A101777</t>
        </is>
      </c>
      <c r="N393" s="7" t="n">
        <v>0</v>
      </c>
      <c r="O393" s="7" t="inlineStr">
        <is>
          <t>LT250</t>
        </is>
      </c>
      <c r="P393" s="13" t="n">
        <v>8</v>
      </c>
      <c r="Q393" t="inlineStr"/>
      <c r="R393" s="12" t="inlineStr"/>
      <c r="S393" t="inlineStr"/>
      <c r="T393" t="inlineStr"/>
      <c r="U393" t="inlineStr"/>
      <c r="V393" t="inlineStr"/>
    </row>
    <row r="394">
      <c r="A394" t="inlineStr"/>
      <c r="B394" t="inlineStr">
        <is>
          <t>Price_BOM_VLC_VLSC_Imp_0426</t>
        </is>
      </c>
      <c r="C394" t="inlineStr">
        <is>
          <t>:25953-2P-20HP-VLC:25953-2P-25HP-VLC:25953-2P-30HP-VLC:25953-2P-40HP-VLC:25953-2P-50HP-VLC:25953-2P-60HP-VLC:25953-4P-3HP-VLC:25953-4P-5HP-VLC:25953-4P-7.5HP-VLC:</t>
        </is>
      </c>
      <c r="D394" s="2" t="inlineStr">
        <is>
          <t>X3</t>
        </is>
      </c>
      <c r="E394" t="inlineStr">
        <is>
          <t>ImpMatl_Silicon_Bronze_ASTM-B584_C87600</t>
        </is>
      </c>
      <c r="F394" s="7" t="inlineStr">
        <is>
          <t>Silicon Bronze, ASTM-B584, C87600</t>
        </is>
      </c>
      <c r="G394" s="7" t="inlineStr">
        <is>
          <t>B21</t>
        </is>
      </c>
      <c r="H394" s="7" t="inlineStr">
        <is>
          <t>Coating_Scotchkote134_interior_exterior_IncludeImpeller</t>
        </is>
      </c>
      <c r="I394" s="7" t="inlineStr">
        <is>
          <t>Stainless Steel, AISI-303</t>
        </is>
      </c>
      <c r="J394" s="7" t="inlineStr">
        <is>
          <t>Steel, Cold Drawn C1018</t>
        </is>
      </c>
      <c r="K394" s="2" t="inlineStr">
        <is>
          <t>RTF</t>
        </is>
      </c>
      <c r="L394" s="12" t="inlineStr"/>
      <c r="M394" t="inlineStr">
        <is>
          <t>A101777</t>
        </is>
      </c>
      <c r="N394" s="1" t="n">
        <v>0</v>
      </c>
      <c r="O394" s="7" t="inlineStr">
        <is>
          <t>LT250</t>
        </is>
      </c>
      <c r="P394" s="13" t="n">
        <v>8</v>
      </c>
      <c r="Q394" t="inlineStr"/>
      <c r="R394" s="12" t="inlineStr"/>
      <c r="S394" t="inlineStr"/>
      <c r="T394" t="inlineStr"/>
      <c r="U394" t="inlineStr"/>
      <c r="V394" t="inlineStr"/>
    </row>
    <row r="395">
      <c r="A395" t="inlineStr"/>
      <c r="B395" t="inlineStr">
        <is>
          <t>Price_BOM_VLC_VLSC_Imp_0428</t>
        </is>
      </c>
      <c r="C395" t="inlineStr">
        <is>
          <t>:25953-2P-20HP-VLC:25953-2P-25HP-VLC:25953-2P-30HP-VLC:25953-2P-40HP-VLC:25953-2P-50HP-VLC:25953-2P-60HP-VLC:25953-4P-3HP-VLC:25953-4P-5HP-VLC:25953-4P-7.5HP-VLC:</t>
        </is>
      </c>
      <c r="D395" s="2" t="inlineStr">
        <is>
          <t>X3</t>
        </is>
      </c>
      <c r="E395" s="2" t="inlineStr">
        <is>
          <t>ImpMatl_Silicon_Bronze_ASTM-B584_C87600</t>
        </is>
      </c>
      <c r="F395" s="7" t="inlineStr">
        <is>
          <t>Silicon Bronze, ASTM-B584, C87600</t>
        </is>
      </c>
      <c r="G395" s="7" t="inlineStr">
        <is>
          <t>B21</t>
        </is>
      </c>
      <c r="H395" s="7" t="inlineStr">
        <is>
          <t>Coating_Scotchkote134_interior_IncludeImpeller</t>
        </is>
      </c>
      <c r="I395" s="7" t="inlineStr">
        <is>
          <t>Stainless Steel, AISI-303</t>
        </is>
      </c>
      <c r="J395" s="7" t="inlineStr">
        <is>
          <t>Steel, Cold Drawn C1018</t>
        </is>
      </c>
      <c r="K395" s="2" t="inlineStr">
        <is>
          <t>RTF</t>
        </is>
      </c>
      <c r="L395" s="7" t="inlineStr"/>
      <c r="M395" s="7" t="inlineStr">
        <is>
          <t>A101777</t>
        </is>
      </c>
      <c r="N395" s="7" t="n">
        <v>0</v>
      </c>
      <c r="O395" s="7" t="inlineStr">
        <is>
          <t>LT250</t>
        </is>
      </c>
      <c r="P395" s="13" t="n">
        <v>8</v>
      </c>
      <c r="Q395" t="inlineStr"/>
      <c r="R395" s="12" t="inlineStr"/>
      <c r="S395" t="inlineStr"/>
      <c r="T395" t="inlineStr"/>
      <c r="U395" t="inlineStr"/>
      <c r="V395" t="inlineStr"/>
    </row>
    <row r="396">
      <c r="A396" t="inlineStr"/>
      <c r="B396" t="inlineStr">
        <is>
          <t>Price_BOM_VLC_VLSC_Imp_0430</t>
        </is>
      </c>
      <c r="C396" t="inlineStr">
        <is>
          <t>:25953-2P-20HP-VLC:25953-2P-25HP-VLC:25953-2P-30HP-VLC:25953-2P-40HP-VLC:25953-2P-50HP-VLC:25953-2P-60HP-VLC:25953-4P-3HP-VLC:25953-4P-5HP-VLC:25953-4P-7.5HP-VLC:</t>
        </is>
      </c>
      <c r="D396" s="2" t="inlineStr">
        <is>
          <t>X3</t>
        </is>
      </c>
      <c r="E396" t="inlineStr">
        <is>
          <t>ImpMatl_Silicon_Bronze_ASTM-B584_C87600</t>
        </is>
      </c>
      <c r="F396" s="7" t="inlineStr">
        <is>
          <t>Silicon Bronze, ASTM-B584, C87600</t>
        </is>
      </c>
      <c r="G396" s="7" t="inlineStr">
        <is>
          <t>B21</t>
        </is>
      </c>
      <c r="H396" s="7" t="inlineStr">
        <is>
          <t>Coating_Special</t>
        </is>
      </c>
      <c r="I396" s="7" t="inlineStr">
        <is>
          <t>Stainless Steel, AISI-303</t>
        </is>
      </c>
      <c r="J396" s="7" t="inlineStr">
        <is>
          <t>Steel, Cold Drawn C1018</t>
        </is>
      </c>
      <c r="K396" s="2" t="inlineStr">
        <is>
          <t>RTF</t>
        </is>
      </c>
      <c r="L396" s="12" t="inlineStr"/>
      <c r="M396" t="inlineStr">
        <is>
          <t>A101777</t>
        </is>
      </c>
      <c r="N396" s="1" t="n">
        <v>0</v>
      </c>
      <c r="O396" s="7" t="inlineStr">
        <is>
          <t>LT250</t>
        </is>
      </c>
      <c r="P396" s="13" t="n">
        <v>8</v>
      </c>
      <c r="Q396" t="inlineStr"/>
      <c r="R396" s="12" t="inlineStr"/>
      <c r="S396" t="inlineStr"/>
      <c r="T396" t="inlineStr"/>
      <c r="U396" t="inlineStr"/>
      <c r="V396" t="inlineStr"/>
    </row>
    <row r="397">
      <c r="A397" t="inlineStr"/>
      <c r="B397" t="inlineStr">
        <is>
          <t>Price_BOM_VLC_VLSC_Imp_0432</t>
        </is>
      </c>
      <c r="C397" t="inlineStr">
        <is>
          <t>:25953-2P-20HP-VLC:25953-2P-25HP-VLC:25953-2P-30HP-VLC:25953-2P-40HP-VLC:25953-2P-50HP-VLC:25953-2P-60HP-VLC:25953-4P-3HP-VLC:25953-4P-5HP-VLC:25953-4P-7.5HP-VLC:</t>
        </is>
      </c>
      <c r="D397" s="2" t="inlineStr">
        <is>
          <t>X3</t>
        </is>
      </c>
      <c r="E397" s="2" t="inlineStr">
        <is>
          <t>ImpMatl_Silicon_Bronze_ASTM-B584_C87600</t>
        </is>
      </c>
      <c r="F397" s="7" t="inlineStr">
        <is>
          <t>Silicon Bronze, ASTM-B584, C87600</t>
        </is>
      </c>
      <c r="G397" s="7" t="inlineStr">
        <is>
          <t>B21</t>
        </is>
      </c>
      <c r="H397" s="7" t="inlineStr">
        <is>
          <t>Coating_Epoxy</t>
        </is>
      </c>
      <c r="I397" s="7" t="inlineStr">
        <is>
          <t>Stainless Steel, AISI-303</t>
        </is>
      </c>
      <c r="J397" s="7" t="inlineStr">
        <is>
          <t>Steel, Cold Drawn C1018</t>
        </is>
      </c>
      <c r="K397" s="77" t="inlineStr">
        <is>
          <t>RTF</t>
        </is>
      </c>
      <c r="L397" s="7" t="inlineStr"/>
      <c r="M397" s="7" t="inlineStr">
        <is>
          <t>A101777</t>
        </is>
      </c>
      <c r="N397" s="7" t="n">
        <v>0</v>
      </c>
      <c r="O397" s="7" t="inlineStr">
        <is>
          <t>LT250</t>
        </is>
      </c>
      <c r="P397" s="13" t="n">
        <v>8</v>
      </c>
      <c r="Q397" t="inlineStr"/>
      <c r="R397" s="12" t="inlineStr"/>
      <c r="S397" t="inlineStr"/>
      <c r="T397" t="inlineStr"/>
      <c r="U397" t="inlineStr"/>
      <c r="V397" t="inlineStr"/>
    </row>
    <row r="398">
      <c r="A398" t="inlineStr"/>
      <c r="B398" t="inlineStr">
        <is>
          <t>Price_BOM_VLC_VLSC_Imp_0420</t>
        </is>
      </c>
      <c r="C398" t="inlineStr">
        <is>
          <t>:25953-2P-20HP-VLC:25953-2P-25HP-VLC:25953-2P-30HP-VLC:25953-2P-40HP-VLC:25953-2P-50HP-VLC:25953-2P-60HP-VLC:25953-4P-3HP-VLC:25953-4P-5HP-VLC:25953-4P-7.5HP-VLC:</t>
        </is>
      </c>
      <c r="D398" s="2" t="inlineStr">
        <is>
          <t>X3</t>
        </is>
      </c>
      <c r="E398" s="2" t="inlineStr">
        <is>
          <t>ImpMatl_SS_AISI-304</t>
        </is>
      </c>
      <c r="F398" s="7" t="inlineStr">
        <is>
          <t>Stainless Steel, AISI-304</t>
        </is>
      </c>
      <c r="G398" s="7" t="inlineStr">
        <is>
          <t>H304</t>
        </is>
      </c>
      <c r="H398" s="7" t="inlineStr">
        <is>
          <t>Coating_Standard</t>
        </is>
      </c>
      <c r="I398" s="7" t="inlineStr">
        <is>
          <t>Stainless Steel, AISI-303</t>
        </is>
      </c>
      <c r="J398" s="7" t="inlineStr">
        <is>
          <t>Stainless Steel, AISI 316</t>
        </is>
      </c>
      <c r="K398" s="98" t="inlineStr">
        <is>
          <t>98876067</t>
        </is>
      </c>
      <c r="L398" s="98" t="inlineStr">
        <is>
          <t>IMP,L,20953,X3,H304</t>
        </is>
      </c>
      <c r="M398" t="inlineStr">
        <is>
          <t>A101782</t>
        </is>
      </c>
      <c r="N398" t="n">
        <v>0</v>
      </c>
      <c r="O398" s="7" t="inlineStr">
        <is>
          <t>LT027</t>
        </is>
      </c>
      <c r="P398" s="13" t="n">
        <v>0</v>
      </c>
      <c r="Q398" t="inlineStr"/>
      <c r="R398" s="12" t="inlineStr"/>
      <c r="S398" t="inlineStr"/>
      <c r="T398" t="inlineStr"/>
      <c r="U398" t="inlineStr"/>
      <c r="V398" t="inlineStr"/>
    </row>
    <row r="399">
      <c r="A399" t="inlineStr"/>
      <c r="B399" t="inlineStr">
        <is>
          <t>Price_BOM_VLC_VLSC_Imp_0434</t>
        </is>
      </c>
      <c r="C399" t="inlineStr">
        <is>
          <t>:25953-2P-20HP-VLC:25953-2P-25HP-VLC:25953-2P-30HP-VLC:25953-2P-40HP-VLC:25953-2P-50HP-VLC:25953-2P-60HP-VLC:25953-4P-3HP-VLC:25953-4P-5HP-VLC:25953-4P-7.5HP-VLC:</t>
        </is>
      </c>
      <c r="D399" s="2" t="inlineStr">
        <is>
          <t>X4</t>
        </is>
      </c>
      <c r="E399" t="inlineStr">
        <is>
          <t>ImpMatl_Silicon_Bronze_ASTM-B584_C87600</t>
        </is>
      </c>
      <c r="F399" s="7" t="inlineStr">
        <is>
          <t>Silicon Bronze, ASTM-B584, C87600</t>
        </is>
      </c>
      <c r="G399" s="7" t="inlineStr">
        <is>
          <t>B21</t>
        </is>
      </c>
      <c r="H399" s="7" t="inlineStr">
        <is>
          <t>Coating_Standard</t>
        </is>
      </c>
      <c r="I399" s="7" t="inlineStr">
        <is>
          <t>Stainless Steel, AISI-303</t>
        </is>
      </c>
      <c r="J399" s="7" t="inlineStr">
        <is>
          <t>Steel, Cold Drawn C1018</t>
        </is>
      </c>
      <c r="K399" s="78" t="inlineStr">
        <is>
          <t>96769175</t>
        </is>
      </c>
      <c r="L399" s="12" t="inlineStr">
        <is>
          <t>IMP,L,20953,X4,B21</t>
        </is>
      </c>
      <c r="M399" t="inlineStr">
        <is>
          <t>A101784</t>
        </is>
      </c>
      <c r="N399" s="1" t="n">
        <v>0</v>
      </c>
      <c r="O399" s="7" t="inlineStr">
        <is>
          <t>LT027</t>
        </is>
      </c>
      <c r="P399" s="13" t="n">
        <v>0</v>
      </c>
      <c r="Q399" t="inlineStr"/>
      <c r="R399" s="12" t="inlineStr"/>
      <c r="S399" t="inlineStr"/>
      <c r="T399" t="inlineStr"/>
      <c r="U399" t="inlineStr"/>
      <c r="V399" t="inlineStr"/>
    </row>
    <row r="400">
      <c r="A400" t="inlineStr"/>
      <c r="B400" t="inlineStr">
        <is>
          <t>Price_BOM_VLC_VLSC_Imp_0437</t>
        </is>
      </c>
      <c r="C400" t="inlineStr">
        <is>
          <t>:25953-2P-20HP-VLC:25953-2P-25HP-VLC:25953-2P-30HP-VLC:25953-2P-40HP-VLC:25953-2P-50HP-VLC:25953-2P-60HP-VLC:25953-4P-3HP-VLC:25953-4P-5HP-VLC:25953-4P-7.5HP-VLC:</t>
        </is>
      </c>
      <c r="D400" s="2" t="inlineStr">
        <is>
          <t>X4</t>
        </is>
      </c>
      <c r="E400" s="2" t="inlineStr">
        <is>
          <t>ImpMatl_Silicon_Bronze_ASTM-B584_C87600</t>
        </is>
      </c>
      <c r="F400" s="7" t="inlineStr">
        <is>
          <t>Silicon Bronze, ASTM-B584, C87600</t>
        </is>
      </c>
      <c r="G400" s="7" t="inlineStr">
        <is>
          <t>B21</t>
        </is>
      </c>
      <c r="H400" s="7" t="inlineStr">
        <is>
          <t>Coating_Scotchkote134_interior</t>
        </is>
      </c>
      <c r="I400" s="7" t="inlineStr">
        <is>
          <t>Stainless Steel, AISI-303</t>
        </is>
      </c>
      <c r="J400" s="7" t="inlineStr">
        <is>
          <t>Steel, Cold Drawn C1018</t>
        </is>
      </c>
      <c r="K400" s="2" t="inlineStr">
        <is>
          <t>RTF</t>
        </is>
      </c>
      <c r="L400" s="7" t="inlineStr"/>
      <c r="M400" s="7" t="inlineStr">
        <is>
          <t>A101784</t>
        </is>
      </c>
      <c r="N400" s="7" t="n">
        <v>0</v>
      </c>
      <c r="O400" s="7" t="inlineStr">
        <is>
          <t>LT250</t>
        </is>
      </c>
      <c r="P400" s="13" t="n">
        <v>8</v>
      </c>
      <c r="Q400" t="inlineStr"/>
      <c r="R400" s="12" t="inlineStr"/>
      <c r="S400" t="inlineStr"/>
      <c r="T400" t="inlineStr"/>
      <c r="U400" t="inlineStr"/>
      <c r="V400" t="inlineStr"/>
    </row>
    <row r="401">
      <c r="A401" t="inlineStr"/>
      <c r="B401" t="inlineStr">
        <is>
          <t>Price_BOM_VLC_VLSC_Imp_0439</t>
        </is>
      </c>
      <c r="C401" t="inlineStr">
        <is>
          <t>:25953-2P-20HP-VLC:25953-2P-25HP-VLC:25953-2P-30HP-VLC:25953-2P-40HP-VLC:25953-2P-50HP-VLC:25953-2P-60HP-VLC:25953-4P-3HP-VLC:25953-4P-5HP-VLC:25953-4P-7.5HP-VLC:</t>
        </is>
      </c>
      <c r="D401" s="2" t="inlineStr">
        <is>
          <t>X4</t>
        </is>
      </c>
      <c r="E401" t="inlineStr">
        <is>
          <t>ImpMatl_Silicon_Bronze_ASTM-B584_C87600</t>
        </is>
      </c>
      <c r="F401" s="7" t="inlineStr">
        <is>
          <t>Silicon Bronze, ASTM-B584, C87600</t>
        </is>
      </c>
      <c r="G401" s="7" t="inlineStr">
        <is>
          <t>B21</t>
        </is>
      </c>
      <c r="H401" s="7" t="inlineStr">
        <is>
          <t>Coating_Scotchkote134_interior_exterior</t>
        </is>
      </c>
      <c r="I401" s="7" t="inlineStr">
        <is>
          <t>Stainless Steel, AISI-303</t>
        </is>
      </c>
      <c r="J401" s="7" t="inlineStr">
        <is>
          <t>Steel, Cold Drawn C1018</t>
        </is>
      </c>
      <c r="K401" s="2" t="inlineStr">
        <is>
          <t>RTF</t>
        </is>
      </c>
      <c r="L401" s="12" t="inlineStr"/>
      <c r="M401" t="inlineStr">
        <is>
          <t>A101784</t>
        </is>
      </c>
      <c r="N401" s="1" t="n">
        <v>0</v>
      </c>
      <c r="O401" s="7" t="inlineStr">
        <is>
          <t>LT250</t>
        </is>
      </c>
      <c r="P401" s="13" t="n">
        <v>8</v>
      </c>
      <c r="Q401" t="inlineStr"/>
      <c r="R401" s="12" t="inlineStr"/>
      <c r="S401" t="inlineStr"/>
      <c r="T401" t="inlineStr"/>
      <c r="U401" t="inlineStr"/>
      <c r="V401" t="inlineStr"/>
    </row>
    <row r="402">
      <c r="A402" t="inlineStr"/>
      <c r="B402" t="inlineStr">
        <is>
          <t>Price_BOM_VLC_VLSC_Imp_0441</t>
        </is>
      </c>
      <c r="C402" t="inlineStr">
        <is>
          <t>:25953-2P-20HP-VLC:25953-2P-25HP-VLC:25953-2P-30HP-VLC:25953-2P-40HP-VLC:25953-2P-50HP-VLC:25953-2P-60HP-VLC:25953-4P-3HP-VLC:25953-4P-5HP-VLC:25953-4P-7.5HP-VLC:</t>
        </is>
      </c>
      <c r="D402" s="2" t="inlineStr">
        <is>
          <t>X4</t>
        </is>
      </c>
      <c r="E402" s="2" t="inlineStr">
        <is>
          <t>ImpMatl_Silicon_Bronze_ASTM-B584_C87600</t>
        </is>
      </c>
      <c r="F402" s="7" t="inlineStr">
        <is>
          <t>Silicon Bronze, ASTM-B584, C87600</t>
        </is>
      </c>
      <c r="G402" s="7" t="inlineStr">
        <is>
          <t>B21</t>
        </is>
      </c>
      <c r="H402" s="7" t="inlineStr">
        <is>
          <t>Coating_Scotchkote134_interior_exterior_IncludeImpeller</t>
        </is>
      </c>
      <c r="I402" s="7" t="inlineStr">
        <is>
          <t>Stainless Steel, AISI-303</t>
        </is>
      </c>
      <c r="J402" s="7" t="inlineStr">
        <is>
          <t>Steel, Cold Drawn C1018</t>
        </is>
      </c>
      <c r="K402" s="2" t="inlineStr">
        <is>
          <t>RTF</t>
        </is>
      </c>
      <c r="L402" s="7" t="inlineStr"/>
      <c r="M402" s="7" t="inlineStr">
        <is>
          <t>A101784</t>
        </is>
      </c>
      <c r="N402" s="7" t="n">
        <v>0</v>
      </c>
      <c r="O402" s="7" t="inlineStr">
        <is>
          <t>LT250</t>
        </is>
      </c>
      <c r="P402" s="13" t="n">
        <v>8</v>
      </c>
      <c r="Q402" t="inlineStr"/>
      <c r="R402" s="12" t="inlineStr"/>
      <c r="S402" t="inlineStr"/>
      <c r="T402" t="inlineStr"/>
      <c r="U402" t="inlineStr"/>
      <c r="V402" t="inlineStr"/>
    </row>
    <row r="403">
      <c r="A403" t="inlineStr"/>
      <c r="B403" t="inlineStr">
        <is>
          <t>Price_BOM_VLC_VLSC_Imp_0443</t>
        </is>
      </c>
      <c r="C403" t="inlineStr">
        <is>
          <t>:25953-2P-20HP-VLC:25953-2P-25HP-VLC:25953-2P-30HP-VLC:25953-2P-40HP-VLC:25953-2P-50HP-VLC:25953-2P-60HP-VLC:25953-4P-3HP-VLC:25953-4P-5HP-VLC:25953-4P-7.5HP-VLC:</t>
        </is>
      </c>
      <c r="D403" s="2" t="inlineStr">
        <is>
          <t>X4</t>
        </is>
      </c>
      <c r="E403" t="inlineStr">
        <is>
          <t>ImpMatl_Silicon_Bronze_ASTM-B584_C87600</t>
        </is>
      </c>
      <c r="F403" s="7" t="inlineStr">
        <is>
          <t>Silicon Bronze, ASTM-B584, C87600</t>
        </is>
      </c>
      <c r="G403" s="7" t="inlineStr">
        <is>
          <t>B21</t>
        </is>
      </c>
      <c r="H403" s="7" t="inlineStr">
        <is>
          <t>Coating_Scotchkote134_interior_IncludeImpeller</t>
        </is>
      </c>
      <c r="I403" s="7" t="inlineStr">
        <is>
          <t>Stainless Steel, AISI-303</t>
        </is>
      </c>
      <c r="J403" s="7" t="inlineStr">
        <is>
          <t>Steel, Cold Drawn C1018</t>
        </is>
      </c>
      <c r="K403" s="2" t="inlineStr">
        <is>
          <t>RTF</t>
        </is>
      </c>
      <c r="L403" s="12" t="inlineStr"/>
      <c r="M403" t="inlineStr">
        <is>
          <t>A101784</t>
        </is>
      </c>
      <c r="N403" s="1" t="n">
        <v>0</v>
      </c>
      <c r="O403" s="7" t="inlineStr">
        <is>
          <t>LT250</t>
        </is>
      </c>
      <c r="P403" s="13" t="n">
        <v>8</v>
      </c>
      <c r="Q403" t="inlineStr"/>
      <c r="R403" s="12" t="inlineStr"/>
      <c r="S403" t="inlineStr"/>
      <c r="T403" t="inlineStr"/>
      <c r="U403" t="inlineStr"/>
      <c r="V403" t="inlineStr"/>
    </row>
    <row r="404">
      <c r="A404" t="inlineStr"/>
      <c r="B404" t="inlineStr">
        <is>
          <t>Price_BOM_VLC_VLSC_Imp_0445</t>
        </is>
      </c>
      <c r="C404" t="inlineStr">
        <is>
          <t>:25953-2P-20HP-VLC:25953-2P-25HP-VLC:25953-2P-30HP-VLC:25953-2P-40HP-VLC:25953-2P-50HP-VLC:25953-2P-60HP-VLC:25953-4P-3HP-VLC:25953-4P-5HP-VLC:25953-4P-7.5HP-VLC:</t>
        </is>
      </c>
      <c r="D404" s="2" t="inlineStr">
        <is>
          <t>X4</t>
        </is>
      </c>
      <c r="E404" s="2" t="inlineStr">
        <is>
          <t>ImpMatl_Silicon_Bronze_ASTM-B584_C87600</t>
        </is>
      </c>
      <c r="F404" s="7" t="inlineStr">
        <is>
          <t>Silicon Bronze, ASTM-B584, C87600</t>
        </is>
      </c>
      <c r="G404" s="7" t="inlineStr">
        <is>
          <t>B21</t>
        </is>
      </c>
      <c r="H404" s="7" t="inlineStr">
        <is>
          <t>Coating_Special</t>
        </is>
      </c>
      <c r="I404" s="7" t="inlineStr">
        <is>
          <t>Stainless Steel, AISI-303</t>
        </is>
      </c>
      <c r="J404" s="7" t="inlineStr">
        <is>
          <t>Steel, Cold Drawn C1018</t>
        </is>
      </c>
      <c r="K404" s="2" t="inlineStr">
        <is>
          <t>RTF</t>
        </is>
      </c>
      <c r="L404" s="7" t="inlineStr"/>
      <c r="M404" s="7" t="inlineStr">
        <is>
          <t>A101784</t>
        </is>
      </c>
      <c r="N404" s="7" t="n">
        <v>0</v>
      </c>
      <c r="O404" s="7" t="inlineStr">
        <is>
          <t>LT250</t>
        </is>
      </c>
      <c r="P404" s="13" t="n">
        <v>8</v>
      </c>
      <c r="Q404" t="inlineStr"/>
      <c r="R404" s="12" t="inlineStr"/>
      <c r="S404" t="inlineStr"/>
      <c r="T404" t="inlineStr"/>
      <c r="U404" t="inlineStr"/>
      <c r="V404" t="inlineStr"/>
    </row>
    <row r="405">
      <c r="A405" t="inlineStr"/>
      <c r="B405" t="inlineStr">
        <is>
          <t>Price_BOM_VLC_VLSC_Imp_0447</t>
        </is>
      </c>
      <c r="C405" t="inlineStr">
        <is>
          <t>:25953-2P-20HP-VLC:25953-2P-25HP-VLC:25953-2P-30HP-VLC:25953-2P-40HP-VLC:25953-2P-50HP-VLC:25953-2P-60HP-VLC:25953-4P-3HP-VLC:25953-4P-5HP-VLC:25953-4P-7.5HP-VLC:</t>
        </is>
      </c>
      <c r="D405" s="2" t="inlineStr">
        <is>
          <t>X4</t>
        </is>
      </c>
      <c r="E405" t="inlineStr">
        <is>
          <t>ImpMatl_Silicon_Bronze_ASTM-B584_C87600</t>
        </is>
      </c>
      <c r="F405" s="7" t="inlineStr">
        <is>
          <t>Silicon Bronze, ASTM-B584, C87600</t>
        </is>
      </c>
      <c r="G405" s="7" t="inlineStr">
        <is>
          <t>B21</t>
        </is>
      </c>
      <c r="H405" s="7" t="inlineStr">
        <is>
          <t>Coating_Epoxy</t>
        </is>
      </c>
      <c r="I405" s="7" t="inlineStr">
        <is>
          <t>Stainless Steel, AISI-303</t>
        </is>
      </c>
      <c r="J405" s="7" t="inlineStr">
        <is>
          <t>Steel, Cold Drawn C1018</t>
        </is>
      </c>
      <c r="K405" s="2" t="inlineStr">
        <is>
          <t>RTF</t>
        </is>
      </c>
      <c r="L405" s="12" t="inlineStr"/>
      <c r="M405" t="inlineStr">
        <is>
          <t>A101784</t>
        </is>
      </c>
      <c r="N405" s="1" t="n">
        <v>0</v>
      </c>
      <c r="O405" s="7" t="inlineStr">
        <is>
          <t>LT250</t>
        </is>
      </c>
      <c r="P405" s="13" t="n">
        <v>8</v>
      </c>
      <c r="Q405" t="inlineStr"/>
      <c r="R405" s="12" t="inlineStr"/>
      <c r="S405" t="inlineStr"/>
      <c r="T405" t="inlineStr"/>
      <c r="U405" t="inlineStr"/>
      <c r="V405" t="inlineStr"/>
    </row>
    <row r="406">
      <c r="A406" t="inlineStr"/>
      <c r="B406" t="inlineStr">
        <is>
          <t>Price_BOM_VLC_VLSC_Imp_0435</t>
        </is>
      </c>
      <c r="C406" t="inlineStr">
        <is>
          <t>:25953-2P-20HP-VLC:25953-2P-25HP-VLC:25953-2P-30HP-VLC:25953-2P-40HP-VLC:25953-2P-50HP-VLC:25953-2P-60HP-VLC:25953-4P-3HP-VLC:25953-4P-5HP-VLC:25953-4P-7.5HP-VLC:</t>
        </is>
      </c>
      <c r="D406" s="2" t="inlineStr">
        <is>
          <t>X4</t>
        </is>
      </c>
      <c r="E406" s="2" t="inlineStr">
        <is>
          <t>ImpMatl_SS_AISI-304</t>
        </is>
      </c>
      <c r="F406" s="7" t="inlineStr">
        <is>
          <t>Stainless Steel, AISI-304</t>
        </is>
      </c>
      <c r="G406" s="7" t="inlineStr">
        <is>
          <t>H304</t>
        </is>
      </c>
      <c r="H406" s="7" t="inlineStr">
        <is>
          <t>Coating_Standard</t>
        </is>
      </c>
      <c r="I406" s="7" t="inlineStr">
        <is>
          <t>Stainless Steel, AISI-303</t>
        </is>
      </c>
      <c r="J406" s="7" t="inlineStr">
        <is>
          <t>Stainless Steel, AISI 316</t>
        </is>
      </c>
      <c r="K406" s="2" t="inlineStr">
        <is>
          <t>98876069</t>
        </is>
      </c>
      <c r="L406" s="7" t="inlineStr">
        <is>
          <t>IMP,L,20953,X4,H304</t>
        </is>
      </c>
      <c r="M406" s="7" t="inlineStr">
        <is>
          <t>A101789</t>
        </is>
      </c>
      <c r="N406" s="7" t="n">
        <v>0</v>
      </c>
      <c r="O406" s="7" t="inlineStr">
        <is>
          <t>LT027</t>
        </is>
      </c>
      <c r="P406" s="13" t="n">
        <v>0</v>
      </c>
      <c r="Q406" t="inlineStr"/>
      <c r="R406" s="12" t="inlineStr"/>
      <c r="S406" t="inlineStr"/>
      <c r="T406" t="inlineStr"/>
      <c r="U406" t="inlineStr"/>
      <c r="V406" t="inlineStr"/>
    </row>
    <row r="407">
      <c r="A407" t="inlineStr"/>
      <c r="B407" t="inlineStr">
        <is>
          <t>Price_BOM_VLC_VLSC_Imp_0421</t>
        </is>
      </c>
      <c r="C407" t="inlineStr">
        <is>
          <t>:25953-2P-20HP-VLC:25953-2P-25HP-VLC:25953-2P-30HP-VLC:25953-2P-40HP-VLC:25953-2P-50HP-VLC:25953-2P-60HP-VLC:25953-4P-3HP-VLC:25953-4P-5HP-VLC:25953-4P-7.5HP-VLC:</t>
        </is>
      </c>
      <c r="D407" s="2" t="inlineStr">
        <is>
          <t>X3</t>
        </is>
      </c>
      <c r="E407" t="inlineStr">
        <is>
          <t>ImpMatl_NiAl-Bronze_ASTM-B148_C95400</t>
        </is>
      </c>
      <c r="F407" s="7" t="inlineStr">
        <is>
          <t>Nickel Aluminum Bronze ASTM B148 UNS C95400</t>
        </is>
      </c>
      <c r="G407" s="7" t="inlineStr">
        <is>
          <t>B22</t>
        </is>
      </c>
      <c r="H407" s="7" t="inlineStr">
        <is>
          <t>Coating_Standard</t>
        </is>
      </c>
      <c r="I407" s="7" t="inlineStr">
        <is>
          <t>Stainless Steel, AISI-303</t>
        </is>
      </c>
      <c r="J407" s="7" t="inlineStr">
        <is>
          <t>Steel, Cold Drawn C1018</t>
        </is>
      </c>
      <c r="K407" s="2" t="inlineStr">
        <is>
          <t>97775276</t>
        </is>
      </c>
      <c r="L407" s="12" t="inlineStr"/>
      <c r="M407" t="inlineStr">
        <is>
          <t>A102226</t>
        </is>
      </c>
      <c r="N407" s="1" t="n">
        <v>142</v>
      </c>
      <c r="O407" s="7" t="inlineStr">
        <is>
          <t>LT250</t>
        </is>
      </c>
      <c r="P407" s="13" t="n">
        <v>8</v>
      </c>
      <c r="Q407" t="inlineStr"/>
      <c r="R407" s="12" t="inlineStr"/>
      <c r="S407" t="inlineStr"/>
      <c r="T407" t="inlineStr"/>
      <c r="U407" t="inlineStr"/>
      <c r="V407" t="inlineStr"/>
    </row>
    <row r="408">
      <c r="A408" t="inlineStr"/>
      <c r="B408" t="inlineStr">
        <is>
          <t>Price_BOM_VLC_VLSC_Imp_0423</t>
        </is>
      </c>
      <c r="C408" t="inlineStr">
        <is>
          <t>:25953-2P-20HP-VLC:25953-2P-25HP-VLC:25953-2P-30HP-VLC:25953-2P-40HP-VLC:25953-2P-50HP-VLC:25953-2P-60HP-VLC:25953-4P-3HP-VLC:25953-4P-5HP-VLC:25953-4P-7.5HP-VLC:</t>
        </is>
      </c>
      <c r="D408" s="2" t="inlineStr">
        <is>
          <t>X3</t>
        </is>
      </c>
      <c r="E408" s="2" t="inlineStr">
        <is>
          <t>ImpMatl_NiAl-Bronze_ASTM-B148_C95400</t>
        </is>
      </c>
      <c r="F408" s="7" t="inlineStr">
        <is>
          <t>Nickel Aluminum Bronze ASTM B148 UNS C95400</t>
        </is>
      </c>
      <c r="G408" s="7" t="inlineStr">
        <is>
          <t>B22</t>
        </is>
      </c>
      <c r="H408" s="7" t="inlineStr">
        <is>
          <t>Coating_Scotchkote134_interior</t>
        </is>
      </c>
      <c r="I408" s="7" t="inlineStr">
        <is>
          <t>Stainless Steel, AISI-303</t>
        </is>
      </c>
      <c r="J408" s="7" t="inlineStr">
        <is>
          <t>Steel, Cold Drawn C1018</t>
        </is>
      </c>
      <c r="K408" s="2" t="inlineStr">
        <is>
          <t>RTF</t>
        </is>
      </c>
      <c r="L408" s="7" t="inlineStr"/>
      <c r="M408" s="7" t="inlineStr">
        <is>
          <t>A102226</t>
        </is>
      </c>
      <c r="N408" s="7" t="n">
        <v>142</v>
      </c>
      <c r="O408" s="7" t="inlineStr">
        <is>
          <t>LT250</t>
        </is>
      </c>
      <c r="P408" s="13" t="n">
        <v>8</v>
      </c>
      <c r="Q408" t="inlineStr"/>
      <c r="R408" s="12" t="inlineStr"/>
      <c r="S408" t="inlineStr"/>
      <c r="T408" t="inlineStr"/>
      <c r="U408" t="inlineStr"/>
      <c r="V408" t="inlineStr"/>
    </row>
    <row r="409">
      <c r="A409" t="inlineStr"/>
      <c r="B409" t="inlineStr">
        <is>
          <t>Price_BOM_VLC_VLSC_Imp_0425</t>
        </is>
      </c>
      <c r="C409" t="inlineStr">
        <is>
          <t>:25953-2P-20HP-VLC:25953-2P-25HP-VLC:25953-2P-30HP-VLC:25953-2P-40HP-VLC:25953-2P-50HP-VLC:25953-2P-60HP-VLC:25953-4P-3HP-VLC:25953-4P-5HP-VLC:25953-4P-7.5HP-VLC:</t>
        </is>
      </c>
      <c r="D409" s="2" t="inlineStr">
        <is>
          <t>X3</t>
        </is>
      </c>
      <c r="E409" t="inlineStr">
        <is>
          <t>ImpMatl_NiAl-Bronze_ASTM-B148_C95400</t>
        </is>
      </c>
      <c r="F409" s="7" t="inlineStr">
        <is>
          <t>Nickel Aluminum Bronze ASTM B148 UNS C95400</t>
        </is>
      </c>
      <c r="G409" s="7" t="inlineStr">
        <is>
          <t>B22</t>
        </is>
      </c>
      <c r="H409" s="7" t="inlineStr">
        <is>
          <t>Coating_Scotchkote134_interior_exterior</t>
        </is>
      </c>
      <c r="I409" s="7" t="inlineStr">
        <is>
          <t>Stainless Steel, AISI-303</t>
        </is>
      </c>
      <c r="J409" s="7" t="inlineStr">
        <is>
          <t>Steel, Cold Drawn C1018</t>
        </is>
      </c>
      <c r="K409" s="2" t="inlineStr">
        <is>
          <t>RTF</t>
        </is>
      </c>
      <c r="L409" s="12" t="inlineStr"/>
      <c r="M409" t="inlineStr">
        <is>
          <t>A102226</t>
        </is>
      </c>
      <c r="N409" s="1" t="n">
        <v>142</v>
      </c>
      <c r="O409" s="7" t="inlineStr">
        <is>
          <t>LT250</t>
        </is>
      </c>
      <c r="P409" s="13" t="n">
        <v>8</v>
      </c>
      <c r="Q409" t="inlineStr"/>
      <c r="R409" s="12" t="inlineStr"/>
      <c r="S409" t="inlineStr"/>
      <c r="T409" t="inlineStr"/>
      <c r="U409" t="inlineStr"/>
      <c r="V409" t="inlineStr"/>
    </row>
    <row r="410">
      <c r="A410" t="inlineStr"/>
      <c r="B410" t="inlineStr">
        <is>
          <t>Price_BOM_VLC_VLSC_Imp_0427</t>
        </is>
      </c>
      <c r="C410" t="inlineStr">
        <is>
          <t>:25953-2P-20HP-VLC:25953-2P-25HP-VLC:25953-2P-30HP-VLC:25953-2P-40HP-VLC:25953-2P-50HP-VLC:25953-2P-60HP-VLC:25953-4P-3HP-VLC:25953-4P-5HP-VLC:25953-4P-7.5HP-VLC:</t>
        </is>
      </c>
      <c r="D410" s="2" t="inlineStr">
        <is>
          <t>X3</t>
        </is>
      </c>
      <c r="E410" s="2" t="inlineStr">
        <is>
          <t>ImpMatl_NiAl-Bronze_ASTM-B148_C95400</t>
        </is>
      </c>
      <c r="F410" s="7" t="inlineStr">
        <is>
          <t>Nickel Aluminum Bronze ASTM B148 UNS C95400</t>
        </is>
      </c>
      <c r="G410" s="7" t="inlineStr">
        <is>
          <t>B22</t>
        </is>
      </c>
      <c r="H410" s="7" t="inlineStr">
        <is>
          <t>Coating_Scotchkote134_interior_exterior_IncludeImpeller</t>
        </is>
      </c>
      <c r="I410" s="7" t="inlineStr">
        <is>
          <t>Stainless Steel, AISI-303</t>
        </is>
      </c>
      <c r="J410" s="7" t="inlineStr">
        <is>
          <t>Steel, Cold Drawn C1018</t>
        </is>
      </c>
      <c r="K410" s="2" t="inlineStr">
        <is>
          <t>RTF</t>
        </is>
      </c>
      <c r="L410" s="7" t="inlineStr"/>
      <c r="M410" s="7" t="inlineStr">
        <is>
          <t>A102226</t>
        </is>
      </c>
      <c r="N410" s="7" t="n">
        <v>142</v>
      </c>
      <c r="O410" s="7" t="inlineStr">
        <is>
          <t>LT250</t>
        </is>
      </c>
      <c r="P410" s="13" t="n">
        <v>8</v>
      </c>
      <c r="Q410" t="inlineStr"/>
      <c r="R410" s="12" t="inlineStr"/>
      <c r="S410" t="inlineStr"/>
      <c r="T410" t="inlineStr"/>
      <c r="U410" t="inlineStr"/>
      <c r="V410" t="inlineStr"/>
    </row>
    <row r="411">
      <c r="A411" t="inlineStr"/>
      <c r="B411" t="inlineStr">
        <is>
          <t>Price_BOM_VLC_VLSC_Imp_0429</t>
        </is>
      </c>
      <c r="C411" t="inlineStr">
        <is>
          <t>:25953-2P-20HP-VLC:25953-2P-25HP-VLC:25953-2P-30HP-VLC:25953-2P-40HP-VLC:25953-2P-50HP-VLC:25953-2P-60HP-VLC:25953-4P-3HP-VLC:25953-4P-5HP-VLC:25953-4P-7.5HP-VLC:</t>
        </is>
      </c>
      <c r="D411" s="2" t="inlineStr">
        <is>
          <t>X3</t>
        </is>
      </c>
      <c r="E411" t="inlineStr">
        <is>
          <t>ImpMatl_NiAl-Bronze_ASTM-B148_C95400</t>
        </is>
      </c>
      <c r="F411" s="7" t="inlineStr">
        <is>
          <t>Nickel Aluminum Bronze ASTM B148 UNS C95400</t>
        </is>
      </c>
      <c r="G411" s="7" t="inlineStr">
        <is>
          <t>B22</t>
        </is>
      </c>
      <c r="H411" s="7" t="inlineStr">
        <is>
          <t>Coating_Scotchkote134_interior_IncludeImpeller</t>
        </is>
      </c>
      <c r="I411" s="7" t="inlineStr">
        <is>
          <t>Stainless Steel, AISI-303</t>
        </is>
      </c>
      <c r="J411" s="7" t="inlineStr">
        <is>
          <t>Steel, Cold Drawn C1018</t>
        </is>
      </c>
      <c r="K411" s="2" t="inlineStr">
        <is>
          <t>RTF</t>
        </is>
      </c>
      <c r="L411" s="12" t="inlineStr"/>
      <c r="M411" t="inlineStr">
        <is>
          <t>A102226</t>
        </is>
      </c>
      <c r="N411" s="1" t="n">
        <v>142</v>
      </c>
      <c r="O411" s="7" t="inlineStr">
        <is>
          <t>LT250</t>
        </is>
      </c>
      <c r="P411" s="13" t="n">
        <v>8</v>
      </c>
      <c r="Q411" t="inlineStr"/>
      <c r="R411" s="12" t="inlineStr"/>
      <c r="S411" t="inlineStr"/>
      <c r="T411" t="inlineStr"/>
      <c r="U411" t="inlineStr"/>
      <c r="V411" t="inlineStr"/>
    </row>
    <row r="412">
      <c r="A412" t="inlineStr"/>
      <c r="B412" t="inlineStr">
        <is>
          <t>Price_BOM_VLC_VLSC_Imp_0431</t>
        </is>
      </c>
      <c r="C412" t="inlineStr">
        <is>
          <t>:25953-2P-20HP-VLC:25953-2P-25HP-VLC:25953-2P-30HP-VLC:25953-2P-40HP-VLC:25953-2P-50HP-VLC:25953-2P-60HP-VLC:25953-4P-3HP-VLC:25953-4P-5HP-VLC:25953-4P-7.5HP-VLC:</t>
        </is>
      </c>
      <c r="D412" s="2" t="inlineStr">
        <is>
          <t>X3</t>
        </is>
      </c>
      <c r="E412" s="2" t="inlineStr">
        <is>
          <t>ImpMatl_NiAl-Bronze_ASTM-B148_C95400</t>
        </is>
      </c>
      <c r="F412" s="7" t="inlineStr">
        <is>
          <t>Nickel Aluminum Bronze ASTM B148 UNS C95400</t>
        </is>
      </c>
      <c r="G412" s="7" t="inlineStr">
        <is>
          <t>B22</t>
        </is>
      </c>
      <c r="H412" s="7" t="inlineStr">
        <is>
          <t>Coating_Special</t>
        </is>
      </c>
      <c r="I412" s="7" t="inlineStr">
        <is>
          <t>Stainless Steel, AISI-303</t>
        </is>
      </c>
      <c r="J412" s="7" t="inlineStr">
        <is>
          <t>Steel, Cold Drawn C1018</t>
        </is>
      </c>
      <c r="K412" s="77" t="inlineStr">
        <is>
          <t>RTF</t>
        </is>
      </c>
      <c r="L412" s="7" t="inlineStr"/>
      <c r="M412" s="7" t="inlineStr">
        <is>
          <t>A102226</t>
        </is>
      </c>
      <c r="N412" s="7" t="n">
        <v>142</v>
      </c>
      <c r="O412" s="7" t="inlineStr">
        <is>
          <t>LT250</t>
        </is>
      </c>
      <c r="P412" s="13" t="n">
        <v>8</v>
      </c>
      <c r="Q412" t="inlineStr"/>
      <c r="R412" s="12" t="inlineStr"/>
      <c r="S412" t="inlineStr"/>
      <c r="T412" t="inlineStr"/>
      <c r="U412" t="inlineStr"/>
      <c r="V412" t="inlineStr"/>
    </row>
    <row r="413">
      <c r="A413" t="inlineStr"/>
      <c r="B413" t="inlineStr">
        <is>
          <t>Price_BOM_VLC_VLSC_Imp_0433</t>
        </is>
      </c>
      <c r="C413" t="inlineStr">
        <is>
          <t>:25953-2P-20HP-VLC:25953-2P-25HP-VLC:25953-2P-30HP-VLC:25953-2P-40HP-VLC:25953-2P-50HP-VLC:25953-2P-60HP-VLC:25953-4P-3HP-VLC:25953-4P-5HP-VLC:25953-4P-7.5HP-VLC:</t>
        </is>
      </c>
      <c r="D413" s="2" t="inlineStr">
        <is>
          <t>X3</t>
        </is>
      </c>
      <c r="E413" s="2" t="inlineStr">
        <is>
          <t>ImpMatl_NiAl-Bronze_ASTM-B148_C95400</t>
        </is>
      </c>
      <c r="F413" s="7" t="inlineStr">
        <is>
          <t>Nickel Aluminum Bronze ASTM B148 UNS C95400</t>
        </is>
      </c>
      <c r="G413" s="7" t="inlineStr">
        <is>
          <t>B22</t>
        </is>
      </c>
      <c r="H413" s="7" t="inlineStr">
        <is>
          <t>Coating_Epoxy</t>
        </is>
      </c>
      <c r="I413" s="7" t="inlineStr">
        <is>
          <t>Stainless Steel, AISI-303</t>
        </is>
      </c>
      <c r="J413" s="7" t="inlineStr">
        <is>
          <t>Steel, Cold Drawn C1018</t>
        </is>
      </c>
      <c r="K413" s="98" t="inlineStr">
        <is>
          <t>RTF</t>
        </is>
      </c>
      <c r="L413" s="98" t="inlineStr"/>
      <c r="M413" t="inlineStr">
        <is>
          <t>A102226</t>
        </is>
      </c>
      <c r="N413" t="n">
        <v>142</v>
      </c>
      <c r="O413" s="7" t="inlineStr">
        <is>
          <t>LT250</t>
        </is>
      </c>
      <c r="P413" s="13" t="n">
        <v>8</v>
      </c>
      <c r="Q413" t="inlineStr"/>
      <c r="R413" s="12" t="inlineStr"/>
      <c r="S413" t="inlineStr"/>
      <c r="T413" t="inlineStr"/>
      <c r="U413" t="inlineStr"/>
      <c r="V413" t="inlineStr"/>
    </row>
    <row r="414">
      <c r="A414" t="inlineStr"/>
      <c r="B414" t="inlineStr">
        <is>
          <t>Price_BOM_VLC_VLSC_Imp_0436</t>
        </is>
      </c>
      <c r="C414" t="inlineStr">
        <is>
          <t>:25953-2P-20HP-VLC:25953-2P-25HP-VLC:25953-2P-30HP-VLC:25953-2P-40HP-VLC:25953-2P-50HP-VLC:25953-2P-60HP-VLC:25953-4P-3HP-VLC:25953-4P-5HP-VLC:25953-4P-7.5HP-VLC:</t>
        </is>
      </c>
      <c r="D414" s="2" t="inlineStr">
        <is>
          <t>X4</t>
        </is>
      </c>
      <c r="E414" t="inlineStr">
        <is>
          <t>ImpMatl_NiAl-Bronze_ASTM-B148_C95400</t>
        </is>
      </c>
      <c r="F414" s="7" t="inlineStr">
        <is>
          <t>Nickel Aluminum Bronze ASTM B148 UNS C95400</t>
        </is>
      </c>
      <c r="G414" s="7" t="inlineStr">
        <is>
          <t>B22</t>
        </is>
      </c>
      <c r="H414" s="7" t="inlineStr">
        <is>
          <t>Coating_Standard</t>
        </is>
      </c>
      <c r="I414" s="7" t="inlineStr">
        <is>
          <t>Stainless Steel, AISI-303</t>
        </is>
      </c>
      <c r="J414" s="7" t="inlineStr">
        <is>
          <t>Steel, Cold Drawn C1018</t>
        </is>
      </c>
      <c r="K414" s="78" t="inlineStr">
        <is>
          <t>97775278</t>
        </is>
      </c>
      <c r="L414" s="12" t="inlineStr"/>
      <c r="M414" t="inlineStr">
        <is>
          <t>A102227</t>
        </is>
      </c>
      <c r="N414" s="1" t="n">
        <v>142</v>
      </c>
      <c r="O414" s="7" t="inlineStr">
        <is>
          <t>LT250</t>
        </is>
      </c>
      <c r="P414" s="13" t="n">
        <v>8</v>
      </c>
      <c r="Q414" t="inlineStr"/>
      <c r="R414" s="12" t="inlineStr"/>
      <c r="S414" t="inlineStr"/>
      <c r="T414" t="inlineStr"/>
      <c r="U414" t="inlineStr"/>
      <c r="V414" t="inlineStr"/>
    </row>
    <row r="415">
      <c r="A415" t="inlineStr"/>
      <c r="B415" t="inlineStr">
        <is>
          <t>Price_BOM_VLC_VLSC_Imp_0438</t>
        </is>
      </c>
      <c r="C415" t="inlineStr">
        <is>
          <t>:25953-2P-20HP-VLC:25953-2P-25HP-VLC:25953-2P-30HP-VLC:25953-2P-40HP-VLC:25953-2P-50HP-VLC:25953-2P-60HP-VLC:25953-4P-3HP-VLC:25953-4P-5HP-VLC:25953-4P-7.5HP-VLC:</t>
        </is>
      </c>
      <c r="D415" s="2" t="inlineStr">
        <is>
          <t>X4</t>
        </is>
      </c>
      <c r="E415" s="2" t="inlineStr">
        <is>
          <t>ImpMatl_NiAl-Bronze_ASTM-B148_C95400</t>
        </is>
      </c>
      <c r="F415" s="7" t="inlineStr">
        <is>
          <t>Nickel Aluminum Bronze ASTM B148 UNS C95400</t>
        </is>
      </c>
      <c r="G415" s="7" t="inlineStr">
        <is>
          <t>B22</t>
        </is>
      </c>
      <c r="H415" s="7" t="inlineStr">
        <is>
          <t>Coating_Scotchkote134_interior</t>
        </is>
      </c>
      <c r="I415" s="7" t="inlineStr">
        <is>
          <t>Stainless Steel, AISI-303</t>
        </is>
      </c>
      <c r="J415" s="7" t="inlineStr">
        <is>
          <t>Steel, Cold Drawn C1018</t>
        </is>
      </c>
      <c r="K415" s="2" t="inlineStr">
        <is>
          <t>RTF</t>
        </is>
      </c>
      <c r="L415" s="7" t="inlineStr"/>
      <c r="M415" s="7" t="inlineStr">
        <is>
          <t>A102227</t>
        </is>
      </c>
      <c r="N415" s="7" t="n">
        <v>142</v>
      </c>
      <c r="O415" s="7" t="inlineStr">
        <is>
          <t>LT250</t>
        </is>
      </c>
      <c r="P415" s="13" t="n">
        <v>8</v>
      </c>
      <c r="Q415" t="inlineStr"/>
      <c r="R415" s="12" t="inlineStr"/>
      <c r="S415" t="inlineStr"/>
      <c r="T415" t="inlineStr"/>
      <c r="U415" t="inlineStr"/>
      <c r="V415" t="inlineStr"/>
    </row>
    <row r="416">
      <c r="A416" t="inlineStr"/>
      <c r="B416" t="inlineStr">
        <is>
          <t>Price_BOM_VLC_VLSC_Imp_0440</t>
        </is>
      </c>
      <c r="C416" t="inlineStr">
        <is>
          <t>:25953-2P-20HP-VLC:25953-2P-25HP-VLC:25953-2P-30HP-VLC:25953-2P-40HP-VLC:25953-2P-50HP-VLC:25953-2P-60HP-VLC:25953-4P-3HP-VLC:25953-4P-5HP-VLC:25953-4P-7.5HP-VLC:</t>
        </is>
      </c>
      <c r="D416" s="2" t="inlineStr">
        <is>
          <t>X4</t>
        </is>
      </c>
      <c r="E416" t="inlineStr">
        <is>
          <t>ImpMatl_NiAl-Bronze_ASTM-B148_C95400</t>
        </is>
      </c>
      <c r="F416" s="7" t="inlineStr">
        <is>
          <t>Nickel Aluminum Bronze ASTM B148 UNS C95400</t>
        </is>
      </c>
      <c r="G416" s="7" t="inlineStr">
        <is>
          <t>B22</t>
        </is>
      </c>
      <c r="H416" s="7" t="inlineStr">
        <is>
          <t>Coating_Scotchkote134_interior_exterior</t>
        </is>
      </c>
      <c r="I416" s="7" t="inlineStr">
        <is>
          <t>Stainless Steel, AISI-303</t>
        </is>
      </c>
      <c r="J416" s="7" t="inlineStr">
        <is>
          <t>Steel, Cold Drawn C1018</t>
        </is>
      </c>
      <c r="K416" s="2" t="inlineStr">
        <is>
          <t>RTF</t>
        </is>
      </c>
      <c r="L416" s="12" t="inlineStr"/>
      <c r="M416" t="inlineStr">
        <is>
          <t>A102227</t>
        </is>
      </c>
      <c r="N416" s="1" t="n">
        <v>142</v>
      </c>
      <c r="O416" s="7" t="inlineStr">
        <is>
          <t>LT250</t>
        </is>
      </c>
      <c r="P416" s="13" t="n">
        <v>8</v>
      </c>
      <c r="Q416" t="inlineStr"/>
      <c r="R416" s="12" t="inlineStr"/>
      <c r="S416" t="inlineStr"/>
      <c r="T416" t="inlineStr"/>
      <c r="U416" t="inlineStr"/>
      <c r="V416" t="inlineStr"/>
    </row>
    <row r="417">
      <c r="A417" t="inlineStr"/>
      <c r="B417" t="inlineStr">
        <is>
          <t>Price_BOM_VLC_VLSC_Imp_0442</t>
        </is>
      </c>
      <c r="C417" t="inlineStr">
        <is>
          <t>:25953-2P-20HP-VLC:25953-2P-25HP-VLC:25953-2P-30HP-VLC:25953-2P-40HP-VLC:25953-2P-50HP-VLC:25953-2P-60HP-VLC:25953-4P-3HP-VLC:25953-4P-5HP-VLC:25953-4P-7.5HP-VLC:</t>
        </is>
      </c>
      <c r="D417" s="2" t="inlineStr">
        <is>
          <t>X4</t>
        </is>
      </c>
      <c r="E417" s="2" t="inlineStr">
        <is>
          <t>ImpMatl_NiAl-Bronze_ASTM-B148_C95400</t>
        </is>
      </c>
      <c r="F417" s="7" t="inlineStr">
        <is>
          <t>Nickel Aluminum Bronze ASTM B148 UNS C95400</t>
        </is>
      </c>
      <c r="G417" s="7" t="inlineStr">
        <is>
          <t>B22</t>
        </is>
      </c>
      <c r="H417" s="7" t="inlineStr">
        <is>
          <t>Coating_Scotchkote134_interior_exterior_IncludeImpeller</t>
        </is>
      </c>
      <c r="I417" s="7" t="inlineStr">
        <is>
          <t>Stainless Steel, AISI-303</t>
        </is>
      </c>
      <c r="J417" s="7" t="inlineStr">
        <is>
          <t>Steel, Cold Drawn C1018</t>
        </is>
      </c>
      <c r="K417" s="2" t="inlineStr">
        <is>
          <t>RTF</t>
        </is>
      </c>
      <c r="L417" s="7" t="inlineStr"/>
      <c r="M417" s="7" t="inlineStr">
        <is>
          <t>A102227</t>
        </is>
      </c>
      <c r="N417" s="7" t="n">
        <v>142</v>
      </c>
      <c r="O417" s="7" t="inlineStr">
        <is>
          <t>LT250</t>
        </is>
      </c>
      <c r="P417" s="13" t="n">
        <v>8</v>
      </c>
      <c r="Q417" t="inlineStr"/>
      <c r="R417" s="12" t="inlineStr"/>
      <c r="S417" t="inlineStr"/>
      <c r="T417" t="inlineStr"/>
      <c r="U417" t="inlineStr"/>
      <c r="V417" t="inlineStr"/>
    </row>
    <row r="418">
      <c r="A418" t="inlineStr"/>
      <c r="B418" t="inlineStr">
        <is>
          <t>Price_BOM_VLC_VLSC_Imp_0444</t>
        </is>
      </c>
      <c r="C418" t="inlineStr">
        <is>
          <t>:25953-2P-20HP-VLC:25953-2P-25HP-VLC:25953-2P-30HP-VLC:25953-2P-40HP-VLC:25953-2P-50HP-VLC:25953-2P-60HP-VLC:25953-4P-3HP-VLC:25953-4P-5HP-VLC:25953-4P-7.5HP-VLC:</t>
        </is>
      </c>
      <c r="D418" s="2" t="inlineStr">
        <is>
          <t>X4</t>
        </is>
      </c>
      <c r="E418" t="inlineStr">
        <is>
          <t>ImpMatl_NiAl-Bronze_ASTM-B148_C95400</t>
        </is>
      </c>
      <c r="F418" s="7" t="inlineStr">
        <is>
          <t>Nickel Aluminum Bronze ASTM B148 UNS C95400</t>
        </is>
      </c>
      <c r="G418" s="7" t="inlineStr">
        <is>
          <t>B22</t>
        </is>
      </c>
      <c r="H418" s="7" t="inlineStr">
        <is>
          <t>Coating_Scotchkote134_interior_IncludeImpeller</t>
        </is>
      </c>
      <c r="I418" s="7" t="inlineStr">
        <is>
          <t>Stainless Steel, AISI-303</t>
        </is>
      </c>
      <c r="J418" s="7" t="inlineStr">
        <is>
          <t>Steel, Cold Drawn C1018</t>
        </is>
      </c>
      <c r="K418" s="2" t="inlineStr">
        <is>
          <t>RTF</t>
        </is>
      </c>
      <c r="L418" s="12" t="inlineStr"/>
      <c r="M418" t="inlineStr">
        <is>
          <t>A102227</t>
        </is>
      </c>
      <c r="N418" s="1" t="n">
        <v>142</v>
      </c>
      <c r="O418" s="7" t="inlineStr">
        <is>
          <t>LT250</t>
        </is>
      </c>
      <c r="P418" s="13" t="n">
        <v>8</v>
      </c>
      <c r="Q418" t="inlineStr"/>
      <c r="R418" s="12" t="inlineStr"/>
      <c r="S418" t="inlineStr"/>
      <c r="T418" t="inlineStr"/>
      <c r="U418" t="inlineStr"/>
      <c r="V418" t="inlineStr"/>
    </row>
    <row r="419">
      <c r="A419" t="inlineStr"/>
      <c r="B419" t="inlineStr">
        <is>
          <t>Price_BOM_VLC_VLSC_Imp_0446</t>
        </is>
      </c>
      <c r="C419" t="inlineStr">
        <is>
          <t>:25953-2P-20HP-VLC:25953-2P-25HP-VLC:25953-2P-30HP-VLC:25953-2P-40HP-VLC:25953-2P-50HP-VLC:25953-2P-60HP-VLC:25953-4P-3HP-VLC:25953-4P-5HP-VLC:25953-4P-7.5HP-VLC:</t>
        </is>
      </c>
      <c r="D419" s="2" t="inlineStr">
        <is>
          <t>X4</t>
        </is>
      </c>
      <c r="E419" s="2" t="inlineStr">
        <is>
          <t>ImpMatl_NiAl-Bronze_ASTM-B148_C95400</t>
        </is>
      </c>
      <c r="F419" s="7" t="inlineStr">
        <is>
          <t>Nickel Aluminum Bronze ASTM B148 UNS C95400</t>
        </is>
      </c>
      <c r="G419" s="7" t="inlineStr">
        <is>
          <t>B22</t>
        </is>
      </c>
      <c r="H419" s="7" t="inlineStr">
        <is>
          <t>Coating_Special</t>
        </is>
      </c>
      <c r="I419" s="7" t="inlineStr">
        <is>
          <t>Stainless Steel, AISI-303</t>
        </is>
      </c>
      <c r="J419" s="7" t="inlineStr">
        <is>
          <t>Steel, Cold Drawn C1018</t>
        </is>
      </c>
      <c r="K419" s="2" t="inlineStr">
        <is>
          <t>RTF</t>
        </is>
      </c>
      <c r="L419" s="7" t="inlineStr"/>
      <c r="M419" s="7" t="inlineStr">
        <is>
          <t>A102227</t>
        </is>
      </c>
      <c r="N419" s="7" t="n">
        <v>142</v>
      </c>
      <c r="O419" s="7" t="inlineStr">
        <is>
          <t>LT250</t>
        </is>
      </c>
      <c r="P419" s="13" t="n">
        <v>8</v>
      </c>
      <c r="Q419" t="inlineStr"/>
      <c r="R419" s="12" t="inlineStr"/>
      <c r="S419" t="inlineStr"/>
      <c r="T419" t="inlineStr"/>
      <c r="U419" t="inlineStr"/>
      <c r="V419" t="inlineStr"/>
    </row>
    <row r="420">
      <c r="A420" t="inlineStr"/>
      <c r="B420" t="inlineStr">
        <is>
          <t>Price_BOM_VLC_VLSC_Imp_0448</t>
        </is>
      </c>
      <c r="C420" t="inlineStr">
        <is>
          <t>:25953-2P-20HP-VLC:25953-2P-25HP-VLC:25953-2P-30HP-VLC:25953-2P-40HP-VLC:25953-2P-50HP-VLC:25953-2P-60HP-VLC:25953-4P-3HP-VLC:25953-4P-5HP-VLC:25953-4P-7.5HP-VLC:</t>
        </is>
      </c>
      <c r="D420" s="2" t="inlineStr">
        <is>
          <t>X4</t>
        </is>
      </c>
      <c r="E420" t="inlineStr">
        <is>
          <t>ImpMatl_NiAl-Bronze_ASTM-B148_C95400</t>
        </is>
      </c>
      <c r="F420" s="7" t="inlineStr">
        <is>
          <t>Nickel Aluminum Bronze ASTM B148 UNS C95400</t>
        </is>
      </c>
      <c r="G420" s="7" t="inlineStr">
        <is>
          <t>B22</t>
        </is>
      </c>
      <c r="H420" s="7" t="inlineStr">
        <is>
          <t>Coating_Epoxy</t>
        </is>
      </c>
      <c r="I420" s="7" t="inlineStr">
        <is>
          <t>Stainless Steel, AISI-303</t>
        </is>
      </c>
      <c r="J420" s="7" t="inlineStr">
        <is>
          <t>Steel, Cold Drawn C1018</t>
        </is>
      </c>
      <c r="K420" s="2" t="inlineStr">
        <is>
          <t>RTF</t>
        </is>
      </c>
      <c r="L420" s="12" t="inlineStr"/>
      <c r="M420" t="inlineStr">
        <is>
          <t>A102227</t>
        </is>
      </c>
      <c r="N420" s="1" t="n">
        <v>142</v>
      </c>
      <c r="O420" s="7" t="inlineStr">
        <is>
          <t>LT250</t>
        </is>
      </c>
      <c r="P420" s="13" t="n">
        <v>8</v>
      </c>
      <c r="Q420" t="inlineStr"/>
      <c r="R420" s="12" t="inlineStr"/>
      <c r="S420" t="inlineStr"/>
      <c r="T420" t="inlineStr"/>
      <c r="U420" t="inlineStr"/>
      <c r="V420" t="inlineStr"/>
    </row>
    <row r="421">
      <c r="A421" t="inlineStr"/>
      <c r="B421" t="inlineStr">
        <is>
          <t>Price_BOM_VLC_VLSC_Imp_0449</t>
        </is>
      </c>
      <c r="C421" t="inlineStr">
        <is>
          <t>:25953-2P-20HP-VLSC:25953-2P-25HP-VLSC:25953-2P-30HP-VLSC:25953-2P-40HP-VLSC:25953-2P-50HP-VLSC:25953-2P-60HP-VLSC:25953-4P-3HP-VLSC:25953-4P-5HP-VLSC:25953-4P-7.5HP-VLSC:</t>
        </is>
      </c>
      <c r="D421" s="2" t="inlineStr">
        <is>
          <t>X3</t>
        </is>
      </c>
      <c r="E421" s="2" t="inlineStr">
        <is>
          <t>ImpMatl_Silicon_Bronze_ASTM-B584_C87600</t>
        </is>
      </c>
      <c r="F421" s="7" t="inlineStr">
        <is>
          <t>Silicon Bronze, ASTM-B584, C87600</t>
        </is>
      </c>
      <c r="G421" s="7" t="inlineStr">
        <is>
          <t>B21</t>
        </is>
      </c>
      <c r="H421" s="7" t="inlineStr">
        <is>
          <t>Coating_Standard</t>
        </is>
      </c>
      <c r="I421" s="7" t="inlineStr">
        <is>
          <t>Stainless Steel, AISI-303</t>
        </is>
      </c>
      <c r="J421" s="7" t="inlineStr">
        <is>
          <t>Steel, Cold Drawn C1018</t>
        </is>
      </c>
      <c r="K421" s="2" t="inlineStr">
        <is>
          <t>96699335</t>
        </is>
      </c>
      <c r="L421" s="7" t="inlineStr">
        <is>
          <t>IMP,L,20953,X3,B21</t>
        </is>
      </c>
      <c r="M421" s="7" t="inlineStr">
        <is>
          <t>A101777</t>
        </is>
      </c>
      <c r="N421" s="7" t="n">
        <v>0</v>
      </c>
      <c r="O421" s="7" t="inlineStr">
        <is>
          <t>LT027</t>
        </is>
      </c>
      <c r="P421" s="13" t="n">
        <v>0</v>
      </c>
      <c r="Q421" t="inlineStr"/>
      <c r="R421" s="12" t="inlineStr"/>
      <c r="S421" t="inlineStr"/>
      <c r="T421" t="inlineStr"/>
      <c r="U421" t="inlineStr"/>
      <c r="V421" t="inlineStr"/>
    </row>
    <row r="422">
      <c r="A422" t="inlineStr"/>
      <c r="B422" t="inlineStr">
        <is>
          <t>Price_BOM_VLC_VLSC_Imp_0452</t>
        </is>
      </c>
      <c r="C422" t="inlineStr">
        <is>
          <t>:25953-2P-20HP-VLSC:25953-2P-25HP-VLSC:25953-2P-30HP-VLSC:25953-2P-40HP-VLSC:25953-2P-50HP-VLSC:25953-2P-60HP-VLSC:25953-4P-3HP-VLSC:25953-4P-5HP-VLSC:25953-4P-7.5HP-VLSC:</t>
        </is>
      </c>
      <c r="D422" s="2" t="inlineStr">
        <is>
          <t>X3</t>
        </is>
      </c>
      <c r="E422" t="inlineStr">
        <is>
          <t>ImpMatl_Silicon_Bronze_ASTM-B584_C87600</t>
        </is>
      </c>
      <c r="F422" s="7" t="inlineStr">
        <is>
          <t>Silicon Bronze, ASTM-B584, C87600</t>
        </is>
      </c>
      <c r="G422" s="7" t="inlineStr">
        <is>
          <t>B21</t>
        </is>
      </c>
      <c r="H422" s="7" t="inlineStr">
        <is>
          <t>Coating_Scotchkote134_interior</t>
        </is>
      </c>
      <c r="I422" s="7" t="inlineStr">
        <is>
          <t>Stainless Steel, AISI-303</t>
        </is>
      </c>
      <c r="J422" s="7" t="inlineStr">
        <is>
          <t>Steel, Cold Drawn C1018</t>
        </is>
      </c>
      <c r="K422" s="2" t="inlineStr">
        <is>
          <t>RTF</t>
        </is>
      </c>
      <c r="L422" s="12" t="inlineStr"/>
      <c r="M422" t="inlineStr">
        <is>
          <t>A101777</t>
        </is>
      </c>
      <c r="N422" s="1" t="n">
        <v>0</v>
      </c>
      <c r="O422" s="7" t="inlineStr">
        <is>
          <t>LT250</t>
        </is>
      </c>
      <c r="P422" s="13" t="n">
        <v>8</v>
      </c>
      <c r="Q422" t="inlineStr"/>
      <c r="R422" s="12" t="inlineStr"/>
      <c r="S422" t="inlineStr"/>
      <c r="T422" t="inlineStr"/>
      <c r="U422" t="inlineStr"/>
      <c r="V422" t="inlineStr"/>
    </row>
    <row r="423">
      <c r="A423" t="inlineStr"/>
      <c r="B423" t="inlineStr">
        <is>
          <t>Price_BOM_VLC_VLSC_Imp_0454</t>
        </is>
      </c>
      <c r="C423" t="inlineStr">
        <is>
          <t>:25953-2P-20HP-VLSC:25953-2P-25HP-VLSC:25953-2P-30HP-VLSC:25953-2P-40HP-VLSC:25953-2P-50HP-VLSC:25953-2P-60HP-VLSC:25953-4P-3HP-VLSC:25953-4P-5HP-VLSC:25953-4P-7.5HP-VLSC:</t>
        </is>
      </c>
      <c r="D423" s="2" t="inlineStr">
        <is>
          <t>X3</t>
        </is>
      </c>
      <c r="E423" s="2" t="inlineStr">
        <is>
          <t>ImpMatl_Silicon_Bronze_ASTM-B584_C87600</t>
        </is>
      </c>
      <c r="F423" s="7" t="inlineStr">
        <is>
          <t>Silicon Bronze, ASTM-B584, C87600</t>
        </is>
      </c>
      <c r="G423" s="7" t="inlineStr">
        <is>
          <t>B21</t>
        </is>
      </c>
      <c r="H423" s="7" t="inlineStr">
        <is>
          <t>Coating_Scotchkote134_interior_exterior</t>
        </is>
      </c>
      <c r="I423" s="7" t="inlineStr">
        <is>
          <t>Stainless Steel, AISI-303</t>
        </is>
      </c>
      <c r="J423" s="7" t="inlineStr">
        <is>
          <t>Steel, Cold Drawn C1018</t>
        </is>
      </c>
      <c r="K423" s="2" t="inlineStr">
        <is>
          <t>RTF</t>
        </is>
      </c>
      <c r="L423" s="7" t="inlineStr"/>
      <c r="M423" s="7" t="inlineStr">
        <is>
          <t>A101777</t>
        </is>
      </c>
      <c r="N423" s="7" t="n">
        <v>0</v>
      </c>
      <c r="O423" s="7" t="inlineStr">
        <is>
          <t>LT250</t>
        </is>
      </c>
      <c r="P423" s="13" t="n">
        <v>8</v>
      </c>
      <c r="Q423" t="inlineStr"/>
      <c r="R423" s="12" t="inlineStr"/>
      <c r="S423" t="inlineStr"/>
      <c r="T423" t="inlineStr"/>
      <c r="U423" t="inlineStr"/>
      <c r="V423" t="inlineStr"/>
    </row>
    <row r="424">
      <c r="A424" t="inlineStr"/>
      <c r="B424" t="inlineStr">
        <is>
          <t>Price_BOM_VLC_VLSC_Imp_0456</t>
        </is>
      </c>
      <c r="C424" t="inlineStr">
        <is>
          <t>:25953-2P-20HP-VLSC:25953-2P-25HP-VLSC:25953-2P-30HP-VLSC:25953-2P-40HP-VLSC:25953-2P-50HP-VLSC:25953-2P-60HP-VLSC:25953-4P-3HP-VLSC:25953-4P-5HP-VLSC:25953-4P-7.5HP-VLSC:</t>
        </is>
      </c>
      <c r="D424" s="2" t="inlineStr">
        <is>
          <t>X3</t>
        </is>
      </c>
      <c r="E424" t="inlineStr">
        <is>
          <t>ImpMatl_Silicon_Bronze_ASTM-B584_C87600</t>
        </is>
      </c>
      <c r="F424" s="7" t="inlineStr">
        <is>
          <t>Silicon Bronze, ASTM-B584, C87600</t>
        </is>
      </c>
      <c r="G424" s="7" t="inlineStr">
        <is>
          <t>B21</t>
        </is>
      </c>
      <c r="H424" s="7" t="inlineStr">
        <is>
          <t>Coating_Scotchkote134_interior_exterior_IncludeImpeller</t>
        </is>
      </c>
      <c r="I424" s="7" t="inlineStr">
        <is>
          <t>Stainless Steel, AISI-303</t>
        </is>
      </c>
      <c r="J424" s="7" t="inlineStr">
        <is>
          <t>Steel, Cold Drawn C1018</t>
        </is>
      </c>
      <c r="K424" s="2" t="inlineStr">
        <is>
          <t>RTF</t>
        </is>
      </c>
      <c r="L424" s="12" t="inlineStr"/>
      <c r="M424" t="inlineStr">
        <is>
          <t>A101777</t>
        </is>
      </c>
      <c r="N424" s="1" t="n">
        <v>0</v>
      </c>
      <c r="O424" s="7" t="inlineStr">
        <is>
          <t>LT250</t>
        </is>
      </c>
      <c r="P424" s="13" t="n">
        <v>8</v>
      </c>
      <c r="Q424" t="inlineStr"/>
      <c r="R424" s="12" t="inlineStr"/>
      <c r="S424" t="inlineStr"/>
      <c r="T424" t="inlineStr"/>
      <c r="U424" t="inlineStr"/>
      <c r="V424" t="inlineStr"/>
    </row>
    <row r="425">
      <c r="A425" t="inlineStr"/>
      <c r="B425" t="inlineStr">
        <is>
          <t>Price_BOM_VLC_VLSC_Imp_0458</t>
        </is>
      </c>
      <c r="C425" t="inlineStr">
        <is>
          <t>:25953-2P-20HP-VLSC:25953-2P-25HP-VLSC:25953-2P-30HP-VLSC:25953-2P-40HP-VLSC:25953-2P-50HP-VLSC:25953-2P-60HP-VLSC:25953-4P-3HP-VLSC:25953-4P-5HP-VLSC:25953-4P-7.5HP-VLSC:</t>
        </is>
      </c>
      <c r="D425" s="2" t="inlineStr">
        <is>
          <t>X3</t>
        </is>
      </c>
      <c r="E425" s="2" t="inlineStr">
        <is>
          <t>ImpMatl_Silicon_Bronze_ASTM-B584_C87600</t>
        </is>
      </c>
      <c r="F425" s="7" t="inlineStr">
        <is>
          <t>Silicon Bronze, ASTM-B584, C87600</t>
        </is>
      </c>
      <c r="G425" s="7" t="inlineStr">
        <is>
          <t>B21</t>
        </is>
      </c>
      <c r="H425" s="7" t="inlineStr">
        <is>
          <t>Coating_Scotchkote134_interior_IncludeImpeller</t>
        </is>
      </c>
      <c r="I425" s="7" t="inlineStr">
        <is>
          <t>Stainless Steel, AISI-303</t>
        </is>
      </c>
      <c r="J425" s="7" t="inlineStr">
        <is>
          <t>Steel, Cold Drawn C1018</t>
        </is>
      </c>
      <c r="K425" s="2" t="inlineStr">
        <is>
          <t>RTF</t>
        </is>
      </c>
      <c r="L425" s="7" t="inlineStr"/>
      <c r="M425" s="7" t="inlineStr">
        <is>
          <t>A101777</t>
        </is>
      </c>
      <c r="N425" s="7" t="n">
        <v>0</v>
      </c>
      <c r="O425" s="7" t="inlineStr">
        <is>
          <t>LT250</t>
        </is>
      </c>
      <c r="P425" s="13" t="n">
        <v>8</v>
      </c>
      <c r="Q425" t="inlineStr"/>
      <c r="R425" s="12" t="inlineStr"/>
      <c r="S425" t="inlineStr"/>
      <c r="T425" t="inlineStr"/>
      <c r="U425" t="inlineStr"/>
      <c r="V425" t="inlineStr"/>
    </row>
    <row r="426">
      <c r="A426" t="inlineStr"/>
      <c r="B426" t="inlineStr">
        <is>
          <t>Price_BOM_VLC_VLSC_Imp_0460</t>
        </is>
      </c>
      <c r="C426" t="inlineStr">
        <is>
          <t>:25953-2P-20HP-VLSC:25953-2P-25HP-VLSC:25953-2P-30HP-VLSC:25953-2P-40HP-VLSC:25953-2P-50HP-VLSC:25953-2P-60HP-VLSC:25953-4P-3HP-VLSC:25953-4P-5HP-VLSC:25953-4P-7.5HP-VLSC:</t>
        </is>
      </c>
      <c r="D426" s="2" t="inlineStr">
        <is>
          <t>X3</t>
        </is>
      </c>
      <c r="E426" t="inlineStr">
        <is>
          <t>ImpMatl_Silicon_Bronze_ASTM-B584_C87600</t>
        </is>
      </c>
      <c r="F426" s="7" t="inlineStr">
        <is>
          <t>Silicon Bronze, ASTM-B584, C87600</t>
        </is>
      </c>
      <c r="G426" s="7" t="inlineStr">
        <is>
          <t>B21</t>
        </is>
      </c>
      <c r="H426" s="7" t="inlineStr">
        <is>
          <t>Coating_Special</t>
        </is>
      </c>
      <c r="I426" s="7" t="inlineStr">
        <is>
          <t>Stainless Steel, AISI-303</t>
        </is>
      </c>
      <c r="J426" s="7" t="inlineStr">
        <is>
          <t>Steel, Cold Drawn C1018</t>
        </is>
      </c>
      <c r="K426" s="2" t="inlineStr">
        <is>
          <t>RTF</t>
        </is>
      </c>
      <c r="L426" s="12" t="inlineStr"/>
      <c r="M426" t="inlineStr">
        <is>
          <t>A101777</t>
        </is>
      </c>
      <c r="N426" s="1" t="n">
        <v>0</v>
      </c>
      <c r="O426" s="7" t="inlineStr">
        <is>
          <t>LT250</t>
        </is>
      </c>
      <c r="P426" s="13" t="n">
        <v>8</v>
      </c>
      <c r="Q426" t="inlineStr"/>
      <c r="R426" s="12" t="inlineStr"/>
      <c r="S426" t="inlineStr"/>
      <c r="T426" t="inlineStr"/>
      <c r="U426" t="inlineStr"/>
      <c r="V426" t="inlineStr"/>
    </row>
    <row r="427">
      <c r="A427" t="inlineStr"/>
      <c r="B427" t="inlineStr">
        <is>
          <t>Price_BOM_VLC_VLSC_Imp_0462</t>
        </is>
      </c>
      <c r="C427" s="68" t="inlineStr">
        <is>
          <t>:25953-2P-20HP-VLSC:25953-2P-25HP-VLSC:25953-2P-30HP-VLSC:25953-2P-40HP-VLSC:25953-2P-50HP-VLSC:25953-2P-60HP-VLSC:25953-4P-3HP-VLSC:25953-4P-5HP-VLSC:25953-4P-7.5HP-VLSC:</t>
        </is>
      </c>
      <c r="D427" s="2" t="inlineStr">
        <is>
          <t>X3</t>
        </is>
      </c>
      <c r="E427" s="2" t="inlineStr">
        <is>
          <t>ImpMatl_Silicon_Bronze_ASTM-B584_C87600</t>
        </is>
      </c>
      <c r="F427" s="7" t="inlineStr">
        <is>
          <t>Silicon Bronze, ASTM-B584, C87600</t>
        </is>
      </c>
      <c r="G427" s="7" t="inlineStr">
        <is>
          <t>B21</t>
        </is>
      </c>
      <c r="H427" s="7" t="inlineStr">
        <is>
          <t>Coating_Epoxy</t>
        </is>
      </c>
      <c r="I427" s="7" t="inlineStr">
        <is>
          <t>Stainless Steel, AISI-303</t>
        </is>
      </c>
      <c r="J427" s="7" t="inlineStr">
        <is>
          <t>Steel, Cold Drawn C1018</t>
        </is>
      </c>
      <c r="K427" s="2" t="inlineStr">
        <is>
          <t>RTF</t>
        </is>
      </c>
      <c r="L427" s="7" t="inlineStr"/>
      <c r="M427" s="7" t="inlineStr">
        <is>
          <t>A101777</t>
        </is>
      </c>
      <c r="N427" s="7" t="n">
        <v>0</v>
      </c>
      <c r="O427" s="7" t="inlineStr">
        <is>
          <t>LT250</t>
        </is>
      </c>
      <c r="P427" s="13" t="n">
        <v>8</v>
      </c>
      <c r="Q427" t="inlineStr"/>
      <c r="R427" s="12" t="inlineStr"/>
      <c r="S427" t="inlineStr"/>
      <c r="T427" t="inlineStr"/>
      <c r="U427" t="inlineStr"/>
      <c r="V427" t="inlineStr"/>
    </row>
    <row r="428">
      <c r="A428" t="inlineStr"/>
      <c r="B428" t="inlineStr">
        <is>
          <t>Price_BOM_VLC_VLSC_Imp_0450</t>
        </is>
      </c>
      <c r="C428" s="68" t="inlineStr">
        <is>
          <t>:25953-2P-20HP-VLSC:25953-2P-25HP-VLSC:25953-2P-30HP-VLSC:25953-2P-40HP-VLSC:25953-2P-50HP-VLSC:25953-2P-60HP-VLSC:25953-4P-3HP-VLSC:25953-4P-5HP-VLSC:25953-4P-7.5HP-VLSC:</t>
        </is>
      </c>
      <c r="D428" s="2" t="inlineStr">
        <is>
          <t>X3</t>
        </is>
      </c>
      <c r="E428" s="2" t="inlineStr">
        <is>
          <t>ImpMatl_SS_AISI-304</t>
        </is>
      </c>
      <c r="F428" s="7" t="inlineStr">
        <is>
          <t>Stainless Steel, AISI-304</t>
        </is>
      </c>
      <c r="G428" s="7" t="inlineStr">
        <is>
          <t>H304</t>
        </is>
      </c>
      <c r="H428" s="7" t="inlineStr">
        <is>
          <t>Coating_Standard</t>
        </is>
      </c>
      <c r="I428" s="7" t="inlineStr">
        <is>
          <t>Stainless Steel, AISI-303</t>
        </is>
      </c>
      <c r="J428" s="7" t="inlineStr">
        <is>
          <t>Stainless Steel, AISI 316</t>
        </is>
      </c>
      <c r="K428" s="98" t="inlineStr">
        <is>
          <t>98876067</t>
        </is>
      </c>
      <c r="L428" s="98" t="inlineStr">
        <is>
          <t>IMP,L,20953,X3,H304</t>
        </is>
      </c>
      <c r="M428" t="inlineStr">
        <is>
          <t>A101782</t>
        </is>
      </c>
      <c r="N428" t="n">
        <v>0</v>
      </c>
      <c r="O428" s="7" t="inlineStr">
        <is>
          <t>LT027</t>
        </is>
      </c>
      <c r="P428" s="13" t="n">
        <v>0</v>
      </c>
      <c r="Q428" t="inlineStr"/>
      <c r="R428" s="12" t="inlineStr"/>
      <c r="S428" t="inlineStr"/>
      <c r="T428" t="inlineStr"/>
      <c r="U428" t="inlineStr"/>
      <c r="V428" t="inlineStr"/>
    </row>
    <row r="429">
      <c r="A429" t="inlineStr"/>
      <c r="B429" t="inlineStr">
        <is>
          <t>Price_BOM_VLC_VLSC_Imp_0464</t>
        </is>
      </c>
      <c r="C429" s="68" t="inlineStr">
        <is>
          <t>:25953-2P-20HP-VLSC:25953-2P-25HP-VLSC:25953-2P-30HP-VLSC:25953-2P-40HP-VLSC:25953-2P-50HP-VLSC:25953-2P-60HP-VLSC:25953-4P-3HP-VLSC:25953-4P-5HP-VLSC:25953-4P-7.5HP-VLSC:</t>
        </is>
      </c>
      <c r="D429" s="2" t="inlineStr">
        <is>
          <t>X4</t>
        </is>
      </c>
      <c r="E429" t="inlineStr">
        <is>
          <t>ImpMatl_Silicon_Bronze_ASTM-B584_C87600</t>
        </is>
      </c>
      <c r="F429" s="7" t="inlineStr">
        <is>
          <t>Silicon Bronze, ASTM-B584, C87600</t>
        </is>
      </c>
      <c r="G429" s="7" t="inlineStr">
        <is>
          <t>B21</t>
        </is>
      </c>
      <c r="H429" s="7" t="inlineStr">
        <is>
          <t>Coating_Standard</t>
        </is>
      </c>
      <c r="I429" s="7" t="inlineStr">
        <is>
          <t>Stainless Steel, AISI-303</t>
        </is>
      </c>
      <c r="J429" s="7" t="inlineStr">
        <is>
          <t>Steel, Cold Drawn C1018</t>
        </is>
      </c>
      <c r="K429" s="78" t="inlineStr">
        <is>
          <t>96769175</t>
        </is>
      </c>
      <c r="L429" s="1" t="inlineStr">
        <is>
          <t>IMP,L,20953,X4,B21</t>
        </is>
      </c>
      <c r="M429" t="inlineStr">
        <is>
          <t>A101784</t>
        </is>
      </c>
      <c r="N429" s="1" t="n">
        <v>0</v>
      </c>
      <c r="O429" s="7" t="inlineStr">
        <is>
          <t>LT027</t>
        </is>
      </c>
      <c r="P429" s="13" t="n">
        <v>0</v>
      </c>
      <c r="Q429" t="inlineStr"/>
      <c r="R429" s="12" t="inlineStr"/>
      <c r="S429" t="inlineStr"/>
      <c r="T429" t="inlineStr"/>
      <c r="U429" t="inlineStr"/>
      <c r="V429" t="inlineStr"/>
    </row>
    <row r="430">
      <c r="A430" t="inlineStr"/>
      <c r="B430" t="inlineStr">
        <is>
          <t>Price_BOM_VLC_VLSC_Imp_0467</t>
        </is>
      </c>
      <c r="C430" s="68" t="inlineStr">
        <is>
          <t>:25953-2P-20HP-VLSC:25953-2P-25HP-VLSC:25953-2P-30HP-VLSC:25953-2P-40HP-VLSC:25953-2P-50HP-VLSC:25953-2P-60HP-VLSC:25953-4P-3HP-VLSC:25953-4P-5HP-VLSC:25953-4P-7.5HP-VLSC:</t>
        </is>
      </c>
      <c r="D430" s="2" t="inlineStr">
        <is>
          <t>X4</t>
        </is>
      </c>
      <c r="E430" s="2" t="inlineStr">
        <is>
          <t>ImpMatl_Silicon_Bronze_ASTM-B584_C87600</t>
        </is>
      </c>
      <c r="F430" s="7" t="inlineStr">
        <is>
          <t>Silicon Bronze, ASTM-B584, C87600</t>
        </is>
      </c>
      <c r="G430" s="7" t="inlineStr">
        <is>
          <t>B21</t>
        </is>
      </c>
      <c r="H430" s="7" t="inlineStr">
        <is>
          <t>Coating_Scotchkote134_interior</t>
        </is>
      </c>
      <c r="I430" s="7" t="inlineStr">
        <is>
          <t>Stainless Steel, AISI-303</t>
        </is>
      </c>
      <c r="J430" s="7" t="inlineStr">
        <is>
          <t>Steel, Cold Drawn C1018</t>
        </is>
      </c>
      <c r="K430" s="2" t="inlineStr">
        <is>
          <t>RTF</t>
        </is>
      </c>
      <c r="L430" s="7" t="inlineStr"/>
      <c r="M430" s="7" t="inlineStr">
        <is>
          <t>A101784</t>
        </is>
      </c>
      <c r="N430" s="7" t="n">
        <v>0</v>
      </c>
      <c r="O430" s="7" t="inlineStr">
        <is>
          <t>LT250</t>
        </is>
      </c>
      <c r="P430" s="13" t="n">
        <v>8</v>
      </c>
      <c r="Q430" t="inlineStr"/>
      <c r="R430" s="12" t="inlineStr"/>
      <c r="S430" t="inlineStr"/>
      <c r="T430" t="inlineStr"/>
      <c r="U430" t="inlineStr"/>
      <c r="V430" t="inlineStr"/>
    </row>
    <row r="431">
      <c r="A431" t="inlineStr"/>
      <c r="B431" t="inlineStr">
        <is>
          <t>Price_BOM_VLC_VLSC_Imp_0469</t>
        </is>
      </c>
      <c r="C431" s="68" t="inlineStr">
        <is>
          <t>:25953-2P-20HP-VLSC:25953-2P-25HP-VLSC:25953-2P-30HP-VLSC:25953-2P-40HP-VLSC:25953-2P-50HP-VLSC:25953-2P-60HP-VLSC:25953-4P-3HP-VLSC:25953-4P-5HP-VLSC:25953-4P-7.5HP-VLSC:</t>
        </is>
      </c>
      <c r="D431" s="2" t="inlineStr">
        <is>
          <t>X4</t>
        </is>
      </c>
      <c r="E431" t="inlineStr">
        <is>
          <t>ImpMatl_Silicon_Bronze_ASTM-B584_C87600</t>
        </is>
      </c>
      <c r="F431" s="7" t="inlineStr">
        <is>
          <t>Silicon Bronze, ASTM-B584, C87600</t>
        </is>
      </c>
      <c r="G431" s="7" t="inlineStr">
        <is>
          <t>B21</t>
        </is>
      </c>
      <c r="H431" s="7" t="inlineStr">
        <is>
          <t>Coating_Scotchkote134_interior_exterior</t>
        </is>
      </c>
      <c r="I431" s="7" t="inlineStr">
        <is>
          <t>Stainless Steel, AISI-303</t>
        </is>
      </c>
      <c r="J431" s="7" t="inlineStr">
        <is>
          <t>Steel, Cold Drawn C1018</t>
        </is>
      </c>
      <c r="K431" s="2" t="inlineStr">
        <is>
          <t>RTF</t>
        </is>
      </c>
      <c r="L431" s="1" t="inlineStr"/>
      <c r="M431" t="inlineStr">
        <is>
          <t>A101784</t>
        </is>
      </c>
      <c r="N431" s="1" t="n">
        <v>0</v>
      </c>
      <c r="O431" s="7" t="inlineStr">
        <is>
          <t>LT250</t>
        </is>
      </c>
      <c r="P431" s="13" t="n">
        <v>8</v>
      </c>
      <c r="Q431" t="inlineStr"/>
      <c r="R431" s="12" t="inlineStr"/>
      <c r="S431" t="inlineStr"/>
      <c r="T431" t="inlineStr"/>
      <c r="U431" t="inlineStr"/>
      <c r="V431" t="inlineStr"/>
    </row>
    <row r="432">
      <c r="A432" t="inlineStr"/>
      <c r="B432" t="inlineStr">
        <is>
          <t>Price_BOM_VLC_VLSC_Imp_0471</t>
        </is>
      </c>
      <c r="C432" s="68" t="inlineStr">
        <is>
          <t>:25953-2P-20HP-VLSC:25953-2P-25HP-VLSC:25953-2P-30HP-VLSC:25953-2P-40HP-VLSC:25953-2P-50HP-VLSC:25953-2P-60HP-VLSC:25953-4P-3HP-VLSC:25953-4P-5HP-VLSC:25953-4P-7.5HP-VLSC:</t>
        </is>
      </c>
      <c r="D432" s="2" t="inlineStr">
        <is>
          <t>X4</t>
        </is>
      </c>
      <c r="E432" s="2" t="inlineStr">
        <is>
          <t>ImpMatl_Silicon_Bronze_ASTM-B584_C87600</t>
        </is>
      </c>
      <c r="F432" s="7" t="inlineStr">
        <is>
          <t>Silicon Bronze, ASTM-B584, C87600</t>
        </is>
      </c>
      <c r="G432" s="7" t="inlineStr">
        <is>
          <t>B21</t>
        </is>
      </c>
      <c r="H432" s="7" t="inlineStr">
        <is>
          <t>Coating_Scotchkote134_interior_exterior_IncludeImpeller</t>
        </is>
      </c>
      <c r="I432" s="7" t="inlineStr">
        <is>
          <t>Stainless Steel, AISI-303</t>
        </is>
      </c>
      <c r="J432" s="7" t="inlineStr">
        <is>
          <t>Steel, Cold Drawn C1018</t>
        </is>
      </c>
      <c r="K432" s="2" t="inlineStr">
        <is>
          <t>RTF</t>
        </is>
      </c>
      <c r="L432" s="7" t="inlineStr"/>
      <c r="M432" s="7" t="inlineStr">
        <is>
          <t>A101784</t>
        </is>
      </c>
      <c r="N432" s="7" t="n">
        <v>0</v>
      </c>
      <c r="O432" s="7" t="inlineStr">
        <is>
          <t>LT250</t>
        </is>
      </c>
      <c r="P432" s="13" t="n">
        <v>8</v>
      </c>
      <c r="Q432" t="inlineStr"/>
      <c r="R432" s="12" t="inlineStr"/>
      <c r="S432" t="inlineStr"/>
      <c r="T432" t="inlineStr"/>
      <c r="U432" t="inlineStr"/>
      <c r="V432" t="inlineStr"/>
    </row>
    <row r="433">
      <c r="A433" t="inlineStr"/>
      <c r="B433" t="inlineStr">
        <is>
          <t>Price_BOM_VLC_VLSC_Imp_0473</t>
        </is>
      </c>
      <c r="C433" s="68" t="inlineStr">
        <is>
          <t>:25953-2P-20HP-VLSC:25953-2P-25HP-VLSC:25953-2P-30HP-VLSC:25953-2P-40HP-VLSC:25953-2P-50HP-VLSC:25953-2P-60HP-VLSC:25953-4P-3HP-VLSC:25953-4P-5HP-VLSC:25953-4P-7.5HP-VLSC:</t>
        </is>
      </c>
      <c r="D433" s="2" t="inlineStr">
        <is>
          <t>X4</t>
        </is>
      </c>
      <c r="E433" t="inlineStr">
        <is>
          <t>ImpMatl_Silicon_Bronze_ASTM-B584_C87600</t>
        </is>
      </c>
      <c r="F433" s="7" t="inlineStr">
        <is>
          <t>Silicon Bronze, ASTM-B584, C87600</t>
        </is>
      </c>
      <c r="G433" s="7" t="inlineStr">
        <is>
          <t>B21</t>
        </is>
      </c>
      <c r="H433" s="7" t="inlineStr">
        <is>
          <t>Coating_Scotchkote134_interior_IncludeImpeller</t>
        </is>
      </c>
      <c r="I433" s="7" t="inlineStr">
        <is>
          <t>Stainless Steel, AISI-303</t>
        </is>
      </c>
      <c r="J433" s="7" t="inlineStr">
        <is>
          <t>Steel, Cold Drawn C1018</t>
        </is>
      </c>
      <c r="K433" s="2" t="inlineStr">
        <is>
          <t>RTF</t>
        </is>
      </c>
      <c r="L433" s="1" t="inlineStr"/>
      <c r="M433" t="inlineStr">
        <is>
          <t>A101784</t>
        </is>
      </c>
      <c r="N433" s="1" t="n">
        <v>0</v>
      </c>
      <c r="O433" s="7" t="inlineStr">
        <is>
          <t>LT250</t>
        </is>
      </c>
      <c r="P433" s="13" t="n">
        <v>8</v>
      </c>
      <c r="Q433" t="inlineStr"/>
      <c r="R433" s="12" t="inlineStr"/>
      <c r="S433" t="inlineStr"/>
      <c r="T433" t="inlineStr"/>
      <c r="U433" t="inlineStr"/>
      <c r="V433" t="inlineStr"/>
    </row>
    <row r="434">
      <c r="A434" t="inlineStr"/>
      <c r="B434" t="inlineStr">
        <is>
          <t>Price_BOM_VLC_VLSC_Imp_0475</t>
        </is>
      </c>
      <c r="C434" s="68" t="inlineStr">
        <is>
          <t>:25953-2P-20HP-VLSC:25953-2P-25HP-VLSC:25953-2P-30HP-VLSC:25953-2P-40HP-VLSC:25953-2P-50HP-VLSC:25953-2P-60HP-VLSC:25953-4P-3HP-VLSC:25953-4P-5HP-VLSC:25953-4P-7.5HP-VLSC:</t>
        </is>
      </c>
      <c r="D434" s="2" t="inlineStr">
        <is>
          <t>X4</t>
        </is>
      </c>
      <c r="E434" s="2" t="inlineStr">
        <is>
          <t>ImpMatl_Silicon_Bronze_ASTM-B584_C87600</t>
        </is>
      </c>
      <c r="F434" s="7" t="inlineStr">
        <is>
          <t>Silicon Bronze, ASTM-B584, C87600</t>
        </is>
      </c>
      <c r="G434" s="7" t="inlineStr">
        <is>
          <t>B21</t>
        </is>
      </c>
      <c r="H434" s="7" t="inlineStr">
        <is>
          <t>Coating_Special</t>
        </is>
      </c>
      <c r="I434" s="7" t="inlineStr">
        <is>
          <t>Stainless Steel, AISI-303</t>
        </is>
      </c>
      <c r="J434" s="7" t="inlineStr">
        <is>
          <t>Steel, Cold Drawn C1018</t>
        </is>
      </c>
      <c r="K434" s="2" t="inlineStr">
        <is>
          <t>RTF</t>
        </is>
      </c>
      <c r="L434" s="7" t="inlineStr"/>
      <c r="M434" s="7" t="inlineStr">
        <is>
          <t>A101784</t>
        </is>
      </c>
      <c r="N434" s="7" t="n">
        <v>0</v>
      </c>
      <c r="O434" s="7" t="inlineStr">
        <is>
          <t>LT250</t>
        </is>
      </c>
      <c r="P434" s="13" t="n">
        <v>8</v>
      </c>
      <c r="Q434" t="inlineStr"/>
      <c r="R434" s="12" t="inlineStr"/>
      <c r="S434" t="inlineStr"/>
      <c r="T434" t="inlineStr"/>
      <c r="U434" t="inlineStr"/>
      <c r="V434" t="inlineStr"/>
    </row>
    <row r="435">
      <c r="A435" t="inlineStr"/>
      <c r="B435" t="inlineStr">
        <is>
          <t>Price_BOM_VLC_VLSC_Imp_0477</t>
        </is>
      </c>
      <c r="C435" s="68" t="inlineStr">
        <is>
          <t>:25953-2P-20HP-VLSC:25953-2P-25HP-VLSC:25953-2P-30HP-VLSC:25953-2P-40HP-VLSC:25953-2P-50HP-VLSC:25953-2P-60HP-VLSC:25953-4P-3HP-VLSC:25953-4P-5HP-VLSC:25953-4P-7.5HP-VLSC:</t>
        </is>
      </c>
      <c r="D435" s="2" t="inlineStr">
        <is>
          <t>X4</t>
        </is>
      </c>
      <c r="E435" t="inlineStr">
        <is>
          <t>ImpMatl_Silicon_Bronze_ASTM-B584_C87600</t>
        </is>
      </c>
      <c r="F435" s="7" t="inlineStr">
        <is>
          <t>Silicon Bronze, ASTM-B584, C87600</t>
        </is>
      </c>
      <c r="G435" s="7" t="inlineStr">
        <is>
          <t>B21</t>
        </is>
      </c>
      <c r="H435" s="7" t="inlineStr">
        <is>
          <t>Coating_Epoxy</t>
        </is>
      </c>
      <c r="I435" s="7" t="inlineStr">
        <is>
          <t>Stainless Steel, AISI-303</t>
        </is>
      </c>
      <c r="J435" s="7" t="inlineStr">
        <is>
          <t>Steel, Cold Drawn C1018</t>
        </is>
      </c>
      <c r="K435" s="2" t="inlineStr">
        <is>
          <t>RTF</t>
        </is>
      </c>
      <c r="L435" s="1" t="inlineStr"/>
      <c r="M435" t="inlineStr">
        <is>
          <t>A101784</t>
        </is>
      </c>
      <c r="N435" s="1" t="n">
        <v>0</v>
      </c>
      <c r="O435" s="7" t="inlineStr">
        <is>
          <t>LT250</t>
        </is>
      </c>
      <c r="P435" s="13" t="n">
        <v>8</v>
      </c>
      <c r="Q435" t="inlineStr"/>
      <c r="R435" s="12" t="inlineStr"/>
      <c r="S435" t="inlineStr"/>
      <c r="T435" t="inlineStr"/>
      <c r="U435" t="inlineStr"/>
      <c r="V435" t="inlineStr"/>
    </row>
    <row r="436">
      <c r="A436" t="inlineStr"/>
      <c r="B436" t="inlineStr">
        <is>
          <t>Price_BOM_VLC_VLSC_Imp_0465</t>
        </is>
      </c>
      <c r="C436" s="68" t="inlineStr">
        <is>
          <t>:25953-2P-20HP-VLSC:25953-2P-25HP-VLSC:25953-2P-30HP-VLSC:25953-2P-40HP-VLSC:25953-2P-50HP-VLSC:25953-2P-60HP-VLSC:25953-4P-3HP-VLSC:25953-4P-5HP-VLSC:25953-4P-7.5HP-VLSC:</t>
        </is>
      </c>
      <c r="D436" s="2" t="inlineStr">
        <is>
          <t>X4</t>
        </is>
      </c>
      <c r="E436" s="2" t="inlineStr">
        <is>
          <t>ImpMatl_SS_AISI-304</t>
        </is>
      </c>
      <c r="F436" s="7" t="inlineStr">
        <is>
          <t>Stainless Steel, AISI-304</t>
        </is>
      </c>
      <c r="G436" s="7" t="inlineStr">
        <is>
          <t>H304</t>
        </is>
      </c>
      <c r="H436" s="7" t="inlineStr">
        <is>
          <t>Coating_Standard</t>
        </is>
      </c>
      <c r="I436" s="7" t="inlineStr">
        <is>
          <t>Stainless Steel, AISI-303</t>
        </is>
      </c>
      <c r="J436" s="7" t="inlineStr">
        <is>
          <t>Stainless Steel, AISI 316</t>
        </is>
      </c>
      <c r="K436" s="2" t="inlineStr">
        <is>
          <t>98876069</t>
        </is>
      </c>
      <c r="L436" s="7" t="inlineStr">
        <is>
          <t>IMP,L,20953,X4,H304</t>
        </is>
      </c>
      <c r="M436" s="7" t="inlineStr">
        <is>
          <t>A101789</t>
        </is>
      </c>
      <c r="N436" s="7" t="n">
        <v>0</v>
      </c>
      <c r="O436" s="7" t="inlineStr">
        <is>
          <t>LT027</t>
        </is>
      </c>
      <c r="P436" s="13" t="n">
        <v>0</v>
      </c>
      <c r="Q436" t="inlineStr"/>
      <c r="R436" s="12" t="inlineStr"/>
      <c r="S436" t="inlineStr"/>
      <c r="T436" t="inlineStr"/>
      <c r="U436" t="inlineStr"/>
      <c r="V436" t="inlineStr"/>
    </row>
    <row r="437">
      <c r="A437" t="inlineStr"/>
      <c r="B437" t="inlineStr">
        <is>
          <t>Price_BOM_VLC_VLSC_Imp_0451</t>
        </is>
      </c>
      <c r="C437" s="68" t="inlineStr">
        <is>
          <t>:25953-2P-20HP-VLSC:25953-2P-25HP-VLSC:25953-2P-30HP-VLSC:25953-2P-40HP-VLSC:25953-2P-50HP-VLSC:25953-2P-60HP-VLSC:25953-4P-3HP-VLSC:25953-4P-5HP-VLSC:25953-4P-7.5HP-VLSC:</t>
        </is>
      </c>
      <c r="D437" s="2" t="inlineStr">
        <is>
          <t>X3</t>
        </is>
      </c>
      <c r="E437" t="inlineStr">
        <is>
          <t>ImpMatl_NiAl-Bronze_ASTM-B148_C95400</t>
        </is>
      </c>
      <c r="F437" s="7" t="inlineStr">
        <is>
          <t>Nickel Aluminum Bronze ASTM B148 UNS C95400</t>
        </is>
      </c>
      <c r="G437" s="7" t="inlineStr">
        <is>
          <t>B22</t>
        </is>
      </c>
      <c r="H437" s="7" t="inlineStr">
        <is>
          <t>Coating_Standard</t>
        </is>
      </c>
      <c r="I437" s="7" t="inlineStr">
        <is>
          <t>Stainless Steel, AISI-303</t>
        </is>
      </c>
      <c r="J437" s="7" t="inlineStr">
        <is>
          <t>Steel, Cold Drawn C1018</t>
        </is>
      </c>
      <c r="K437" s="2" t="inlineStr">
        <is>
          <t>97775276</t>
        </is>
      </c>
      <c r="L437" s="1" t="inlineStr"/>
      <c r="M437" t="inlineStr">
        <is>
          <t>A102226</t>
        </is>
      </c>
      <c r="N437" s="1" t="n">
        <v>142</v>
      </c>
      <c r="O437" s="7" t="inlineStr">
        <is>
          <t>LT250</t>
        </is>
      </c>
      <c r="P437" s="13" t="n">
        <v>8</v>
      </c>
      <c r="Q437" t="inlineStr"/>
      <c r="R437" s="12" t="inlineStr"/>
      <c r="S437" t="inlineStr"/>
      <c r="T437" t="inlineStr"/>
      <c r="U437" t="inlineStr"/>
      <c r="V437" t="inlineStr"/>
    </row>
    <row r="438">
      <c r="A438" t="inlineStr"/>
      <c r="B438" t="inlineStr">
        <is>
          <t>Price_BOM_VLC_VLSC_Imp_0453</t>
        </is>
      </c>
      <c r="C438" s="68" t="inlineStr">
        <is>
          <t>:25953-2P-20HP-VLSC:25953-2P-25HP-VLSC:25953-2P-30HP-VLSC:25953-2P-40HP-VLSC:25953-2P-50HP-VLSC:25953-2P-60HP-VLSC:25953-4P-3HP-VLSC:25953-4P-5HP-VLSC:25953-4P-7.5HP-VLSC:</t>
        </is>
      </c>
      <c r="D438" s="2" t="inlineStr">
        <is>
          <t>X3</t>
        </is>
      </c>
      <c r="E438" s="2" t="inlineStr">
        <is>
          <t>ImpMatl_NiAl-Bronze_ASTM-B148_C95400</t>
        </is>
      </c>
      <c r="F438" s="7" t="inlineStr">
        <is>
          <t>Nickel Aluminum Bronze ASTM B148 UNS C95400</t>
        </is>
      </c>
      <c r="G438" s="7" t="inlineStr">
        <is>
          <t>B22</t>
        </is>
      </c>
      <c r="H438" s="7" t="inlineStr">
        <is>
          <t>Coating_Scotchkote134_interior</t>
        </is>
      </c>
      <c r="I438" s="7" t="inlineStr">
        <is>
          <t>Stainless Steel, AISI-303</t>
        </is>
      </c>
      <c r="J438" s="7" t="inlineStr">
        <is>
          <t>Steel, Cold Drawn C1018</t>
        </is>
      </c>
      <c r="K438" s="2" t="inlineStr">
        <is>
          <t>RTF</t>
        </is>
      </c>
      <c r="L438" s="7" t="inlineStr"/>
      <c r="M438" s="7" t="inlineStr">
        <is>
          <t>A102226</t>
        </is>
      </c>
      <c r="N438" s="7" t="n">
        <v>142</v>
      </c>
      <c r="O438" s="7" t="inlineStr">
        <is>
          <t>LT250</t>
        </is>
      </c>
      <c r="P438" s="13" t="n">
        <v>8</v>
      </c>
      <c r="Q438" t="inlineStr"/>
      <c r="R438" s="12" t="inlineStr"/>
      <c r="S438" t="inlineStr"/>
      <c r="T438" t="inlineStr"/>
      <c r="U438" t="inlineStr"/>
      <c r="V438" t="inlineStr"/>
    </row>
    <row r="439">
      <c r="A439" t="inlineStr"/>
      <c r="B439" t="inlineStr">
        <is>
          <t>Price_BOM_VLC_VLSC_Imp_0455</t>
        </is>
      </c>
      <c r="C439" s="68" t="inlineStr">
        <is>
          <t>:25953-2P-20HP-VLSC:25953-2P-25HP-VLSC:25953-2P-30HP-VLSC:25953-2P-40HP-VLSC:25953-2P-50HP-VLSC:25953-2P-60HP-VLSC:25953-4P-3HP-VLSC:25953-4P-5HP-VLSC:25953-4P-7.5HP-VLSC:</t>
        </is>
      </c>
      <c r="D439" s="2" t="inlineStr">
        <is>
          <t>X3</t>
        </is>
      </c>
      <c r="E439" t="inlineStr">
        <is>
          <t>ImpMatl_NiAl-Bronze_ASTM-B148_C95400</t>
        </is>
      </c>
      <c r="F439" s="7" t="inlineStr">
        <is>
          <t>Nickel Aluminum Bronze ASTM B148 UNS C95400</t>
        </is>
      </c>
      <c r="G439" s="7" t="inlineStr">
        <is>
          <t>B22</t>
        </is>
      </c>
      <c r="H439" s="7" t="inlineStr">
        <is>
          <t>Coating_Scotchkote134_interior_exterior</t>
        </is>
      </c>
      <c r="I439" s="7" t="inlineStr">
        <is>
          <t>Stainless Steel, AISI-303</t>
        </is>
      </c>
      <c r="J439" s="7" t="inlineStr">
        <is>
          <t>Steel, Cold Drawn C1018</t>
        </is>
      </c>
      <c r="K439" s="2" t="inlineStr">
        <is>
          <t>RTF</t>
        </is>
      </c>
      <c r="L439" s="1" t="inlineStr"/>
      <c r="M439" t="inlineStr">
        <is>
          <t>A102226</t>
        </is>
      </c>
      <c r="N439" s="1" t="n">
        <v>142</v>
      </c>
      <c r="O439" s="7" t="inlineStr">
        <is>
          <t>LT250</t>
        </is>
      </c>
      <c r="P439" s="13" t="n">
        <v>8</v>
      </c>
      <c r="Q439" t="inlineStr"/>
      <c r="R439" s="12" t="inlineStr"/>
      <c r="S439" t="inlineStr"/>
      <c r="T439" t="inlineStr"/>
      <c r="U439" t="inlineStr"/>
      <c r="V439" t="inlineStr"/>
    </row>
    <row r="440">
      <c r="A440" t="inlineStr"/>
      <c r="B440" t="inlineStr">
        <is>
          <t>Price_BOM_VLC_VLSC_Imp_0457</t>
        </is>
      </c>
      <c r="C440" s="68" t="inlineStr">
        <is>
          <t>:25953-2P-20HP-VLSC:25953-2P-25HP-VLSC:25953-2P-30HP-VLSC:25953-2P-40HP-VLSC:25953-2P-50HP-VLSC:25953-2P-60HP-VLSC:25953-4P-3HP-VLSC:25953-4P-5HP-VLSC:25953-4P-7.5HP-VLSC:</t>
        </is>
      </c>
      <c r="D440" s="2" t="inlineStr">
        <is>
          <t>X3</t>
        </is>
      </c>
      <c r="E440" s="2" t="inlineStr">
        <is>
          <t>ImpMatl_NiAl-Bronze_ASTM-B148_C95400</t>
        </is>
      </c>
      <c r="F440" s="7" t="inlineStr">
        <is>
          <t>Nickel Aluminum Bronze ASTM B148 UNS C95400</t>
        </is>
      </c>
      <c r="G440" s="7" t="inlineStr">
        <is>
          <t>B22</t>
        </is>
      </c>
      <c r="H440" s="7" t="inlineStr">
        <is>
          <t>Coating_Scotchkote134_interior_exterior_IncludeImpeller</t>
        </is>
      </c>
      <c r="I440" s="7" t="inlineStr">
        <is>
          <t>Stainless Steel, AISI-303</t>
        </is>
      </c>
      <c r="J440" s="7" t="inlineStr">
        <is>
          <t>Steel, Cold Drawn C1018</t>
        </is>
      </c>
      <c r="K440" s="2" t="inlineStr">
        <is>
          <t>RTF</t>
        </is>
      </c>
      <c r="L440" s="7" t="inlineStr"/>
      <c r="M440" s="7" t="inlineStr">
        <is>
          <t>A102226</t>
        </is>
      </c>
      <c r="N440" s="7" t="n">
        <v>142</v>
      </c>
      <c r="O440" s="7" t="inlineStr">
        <is>
          <t>LT250</t>
        </is>
      </c>
      <c r="P440" s="13" t="n">
        <v>8</v>
      </c>
      <c r="Q440" t="inlineStr"/>
      <c r="R440" s="12" t="inlineStr"/>
      <c r="S440" t="inlineStr"/>
      <c r="T440" t="inlineStr"/>
      <c r="U440" t="inlineStr"/>
      <c r="V440" t="inlineStr"/>
    </row>
    <row r="441">
      <c r="A441" t="inlineStr"/>
      <c r="B441" t="inlineStr">
        <is>
          <t>Price_BOM_VLC_VLSC_Imp_0459</t>
        </is>
      </c>
      <c r="C441" s="68" t="inlineStr">
        <is>
          <t>:25953-2P-20HP-VLSC:25953-2P-25HP-VLSC:25953-2P-30HP-VLSC:25953-2P-40HP-VLSC:25953-2P-50HP-VLSC:25953-2P-60HP-VLSC:25953-4P-3HP-VLSC:25953-4P-5HP-VLSC:25953-4P-7.5HP-VLSC:</t>
        </is>
      </c>
      <c r="D441" s="2" t="inlineStr">
        <is>
          <t>X3</t>
        </is>
      </c>
      <c r="E441" t="inlineStr">
        <is>
          <t>ImpMatl_NiAl-Bronze_ASTM-B148_C95400</t>
        </is>
      </c>
      <c r="F441" s="7" t="inlineStr">
        <is>
          <t>Nickel Aluminum Bronze ASTM B148 UNS C95400</t>
        </is>
      </c>
      <c r="G441" s="7" t="inlineStr">
        <is>
          <t>B22</t>
        </is>
      </c>
      <c r="H441" s="7" t="inlineStr">
        <is>
          <t>Coating_Scotchkote134_interior_IncludeImpeller</t>
        </is>
      </c>
      <c r="I441" s="7" t="inlineStr">
        <is>
          <t>Stainless Steel, AISI-303</t>
        </is>
      </c>
      <c r="J441" s="7" t="inlineStr">
        <is>
          <t>Steel, Cold Drawn C1018</t>
        </is>
      </c>
      <c r="K441" s="2" t="inlineStr">
        <is>
          <t>RTF</t>
        </is>
      </c>
      <c r="L441" s="1" t="inlineStr"/>
      <c r="M441" t="inlineStr">
        <is>
          <t>A102226</t>
        </is>
      </c>
      <c r="N441" s="1" t="n">
        <v>142</v>
      </c>
      <c r="O441" s="7" t="inlineStr">
        <is>
          <t>LT250</t>
        </is>
      </c>
      <c r="P441" s="13" t="n">
        <v>8</v>
      </c>
      <c r="Q441" t="inlineStr"/>
      <c r="R441" s="12" t="inlineStr"/>
      <c r="S441" t="inlineStr"/>
      <c r="T441" t="inlineStr"/>
      <c r="U441" t="inlineStr"/>
      <c r="V441" t="inlineStr"/>
    </row>
    <row r="442">
      <c r="A442" t="inlineStr"/>
      <c r="B442" t="inlineStr">
        <is>
          <t>Price_BOM_VLC_VLSC_Imp_0461</t>
        </is>
      </c>
      <c r="C442" s="68" t="inlineStr">
        <is>
          <t>:25953-2P-20HP-VLSC:25953-2P-25HP-VLSC:25953-2P-30HP-VLSC:25953-2P-40HP-VLSC:25953-2P-50HP-VLSC:25953-2P-60HP-VLSC:25953-4P-3HP-VLSC:25953-4P-5HP-VLSC:25953-4P-7.5HP-VLSC:</t>
        </is>
      </c>
      <c r="D442" s="2" t="inlineStr">
        <is>
          <t>X3</t>
        </is>
      </c>
      <c r="E442" s="2" t="inlineStr">
        <is>
          <t>ImpMatl_NiAl-Bronze_ASTM-B148_C95400</t>
        </is>
      </c>
      <c r="F442" s="7" t="inlineStr">
        <is>
          <t>Nickel Aluminum Bronze ASTM B148 UNS C95400</t>
        </is>
      </c>
      <c r="G442" s="7" t="inlineStr">
        <is>
          <t>B22</t>
        </is>
      </c>
      <c r="H442" s="7" t="inlineStr">
        <is>
          <t>Coating_Special</t>
        </is>
      </c>
      <c r="I442" s="7" t="inlineStr">
        <is>
          <t>Stainless Steel, AISI-303</t>
        </is>
      </c>
      <c r="J442" s="7" t="inlineStr">
        <is>
          <t>Steel, Cold Drawn C1018</t>
        </is>
      </c>
      <c r="K442" s="77" t="inlineStr">
        <is>
          <t>RTF</t>
        </is>
      </c>
      <c r="L442" s="7" t="inlineStr"/>
      <c r="M442" s="7" t="inlineStr">
        <is>
          <t>A102226</t>
        </is>
      </c>
      <c r="N442" s="7" t="n">
        <v>142</v>
      </c>
      <c r="O442" s="7" t="inlineStr">
        <is>
          <t>LT250</t>
        </is>
      </c>
      <c r="P442" s="13" t="n">
        <v>8</v>
      </c>
      <c r="Q442" t="inlineStr"/>
      <c r="R442" s="12" t="inlineStr"/>
      <c r="S442" t="inlineStr"/>
      <c r="T442" t="inlineStr"/>
      <c r="U442" t="inlineStr"/>
      <c r="V442" t="inlineStr"/>
    </row>
    <row r="443">
      <c r="A443" t="inlineStr"/>
      <c r="B443" t="inlineStr">
        <is>
          <t>Price_BOM_VLC_VLSC_Imp_0463</t>
        </is>
      </c>
      <c r="C443" s="68" t="inlineStr">
        <is>
          <t>:25953-2P-20HP-VLSC:25953-2P-25HP-VLSC:25953-2P-30HP-VLSC:25953-2P-40HP-VLSC:25953-2P-50HP-VLSC:25953-2P-60HP-VLSC:25953-4P-3HP-VLSC:25953-4P-5HP-VLSC:25953-4P-7.5HP-VLSC:</t>
        </is>
      </c>
      <c r="D443" s="2" t="inlineStr">
        <is>
          <t>X3</t>
        </is>
      </c>
      <c r="E443" s="2" t="inlineStr">
        <is>
          <t>ImpMatl_NiAl-Bronze_ASTM-B148_C95400</t>
        </is>
      </c>
      <c r="F443" s="7" t="inlineStr">
        <is>
          <t>Nickel Aluminum Bronze ASTM B148 UNS C95400</t>
        </is>
      </c>
      <c r="G443" s="7" t="inlineStr">
        <is>
          <t>B22</t>
        </is>
      </c>
      <c r="H443" s="7" t="inlineStr">
        <is>
          <t>Coating_Epoxy</t>
        </is>
      </c>
      <c r="I443" s="7" t="inlineStr">
        <is>
          <t>Stainless Steel, AISI-303</t>
        </is>
      </c>
      <c r="J443" s="7" t="inlineStr">
        <is>
          <t>Steel, Cold Drawn C1018</t>
        </is>
      </c>
      <c r="K443" s="98" t="inlineStr">
        <is>
          <t>RTF</t>
        </is>
      </c>
      <c r="L443" s="98" t="inlineStr"/>
      <c r="M443" t="inlineStr">
        <is>
          <t>A102226</t>
        </is>
      </c>
      <c r="N443" t="n">
        <v>142</v>
      </c>
      <c r="O443" s="7" t="inlineStr">
        <is>
          <t>LT250</t>
        </is>
      </c>
      <c r="P443" s="13" t="n">
        <v>8</v>
      </c>
      <c r="Q443" t="inlineStr"/>
      <c r="R443" s="12" t="inlineStr"/>
      <c r="S443" t="inlineStr"/>
      <c r="T443" t="inlineStr"/>
      <c r="U443" t="inlineStr"/>
      <c r="V443" t="inlineStr"/>
    </row>
    <row r="444">
      <c r="A444" t="inlineStr"/>
      <c r="B444" t="inlineStr">
        <is>
          <t>Price_BOM_VLC_VLSC_Imp_0466</t>
        </is>
      </c>
      <c r="C444" s="68" t="inlineStr">
        <is>
          <t>:25953-2P-20HP-VLSC:25953-2P-25HP-VLSC:25953-2P-30HP-VLSC:25953-2P-40HP-VLSC:25953-2P-50HP-VLSC:25953-2P-60HP-VLSC:25953-4P-3HP-VLSC:25953-4P-5HP-VLSC:25953-4P-7.5HP-VLSC:</t>
        </is>
      </c>
      <c r="D444" s="2" t="inlineStr">
        <is>
          <t>X4</t>
        </is>
      </c>
      <c r="E444" t="inlineStr">
        <is>
          <t>ImpMatl_NiAl-Bronze_ASTM-B148_C95400</t>
        </is>
      </c>
      <c r="F444" s="7" t="inlineStr">
        <is>
          <t>Nickel Aluminum Bronze ASTM B148 UNS C95400</t>
        </is>
      </c>
      <c r="G444" s="7" t="inlineStr">
        <is>
          <t>B22</t>
        </is>
      </c>
      <c r="H444" s="7" t="inlineStr">
        <is>
          <t>Coating_Standard</t>
        </is>
      </c>
      <c r="I444" s="7" t="inlineStr">
        <is>
          <t>Stainless Steel, AISI-303</t>
        </is>
      </c>
      <c r="J444" s="7" t="inlineStr">
        <is>
          <t>Steel, Cold Drawn C1018</t>
        </is>
      </c>
      <c r="K444" s="78" t="inlineStr">
        <is>
          <t>97775278</t>
        </is>
      </c>
      <c r="L444" s="12" t="inlineStr"/>
      <c r="M444" t="inlineStr">
        <is>
          <t>A102227</t>
        </is>
      </c>
      <c r="N444" s="1" t="n">
        <v>142</v>
      </c>
      <c r="O444" s="7" t="inlineStr">
        <is>
          <t>LT250</t>
        </is>
      </c>
      <c r="P444" s="13" t="n">
        <v>8</v>
      </c>
      <c r="Q444" t="inlineStr"/>
      <c r="R444" s="12" t="inlineStr"/>
      <c r="S444" t="inlineStr"/>
      <c r="T444" t="inlineStr"/>
      <c r="U444" t="inlineStr"/>
      <c r="V444" t="inlineStr"/>
    </row>
    <row r="445">
      <c r="A445" t="inlineStr"/>
      <c r="B445" t="inlineStr">
        <is>
          <t>Price_BOM_VLC_VLSC_Imp_0468</t>
        </is>
      </c>
      <c r="C445" s="68" t="inlineStr">
        <is>
          <t>:25953-2P-20HP-VLSC:25953-2P-25HP-VLSC:25953-2P-30HP-VLSC:25953-2P-40HP-VLSC:25953-2P-50HP-VLSC:25953-2P-60HP-VLSC:25953-4P-3HP-VLSC:25953-4P-5HP-VLSC:25953-4P-7.5HP-VLSC:</t>
        </is>
      </c>
      <c r="D445" s="2" t="inlineStr">
        <is>
          <t>X4</t>
        </is>
      </c>
      <c r="E445" s="2" t="inlineStr">
        <is>
          <t>ImpMatl_NiAl-Bronze_ASTM-B148_C95400</t>
        </is>
      </c>
      <c r="F445" s="7" t="inlineStr">
        <is>
          <t>Nickel Aluminum Bronze ASTM B148 UNS C95400</t>
        </is>
      </c>
      <c r="G445" s="7" t="inlineStr">
        <is>
          <t>B22</t>
        </is>
      </c>
      <c r="H445" s="7" t="inlineStr">
        <is>
          <t>Coating_Scotchkote134_interior</t>
        </is>
      </c>
      <c r="I445" s="7" t="inlineStr">
        <is>
          <t>Stainless Steel, AISI-303</t>
        </is>
      </c>
      <c r="J445" s="7" t="inlineStr">
        <is>
          <t>Steel, Cold Drawn C1018</t>
        </is>
      </c>
      <c r="K445" s="2" t="inlineStr">
        <is>
          <t>RTF</t>
        </is>
      </c>
      <c r="L445" s="7" t="inlineStr"/>
      <c r="M445" s="7" t="inlineStr">
        <is>
          <t>A102227</t>
        </is>
      </c>
      <c r="N445" s="7" t="n">
        <v>142</v>
      </c>
      <c r="O445" s="7" t="inlineStr">
        <is>
          <t>LT250</t>
        </is>
      </c>
      <c r="P445" s="13" t="n">
        <v>8</v>
      </c>
      <c r="Q445" t="inlineStr"/>
      <c r="R445" s="12" t="inlineStr"/>
      <c r="S445" t="inlineStr"/>
      <c r="T445" t="inlineStr"/>
      <c r="U445" t="inlineStr"/>
      <c r="V445" t="inlineStr"/>
    </row>
    <row r="446">
      <c r="A446" t="inlineStr"/>
      <c r="B446" t="inlineStr">
        <is>
          <t>Price_BOM_VLC_VLSC_Imp_0470</t>
        </is>
      </c>
      <c r="C446" s="68" t="inlineStr">
        <is>
          <t>:25953-2P-20HP-VLSC:25953-2P-25HP-VLSC:25953-2P-30HP-VLSC:25953-2P-40HP-VLSC:25953-2P-50HP-VLSC:25953-2P-60HP-VLSC:25953-4P-3HP-VLSC:25953-4P-5HP-VLSC:25953-4P-7.5HP-VLSC:</t>
        </is>
      </c>
      <c r="D446" s="2" t="inlineStr">
        <is>
          <t>X4</t>
        </is>
      </c>
      <c r="E446" t="inlineStr">
        <is>
          <t>ImpMatl_NiAl-Bronze_ASTM-B148_C95400</t>
        </is>
      </c>
      <c r="F446" s="7" t="inlineStr">
        <is>
          <t>Nickel Aluminum Bronze ASTM B148 UNS C95400</t>
        </is>
      </c>
      <c r="G446" s="7" t="inlineStr">
        <is>
          <t>B22</t>
        </is>
      </c>
      <c r="H446" s="7" t="inlineStr">
        <is>
          <t>Coating_Scotchkote134_interior_exterior</t>
        </is>
      </c>
      <c r="I446" s="7" t="inlineStr">
        <is>
          <t>Stainless Steel, AISI-303</t>
        </is>
      </c>
      <c r="J446" s="7" t="inlineStr">
        <is>
          <t>Steel, Cold Drawn C1018</t>
        </is>
      </c>
      <c r="K446" s="2" t="inlineStr">
        <is>
          <t>RTF</t>
        </is>
      </c>
      <c r="L446" s="12" t="inlineStr"/>
      <c r="M446" t="inlineStr">
        <is>
          <t>A102227</t>
        </is>
      </c>
      <c r="N446" s="1" t="n">
        <v>142</v>
      </c>
      <c r="O446" s="7" t="inlineStr">
        <is>
          <t>LT250</t>
        </is>
      </c>
      <c r="P446" s="13" t="n">
        <v>8</v>
      </c>
      <c r="Q446" t="inlineStr"/>
      <c r="R446" s="12" t="inlineStr"/>
      <c r="S446" t="inlineStr"/>
      <c r="T446" t="inlineStr"/>
      <c r="U446" t="inlineStr"/>
      <c r="V446" t="inlineStr"/>
    </row>
    <row r="447">
      <c r="A447" t="inlineStr"/>
      <c r="B447" t="inlineStr">
        <is>
          <t>Price_BOM_VLC_VLSC_Imp_0472</t>
        </is>
      </c>
      <c r="C447" s="68" t="inlineStr">
        <is>
          <t>:25953-2P-20HP-VLSC:25953-2P-25HP-VLSC:25953-2P-30HP-VLSC:25953-2P-40HP-VLSC:25953-2P-50HP-VLSC:25953-2P-60HP-VLSC:25953-4P-3HP-VLSC:25953-4P-5HP-VLSC:25953-4P-7.5HP-VLSC:</t>
        </is>
      </c>
      <c r="D447" s="2" t="inlineStr">
        <is>
          <t>X4</t>
        </is>
      </c>
      <c r="E447" s="2" t="inlineStr">
        <is>
          <t>ImpMatl_NiAl-Bronze_ASTM-B148_C95400</t>
        </is>
      </c>
      <c r="F447" s="7" t="inlineStr">
        <is>
          <t>Nickel Aluminum Bronze ASTM B148 UNS C95400</t>
        </is>
      </c>
      <c r="G447" s="7" t="inlineStr">
        <is>
          <t>B22</t>
        </is>
      </c>
      <c r="H447" s="7" t="inlineStr">
        <is>
          <t>Coating_Scotchkote134_interior_exterior_IncludeImpeller</t>
        </is>
      </c>
      <c r="I447" s="7" t="inlineStr">
        <is>
          <t>Stainless Steel, AISI-303</t>
        </is>
      </c>
      <c r="J447" s="7" t="inlineStr">
        <is>
          <t>Steel, Cold Drawn C1018</t>
        </is>
      </c>
      <c r="K447" s="2" t="inlineStr">
        <is>
          <t>RTF</t>
        </is>
      </c>
      <c r="L447" s="7" t="inlineStr"/>
      <c r="M447" s="7" t="inlineStr">
        <is>
          <t>A102227</t>
        </is>
      </c>
      <c r="N447" s="7" t="n">
        <v>142</v>
      </c>
      <c r="O447" s="7" t="inlineStr">
        <is>
          <t>LT250</t>
        </is>
      </c>
      <c r="P447" s="13" t="n">
        <v>8</v>
      </c>
      <c r="Q447" t="inlineStr"/>
      <c r="R447" s="12" t="inlineStr"/>
      <c r="S447" t="inlineStr"/>
      <c r="T447" t="inlineStr"/>
      <c r="U447" t="inlineStr"/>
      <c r="V447" t="inlineStr"/>
    </row>
    <row r="448">
      <c r="A448" t="inlineStr"/>
      <c r="B448" t="inlineStr">
        <is>
          <t>Price_BOM_VLC_VLSC_Imp_0474</t>
        </is>
      </c>
      <c r="C448" s="68" t="inlineStr">
        <is>
          <t>:25953-2P-20HP-VLSC:25953-2P-25HP-VLSC:25953-2P-30HP-VLSC:25953-2P-40HP-VLSC:25953-2P-50HP-VLSC:25953-2P-60HP-VLSC:25953-4P-3HP-VLSC:25953-4P-5HP-VLSC:25953-4P-7.5HP-VLSC:</t>
        </is>
      </c>
      <c r="D448" s="2" t="inlineStr">
        <is>
          <t>X4</t>
        </is>
      </c>
      <c r="E448" t="inlineStr">
        <is>
          <t>ImpMatl_NiAl-Bronze_ASTM-B148_C95400</t>
        </is>
      </c>
      <c r="F448" s="7" t="inlineStr">
        <is>
          <t>Nickel Aluminum Bronze ASTM B148 UNS C95400</t>
        </is>
      </c>
      <c r="G448" s="7" t="inlineStr">
        <is>
          <t>B22</t>
        </is>
      </c>
      <c r="H448" s="7" t="inlineStr">
        <is>
          <t>Coating_Scotchkote134_interior_IncludeImpeller</t>
        </is>
      </c>
      <c r="I448" s="7" t="inlineStr">
        <is>
          <t>Stainless Steel, AISI-303</t>
        </is>
      </c>
      <c r="J448" s="7" t="inlineStr">
        <is>
          <t>Steel, Cold Drawn C1018</t>
        </is>
      </c>
      <c r="K448" s="2" t="inlineStr">
        <is>
          <t>RTF</t>
        </is>
      </c>
      <c r="L448" s="12" t="inlineStr"/>
      <c r="M448" t="inlineStr">
        <is>
          <t>A102227</t>
        </is>
      </c>
      <c r="N448" s="1" t="n">
        <v>142</v>
      </c>
      <c r="O448" s="7" t="inlineStr">
        <is>
          <t>LT250</t>
        </is>
      </c>
      <c r="P448" s="13" t="n">
        <v>8</v>
      </c>
      <c r="Q448" t="inlineStr"/>
      <c r="R448" s="12" t="inlineStr"/>
      <c r="S448" t="inlineStr"/>
      <c r="T448" t="inlineStr"/>
      <c r="U448" t="inlineStr"/>
      <c r="V448" t="inlineStr"/>
    </row>
    <row r="449">
      <c r="A449" t="inlineStr"/>
      <c r="B449" t="inlineStr">
        <is>
          <t>Price_BOM_VLC_VLSC_Imp_0476</t>
        </is>
      </c>
      <c r="C449" s="68" t="inlineStr">
        <is>
          <t>:25953-2P-20HP-VLSC:25953-2P-25HP-VLSC:25953-2P-30HP-VLSC:25953-2P-40HP-VLSC:25953-2P-50HP-VLSC:25953-2P-60HP-VLSC:25953-4P-3HP-VLSC:25953-4P-5HP-VLSC:25953-4P-7.5HP-VLSC:</t>
        </is>
      </c>
      <c r="D449" s="2" t="inlineStr">
        <is>
          <t>X4</t>
        </is>
      </c>
      <c r="E449" s="2" t="inlineStr">
        <is>
          <t>ImpMatl_NiAl-Bronze_ASTM-B148_C95400</t>
        </is>
      </c>
      <c r="F449" s="7" t="inlineStr">
        <is>
          <t>Nickel Aluminum Bronze ASTM B148 UNS C95400</t>
        </is>
      </c>
      <c r="G449" s="7" t="inlineStr">
        <is>
          <t>B22</t>
        </is>
      </c>
      <c r="H449" s="7" t="inlineStr">
        <is>
          <t>Coating_Special</t>
        </is>
      </c>
      <c r="I449" s="7" t="inlineStr">
        <is>
          <t>Stainless Steel, AISI-303</t>
        </is>
      </c>
      <c r="J449" s="7" t="inlineStr">
        <is>
          <t>Steel, Cold Drawn C1018</t>
        </is>
      </c>
      <c r="K449" s="2" t="inlineStr">
        <is>
          <t>RTF</t>
        </is>
      </c>
      <c r="L449" s="7" t="inlineStr"/>
      <c r="M449" s="7" t="inlineStr">
        <is>
          <t>A102227</t>
        </is>
      </c>
      <c r="N449" s="7" t="n">
        <v>142</v>
      </c>
      <c r="O449" s="7" t="inlineStr">
        <is>
          <t>LT250</t>
        </is>
      </c>
      <c r="P449" s="13" t="n">
        <v>8</v>
      </c>
      <c r="Q449" t="inlineStr"/>
      <c r="R449" s="12" t="inlineStr"/>
      <c r="S449" t="inlineStr"/>
      <c r="T449" t="inlineStr"/>
      <c r="U449" t="inlineStr"/>
      <c r="V449" t="inlineStr"/>
    </row>
    <row r="450">
      <c r="A450" t="inlineStr"/>
      <c r="B450" t="inlineStr">
        <is>
          <t>Price_BOM_VLC_VLSC_Imp_0478</t>
        </is>
      </c>
      <c r="C450" s="68" t="inlineStr">
        <is>
          <t>:25953-2P-20HP-VLSC:25953-2P-25HP-VLSC:25953-2P-30HP-VLSC:25953-2P-40HP-VLSC:25953-2P-50HP-VLSC:25953-2P-60HP-VLSC:25953-4P-3HP-VLSC:25953-4P-5HP-VLSC:25953-4P-7.5HP-VLSC:</t>
        </is>
      </c>
      <c r="D450" s="2" t="inlineStr">
        <is>
          <t>X4</t>
        </is>
      </c>
      <c r="E450" t="inlineStr">
        <is>
          <t>ImpMatl_NiAl-Bronze_ASTM-B148_C95400</t>
        </is>
      </c>
      <c r="F450" s="7" t="inlineStr">
        <is>
          <t>Nickel Aluminum Bronze ASTM B148 UNS C95400</t>
        </is>
      </c>
      <c r="G450" s="7" t="inlineStr">
        <is>
          <t>B22</t>
        </is>
      </c>
      <c r="H450" s="7" t="inlineStr">
        <is>
          <t>Coating_Epoxy</t>
        </is>
      </c>
      <c r="I450" s="7" t="inlineStr">
        <is>
          <t>Stainless Steel, AISI-303</t>
        </is>
      </c>
      <c r="J450" s="7" t="inlineStr">
        <is>
          <t>Steel, Cold Drawn C1018</t>
        </is>
      </c>
      <c r="K450" s="2" t="inlineStr">
        <is>
          <t>RTF</t>
        </is>
      </c>
      <c r="L450" s="12" t="inlineStr"/>
      <c r="M450" t="inlineStr">
        <is>
          <t>A102227</t>
        </is>
      </c>
      <c r="N450" s="1" t="n">
        <v>142</v>
      </c>
      <c r="O450" s="7" t="inlineStr">
        <is>
          <t>LT250</t>
        </is>
      </c>
      <c r="P450" s="13" t="n">
        <v>8</v>
      </c>
      <c r="Q450" t="inlineStr"/>
      <c r="R450" s="12" t="inlineStr"/>
      <c r="S450" t="inlineStr"/>
      <c r="T450" t="inlineStr"/>
      <c r="U450" t="inlineStr"/>
      <c r="V450" t="inlineStr"/>
    </row>
    <row r="451">
      <c r="A451" t="inlineStr"/>
      <c r="B451" t="inlineStr">
        <is>
          <t>Price_BOM_VLC_VLSC_Imp_0494</t>
        </is>
      </c>
      <c r="C451" s="68" t="inlineStr">
        <is>
          <t>:30123-4P-15HP-VLC:30123-4P-20HP-VLC:</t>
        </is>
      </c>
      <c r="D451" s="2" t="inlineStr">
        <is>
          <t>XA</t>
        </is>
      </c>
      <c r="E451" s="2" t="inlineStr">
        <is>
          <t>ImpMatl_Silicon_Bronze_ASTM-B584_C87600</t>
        </is>
      </c>
      <c r="F451" s="7" t="inlineStr">
        <is>
          <t>Silicon Bronze, ASTM-B584, C87600</t>
        </is>
      </c>
      <c r="G451" s="7" t="inlineStr">
        <is>
          <t>B21</t>
        </is>
      </c>
      <c r="H451" s="7" t="inlineStr">
        <is>
          <t>Coating_Standard</t>
        </is>
      </c>
      <c r="I451" s="7" t="inlineStr">
        <is>
          <t>Stainless Steel, AISI-303</t>
        </is>
      </c>
      <c r="J451" s="7" t="inlineStr">
        <is>
          <t>Steel, Cold Drawn C1018</t>
        </is>
      </c>
      <c r="K451" s="2" t="inlineStr">
        <is>
          <t>96769199</t>
        </is>
      </c>
      <c r="L451" s="7" t="inlineStr">
        <is>
          <t>IMP,L,25123,XA,B21</t>
        </is>
      </c>
      <c r="M451" s="7" t="inlineStr">
        <is>
          <t>A101840</t>
        </is>
      </c>
      <c r="N451" s="7" t="n">
        <v>0</v>
      </c>
      <c r="O451" s="7" t="inlineStr">
        <is>
          <t>LT027</t>
        </is>
      </c>
      <c r="P451" s="13" t="n">
        <v>0</v>
      </c>
      <c r="Q451" t="inlineStr"/>
      <c r="R451" s="12" t="inlineStr"/>
      <c r="S451" t="inlineStr"/>
      <c r="T451" t="inlineStr"/>
      <c r="U451" t="inlineStr"/>
      <c r="V451" t="inlineStr"/>
    </row>
    <row r="452">
      <c r="A452" t="inlineStr"/>
      <c r="B452" t="inlineStr">
        <is>
          <t>Price_BOM_VLC_VLSC_Imp_0497</t>
        </is>
      </c>
      <c r="C452" s="68" t="inlineStr">
        <is>
          <t>:30123-4P-15HP-VLC:30123-4P-20HP-VLC:</t>
        </is>
      </c>
      <c r="D452" s="2" t="inlineStr">
        <is>
          <t>XA</t>
        </is>
      </c>
      <c r="E452" t="inlineStr">
        <is>
          <t>ImpMatl_Silicon_Bronze_ASTM-B584_C87600</t>
        </is>
      </c>
      <c r="F452" s="7" t="inlineStr">
        <is>
          <t>Silicon Bronze, ASTM-B584, C87600</t>
        </is>
      </c>
      <c r="G452" s="7" t="inlineStr">
        <is>
          <t>B21</t>
        </is>
      </c>
      <c r="H452" s="7" t="inlineStr">
        <is>
          <t>Coating_Scotchkote134_interior</t>
        </is>
      </c>
      <c r="I452" s="7" t="inlineStr">
        <is>
          <t>Stainless Steel, AISI-303</t>
        </is>
      </c>
      <c r="J452" s="7" t="inlineStr">
        <is>
          <t>Steel, Cold Drawn C1018</t>
        </is>
      </c>
      <c r="K452" s="2" t="inlineStr">
        <is>
          <t>RTF</t>
        </is>
      </c>
      <c r="L452" s="12" t="inlineStr"/>
      <c r="M452" t="inlineStr">
        <is>
          <t>A101840</t>
        </is>
      </c>
      <c r="N452" s="1" t="n">
        <v>0</v>
      </c>
      <c r="O452" s="7" t="inlineStr">
        <is>
          <t>LT250</t>
        </is>
      </c>
      <c r="P452" s="13" t="n">
        <v>8</v>
      </c>
      <c r="Q452" t="inlineStr"/>
      <c r="R452" s="12" t="inlineStr"/>
      <c r="S452" t="inlineStr"/>
      <c r="T452" t="inlineStr"/>
      <c r="U452" t="inlineStr"/>
      <c r="V452" t="inlineStr"/>
    </row>
    <row r="453">
      <c r="A453" t="inlineStr"/>
      <c r="B453" t="inlineStr">
        <is>
          <t>Price_BOM_VLC_VLSC_Imp_0499</t>
        </is>
      </c>
      <c r="C453" s="68" t="inlineStr">
        <is>
          <t>:30123-4P-15HP-VLC:30123-4P-20HP-VLC:</t>
        </is>
      </c>
      <c r="D453" s="2" t="inlineStr">
        <is>
          <t>XA</t>
        </is>
      </c>
      <c r="E453" s="2" t="inlineStr">
        <is>
          <t>ImpMatl_Silicon_Bronze_ASTM-B584_C87600</t>
        </is>
      </c>
      <c r="F453" s="7" t="inlineStr">
        <is>
          <t>Silicon Bronze, ASTM-B584, C87600</t>
        </is>
      </c>
      <c r="G453" s="7" t="inlineStr">
        <is>
          <t>B21</t>
        </is>
      </c>
      <c r="H453" s="7" t="inlineStr">
        <is>
          <t>Coating_Scotchkote134_interior_exterior</t>
        </is>
      </c>
      <c r="I453" s="7" t="inlineStr">
        <is>
          <t>Stainless Steel, AISI-303</t>
        </is>
      </c>
      <c r="J453" s="7" t="inlineStr">
        <is>
          <t>Steel, Cold Drawn C1018</t>
        </is>
      </c>
      <c r="K453" s="2" t="inlineStr">
        <is>
          <t>RTF</t>
        </is>
      </c>
      <c r="L453" s="7" t="inlineStr"/>
      <c r="M453" s="7" t="inlineStr">
        <is>
          <t>A101840</t>
        </is>
      </c>
      <c r="N453" s="7" t="n">
        <v>0</v>
      </c>
      <c r="O453" s="7" t="inlineStr">
        <is>
          <t>LT250</t>
        </is>
      </c>
      <c r="P453" s="13" t="n">
        <v>8</v>
      </c>
      <c r="Q453" t="inlineStr"/>
      <c r="R453" s="12" t="inlineStr"/>
      <c r="S453" t="inlineStr"/>
      <c r="T453" t="inlineStr"/>
      <c r="U453" t="inlineStr"/>
      <c r="V453" t="inlineStr"/>
    </row>
    <row r="454">
      <c r="A454" t="inlineStr"/>
      <c r="B454" t="inlineStr">
        <is>
          <t>Price_BOM_VLC_VLSC_Imp_0501</t>
        </is>
      </c>
      <c r="C454" s="68" t="inlineStr">
        <is>
          <t>:30123-4P-15HP-VLC:30123-4P-20HP-VLC:</t>
        </is>
      </c>
      <c r="D454" s="2" t="inlineStr">
        <is>
          <t>XA</t>
        </is>
      </c>
      <c r="E454" t="inlineStr">
        <is>
          <t>ImpMatl_Silicon_Bronze_ASTM-B584_C87600</t>
        </is>
      </c>
      <c r="F454" s="7" t="inlineStr">
        <is>
          <t>Silicon Bronze, ASTM-B584, C87600</t>
        </is>
      </c>
      <c r="G454" s="7" t="inlineStr">
        <is>
          <t>B21</t>
        </is>
      </c>
      <c r="H454" s="7" t="inlineStr">
        <is>
          <t>Coating_Scotchkote134_interior_exterior_IncludeImpeller</t>
        </is>
      </c>
      <c r="I454" s="7" t="inlineStr">
        <is>
          <t>Stainless Steel, AISI-303</t>
        </is>
      </c>
      <c r="J454" s="7" t="inlineStr">
        <is>
          <t>Steel, Cold Drawn C1018</t>
        </is>
      </c>
      <c r="K454" s="2" t="inlineStr">
        <is>
          <t>RTF</t>
        </is>
      </c>
      <c r="L454" s="12" t="inlineStr"/>
      <c r="M454" t="inlineStr">
        <is>
          <t>A101840</t>
        </is>
      </c>
      <c r="N454" s="1" t="n">
        <v>0</v>
      </c>
      <c r="O454" s="7" t="inlineStr">
        <is>
          <t>LT250</t>
        </is>
      </c>
      <c r="P454" s="13" t="n">
        <v>8</v>
      </c>
      <c r="Q454" t="inlineStr"/>
      <c r="R454" s="12" t="inlineStr"/>
      <c r="S454" t="inlineStr"/>
      <c r="T454" t="inlineStr"/>
      <c r="U454" t="inlineStr"/>
      <c r="V454" t="inlineStr"/>
    </row>
    <row r="455">
      <c r="A455" t="inlineStr"/>
      <c r="B455" t="inlineStr">
        <is>
          <t>Price_BOM_VLC_VLSC_Imp_0503</t>
        </is>
      </c>
      <c r="C455" s="68" t="inlineStr">
        <is>
          <t>:30123-4P-15HP-VLC:30123-4P-20HP-VLC:</t>
        </is>
      </c>
      <c r="D455" s="2" t="inlineStr">
        <is>
          <t>XA</t>
        </is>
      </c>
      <c r="E455" s="2" t="inlineStr">
        <is>
          <t>ImpMatl_Silicon_Bronze_ASTM-B584_C87600</t>
        </is>
      </c>
      <c r="F455" s="7" t="inlineStr">
        <is>
          <t>Silicon Bronze, ASTM-B584, C87600</t>
        </is>
      </c>
      <c r="G455" s="7" t="inlineStr">
        <is>
          <t>B21</t>
        </is>
      </c>
      <c r="H455" s="7" t="inlineStr">
        <is>
          <t>Coating_Scotchkote134_interior_IncludeImpeller</t>
        </is>
      </c>
      <c r="I455" s="7" t="inlineStr">
        <is>
          <t>Stainless Steel, AISI-303</t>
        </is>
      </c>
      <c r="J455" s="7" t="inlineStr">
        <is>
          <t>Steel, Cold Drawn C1018</t>
        </is>
      </c>
      <c r="K455" s="2" t="inlineStr">
        <is>
          <t>RTF</t>
        </is>
      </c>
      <c r="L455" s="7" t="inlineStr"/>
      <c r="M455" s="7" t="inlineStr">
        <is>
          <t>A101840</t>
        </is>
      </c>
      <c r="N455" s="7" t="n">
        <v>0</v>
      </c>
      <c r="O455" s="7" t="inlineStr">
        <is>
          <t>LT250</t>
        </is>
      </c>
      <c r="P455" s="13" t="n">
        <v>8</v>
      </c>
      <c r="Q455" t="inlineStr"/>
      <c r="R455" s="12" t="inlineStr"/>
      <c r="S455" t="inlineStr"/>
      <c r="T455" t="inlineStr"/>
      <c r="U455" t="inlineStr"/>
      <c r="V455" t="inlineStr"/>
    </row>
    <row r="456">
      <c r="A456" t="inlineStr"/>
      <c r="B456" t="inlineStr">
        <is>
          <t>Price_BOM_VLC_VLSC_Imp_0505</t>
        </is>
      </c>
      <c r="C456" s="68" t="inlineStr">
        <is>
          <t>:30123-4P-15HP-VLC:30123-4P-20HP-VLC:</t>
        </is>
      </c>
      <c r="D456" s="2" t="inlineStr">
        <is>
          <t>XA</t>
        </is>
      </c>
      <c r="E456" t="inlineStr">
        <is>
          <t>ImpMatl_Silicon_Bronze_ASTM-B584_C87600</t>
        </is>
      </c>
      <c r="F456" s="7" t="inlineStr">
        <is>
          <t>Silicon Bronze, ASTM-B584, C87600</t>
        </is>
      </c>
      <c r="G456" s="7" t="inlineStr">
        <is>
          <t>B21</t>
        </is>
      </c>
      <c r="H456" s="7" t="inlineStr">
        <is>
          <t>Coating_Special</t>
        </is>
      </c>
      <c r="I456" s="7" t="inlineStr">
        <is>
          <t>Stainless Steel, AISI-303</t>
        </is>
      </c>
      <c r="J456" s="7" t="inlineStr">
        <is>
          <t>Steel, Cold Drawn C1018</t>
        </is>
      </c>
      <c r="K456" s="2" t="inlineStr">
        <is>
          <t>RTF</t>
        </is>
      </c>
      <c r="L456" s="12" t="inlineStr"/>
      <c r="M456" t="inlineStr">
        <is>
          <t>A101840</t>
        </is>
      </c>
      <c r="N456" s="1" t="n">
        <v>0</v>
      </c>
      <c r="O456" s="7" t="inlineStr">
        <is>
          <t>LT250</t>
        </is>
      </c>
      <c r="P456" s="13" t="n">
        <v>8</v>
      </c>
      <c r="Q456" t="inlineStr"/>
      <c r="R456" s="12" t="inlineStr"/>
      <c r="S456" t="inlineStr"/>
      <c r="T456" t="inlineStr"/>
      <c r="U456" t="inlineStr"/>
      <c r="V456" t="inlineStr"/>
    </row>
    <row r="457">
      <c r="A457" t="inlineStr"/>
      <c r="B457" t="inlineStr">
        <is>
          <t>Price_BOM_VLC_VLSC_Imp_0507</t>
        </is>
      </c>
      <c r="C457" s="68" t="inlineStr">
        <is>
          <t>:30123-4P-15HP-VLC:30123-4P-20HP-VLC:</t>
        </is>
      </c>
      <c r="D457" s="2" t="inlineStr">
        <is>
          <t>XA</t>
        </is>
      </c>
      <c r="E457" s="2" t="inlineStr">
        <is>
          <t>ImpMatl_Silicon_Bronze_ASTM-B584_C87600</t>
        </is>
      </c>
      <c r="F457" s="7" t="inlineStr">
        <is>
          <t>Silicon Bronze, ASTM-B584, C87600</t>
        </is>
      </c>
      <c r="G457" s="7" t="inlineStr">
        <is>
          <t>B21</t>
        </is>
      </c>
      <c r="H457" s="7" t="inlineStr">
        <is>
          <t>Coating_Epoxy</t>
        </is>
      </c>
      <c r="I457" s="7" t="inlineStr">
        <is>
          <t>Stainless Steel, AISI-303</t>
        </is>
      </c>
      <c r="J457" s="7" t="inlineStr">
        <is>
          <t>Steel, Cold Drawn C1018</t>
        </is>
      </c>
      <c r="K457" s="2" t="inlineStr">
        <is>
          <t>RTF</t>
        </is>
      </c>
      <c r="L457" s="7" t="inlineStr"/>
      <c r="M457" s="7" t="inlineStr">
        <is>
          <t>A101840</t>
        </is>
      </c>
      <c r="N457" s="7" t="n">
        <v>0</v>
      </c>
      <c r="O457" s="7" t="inlineStr">
        <is>
          <t>LT250</t>
        </is>
      </c>
      <c r="P457" s="13" t="n">
        <v>8</v>
      </c>
      <c r="Q457" t="inlineStr"/>
      <c r="R457" s="12" t="inlineStr"/>
      <c r="S457" t="inlineStr"/>
      <c r="T457" t="inlineStr"/>
      <c r="U457" t="inlineStr"/>
      <c r="V457" t="inlineStr"/>
    </row>
    <row r="458">
      <c r="A458" t="inlineStr"/>
      <c r="B458" t="inlineStr">
        <is>
          <t>Price_BOM_VLC_VLSC_Imp_0495</t>
        </is>
      </c>
      <c r="C458" s="68" t="inlineStr">
        <is>
          <t>:30123-4P-15HP-VLC:30123-4P-20HP-VLC:</t>
        </is>
      </c>
      <c r="D458" s="2" t="inlineStr">
        <is>
          <t>XA</t>
        </is>
      </c>
      <c r="E458" s="2" t="inlineStr">
        <is>
          <t>ImpMatl_SS_AISI-304</t>
        </is>
      </c>
      <c r="F458" s="7" t="inlineStr">
        <is>
          <t>Stainless Steel, AISI-304</t>
        </is>
      </c>
      <c r="G458" s="7" t="inlineStr">
        <is>
          <t>H304</t>
        </is>
      </c>
      <c r="H458" s="7" t="inlineStr">
        <is>
          <t>Coating_Standard</t>
        </is>
      </c>
      <c r="I458" s="7" t="inlineStr">
        <is>
          <t>Stainless Steel, AISI-303</t>
        </is>
      </c>
      <c r="J458" s="7" t="inlineStr">
        <is>
          <t>Stainless Steel, AISI 316</t>
        </is>
      </c>
      <c r="K458" s="98" t="inlineStr">
        <is>
          <t>98876140</t>
        </is>
      </c>
      <c r="L458" s="98" t="inlineStr">
        <is>
          <t>IMP,L,25123,XA,H304</t>
        </is>
      </c>
      <c r="M458" t="inlineStr">
        <is>
          <t>A101845</t>
        </is>
      </c>
      <c r="N458" t="n">
        <v>0</v>
      </c>
      <c r="O458" s="7" t="inlineStr">
        <is>
          <t>LT027</t>
        </is>
      </c>
      <c r="P458" s="13" t="n">
        <v>0</v>
      </c>
      <c r="Q458" t="inlineStr"/>
      <c r="R458" s="12" t="inlineStr"/>
      <c r="S458" t="inlineStr"/>
      <c r="T458" t="inlineStr"/>
      <c r="U458" t="inlineStr"/>
      <c r="V458" t="inlineStr"/>
    </row>
    <row r="459">
      <c r="A459" t="inlineStr"/>
      <c r="B459" t="inlineStr">
        <is>
          <t>Price_BOM_VLC_VLSC_Imp_0496</t>
        </is>
      </c>
      <c r="C459" s="68" t="inlineStr">
        <is>
          <t>:30123-4P-15HP-VLC:30123-4P-20HP-VLC:</t>
        </is>
      </c>
      <c r="D459" s="2" t="inlineStr">
        <is>
          <t>XA</t>
        </is>
      </c>
      <c r="E459" t="inlineStr">
        <is>
          <t>ImpMatl_NiAl-Bronze_ASTM-B148_C95400</t>
        </is>
      </c>
      <c r="F459" s="7" t="inlineStr">
        <is>
          <t>Nickel Aluminum Bronze ASTM B148 UNS C95400</t>
        </is>
      </c>
      <c r="G459" s="7" t="inlineStr">
        <is>
          <t>B22</t>
        </is>
      </c>
      <c r="H459" s="7" t="inlineStr">
        <is>
          <t>Coating_Standard</t>
        </is>
      </c>
      <c r="I459" s="7" t="inlineStr">
        <is>
          <t>Stainless Steel, AISI-303</t>
        </is>
      </c>
      <c r="J459" s="7" t="inlineStr">
        <is>
          <t>Steel, Cold Drawn C1018</t>
        </is>
      </c>
      <c r="K459" s="78" t="inlineStr">
        <is>
          <t>97778038</t>
        </is>
      </c>
      <c r="L459" s="1" t="inlineStr"/>
      <c r="M459" t="inlineStr">
        <is>
          <t>A102235</t>
        </is>
      </c>
      <c r="N459" s="1" t="n">
        <v>207</v>
      </c>
      <c r="O459" s="7" t="inlineStr">
        <is>
          <t>LT250</t>
        </is>
      </c>
      <c r="P459" s="13" t="n">
        <v>8</v>
      </c>
      <c r="Q459" t="inlineStr"/>
      <c r="R459" s="12" t="inlineStr"/>
      <c r="S459" t="inlineStr"/>
      <c r="T459" t="inlineStr"/>
      <c r="U459" t="inlineStr"/>
      <c r="V459" t="inlineStr"/>
    </row>
    <row r="460">
      <c r="A460" t="inlineStr"/>
      <c r="B460" t="inlineStr">
        <is>
          <t>Price_BOM_VLC_VLSC_Imp_0498</t>
        </is>
      </c>
      <c r="C460" s="68" t="inlineStr">
        <is>
          <t>:30123-4P-15HP-VLC:30123-4P-20HP-VLC:</t>
        </is>
      </c>
      <c r="D460" s="2" t="inlineStr">
        <is>
          <t>XA</t>
        </is>
      </c>
      <c r="E460" s="2" t="inlineStr">
        <is>
          <t>ImpMatl_NiAl-Bronze_ASTM-B148_C95400</t>
        </is>
      </c>
      <c r="F460" s="7" t="inlineStr">
        <is>
          <t>Nickel Aluminum Bronze ASTM B148 UNS C95400</t>
        </is>
      </c>
      <c r="G460" s="7" t="inlineStr">
        <is>
          <t>B22</t>
        </is>
      </c>
      <c r="H460" s="7" t="inlineStr">
        <is>
          <t>Coating_Scotchkote134_interior</t>
        </is>
      </c>
      <c r="I460" s="7" t="inlineStr">
        <is>
          <t>Stainless Steel, AISI-303</t>
        </is>
      </c>
      <c r="J460" s="7" t="inlineStr">
        <is>
          <t>Steel, Cold Drawn C1018</t>
        </is>
      </c>
      <c r="K460" s="2" t="inlineStr">
        <is>
          <t>RTF</t>
        </is>
      </c>
      <c r="L460" s="7" t="inlineStr"/>
      <c r="M460" s="7" t="inlineStr">
        <is>
          <t>A102235</t>
        </is>
      </c>
      <c r="N460" s="7" t="n">
        <v>207</v>
      </c>
      <c r="O460" s="7" t="inlineStr">
        <is>
          <t>LT250</t>
        </is>
      </c>
      <c r="P460" s="13" t="n">
        <v>8</v>
      </c>
      <c r="Q460" t="inlineStr"/>
      <c r="R460" s="12" t="inlineStr"/>
      <c r="S460" t="inlineStr"/>
      <c r="T460" t="inlineStr"/>
      <c r="U460" t="inlineStr"/>
      <c r="V460" t="inlineStr"/>
    </row>
    <row r="461">
      <c r="A461" t="inlineStr"/>
      <c r="B461" t="inlineStr">
        <is>
          <t>Price_BOM_VLC_VLSC_Imp_0500</t>
        </is>
      </c>
      <c r="C461" s="68" t="inlineStr">
        <is>
          <t>:30123-4P-15HP-VLC:30123-4P-20HP-VLC:</t>
        </is>
      </c>
      <c r="D461" s="2" t="inlineStr">
        <is>
          <t>XA</t>
        </is>
      </c>
      <c r="E461" t="inlineStr">
        <is>
          <t>ImpMatl_NiAl-Bronze_ASTM-B148_C95400</t>
        </is>
      </c>
      <c r="F461" s="7" t="inlineStr">
        <is>
          <t>Nickel Aluminum Bronze ASTM B148 UNS C95400</t>
        </is>
      </c>
      <c r="G461" s="7" t="inlineStr">
        <is>
          <t>B22</t>
        </is>
      </c>
      <c r="H461" s="7" t="inlineStr">
        <is>
          <t>Coating_Scotchkote134_interior_exterior</t>
        </is>
      </c>
      <c r="I461" s="7" t="inlineStr">
        <is>
          <t>Stainless Steel, AISI-303</t>
        </is>
      </c>
      <c r="J461" s="7" t="inlineStr">
        <is>
          <t>Steel, Cold Drawn C1018</t>
        </is>
      </c>
      <c r="K461" s="2" t="inlineStr">
        <is>
          <t>RTF</t>
        </is>
      </c>
      <c r="L461" s="1" t="inlineStr"/>
      <c r="M461" t="inlineStr">
        <is>
          <t>A102235</t>
        </is>
      </c>
      <c r="N461" s="1" t="n">
        <v>207</v>
      </c>
      <c r="O461" s="7" t="inlineStr">
        <is>
          <t>LT250</t>
        </is>
      </c>
      <c r="P461" s="13" t="n">
        <v>8</v>
      </c>
      <c r="Q461" t="inlineStr"/>
      <c r="R461" s="12" t="inlineStr"/>
      <c r="S461" t="inlineStr"/>
      <c r="T461" t="inlineStr"/>
      <c r="U461" t="inlineStr"/>
      <c r="V461" t="inlineStr"/>
    </row>
    <row r="462">
      <c r="A462" t="inlineStr"/>
      <c r="B462" t="inlineStr">
        <is>
          <t>Price_BOM_VLC_VLSC_Imp_0502</t>
        </is>
      </c>
      <c r="C462" s="68" t="inlineStr">
        <is>
          <t>:30123-4P-15HP-VLC:30123-4P-20HP-VLC:</t>
        </is>
      </c>
      <c r="D462" s="2" t="inlineStr">
        <is>
          <t>XA</t>
        </is>
      </c>
      <c r="E462" s="2" t="inlineStr">
        <is>
          <t>ImpMatl_NiAl-Bronze_ASTM-B148_C95400</t>
        </is>
      </c>
      <c r="F462" s="7" t="inlineStr">
        <is>
          <t>Nickel Aluminum Bronze ASTM B148 UNS C95400</t>
        </is>
      </c>
      <c r="G462" s="7" t="inlineStr">
        <is>
          <t>B22</t>
        </is>
      </c>
      <c r="H462" s="7" t="inlineStr">
        <is>
          <t>Coating_Scotchkote134_interior_exterior_IncludeImpeller</t>
        </is>
      </c>
      <c r="I462" s="7" t="inlineStr">
        <is>
          <t>Stainless Steel, AISI-303</t>
        </is>
      </c>
      <c r="J462" s="7" t="inlineStr">
        <is>
          <t>Steel, Cold Drawn C1018</t>
        </is>
      </c>
      <c r="K462" s="2" t="inlineStr">
        <is>
          <t>RTF</t>
        </is>
      </c>
      <c r="L462" s="7" t="inlineStr"/>
      <c r="M462" s="7" t="inlineStr">
        <is>
          <t>A102235</t>
        </is>
      </c>
      <c r="N462" s="7" t="n">
        <v>207</v>
      </c>
      <c r="O462" s="7" t="inlineStr">
        <is>
          <t>LT250</t>
        </is>
      </c>
      <c r="P462" s="13" t="n">
        <v>8</v>
      </c>
      <c r="Q462" t="inlineStr"/>
      <c r="R462" s="12" t="inlineStr"/>
      <c r="S462" t="inlineStr"/>
      <c r="T462" t="inlineStr"/>
      <c r="U462" t="inlineStr"/>
      <c r="V462" t="inlineStr"/>
    </row>
    <row r="463">
      <c r="A463" t="inlineStr"/>
      <c r="B463" t="inlineStr">
        <is>
          <t>Price_BOM_VLC_VLSC_Imp_0504</t>
        </is>
      </c>
      <c r="C463" s="68" t="inlineStr">
        <is>
          <t>:30123-4P-15HP-VLC:30123-4P-20HP-VLC:</t>
        </is>
      </c>
      <c r="D463" s="2" t="inlineStr">
        <is>
          <t>XA</t>
        </is>
      </c>
      <c r="E463" t="inlineStr">
        <is>
          <t>ImpMatl_NiAl-Bronze_ASTM-B148_C95400</t>
        </is>
      </c>
      <c r="F463" s="7" t="inlineStr">
        <is>
          <t>Nickel Aluminum Bronze ASTM B148 UNS C95400</t>
        </is>
      </c>
      <c r="G463" s="7" t="inlineStr">
        <is>
          <t>B22</t>
        </is>
      </c>
      <c r="H463" s="7" t="inlineStr">
        <is>
          <t>Coating_Scotchkote134_interior_IncludeImpeller</t>
        </is>
      </c>
      <c r="I463" s="7" t="inlineStr">
        <is>
          <t>Stainless Steel, AISI-303</t>
        </is>
      </c>
      <c r="J463" s="7" t="inlineStr">
        <is>
          <t>Steel, Cold Drawn C1018</t>
        </is>
      </c>
      <c r="K463" s="2" t="inlineStr">
        <is>
          <t>RTF</t>
        </is>
      </c>
      <c r="L463" s="1" t="inlineStr"/>
      <c r="M463" t="inlineStr">
        <is>
          <t>A102235</t>
        </is>
      </c>
      <c r="N463" s="1" t="n">
        <v>207</v>
      </c>
      <c r="O463" s="7" t="inlineStr">
        <is>
          <t>LT250</t>
        </is>
      </c>
      <c r="P463" s="13" t="n">
        <v>8</v>
      </c>
      <c r="Q463" t="inlineStr"/>
      <c r="R463" s="12" t="inlineStr"/>
      <c r="S463" t="inlineStr"/>
      <c r="T463" t="inlineStr"/>
      <c r="U463" t="inlineStr"/>
      <c r="V463" t="inlineStr"/>
    </row>
    <row r="464">
      <c r="A464" t="inlineStr"/>
      <c r="B464" t="inlineStr">
        <is>
          <t>Price_BOM_VLC_VLSC_Imp_0506</t>
        </is>
      </c>
      <c r="C464" s="68" t="inlineStr">
        <is>
          <t>:30123-4P-15HP-VLC:30123-4P-20HP-VLC:</t>
        </is>
      </c>
      <c r="D464" s="2" t="inlineStr">
        <is>
          <t>XA</t>
        </is>
      </c>
      <c r="E464" s="2" t="inlineStr">
        <is>
          <t>ImpMatl_NiAl-Bronze_ASTM-B148_C95400</t>
        </is>
      </c>
      <c r="F464" s="7" t="inlineStr">
        <is>
          <t>Nickel Aluminum Bronze ASTM B148 UNS C95400</t>
        </is>
      </c>
      <c r="G464" s="7" t="inlineStr">
        <is>
          <t>B22</t>
        </is>
      </c>
      <c r="H464" s="7" t="inlineStr">
        <is>
          <t>Coating_Special</t>
        </is>
      </c>
      <c r="I464" s="7" t="inlineStr">
        <is>
          <t>Stainless Steel, AISI-303</t>
        </is>
      </c>
      <c r="J464" s="7" t="inlineStr">
        <is>
          <t>Steel, Cold Drawn C1018</t>
        </is>
      </c>
      <c r="K464" s="2" t="inlineStr">
        <is>
          <t>RTF</t>
        </is>
      </c>
      <c r="L464" s="7" t="inlineStr"/>
      <c r="M464" s="7" t="inlineStr">
        <is>
          <t>A102235</t>
        </is>
      </c>
      <c r="N464" s="7" t="n">
        <v>207</v>
      </c>
      <c r="O464" s="7" t="inlineStr">
        <is>
          <t>LT250</t>
        </is>
      </c>
      <c r="P464" s="13" t="n">
        <v>8</v>
      </c>
      <c r="Q464" t="inlineStr"/>
      <c r="R464" s="12" t="inlineStr"/>
      <c r="S464" t="inlineStr"/>
      <c r="T464" t="inlineStr"/>
      <c r="U464" t="inlineStr"/>
      <c r="V464" t="inlineStr"/>
    </row>
    <row r="465">
      <c r="A465" t="inlineStr"/>
      <c r="B465" t="inlineStr">
        <is>
          <t>Price_BOM_VLC_VLSC_Imp_0508</t>
        </is>
      </c>
      <c r="C465" s="68" t="inlineStr">
        <is>
          <t>:30123-4P-15HP-VLC:30123-4P-20HP-VLC:</t>
        </is>
      </c>
      <c r="D465" s="2" t="inlineStr">
        <is>
          <t>XA</t>
        </is>
      </c>
      <c r="E465" t="inlineStr">
        <is>
          <t>ImpMatl_NiAl-Bronze_ASTM-B148_C95400</t>
        </is>
      </c>
      <c r="F465" s="7" t="inlineStr">
        <is>
          <t>Nickel Aluminum Bronze ASTM B148 UNS C95400</t>
        </is>
      </c>
      <c r="G465" s="7" t="inlineStr">
        <is>
          <t>B22</t>
        </is>
      </c>
      <c r="H465" s="7" t="inlineStr">
        <is>
          <t>Coating_Epoxy</t>
        </is>
      </c>
      <c r="I465" s="7" t="inlineStr">
        <is>
          <t>Stainless Steel, AISI-303</t>
        </is>
      </c>
      <c r="J465" s="7" t="inlineStr">
        <is>
          <t>Steel, Cold Drawn C1018</t>
        </is>
      </c>
      <c r="K465" s="2" t="inlineStr">
        <is>
          <t>RTF</t>
        </is>
      </c>
      <c r="L465" s="1" t="inlineStr"/>
      <c r="M465" t="inlineStr">
        <is>
          <t>A102235</t>
        </is>
      </c>
      <c r="N465" s="1" t="n">
        <v>207</v>
      </c>
      <c r="O465" s="7" t="inlineStr">
        <is>
          <t>LT250</t>
        </is>
      </c>
      <c r="P465" s="13" t="n">
        <v>8</v>
      </c>
      <c r="Q465" t="inlineStr"/>
      <c r="R465" s="12" t="inlineStr"/>
      <c r="S465" t="inlineStr"/>
      <c r="T465" t="inlineStr"/>
      <c r="U465" t="inlineStr"/>
      <c r="V465" t="inlineStr"/>
    </row>
    <row r="466">
      <c r="A466" t="inlineStr"/>
      <c r="B466" t="inlineStr">
        <is>
          <t>Price_BOM_VLC_VLSC_Imp_0524</t>
        </is>
      </c>
      <c r="C466" s="68" t="inlineStr">
        <is>
          <t>:30123-4P-15HP-VLSC:30123-4P-20HP-VLSC:</t>
        </is>
      </c>
      <c r="D466" s="2" t="inlineStr">
        <is>
          <t>XA</t>
        </is>
      </c>
      <c r="E466" s="2" t="inlineStr">
        <is>
          <t>ImpMatl_Silicon_Bronze_ASTM-B584_C87600</t>
        </is>
      </c>
      <c r="F466" s="7" t="inlineStr">
        <is>
          <t>Silicon Bronze, ASTM-B584, C87600</t>
        </is>
      </c>
      <c r="G466" s="7" t="inlineStr">
        <is>
          <t>B21</t>
        </is>
      </c>
      <c r="H466" s="7" t="inlineStr">
        <is>
          <t>Coating_Standard</t>
        </is>
      </c>
      <c r="I466" s="7" t="inlineStr">
        <is>
          <t>Stainless Steel, AISI-303</t>
        </is>
      </c>
      <c r="J466" s="7" t="inlineStr">
        <is>
          <t>Steel, Cold Drawn C1018</t>
        </is>
      </c>
      <c r="K466" s="2" t="inlineStr">
        <is>
          <t>96769199</t>
        </is>
      </c>
      <c r="L466" s="7" t="inlineStr">
        <is>
          <t>IMP,L,25123,XA,B21</t>
        </is>
      </c>
      <c r="M466" s="7" t="inlineStr">
        <is>
          <t>A101840</t>
        </is>
      </c>
      <c r="N466" s="7" t="n">
        <v>0</v>
      </c>
      <c r="O466" s="7" t="inlineStr">
        <is>
          <t>LT027</t>
        </is>
      </c>
      <c r="P466" s="13" t="n">
        <v>0</v>
      </c>
      <c r="Q466" t="inlineStr"/>
      <c r="R466" s="12" t="inlineStr"/>
      <c r="S466" t="inlineStr"/>
      <c r="T466" t="inlineStr"/>
      <c r="U466" t="inlineStr"/>
      <c r="V466" t="inlineStr"/>
    </row>
    <row r="467">
      <c r="A467" t="inlineStr"/>
      <c r="B467" t="inlineStr">
        <is>
          <t>Price_BOM_VLC_VLSC_Imp_0527</t>
        </is>
      </c>
      <c r="C467" s="68" t="inlineStr">
        <is>
          <t>:30123-4P-15HP-VLSC:30123-4P-20HP-VLSC:</t>
        </is>
      </c>
      <c r="D467" s="2" t="inlineStr">
        <is>
          <t>XA</t>
        </is>
      </c>
      <c r="E467" t="inlineStr">
        <is>
          <t>ImpMatl_Silicon_Bronze_ASTM-B584_C87600</t>
        </is>
      </c>
      <c r="F467" s="7" t="inlineStr">
        <is>
          <t>Silicon Bronze, ASTM-B584, C87600</t>
        </is>
      </c>
      <c r="G467" s="7" t="inlineStr">
        <is>
          <t>B21</t>
        </is>
      </c>
      <c r="H467" s="7" t="inlineStr">
        <is>
          <t>Coating_Scotchkote134_interior</t>
        </is>
      </c>
      <c r="I467" s="7" t="inlineStr">
        <is>
          <t>Stainless Steel, AISI-303</t>
        </is>
      </c>
      <c r="J467" s="7" t="inlineStr">
        <is>
          <t>Steel, Cold Drawn C1018</t>
        </is>
      </c>
      <c r="K467" s="2" t="inlineStr">
        <is>
          <t>RTF</t>
        </is>
      </c>
      <c r="L467" s="1" t="inlineStr"/>
      <c r="M467" t="inlineStr">
        <is>
          <t>A101840</t>
        </is>
      </c>
      <c r="N467" s="1" t="n">
        <v>0</v>
      </c>
      <c r="O467" s="7" t="inlineStr">
        <is>
          <t>LT250</t>
        </is>
      </c>
      <c r="P467" s="13" t="n">
        <v>8</v>
      </c>
      <c r="Q467" t="inlineStr"/>
      <c r="R467" s="12" t="inlineStr"/>
      <c r="S467" t="inlineStr"/>
      <c r="T467" t="inlineStr"/>
      <c r="U467" t="inlineStr"/>
      <c r="V467" t="inlineStr"/>
    </row>
    <row r="468">
      <c r="A468" t="inlineStr"/>
      <c r="B468" t="inlineStr">
        <is>
          <t>Price_BOM_VLC_VLSC_Imp_0529</t>
        </is>
      </c>
      <c r="C468" s="68" t="inlineStr">
        <is>
          <t>:30123-4P-15HP-VLSC:30123-4P-20HP-VLSC:</t>
        </is>
      </c>
      <c r="D468" s="2" t="inlineStr">
        <is>
          <t>XA</t>
        </is>
      </c>
      <c r="E468" s="2" t="inlineStr">
        <is>
          <t>ImpMatl_Silicon_Bronze_ASTM-B584_C87600</t>
        </is>
      </c>
      <c r="F468" s="7" t="inlineStr">
        <is>
          <t>Silicon Bronze, ASTM-B584, C87600</t>
        </is>
      </c>
      <c r="G468" s="7" t="inlineStr">
        <is>
          <t>B21</t>
        </is>
      </c>
      <c r="H468" s="7" t="inlineStr">
        <is>
          <t>Coating_Scotchkote134_interior_exterior</t>
        </is>
      </c>
      <c r="I468" s="7" t="inlineStr">
        <is>
          <t>Stainless Steel, AISI-303</t>
        </is>
      </c>
      <c r="J468" s="7" t="inlineStr">
        <is>
          <t>Steel, Cold Drawn C1018</t>
        </is>
      </c>
      <c r="K468" s="2" t="inlineStr">
        <is>
          <t>RTF</t>
        </is>
      </c>
      <c r="L468" s="7" t="inlineStr"/>
      <c r="M468" s="7" t="inlineStr">
        <is>
          <t>A101840</t>
        </is>
      </c>
      <c r="N468" s="7" t="n">
        <v>0</v>
      </c>
      <c r="O468" s="7" t="inlineStr">
        <is>
          <t>LT250</t>
        </is>
      </c>
      <c r="P468" s="13" t="n">
        <v>8</v>
      </c>
      <c r="Q468" t="inlineStr"/>
      <c r="R468" s="12" t="inlineStr"/>
      <c r="S468" t="inlineStr"/>
      <c r="T468" t="inlineStr"/>
      <c r="U468" t="inlineStr"/>
      <c r="V468" t="inlineStr"/>
    </row>
    <row r="469">
      <c r="A469" t="inlineStr"/>
      <c r="B469" t="inlineStr">
        <is>
          <t>Price_BOM_VLC_VLSC_Imp_0531</t>
        </is>
      </c>
      <c r="C469" s="68" t="inlineStr">
        <is>
          <t>:30123-4P-15HP-VLSC:30123-4P-20HP-VLSC:</t>
        </is>
      </c>
      <c r="D469" s="2" t="inlineStr">
        <is>
          <t>XA</t>
        </is>
      </c>
      <c r="E469" t="inlineStr">
        <is>
          <t>ImpMatl_Silicon_Bronze_ASTM-B584_C87600</t>
        </is>
      </c>
      <c r="F469" s="7" t="inlineStr">
        <is>
          <t>Silicon Bronze, ASTM-B584, C87600</t>
        </is>
      </c>
      <c r="G469" s="7" t="inlineStr">
        <is>
          <t>B21</t>
        </is>
      </c>
      <c r="H469" s="7" t="inlineStr">
        <is>
          <t>Coating_Scotchkote134_interior_exterior_IncludeImpeller</t>
        </is>
      </c>
      <c r="I469" s="7" t="inlineStr">
        <is>
          <t>Stainless Steel, AISI-303</t>
        </is>
      </c>
      <c r="J469" s="7" t="inlineStr">
        <is>
          <t>Steel, Cold Drawn C1018</t>
        </is>
      </c>
      <c r="K469" s="2" t="inlineStr">
        <is>
          <t>RTF</t>
        </is>
      </c>
      <c r="L469" s="1" t="inlineStr"/>
      <c r="M469" t="inlineStr">
        <is>
          <t>A101840</t>
        </is>
      </c>
      <c r="N469" s="1" t="n">
        <v>0</v>
      </c>
      <c r="O469" s="7" t="inlineStr">
        <is>
          <t>LT250</t>
        </is>
      </c>
      <c r="P469" s="13" t="n">
        <v>8</v>
      </c>
      <c r="Q469" t="inlineStr"/>
      <c r="R469" s="12" t="inlineStr"/>
      <c r="S469" t="inlineStr"/>
      <c r="T469" t="inlineStr"/>
      <c r="U469" t="inlineStr"/>
      <c r="V469" t="inlineStr"/>
    </row>
    <row r="470">
      <c r="A470" t="inlineStr"/>
      <c r="B470" t="inlineStr">
        <is>
          <t>Price_BOM_VLC_VLSC_Imp_0533</t>
        </is>
      </c>
      <c r="C470" s="68" t="inlineStr">
        <is>
          <t>:30123-4P-15HP-VLSC:30123-4P-20HP-VLSC:</t>
        </is>
      </c>
      <c r="D470" s="2" t="inlineStr">
        <is>
          <t>XA</t>
        </is>
      </c>
      <c r="E470" s="2" t="inlineStr">
        <is>
          <t>ImpMatl_Silicon_Bronze_ASTM-B584_C87600</t>
        </is>
      </c>
      <c r="F470" s="7" t="inlineStr">
        <is>
          <t>Silicon Bronze, ASTM-B584, C87600</t>
        </is>
      </c>
      <c r="G470" s="7" t="inlineStr">
        <is>
          <t>B21</t>
        </is>
      </c>
      <c r="H470" s="7" t="inlineStr">
        <is>
          <t>Coating_Scotchkote134_interior_IncludeImpeller</t>
        </is>
      </c>
      <c r="I470" s="7" t="inlineStr">
        <is>
          <t>Stainless Steel, AISI-303</t>
        </is>
      </c>
      <c r="J470" s="7" t="inlineStr">
        <is>
          <t>Steel, Cold Drawn C1018</t>
        </is>
      </c>
      <c r="K470" s="2" t="inlineStr">
        <is>
          <t>RTF</t>
        </is>
      </c>
      <c r="L470" s="7" t="inlineStr"/>
      <c r="M470" s="7" t="inlineStr">
        <is>
          <t>A101840</t>
        </is>
      </c>
      <c r="N470" s="7" t="n">
        <v>0</v>
      </c>
      <c r="O470" s="7" t="inlineStr">
        <is>
          <t>LT250</t>
        </is>
      </c>
      <c r="P470" s="13" t="n">
        <v>8</v>
      </c>
      <c r="Q470" t="inlineStr"/>
      <c r="R470" s="12" t="inlineStr"/>
      <c r="S470" t="inlineStr"/>
      <c r="T470" t="inlineStr"/>
      <c r="U470" t="inlineStr"/>
      <c r="V470" t="inlineStr"/>
    </row>
    <row r="471">
      <c r="A471" t="inlineStr"/>
      <c r="B471" t="inlineStr">
        <is>
          <t>Price_BOM_VLC_VLSC_Imp_0535</t>
        </is>
      </c>
      <c r="C471" s="68" t="inlineStr">
        <is>
          <t>:30123-4P-15HP-VLSC:30123-4P-20HP-VLSC:</t>
        </is>
      </c>
      <c r="D471" s="2" t="inlineStr">
        <is>
          <t>XA</t>
        </is>
      </c>
      <c r="E471" t="inlineStr">
        <is>
          <t>ImpMatl_Silicon_Bronze_ASTM-B584_C87600</t>
        </is>
      </c>
      <c r="F471" s="7" t="inlineStr">
        <is>
          <t>Silicon Bronze, ASTM-B584, C87600</t>
        </is>
      </c>
      <c r="G471" s="7" t="inlineStr">
        <is>
          <t>B21</t>
        </is>
      </c>
      <c r="H471" s="7" t="inlineStr">
        <is>
          <t>Coating_Special</t>
        </is>
      </c>
      <c r="I471" s="7" t="inlineStr">
        <is>
          <t>Stainless Steel, AISI-303</t>
        </is>
      </c>
      <c r="J471" s="7" t="inlineStr">
        <is>
          <t>Steel, Cold Drawn C1018</t>
        </is>
      </c>
      <c r="K471" s="2" t="inlineStr">
        <is>
          <t>RTF</t>
        </is>
      </c>
      <c r="L471" s="1" t="inlineStr"/>
      <c r="M471" t="inlineStr">
        <is>
          <t>A101840</t>
        </is>
      </c>
      <c r="N471" s="1" t="n">
        <v>0</v>
      </c>
      <c r="O471" s="7" t="inlineStr">
        <is>
          <t>LT250</t>
        </is>
      </c>
      <c r="P471" s="13" t="n">
        <v>8</v>
      </c>
      <c r="Q471" t="inlineStr"/>
      <c r="R471" s="12" t="inlineStr"/>
      <c r="S471" t="inlineStr"/>
      <c r="T471" t="inlineStr"/>
      <c r="U471" t="inlineStr"/>
      <c r="V471" t="inlineStr"/>
    </row>
    <row r="472">
      <c r="A472" t="inlineStr"/>
      <c r="B472" t="inlineStr">
        <is>
          <t>Price_BOM_VLC_VLSC_Imp_0537</t>
        </is>
      </c>
      <c r="C472" s="68" t="inlineStr">
        <is>
          <t>:30123-4P-15HP-VLSC:30123-4P-20HP-VLSC:</t>
        </is>
      </c>
      <c r="D472" s="2" t="inlineStr">
        <is>
          <t>XA</t>
        </is>
      </c>
      <c r="E472" s="2" t="inlineStr">
        <is>
          <t>ImpMatl_Silicon_Bronze_ASTM-B584_C87600</t>
        </is>
      </c>
      <c r="F472" s="7" t="inlineStr">
        <is>
          <t>Silicon Bronze, ASTM-B584, C87600</t>
        </is>
      </c>
      <c r="G472" s="7" t="inlineStr">
        <is>
          <t>B21</t>
        </is>
      </c>
      <c r="H472" s="7" t="inlineStr">
        <is>
          <t>Coating_Epoxy</t>
        </is>
      </c>
      <c r="I472" s="7" t="inlineStr">
        <is>
          <t>Stainless Steel, AISI-303</t>
        </is>
      </c>
      <c r="J472" s="7" t="inlineStr">
        <is>
          <t>Steel, Cold Drawn C1018</t>
        </is>
      </c>
      <c r="K472" s="77" t="inlineStr">
        <is>
          <t>RTF</t>
        </is>
      </c>
      <c r="L472" s="7" t="inlineStr"/>
      <c r="M472" s="7" t="inlineStr">
        <is>
          <t>A101840</t>
        </is>
      </c>
      <c r="N472" s="7" t="n">
        <v>0</v>
      </c>
      <c r="O472" s="7" t="inlineStr">
        <is>
          <t>LT250</t>
        </is>
      </c>
      <c r="P472" s="13" t="n">
        <v>8</v>
      </c>
      <c r="Q472" t="inlineStr"/>
      <c r="R472" s="12" t="inlineStr"/>
      <c r="S472" t="inlineStr"/>
      <c r="T472" t="inlineStr"/>
      <c r="U472" t="inlineStr"/>
      <c r="V472" t="inlineStr"/>
    </row>
    <row r="473">
      <c r="A473" t="inlineStr"/>
      <c r="B473" t="inlineStr">
        <is>
          <t>Price_BOM_VLC_VLSC_Imp_0525</t>
        </is>
      </c>
      <c r="C473" s="68" t="inlineStr">
        <is>
          <t>:30123-4P-15HP-VLSC:30123-4P-20HP-VLSC:</t>
        </is>
      </c>
      <c r="D473" s="2" t="inlineStr">
        <is>
          <t>XA</t>
        </is>
      </c>
      <c r="E473" s="2" t="inlineStr">
        <is>
          <t>ImpMatl_SS_AISI-304</t>
        </is>
      </c>
      <c r="F473" s="7" t="inlineStr">
        <is>
          <t>Stainless Steel, AISI-304</t>
        </is>
      </c>
      <c r="G473" s="7" t="inlineStr">
        <is>
          <t>H304</t>
        </is>
      </c>
      <c r="H473" s="7" t="inlineStr">
        <is>
          <t>Coating_Standard</t>
        </is>
      </c>
      <c r="I473" s="7" t="inlineStr">
        <is>
          <t>Stainless Steel, AISI-303</t>
        </is>
      </c>
      <c r="J473" s="7" t="inlineStr">
        <is>
          <t>Stainless Steel, AISI 316</t>
        </is>
      </c>
      <c r="K473" s="98" t="inlineStr">
        <is>
          <t>98876140</t>
        </is>
      </c>
      <c r="L473" s="98" t="inlineStr">
        <is>
          <t>IMP,L,25123,XA,H304</t>
        </is>
      </c>
      <c r="M473" t="inlineStr">
        <is>
          <t>A101845</t>
        </is>
      </c>
      <c r="N473" t="n">
        <v>0</v>
      </c>
      <c r="O473" s="7" t="inlineStr">
        <is>
          <t>LT027</t>
        </is>
      </c>
      <c r="P473" s="13" t="n">
        <v>0</v>
      </c>
      <c r="Q473" t="inlineStr"/>
      <c r="R473" s="12" t="inlineStr"/>
      <c r="S473" t="inlineStr"/>
      <c r="T473" t="inlineStr"/>
      <c r="U473" t="inlineStr"/>
      <c r="V473" t="inlineStr"/>
    </row>
    <row r="474">
      <c r="A474" t="inlineStr"/>
      <c r="B474" t="inlineStr">
        <is>
          <t>Price_BOM_VLC_VLSC_Imp_0526</t>
        </is>
      </c>
      <c r="C474" s="68" t="inlineStr">
        <is>
          <t>:30123-4P-15HP-VLSC:30123-4P-20HP-VLSC:</t>
        </is>
      </c>
      <c r="D474" s="2" t="inlineStr">
        <is>
          <t>XA</t>
        </is>
      </c>
      <c r="E474" t="inlineStr">
        <is>
          <t>ImpMatl_NiAl-Bronze_ASTM-B148_C95400</t>
        </is>
      </c>
      <c r="F474" s="7" t="inlineStr">
        <is>
          <t>Nickel Aluminum Bronze ASTM B148 UNS C95400</t>
        </is>
      </c>
      <c r="G474" s="7" t="inlineStr">
        <is>
          <t>B22</t>
        </is>
      </c>
      <c r="H474" s="7" t="inlineStr">
        <is>
          <t>Coating_Standard</t>
        </is>
      </c>
      <c r="I474" s="7" t="inlineStr">
        <is>
          <t>Stainless Steel, AISI-303</t>
        </is>
      </c>
      <c r="J474" s="7" t="inlineStr">
        <is>
          <t>Steel, Cold Drawn C1018</t>
        </is>
      </c>
      <c r="K474" s="78" t="inlineStr">
        <is>
          <t>97778038</t>
        </is>
      </c>
      <c r="L474" s="12" t="inlineStr"/>
      <c r="M474" t="inlineStr">
        <is>
          <t>A102235</t>
        </is>
      </c>
      <c r="N474" s="1" t="n">
        <v>207</v>
      </c>
      <c r="O474" s="7" t="inlineStr">
        <is>
          <t>LT250</t>
        </is>
      </c>
      <c r="P474" s="13" t="n">
        <v>8</v>
      </c>
      <c r="Q474" t="inlineStr"/>
      <c r="R474" s="12" t="inlineStr"/>
      <c r="S474" t="inlineStr"/>
      <c r="T474" t="inlineStr"/>
      <c r="U474" t="inlineStr"/>
      <c r="V474" t="inlineStr"/>
    </row>
    <row r="475">
      <c r="A475" t="inlineStr"/>
      <c r="B475" t="inlineStr">
        <is>
          <t>Price_BOM_VLC_VLSC_Imp_0528</t>
        </is>
      </c>
      <c r="C475" s="68" t="inlineStr">
        <is>
          <t>:30123-4P-15HP-VLSC:30123-4P-20HP-VLSC:</t>
        </is>
      </c>
      <c r="D475" s="2" t="inlineStr">
        <is>
          <t>XA</t>
        </is>
      </c>
      <c r="E475" s="2" t="inlineStr">
        <is>
          <t>ImpMatl_NiAl-Bronze_ASTM-B148_C95400</t>
        </is>
      </c>
      <c r="F475" s="7" t="inlineStr">
        <is>
          <t>Nickel Aluminum Bronze ASTM B148 UNS C95400</t>
        </is>
      </c>
      <c r="G475" s="7" t="inlineStr">
        <is>
          <t>B22</t>
        </is>
      </c>
      <c r="H475" s="7" t="inlineStr">
        <is>
          <t>Coating_Scotchkote134_interior</t>
        </is>
      </c>
      <c r="I475" s="7" t="inlineStr">
        <is>
          <t>Stainless Steel, AISI-303</t>
        </is>
      </c>
      <c r="J475" s="7" t="inlineStr">
        <is>
          <t>Steel, Cold Drawn C1018</t>
        </is>
      </c>
      <c r="K475" s="2" t="inlineStr">
        <is>
          <t>RTF</t>
        </is>
      </c>
      <c r="L475" s="7" t="inlineStr"/>
      <c r="M475" s="7" t="inlineStr">
        <is>
          <t>A102235</t>
        </is>
      </c>
      <c r="N475" s="7" t="n">
        <v>207</v>
      </c>
      <c r="O475" s="7" t="inlineStr">
        <is>
          <t>LT250</t>
        </is>
      </c>
      <c r="P475" s="13" t="n">
        <v>8</v>
      </c>
      <c r="Q475" t="inlineStr"/>
      <c r="R475" s="12" t="inlineStr"/>
      <c r="S475" t="inlineStr"/>
      <c r="T475" t="inlineStr"/>
      <c r="U475" t="inlineStr"/>
      <c r="V475" t="inlineStr"/>
    </row>
    <row r="476">
      <c r="A476" t="inlineStr"/>
      <c r="B476" t="inlineStr">
        <is>
          <t>Price_BOM_VLC_VLSC_Imp_0530</t>
        </is>
      </c>
      <c r="C476" s="68" t="inlineStr">
        <is>
          <t>:30123-4P-15HP-VLSC:30123-4P-20HP-VLSC:</t>
        </is>
      </c>
      <c r="D476" s="2" t="inlineStr">
        <is>
          <t>XA</t>
        </is>
      </c>
      <c r="E476" t="inlineStr">
        <is>
          <t>ImpMatl_NiAl-Bronze_ASTM-B148_C95400</t>
        </is>
      </c>
      <c r="F476" s="7" t="inlineStr">
        <is>
          <t>Nickel Aluminum Bronze ASTM B148 UNS C95400</t>
        </is>
      </c>
      <c r="G476" s="7" t="inlineStr">
        <is>
          <t>B22</t>
        </is>
      </c>
      <c r="H476" s="7" t="inlineStr">
        <is>
          <t>Coating_Scotchkote134_interior_exterior</t>
        </is>
      </c>
      <c r="I476" s="7" t="inlineStr">
        <is>
          <t>Stainless Steel, AISI-303</t>
        </is>
      </c>
      <c r="J476" s="7" t="inlineStr">
        <is>
          <t>Steel, Cold Drawn C1018</t>
        </is>
      </c>
      <c r="K476" s="2" t="inlineStr">
        <is>
          <t>RTF</t>
        </is>
      </c>
      <c r="L476" s="12" t="inlineStr"/>
      <c r="M476" t="inlineStr">
        <is>
          <t>A102235</t>
        </is>
      </c>
      <c r="N476" s="1" t="n">
        <v>207</v>
      </c>
      <c r="O476" s="7" t="inlineStr">
        <is>
          <t>LT250</t>
        </is>
      </c>
      <c r="P476" s="13" t="n">
        <v>8</v>
      </c>
      <c r="Q476" t="inlineStr"/>
      <c r="R476" s="12" t="inlineStr"/>
      <c r="S476" t="inlineStr"/>
      <c r="T476" t="inlineStr"/>
      <c r="U476" t="inlineStr"/>
      <c r="V476" t="inlineStr"/>
    </row>
    <row r="477">
      <c r="A477" t="inlineStr"/>
      <c r="B477" t="inlineStr">
        <is>
          <t>Price_BOM_VLC_VLSC_Imp_0532</t>
        </is>
      </c>
      <c r="C477" s="68" t="inlineStr">
        <is>
          <t>:30123-4P-15HP-VLSC:30123-4P-20HP-VLSC:</t>
        </is>
      </c>
      <c r="D477" s="2" t="inlineStr">
        <is>
          <t>XA</t>
        </is>
      </c>
      <c r="E477" s="2" t="inlineStr">
        <is>
          <t>ImpMatl_NiAl-Bronze_ASTM-B148_C95400</t>
        </is>
      </c>
      <c r="F477" s="7" t="inlineStr">
        <is>
          <t>Nickel Aluminum Bronze ASTM B148 UNS C95400</t>
        </is>
      </c>
      <c r="G477" s="7" t="inlineStr">
        <is>
          <t>B22</t>
        </is>
      </c>
      <c r="H477" s="7" t="inlineStr">
        <is>
          <t>Coating_Scotchkote134_interior_exterior_IncludeImpeller</t>
        </is>
      </c>
      <c r="I477" s="7" t="inlineStr">
        <is>
          <t>Stainless Steel, AISI-303</t>
        </is>
      </c>
      <c r="J477" s="7" t="inlineStr">
        <is>
          <t>Steel, Cold Drawn C1018</t>
        </is>
      </c>
      <c r="K477" s="2" t="inlineStr">
        <is>
          <t>RTF</t>
        </is>
      </c>
      <c r="L477" s="7" t="inlineStr"/>
      <c r="M477" s="7" t="inlineStr">
        <is>
          <t>A102235</t>
        </is>
      </c>
      <c r="N477" s="7" t="n">
        <v>207</v>
      </c>
      <c r="O477" s="7" t="inlineStr">
        <is>
          <t>LT250</t>
        </is>
      </c>
      <c r="P477" s="13" t="n">
        <v>8</v>
      </c>
      <c r="Q477" t="inlineStr"/>
      <c r="R477" s="12" t="inlineStr"/>
      <c r="S477" t="inlineStr"/>
      <c r="T477" t="inlineStr"/>
      <c r="U477" t="inlineStr"/>
      <c r="V477" t="inlineStr"/>
    </row>
    <row r="478">
      <c r="A478" t="inlineStr"/>
      <c r="B478" t="inlineStr">
        <is>
          <t>Price_BOM_VLC_VLSC_Imp_0534</t>
        </is>
      </c>
      <c r="C478" s="68" t="inlineStr">
        <is>
          <t>:30123-4P-15HP-VLSC:30123-4P-20HP-VLSC:</t>
        </is>
      </c>
      <c r="D478" s="2" t="inlineStr">
        <is>
          <t>XA</t>
        </is>
      </c>
      <c r="E478" t="inlineStr">
        <is>
          <t>ImpMatl_NiAl-Bronze_ASTM-B148_C95400</t>
        </is>
      </c>
      <c r="F478" s="7" t="inlineStr">
        <is>
          <t>Nickel Aluminum Bronze ASTM B148 UNS C95400</t>
        </is>
      </c>
      <c r="G478" s="7" t="inlineStr">
        <is>
          <t>B22</t>
        </is>
      </c>
      <c r="H478" s="7" t="inlineStr">
        <is>
          <t>Coating_Scotchkote134_interior_IncludeImpeller</t>
        </is>
      </c>
      <c r="I478" s="7" t="inlineStr">
        <is>
          <t>Stainless Steel, AISI-303</t>
        </is>
      </c>
      <c r="J478" s="7" t="inlineStr">
        <is>
          <t>Steel, Cold Drawn C1018</t>
        </is>
      </c>
      <c r="K478" s="2" t="inlineStr">
        <is>
          <t>RTF</t>
        </is>
      </c>
      <c r="L478" s="12" t="inlineStr"/>
      <c r="M478" t="inlineStr">
        <is>
          <t>A102235</t>
        </is>
      </c>
      <c r="N478" s="1" t="n">
        <v>207</v>
      </c>
      <c r="O478" s="7" t="inlineStr">
        <is>
          <t>LT250</t>
        </is>
      </c>
      <c r="P478" s="13" t="n">
        <v>8</v>
      </c>
      <c r="Q478" t="inlineStr"/>
      <c r="R478" s="12" t="inlineStr"/>
      <c r="S478" t="inlineStr"/>
      <c r="T478" t="inlineStr"/>
      <c r="U478" t="inlineStr"/>
      <c r="V478" t="inlineStr"/>
    </row>
    <row r="479">
      <c r="A479" t="inlineStr"/>
      <c r="B479" t="inlineStr">
        <is>
          <t>Price_BOM_VLC_VLSC_Imp_0536</t>
        </is>
      </c>
      <c r="C479" s="68" t="inlineStr">
        <is>
          <t>:30123-4P-15HP-VLSC:30123-4P-20HP-VLSC:</t>
        </is>
      </c>
      <c r="D479" s="2" t="inlineStr">
        <is>
          <t>XA</t>
        </is>
      </c>
      <c r="E479" s="2" t="inlineStr">
        <is>
          <t>ImpMatl_NiAl-Bronze_ASTM-B148_C95400</t>
        </is>
      </c>
      <c r="F479" s="7" t="inlineStr">
        <is>
          <t>Nickel Aluminum Bronze ASTM B148 UNS C95400</t>
        </is>
      </c>
      <c r="G479" s="7" t="inlineStr">
        <is>
          <t>B22</t>
        </is>
      </c>
      <c r="H479" s="7" t="inlineStr">
        <is>
          <t>Coating_Special</t>
        </is>
      </c>
      <c r="I479" s="7" t="inlineStr">
        <is>
          <t>Stainless Steel, AISI-303</t>
        </is>
      </c>
      <c r="J479" s="7" t="inlineStr">
        <is>
          <t>Steel, Cold Drawn C1018</t>
        </is>
      </c>
      <c r="K479" s="2" t="inlineStr">
        <is>
          <t>RTF</t>
        </is>
      </c>
      <c r="L479" s="7" t="inlineStr"/>
      <c r="M479" s="7" t="inlineStr">
        <is>
          <t>A102235</t>
        </is>
      </c>
      <c r="N479" s="7" t="n">
        <v>207</v>
      </c>
      <c r="O479" s="7" t="inlineStr">
        <is>
          <t>LT250</t>
        </is>
      </c>
      <c r="P479" s="13" t="n">
        <v>8</v>
      </c>
      <c r="Q479" t="inlineStr"/>
      <c r="R479" s="12" t="inlineStr"/>
      <c r="S479" t="inlineStr"/>
      <c r="T479" t="inlineStr"/>
      <c r="U479" t="inlineStr"/>
      <c r="V479" t="inlineStr"/>
    </row>
    <row r="480">
      <c r="A480" t="inlineStr"/>
      <c r="B480" t="inlineStr">
        <is>
          <t>Price_BOM_VLC_VLSC_Imp_0538</t>
        </is>
      </c>
      <c r="C480" s="68" t="inlineStr">
        <is>
          <t>:30123-4P-15HP-VLSC:30123-4P-20HP-VLSC:</t>
        </is>
      </c>
      <c r="D480" s="2" t="inlineStr">
        <is>
          <t>XA</t>
        </is>
      </c>
      <c r="E480" t="inlineStr">
        <is>
          <t>ImpMatl_NiAl-Bronze_ASTM-B148_C95400</t>
        </is>
      </c>
      <c r="F480" s="7" t="inlineStr">
        <is>
          <t>Nickel Aluminum Bronze ASTM B148 UNS C95400</t>
        </is>
      </c>
      <c r="G480" s="7" t="inlineStr">
        <is>
          <t>B22</t>
        </is>
      </c>
      <c r="H480" s="7" t="inlineStr">
        <is>
          <t>Coating_Epoxy</t>
        </is>
      </c>
      <c r="I480" s="7" t="inlineStr">
        <is>
          <t>Stainless Steel, AISI-303</t>
        </is>
      </c>
      <c r="J480" s="7" t="inlineStr">
        <is>
          <t>Steel, Cold Drawn C1018</t>
        </is>
      </c>
      <c r="K480" s="2" t="inlineStr">
        <is>
          <t>RTF</t>
        </is>
      </c>
      <c r="L480" s="12" t="inlineStr"/>
      <c r="M480" t="inlineStr">
        <is>
          <t>A102235</t>
        </is>
      </c>
      <c r="N480" s="1" t="n">
        <v>207</v>
      </c>
      <c r="O480" s="7" t="inlineStr">
        <is>
          <t>LT250</t>
        </is>
      </c>
      <c r="P480" s="13" t="n">
        <v>8</v>
      </c>
      <c r="Q480" t="inlineStr"/>
      <c r="R480" s="12" t="inlineStr"/>
      <c r="S480" t="inlineStr"/>
      <c r="T480" t="inlineStr"/>
      <c r="U480" t="inlineStr"/>
      <c r="V480" t="inlineStr"/>
    </row>
    <row r="481">
      <c r="A481" t="inlineStr"/>
      <c r="B481" t="inlineStr">
        <is>
          <t>Price_BOM_VLC_VLSC_Imp_0479</t>
        </is>
      </c>
      <c r="C481" s="68" t="inlineStr">
        <is>
          <t>:30123-4P-7.5HP-VLC:30123-4P-10HP-VLC:</t>
        </is>
      </c>
      <c r="D481" s="2" t="inlineStr">
        <is>
          <t>X3</t>
        </is>
      </c>
      <c r="E481" s="2" t="inlineStr">
        <is>
          <t>ImpMatl_Silicon_Bronze_ASTM-B584_C87600</t>
        </is>
      </c>
      <c r="F481" s="7" t="inlineStr">
        <is>
          <t>Silicon Bronze, ASTM-B584, C87600</t>
        </is>
      </c>
      <c r="G481" s="7" t="inlineStr">
        <is>
          <t>B21</t>
        </is>
      </c>
      <c r="H481" s="7" t="inlineStr">
        <is>
          <t>Coating_Standard</t>
        </is>
      </c>
      <c r="I481" s="7" t="inlineStr">
        <is>
          <t>Stainless Steel, AISI-303</t>
        </is>
      </c>
      <c r="J481" s="7" t="inlineStr">
        <is>
          <t>Steel, Cold Drawn C1018</t>
        </is>
      </c>
      <c r="K481" s="2" t="inlineStr">
        <is>
          <t>96769196</t>
        </is>
      </c>
      <c r="L481" s="7" t="inlineStr">
        <is>
          <t>IMP,L,25123,X3,B21</t>
        </is>
      </c>
      <c r="M481" s="7" t="inlineStr">
        <is>
          <t>A101833</t>
        </is>
      </c>
      <c r="N481" s="7" t="n">
        <v>0</v>
      </c>
      <c r="O481" s="7" t="inlineStr">
        <is>
          <t>LT027</t>
        </is>
      </c>
      <c r="P481" s="13" t="n">
        <v>0</v>
      </c>
      <c r="Q481" t="inlineStr"/>
      <c r="R481" s="12" t="inlineStr"/>
      <c r="S481" t="inlineStr"/>
      <c r="T481" t="inlineStr"/>
      <c r="U481" t="inlineStr"/>
      <c r="V481" t="inlineStr"/>
    </row>
    <row r="482">
      <c r="A482" t="inlineStr"/>
      <c r="B482" t="inlineStr">
        <is>
          <t>Price_BOM_VLC_VLSC_Imp_0482</t>
        </is>
      </c>
      <c r="C482" s="68" t="inlineStr">
        <is>
          <t>:30123-4P-7.5HP-VLC:30123-4P-10HP-VLC:</t>
        </is>
      </c>
      <c r="D482" s="2" t="inlineStr">
        <is>
          <t>X3</t>
        </is>
      </c>
      <c r="E482" t="inlineStr">
        <is>
          <t>ImpMatl_Silicon_Bronze_ASTM-B584_C87600</t>
        </is>
      </c>
      <c r="F482" s="7" t="inlineStr">
        <is>
          <t>Silicon Bronze, ASTM-B584, C87600</t>
        </is>
      </c>
      <c r="G482" s="7" t="inlineStr">
        <is>
          <t>B21</t>
        </is>
      </c>
      <c r="H482" s="7" t="inlineStr">
        <is>
          <t>Coating_Scotchkote134_interior</t>
        </is>
      </c>
      <c r="I482" s="7" t="inlineStr">
        <is>
          <t>Stainless Steel, AISI-303</t>
        </is>
      </c>
      <c r="J482" s="7" t="inlineStr">
        <is>
          <t>Steel, Cold Drawn C1018</t>
        </is>
      </c>
      <c r="K482" s="2" t="inlineStr">
        <is>
          <t>RTF</t>
        </is>
      </c>
      <c r="L482" s="12" t="inlineStr"/>
      <c r="M482" t="inlineStr">
        <is>
          <t>A101833</t>
        </is>
      </c>
      <c r="N482" s="1" t="n">
        <v>0</v>
      </c>
      <c r="O482" s="7" t="inlineStr">
        <is>
          <t>LT250</t>
        </is>
      </c>
      <c r="P482" s="13" t="n">
        <v>8</v>
      </c>
      <c r="Q482" t="inlineStr"/>
      <c r="R482" s="12" t="inlineStr"/>
      <c r="S482" t="inlineStr"/>
      <c r="T482" t="inlineStr"/>
      <c r="U482" t="inlineStr"/>
      <c r="V482" t="inlineStr"/>
    </row>
    <row r="483">
      <c r="A483" t="inlineStr"/>
      <c r="B483" t="inlineStr">
        <is>
          <t>Price_BOM_VLC_VLSC_Imp_0484</t>
        </is>
      </c>
      <c r="C483" s="68" t="inlineStr">
        <is>
          <t>:30123-4P-7.5HP-VLC:30123-4P-10HP-VLC:</t>
        </is>
      </c>
      <c r="D483" s="2" t="inlineStr">
        <is>
          <t>X3</t>
        </is>
      </c>
      <c r="E483" s="2" t="inlineStr">
        <is>
          <t>ImpMatl_Silicon_Bronze_ASTM-B584_C87600</t>
        </is>
      </c>
      <c r="F483" s="7" t="inlineStr">
        <is>
          <t>Silicon Bronze, ASTM-B584, C87600</t>
        </is>
      </c>
      <c r="G483" s="7" t="inlineStr">
        <is>
          <t>B21</t>
        </is>
      </c>
      <c r="H483" s="7" t="inlineStr">
        <is>
          <t>Coating_Scotchkote134_interior_exterior</t>
        </is>
      </c>
      <c r="I483" s="7" t="inlineStr">
        <is>
          <t>Stainless Steel, AISI-303</t>
        </is>
      </c>
      <c r="J483" s="7" t="inlineStr">
        <is>
          <t>Steel, Cold Drawn C1018</t>
        </is>
      </c>
      <c r="K483" s="2" t="inlineStr">
        <is>
          <t>RTF</t>
        </is>
      </c>
      <c r="L483" s="7" t="inlineStr"/>
      <c r="M483" s="7" t="inlineStr">
        <is>
          <t>A101833</t>
        </is>
      </c>
      <c r="N483" s="7" t="n">
        <v>0</v>
      </c>
      <c r="O483" s="7" t="inlineStr">
        <is>
          <t>LT250</t>
        </is>
      </c>
      <c r="P483" s="13" t="n">
        <v>8</v>
      </c>
      <c r="Q483" t="inlineStr"/>
      <c r="R483" s="12" t="inlineStr"/>
      <c r="S483" t="inlineStr"/>
      <c r="T483" t="inlineStr"/>
      <c r="U483" t="inlineStr"/>
      <c r="V483" t="inlineStr"/>
    </row>
    <row r="484">
      <c r="A484" t="inlineStr"/>
      <c r="B484" t="inlineStr">
        <is>
          <t>Price_BOM_VLC_VLSC_Imp_0486</t>
        </is>
      </c>
      <c r="C484" s="68" t="inlineStr">
        <is>
          <t>:30123-4P-7.5HP-VLC:30123-4P-10HP-VLC:</t>
        </is>
      </c>
      <c r="D484" s="2" t="inlineStr">
        <is>
          <t>X3</t>
        </is>
      </c>
      <c r="E484" t="inlineStr">
        <is>
          <t>ImpMatl_Silicon_Bronze_ASTM-B584_C87600</t>
        </is>
      </c>
      <c r="F484" s="7" t="inlineStr">
        <is>
          <t>Silicon Bronze, ASTM-B584, C87600</t>
        </is>
      </c>
      <c r="G484" s="7" t="inlineStr">
        <is>
          <t>B21</t>
        </is>
      </c>
      <c r="H484" s="7" t="inlineStr">
        <is>
          <t>Coating_Scotchkote134_interior_exterior_IncludeImpeller</t>
        </is>
      </c>
      <c r="I484" s="7" t="inlineStr">
        <is>
          <t>Stainless Steel, AISI-303</t>
        </is>
      </c>
      <c r="J484" s="7" t="inlineStr">
        <is>
          <t>Steel, Cold Drawn C1018</t>
        </is>
      </c>
      <c r="K484" s="2" t="inlineStr">
        <is>
          <t>RTF</t>
        </is>
      </c>
      <c r="L484" s="12" t="inlineStr"/>
      <c r="M484" t="inlineStr">
        <is>
          <t>A101833</t>
        </is>
      </c>
      <c r="N484" s="1" t="n">
        <v>0</v>
      </c>
      <c r="O484" s="7" t="inlineStr">
        <is>
          <t>LT250</t>
        </is>
      </c>
      <c r="P484" s="13" t="n">
        <v>8</v>
      </c>
      <c r="Q484" t="inlineStr"/>
      <c r="R484" s="12" t="inlineStr"/>
      <c r="S484" t="inlineStr"/>
      <c r="T484" t="inlineStr"/>
      <c r="U484" t="inlineStr"/>
      <c r="V484" t="inlineStr"/>
    </row>
    <row r="485">
      <c r="A485" t="inlineStr"/>
      <c r="B485" t="inlineStr">
        <is>
          <t>Price_BOM_VLC_VLSC_Imp_0488</t>
        </is>
      </c>
      <c r="C485" s="68" t="inlineStr">
        <is>
          <t>:30123-4P-7.5HP-VLC:30123-4P-10HP-VLC:</t>
        </is>
      </c>
      <c r="D485" s="2" t="inlineStr">
        <is>
          <t>X3</t>
        </is>
      </c>
      <c r="E485" s="2" t="inlineStr">
        <is>
          <t>ImpMatl_Silicon_Bronze_ASTM-B584_C87600</t>
        </is>
      </c>
      <c r="F485" s="7" t="inlineStr">
        <is>
          <t>Silicon Bronze, ASTM-B584, C87600</t>
        </is>
      </c>
      <c r="G485" s="7" t="inlineStr">
        <is>
          <t>B21</t>
        </is>
      </c>
      <c r="H485" s="7" t="inlineStr">
        <is>
          <t>Coating_Scotchkote134_interior_IncludeImpeller</t>
        </is>
      </c>
      <c r="I485" s="7" t="inlineStr">
        <is>
          <t>Stainless Steel, AISI-303</t>
        </is>
      </c>
      <c r="J485" s="7" t="inlineStr">
        <is>
          <t>Steel, Cold Drawn C1018</t>
        </is>
      </c>
      <c r="K485" s="2" t="inlineStr">
        <is>
          <t>RTF</t>
        </is>
      </c>
      <c r="L485" s="7" t="inlineStr"/>
      <c r="M485" s="7" t="inlineStr">
        <is>
          <t>A101833</t>
        </is>
      </c>
      <c r="N485" s="7" t="n">
        <v>0</v>
      </c>
      <c r="O485" s="7" t="inlineStr">
        <is>
          <t>LT250</t>
        </is>
      </c>
      <c r="P485" s="13" t="n">
        <v>8</v>
      </c>
      <c r="Q485" t="inlineStr"/>
      <c r="R485" s="12" t="inlineStr"/>
      <c r="S485" t="inlineStr"/>
      <c r="T485" t="inlineStr"/>
      <c r="U485" t="inlineStr"/>
      <c r="V485" t="inlineStr"/>
    </row>
    <row r="486">
      <c r="A486" t="inlineStr"/>
      <c r="B486" t="inlineStr">
        <is>
          <t>Price_BOM_VLC_VLSC_Imp_0490</t>
        </is>
      </c>
      <c r="C486" s="68" t="inlineStr">
        <is>
          <t>:30123-4P-7.5HP-VLC:30123-4P-10HP-VLC:</t>
        </is>
      </c>
      <c r="D486" s="2" t="inlineStr">
        <is>
          <t>X3</t>
        </is>
      </c>
      <c r="E486" t="inlineStr">
        <is>
          <t>ImpMatl_Silicon_Bronze_ASTM-B584_C87600</t>
        </is>
      </c>
      <c r="F486" s="7" t="inlineStr">
        <is>
          <t>Silicon Bronze, ASTM-B584, C87600</t>
        </is>
      </c>
      <c r="G486" s="7" t="inlineStr">
        <is>
          <t>B21</t>
        </is>
      </c>
      <c r="H486" s="7" t="inlineStr">
        <is>
          <t>Coating_Special</t>
        </is>
      </c>
      <c r="I486" s="7" t="inlineStr">
        <is>
          <t>Stainless Steel, AISI-303</t>
        </is>
      </c>
      <c r="J486" s="7" t="inlineStr">
        <is>
          <t>Steel, Cold Drawn C1018</t>
        </is>
      </c>
      <c r="K486" s="2" t="inlineStr">
        <is>
          <t>RTF</t>
        </is>
      </c>
      <c r="L486" s="12" t="inlineStr"/>
      <c r="M486" t="inlineStr">
        <is>
          <t>A101833</t>
        </is>
      </c>
      <c r="N486" s="1" t="n">
        <v>0</v>
      </c>
      <c r="O486" s="7" t="inlineStr">
        <is>
          <t>LT250</t>
        </is>
      </c>
      <c r="P486" s="13" t="n">
        <v>8</v>
      </c>
      <c r="Q486" t="inlineStr"/>
      <c r="R486" s="12" t="inlineStr"/>
      <c r="S486" t="inlineStr"/>
      <c r="T486" t="inlineStr"/>
      <c r="U486" t="inlineStr"/>
      <c r="V486" t="inlineStr"/>
    </row>
    <row r="487">
      <c r="A487" t="inlineStr"/>
      <c r="B487" t="inlineStr">
        <is>
          <t>Price_BOM_VLC_VLSC_Imp_0492</t>
        </is>
      </c>
      <c r="C487" s="71" t="inlineStr">
        <is>
          <t>:30123-4P-7.5HP-VLC:30123-4P-10HP-VLC:</t>
        </is>
      </c>
      <c r="D487" s="2" t="inlineStr">
        <is>
          <t>X3</t>
        </is>
      </c>
      <c r="E487" s="2" t="inlineStr">
        <is>
          <t>ImpMatl_Silicon_Bronze_ASTM-B584_C87600</t>
        </is>
      </c>
      <c r="F487" s="7" t="inlineStr">
        <is>
          <t>Silicon Bronze, ASTM-B584, C87600</t>
        </is>
      </c>
      <c r="G487" s="7" t="inlineStr">
        <is>
          <t>B21</t>
        </is>
      </c>
      <c r="H487" s="7" t="inlineStr">
        <is>
          <t>Coating_Epoxy</t>
        </is>
      </c>
      <c r="I487" s="7" t="inlineStr">
        <is>
          <t>Stainless Steel, AISI-303</t>
        </is>
      </c>
      <c r="J487" s="7" t="inlineStr">
        <is>
          <t>Steel, Cold Drawn C1018</t>
        </is>
      </c>
      <c r="K487" s="77" t="inlineStr">
        <is>
          <t>RTF</t>
        </is>
      </c>
      <c r="L487" s="7" t="inlineStr"/>
      <c r="M487" s="7" t="inlineStr">
        <is>
          <t>A101833</t>
        </is>
      </c>
      <c r="N487" s="7" t="n">
        <v>0</v>
      </c>
      <c r="O487" s="7" t="inlineStr">
        <is>
          <t>LT250</t>
        </is>
      </c>
      <c r="P487" s="13" t="n">
        <v>8</v>
      </c>
      <c r="Q487" t="inlineStr"/>
      <c r="R487" s="12" t="inlineStr"/>
      <c r="S487" t="inlineStr"/>
      <c r="T487" t="inlineStr"/>
      <c r="U487" t="inlineStr"/>
      <c r="V487" t="inlineStr"/>
    </row>
    <row r="488">
      <c r="A488" t="inlineStr"/>
      <c r="B488" t="inlineStr">
        <is>
          <t>Price_BOM_VLC_VLSC_Imp_0480</t>
        </is>
      </c>
      <c r="C488" s="71" t="inlineStr">
        <is>
          <t>:30123-4P-7.5HP-VLC:30123-4P-10HP-VLC:</t>
        </is>
      </c>
      <c r="D488" s="2" t="inlineStr">
        <is>
          <t>X3</t>
        </is>
      </c>
      <c r="E488" s="2" t="inlineStr">
        <is>
          <t>ImpMatl_SS_AISI-304</t>
        </is>
      </c>
      <c r="F488" s="7" t="inlineStr">
        <is>
          <t>Stainless Steel, AISI-304</t>
        </is>
      </c>
      <c r="G488" s="7" t="inlineStr">
        <is>
          <t>H304</t>
        </is>
      </c>
      <c r="H488" s="7" t="inlineStr">
        <is>
          <t>Coating_Standard</t>
        </is>
      </c>
      <c r="I488" s="7" t="inlineStr">
        <is>
          <t>Stainless Steel, AISI-303</t>
        </is>
      </c>
      <c r="J488" s="7" t="inlineStr">
        <is>
          <t>Stainless Steel, AISI 316</t>
        </is>
      </c>
      <c r="K488" s="98" t="inlineStr">
        <is>
          <t>98876151</t>
        </is>
      </c>
      <c r="L488" s="98" t="inlineStr">
        <is>
          <t>IMP,L,25123,X3,H304</t>
        </is>
      </c>
      <c r="M488" t="inlineStr">
        <is>
          <t>A101838</t>
        </is>
      </c>
      <c r="N488" t="n">
        <v>0</v>
      </c>
      <c r="O488" s="7" t="inlineStr">
        <is>
          <t>LT027</t>
        </is>
      </c>
      <c r="P488" s="13" t="n">
        <v>0</v>
      </c>
      <c r="Q488" t="inlineStr"/>
      <c r="R488" s="12" t="inlineStr"/>
      <c r="S488" t="inlineStr"/>
      <c r="T488" t="inlineStr"/>
      <c r="U488" t="inlineStr"/>
      <c r="V488" t="inlineStr"/>
    </row>
    <row r="489">
      <c r="A489" t="inlineStr"/>
      <c r="B489" t="inlineStr">
        <is>
          <t>Price_BOM_VLC_VLSC_Imp_0481</t>
        </is>
      </c>
      <c r="C489" s="71" t="inlineStr">
        <is>
          <t>:30123-4P-7.5HP-VLC:30123-4P-10HP-VLC:</t>
        </is>
      </c>
      <c r="D489" s="2" t="inlineStr">
        <is>
          <t>X3</t>
        </is>
      </c>
      <c r="E489" t="inlineStr">
        <is>
          <t>ImpMatl_NiAl-Bronze_ASTM-B148_C95400</t>
        </is>
      </c>
      <c r="F489" s="7" t="inlineStr">
        <is>
          <t>Nickel Aluminum Bronze ASTM B148 UNS C95400</t>
        </is>
      </c>
      <c r="G489" s="7" t="inlineStr">
        <is>
          <t>B22</t>
        </is>
      </c>
      <c r="H489" s="7" t="inlineStr">
        <is>
          <t>Coating_Standard</t>
        </is>
      </c>
      <c r="I489" s="7" t="inlineStr">
        <is>
          <t>Stainless Steel, AISI-303</t>
        </is>
      </c>
      <c r="J489" s="7" t="inlineStr">
        <is>
          <t>Steel, Cold Drawn C1018</t>
        </is>
      </c>
      <c r="K489" s="78" t="inlineStr">
        <is>
          <t>97778037</t>
        </is>
      </c>
      <c r="L489" s="12" t="inlineStr"/>
      <c r="M489" t="inlineStr">
        <is>
          <t>A102234</t>
        </is>
      </c>
      <c r="N489" s="12" t="n">
        <v>207</v>
      </c>
      <c r="O489" s="7" t="inlineStr">
        <is>
          <t>LT250</t>
        </is>
      </c>
      <c r="P489" s="13" t="n">
        <v>8</v>
      </c>
      <c r="Q489" t="inlineStr"/>
      <c r="R489" s="12" t="inlineStr"/>
      <c r="S489" t="inlineStr"/>
      <c r="T489" t="inlineStr"/>
      <c r="U489" t="inlineStr"/>
      <c r="V489" t="inlineStr"/>
    </row>
    <row r="490">
      <c r="A490" t="inlineStr"/>
      <c r="B490" t="inlineStr">
        <is>
          <t>Price_BOM_VLC_VLSC_Imp_0483</t>
        </is>
      </c>
      <c r="C490" s="71" t="inlineStr">
        <is>
          <t>:30123-4P-7.5HP-VLC:30123-4P-10HP-VLC:</t>
        </is>
      </c>
      <c r="D490" s="2" t="inlineStr">
        <is>
          <t>X3</t>
        </is>
      </c>
      <c r="E490" s="2" t="inlineStr">
        <is>
          <t>ImpMatl_NiAl-Bronze_ASTM-B148_C95400</t>
        </is>
      </c>
      <c r="F490" s="7" t="inlineStr">
        <is>
          <t>Nickel Aluminum Bronze ASTM B148 UNS C95400</t>
        </is>
      </c>
      <c r="G490" s="7" t="inlineStr">
        <is>
          <t>B22</t>
        </is>
      </c>
      <c r="H490" s="7" t="inlineStr">
        <is>
          <t>Coating_Scotchkote134_interior</t>
        </is>
      </c>
      <c r="I490" s="7" t="inlineStr">
        <is>
          <t>Stainless Steel, AISI-303</t>
        </is>
      </c>
      <c r="J490" s="7" t="inlineStr">
        <is>
          <t>Steel, Cold Drawn C1018</t>
        </is>
      </c>
      <c r="K490" s="2" t="inlineStr">
        <is>
          <t>RTF</t>
        </is>
      </c>
      <c r="L490" s="7" t="inlineStr"/>
      <c r="M490" s="7" t="inlineStr">
        <is>
          <t>A102234</t>
        </is>
      </c>
      <c r="N490" s="7" t="n">
        <v>207</v>
      </c>
      <c r="O490" s="7" t="inlineStr">
        <is>
          <t>LT250</t>
        </is>
      </c>
      <c r="P490" s="13" t="n">
        <v>8</v>
      </c>
      <c r="Q490" t="inlineStr"/>
      <c r="R490" s="12" t="inlineStr"/>
      <c r="S490" t="inlineStr"/>
      <c r="T490" t="inlineStr"/>
      <c r="U490" t="inlineStr"/>
      <c r="V490" t="inlineStr"/>
    </row>
    <row r="491">
      <c r="A491" t="inlineStr"/>
      <c r="B491" t="inlineStr">
        <is>
          <t>Price_BOM_VLC_VLSC_Imp_0485</t>
        </is>
      </c>
      <c r="C491" s="71" t="inlineStr">
        <is>
          <t>:30123-4P-7.5HP-VLC:30123-4P-10HP-VLC:</t>
        </is>
      </c>
      <c r="D491" s="2" t="inlineStr">
        <is>
          <t>X3</t>
        </is>
      </c>
      <c r="E491" t="inlineStr">
        <is>
          <t>ImpMatl_NiAl-Bronze_ASTM-B148_C95400</t>
        </is>
      </c>
      <c r="F491" s="7" t="inlineStr">
        <is>
          <t>Nickel Aluminum Bronze ASTM B148 UNS C95400</t>
        </is>
      </c>
      <c r="G491" s="7" t="inlineStr">
        <is>
          <t>B22</t>
        </is>
      </c>
      <c r="H491" s="7" t="inlineStr">
        <is>
          <t>Coating_Scotchkote134_interior_exterior</t>
        </is>
      </c>
      <c r="I491" s="7" t="inlineStr">
        <is>
          <t>Stainless Steel, AISI-303</t>
        </is>
      </c>
      <c r="J491" s="7" t="inlineStr">
        <is>
          <t>Steel, Cold Drawn C1018</t>
        </is>
      </c>
      <c r="K491" s="2" t="inlineStr">
        <is>
          <t>RTF</t>
        </is>
      </c>
      <c r="L491" s="12" t="inlineStr"/>
      <c r="M491" t="inlineStr">
        <is>
          <t>A102234</t>
        </is>
      </c>
      <c r="N491" s="12" t="n">
        <v>207</v>
      </c>
      <c r="O491" s="7" t="inlineStr">
        <is>
          <t>LT250</t>
        </is>
      </c>
      <c r="P491" s="13" t="n">
        <v>8</v>
      </c>
      <c r="Q491" t="inlineStr"/>
      <c r="R491" s="12" t="inlineStr"/>
      <c r="S491" t="inlineStr"/>
      <c r="T491" t="inlineStr"/>
      <c r="U491" t="inlineStr"/>
      <c r="V491" t="inlineStr"/>
    </row>
    <row r="492">
      <c r="A492" t="inlineStr"/>
      <c r="B492" t="inlineStr">
        <is>
          <t>Price_BOM_VLC_VLSC_Imp_0487</t>
        </is>
      </c>
      <c r="C492" s="71" t="inlineStr">
        <is>
          <t>:30123-4P-7.5HP-VLC:30123-4P-10HP-VLC:</t>
        </is>
      </c>
      <c r="D492" s="2" t="inlineStr">
        <is>
          <t>X3</t>
        </is>
      </c>
      <c r="E492" s="2" t="inlineStr">
        <is>
          <t>ImpMatl_NiAl-Bronze_ASTM-B148_C95400</t>
        </is>
      </c>
      <c r="F492" s="7" t="inlineStr">
        <is>
          <t>Nickel Aluminum Bronze ASTM B148 UNS C95400</t>
        </is>
      </c>
      <c r="G492" s="7" t="inlineStr">
        <is>
          <t>B22</t>
        </is>
      </c>
      <c r="H492" s="7" t="inlineStr">
        <is>
          <t>Coating_Scotchkote134_interior_exterior_IncludeImpeller</t>
        </is>
      </c>
      <c r="I492" s="7" t="inlineStr">
        <is>
          <t>Stainless Steel, AISI-303</t>
        </is>
      </c>
      <c r="J492" s="7" t="inlineStr">
        <is>
          <t>Steel, Cold Drawn C1018</t>
        </is>
      </c>
      <c r="K492" s="2" t="inlineStr">
        <is>
          <t>RTF</t>
        </is>
      </c>
      <c r="L492" s="7" t="inlineStr"/>
      <c r="M492" s="7" t="inlineStr">
        <is>
          <t>A102234</t>
        </is>
      </c>
      <c r="N492" s="7" t="n">
        <v>207</v>
      </c>
      <c r="O492" s="7" t="inlineStr">
        <is>
          <t>LT250</t>
        </is>
      </c>
      <c r="P492" s="13" t="n">
        <v>8</v>
      </c>
      <c r="Q492" t="inlineStr"/>
      <c r="R492" s="12" t="inlineStr"/>
      <c r="S492" t="inlineStr"/>
      <c r="T492" t="inlineStr"/>
      <c r="U492" t="inlineStr"/>
      <c r="V492" t="inlineStr"/>
    </row>
    <row r="493">
      <c r="A493" t="inlineStr"/>
      <c r="B493" t="inlineStr">
        <is>
          <t>Price_BOM_VLC_VLSC_Imp_0489</t>
        </is>
      </c>
      <c r="C493" s="71" t="inlineStr">
        <is>
          <t>:30123-4P-7.5HP-VLC:30123-4P-10HP-VLC:</t>
        </is>
      </c>
      <c r="D493" s="2" t="inlineStr">
        <is>
          <t>X3</t>
        </is>
      </c>
      <c r="E493" t="inlineStr">
        <is>
          <t>ImpMatl_NiAl-Bronze_ASTM-B148_C95400</t>
        </is>
      </c>
      <c r="F493" s="7" t="inlineStr">
        <is>
          <t>Nickel Aluminum Bronze ASTM B148 UNS C95400</t>
        </is>
      </c>
      <c r="G493" s="7" t="inlineStr">
        <is>
          <t>B22</t>
        </is>
      </c>
      <c r="H493" s="7" t="inlineStr">
        <is>
          <t>Coating_Scotchkote134_interior_IncludeImpeller</t>
        </is>
      </c>
      <c r="I493" s="7" t="inlineStr">
        <is>
          <t>Stainless Steel, AISI-303</t>
        </is>
      </c>
      <c r="J493" s="7" t="inlineStr">
        <is>
          <t>Steel, Cold Drawn C1018</t>
        </is>
      </c>
      <c r="K493" s="2" t="inlineStr">
        <is>
          <t>RTF</t>
        </is>
      </c>
      <c r="L493" s="12" t="inlineStr"/>
      <c r="M493" t="inlineStr">
        <is>
          <t>A102234</t>
        </is>
      </c>
      <c r="N493" s="12" t="n">
        <v>207</v>
      </c>
      <c r="O493" s="7" t="inlineStr">
        <is>
          <t>LT250</t>
        </is>
      </c>
      <c r="P493" s="13" t="n">
        <v>8</v>
      </c>
      <c r="Q493" t="inlineStr"/>
      <c r="R493" s="12" t="inlineStr"/>
      <c r="S493" t="inlineStr"/>
      <c r="T493" t="inlineStr"/>
      <c r="U493" t="inlineStr"/>
      <c r="V493" t="inlineStr"/>
    </row>
    <row r="494">
      <c r="A494" t="inlineStr"/>
      <c r="B494" t="inlineStr">
        <is>
          <t>Price_BOM_VLC_VLSC_Imp_0491</t>
        </is>
      </c>
      <c r="C494" s="71" t="inlineStr">
        <is>
          <t>:30123-4P-7.5HP-VLC:30123-4P-10HP-VLC:</t>
        </is>
      </c>
      <c r="D494" s="2" t="inlineStr">
        <is>
          <t>X3</t>
        </is>
      </c>
      <c r="E494" s="2" t="inlineStr">
        <is>
          <t>ImpMatl_NiAl-Bronze_ASTM-B148_C95400</t>
        </is>
      </c>
      <c r="F494" s="7" t="inlineStr">
        <is>
          <t>Nickel Aluminum Bronze ASTM B148 UNS C95400</t>
        </is>
      </c>
      <c r="G494" s="7" t="inlineStr">
        <is>
          <t>B22</t>
        </is>
      </c>
      <c r="H494" s="7" t="inlineStr">
        <is>
          <t>Coating_Special</t>
        </is>
      </c>
      <c r="I494" s="7" t="inlineStr">
        <is>
          <t>Stainless Steel, AISI-303</t>
        </is>
      </c>
      <c r="J494" s="7" t="inlineStr">
        <is>
          <t>Steel, Cold Drawn C1018</t>
        </is>
      </c>
      <c r="K494" s="2" t="inlineStr">
        <is>
          <t>RTF</t>
        </is>
      </c>
      <c r="L494" s="7" t="inlineStr"/>
      <c r="M494" s="7" t="inlineStr">
        <is>
          <t>A102234</t>
        </is>
      </c>
      <c r="N494" s="7" t="n">
        <v>207</v>
      </c>
      <c r="O494" s="7" t="inlineStr">
        <is>
          <t>LT250</t>
        </is>
      </c>
      <c r="P494" s="13" t="n">
        <v>8</v>
      </c>
      <c r="Q494" t="inlineStr"/>
      <c r="R494" s="12" t="inlineStr"/>
      <c r="S494" t="inlineStr"/>
      <c r="T494" t="inlineStr"/>
      <c r="U494" t="inlineStr"/>
      <c r="V494" t="inlineStr"/>
    </row>
    <row r="495">
      <c r="A495" t="inlineStr"/>
      <c r="B495" t="inlineStr">
        <is>
          <t>Price_BOM_VLC_VLSC_Imp_0493</t>
        </is>
      </c>
      <c r="C495" s="71" t="inlineStr">
        <is>
          <t>:30123-4P-7.5HP-VLC:30123-4P-10HP-VLC:</t>
        </is>
      </c>
      <c r="D495" s="2" t="inlineStr">
        <is>
          <t>X3</t>
        </is>
      </c>
      <c r="E495" t="inlineStr">
        <is>
          <t>ImpMatl_NiAl-Bronze_ASTM-B148_C95400</t>
        </is>
      </c>
      <c r="F495" s="7" t="inlineStr">
        <is>
          <t>Nickel Aluminum Bronze ASTM B148 UNS C95400</t>
        </is>
      </c>
      <c r="G495" s="7" t="inlineStr">
        <is>
          <t>B22</t>
        </is>
      </c>
      <c r="H495" s="7" t="inlineStr">
        <is>
          <t>Coating_Epoxy</t>
        </is>
      </c>
      <c r="I495" s="7" t="inlineStr">
        <is>
          <t>Stainless Steel, AISI-303</t>
        </is>
      </c>
      <c r="J495" s="7" t="inlineStr">
        <is>
          <t>Steel, Cold Drawn C1018</t>
        </is>
      </c>
      <c r="K495" s="2" t="inlineStr">
        <is>
          <t>RTF</t>
        </is>
      </c>
      <c r="L495" s="12" t="inlineStr"/>
      <c r="M495" t="inlineStr">
        <is>
          <t>A102234</t>
        </is>
      </c>
      <c r="N495" s="12" t="n">
        <v>207</v>
      </c>
      <c r="O495" s="7" t="inlineStr">
        <is>
          <t>LT250</t>
        </is>
      </c>
      <c r="P495" s="13" t="n">
        <v>8</v>
      </c>
      <c r="Q495" t="inlineStr"/>
      <c r="R495" s="12" t="inlineStr"/>
      <c r="S495" t="inlineStr"/>
      <c r="T495" t="inlineStr"/>
      <c r="U495" t="inlineStr"/>
      <c r="V495" t="inlineStr"/>
    </row>
    <row r="496">
      <c r="A496" t="inlineStr"/>
      <c r="B496" t="inlineStr">
        <is>
          <t>Price_BOM_VLC_VLSC_Imp_0509</t>
        </is>
      </c>
      <c r="C496" s="71" t="inlineStr">
        <is>
          <t>:30123-4P-7.5HP-VLSC:30123-4P-10HP-VLSC:</t>
        </is>
      </c>
      <c r="D496" s="2" t="inlineStr">
        <is>
          <t>X3</t>
        </is>
      </c>
      <c r="E496" s="2" t="inlineStr">
        <is>
          <t>ImpMatl_Silicon_Bronze_ASTM-B584_C87600</t>
        </is>
      </c>
      <c r="F496" s="7" t="inlineStr">
        <is>
          <t>Silicon Bronze, ASTM-B584, C87600</t>
        </is>
      </c>
      <c r="G496" s="7" t="inlineStr">
        <is>
          <t>B21</t>
        </is>
      </c>
      <c r="H496" s="7" t="inlineStr">
        <is>
          <t>Coating_Standard</t>
        </is>
      </c>
      <c r="I496" s="7" t="inlineStr">
        <is>
          <t>Stainless Steel, AISI-303</t>
        </is>
      </c>
      <c r="J496" s="7" t="inlineStr">
        <is>
          <t>Steel, Cold Drawn C1018</t>
        </is>
      </c>
      <c r="K496" s="2" t="inlineStr">
        <is>
          <t>96769196</t>
        </is>
      </c>
      <c r="L496" s="7" t="inlineStr">
        <is>
          <t>IMP,L,25123,X3,B21</t>
        </is>
      </c>
      <c r="M496" s="7" t="inlineStr">
        <is>
          <t>A101833</t>
        </is>
      </c>
      <c r="N496" s="7" t="n">
        <v>0</v>
      </c>
      <c r="O496" s="7" t="inlineStr">
        <is>
          <t>LT027</t>
        </is>
      </c>
      <c r="P496" s="13" t="n">
        <v>0</v>
      </c>
      <c r="Q496" t="inlineStr"/>
      <c r="R496" s="12" t="inlineStr"/>
      <c r="S496" t="inlineStr"/>
      <c r="T496" t="inlineStr"/>
      <c r="U496" t="inlineStr"/>
      <c r="V496" t="inlineStr"/>
    </row>
    <row r="497">
      <c r="A497" t="inlineStr"/>
      <c r="B497" t="inlineStr">
        <is>
          <t>Price_BOM_VLC_VLSC_Imp_0512</t>
        </is>
      </c>
      <c r="C497" s="71" t="inlineStr">
        <is>
          <t>:30123-4P-7.5HP-VLSC:30123-4P-10HP-VLSC:</t>
        </is>
      </c>
      <c r="D497" s="2" t="inlineStr">
        <is>
          <t>X3</t>
        </is>
      </c>
      <c r="E497" t="inlineStr">
        <is>
          <t>ImpMatl_Silicon_Bronze_ASTM-B584_C87600</t>
        </is>
      </c>
      <c r="F497" s="7" t="inlineStr">
        <is>
          <t>Silicon Bronze, ASTM-B584, C87600</t>
        </is>
      </c>
      <c r="G497" s="7" t="inlineStr">
        <is>
          <t>B21</t>
        </is>
      </c>
      <c r="H497" s="7" t="inlineStr">
        <is>
          <t>Coating_Scotchkote134_interior</t>
        </is>
      </c>
      <c r="I497" s="7" t="inlineStr">
        <is>
          <t>Stainless Steel, AISI-303</t>
        </is>
      </c>
      <c r="J497" s="7" t="inlineStr">
        <is>
          <t>Steel, Cold Drawn C1018</t>
        </is>
      </c>
      <c r="K497" s="2" t="inlineStr">
        <is>
          <t>RTF</t>
        </is>
      </c>
      <c r="L497" s="12" t="inlineStr"/>
      <c r="M497" t="inlineStr">
        <is>
          <t>A101833</t>
        </is>
      </c>
      <c r="N497" s="12" t="n">
        <v>0</v>
      </c>
      <c r="O497" s="7" t="inlineStr">
        <is>
          <t>LT250</t>
        </is>
      </c>
      <c r="P497" s="13" t="n">
        <v>8</v>
      </c>
      <c r="Q497" t="inlineStr"/>
      <c r="R497" s="12" t="inlineStr"/>
      <c r="S497" t="inlineStr"/>
      <c r="T497" t="inlineStr"/>
      <c r="U497" t="inlineStr"/>
      <c r="V497" t="inlineStr"/>
    </row>
    <row r="498">
      <c r="A498" t="inlineStr"/>
      <c r="B498" t="inlineStr">
        <is>
          <t>Price_BOM_VLC_VLSC_Imp_0514</t>
        </is>
      </c>
      <c r="C498" s="71" t="inlineStr">
        <is>
          <t>:30123-4P-7.5HP-VLSC:30123-4P-10HP-VLSC:</t>
        </is>
      </c>
      <c r="D498" s="2" t="inlineStr">
        <is>
          <t>X3</t>
        </is>
      </c>
      <c r="E498" s="2" t="inlineStr">
        <is>
          <t>ImpMatl_Silicon_Bronze_ASTM-B584_C87600</t>
        </is>
      </c>
      <c r="F498" s="7" t="inlineStr">
        <is>
          <t>Silicon Bronze, ASTM-B584, C87600</t>
        </is>
      </c>
      <c r="G498" s="7" t="inlineStr">
        <is>
          <t>B21</t>
        </is>
      </c>
      <c r="H498" s="7" t="inlineStr">
        <is>
          <t>Coating_Scotchkote134_interior_exterior</t>
        </is>
      </c>
      <c r="I498" s="7" t="inlineStr">
        <is>
          <t>Stainless Steel, AISI-303</t>
        </is>
      </c>
      <c r="J498" s="7" t="inlineStr">
        <is>
          <t>Steel, Cold Drawn C1018</t>
        </is>
      </c>
      <c r="K498" s="2" t="inlineStr">
        <is>
          <t>RTF</t>
        </is>
      </c>
      <c r="L498" s="7" t="inlineStr"/>
      <c r="M498" s="7" t="inlineStr">
        <is>
          <t>A101833</t>
        </is>
      </c>
      <c r="N498" s="7" t="n">
        <v>0</v>
      </c>
      <c r="O498" s="7" t="inlineStr">
        <is>
          <t>LT250</t>
        </is>
      </c>
      <c r="P498" s="13" t="n">
        <v>8</v>
      </c>
      <c r="Q498" t="inlineStr"/>
      <c r="R498" s="12" t="inlineStr"/>
      <c r="S498" t="inlineStr"/>
      <c r="T498" t="inlineStr"/>
      <c r="U498" t="inlineStr"/>
      <c r="V498" t="inlineStr"/>
    </row>
    <row r="499">
      <c r="A499" t="inlineStr"/>
      <c r="B499" t="inlineStr">
        <is>
          <t>Price_BOM_VLC_VLSC_Imp_0516</t>
        </is>
      </c>
      <c r="C499" s="71" t="inlineStr">
        <is>
          <t>:30123-4P-7.5HP-VLSC:30123-4P-10HP-VLSC:</t>
        </is>
      </c>
      <c r="D499" s="2" t="inlineStr">
        <is>
          <t>X3</t>
        </is>
      </c>
      <c r="E499" t="inlineStr">
        <is>
          <t>ImpMatl_Silicon_Bronze_ASTM-B584_C87600</t>
        </is>
      </c>
      <c r="F499" s="7" t="inlineStr">
        <is>
          <t>Silicon Bronze, ASTM-B584, C87600</t>
        </is>
      </c>
      <c r="G499" s="7" t="inlineStr">
        <is>
          <t>B21</t>
        </is>
      </c>
      <c r="H499" s="7" t="inlineStr">
        <is>
          <t>Coating_Scotchkote134_interior_exterior_IncludeImpeller</t>
        </is>
      </c>
      <c r="I499" s="7" t="inlineStr">
        <is>
          <t>Stainless Steel, AISI-303</t>
        </is>
      </c>
      <c r="J499" s="7" t="inlineStr">
        <is>
          <t>Steel, Cold Drawn C1018</t>
        </is>
      </c>
      <c r="K499" s="2" t="inlineStr">
        <is>
          <t>RTF</t>
        </is>
      </c>
      <c r="L499" s="12" t="inlineStr"/>
      <c r="M499" t="inlineStr">
        <is>
          <t>A101833</t>
        </is>
      </c>
      <c r="N499" s="12" t="n">
        <v>0</v>
      </c>
      <c r="O499" s="7" t="inlineStr">
        <is>
          <t>LT250</t>
        </is>
      </c>
      <c r="P499" s="13" t="n">
        <v>8</v>
      </c>
      <c r="Q499" t="inlineStr"/>
      <c r="R499" s="12" t="inlineStr"/>
      <c r="S499" t="inlineStr"/>
      <c r="T499" t="inlineStr"/>
      <c r="U499" t="inlineStr"/>
      <c r="V499" t="inlineStr"/>
    </row>
    <row r="500">
      <c r="A500" t="inlineStr"/>
      <c r="B500" t="inlineStr">
        <is>
          <t>Price_BOM_VLC_VLSC_Imp_0518</t>
        </is>
      </c>
      <c r="C500" s="71" t="inlineStr">
        <is>
          <t>:30123-4P-7.5HP-VLSC:30123-4P-10HP-VLSC:</t>
        </is>
      </c>
      <c r="D500" s="2" t="inlineStr">
        <is>
          <t>X3</t>
        </is>
      </c>
      <c r="E500" s="2" t="inlineStr">
        <is>
          <t>ImpMatl_Silicon_Bronze_ASTM-B584_C87600</t>
        </is>
      </c>
      <c r="F500" s="7" t="inlineStr">
        <is>
          <t>Silicon Bronze, ASTM-B584, C87600</t>
        </is>
      </c>
      <c r="G500" s="7" t="inlineStr">
        <is>
          <t>B21</t>
        </is>
      </c>
      <c r="H500" s="7" t="inlineStr">
        <is>
          <t>Coating_Scotchkote134_interior_IncludeImpeller</t>
        </is>
      </c>
      <c r="I500" s="7" t="inlineStr">
        <is>
          <t>Stainless Steel, AISI-303</t>
        </is>
      </c>
      <c r="J500" s="7" t="inlineStr">
        <is>
          <t>Steel, Cold Drawn C1018</t>
        </is>
      </c>
      <c r="K500" s="2" t="inlineStr">
        <is>
          <t>RTF</t>
        </is>
      </c>
      <c r="L500" s="7" t="inlineStr"/>
      <c r="M500" s="7" t="inlineStr">
        <is>
          <t>A101833</t>
        </is>
      </c>
      <c r="N500" s="7" t="n">
        <v>0</v>
      </c>
      <c r="O500" s="7" t="inlineStr">
        <is>
          <t>LT250</t>
        </is>
      </c>
      <c r="P500" s="13" t="n">
        <v>8</v>
      </c>
      <c r="Q500" t="inlineStr"/>
      <c r="R500" s="12" t="inlineStr"/>
      <c r="S500" t="inlineStr"/>
      <c r="T500" t="inlineStr"/>
      <c r="U500" t="inlineStr"/>
      <c r="V500" t="inlineStr"/>
    </row>
    <row r="501">
      <c r="A501" t="inlineStr"/>
      <c r="B501" t="inlineStr">
        <is>
          <t>Price_BOM_VLC_VLSC_Imp_0520</t>
        </is>
      </c>
      <c r="C501" s="71" t="inlineStr">
        <is>
          <t>:30123-4P-7.5HP-VLSC:30123-4P-10HP-VLSC:</t>
        </is>
      </c>
      <c r="D501" s="2" t="inlineStr">
        <is>
          <t>X3</t>
        </is>
      </c>
      <c r="E501" t="inlineStr">
        <is>
          <t>ImpMatl_Silicon_Bronze_ASTM-B584_C87600</t>
        </is>
      </c>
      <c r="F501" s="7" t="inlineStr">
        <is>
          <t>Silicon Bronze, ASTM-B584, C87600</t>
        </is>
      </c>
      <c r="G501" s="7" t="inlineStr">
        <is>
          <t>B21</t>
        </is>
      </c>
      <c r="H501" s="7" t="inlineStr">
        <is>
          <t>Coating_Special</t>
        </is>
      </c>
      <c r="I501" s="7" t="inlineStr">
        <is>
          <t>Stainless Steel, AISI-303</t>
        </is>
      </c>
      <c r="J501" s="7" t="inlineStr">
        <is>
          <t>Steel, Cold Drawn C1018</t>
        </is>
      </c>
      <c r="K501" s="2" t="inlineStr">
        <is>
          <t>RTF</t>
        </is>
      </c>
      <c r="L501" s="12" t="inlineStr"/>
      <c r="M501" t="inlineStr">
        <is>
          <t>A101833</t>
        </is>
      </c>
      <c r="N501" s="12" t="n">
        <v>0</v>
      </c>
      <c r="O501" s="7" t="inlineStr">
        <is>
          <t>LT250</t>
        </is>
      </c>
      <c r="P501" s="13" t="n">
        <v>8</v>
      </c>
      <c r="Q501" t="inlineStr"/>
      <c r="R501" s="12" t="inlineStr"/>
      <c r="S501" t="inlineStr"/>
      <c r="T501" t="inlineStr"/>
      <c r="U501" t="inlineStr"/>
      <c r="V501" t="inlineStr"/>
    </row>
    <row r="502">
      <c r="A502" t="inlineStr"/>
      <c r="B502" t="inlineStr">
        <is>
          <t>Price_BOM_VLC_VLSC_Imp_0522</t>
        </is>
      </c>
      <c r="C502" t="inlineStr">
        <is>
          <t>:30123-4P-7.5HP-VLSC:30123-4P-10HP-VLSC:</t>
        </is>
      </c>
      <c r="D502" s="2" t="inlineStr">
        <is>
          <t>X3</t>
        </is>
      </c>
      <c r="E502" s="2" t="inlineStr">
        <is>
          <t>ImpMatl_Silicon_Bronze_ASTM-B584_C87600</t>
        </is>
      </c>
      <c r="F502" s="7" t="inlineStr">
        <is>
          <t>Silicon Bronze, ASTM-B584, C87600</t>
        </is>
      </c>
      <c r="G502" s="7" t="inlineStr">
        <is>
          <t>B21</t>
        </is>
      </c>
      <c r="H502" s="7" t="inlineStr">
        <is>
          <t>Coating_Epoxy</t>
        </is>
      </c>
      <c r="I502" s="7" t="inlineStr">
        <is>
          <t>Stainless Steel, AISI-303</t>
        </is>
      </c>
      <c r="J502" s="7" t="inlineStr">
        <is>
          <t>Steel, Cold Drawn C1018</t>
        </is>
      </c>
      <c r="K502" s="77" t="inlineStr">
        <is>
          <t>RTF</t>
        </is>
      </c>
      <c r="L502" s="7" t="inlineStr"/>
      <c r="M502" s="7" t="inlineStr">
        <is>
          <t>A101833</t>
        </is>
      </c>
      <c r="N502" s="7" t="n">
        <v>0</v>
      </c>
      <c r="O502" s="7" t="inlineStr">
        <is>
          <t>LT250</t>
        </is>
      </c>
      <c r="P502" s="13" t="n">
        <v>8</v>
      </c>
      <c r="Q502" t="inlineStr"/>
      <c r="R502" s="12" t="inlineStr"/>
      <c r="S502" t="inlineStr"/>
      <c r="T502" t="inlineStr"/>
      <c r="U502" t="inlineStr"/>
      <c r="V502" t="inlineStr"/>
    </row>
    <row r="503">
      <c r="A503" t="inlineStr"/>
      <c r="B503" t="inlineStr">
        <is>
          <t>Price_BOM_VLC_VLSC_Imp_0510</t>
        </is>
      </c>
      <c r="C503" t="inlineStr">
        <is>
          <t>:30123-4P-7.5HP-VLSC:30123-4P-10HP-VLSC:</t>
        </is>
      </c>
      <c r="D503" s="2" t="inlineStr">
        <is>
          <t>X3</t>
        </is>
      </c>
      <c r="E503" s="2" t="inlineStr">
        <is>
          <t>ImpMatl_SS_AISI-304</t>
        </is>
      </c>
      <c r="F503" s="7" t="inlineStr">
        <is>
          <t>Stainless Steel, AISI-304</t>
        </is>
      </c>
      <c r="G503" s="7" t="inlineStr">
        <is>
          <t>H304</t>
        </is>
      </c>
      <c r="H503" s="7" t="inlineStr">
        <is>
          <t>Coating_Standard</t>
        </is>
      </c>
      <c r="I503" s="7" t="inlineStr">
        <is>
          <t>Stainless Steel, AISI-303</t>
        </is>
      </c>
      <c r="J503" s="7" t="inlineStr">
        <is>
          <t>Stainless Steel, AISI 316</t>
        </is>
      </c>
      <c r="K503" s="98" t="inlineStr">
        <is>
          <t>98876151</t>
        </is>
      </c>
      <c r="L503" s="98" t="inlineStr">
        <is>
          <t>IMP,L,25123,X3,H304</t>
        </is>
      </c>
      <c r="M503" t="inlineStr">
        <is>
          <t>A101838</t>
        </is>
      </c>
      <c r="N503" t="n">
        <v>0</v>
      </c>
      <c r="O503" s="7" t="inlineStr">
        <is>
          <t>LT027</t>
        </is>
      </c>
      <c r="P503" s="13" t="n">
        <v>0</v>
      </c>
      <c r="Q503" t="inlineStr"/>
      <c r="R503" s="12" t="inlineStr"/>
      <c r="S503" t="inlineStr"/>
      <c r="T503" t="inlineStr"/>
      <c r="U503" t="inlineStr"/>
      <c r="V503" t="inlineStr"/>
    </row>
    <row r="504">
      <c r="A504" t="inlineStr"/>
      <c r="B504" t="inlineStr">
        <is>
          <t>Price_BOM_VLC_VLSC_Imp_0511</t>
        </is>
      </c>
      <c r="C504" t="inlineStr">
        <is>
          <t>:30123-4P-7.5HP-VLSC:30123-4P-10HP-VLSC:</t>
        </is>
      </c>
      <c r="D504" s="2" t="inlineStr">
        <is>
          <t>X3</t>
        </is>
      </c>
      <c r="E504" t="inlineStr">
        <is>
          <t>ImpMatl_NiAl-Bronze_ASTM-B148_C95400</t>
        </is>
      </c>
      <c r="F504" s="7" t="inlineStr">
        <is>
          <t>Nickel Aluminum Bronze ASTM B148 UNS C95400</t>
        </is>
      </c>
      <c r="G504" s="7" t="inlineStr">
        <is>
          <t>B22</t>
        </is>
      </c>
      <c r="H504" s="7" t="inlineStr">
        <is>
          <t>Coating_Standard</t>
        </is>
      </c>
      <c r="I504" s="7" t="inlineStr">
        <is>
          <t>Stainless Steel, AISI-303</t>
        </is>
      </c>
      <c r="J504" s="7" t="inlineStr">
        <is>
          <t>Steel, Cold Drawn C1018</t>
        </is>
      </c>
      <c r="K504" s="78" t="inlineStr">
        <is>
          <t>97778037</t>
        </is>
      </c>
      <c r="L504" s="12" t="inlineStr"/>
      <c r="M504" t="inlineStr">
        <is>
          <t>A102234</t>
        </is>
      </c>
      <c r="N504" s="12" t="n">
        <v>207</v>
      </c>
      <c r="O504" s="7" t="inlineStr">
        <is>
          <t>LT250</t>
        </is>
      </c>
      <c r="P504" s="13" t="n">
        <v>8</v>
      </c>
      <c r="Q504" t="inlineStr"/>
      <c r="R504" s="12" t="inlineStr"/>
      <c r="S504" t="inlineStr"/>
      <c r="T504" t="inlineStr"/>
      <c r="U504" t="inlineStr"/>
      <c r="V504" t="inlineStr"/>
    </row>
    <row r="505">
      <c r="A505" t="inlineStr"/>
      <c r="B505" t="inlineStr">
        <is>
          <t>Price_BOM_VLC_VLSC_Imp_0513</t>
        </is>
      </c>
      <c r="C505" t="inlineStr">
        <is>
          <t>:30123-4P-7.5HP-VLSC:30123-4P-10HP-VLSC:</t>
        </is>
      </c>
      <c r="D505" s="2" t="inlineStr">
        <is>
          <t>X3</t>
        </is>
      </c>
      <c r="E505" s="2" t="inlineStr">
        <is>
          <t>ImpMatl_NiAl-Bronze_ASTM-B148_C95400</t>
        </is>
      </c>
      <c r="F505" s="7" t="inlineStr">
        <is>
          <t>Nickel Aluminum Bronze ASTM B148 UNS C95400</t>
        </is>
      </c>
      <c r="G505" s="7" t="inlineStr">
        <is>
          <t>B22</t>
        </is>
      </c>
      <c r="H505" s="7" t="inlineStr">
        <is>
          <t>Coating_Scotchkote134_interior</t>
        </is>
      </c>
      <c r="I505" s="7" t="inlineStr">
        <is>
          <t>Stainless Steel, AISI-303</t>
        </is>
      </c>
      <c r="J505" s="7" t="inlineStr">
        <is>
          <t>Steel, Cold Drawn C1018</t>
        </is>
      </c>
      <c r="K505" s="2" t="inlineStr">
        <is>
          <t>RTF</t>
        </is>
      </c>
      <c r="L505" s="7" t="inlineStr"/>
      <c r="M505" s="7" t="inlineStr">
        <is>
          <t>A102234</t>
        </is>
      </c>
      <c r="N505" s="7" t="n">
        <v>207</v>
      </c>
      <c r="O505" s="7" t="inlineStr">
        <is>
          <t>LT250</t>
        </is>
      </c>
      <c r="P505" s="13" t="n">
        <v>8</v>
      </c>
      <c r="Q505" t="inlineStr"/>
      <c r="R505" s="12" t="inlineStr"/>
      <c r="S505" t="inlineStr"/>
      <c r="T505" t="inlineStr"/>
      <c r="U505" t="inlineStr"/>
      <c r="V505" t="inlineStr"/>
    </row>
    <row r="506">
      <c r="A506" t="inlineStr"/>
      <c r="B506" t="inlineStr">
        <is>
          <t>Price_BOM_VLC_VLSC_Imp_0515</t>
        </is>
      </c>
      <c r="C506" t="inlineStr">
        <is>
          <t>:30123-4P-7.5HP-VLSC:30123-4P-10HP-VLSC:</t>
        </is>
      </c>
      <c r="D506" s="2" t="inlineStr">
        <is>
          <t>X3</t>
        </is>
      </c>
      <c r="E506" t="inlineStr">
        <is>
          <t>ImpMatl_NiAl-Bronze_ASTM-B148_C95400</t>
        </is>
      </c>
      <c r="F506" s="7" t="inlineStr">
        <is>
          <t>Nickel Aluminum Bronze ASTM B148 UNS C95400</t>
        </is>
      </c>
      <c r="G506" s="7" t="inlineStr">
        <is>
          <t>B22</t>
        </is>
      </c>
      <c r="H506" s="7" t="inlineStr">
        <is>
          <t>Coating_Scotchkote134_interior_exterior</t>
        </is>
      </c>
      <c r="I506" s="7" t="inlineStr">
        <is>
          <t>Stainless Steel, AISI-303</t>
        </is>
      </c>
      <c r="J506" s="7" t="inlineStr">
        <is>
          <t>Steel, Cold Drawn C1018</t>
        </is>
      </c>
      <c r="K506" s="2" t="inlineStr">
        <is>
          <t>RTF</t>
        </is>
      </c>
      <c r="L506" s="12" t="inlineStr"/>
      <c r="M506" t="inlineStr">
        <is>
          <t>A102234</t>
        </is>
      </c>
      <c r="N506" s="12" t="n">
        <v>207</v>
      </c>
      <c r="O506" s="7" t="inlineStr">
        <is>
          <t>LT250</t>
        </is>
      </c>
      <c r="P506" s="13" t="n">
        <v>8</v>
      </c>
      <c r="Q506" t="inlineStr"/>
      <c r="R506" s="12" t="inlineStr"/>
      <c r="S506" t="inlineStr"/>
      <c r="T506" t="inlineStr"/>
      <c r="U506" t="inlineStr"/>
      <c r="V506" t="inlineStr"/>
    </row>
    <row r="507">
      <c r="A507" t="inlineStr"/>
      <c r="B507" t="inlineStr">
        <is>
          <t>Price_BOM_VLC_VLSC_Imp_0517</t>
        </is>
      </c>
      <c r="C507" t="inlineStr">
        <is>
          <t>:30123-4P-7.5HP-VLSC:30123-4P-10HP-VLSC:</t>
        </is>
      </c>
      <c r="D507" s="2" t="inlineStr">
        <is>
          <t>X3</t>
        </is>
      </c>
      <c r="E507" s="2" t="inlineStr">
        <is>
          <t>ImpMatl_NiAl-Bronze_ASTM-B148_C95400</t>
        </is>
      </c>
      <c r="F507" s="7" t="inlineStr">
        <is>
          <t>Nickel Aluminum Bronze ASTM B148 UNS C95400</t>
        </is>
      </c>
      <c r="G507" s="7" t="inlineStr">
        <is>
          <t>B22</t>
        </is>
      </c>
      <c r="H507" s="7" t="inlineStr">
        <is>
          <t>Coating_Scotchkote134_interior_exterior_IncludeImpeller</t>
        </is>
      </c>
      <c r="I507" s="7" t="inlineStr">
        <is>
          <t>Stainless Steel, AISI-303</t>
        </is>
      </c>
      <c r="J507" s="7" t="inlineStr">
        <is>
          <t>Steel, Cold Drawn C1018</t>
        </is>
      </c>
      <c r="K507" s="2" t="inlineStr">
        <is>
          <t>RTF</t>
        </is>
      </c>
      <c r="L507" s="7" t="inlineStr"/>
      <c r="M507" s="7" t="inlineStr">
        <is>
          <t>A102234</t>
        </is>
      </c>
      <c r="N507" s="7" t="n">
        <v>207</v>
      </c>
      <c r="O507" s="7" t="inlineStr">
        <is>
          <t>LT250</t>
        </is>
      </c>
      <c r="P507" s="13" t="n">
        <v>8</v>
      </c>
      <c r="Q507" t="inlineStr"/>
      <c r="R507" s="12" t="inlineStr"/>
      <c r="S507" t="inlineStr"/>
      <c r="T507" t="inlineStr"/>
      <c r="U507" t="inlineStr"/>
      <c r="V507" t="inlineStr"/>
    </row>
    <row r="508">
      <c r="A508" t="inlineStr"/>
      <c r="B508" t="inlineStr">
        <is>
          <t>Price_BOM_VLC_VLSC_Imp_0519</t>
        </is>
      </c>
      <c r="C508" t="inlineStr">
        <is>
          <t>:30123-4P-7.5HP-VLSC:30123-4P-10HP-VLSC:</t>
        </is>
      </c>
      <c r="D508" s="2" t="inlineStr">
        <is>
          <t>X3</t>
        </is>
      </c>
      <c r="E508" t="inlineStr">
        <is>
          <t>ImpMatl_NiAl-Bronze_ASTM-B148_C95400</t>
        </is>
      </c>
      <c r="F508" s="7" t="inlineStr">
        <is>
          <t>Nickel Aluminum Bronze ASTM B148 UNS C95400</t>
        </is>
      </c>
      <c r="G508" s="7" t="inlineStr">
        <is>
          <t>B22</t>
        </is>
      </c>
      <c r="H508" s="7" t="inlineStr">
        <is>
          <t>Coating_Scotchkote134_interior_IncludeImpeller</t>
        </is>
      </c>
      <c r="I508" s="7" t="inlineStr">
        <is>
          <t>Stainless Steel, AISI-303</t>
        </is>
      </c>
      <c r="J508" s="7" t="inlineStr">
        <is>
          <t>Steel, Cold Drawn C1018</t>
        </is>
      </c>
      <c r="K508" s="2" t="inlineStr">
        <is>
          <t>RTF</t>
        </is>
      </c>
      <c r="L508" s="12" t="inlineStr"/>
      <c r="M508" t="inlineStr">
        <is>
          <t>A102234</t>
        </is>
      </c>
      <c r="N508" s="12" t="n">
        <v>207</v>
      </c>
      <c r="O508" s="7" t="inlineStr">
        <is>
          <t>LT250</t>
        </is>
      </c>
      <c r="P508" s="13" t="n">
        <v>8</v>
      </c>
      <c r="Q508" t="inlineStr"/>
      <c r="R508" s="12" t="inlineStr"/>
      <c r="S508" t="inlineStr"/>
      <c r="T508" t="inlineStr"/>
      <c r="U508" t="inlineStr"/>
      <c r="V508" t="inlineStr"/>
    </row>
    <row r="509">
      <c r="A509" t="inlineStr"/>
      <c r="B509" t="inlineStr">
        <is>
          <t>Price_BOM_VLC_VLSC_Imp_0521</t>
        </is>
      </c>
      <c r="C509" t="inlineStr">
        <is>
          <t>:30123-4P-7.5HP-VLSC:30123-4P-10HP-VLSC:</t>
        </is>
      </c>
      <c r="D509" s="2" t="inlineStr">
        <is>
          <t>X3</t>
        </is>
      </c>
      <c r="E509" s="2" t="inlineStr">
        <is>
          <t>ImpMatl_NiAl-Bronze_ASTM-B148_C95400</t>
        </is>
      </c>
      <c r="F509" s="7" t="inlineStr">
        <is>
          <t>Nickel Aluminum Bronze ASTM B148 UNS C95400</t>
        </is>
      </c>
      <c r="G509" s="7" t="inlineStr">
        <is>
          <t>B22</t>
        </is>
      </c>
      <c r="H509" s="7" t="inlineStr">
        <is>
          <t>Coating_Special</t>
        </is>
      </c>
      <c r="I509" s="7" t="inlineStr">
        <is>
          <t>Stainless Steel, AISI-303</t>
        </is>
      </c>
      <c r="J509" s="7" t="inlineStr">
        <is>
          <t>Steel, Cold Drawn C1018</t>
        </is>
      </c>
      <c r="K509" s="2" t="inlineStr">
        <is>
          <t>RTF</t>
        </is>
      </c>
      <c r="L509" s="7" t="inlineStr"/>
      <c r="M509" s="7" t="inlineStr">
        <is>
          <t>A102234</t>
        </is>
      </c>
      <c r="N509" s="7" t="n">
        <v>207</v>
      </c>
      <c r="O509" s="7" t="inlineStr">
        <is>
          <t>LT250</t>
        </is>
      </c>
      <c r="P509" s="13" t="n">
        <v>8</v>
      </c>
      <c r="Q509" t="inlineStr"/>
      <c r="R509" s="12" t="inlineStr"/>
      <c r="S509" t="inlineStr"/>
      <c r="T509" t="inlineStr"/>
      <c r="U509" t="inlineStr"/>
      <c r="V509" t="inlineStr"/>
    </row>
    <row r="510">
      <c r="A510" t="inlineStr"/>
      <c r="B510" t="inlineStr">
        <is>
          <t>Price_BOM_VLC_VLSC_Imp_0523</t>
        </is>
      </c>
      <c r="C510" t="inlineStr">
        <is>
          <t>:30123-4P-7.5HP-VLSC:30123-4P-10HP-VLSC:</t>
        </is>
      </c>
      <c r="D510" s="2" t="inlineStr">
        <is>
          <t>X3</t>
        </is>
      </c>
      <c r="E510" t="inlineStr">
        <is>
          <t>ImpMatl_NiAl-Bronze_ASTM-B148_C95400</t>
        </is>
      </c>
      <c r="F510" s="7" t="inlineStr">
        <is>
          <t>Nickel Aluminum Bronze ASTM B148 UNS C95400</t>
        </is>
      </c>
      <c r="G510" s="7" t="inlineStr">
        <is>
          <t>B22</t>
        </is>
      </c>
      <c r="H510" s="7" t="inlineStr">
        <is>
          <t>Coating_Epoxy</t>
        </is>
      </c>
      <c r="I510" s="7" t="inlineStr">
        <is>
          <t>Stainless Steel, AISI-303</t>
        </is>
      </c>
      <c r="J510" s="7" t="inlineStr">
        <is>
          <t>Steel, Cold Drawn C1018</t>
        </is>
      </c>
      <c r="K510" s="2" t="inlineStr">
        <is>
          <t>RTF</t>
        </is>
      </c>
      <c r="L510" s="12" t="inlineStr"/>
      <c r="M510" t="inlineStr">
        <is>
          <t>A102234</t>
        </is>
      </c>
      <c r="N510" s="12" t="n">
        <v>207</v>
      </c>
      <c r="O510" s="7" t="inlineStr">
        <is>
          <t>LT250</t>
        </is>
      </c>
      <c r="P510" s="13" t="n">
        <v>8</v>
      </c>
      <c r="Q510" t="inlineStr"/>
      <c r="R510" s="12" t="inlineStr"/>
      <c r="S510" t="inlineStr"/>
      <c r="T510" t="inlineStr"/>
      <c r="U510" t="inlineStr"/>
      <c r="V510" t="inlineStr"/>
    </row>
    <row r="511">
      <c r="A511" t="inlineStr"/>
      <c r="B511" t="inlineStr">
        <is>
          <t>Price_BOM_VLC_VLSC_Imp_1488</t>
        </is>
      </c>
      <c r="C511" t="inlineStr">
        <is>
          <t>:30125-4P-15HP-VLC:30125-4P-20HP-VLC:</t>
        </is>
      </c>
      <c r="D511" s="2" t="inlineStr">
        <is>
          <t>XA</t>
        </is>
      </c>
      <c r="E511" s="2" t="inlineStr">
        <is>
          <t>ImpMatl_Silicon_Bronze_ASTM-B584_C87600</t>
        </is>
      </c>
      <c r="F511" s="7" t="inlineStr">
        <is>
          <t>Silicon Bronze, ASTM-B584, C87600</t>
        </is>
      </c>
      <c r="G511" s="7" t="inlineStr">
        <is>
          <t>B21</t>
        </is>
      </c>
      <c r="H511" s="7" t="inlineStr">
        <is>
          <t>Coating_Standard</t>
        </is>
      </c>
      <c r="I511" s="7" t="inlineStr">
        <is>
          <t>Stainless Steel, AISI-303</t>
        </is>
      </c>
      <c r="J511" s="7" t="inlineStr">
        <is>
          <t>Steel, Cold Drawn C1018</t>
        </is>
      </c>
      <c r="K511" s="2" t="inlineStr">
        <is>
          <t>96769199</t>
        </is>
      </c>
      <c r="L511" s="7" t="inlineStr">
        <is>
          <t>IMP,L,25123,XA,B21</t>
        </is>
      </c>
      <c r="M511" s="7" t="inlineStr">
        <is>
          <t>A101840</t>
        </is>
      </c>
      <c r="N511" s="7" t="n">
        <v>0</v>
      </c>
      <c r="O511" s="7" t="inlineStr">
        <is>
          <t>LT027</t>
        </is>
      </c>
      <c r="P511" s="13" t="n">
        <v>0</v>
      </c>
      <c r="Q511" t="inlineStr"/>
      <c r="R511" s="12" t="inlineStr"/>
      <c r="S511" t="inlineStr"/>
      <c r="T511" t="inlineStr"/>
      <c r="U511" t="inlineStr"/>
      <c r="V511" t="inlineStr"/>
    </row>
    <row r="512">
      <c r="A512" t="inlineStr"/>
      <c r="B512" t="inlineStr">
        <is>
          <t>Price_BOM_VLC_VLSC_Imp_1491</t>
        </is>
      </c>
      <c r="C512" t="inlineStr">
        <is>
          <t>:30125-4P-15HP-VLC:30125-4P-20HP-VLC:</t>
        </is>
      </c>
      <c r="D512" s="2" t="inlineStr">
        <is>
          <t>XA</t>
        </is>
      </c>
      <c r="E512" t="inlineStr">
        <is>
          <t>ImpMatl_Silicon_Bronze_ASTM-B584_C87600</t>
        </is>
      </c>
      <c r="F512" s="7" t="inlineStr">
        <is>
          <t>Silicon Bronze, ASTM-B584, C87600</t>
        </is>
      </c>
      <c r="G512" s="7" t="inlineStr">
        <is>
          <t>B21</t>
        </is>
      </c>
      <c r="H512" s="7" t="inlineStr">
        <is>
          <t>Coating_Scotchkote134_interior</t>
        </is>
      </c>
      <c r="I512" s="7" t="inlineStr">
        <is>
          <t>Stainless Steel, AISI-303</t>
        </is>
      </c>
      <c r="J512" s="7" t="inlineStr">
        <is>
          <t>Steel, Cold Drawn C1018</t>
        </is>
      </c>
      <c r="K512" s="2" t="inlineStr">
        <is>
          <t>RTF</t>
        </is>
      </c>
      <c r="L512" s="12" t="inlineStr"/>
      <c r="M512" t="inlineStr">
        <is>
          <t>A101840</t>
        </is>
      </c>
      <c r="N512" s="12" t="n">
        <v>0</v>
      </c>
      <c r="O512" s="7" t="inlineStr">
        <is>
          <t>LT250</t>
        </is>
      </c>
      <c r="P512" s="13" t="n">
        <v>8</v>
      </c>
      <c r="Q512" t="inlineStr"/>
      <c r="R512" s="12" t="inlineStr"/>
      <c r="S512" t="inlineStr"/>
      <c r="T512" t="inlineStr"/>
      <c r="U512" t="inlineStr"/>
      <c r="V512" t="inlineStr"/>
    </row>
    <row r="513">
      <c r="A513" t="inlineStr"/>
      <c r="B513" t="inlineStr">
        <is>
          <t>Price_BOM_VLC_VLSC_Imp_1493</t>
        </is>
      </c>
      <c r="C513" t="inlineStr">
        <is>
          <t>:30125-4P-15HP-VLC:30125-4P-20HP-VLC:</t>
        </is>
      </c>
      <c r="D513" s="2" t="inlineStr">
        <is>
          <t>XA</t>
        </is>
      </c>
      <c r="E513" s="2" t="inlineStr">
        <is>
          <t>ImpMatl_Silicon_Bronze_ASTM-B584_C87600</t>
        </is>
      </c>
      <c r="F513" s="7" t="inlineStr">
        <is>
          <t>Silicon Bronze, ASTM-B584, C87600</t>
        </is>
      </c>
      <c r="G513" s="7" t="inlineStr">
        <is>
          <t>B21</t>
        </is>
      </c>
      <c r="H513" s="7" t="inlineStr">
        <is>
          <t>Coating_Scotchkote134_interior_exterior</t>
        </is>
      </c>
      <c r="I513" s="7" t="inlineStr">
        <is>
          <t>Stainless Steel, AISI-303</t>
        </is>
      </c>
      <c r="J513" s="7" t="inlineStr">
        <is>
          <t>Steel, Cold Drawn C1018</t>
        </is>
      </c>
      <c r="K513" s="2" t="inlineStr">
        <is>
          <t>RTF</t>
        </is>
      </c>
      <c r="L513" s="7" t="inlineStr"/>
      <c r="M513" s="7" t="inlineStr">
        <is>
          <t>A101840</t>
        </is>
      </c>
      <c r="N513" s="7" t="n">
        <v>0</v>
      </c>
      <c r="O513" s="7" t="inlineStr">
        <is>
          <t>LT250</t>
        </is>
      </c>
      <c r="P513" s="13" t="n">
        <v>8</v>
      </c>
      <c r="Q513" t="inlineStr"/>
      <c r="R513" s="12" t="inlineStr"/>
      <c r="S513" t="inlineStr"/>
      <c r="T513" t="inlineStr"/>
      <c r="U513" t="inlineStr"/>
      <c r="V513" t="inlineStr"/>
    </row>
    <row r="514">
      <c r="A514" t="inlineStr"/>
      <c r="B514" t="inlineStr">
        <is>
          <t>Price_BOM_VLC_VLSC_Imp_1495</t>
        </is>
      </c>
      <c r="C514" t="inlineStr">
        <is>
          <t>:30125-4P-15HP-VLC:30125-4P-20HP-VLC:</t>
        </is>
      </c>
      <c r="D514" s="2" t="inlineStr">
        <is>
          <t>XA</t>
        </is>
      </c>
      <c r="E514" t="inlineStr">
        <is>
          <t>ImpMatl_Silicon_Bronze_ASTM-B584_C87600</t>
        </is>
      </c>
      <c r="F514" s="7" t="inlineStr">
        <is>
          <t>Silicon Bronze, ASTM-B584, C87600</t>
        </is>
      </c>
      <c r="G514" s="7" t="inlineStr">
        <is>
          <t>B21</t>
        </is>
      </c>
      <c r="H514" s="7" t="inlineStr">
        <is>
          <t>Coating_Scotchkote134_interior_exterior_IncludeImpeller</t>
        </is>
      </c>
      <c r="I514" s="7" t="inlineStr">
        <is>
          <t>Stainless Steel, AISI-303</t>
        </is>
      </c>
      <c r="J514" s="7" t="inlineStr">
        <is>
          <t>Steel, Cold Drawn C1018</t>
        </is>
      </c>
      <c r="K514" s="2" t="inlineStr">
        <is>
          <t>RTF</t>
        </is>
      </c>
      <c r="L514" s="12" t="inlineStr"/>
      <c r="M514" t="inlineStr">
        <is>
          <t>A101840</t>
        </is>
      </c>
      <c r="N514" s="12" t="n">
        <v>0</v>
      </c>
      <c r="O514" s="7" t="inlineStr">
        <is>
          <t>LT250</t>
        </is>
      </c>
      <c r="P514" s="13" t="n">
        <v>8</v>
      </c>
      <c r="Q514" t="inlineStr"/>
      <c r="R514" s="12" t="inlineStr"/>
      <c r="S514" t="inlineStr"/>
      <c r="T514" t="inlineStr"/>
      <c r="U514" t="inlineStr"/>
      <c r="V514" t="inlineStr"/>
    </row>
    <row r="515">
      <c r="A515" t="inlineStr"/>
      <c r="B515" t="inlineStr">
        <is>
          <t>Price_BOM_VLC_VLSC_Imp_1497</t>
        </is>
      </c>
      <c r="C515" t="inlineStr">
        <is>
          <t>:30125-4P-15HP-VLC:30125-4P-20HP-VLC:</t>
        </is>
      </c>
      <c r="D515" s="2" t="inlineStr">
        <is>
          <t>XA</t>
        </is>
      </c>
      <c r="E515" s="2" t="inlineStr">
        <is>
          <t>ImpMatl_Silicon_Bronze_ASTM-B584_C87600</t>
        </is>
      </c>
      <c r="F515" s="7" t="inlineStr">
        <is>
          <t>Silicon Bronze, ASTM-B584, C87600</t>
        </is>
      </c>
      <c r="G515" s="7" t="inlineStr">
        <is>
          <t>B21</t>
        </is>
      </c>
      <c r="H515" s="7" t="inlineStr">
        <is>
          <t>Coating_Scotchkote134_interior_IncludeImpeller</t>
        </is>
      </c>
      <c r="I515" s="7" t="inlineStr">
        <is>
          <t>Stainless Steel, AISI-303</t>
        </is>
      </c>
      <c r="J515" s="7" t="inlineStr">
        <is>
          <t>Steel, Cold Drawn C1018</t>
        </is>
      </c>
      <c r="K515" s="2" t="inlineStr">
        <is>
          <t>RTF</t>
        </is>
      </c>
      <c r="L515" s="7" t="inlineStr"/>
      <c r="M515" s="7" t="inlineStr">
        <is>
          <t>A101840</t>
        </is>
      </c>
      <c r="N515" s="7" t="n">
        <v>0</v>
      </c>
      <c r="O515" s="7" t="inlineStr">
        <is>
          <t>LT250</t>
        </is>
      </c>
      <c r="P515" s="13" t="n">
        <v>8</v>
      </c>
      <c r="Q515" t="inlineStr"/>
      <c r="R515" s="12" t="inlineStr"/>
      <c r="S515" t="inlineStr"/>
      <c r="T515" t="inlineStr"/>
      <c r="U515" t="inlineStr"/>
      <c r="V515" t="inlineStr"/>
    </row>
    <row r="516">
      <c r="A516" t="inlineStr"/>
      <c r="B516" t="inlineStr">
        <is>
          <t>Price_BOM_VLC_VLSC_Imp_1499</t>
        </is>
      </c>
      <c r="C516" t="inlineStr">
        <is>
          <t>:30125-4P-15HP-VLC:30125-4P-20HP-VLC:</t>
        </is>
      </c>
      <c r="D516" s="2" t="inlineStr">
        <is>
          <t>XA</t>
        </is>
      </c>
      <c r="E516" t="inlineStr">
        <is>
          <t>ImpMatl_Silicon_Bronze_ASTM-B584_C87600</t>
        </is>
      </c>
      <c r="F516" s="7" t="inlineStr">
        <is>
          <t>Silicon Bronze, ASTM-B584, C87600</t>
        </is>
      </c>
      <c r="G516" s="7" t="inlineStr">
        <is>
          <t>B21</t>
        </is>
      </c>
      <c r="H516" s="7" t="inlineStr">
        <is>
          <t>Coating_Special</t>
        </is>
      </c>
      <c r="I516" s="7" t="inlineStr">
        <is>
          <t>Stainless Steel, AISI-303</t>
        </is>
      </c>
      <c r="J516" s="7" t="inlineStr">
        <is>
          <t>Steel, Cold Drawn C1018</t>
        </is>
      </c>
      <c r="K516" s="2" t="inlineStr">
        <is>
          <t>RTF</t>
        </is>
      </c>
      <c r="L516" s="12" t="inlineStr"/>
      <c r="M516" t="inlineStr">
        <is>
          <t>A101840</t>
        </is>
      </c>
      <c r="N516" s="12" t="n">
        <v>0</v>
      </c>
      <c r="O516" s="7" t="inlineStr">
        <is>
          <t>LT250</t>
        </is>
      </c>
      <c r="P516" s="13" t="n">
        <v>8</v>
      </c>
      <c r="Q516" t="inlineStr"/>
      <c r="R516" s="12" t="inlineStr"/>
      <c r="S516" t="inlineStr"/>
      <c r="T516" t="inlineStr"/>
      <c r="U516" t="inlineStr"/>
      <c r="V516" t="inlineStr"/>
    </row>
    <row r="517">
      <c r="A517" t="inlineStr"/>
      <c r="B517" t="inlineStr">
        <is>
          <t>Price_BOM_VLC_VLSC_Imp_1501</t>
        </is>
      </c>
      <c r="C517" s="71" t="inlineStr">
        <is>
          <t>:30125-4P-15HP-VLC:30125-4P-20HP-VLC:</t>
        </is>
      </c>
      <c r="D517" s="2" t="inlineStr">
        <is>
          <t>XA</t>
        </is>
      </c>
      <c r="E517" s="2" t="inlineStr">
        <is>
          <t>ImpMatl_Silicon_Bronze_ASTM-B584_C87600</t>
        </is>
      </c>
      <c r="F517" s="7" t="inlineStr">
        <is>
          <t>Silicon Bronze, ASTM-B584, C87600</t>
        </is>
      </c>
      <c r="G517" s="7" t="inlineStr">
        <is>
          <t>B21</t>
        </is>
      </c>
      <c r="H517" s="7" t="inlineStr">
        <is>
          <t>Coating_Epoxy</t>
        </is>
      </c>
      <c r="I517" s="7" t="inlineStr">
        <is>
          <t>Stainless Steel, AISI-303</t>
        </is>
      </c>
      <c r="J517" s="7" t="inlineStr">
        <is>
          <t>Steel, Cold Drawn C1018</t>
        </is>
      </c>
      <c r="K517" s="77" t="inlineStr">
        <is>
          <t>RTF</t>
        </is>
      </c>
      <c r="L517" s="7" t="inlineStr"/>
      <c r="M517" s="7" t="inlineStr">
        <is>
          <t>A101840</t>
        </is>
      </c>
      <c r="N517" s="7" t="n">
        <v>0</v>
      </c>
      <c r="O517" s="7" t="inlineStr">
        <is>
          <t>LT250</t>
        </is>
      </c>
      <c r="P517" s="13" t="n">
        <v>8</v>
      </c>
      <c r="Q517" t="inlineStr"/>
      <c r="R517" s="12" t="inlineStr"/>
      <c r="S517" t="inlineStr"/>
      <c r="T517" t="inlineStr"/>
      <c r="U517" t="inlineStr"/>
      <c r="V517" t="inlineStr"/>
    </row>
    <row r="518">
      <c r="A518" t="inlineStr"/>
      <c r="B518" t="inlineStr">
        <is>
          <t>Price_BOM_VLC_VLSC_Imp_1489</t>
        </is>
      </c>
      <c r="C518" s="71" t="inlineStr">
        <is>
          <t>:30125-4P-15HP-VLC:30125-4P-20HP-VLC:</t>
        </is>
      </c>
      <c r="D518" s="2" t="inlineStr">
        <is>
          <t>XA</t>
        </is>
      </c>
      <c r="E518" s="2" t="inlineStr">
        <is>
          <t>ImpMatl_SS_AISI-304</t>
        </is>
      </c>
      <c r="F518" s="7" t="inlineStr">
        <is>
          <t>Stainless Steel, AISI-304</t>
        </is>
      </c>
      <c r="G518" s="7" t="inlineStr">
        <is>
          <t>H304</t>
        </is>
      </c>
      <c r="H518" s="7" t="inlineStr">
        <is>
          <t>Coating_Standard</t>
        </is>
      </c>
      <c r="I518" s="7" t="inlineStr">
        <is>
          <t>Stainless Steel, AISI-303</t>
        </is>
      </c>
      <c r="J518" s="7" t="inlineStr">
        <is>
          <t>Stainless Steel, AISI 316</t>
        </is>
      </c>
      <c r="K518" s="98" t="inlineStr">
        <is>
          <t>98876140</t>
        </is>
      </c>
      <c r="L518" s="98" t="inlineStr">
        <is>
          <t>IMP,L,25123,XA,H304</t>
        </is>
      </c>
      <c r="M518" t="inlineStr">
        <is>
          <t>A101845</t>
        </is>
      </c>
      <c r="N518" t="n">
        <v>0</v>
      </c>
      <c r="O518" s="7" t="inlineStr">
        <is>
          <t>LT027</t>
        </is>
      </c>
      <c r="P518" s="13" t="n">
        <v>0</v>
      </c>
      <c r="Q518" t="inlineStr"/>
      <c r="R518" s="12" t="inlineStr"/>
      <c r="S518" t="inlineStr"/>
      <c r="T518" t="inlineStr"/>
      <c r="U518" t="inlineStr"/>
      <c r="V518" t="inlineStr"/>
    </row>
    <row r="519">
      <c r="A519" t="inlineStr"/>
      <c r="B519" t="inlineStr">
        <is>
          <t>Price_BOM_VLC_VLSC_Imp_1490</t>
        </is>
      </c>
      <c r="C519" s="71" t="inlineStr">
        <is>
          <t>:30125-4P-15HP-VLC:30125-4P-20HP-VLC:</t>
        </is>
      </c>
      <c r="D519" s="2" t="inlineStr">
        <is>
          <t>XA</t>
        </is>
      </c>
      <c r="E519" t="inlineStr">
        <is>
          <t>ImpMatl_NiAl-Bronze_ASTM-B148_C95400</t>
        </is>
      </c>
      <c r="F519" s="7" t="inlineStr">
        <is>
          <t>Nickel Aluminum Bronze ASTM B148 UNS C95400</t>
        </is>
      </c>
      <c r="G519" s="7" t="inlineStr">
        <is>
          <t>B22</t>
        </is>
      </c>
      <c r="H519" s="7" t="inlineStr">
        <is>
          <t>Coating_Standard</t>
        </is>
      </c>
      <c r="I519" s="7" t="inlineStr">
        <is>
          <t>Stainless Steel, AISI-303</t>
        </is>
      </c>
      <c r="J519" s="7" t="inlineStr">
        <is>
          <t>Steel, Cold Drawn C1018</t>
        </is>
      </c>
      <c r="K519" s="78" t="inlineStr">
        <is>
          <t>97778038</t>
        </is>
      </c>
      <c r="L519" s="12" t="inlineStr"/>
      <c r="M519" t="inlineStr">
        <is>
          <t>A102235</t>
        </is>
      </c>
      <c r="N519" s="12" t="n">
        <v>207</v>
      </c>
      <c r="O519" s="7" t="inlineStr">
        <is>
          <t>LT250</t>
        </is>
      </c>
      <c r="P519" s="13" t="n">
        <v>8</v>
      </c>
      <c r="Q519" t="inlineStr"/>
      <c r="R519" s="12" t="inlineStr"/>
      <c r="S519" t="inlineStr"/>
      <c r="T519" t="inlineStr"/>
      <c r="U519" t="inlineStr"/>
      <c r="V519" t="inlineStr"/>
    </row>
    <row r="520">
      <c r="A520" t="inlineStr"/>
      <c r="B520" t="inlineStr">
        <is>
          <t>Price_BOM_VLC_VLSC_Imp_1492</t>
        </is>
      </c>
      <c r="C520" s="71" t="inlineStr">
        <is>
          <t>:30125-4P-15HP-VLC:30125-4P-20HP-VLC:</t>
        </is>
      </c>
      <c r="D520" s="2" t="inlineStr">
        <is>
          <t>XA</t>
        </is>
      </c>
      <c r="E520" s="2" t="inlineStr">
        <is>
          <t>ImpMatl_NiAl-Bronze_ASTM-B148_C95400</t>
        </is>
      </c>
      <c r="F520" s="7" t="inlineStr">
        <is>
          <t>Nickel Aluminum Bronze ASTM B148 UNS C95400</t>
        </is>
      </c>
      <c r="G520" s="7" t="inlineStr">
        <is>
          <t>B22</t>
        </is>
      </c>
      <c r="H520" s="7" t="inlineStr">
        <is>
          <t>Coating_Scotchkote134_interior</t>
        </is>
      </c>
      <c r="I520" s="7" t="inlineStr">
        <is>
          <t>Stainless Steel, AISI-303</t>
        </is>
      </c>
      <c r="J520" s="7" t="inlineStr">
        <is>
          <t>Steel, Cold Drawn C1018</t>
        </is>
      </c>
      <c r="K520" s="2" t="inlineStr">
        <is>
          <t>RTF</t>
        </is>
      </c>
      <c r="L520" s="7" t="inlineStr"/>
      <c r="M520" s="7" t="inlineStr">
        <is>
          <t>A102235</t>
        </is>
      </c>
      <c r="N520" s="7" t="n">
        <v>207</v>
      </c>
      <c r="O520" s="7" t="inlineStr">
        <is>
          <t>LT250</t>
        </is>
      </c>
      <c r="P520" s="13" t="n">
        <v>8</v>
      </c>
      <c r="Q520" t="inlineStr"/>
      <c r="R520" s="12" t="inlineStr"/>
      <c r="S520" t="inlineStr"/>
      <c r="T520" t="inlineStr"/>
      <c r="U520" t="inlineStr"/>
      <c r="V520" t="inlineStr"/>
    </row>
    <row r="521">
      <c r="A521" t="inlineStr"/>
      <c r="B521" t="inlineStr">
        <is>
          <t>Price_BOM_VLC_VLSC_Imp_1494</t>
        </is>
      </c>
      <c r="C521" s="71" t="inlineStr">
        <is>
          <t>:30125-4P-15HP-VLC:30125-4P-20HP-VLC:</t>
        </is>
      </c>
      <c r="D521" s="2" t="inlineStr">
        <is>
          <t>XA</t>
        </is>
      </c>
      <c r="E521" t="inlineStr">
        <is>
          <t>ImpMatl_NiAl-Bronze_ASTM-B148_C95400</t>
        </is>
      </c>
      <c r="F521" s="7" t="inlineStr">
        <is>
          <t>Nickel Aluminum Bronze ASTM B148 UNS C95400</t>
        </is>
      </c>
      <c r="G521" s="7" t="inlineStr">
        <is>
          <t>B22</t>
        </is>
      </c>
      <c r="H521" s="7" t="inlineStr">
        <is>
          <t>Coating_Scotchkote134_interior_exterior</t>
        </is>
      </c>
      <c r="I521" s="7" t="inlineStr">
        <is>
          <t>Stainless Steel, AISI-303</t>
        </is>
      </c>
      <c r="J521" s="7" t="inlineStr">
        <is>
          <t>Steel, Cold Drawn C1018</t>
        </is>
      </c>
      <c r="K521" s="2" t="inlineStr">
        <is>
          <t>RTF</t>
        </is>
      </c>
      <c r="L521" s="12" t="inlineStr"/>
      <c r="M521" t="inlineStr">
        <is>
          <t>A102235</t>
        </is>
      </c>
      <c r="N521" s="12" t="n">
        <v>207</v>
      </c>
      <c r="O521" s="7" t="inlineStr">
        <is>
          <t>LT250</t>
        </is>
      </c>
      <c r="P521" s="13" t="n">
        <v>8</v>
      </c>
      <c r="Q521" t="inlineStr"/>
      <c r="R521" s="12" t="inlineStr"/>
      <c r="S521" t="inlineStr"/>
      <c r="T521" t="inlineStr"/>
      <c r="U521" t="inlineStr"/>
      <c r="V521" t="inlineStr"/>
    </row>
    <row r="522">
      <c r="A522" t="inlineStr"/>
      <c r="B522" t="inlineStr">
        <is>
          <t>Price_BOM_VLC_VLSC_Imp_1496</t>
        </is>
      </c>
      <c r="C522" s="71" t="inlineStr">
        <is>
          <t>:30125-4P-15HP-VLC:30125-4P-20HP-VLC:</t>
        </is>
      </c>
      <c r="D522" s="2" t="inlineStr">
        <is>
          <t>XA</t>
        </is>
      </c>
      <c r="E522" s="2" t="inlineStr">
        <is>
          <t>ImpMatl_NiAl-Bronze_ASTM-B148_C95400</t>
        </is>
      </c>
      <c r="F522" s="7" t="inlineStr">
        <is>
          <t>Nickel Aluminum Bronze ASTM B148 UNS C95400</t>
        </is>
      </c>
      <c r="G522" s="7" t="inlineStr">
        <is>
          <t>B22</t>
        </is>
      </c>
      <c r="H522" s="7" t="inlineStr">
        <is>
          <t>Coating_Scotchkote134_interior_exterior_IncludeImpeller</t>
        </is>
      </c>
      <c r="I522" s="7" t="inlineStr">
        <is>
          <t>Stainless Steel, AISI-303</t>
        </is>
      </c>
      <c r="J522" s="7" t="inlineStr">
        <is>
          <t>Steel, Cold Drawn C1018</t>
        </is>
      </c>
      <c r="K522" s="2" t="inlineStr">
        <is>
          <t>RTF</t>
        </is>
      </c>
      <c r="L522" s="7" t="inlineStr"/>
      <c r="M522" s="7" t="inlineStr">
        <is>
          <t>A102235</t>
        </is>
      </c>
      <c r="N522" s="7" t="n">
        <v>207</v>
      </c>
      <c r="O522" s="7" t="inlineStr">
        <is>
          <t>LT250</t>
        </is>
      </c>
      <c r="P522" s="13" t="n">
        <v>8</v>
      </c>
      <c r="Q522" t="inlineStr"/>
      <c r="R522" s="12" t="inlineStr"/>
      <c r="S522" t="inlineStr"/>
      <c r="T522" t="inlineStr"/>
      <c r="U522" t="inlineStr"/>
      <c r="V522" t="inlineStr"/>
    </row>
    <row r="523">
      <c r="A523" t="inlineStr"/>
      <c r="B523" t="inlineStr">
        <is>
          <t>Price_BOM_VLC_VLSC_Imp_1498</t>
        </is>
      </c>
      <c r="C523" s="71" t="inlineStr">
        <is>
          <t>:30125-4P-15HP-VLC:30125-4P-20HP-VLC:</t>
        </is>
      </c>
      <c r="D523" s="2" t="inlineStr">
        <is>
          <t>XA</t>
        </is>
      </c>
      <c r="E523" t="inlineStr">
        <is>
          <t>ImpMatl_NiAl-Bronze_ASTM-B148_C95400</t>
        </is>
      </c>
      <c r="F523" s="7" t="inlineStr">
        <is>
          <t>Nickel Aluminum Bronze ASTM B148 UNS C95400</t>
        </is>
      </c>
      <c r="G523" s="7" t="inlineStr">
        <is>
          <t>B22</t>
        </is>
      </c>
      <c r="H523" s="7" t="inlineStr">
        <is>
          <t>Coating_Scotchkote134_interior_IncludeImpeller</t>
        </is>
      </c>
      <c r="I523" s="7" t="inlineStr">
        <is>
          <t>Stainless Steel, AISI-303</t>
        </is>
      </c>
      <c r="J523" s="7" t="inlineStr">
        <is>
          <t>Steel, Cold Drawn C1018</t>
        </is>
      </c>
      <c r="K523" s="2" t="inlineStr">
        <is>
          <t>RTF</t>
        </is>
      </c>
      <c r="L523" s="12" t="inlineStr"/>
      <c r="M523" t="inlineStr">
        <is>
          <t>A102235</t>
        </is>
      </c>
      <c r="N523" s="12" t="n">
        <v>207</v>
      </c>
      <c r="O523" s="7" t="inlineStr">
        <is>
          <t>LT250</t>
        </is>
      </c>
      <c r="P523" s="13" t="n">
        <v>8</v>
      </c>
      <c r="Q523" t="inlineStr"/>
      <c r="R523" s="12" t="inlineStr"/>
      <c r="S523" t="inlineStr"/>
      <c r="T523" t="inlineStr"/>
      <c r="U523" t="inlineStr"/>
      <c r="V523" t="inlineStr"/>
    </row>
    <row r="524">
      <c r="A524" t="inlineStr"/>
      <c r="B524" t="inlineStr">
        <is>
          <t>Price_BOM_VLC_VLSC_Imp_1500</t>
        </is>
      </c>
      <c r="C524" s="71" t="inlineStr">
        <is>
          <t>:30125-4P-15HP-VLC:30125-4P-20HP-VLC:</t>
        </is>
      </c>
      <c r="D524" s="2" t="inlineStr">
        <is>
          <t>XA</t>
        </is>
      </c>
      <c r="E524" s="2" t="inlineStr">
        <is>
          <t>ImpMatl_NiAl-Bronze_ASTM-B148_C95400</t>
        </is>
      </c>
      <c r="F524" s="7" t="inlineStr">
        <is>
          <t>Nickel Aluminum Bronze ASTM B148 UNS C95400</t>
        </is>
      </c>
      <c r="G524" s="7" t="inlineStr">
        <is>
          <t>B22</t>
        </is>
      </c>
      <c r="H524" s="7" t="inlineStr">
        <is>
          <t>Coating_Special</t>
        </is>
      </c>
      <c r="I524" s="7" t="inlineStr">
        <is>
          <t>Stainless Steel, AISI-303</t>
        </is>
      </c>
      <c r="J524" s="7" t="inlineStr">
        <is>
          <t>Steel, Cold Drawn C1018</t>
        </is>
      </c>
      <c r="K524" s="2" t="inlineStr">
        <is>
          <t>RTF</t>
        </is>
      </c>
      <c r="L524" s="7" t="inlineStr"/>
      <c r="M524" s="7" t="inlineStr">
        <is>
          <t>A102235</t>
        </is>
      </c>
      <c r="N524" s="7" t="n">
        <v>207</v>
      </c>
      <c r="O524" s="7" t="inlineStr">
        <is>
          <t>LT250</t>
        </is>
      </c>
      <c r="P524" s="13" t="n">
        <v>8</v>
      </c>
      <c r="Q524" t="inlineStr"/>
      <c r="R524" s="12" t="inlineStr"/>
      <c r="S524" t="inlineStr"/>
      <c r="T524" t="inlineStr"/>
      <c r="U524" t="inlineStr"/>
      <c r="V524" t="inlineStr"/>
    </row>
    <row r="525">
      <c r="A525" t="inlineStr"/>
      <c r="B525" t="inlineStr">
        <is>
          <t>Price_BOM_VLC_VLSC_Imp_1502</t>
        </is>
      </c>
      <c r="C525" s="71" t="inlineStr">
        <is>
          <t>:30125-4P-15HP-VLC:30125-4P-20HP-VLC:</t>
        </is>
      </c>
      <c r="D525" s="2" t="inlineStr">
        <is>
          <t>XA</t>
        </is>
      </c>
      <c r="E525" t="inlineStr">
        <is>
          <t>ImpMatl_NiAl-Bronze_ASTM-B148_C95400</t>
        </is>
      </c>
      <c r="F525" s="7" t="inlineStr">
        <is>
          <t>Nickel Aluminum Bronze ASTM B148 UNS C95400</t>
        </is>
      </c>
      <c r="G525" s="7" t="inlineStr">
        <is>
          <t>B22</t>
        </is>
      </c>
      <c r="H525" s="7" t="inlineStr">
        <is>
          <t>Coating_Epoxy</t>
        </is>
      </c>
      <c r="I525" s="7" t="inlineStr">
        <is>
          <t>Stainless Steel, AISI-303</t>
        </is>
      </c>
      <c r="J525" s="7" t="inlineStr">
        <is>
          <t>Steel, Cold Drawn C1018</t>
        </is>
      </c>
      <c r="K525" s="2" t="inlineStr">
        <is>
          <t>RTF</t>
        </is>
      </c>
      <c r="L525" s="12" t="inlineStr"/>
      <c r="M525" t="inlineStr">
        <is>
          <t>A102235</t>
        </is>
      </c>
      <c r="N525" s="12" t="n">
        <v>207</v>
      </c>
      <c r="O525" s="7" t="inlineStr">
        <is>
          <t>LT250</t>
        </is>
      </c>
      <c r="P525" s="13" t="n">
        <v>8</v>
      </c>
      <c r="Q525" t="inlineStr"/>
      <c r="R525" s="12" t="inlineStr"/>
      <c r="S525" t="inlineStr"/>
      <c r="T525" t="inlineStr"/>
      <c r="U525" t="inlineStr"/>
      <c r="V525" t="inlineStr"/>
    </row>
    <row r="526">
      <c r="A526" t="inlineStr"/>
      <c r="B526" t="inlineStr">
        <is>
          <t>Price_BOM_VLC_VLSC_Imp_1518</t>
        </is>
      </c>
      <c r="C526" s="71" t="inlineStr">
        <is>
          <t>:30125-4P-15HP-VLSC:30125-4P-20HP-VLSC:</t>
        </is>
      </c>
      <c r="D526" s="2" t="inlineStr">
        <is>
          <t>XA</t>
        </is>
      </c>
      <c r="E526" s="2" t="inlineStr">
        <is>
          <t>ImpMatl_Silicon_Bronze_ASTM-B584_C87600</t>
        </is>
      </c>
      <c r="F526" s="7" t="inlineStr">
        <is>
          <t>Silicon Bronze, ASTM-B584, C87600</t>
        </is>
      </c>
      <c r="G526" s="7" t="inlineStr">
        <is>
          <t>B21</t>
        </is>
      </c>
      <c r="H526" s="7" t="inlineStr">
        <is>
          <t>Coating_Standard</t>
        </is>
      </c>
      <c r="I526" s="7" t="inlineStr">
        <is>
          <t>Stainless Steel, AISI-303</t>
        </is>
      </c>
      <c r="J526" s="7" t="inlineStr">
        <is>
          <t>Steel, Cold Drawn C1018</t>
        </is>
      </c>
      <c r="K526" s="2" t="inlineStr">
        <is>
          <t>96769199</t>
        </is>
      </c>
      <c r="L526" s="7" t="inlineStr">
        <is>
          <t>IMP,L,25123,XA,B21</t>
        </is>
      </c>
      <c r="M526" s="7" t="inlineStr">
        <is>
          <t>A101840</t>
        </is>
      </c>
      <c r="N526" s="7" t="n">
        <v>0</v>
      </c>
      <c r="O526" s="7" t="inlineStr">
        <is>
          <t>LT027</t>
        </is>
      </c>
      <c r="P526" s="13" t="n">
        <v>0</v>
      </c>
      <c r="Q526" t="inlineStr"/>
      <c r="R526" s="12" t="inlineStr"/>
      <c r="S526" t="inlineStr"/>
      <c r="T526" t="inlineStr"/>
      <c r="U526" t="inlineStr"/>
      <c r="V526" t="inlineStr"/>
    </row>
    <row r="527">
      <c r="A527" t="inlineStr"/>
      <c r="B527" t="inlineStr">
        <is>
          <t>Price_BOM_VLC_VLSC_Imp_1521</t>
        </is>
      </c>
      <c r="C527" s="71" t="inlineStr">
        <is>
          <t>:30125-4P-15HP-VLSC:30125-4P-20HP-VLSC:</t>
        </is>
      </c>
      <c r="D527" s="2" t="inlineStr">
        <is>
          <t>XA</t>
        </is>
      </c>
      <c r="E527" t="inlineStr">
        <is>
          <t>ImpMatl_Silicon_Bronze_ASTM-B584_C87600</t>
        </is>
      </c>
      <c r="F527" s="7" t="inlineStr">
        <is>
          <t>Silicon Bronze, ASTM-B584, C87600</t>
        </is>
      </c>
      <c r="G527" s="7" t="inlineStr">
        <is>
          <t>B21</t>
        </is>
      </c>
      <c r="H527" s="7" t="inlineStr">
        <is>
          <t>Coating_Scotchkote134_interior</t>
        </is>
      </c>
      <c r="I527" s="7" t="inlineStr">
        <is>
          <t>Stainless Steel, AISI-303</t>
        </is>
      </c>
      <c r="J527" s="7" t="inlineStr">
        <is>
          <t>Steel, Cold Drawn C1018</t>
        </is>
      </c>
      <c r="K527" s="2" t="inlineStr">
        <is>
          <t>RTF</t>
        </is>
      </c>
      <c r="L527" s="12" t="inlineStr"/>
      <c r="M527" t="inlineStr">
        <is>
          <t>A101840</t>
        </is>
      </c>
      <c r="N527" s="12" t="n">
        <v>0</v>
      </c>
      <c r="O527" s="7" t="inlineStr">
        <is>
          <t>LT250</t>
        </is>
      </c>
      <c r="P527" s="13" t="n">
        <v>8</v>
      </c>
      <c r="Q527" t="inlineStr"/>
      <c r="R527" s="12" t="inlineStr"/>
      <c r="S527" t="inlineStr"/>
      <c r="T527" t="inlineStr"/>
      <c r="U527" t="inlineStr"/>
      <c r="V527" t="inlineStr"/>
    </row>
    <row r="528">
      <c r="A528" t="inlineStr"/>
      <c r="B528" t="inlineStr">
        <is>
          <t>Price_BOM_VLC_VLSC_Imp_1523</t>
        </is>
      </c>
      <c r="C528" s="71" t="inlineStr">
        <is>
          <t>:30125-4P-15HP-VLSC:30125-4P-20HP-VLSC:</t>
        </is>
      </c>
      <c r="D528" s="2" t="inlineStr">
        <is>
          <t>XA</t>
        </is>
      </c>
      <c r="E528" s="2" t="inlineStr">
        <is>
          <t>ImpMatl_Silicon_Bronze_ASTM-B584_C87600</t>
        </is>
      </c>
      <c r="F528" s="7" t="inlineStr">
        <is>
          <t>Silicon Bronze, ASTM-B584, C87600</t>
        </is>
      </c>
      <c r="G528" s="7" t="inlineStr">
        <is>
          <t>B21</t>
        </is>
      </c>
      <c r="H528" s="7" t="inlineStr">
        <is>
          <t>Coating_Scotchkote134_interior_exterior</t>
        </is>
      </c>
      <c r="I528" s="7" t="inlineStr">
        <is>
          <t>Stainless Steel, AISI-303</t>
        </is>
      </c>
      <c r="J528" s="7" t="inlineStr">
        <is>
          <t>Steel, Cold Drawn C1018</t>
        </is>
      </c>
      <c r="K528" s="2" t="inlineStr">
        <is>
          <t>RTF</t>
        </is>
      </c>
      <c r="L528" s="7" t="inlineStr"/>
      <c r="M528" s="7" t="inlineStr">
        <is>
          <t>A101840</t>
        </is>
      </c>
      <c r="N528" s="7" t="n">
        <v>0</v>
      </c>
      <c r="O528" s="7" t="inlineStr">
        <is>
          <t>LT250</t>
        </is>
      </c>
      <c r="P528" s="13" t="n">
        <v>8</v>
      </c>
      <c r="Q528" t="inlineStr"/>
      <c r="R528" s="12" t="inlineStr"/>
      <c r="S528" t="inlineStr"/>
      <c r="T528" t="inlineStr"/>
      <c r="U528" t="inlineStr"/>
      <c r="V528" t="inlineStr"/>
    </row>
    <row r="529">
      <c r="A529" t="inlineStr"/>
      <c r="B529" t="inlineStr">
        <is>
          <t>Price_BOM_VLC_VLSC_Imp_1525</t>
        </is>
      </c>
      <c r="C529" s="71" t="inlineStr">
        <is>
          <t>:30125-4P-15HP-VLSC:30125-4P-20HP-VLSC:</t>
        </is>
      </c>
      <c r="D529" s="2" t="inlineStr">
        <is>
          <t>XA</t>
        </is>
      </c>
      <c r="E529" t="inlineStr">
        <is>
          <t>ImpMatl_Silicon_Bronze_ASTM-B584_C87600</t>
        </is>
      </c>
      <c r="F529" s="7" t="inlineStr">
        <is>
          <t>Silicon Bronze, ASTM-B584, C87600</t>
        </is>
      </c>
      <c r="G529" s="7" t="inlineStr">
        <is>
          <t>B21</t>
        </is>
      </c>
      <c r="H529" s="7" t="inlineStr">
        <is>
          <t>Coating_Scotchkote134_interior_exterior_IncludeImpeller</t>
        </is>
      </c>
      <c r="I529" s="7" t="inlineStr">
        <is>
          <t>Stainless Steel, AISI-303</t>
        </is>
      </c>
      <c r="J529" s="7" t="inlineStr">
        <is>
          <t>Steel, Cold Drawn C1018</t>
        </is>
      </c>
      <c r="K529" s="2" t="inlineStr">
        <is>
          <t>RTF</t>
        </is>
      </c>
      <c r="L529" s="12" t="inlineStr"/>
      <c r="M529" t="inlineStr">
        <is>
          <t>A101840</t>
        </is>
      </c>
      <c r="N529" s="12" t="n">
        <v>0</v>
      </c>
      <c r="O529" s="7" t="inlineStr">
        <is>
          <t>LT250</t>
        </is>
      </c>
      <c r="P529" s="13" t="n">
        <v>8</v>
      </c>
      <c r="Q529" t="inlineStr"/>
      <c r="R529" s="12" t="inlineStr"/>
      <c r="S529" t="inlineStr"/>
      <c r="T529" t="inlineStr"/>
      <c r="U529" t="inlineStr"/>
      <c r="V529" t="inlineStr"/>
    </row>
    <row r="530">
      <c r="A530" t="inlineStr"/>
      <c r="B530" t="inlineStr">
        <is>
          <t>Price_BOM_VLC_VLSC_Imp_1527</t>
        </is>
      </c>
      <c r="C530" s="71" t="inlineStr">
        <is>
          <t>:30125-4P-15HP-VLSC:30125-4P-20HP-VLSC:</t>
        </is>
      </c>
      <c r="D530" s="2" t="inlineStr">
        <is>
          <t>XA</t>
        </is>
      </c>
      <c r="E530" s="2" t="inlineStr">
        <is>
          <t>ImpMatl_Silicon_Bronze_ASTM-B584_C87600</t>
        </is>
      </c>
      <c r="F530" s="7" t="inlineStr">
        <is>
          <t>Silicon Bronze, ASTM-B584, C87600</t>
        </is>
      </c>
      <c r="G530" s="7" t="inlineStr">
        <is>
          <t>B21</t>
        </is>
      </c>
      <c r="H530" s="7" t="inlineStr">
        <is>
          <t>Coating_Scotchkote134_interior_IncludeImpeller</t>
        </is>
      </c>
      <c r="I530" s="7" t="inlineStr">
        <is>
          <t>Stainless Steel, AISI-303</t>
        </is>
      </c>
      <c r="J530" s="7" t="inlineStr">
        <is>
          <t>Steel, Cold Drawn C1018</t>
        </is>
      </c>
      <c r="K530" s="2" t="inlineStr">
        <is>
          <t>RTF</t>
        </is>
      </c>
      <c r="L530" s="7" t="inlineStr"/>
      <c r="M530" s="7" t="inlineStr">
        <is>
          <t>A101840</t>
        </is>
      </c>
      <c r="N530" s="7" t="n">
        <v>0</v>
      </c>
      <c r="O530" s="7" t="inlineStr">
        <is>
          <t>LT250</t>
        </is>
      </c>
      <c r="P530" s="13" t="n">
        <v>8</v>
      </c>
      <c r="Q530" t="inlineStr"/>
      <c r="R530" s="12" t="inlineStr"/>
      <c r="S530" t="inlineStr"/>
      <c r="T530" t="inlineStr"/>
      <c r="U530" t="inlineStr"/>
      <c r="V530" t="inlineStr"/>
    </row>
    <row r="531">
      <c r="A531" t="inlineStr"/>
      <c r="B531" t="inlineStr">
        <is>
          <t>Price_BOM_VLC_VLSC_Imp_1529</t>
        </is>
      </c>
      <c r="C531" s="71" t="inlineStr">
        <is>
          <t>:30125-4P-15HP-VLSC:30125-4P-20HP-VLSC:</t>
        </is>
      </c>
      <c r="D531" s="2" t="inlineStr">
        <is>
          <t>XA</t>
        </is>
      </c>
      <c r="E531" t="inlineStr">
        <is>
          <t>ImpMatl_Silicon_Bronze_ASTM-B584_C87600</t>
        </is>
      </c>
      <c r="F531" s="7" t="inlineStr">
        <is>
          <t>Silicon Bronze, ASTM-B584, C87600</t>
        </is>
      </c>
      <c r="G531" s="7" t="inlineStr">
        <is>
          <t>B21</t>
        </is>
      </c>
      <c r="H531" s="7" t="inlineStr">
        <is>
          <t>Coating_Special</t>
        </is>
      </c>
      <c r="I531" s="7" t="inlineStr">
        <is>
          <t>Stainless Steel, AISI-303</t>
        </is>
      </c>
      <c r="J531" s="7" t="inlineStr">
        <is>
          <t>Steel, Cold Drawn C1018</t>
        </is>
      </c>
      <c r="K531" s="2" t="inlineStr">
        <is>
          <t>RTF</t>
        </is>
      </c>
      <c r="L531" s="12" t="inlineStr"/>
      <c r="M531" t="inlineStr">
        <is>
          <t>A101840</t>
        </is>
      </c>
      <c r="N531" s="12" t="n">
        <v>0</v>
      </c>
      <c r="O531" s="7" t="inlineStr">
        <is>
          <t>LT250</t>
        </is>
      </c>
      <c r="P531" s="13" t="n">
        <v>8</v>
      </c>
      <c r="Q531" t="inlineStr"/>
      <c r="R531" s="12" t="inlineStr"/>
      <c r="S531" t="inlineStr"/>
      <c r="T531" t="inlineStr"/>
      <c r="U531" t="inlineStr"/>
      <c r="V531" t="inlineStr"/>
    </row>
    <row r="532">
      <c r="A532" t="inlineStr"/>
      <c r="B532" t="inlineStr">
        <is>
          <t>Price_BOM_VLC_VLSC_Imp_1531</t>
        </is>
      </c>
      <c r="C532" t="inlineStr">
        <is>
          <t>:30125-4P-15HP-VLSC:30125-4P-20HP-VLSC:</t>
        </is>
      </c>
      <c r="D532" s="2" t="inlineStr">
        <is>
          <t>XA</t>
        </is>
      </c>
      <c r="E532" s="2" t="inlineStr">
        <is>
          <t>ImpMatl_Silicon_Bronze_ASTM-B584_C87600</t>
        </is>
      </c>
      <c r="F532" s="7" t="inlineStr">
        <is>
          <t>Silicon Bronze, ASTM-B584, C87600</t>
        </is>
      </c>
      <c r="G532" s="7" t="inlineStr">
        <is>
          <t>B21</t>
        </is>
      </c>
      <c r="H532" s="7" t="inlineStr">
        <is>
          <t>Coating_Epoxy</t>
        </is>
      </c>
      <c r="I532" s="7" t="inlineStr">
        <is>
          <t>Stainless Steel, AISI-303</t>
        </is>
      </c>
      <c r="J532" s="7" t="inlineStr">
        <is>
          <t>Steel, Cold Drawn C1018</t>
        </is>
      </c>
      <c r="K532" s="77" t="inlineStr">
        <is>
          <t>RTF</t>
        </is>
      </c>
      <c r="L532" s="7" t="inlineStr"/>
      <c r="M532" s="7" t="inlineStr">
        <is>
          <t>A101840</t>
        </is>
      </c>
      <c r="N532" s="7" t="n">
        <v>0</v>
      </c>
      <c r="O532" s="7" t="inlineStr">
        <is>
          <t>LT250</t>
        </is>
      </c>
      <c r="P532" s="13" t="n">
        <v>8</v>
      </c>
      <c r="Q532" t="inlineStr"/>
      <c r="R532" s="12" t="inlineStr"/>
      <c r="S532" t="inlineStr"/>
      <c r="T532" t="inlineStr"/>
      <c r="U532" t="inlineStr"/>
      <c r="V532" t="inlineStr"/>
    </row>
    <row r="533">
      <c r="A533" t="inlineStr"/>
      <c r="B533" t="inlineStr">
        <is>
          <t>Price_BOM_VLC_VLSC_Imp_1519</t>
        </is>
      </c>
      <c r="C533" t="inlineStr">
        <is>
          <t>:30125-4P-15HP-VLSC:30125-4P-20HP-VLSC:</t>
        </is>
      </c>
      <c r="D533" s="2" t="inlineStr">
        <is>
          <t>XA</t>
        </is>
      </c>
      <c r="E533" s="2" t="inlineStr">
        <is>
          <t>ImpMatl_SS_AISI-304</t>
        </is>
      </c>
      <c r="F533" s="7" t="inlineStr">
        <is>
          <t>Stainless Steel, AISI-304</t>
        </is>
      </c>
      <c r="G533" s="7" t="inlineStr">
        <is>
          <t>H304</t>
        </is>
      </c>
      <c r="H533" s="7" t="inlineStr">
        <is>
          <t>Coating_Standard</t>
        </is>
      </c>
      <c r="I533" s="7" t="inlineStr">
        <is>
          <t>Stainless Steel, AISI-303</t>
        </is>
      </c>
      <c r="J533" s="7" t="inlineStr">
        <is>
          <t>Stainless Steel, AISI 316</t>
        </is>
      </c>
      <c r="K533" s="98" t="inlineStr">
        <is>
          <t>98876140</t>
        </is>
      </c>
      <c r="L533" s="98" t="inlineStr">
        <is>
          <t>IMP,L,25123,XA,H304</t>
        </is>
      </c>
      <c r="M533" t="inlineStr">
        <is>
          <t>A101845</t>
        </is>
      </c>
      <c r="N533" t="n">
        <v>0</v>
      </c>
      <c r="O533" s="7" t="inlineStr">
        <is>
          <t>LT027</t>
        </is>
      </c>
      <c r="P533" s="13" t="n">
        <v>0</v>
      </c>
      <c r="Q533" t="inlineStr"/>
      <c r="R533" s="12" t="inlineStr"/>
      <c r="S533" t="inlineStr"/>
      <c r="T533" t="inlineStr"/>
      <c r="U533" t="inlineStr"/>
      <c r="V533" t="inlineStr"/>
    </row>
    <row r="534">
      <c r="A534" t="inlineStr"/>
      <c r="B534" t="inlineStr">
        <is>
          <t>Price_BOM_VLC_VLSC_Imp_1520</t>
        </is>
      </c>
      <c r="C534" t="inlineStr">
        <is>
          <t>:30125-4P-15HP-VLSC:30125-4P-20HP-VLSC:</t>
        </is>
      </c>
      <c r="D534" s="2" t="inlineStr">
        <is>
          <t>XA</t>
        </is>
      </c>
      <c r="E534" t="inlineStr">
        <is>
          <t>ImpMatl_NiAl-Bronze_ASTM-B148_C95400</t>
        </is>
      </c>
      <c r="F534" s="7" t="inlineStr">
        <is>
          <t>Nickel Aluminum Bronze ASTM B148 UNS C95400</t>
        </is>
      </c>
      <c r="G534" s="7" t="inlineStr">
        <is>
          <t>B22</t>
        </is>
      </c>
      <c r="H534" s="7" t="inlineStr">
        <is>
          <t>Coating_Standard</t>
        </is>
      </c>
      <c r="I534" s="7" t="inlineStr">
        <is>
          <t>Stainless Steel, AISI-303</t>
        </is>
      </c>
      <c r="J534" s="7" t="inlineStr">
        <is>
          <t>Steel, Cold Drawn C1018</t>
        </is>
      </c>
      <c r="K534" s="78" t="inlineStr">
        <is>
          <t>97778038</t>
        </is>
      </c>
      <c r="L534" s="12" t="inlineStr"/>
      <c r="M534" t="inlineStr">
        <is>
          <t>A102235</t>
        </is>
      </c>
      <c r="N534" s="12" t="n">
        <v>207</v>
      </c>
      <c r="O534" s="7" t="inlineStr">
        <is>
          <t>LT250</t>
        </is>
      </c>
      <c r="P534" s="13" t="n">
        <v>8</v>
      </c>
      <c r="Q534" t="inlineStr"/>
      <c r="R534" s="12" t="inlineStr"/>
      <c r="S534" t="inlineStr"/>
      <c r="T534" t="inlineStr"/>
      <c r="U534" t="inlineStr"/>
      <c r="V534" t="inlineStr"/>
    </row>
    <row r="535">
      <c r="A535" t="inlineStr"/>
      <c r="B535" t="inlineStr">
        <is>
          <t>Price_BOM_VLC_VLSC_Imp_1522</t>
        </is>
      </c>
      <c r="C535" t="inlineStr">
        <is>
          <t>:30125-4P-15HP-VLSC:30125-4P-20HP-VLSC:</t>
        </is>
      </c>
      <c r="D535" s="2" t="inlineStr">
        <is>
          <t>XA</t>
        </is>
      </c>
      <c r="E535" s="2" t="inlineStr">
        <is>
          <t>ImpMatl_NiAl-Bronze_ASTM-B148_C95400</t>
        </is>
      </c>
      <c r="F535" s="7" t="inlineStr">
        <is>
          <t>Nickel Aluminum Bronze ASTM B148 UNS C95400</t>
        </is>
      </c>
      <c r="G535" s="7" t="inlineStr">
        <is>
          <t>B22</t>
        </is>
      </c>
      <c r="H535" s="7" t="inlineStr">
        <is>
          <t>Coating_Scotchkote134_interior</t>
        </is>
      </c>
      <c r="I535" s="7" t="inlineStr">
        <is>
          <t>Stainless Steel, AISI-303</t>
        </is>
      </c>
      <c r="J535" s="7" t="inlineStr">
        <is>
          <t>Steel, Cold Drawn C1018</t>
        </is>
      </c>
      <c r="K535" s="2" t="inlineStr">
        <is>
          <t>RTF</t>
        </is>
      </c>
      <c r="L535" s="7" t="inlineStr"/>
      <c r="M535" s="7" t="inlineStr">
        <is>
          <t>A102235</t>
        </is>
      </c>
      <c r="N535" s="7" t="n">
        <v>207</v>
      </c>
      <c r="O535" s="7" t="inlineStr">
        <is>
          <t>LT250</t>
        </is>
      </c>
      <c r="P535" s="13" t="n">
        <v>8</v>
      </c>
      <c r="Q535" t="inlineStr"/>
      <c r="R535" s="12" t="inlineStr"/>
      <c r="S535" t="inlineStr"/>
      <c r="T535" t="inlineStr"/>
      <c r="U535" t="inlineStr"/>
      <c r="V535" t="inlineStr"/>
    </row>
    <row r="536">
      <c r="A536" t="inlineStr"/>
      <c r="B536" t="inlineStr">
        <is>
          <t>Price_BOM_VLC_VLSC_Imp_1524</t>
        </is>
      </c>
      <c r="C536" t="inlineStr">
        <is>
          <t>:30125-4P-15HP-VLSC:30125-4P-20HP-VLSC:</t>
        </is>
      </c>
      <c r="D536" s="2" t="inlineStr">
        <is>
          <t>XA</t>
        </is>
      </c>
      <c r="E536" t="inlineStr">
        <is>
          <t>ImpMatl_NiAl-Bronze_ASTM-B148_C95400</t>
        </is>
      </c>
      <c r="F536" s="7" t="inlineStr">
        <is>
          <t>Nickel Aluminum Bronze ASTM B148 UNS C95400</t>
        </is>
      </c>
      <c r="G536" s="7" t="inlineStr">
        <is>
          <t>B22</t>
        </is>
      </c>
      <c r="H536" s="7" t="inlineStr">
        <is>
          <t>Coating_Scotchkote134_interior_exterior</t>
        </is>
      </c>
      <c r="I536" s="7" t="inlineStr">
        <is>
          <t>Stainless Steel, AISI-303</t>
        </is>
      </c>
      <c r="J536" s="7" t="inlineStr">
        <is>
          <t>Steel, Cold Drawn C1018</t>
        </is>
      </c>
      <c r="K536" s="2" t="inlineStr">
        <is>
          <t>RTF</t>
        </is>
      </c>
      <c r="L536" s="12" t="inlineStr"/>
      <c r="M536" t="inlineStr">
        <is>
          <t>A102235</t>
        </is>
      </c>
      <c r="N536" s="12" t="n">
        <v>207</v>
      </c>
      <c r="O536" s="7" t="inlineStr">
        <is>
          <t>LT250</t>
        </is>
      </c>
      <c r="P536" s="13" t="n">
        <v>8</v>
      </c>
      <c r="Q536" t="inlineStr"/>
      <c r="R536" s="12" t="inlineStr"/>
      <c r="S536" t="inlineStr"/>
      <c r="T536" t="inlineStr"/>
      <c r="U536" t="inlineStr"/>
      <c r="V536" t="inlineStr"/>
    </row>
    <row r="537">
      <c r="A537" t="inlineStr"/>
      <c r="B537" t="inlineStr">
        <is>
          <t>Price_BOM_VLC_VLSC_Imp_1526</t>
        </is>
      </c>
      <c r="C537" t="inlineStr">
        <is>
          <t>:30125-4P-15HP-VLSC:30125-4P-20HP-VLSC:</t>
        </is>
      </c>
      <c r="D537" s="2" t="inlineStr">
        <is>
          <t>XA</t>
        </is>
      </c>
      <c r="E537" s="2" t="inlineStr">
        <is>
          <t>ImpMatl_NiAl-Bronze_ASTM-B148_C95400</t>
        </is>
      </c>
      <c r="F537" s="7" t="inlineStr">
        <is>
          <t>Nickel Aluminum Bronze ASTM B148 UNS C95400</t>
        </is>
      </c>
      <c r="G537" s="7" t="inlineStr">
        <is>
          <t>B22</t>
        </is>
      </c>
      <c r="H537" s="7" t="inlineStr">
        <is>
          <t>Coating_Scotchkote134_interior_exterior_IncludeImpeller</t>
        </is>
      </c>
      <c r="I537" s="7" t="inlineStr">
        <is>
          <t>Stainless Steel, AISI-303</t>
        </is>
      </c>
      <c r="J537" s="7" t="inlineStr">
        <is>
          <t>Steel, Cold Drawn C1018</t>
        </is>
      </c>
      <c r="K537" s="2" t="inlineStr">
        <is>
          <t>RTF</t>
        </is>
      </c>
      <c r="L537" s="7" t="inlineStr"/>
      <c r="M537" s="7" t="inlineStr">
        <is>
          <t>A102235</t>
        </is>
      </c>
      <c r="N537" s="7" t="n">
        <v>207</v>
      </c>
      <c r="O537" s="7" t="inlineStr">
        <is>
          <t>LT250</t>
        </is>
      </c>
      <c r="P537" s="13" t="n">
        <v>8</v>
      </c>
      <c r="Q537" t="inlineStr"/>
      <c r="R537" s="12" t="inlineStr"/>
      <c r="S537" t="inlineStr"/>
      <c r="T537" t="inlineStr"/>
      <c r="U537" t="inlineStr"/>
      <c r="V537" t="inlineStr"/>
    </row>
    <row r="538">
      <c r="A538" t="inlineStr"/>
      <c r="B538" t="inlineStr">
        <is>
          <t>Price_BOM_VLC_VLSC_Imp_1528</t>
        </is>
      </c>
      <c r="C538" t="inlineStr">
        <is>
          <t>:30125-4P-15HP-VLSC:30125-4P-20HP-VLSC:</t>
        </is>
      </c>
      <c r="D538" s="2" t="inlineStr">
        <is>
          <t>XA</t>
        </is>
      </c>
      <c r="E538" t="inlineStr">
        <is>
          <t>ImpMatl_NiAl-Bronze_ASTM-B148_C95400</t>
        </is>
      </c>
      <c r="F538" s="7" t="inlineStr">
        <is>
          <t>Nickel Aluminum Bronze ASTM B148 UNS C95400</t>
        </is>
      </c>
      <c r="G538" s="7" t="inlineStr">
        <is>
          <t>B22</t>
        </is>
      </c>
      <c r="H538" s="7" t="inlineStr">
        <is>
          <t>Coating_Scotchkote134_interior_IncludeImpeller</t>
        </is>
      </c>
      <c r="I538" s="7" t="inlineStr">
        <is>
          <t>Stainless Steel, AISI-303</t>
        </is>
      </c>
      <c r="J538" s="7" t="inlineStr">
        <is>
          <t>Steel, Cold Drawn C1018</t>
        </is>
      </c>
      <c r="K538" s="2" t="inlineStr">
        <is>
          <t>RTF</t>
        </is>
      </c>
      <c r="L538" s="12" t="inlineStr"/>
      <c r="M538" t="inlineStr">
        <is>
          <t>A102235</t>
        </is>
      </c>
      <c r="N538" s="12" t="n">
        <v>207</v>
      </c>
      <c r="O538" s="7" t="inlineStr">
        <is>
          <t>LT250</t>
        </is>
      </c>
      <c r="P538" s="13" t="n">
        <v>8</v>
      </c>
      <c r="Q538" t="inlineStr"/>
      <c r="R538" s="12" t="inlineStr"/>
      <c r="S538" t="inlineStr"/>
      <c r="T538" t="inlineStr"/>
      <c r="U538" t="inlineStr"/>
      <c r="V538" t="inlineStr"/>
    </row>
    <row r="539">
      <c r="A539" t="inlineStr"/>
      <c r="B539" t="inlineStr">
        <is>
          <t>Price_BOM_VLC_VLSC_Imp_1530</t>
        </is>
      </c>
      <c r="C539" t="inlineStr">
        <is>
          <t>:30125-4P-15HP-VLSC:30125-4P-20HP-VLSC:</t>
        </is>
      </c>
      <c r="D539" s="2" t="inlineStr">
        <is>
          <t>XA</t>
        </is>
      </c>
      <c r="E539" s="2" t="inlineStr">
        <is>
          <t>ImpMatl_NiAl-Bronze_ASTM-B148_C95400</t>
        </is>
      </c>
      <c r="F539" s="7" t="inlineStr">
        <is>
          <t>Nickel Aluminum Bronze ASTM B148 UNS C95400</t>
        </is>
      </c>
      <c r="G539" s="7" t="inlineStr">
        <is>
          <t>B22</t>
        </is>
      </c>
      <c r="H539" s="7" t="inlineStr">
        <is>
          <t>Coating_Special</t>
        </is>
      </c>
      <c r="I539" s="7" t="inlineStr">
        <is>
          <t>Stainless Steel, AISI-303</t>
        </is>
      </c>
      <c r="J539" s="7" t="inlineStr">
        <is>
          <t>Steel, Cold Drawn C1018</t>
        </is>
      </c>
      <c r="K539" s="2" t="inlineStr">
        <is>
          <t>RTF</t>
        </is>
      </c>
      <c r="L539" s="7" t="inlineStr"/>
      <c r="M539" s="7" t="inlineStr">
        <is>
          <t>A102235</t>
        </is>
      </c>
      <c r="N539" s="7" t="n">
        <v>207</v>
      </c>
      <c r="O539" s="7" t="inlineStr">
        <is>
          <t>LT250</t>
        </is>
      </c>
      <c r="P539" s="13" t="n">
        <v>8</v>
      </c>
      <c r="Q539" t="inlineStr"/>
      <c r="R539" s="12" t="inlineStr"/>
      <c r="S539" t="inlineStr"/>
      <c r="T539" t="inlineStr"/>
      <c r="U539" t="inlineStr"/>
      <c r="V539" t="inlineStr"/>
    </row>
    <row r="540">
      <c r="A540" t="inlineStr"/>
      <c r="B540" t="inlineStr">
        <is>
          <t>Price_BOM_VLC_VLSC_Imp_1532</t>
        </is>
      </c>
      <c r="C540" t="inlineStr">
        <is>
          <t>:30125-4P-15HP-VLSC:30125-4P-20HP-VLSC:</t>
        </is>
      </c>
      <c r="D540" s="2" t="inlineStr">
        <is>
          <t>XA</t>
        </is>
      </c>
      <c r="E540" t="inlineStr">
        <is>
          <t>ImpMatl_NiAl-Bronze_ASTM-B148_C95400</t>
        </is>
      </c>
      <c r="F540" s="7" t="inlineStr">
        <is>
          <t>Nickel Aluminum Bronze ASTM B148 UNS C95400</t>
        </is>
      </c>
      <c r="G540" s="7" t="inlineStr">
        <is>
          <t>B22</t>
        </is>
      </c>
      <c r="H540" s="7" t="inlineStr">
        <is>
          <t>Coating_Epoxy</t>
        </is>
      </c>
      <c r="I540" s="7" t="inlineStr">
        <is>
          <t>Stainless Steel, AISI-303</t>
        </is>
      </c>
      <c r="J540" s="7" t="inlineStr">
        <is>
          <t>Steel, Cold Drawn C1018</t>
        </is>
      </c>
      <c r="K540" s="2" t="inlineStr">
        <is>
          <t>RTF</t>
        </is>
      </c>
      <c r="L540" s="12" t="inlineStr"/>
      <c r="M540" t="inlineStr">
        <is>
          <t>A102235</t>
        </is>
      </c>
      <c r="N540" s="12" t="n">
        <v>207</v>
      </c>
      <c r="O540" s="7" t="inlineStr">
        <is>
          <t>LT250</t>
        </is>
      </c>
      <c r="P540" s="13" t="n">
        <v>8</v>
      </c>
      <c r="Q540" t="inlineStr"/>
      <c r="R540" s="12" t="inlineStr"/>
      <c r="S540" t="inlineStr"/>
      <c r="T540" t="inlineStr"/>
      <c r="U540" t="inlineStr"/>
      <c r="V540" t="inlineStr"/>
    </row>
    <row r="541">
      <c r="A541" t="inlineStr"/>
      <c r="B541" t="inlineStr">
        <is>
          <t>Price_BOM_VLC_VLSC_Imp_1473</t>
        </is>
      </c>
      <c r="C541" t="inlineStr">
        <is>
          <t>:30125-4P-7.5HP-VLC:30125-4P-10HP-VLC:</t>
        </is>
      </c>
      <c r="D541" s="2" t="inlineStr">
        <is>
          <t>X3</t>
        </is>
      </c>
      <c r="E541" s="2" t="inlineStr">
        <is>
          <t>ImpMatl_Silicon_Bronze_ASTM-B584_C87600</t>
        </is>
      </c>
      <c r="F541" s="7" t="inlineStr">
        <is>
          <t>Silicon Bronze, ASTM-B584, C87600</t>
        </is>
      </c>
      <c r="G541" s="7" t="inlineStr">
        <is>
          <t>B21</t>
        </is>
      </c>
      <c r="H541" s="7" t="inlineStr">
        <is>
          <t>Coating_Standard</t>
        </is>
      </c>
      <c r="I541" s="7" t="inlineStr">
        <is>
          <t>Stainless Steel, AISI-303</t>
        </is>
      </c>
      <c r="J541" s="7" t="inlineStr">
        <is>
          <t>Steel, Cold Drawn C1018</t>
        </is>
      </c>
      <c r="K541" s="2" t="inlineStr">
        <is>
          <t>96769196</t>
        </is>
      </c>
      <c r="L541" s="7" t="inlineStr">
        <is>
          <t>IMP,L,25123,X3,B21</t>
        </is>
      </c>
      <c r="M541" s="7" t="inlineStr">
        <is>
          <t>A101833</t>
        </is>
      </c>
      <c r="N541" s="7" t="n">
        <v>0</v>
      </c>
      <c r="O541" s="7" t="inlineStr">
        <is>
          <t>LT027</t>
        </is>
      </c>
      <c r="P541" s="13" t="n">
        <v>0</v>
      </c>
      <c r="Q541" t="inlineStr"/>
      <c r="R541" s="12" t="inlineStr"/>
      <c r="S541" t="inlineStr"/>
      <c r="T541" t="inlineStr"/>
      <c r="U541" t="inlineStr"/>
      <c r="V541" t="inlineStr"/>
    </row>
    <row r="542">
      <c r="A542" t="inlineStr"/>
      <c r="B542" t="inlineStr">
        <is>
          <t>Price_BOM_VLC_VLSC_Imp_1476</t>
        </is>
      </c>
      <c r="C542" t="inlineStr">
        <is>
          <t>:30125-4P-7.5HP-VLC:30125-4P-10HP-VLC:</t>
        </is>
      </c>
      <c r="D542" s="2" t="inlineStr">
        <is>
          <t>X3</t>
        </is>
      </c>
      <c r="E542" t="inlineStr">
        <is>
          <t>ImpMatl_Silicon_Bronze_ASTM-B584_C87600</t>
        </is>
      </c>
      <c r="F542" s="7" t="inlineStr">
        <is>
          <t>Silicon Bronze, ASTM-B584, C87600</t>
        </is>
      </c>
      <c r="G542" s="7" t="inlineStr">
        <is>
          <t>B21</t>
        </is>
      </c>
      <c r="H542" s="7" t="inlineStr">
        <is>
          <t>Coating_Scotchkote134_interior</t>
        </is>
      </c>
      <c r="I542" s="7" t="inlineStr">
        <is>
          <t>Stainless Steel, AISI-303</t>
        </is>
      </c>
      <c r="J542" s="7" t="inlineStr">
        <is>
          <t>Steel, Cold Drawn C1018</t>
        </is>
      </c>
      <c r="K542" s="2" t="inlineStr">
        <is>
          <t>RTF</t>
        </is>
      </c>
      <c r="L542" s="12" t="inlineStr"/>
      <c r="M542" t="inlineStr">
        <is>
          <t>A101833</t>
        </is>
      </c>
      <c r="N542" s="12" t="n">
        <v>0</v>
      </c>
      <c r="O542" s="7" t="inlineStr">
        <is>
          <t>LT250</t>
        </is>
      </c>
      <c r="P542" s="13" t="n">
        <v>8</v>
      </c>
      <c r="Q542" t="inlineStr"/>
      <c r="R542" s="12" t="inlineStr"/>
      <c r="S542" t="inlineStr"/>
      <c r="T542" t="inlineStr"/>
      <c r="U542" t="inlineStr"/>
      <c r="V542" t="inlineStr"/>
    </row>
    <row r="543">
      <c r="A543" t="inlineStr"/>
      <c r="B543" t="inlineStr">
        <is>
          <t>Price_BOM_VLC_VLSC_Imp_1478</t>
        </is>
      </c>
      <c r="C543" t="inlineStr">
        <is>
          <t>:30125-4P-7.5HP-VLC:30125-4P-10HP-VLC:</t>
        </is>
      </c>
      <c r="D543" s="2" t="inlineStr">
        <is>
          <t>X3</t>
        </is>
      </c>
      <c r="E543" s="2" t="inlineStr">
        <is>
          <t>ImpMatl_Silicon_Bronze_ASTM-B584_C87600</t>
        </is>
      </c>
      <c r="F543" s="7" t="inlineStr">
        <is>
          <t>Silicon Bronze, ASTM-B584, C87600</t>
        </is>
      </c>
      <c r="G543" s="7" t="inlineStr">
        <is>
          <t>B21</t>
        </is>
      </c>
      <c r="H543" s="7" t="inlineStr">
        <is>
          <t>Coating_Scotchkote134_interior_exterior</t>
        </is>
      </c>
      <c r="I543" s="7" t="inlineStr">
        <is>
          <t>Stainless Steel, AISI-303</t>
        </is>
      </c>
      <c r="J543" s="7" t="inlineStr">
        <is>
          <t>Steel, Cold Drawn C1018</t>
        </is>
      </c>
      <c r="K543" s="2" t="inlineStr">
        <is>
          <t>RTF</t>
        </is>
      </c>
      <c r="L543" s="7" t="inlineStr"/>
      <c r="M543" s="7" t="inlineStr">
        <is>
          <t>A101833</t>
        </is>
      </c>
      <c r="N543" s="7" t="n">
        <v>0</v>
      </c>
      <c r="O543" s="7" t="inlineStr">
        <is>
          <t>LT250</t>
        </is>
      </c>
      <c r="P543" s="13" t="n">
        <v>8</v>
      </c>
      <c r="Q543" t="inlineStr"/>
      <c r="R543" s="12" t="inlineStr"/>
      <c r="S543" t="inlineStr"/>
      <c r="T543" t="inlineStr"/>
      <c r="U543" t="inlineStr"/>
      <c r="V543" t="inlineStr"/>
    </row>
    <row r="544">
      <c r="A544" t="inlineStr"/>
      <c r="B544" t="inlineStr">
        <is>
          <t>Price_BOM_VLC_VLSC_Imp_1480</t>
        </is>
      </c>
      <c r="C544" t="inlineStr">
        <is>
          <t>:30125-4P-7.5HP-VLC:30125-4P-10HP-VLC:</t>
        </is>
      </c>
      <c r="D544" s="2" t="inlineStr">
        <is>
          <t>X3</t>
        </is>
      </c>
      <c r="E544" t="inlineStr">
        <is>
          <t>ImpMatl_Silicon_Bronze_ASTM-B584_C87600</t>
        </is>
      </c>
      <c r="F544" s="7" t="inlineStr">
        <is>
          <t>Silicon Bronze, ASTM-B584, C87600</t>
        </is>
      </c>
      <c r="G544" s="7" t="inlineStr">
        <is>
          <t>B21</t>
        </is>
      </c>
      <c r="H544" s="7" t="inlineStr">
        <is>
          <t>Coating_Scotchkote134_interior_exterior_IncludeImpeller</t>
        </is>
      </c>
      <c r="I544" s="7" t="inlineStr">
        <is>
          <t>Stainless Steel, AISI-303</t>
        </is>
      </c>
      <c r="J544" s="7" t="inlineStr">
        <is>
          <t>Steel, Cold Drawn C1018</t>
        </is>
      </c>
      <c r="K544" s="2" t="inlineStr">
        <is>
          <t>RTF</t>
        </is>
      </c>
      <c r="L544" s="12" t="inlineStr"/>
      <c r="M544" t="inlineStr">
        <is>
          <t>A101833</t>
        </is>
      </c>
      <c r="N544" s="12" t="n">
        <v>0</v>
      </c>
      <c r="O544" s="7" t="inlineStr">
        <is>
          <t>LT250</t>
        </is>
      </c>
      <c r="P544" s="13" t="n">
        <v>8</v>
      </c>
      <c r="Q544" t="inlineStr"/>
      <c r="R544" s="12" t="inlineStr"/>
      <c r="S544" t="inlineStr"/>
      <c r="T544" t="inlineStr"/>
      <c r="U544" t="inlineStr"/>
      <c r="V544" t="inlineStr"/>
    </row>
    <row r="545">
      <c r="A545" t="inlineStr"/>
      <c r="B545" t="inlineStr">
        <is>
          <t>Price_BOM_VLC_VLSC_Imp_1482</t>
        </is>
      </c>
      <c r="C545" t="inlineStr">
        <is>
          <t>:30125-4P-7.5HP-VLC:30125-4P-10HP-VLC:</t>
        </is>
      </c>
      <c r="D545" s="2" t="inlineStr">
        <is>
          <t>X3</t>
        </is>
      </c>
      <c r="E545" s="2" t="inlineStr">
        <is>
          <t>ImpMatl_Silicon_Bronze_ASTM-B584_C87600</t>
        </is>
      </c>
      <c r="F545" s="7" t="inlineStr">
        <is>
          <t>Silicon Bronze, ASTM-B584, C87600</t>
        </is>
      </c>
      <c r="G545" s="7" t="inlineStr">
        <is>
          <t>B21</t>
        </is>
      </c>
      <c r="H545" s="7" t="inlineStr">
        <is>
          <t>Coating_Scotchkote134_interior_IncludeImpeller</t>
        </is>
      </c>
      <c r="I545" s="7" t="inlineStr">
        <is>
          <t>Stainless Steel, AISI-303</t>
        </is>
      </c>
      <c r="J545" s="7" t="inlineStr">
        <is>
          <t>Steel, Cold Drawn C1018</t>
        </is>
      </c>
      <c r="K545" s="2" t="inlineStr">
        <is>
          <t>RTF</t>
        </is>
      </c>
      <c r="L545" s="7" t="inlineStr"/>
      <c r="M545" s="7" t="inlineStr">
        <is>
          <t>A101833</t>
        </is>
      </c>
      <c r="N545" s="7" t="n">
        <v>0</v>
      </c>
      <c r="O545" s="7" t="inlineStr">
        <is>
          <t>LT250</t>
        </is>
      </c>
      <c r="P545" s="13" t="n">
        <v>8</v>
      </c>
      <c r="Q545" t="inlineStr"/>
      <c r="R545" s="12" t="inlineStr"/>
      <c r="S545" t="inlineStr"/>
      <c r="T545" t="inlineStr"/>
      <c r="U545" t="inlineStr"/>
      <c r="V545" t="inlineStr"/>
    </row>
    <row r="546">
      <c r="A546" t="inlineStr"/>
      <c r="B546" t="inlineStr">
        <is>
          <t>Price_BOM_VLC_VLSC_Imp_1484</t>
        </is>
      </c>
      <c r="C546" t="inlineStr">
        <is>
          <t>:30125-4P-7.5HP-VLC:30125-4P-10HP-VLC:</t>
        </is>
      </c>
      <c r="D546" s="2" t="inlineStr">
        <is>
          <t>X3</t>
        </is>
      </c>
      <c r="E546" t="inlineStr">
        <is>
          <t>ImpMatl_Silicon_Bronze_ASTM-B584_C87600</t>
        </is>
      </c>
      <c r="F546" s="7" t="inlineStr">
        <is>
          <t>Silicon Bronze, ASTM-B584, C87600</t>
        </is>
      </c>
      <c r="G546" s="7" t="inlineStr">
        <is>
          <t>B21</t>
        </is>
      </c>
      <c r="H546" s="7" t="inlineStr">
        <is>
          <t>Coating_Special</t>
        </is>
      </c>
      <c r="I546" s="7" t="inlineStr">
        <is>
          <t>Stainless Steel, AISI-303</t>
        </is>
      </c>
      <c r="J546" s="7" t="inlineStr">
        <is>
          <t>Steel, Cold Drawn C1018</t>
        </is>
      </c>
      <c r="K546" s="2" t="inlineStr">
        <is>
          <t>RTF</t>
        </is>
      </c>
      <c r="L546" s="12" t="inlineStr"/>
      <c r="M546" t="inlineStr">
        <is>
          <t>A101833</t>
        </is>
      </c>
      <c r="N546" s="12" t="n">
        <v>0</v>
      </c>
      <c r="O546" s="7" t="inlineStr">
        <is>
          <t>LT250</t>
        </is>
      </c>
      <c r="P546" s="13" t="n">
        <v>8</v>
      </c>
      <c r="Q546" t="inlineStr"/>
      <c r="R546" s="12" t="inlineStr"/>
      <c r="S546" t="inlineStr"/>
      <c r="T546" t="inlineStr"/>
      <c r="U546" t="inlineStr"/>
      <c r="V546" t="inlineStr"/>
    </row>
    <row r="547">
      <c r="A547" t="inlineStr"/>
      <c r="B547" t="inlineStr">
        <is>
          <t>Price_BOM_VLC_VLSC_Imp_1486</t>
        </is>
      </c>
      <c r="C547" s="68" t="inlineStr">
        <is>
          <t>:30125-4P-7.5HP-VLC:30125-4P-10HP-VLC:</t>
        </is>
      </c>
      <c r="D547" s="2" t="inlineStr">
        <is>
          <t>X3</t>
        </is>
      </c>
      <c r="E547" s="2" t="inlineStr">
        <is>
          <t>ImpMatl_Silicon_Bronze_ASTM-B584_C87600</t>
        </is>
      </c>
      <c r="F547" s="7" t="inlineStr">
        <is>
          <t>Silicon Bronze, ASTM-B584, C87600</t>
        </is>
      </c>
      <c r="G547" s="7" t="inlineStr">
        <is>
          <t>B21</t>
        </is>
      </c>
      <c r="H547" s="7" t="inlineStr">
        <is>
          <t>Coating_Epoxy</t>
        </is>
      </c>
      <c r="I547" s="7" t="inlineStr">
        <is>
          <t>Stainless Steel, AISI-303</t>
        </is>
      </c>
      <c r="J547" s="7" t="inlineStr">
        <is>
          <t>Steel, Cold Drawn C1018</t>
        </is>
      </c>
      <c r="K547" s="77" t="inlineStr">
        <is>
          <t>RTF</t>
        </is>
      </c>
      <c r="L547" s="7" t="inlineStr"/>
      <c r="M547" s="7" t="inlineStr">
        <is>
          <t>A101833</t>
        </is>
      </c>
      <c r="N547" s="7" t="n">
        <v>0</v>
      </c>
      <c r="O547" s="7" t="inlineStr">
        <is>
          <t>LT250</t>
        </is>
      </c>
      <c r="P547" s="13" t="n">
        <v>8</v>
      </c>
      <c r="Q547" t="inlineStr"/>
      <c r="R547" s="12" t="inlineStr"/>
      <c r="S547" t="inlineStr"/>
      <c r="T547" t="inlineStr"/>
      <c r="U547" t="inlineStr"/>
      <c r="V547" t="inlineStr"/>
    </row>
    <row r="548">
      <c r="A548" t="inlineStr"/>
      <c r="B548" t="inlineStr">
        <is>
          <t>Price_BOM_VLC_VLSC_Imp_1474</t>
        </is>
      </c>
      <c r="C548" s="68" t="inlineStr">
        <is>
          <t>:30125-4P-7.5HP-VLC:30125-4P-10HP-VLC:</t>
        </is>
      </c>
      <c r="D548" s="2" t="inlineStr">
        <is>
          <t>X3</t>
        </is>
      </c>
      <c r="E548" s="2" t="inlineStr">
        <is>
          <t>ImpMatl_SS_AISI-304</t>
        </is>
      </c>
      <c r="F548" s="7" t="inlineStr">
        <is>
          <t>Stainless Steel, AISI-304</t>
        </is>
      </c>
      <c r="G548" s="7" t="inlineStr">
        <is>
          <t>H304</t>
        </is>
      </c>
      <c r="H548" s="7" t="inlineStr">
        <is>
          <t>Coating_Standard</t>
        </is>
      </c>
      <c r="I548" s="7" t="inlineStr">
        <is>
          <t>Stainless Steel, AISI-303</t>
        </is>
      </c>
      <c r="J548" s="7" t="inlineStr">
        <is>
          <t>Stainless Steel, AISI 316</t>
        </is>
      </c>
      <c r="K548" s="98" t="inlineStr">
        <is>
          <t>98876151</t>
        </is>
      </c>
      <c r="L548" s="98" t="inlineStr">
        <is>
          <t>IMP,L,25123,X3,H304</t>
        </is>
      </c>
      <c r="M548" t="inlineStr">
        <is>
          <t>A101838</t>
        </is>
      </c>
      <c r="N548" t="n">
        <v>0</v>
      </c>
      <c r="O548" s="7" t="inlineStr">
        <is>
          <t>LT027</t>
        </is>
      </c>
      <c r="P548" s="13" t="n">
        <v>0</v>
      </c>
      <c r="Q548" t="inlineStr"/>
      <c r="R548" s="12" t="inlineStr"/>
      <c r="S548" t="inlineStr"/>
      <c r="T548" t="inlineStr"/>
      <c r="U548" t="inlineStr"/>
      <c r="V548" t="inlineStr"/>
    </row>
    <row r="549">
      <c r="A549" t="inlineStr"/>
      <c r="B549" t="inlineStr">
        <is>
          <t>Price_BOM_VLC_VLSC_Imp_1475</t>
        </is>
      </c>
      <c r="C549" s="68" t="inlineStr">
        <is>
          <t>:30125-4P-7.5HP-VLC:30125-4P-10HP-VLC:</t>
        </is>
      </c>
      <c r="D549" s="2" t="inlineStr">
        <is>
          <t>X3</t>
        </is>
      </c>
      <c r="E549" t="inlineStr">
        <is>
          <t>ImpMatl_NiAl-Bronze_ASTM-B148_C95400</t>
        </is>
      </c>
      <c r="F549" s="7" t="inlineStr">
        <is>
          <t>Nickel Aluminum Bronze ASTM B148 UNS C95400</t>
        </is>
      </c>
      <c r="G549" s="7" t="inlineStr">
        <is>
          <t>B22</t>
        </is>
      </c>
      <c r="H549" s="7" t="inlineStr">
        <is>
          <t>Coating_Standard</t>
        </is>
      </c>
      <c r="I549" s="7" t="inlineStr">
        <is>
          <t>Stainless Steel, AISI-303</t>
        </is>
      </c>
      <c r="J549" s="7" t="inlineStr">
        <is>
          <t>Steel, Cold Drawn C1018</t>
        </is>
      </c>
      <c r="K549" s="78" t="inlineStr">
        <is>
          <t>97778037</t>
        </is>
      </c>
      <c r="L549" s="12" t="inlineStr"/>
      <c r="M549" t="inlineStr">
        <is>
          <t>A102234</t>
        </is>
      </c>
      <c r="N549" s="12" t="n">
        <v>207</v>
      </c>
      <c r="O549" s="7" t="inlineStr">
        <is>
          <t>LT250</t>
        </is>
      </c>
      <c r="P549" s="13" t="n">
        <v>8</v>
      </c>
      <c r="Q549" t="inlineStr"/>
      <c r="R549" s="12" t="inlineStr"/>
      <c r="S549" t="inlineStr"/>
      <c r="T549" t="inlineStr"/>
      <c r="U549" t="inlineStr"/>
      <c r="V549" t="inlineStr"/>
    </row>
    <row r="550">
      <c r="A550" t="inlineStr"/>
      <c r="B550" t="inlineStr">
        <is>
          <t>Price_BOM_VLC_VLSC_Imp_1477</t>
        </is>
      </c>
      <c r="C550" s="68" t="inlineStr">
        <is>
          <t>:30125-4P-7.5HP-VLC:30125-4P-10HP-VLC:</t>
        </is>
      </c>
      <c r="D550" s="2" t="inlineStr">
        <is>
          <t>X3</t>
        </is>
      </c>
      <c r="E550" s="2" t="inlineStr">
        <is>
          <t>ImpMatl_NiAl-Bronze_ASTM-B148_C95400</t>
        </is>
      </c>
      <c r="F550" s="7" t="inlineStr">
        <is>
          <t>Nickel Aluminum Bronze ASTM B148 UNS C95400</t>
        </is>
      </c>
      <c r="G550" s="7" t="inlineStr">
        <is>
          <t>B22</t>
        </is>
      </c>
      <c r="H550" s="7" t="inlineStr">
        <is>
          <t>Coating_Scotchkote134_interior</t>
        </is>
      </c>
      <c r="I550" s="7" t="inlineStr">
        <is>
          <t>Stainless Steel, AISI-303</t>
        </is>
      </c>
      <c r="J550" s="7" t="inlineStr">
        <is>
          <t>Steel, Cold Drawn C1018</t>
        </is>
      </c>
      <c r="K550" s="2" t="inlineStr">
        <is>
          <t>RTF</t>
        </is>
      </c>
      <c r="L550" s="7" t="inlineStr"/>
      <c r="M550" s="7" t="inlineStr">
        <is>
          <t>A102234</t>
        </is>
      </c>
      <c r="N550" s="7" t="n">
        <v>207</v>
      </c>
      <c r="O550" s="7" t="inlineStr">
        <is>
          <t>LT250</t>
        </is>
      </c>
      <c r="P550" s="13" t="n">
        <v>8</v>
      </c>
      <c r="Q550" t="inlineStr"/>
      <c r="R550" s="12" t="inlineStr"/>
      <c r="S550" t="inlineStr"/>
      <c r="T550" t="inlineStr"/>
      <c r="U550" t="inlineStr"/>
      <c r="V550" t="inlineStr"/>
    </row>
    <row r="551">
      <c r="A551" t="inlineStr"/>
      <c r="B551" t="inlineStr">
        <is>
          <t>Price_BOM_VLC_VLSC_Imp_1479</t>
        </is>
      </c>
      <c r="C551" s="68" t="inlineStr">
        <is>
          <t>:30125-4P-7.5HP-VLC:30125-4P-10HP-VLC:</t>
        </is>
      </c>
      <c r="D551" s="2" t="inlineStr">
        <is>
          <t>X3</t>
        </is>
      </c>
      <c r="E551" t="inlineStr">
        <is>
          <t>ImpMatl_NiAl-Bronze_ASTM-B148_C95400</t>
        </is>
      </c>
      <c r="F551" s="7" t="inlineStr">
        <is>
          <t>Nickel Aluminum Bronze ASTM B148 UNS C95400</t>
        </is>
      </c>
      <c r="G551" s="7" t="inlineStr">
        <is>
          <t>B22</t>
        </is>
      </c>
      <c r="H551" s="7" t="inlineStr">
        <is>
          <t>Coating_Scotchkote134_interior_exterior</t>
        </is>
      </c>
      <c r="I551" s="7" t="inlineStr">
        <is>
          <t>Stainless Steel, AISI-303</t>
        </is>
      </c>
      <c r="J551" s="7" t="inlineStr">
        <is>
          <t>Steel, Cold Drawn C1018</t>
        </is>
      </c>
      <c r="K551" s="2" t="inlineStr">
        <is>
          <t>RTF</t>
        </is>
      </c>
      <c r="L551" s="12" t="inlineStr"/>
      <c r="M551" t="inlineStr">
        <is>
          <t>A102234</t>
        </is>
      </c>
      <c r="N551" s="12" t="n">
        <v>207</v>
      </c>
      <c r="O551" s="7" t="inlineStr">
        <is>
          <t>LT250</t>
        </is>
      </c>
      <c r="P551" s="13" t="n">
        <v>8</v>
      </c>
      <c r="Q551" t="inlineStr"/>
      <c r="R551" s="12" t="inlineStr"/>
      <c r="S551" t="inlineStr"/>
      <c r="T551" t="inlineStr"/>
      <c r="U551" t="inlineStr"/>
      <c r="V551" t="inlineStr"/>
    </row>
    <row r="552">
      <c r="A552" t="inlineStr"/>
      <c r="B552" t="inlineStr">
        <is>
          <t>Price_BOM_VLC_VLSC_Imp_1481</t>
        </is>
      </c>
      <c r="C552" s="68" t="inlineStr">
        <is>
          <t>:30125-4P-7.5HP-VLC:30125-4P-10HP-VLC:</t>
        </is>
      </c>
      <c r="D552" s="2" t="inlineStr">
        <is>
          <t>X3</t>
        </is>
      </c>
      <c r="E552" s="2" t="inlineStr">
        <is>
          <t>ImpMatl_NiAl-Bronze_ASTM-B148_C95400</t>
        </is>
      </c>
      <c r="F552" s="7" t="inlineStr">
        <is>
          <t>Nickel Aluminum Bronze ASTM B148 UNS C95400</t>
        </is>
      </c>
      <c r="G552" s="7" t="inlineStr">
        <is>
          <t>B22</t>
        </is>
      </c>
      <c r="H552" s="7" t="inlineStr">
        <is>
          <t>Coating_Scotchkote134_interior_exterior_IncludeImpeller</t>
        </is>
      </c>
      <c r="I552" s="7" t="inlineStr">
        <is>
          <t>Stainless Steel, AISI-303</t>
        </is>
      </c>
      <c r="J552" s="7" t="inlineStr">
        <is>
          <t>Steel, Cold Drawn C1018</t>
        </is>
      </c>
      <c r="K552" s="2" t="inlineStr">
        <is>
          <t>RTF</t>
        </is>
      </c>
      <c r="L552" s="7" t="inlineStr"/>
      <c r="M552" s="7" t="inlineStr">
        <is>
          <t>A102234</t>
        </is>
      </c>
      <c r="N552" s="7" t="n">
        <v>207</v>
      </c>
      <c r="O552" s="7" t="inlineStr">
        <is>
          <t>LT250</t>
        </is>
      </c>
      <c r="P552" s="13" t="n">
        <v>8</v>
      </c>
      <c r="Q552" t="inlineStr"/>
      <c r="R552" s="12" t="inlineStr"/>
      <c r="S552" t="inlineStr"/>
      <c r="T552" t="inlineStr"/>
      <c r="U552" t="inlineStr"/>
      <c r="V552" t="inlineStr"/>
    </row>
    <row r="553">
      <c r="A553" t="inlineStr"/>
      <c r="B553" t="inlineStr">
        <is>
          <t>Price_BOM_VLC_VLSC_Imp_1483</t>
        </is>
      </c>
      <c r="C553" s="68" t="inlineStr">
        <is>
          <t>:30125-4P-7.5HP-VLC:30125-4P-10HP-VLC:</t>
        </is>
      </c>
      <c r="D553" s="2" t="inlineStr">
        <is>
          <t>X3</t>
        </is>
      </c>
      <c r="E553" t="inlineStr">
        <is>
          <t>ImpMatl_NiAl-Bronze_ASTM-B148_C95400</t>
        </is>
      </c>
      <c r="F553" s="7" t="inlineStr">
        <is>
          <t>Nickel Aluminum Bronze ASTM B148 UNS C95400</t>
        </is>
      </c>
      <c r="G553" s="7" t="inlineStr">
        <is>
          <t>B22</t>
        </is>
      </c>
      <c r="H553" s="7" t="inlineStr">
        <is>
          <t>Coating_Scotchkote134_interior_IncludeImpeller</t>
        </is>
      </c>
      <c r="I553" s="7" t="inlineStr">
        <is>
          <t>Stainless Steel, AISI-303</t>
        </is>
      </c>
      <c r="J553" s="7" t="inlineStr">
        <is>
          <t>Steel, Cold Drawn C1018</t>
        </is>
      </c>
      <c r="K553" s="2" t="inlineStr">
        <is>
          <t>RTF</t>
        </is>
      </c>
      <c r="L553" s="12" t="inlineStr"/>
      <c r="M553" t="inlineStr">
        <is>
          <t>A102234</t>
        </is>
      </c>
      <c r="N553" s="12" t="n">
        <v>207</v>
      </c>
      <c r="O553" s="7" t="inlineStr">
        <is>
          <t>LT250</t>
        </is>
      </c>
      <c r="P553" s="13" t="n">
        <v>8</v>
      </c>
      <c r="Q553" t="inlineStr"/>
      <c r="R553" s="12" t="inlineStr"/>
      <c r="S553" t="inlineStr"/>
      <c r="T553" t="inlineStr"/>
      <c r="U553" t="inlineStr"/>
      <c r="V553" t="inlineStr"/>
    </row>
    <row r="554">
      <c r="A554" t="inlineStr"/>
      <c r="B554" t="inlineStr">
        <is>
          <t>Price_BOM_VLC_VLSC_Imp_1485</t>
        </is>
      </c>
      <c r="C554" s="68" t="inlineStr">
        <is>
          <t>:30125-4P-7.5HP-VLC:30125-4P-10HP-VLC:</t>
        </is>
      </c>
      <c r="D554" s="2" t="inlineStr">
        <is>
          <t>X3</t>
        </is>
      </c>
      <c r="E554" s="2" t="inlineStr">
        <is>
          <t>ImpMatl_NiAl-Bronze_ASTM-B148_C95400</t>
        </is>
      </c>
      <c r="F554" s="7" t="inlineStr">
        <is>
          <t>Nickel Aluminum Bronze ASTM B148 UNS C95400</t>
        </is>
      </c>
      <c r="G554" s="7" t="inlineStr">
        <is>
          <t>B22</t>
        </is>
      </c>
      <c r="H554" s="7" t="inlineStr">
        <is>
          <t>Coating_Special</t>
        </is>
      </c>
      <c r="I554" s="7" t="inlineStr">
        <is>
          <t>Stainless Steel, AISI-303</t>
        </is>
      </c>
      <c r="J554" s="7" t="inlineStr">
        <is>
          <t>Steel, Cold Drawn C1018</t>
        </is>
      </c>
      <c r="K554" s="2" t="inlineStr">
        <is>
          <t>RTF</t>
        </is>
      </c>
      <c r="L554" s="7" t="inlineStr"/>
      <c r="M554" s="7" t="inlineStr">
        <is>
          <t>A102234</t>
        </is>
      </c>
      <c r="N554" s="7" t="n">
        <v>207</v>
      </c>
      <c r="O554" s="7" t="inlineStr">
        <is>
          <t>LT250</t>
        </is>
      </c>
      <c r="P554" s="13" t="n">
        <v>8</v>
      </c>
      <c r="Q554" t="inlineStr"/>
      <c r="R554" s="12" t="inlineStr"/>
      <c r="S554" t="inlineStr"/>
      <c r="T554" t="inlineStr"/>
      <c r="U554" t="inlineStr"/>
      <c r="V554" t="inlineStr"/>
    </row>
    <row r="555">
      <c r="A555" t="inlineStr"/>
      <c r="B555" t="inlineStr">
        <is>
          <t>Price_BOM_VLC_VLSC_Imp_1487</t>
        </is>
      </c>
      <c r="C555" s="68" t="inlineStr">
        <is>
          <t>:30125-4P-7.5HP-VLC:30125-4P-10HP-VLC:</t>
        </is>
      </c>
      <c r="D555" s="2" t="inlineStr">
        <is>
          <t>X3</t>
        </is>
      </c>
      <c r="E555" t="inlineStr">
        <is>
          <t>ImpMatl_NiAl-Bronze_ASTM-B148_C95400</t>
        </is>
      </c>
      <c r="F555" s="7" t="inlineStr">
        <is>
          <t>Nickel Aluminum Bronze ASTM B148 UNS C95400</t>
        </is>
      </c>
      <c r="G555" s="7" t="inlineStr">
        <is>
          <t>B22</t>
        </is>
      </c>
      <c r="H555" s="7" t="inlineStr">
        <is>
          <t>Coating_Epoxy</t>
        </is>
      </c>
      <c r="I555" s="7" t="inlineStr">
        <is>
          <t>Stainless Steel, AISI-303</t>
        </is>
      </c>
      <c r="J555" s="7" t="inlineStr">
        <is>
          <t>Steel, Cold Drawn C1018</t>
        </is>
      </c>
      <c r="K555" s="2" t="inlineStr">
        <is>
          <t>RTF</t>
        </is>
      </c>
      <c r="L555" s="12" t="inlineStr"/>
      <c r="M555" t="inlineStr">
        <is>
          <t>A102234</t>
        </is>
      </c>
      <c r="N555" s="12" t="n">
        <v>207</v>
      </c>
      <c r="O555" s="7" t="inlineStr">
        <is>
          <t>LT250</t>
        </is>
      </c>
      <c r="P555" s="13" t="n">
        <v>8</v>
      </c>
      <c r="Q555" t="inlineStr"/>
      <c r="R555" s="12" t="inlineStr"/>
      <c r="S555" t="inlineStr"/>
      <c r="T555" t="inlineStr"/>
      <c r="U555" t="inlineStr"/>
      <c r="V555" t="inlineStr"/>
    </row>
    <row r="556">
      <c r="A556" t="inlineStr"/>
      <c r="B556" t="inlineStr">
        <is>
          <t>Price_BOM_VLC_VLSC_Imp_1503</t>
        </is>
      </c>
      <c r="C556" s="68" t="inlineStr">
        <is>
          <t>:30125-4P-7.5HP-VLSC:30125-4P-10HP-VLSC:</t>
        </is>
      </c>
      <c r="D556" s="2" t="inlineStr">
        <is>
          <t>X3</t>
        </is>
      </c>
      <c r="E556" s="2" t="inlineStr">
        <is>
          <t>ImpMatl_Silicon_Bronze_ASTM-B584_C87600</t>
        </is>
      </c>
      <c r="F556" s="7" t="inlineStr">
        <is>
          <t>Silicon Bronze, ASTM-B584, C87600</t>
        </is>
      </c>
      <c r="G556" s="7" t="inlineStr">
        <is>
          <t>B21</t>
        </is>
      </c>
      <c r="H556" s="7" t="inlineStr">
        <is>
          <t>Coating_Standard</t>
        </is>
      </c>
      <c r="I556" s="7" t="inlineStr">
        <is>
          <t>Stainless Steel, AISI-303</t>
        </is>
      </c>
      <c r="J556" s="7" t="inlineStr">
        <is>
          <t>Steel, Cold Drawn C1018</t>
        </is>
      </c>
      <c r="K556" s="2" t="inlineStr">
        <is>
          <t>96769196</t>
        </is>
      </c>
      <c r="L556" s="7" t="inlineStr">
        <is>
          <t>IMP,L,25123,X3,B21</t>
        </is>
      </c>
      <c r="M556" s="7" t="inlineStr">
        <is>
          <t>A101833</t>
        </is>
      </c>
      <c r="N556" s="7" t="n">
        <v>0</v>
      </c>
      <c r="O556" s="7" t="inlineStr">
        <is>
          <t>LT027</t>
        </is>
      </c>
      <c r="P556" s="13" t="n">
        <v>0</v>
      </c>
      <c r="Q556" t="inlineStr"/>
      <c r="R556" s="12" t="inlineStr"/>
      <c r="S556" t="inlineStr"/>
      <c r="T556" t="inlineStr"/>
      <c r="U556" t="inlineStr"/>
      <c r="V556" t="inlineStr"/>
    </row>
    <row r="557">
      <c r="A557" t="inlineStr"/>
      <c r="B557" t="inlineStr">
        <is>
          <t>Price_BOM_VLC_VLSC_Imp_1506</t>
        </is>
      </c>
      <c r="C557" s="68" t="inlineStr">
        <is>
          <t>:30125-4P-7.5HP-VLSC:30125-4P-10HP-VLSC:</t>
        </is>
      </c>
      <c r="D557" s="2" t="inlineStr">
        <is>
          <t>X3</t>
        </is>
      </c>
      <c r="E557" t="inlineStr">
        <is>
          <t>ImpMatl_Silicon_Bronze_ASTM-B584_C87600</t>
        </is>
      </c>
      <c r="F557" s="7" t="inlineStr">
        <is>
          <t>Silicon Bronze, ASTM-B584, C87600</t>
        </is>
      </c>
      <c r="G557" s="7" t="inlineStr">
        <is>
          <t>B21</t>
        </is>
      </c>
      <c r="H557" s="7" t="inlineStr">
        <is>
          <t>Coating_Scotchkote134_interior</t>
        </is>
      </c>
      <c r="I557" s="7" t="inlineStr">
        <is>
          <t>Stainless Steel, AISI-303</t>
        </is>
      </c>
      <c r="J557" s="7" t="inlineStr">
        <is>
          <t>Steel, Cold Drawn C1018</t>
        </is>
      </c>
      <c r="K557" s="2" t="inlineStr">
        <is>
          <t>RTF</t>
        </is>
      </c>
      <c r="L557" s="12" t="inlineStr"/>
      <c r="M557" t="inlineStr">
        <is>
          <t>A101833</t>
        </is>
      </c>
      <c r="N557" s="12" t="n">
        <v>0</v>
      </c>
      <c r="O557" s="7" t="inlineStr">
        <is>
          <t>LT250</t>
        </is>
      </c>
      <c r="P557" s="13" t="n">
        <v>8</v>
      </c>
      <c r="Q557" t="inlineStr"/>
      <c r="R557" s="12" t="inlineStr"/>
      <c r="S557" t="inlineStr"/>
      <c r="T557" t="inlineStr"/>
      <c r="U557" t="inlineStr"/>
      <c r="V557" t="inlineStr"/>
    </row>
    <row r="558">
      <c r="A558" t="inlineStr"/>
      <c r="B558" t="inlineStr">
        <is>
          <t>Price_BOM_VLC_VLSC_Imp_1508</t>
        </is>
      </c>
      <c r="C558" s="68" t="inlineStr">
        <is>
          <t>:30125-4P-7.5HP-VLSC:30125-4P-10HP-VLSC:</t>
        </is>
      </c>
      <c r="D558" s="2" t="inlineStr">
        <is>
          <t>X3</t>
        </is>
      </c>
      <c r="E558" s="2" t="inlineStr">
        <is>
          <t>ImpMatl_Silicon_Bronze_ASTM-B584_C87600</t>
        </is>
      </c>
      <c r="F558" s="7" t="inlineStr">
        <is>
          <t>Silicon Bronze, ASTM-B584, C87600</t>
        </is>
      </c>
      <c r="G558" s="7" t="inlineStr">
        <is>
          <t>B21</t>
        </is>
      </c>
      <c r="H558" s="7" t="inlineStr">
        <is>
          <t>Coating_Scotchkote134_interior_exterior</t>
        </is>
      </c>
      <c r="I558" s="7" t="inlineStr">
        <is>
          <t>Stainless Steel, AISI-303</t>
        </is>
      </c>
      <c r="J558" s="7" t="inlineStr">
        <is>
          <t>Steel, Cold Drawn C1018</t>
        </is>
      </c>
      <c r="K558" s="2" t="inlineStr">
        <is>
          <t>RTF</t>
        </is>
      </c>
      <c r="L558" s="7" t="inlineStr"/>
      <c r="M558" s="7" t="inlineStr">
        <is>
          <t>A101833</t>
        </is>
      </c>
      <c r="N558" s="7" t="n">
        <v>0</v>
      </c>
      <c r="O558" s="7" t="inlineStr">
        <is>
          <t>LT250</t>
        </is>
      </c>
      <c r="P558" s="13" t="n">
        <v>8</v>
      </c>
      <c r="Q558" t="inlineStr"/>
      <c r="R558" s="12" t="inlineStr"/>
      <c r="S558" t="inlineStr"/>
      <c r="T558" t="inlineStr"/>
      <c r="U558" t="inlineStr"/>
      <c r="V558" t="inlineStr"/>
    </row>
    <row r="559">
      <c r="A559" t="inlineStr"/>
      <c r="B559" t="inlineStr">
        <is>
          <t>Price_BOM_VLC_VLSC_Imp_1510</t>
        </is>
      </c>
      <c r="C559" s="68" t="inlineStr">
        <is>
          <t>:30125-4P-7.5HP-VLSC:30125-4P-10HP-VLSC:</t>
        </is>
      </c>
      <c r="D559" s="2" t="inlineStr">
        <is>
          <t>X3</t>
        </is>
      </c>
      <c r="E559" t="inlineStr">
        <is>
          <t>ImpMatl_Silicon_Bronze_ASTM-B584_C87600</t>
        </is>
      </c>
      <c r="F559" s="7" t="inlineStr">
        <is>
          <t>Silicon Bronze, ASTM-B584, C87600</t>
        </is>
      </c>
      <c r="G559" s="7" t="inlineStr">
        <is>
          <t>B21</t>
        </is>
      </c>
      <c r="H559" s="7" t="inlineStr">
        <is>
          <t>Coating_Scotchkote134_interior_exterior_IncludeImpeller</t>
        </is>
      </c>
      <c r="I559" s="7" t="inlineStr">
        <is>
          <t>Stainless Steel, AISI-303</t>
        </is>
      </c>
      <c r="J559" s="7" t="inlineStr">
        <is>
          <t>Steel, Cold Drawn C1018</t>
        </is>
      </c>
      <c r="K559" s="2" t="inlineStr">
        <is>
          <t>RTF</t>
        </is>
      </c>
      <c r="L559" s="12" t="inlineStr"/>
      <c r="M559" t="inlineStr">
        <is>
          <t>A101833</t>
        </is>
      </c>
      <c r="N559" s="12" t="n">
        <v>0</v>
      </c>
      <c r="O559" s="7" t="inlineStr">
        <is>
          <t>LT250</t>
        </is>
      </c>
      <c r="P559" s="13" t="n">
        <v>8</v>
      </c>
      <c r="Q559" t="inlineStr"/>
      <c r="R559" s="12" t="inlineStr"/>
      <c r="S559" t="inlineStr"/>
      <c r="T559" t="inlineStr"/>
      <c r="U559" t="inlineStr"/>
      <c r="V559" t="inlineStr"/>
    </row>
    <row r="560">
      <c r="A560" t="inlineStr"/>
      <c r="B560" t="inlineStr">
        <is>
          <t>Price_BOM_VLC_VLSC_Imp_1512</t>
        </is>
      </c>
      <c r="C560" s="68" t="inlineStr">
        <is>
          <t>:30125-4P-7.5HP-VLSC:30125-4P-10HP-VLSC:</t>
        </is>
      </c>
      <c r="D560" s="2" t="inlineStr">
        <is>
          <t>X3</t>
        </is>
      </c>
      <c r="E560" s="2" t="inlineStr">
        <is>
          <t>ImpMatl_Silicon_Bronze_ASTM-B584_C87600</t>
        </is>
      </c>
      <c r="F560" s="7" t="inlineStr">
        <is>
          <t>Silicon Bronze, ASTM-B584, C87600</t>
        </is>
      </c>
      <c r="G560" s="7" t="inlineStr">
        <is>
          <t>B21</t>
        </is>
      </c>
      <c r="H560" s="7" t="inlineStr">
        <is>
          <t>Coating_Scotchkote134_interior_IncludeImpeller</t>
        </is>
      </c>
      <c r="I560" s="7" t="inlineStr">
        <is>
          <t>Stainless Steel, AISI-303</t>
        </is>
      </c>
      <c r="J560" s="7" t="inlineStr">
        <is>
          <t>Steel, Cold Drawn C1018</t>
        </is>
      </c>
      <c r="K560" s="2" t="inlineStr">
        <is>
          <t>RTF</t>
        </is>
      </c>
      <c r="L560" s="7" t="inlineStr"/>
      <c r="M560" s="7" t="inlineStr">
        <is>
          <t>A101833</t>
        </is>
      </c>
      <c r="N560" s="7" t="n">
        <v>0</v>
      </c>
      <c r="O560" s="7" t="inlineStr">
        <is>
          <t>LT250</t>
        </is>
      </c>
      <c r="P560" s="13" t="n">
        <v>8</v>
      </c>
      <c r="Q560" t="inlineStr"/>
      <c r="R560" s="12" t="inlineStr"/>
      <c r="S560" t="inlineStr"/>
      <c r="T560" t="inlineStr"/>
      <c r="U560" t="inlineStr"/>
      <c r="V560" t="inlineStr"/>
    </row>
    <row r="561">
      <c r="A561" t="inlineStr"/>
      <c r="B561" t="inlineStr">
        <is>
          <t>Price_BOM_VLC_VLSC_Imp_1514</t>
        </is>
      </c>
      <c r="C561" s="68" t="inlineStr">
        <is>
          <t>:30125-4P-7.5HP-VLSC:30125-4P-10HP-VLSC:</t>
        </is>
      </c>
      <c r="D561" s="2" t="inlineStr">
        <is>
          <t>X3</t>
        </is>
      </c>
      <c r="E561" t="inlineStr">
        <is>
          <t>ImpMatl_Silicon_Bronze_ASTM-B584_C87600</t>
        </is>
      </c>
      <c r="F561" s="7" t="inlineStr">
        <is>
          <t>Silicon Bronze, ASTM-B584, C87600</t>
        </is>
      </c>
      <c r="G561" s="7" t="inlineStr">
        <is>
          <t>B21</t>
        </is>
      </c>
      <c r="H561" s="7" t="inlineStr">
        <is>
          <t>Coating_Special</t>
        </is>
      </c>
      <c r="I561" s="7" t="inlineStr">
        <is>
          <t>Stainless Steel, AISI-303</t>
        </is>
      </c>
      <c r="J561" s="7" t="inlineStr">
        <is>
          <t>Steel, Cold Drawn C1018</t>
        </is>
      </c>
      <c r="K561" s="2" t="inlineStr">
        <is>
          <t>RTF</t>
        </is>
      </c>
      <c r="L561" s="12" t="inlineStr"/>
      <c r="M561" t="inlineStr">
        <is>
          <t>A101833</t>
        </is>
      </c>
      <c r="N561" s="12" t="n">
        <v>0</v>
      </c>
      <c r="O561" s="7" t="inlineStr">
        <is>
          <t>LT250</t>
        </is>
      </c>
      <c r="P561" s="13" t="n">
        <v>8</v>
      </c>
      <c r="Q561" t="inlineStr"/>
      <c r="R561" s="12" t="inlineStr"/>
      <c r="S561" t="inlineStr"/>
      <c r="T561" t="inlineStr"/>
      <c r="U561" t="inlineStr"/>
      <c r="V561" t="inlineStr"/>
    </row>
    <row r="562">
      <c r="A562" t="inlineStr"/>
      <c r="B562" t="inlineStr">
        <is>
          <t>Price_BOM_VLC_VLSC_Imp_1516</t>
        </is>
      </c>
      <c r="C562" s="68" t="inlineStr">
        <is>
          <t>:30125-4P-7.5HP-VLSC:30125-4P-10HP-VLSC:</t>
        </is>
      </c>
      <c r="D562" s="2" t="inlineStr">
        <is>
          <t>X3</t>
        </is>
      </c>
      <c r="E562" s="2" t="inlineStr">
        <is>
          <t>ImpMatl_Silicon_Bronze_ASTM-B584_C87600</t>
        </is>
      </c>
      <c r="F562" s="7" t="inlineStr">
        <is>
          <t>Silicon Bronze, ASTM-B584, C87600</t>
        </is>
      </c>
      <c r="G562" s="7" t="inlineStr">
        <is>
          <t>B21</t>
        </is>
      </c>
      <c r="H562" s="7" t="inlineStr">
        <is>
          <t>Coating_Epoxy</t>
        </is>
      </c>
      <c r="I562" s="7" t="inlineStr">
        <is>
          <t>Stainless Steel, AISI-303</t>
        </is>
      </c>
      <c r="J562" s="7" t="inlineStr">
        <is>
          <t>Steel, Cold Drawn C1018</t>
        </is>
      </c>
      <c r="K562" s="77" t="inlineStr">
        <is>
          <t>RTF</t>
        </is>
      </c>
      <c r="L562" s="7" t="inlineStr"/>
      <c r="M562" s="7" t="inlineStr">
        <is>
          <t>A101833</t>
        </is>
      </c>
      <c r="N562" s="7" t="n">
        <v>0</v>
      </c>
      <c r="O562" s="7" t="inlineStr">
        <is>
          <t>LT250</t>
        </is>
      </c>
      <c r="P562" s="13" t="n">
        <v>8</v>
      </c>
      <c r="Q562" t="inlineStr"/>
      <c r="R562" s="12" t="inlineStr"/>
      <c r="S562" t="inlineStr"/>
      <c r="T562" t="inlineStr"/>
      <c r="U562" t="inlineStr"/>
      <c r="V562" t="inlineStr"/>
    </row>
    <row r="563">
      <c r="A563" t="inlineStr"/>
      <c r="B563" t="inlineStr">
        <is>
          <t>Price_BOM_VLC_VLSC_Imp_1504</t>
        </is>
      </c>
      <c r="C563" s="68" t="inlineStr">
        <is>
          <t>:30125-4P-7.5HP-VLSC:30125-4P-10HP-VLSC:</t>
        </is>
      </c>
      <c r="D563" s="2" t="inlineStr">
        <is>
          <t>X3</t>
        </is>
      </c>
      <c r="E563" s="2" t="inlineStr">
        <is>
          <t>ImpMatl_SS_AISI-304</t>
        </is>
      </c>
      <c r="F563" s="7" t="inlineStr">
        <is>
          <t>Stainless Steel, AISI-304</t>
        </is>
      </c>
      <c r="G563" s="7" t="inlineStr">
        <is>
          <t>H304</t>
        </is>
      </c>
      <c r="H563" s="7" t="inlineStr">
        <is>
          <t>Coating_Standard</t>
        </is>
      </c>
      <c r="I563" s="7" t="inlineStr">
        <is>
          <t>Stainless Steel, AISI-303</t>
        </is>
      </c>
      <c r="J563" s="7" t="inlineStr">
        <is>
          <t>Stainless Steel, AISI 316</t>
        </is>
      </c>
      <c r="K563" s="98" t="inlineStr">
        <is>
          <t>98876151</t>
        </is>
      </c>
      <c r="L563" s="98" t="inlineStr">
        <is>
          <t>IMP,L,25123,X3,H304</t>
        </is>
      </c>
      <c r="M563" t="inlineStr">
        <is>
          <t>A101838</t>
        </is>
      </c>
      <c r="N563" t="n">
        <v>0</v>
      </c>
      <c r="O563" s="7" t="inlineStr">
        <is>
          <t>LT027</t>
        </is>
      </c>
      <c r="P563" s="13" t="n">
        <v>0</v>
      </c>
      <c r="Q563" t="inlineStr"/>
      <c r="R563" s="12" t="inlineStr"/>
      <c r="S563" t="inlineStr"/>
      <c r="T563" t="inlineStr"/>
      <c r="U563" t="inlineStr"/>
      <c r="V563" t="inlineStr"/>
    </row>
    <row r="564">
      <c r="A564" t="inlineStr"/>
      <c r="B564" t="inlineStr">
        <is>
          <t>Price_BOM_VLC_VLSC_Imp_1505</t>
        </is>
      </c>
      <c r="C564" s="68" t="inlineStr">
        <is>
          <t>:30125-4P-7.5HP-VLSC:30125-4P-10HP-VLSC:</t>
        </is>
      </c>
      <c r="D564" s="2" t="inlineStr">
        <is>
          <t>X3</t>
        </is>
      </c>
      <c r="E564" t="inlineStr">
        <is>
          <t>ImpMatl_NiAl-Bronze_ASTM-B148_C95400</t>
        </is>
      </c>
      <c r="F564" s="7" t="inlineStr">
        <is>
          <t>Nickel Aluminum Bronze ASTM B148 UNS C95400</t>
        </is>
      </c>
      <c r="G564" s="7" t="inlineStr">
        <is>
          <t>B22</t>
        </is>
      </c>
      <c r="H564" s="7" t="inlineStr">
        <is>
          <t>Coating_Standard</t>
        </is>
      </c>
      <c r="I564" s="7" t="inlineStr">
        <is>
          <t>Stainless Steel, AISI-303</t>
        </is>
      </c>
      <c r="J564" s="7" t="inlineStr">
        <is>
          <t>Steel, Cold Drawn C1018</t>
        </is>
      </c>
      <c r="K564" s="78" t="inlineStr">
        <is>
          <t>97778037</t>
        </is>
      </c>
      <c r="L564" s="12" t="inlineStr"/>
      <c r="M564" t="inlineStr">
        <is>
          <t>A102234</t>
        </is>
      </c>
      <c r="N564" s="12" t="n">
        <v>207</v>
      </c>
      <c r="O564" s="7" t="inlineStr">
        <is>
          <t>LT250</t>
        </is>
      </c>
      <c r="P564" s="13" t="n">
        <v>8</v>
      </c>
      <c r="Q564" t="inlineStr"/>
      <c r="R564" s="12" t="inlineStr"/>
      <c r="S564" t="inlineStr"/>
      <c r="T564" t="inlineStr"/>
      <c r="U564" t="inlineStr"/>
      <c r="V564" t="inlineStr"/>
    </row>
    <row r="565">
      <c r="A565" t="inlineStr"/>
      <c r="B565" t="inlineStr">
        <is>
          <t>Price_BOM_VLC_VLSC_Imp_1507</t>
        </is>
      </c>
      <c r="C565" s="68" t="inlineStr">
        <is>
          <t>:30125-4P-7.5HP-VLSC:30125-4P-10HP-VLSC:</t>
        </is>
      </c>
      <c r="D565" s="2" t="inlineStr">
        <is>
          <t>X3</t>
        </is>
      </c>
      <c r="E565" s="2" t="inlineStr">
        <is>
          <t>ImpMatl_NiAl-Bronze_ASTM-B148_C95400</t>
        </is>
      </c>
      <c r="F565" s="7" t="inlineStr">
        <is>
          <t>Nickel Aluminum Bronze ASTM B148 UNS C95400</t>
        </is>
      </c>
      <c r="G565" s="7" t="inlineStr">
        <is>
          <t>B22</t>
        </is>
      </c>
      <c r="H565" s="7" t="inlineStr">
        <is>
          <t>Coating_Scotchkote134_interior</t>
        </is>
      </c>
      <c r="I565" s="7" t="inlineStr">
        <is>
          <t>Stainless Steel, AISI-303</t>
        </is>
      </c>
      <c r="J565" s="7" t="inlineStr">
        <is>
          <t>Steel, Cold Drawn C1018</t>
        </is>
      </c>
      <c r="K565" s="2" t="inlineStr">
        <is>
          <t>RTF</t>
        </is>
      </c>
      <c r="L565" s="7" t="inlineStr"/>
      <c r="M565" s="7" t="inlineStr">
        <is>
          <t>A102234</t>
        </is>
      </c>
      <c r="N565" s="7" t="n">
        <v>207</v>
      </c>
      <c r="O565" s="7" t="inlineStr">
        <is>
          <t>LT250</t>
        </is>
      </c>
      <c r="P565" s="13" t="n">
        <v>8</v>
      </c>
      <c r="Q565" t="inlineStr"/>
      <c r="R565" s="12" t="inlineStr"/>
      <c r="S565" t="inlineStr"/>
      <c r="T565" t="inlineStr"/>
      <c r="U565" t="inlineStr"/>
      <c r="V565" t="inlineStr"/>
    </row>
    <row r="566">
      <c r="A566" t="inlineStr"/>
      <c r="B566" t="inlineStr">
        <is>
          <t>Price_BOM_VLC_VLSC_Imp_1509</t>
        </is>
      </c>
      <c r="C566" s="68" t="inlineStr">
        <is>
          <t>:30125-4P-7.5HP-VLSC:30125-4P-10HP-VLSC:</t>
        </is>
      </c>
      <c r="D566" s="2" t="inlineStr">
        <is>
          <t>X3</t>
        </is>
      </c>
      <c r="E566" t="inlineStr">
        <is>
          <t>ImpMatl_NiAl-Bronze_ASTM-B148_C95400</t>
        </is>
      </c>
      <c r="F566" s="7" t="inlineStr">
        <is>
          <t>Nickel Aluminum Bronze ASTM B148 UNS C95400</t>
        </is>
      </c>
      <c r="G566" s="7" t="inlineStr">
        <is>
          <t>B22</t>
        </is>
      </c>
      <c r="H566" s="7" t="inlineStr">
        <is>
          <t>Coating_Scotchkote134_interior_exterior</t>
        </is>
      </c>
      <c r="I566" s="7" t="inlineStr">
        <is>
          <t>Stainless Steel, AISI-303</t>
        </is>
      </c>
      <c r="J566" s="7" t="inlineStr">
        <is>
          <t>Steel, Cold Drawn C1018</t>
        </is>
      </c>
      <c r="K566" s="2" t="inlineStr">
        <is>
          <t>RTF</t>
        </is>
      </c>
      <c r="L566" s="12" t="inlineStr"/>
      <c r="M566" t="inlineStr">
        <is>
          <t>A102234</t>
        </is>
      </c>
      <c r="N566" s="12" t="n">
        <v>207</v>
      </c>
      <c r="O566" s="7" t="inlineStr">
        <is>
          <t>LT250</t>
        </is>
      </c>
      <c r="P566" s="13" t="n">
        <v>8</v>
      </c>
      <c r="Q566" t="inlineStr"/>
      <c r="R566" s="12" t="inlineStr"/>
      <c r="S566" t="inlineStr"/>
      <c r="T566" t="inlineStr"/>
      <c r="U566" t="inlineStr"/>
      <c r="V566" t="inlineStr"/>
    </row>
    <row r="567">
      <c r="A567" t="inlineStr"/>
      <c r="B567" t="inlineStr">
        <is>
          <t>Price_BOM_VLC_VLSC_Imp_1511</t>
        </is>
      </c>
      <c r="C567" s="68" t="inlineStr">
        <is>
          <t>:30125-4P-7.5HP-VLSC:30125-4P-10HP-VLSC:</t>
        </is>
      </c>
      <c r="D567" s="2" t="inlineStr">
        <is>
          <t>X3</t>
        </is>
      </c>
      <c r="E567" s="2" t="inlineStr">
        <is>
          <t>ImpMatl_NiAl-Bronze_ASTM-B148_C95400</t>
        </is>
      </c>
      <c r="F567" s="7" t="inlineStr">
        <is>
          <t>Nickel Aluminum Bronze ASTM B148 UNS C95400</t>
        </is>
      </c>
      <c r="G567" s="7" t="inlineStr">
        <is>
          <t>B22</t>
        </is>
      </c>
      <c r="H567" s="7" t="inlineStr">
        <is>
          <t>Coating_Scotchkote134_interior_exterior_IncludeImpeller</t>
        </is>
      </c>
      <c r="I567" s="7" t="inlineStr">
        <is>
          <t>Stainless Steel, AISI-303</t>
        </is>
      </c>
      <c r="J567" s="7" t="inlineStr">
        <is>
          <t>Steel, Cold Drawn C1018</t>
        </is>
      </c>
      <c r="K567" s="2" t="inlineStr">
        <is>
          <t>RTF</t>
        </is>
      </c>
      <c r="L567" s="7" t="inlineStr"/>
      <c r="M567" s="7" t="inlineStr">
        <is>
          <t>A102234</t>
        </is>
      </c>
      <c r="N567" s="7" t="n">
        <v>207</v>
      </c>
      <c r="O567" s="7" t="inlineStr">
        <is>
          <t>LT250</t>
        </is>
      </c>
      <c r="P567" s="13" t="n">
        <v>8</v>
      </c>
      <c r="Q567" t="inlineStr"/>
      <c r="R567" s="12" t="inlineStr"/>
      <c r="S567" t="inlineStr"/>
      <c r="T567" t="inlineStr"/>
      <c r="U567" t="inlineStr"/>
      <c r="V567" t="inlineStr"/>
    </row>
    <row r="568">
      <c r="A568" t="inlineStr"/>
      <c r="B568" t="inlineStr">
        <is>
          <t>Price_BOM_VLC_VLSC_Imp_1513</t>
        </is>
      </c>
      <c r="C568" s="68" t="inlineStr">
        <is>
          <t>:30125-4P-7.5HP-VLSC:30125-4P-10HP-VLSC:</t>
        </is>
      </c>
      <c r="D568" s="2" t="inlineStr">
        <is>
          <t>X3</t>
        </is>
      </c>
      <c r="E568" t="inlineStr">
        <is>
          <t>ImpMatl_NiAl-Bronze_ASTM-B148_C95400</t>
        </is>
      </c>
      <c r="F568" s="7" t="inlineStr">
        <is>
          <t>Nickel Aluminum Bronze ASTM B148 UNS C95400</t>
        </is>
      </c>
      <c r="G568" s="7" t="inlineStr">
        <is>
          <t>B22</t>
        </is>
      </c>
      <c r="H568" s="7" t="inlineStr">
        <is>
          <t>Coating_Scotchkote134_interior_IncludeImpeller</t>
        </is>
      </c>
      <c r="I568" s="7" t="inlineStr">
        <is>
          <t>Stainless Steel, AISI-303</t>
        </is>
      </c>
      <c r="J568" s="7" t="inlineStr">
        <is>
          <t>Steel, Cold Drawn C1018</t>
        </is>
      </c>
      <c r="K568" s="2" t="inlineStr">
        <is>
          <t>RTF</t>
        </is>
      </c>
      <c r="L568" s="12" t="inlineStr"/>
      <c r="M568" t="inlineStr">
        <is>
          <t>A102234</t>
        </is>
      </c>
      <c r="N568" s="12" t="n">
        <v>207</v>
      </c>
      <c r="O568" s="7" t="inlineStr">
        <is>
          <t>LT250</t>
        </is>
      </c>
      <c r="P568" s="13" t="n">
        <v>8</v>
      </c>
      <c r="Q568" t="inlineStr"/>
      <c r="R568" s="12" t="inlineStr"/>
      <c r="S568" t="inlineStr"/>
      <c r="T568" t="inlineStr"/>
      <c r="U568" t="inlineStr"/>
      <c r="V568" t="inlineStr"/>
    </row>
    <row r="569">
      <c r="A569" t="inlineStr"/>
      <c r="B569" t="inlineStr">
        <is>
          <t>Price_BOM_VLC_VLSC_Imp_1515</t>
        </is>
      </c>
      <c r="C569" s="68" t="inlineStr">
        <is>
          <t>:30125-4P-7.5HP-VLSC:30125-4P-10HP-VLSC:</t>
        </is>
      </c>
      <c r="D569" s="2" t="inlineStr">
        <is>
          <t>X3</t>
        </is>
      </c>
      <c r="E569" s="2" t="inlineStr">
        <is>
          <t>ImpMatl_NiAl-Bronze_ASTM-B148_C95400</t>
        </is>
      </c>
      <c r="F569" s="7" t="inlineStr">
        <is>
          <t>Nickel Aluminum Bronze ASTM B148 UNS C95400</t>
        </is>
      </c>
      <c r="G569" s="7" t="inlineStr">
        <is>
          <t>B22</t>
        </is>
      </c>
      <c r="H569" s="7" t="inlineStr">
        <is>
          <t>Coating_Special</t>
        </is>
      </c>
      <c r="I569" s="7" t="inlineStr">
        <is>
          <t>Stainless Steel, AISI-303</t>
        </is>
      </c>
      <c r="J569" s="7" t="inlineStr">
        <is>
          <t>Steel, Cold Drawn C1018</t>
        </is>
      </c>
      <c r="K569" s="2" t="inlineStr">
        <is>
          <t>RTF</t>
        </is>
      </c>
      <c r="L569" s="7" t="inlineStr"/>
      <c r="M569" s="7" t="inlineStr">
        <is>
          <t>A102234</t>
        </is>
      </c>
      <c r="N569" s="7" t="n">
        <v>207</v>
      </c>
      <c r="O569" s="7" t="inlineStr">
        <is>
          <t>LT250</t>
        </is>
      </c>
      <c r="P569" s="13" t="n">
        <v>8</v>
      </c>
      <c r="Q569" t="inlineStr"/>
      <c r="R569" s="12" t="inlineStr"/>
      <c r="S569" t="inlineStr"/>
      <c r="T569" t="inlineStr"/>
      <c r="U569" t="inlineStr"/>
      <c r="V569" t="inlineStr"/>
    </row>
    <row r="570">
      <c r="A570" t="inlineStr"/>
      <c r="B570" t="inlineStr">
        <is>
          <t>Price_BOM_VLC_VLSC_Imp_1517</t>
        </is>
      </c>
      <c r="C570" s="68" t="inlineStr">
        <is>
          <t>:30125-4P-7.5HP-VLSC:30125-4P-10HP-VLSC:</t>
        </is>
      </c>
      <c r="D570" s="2" t="inlineStr">
        <is>
          <t>X3</t>
        </is>
      </c>
      <c r="E570" t="inlineStr">
        <is>
          <t>ImpMatl_NiAl-Bronze_ASTM-B148_C95400</t>
        </is>
      </c>
      <c r="F570" s="7" t="inlineStr">
        <is>
          <t>Nickel Aluminum Bronze ASTM B148 UNS C95400</t>
        </is>
      </c>
      <c r="G570" s="7" t="inlineStr">
        <is>
          <t>B22</t>
        </is>
      </c>
      <c r="H570" s="7" t="inlineStr">
        <is>
          <t>Coating_Epoxy</t>
        </is>
      </c>
      <c r="I570" s="7" t="inlineStr">
        <is>
          <t>Stainless Steel, AISI-303</t>
        </is>
      </c>
      <c r="J570" s="7" t="inlineStr">
        <is>
          <t>Steel, Cold Drawn C1018</t>
        </is>
      </c>
      <c r="K570" s="2" t="inlineStr">
        <is>
          <t>RTF</t>
        </is>
      </c>
      <c r="L570" s="12" t="inlineStr"/>
      <c r="M570" t="inlineStr">
        <is>
          <t>A102234</t>
        </is>
      </c>
      <c r="N570" s="12" t="n">
        <v>207</v>
      </c>
      <c r="O570" s="7" t="inlineStr">
        <is>
          <t>LT250</t>
        </is>
      </c>
      <c r="P570" s="13" t="n">
        <v>8</v>
      </c>
      <c r="Q570" t="inlineStr"/>
      <c r="R570" s="12" t="inlineStr"/>
      <c r="S570" t="inlineStr"/>
      <c r="T570" t="inlineStr"/>
      <c r="U570" t="inlineStr"/>
      <c r="V570" t="inlineStr"/>
    </row>
    <row r="571">
      <c r="A571" t="inlineStr"/>
      <c r="B571" t="inlineStr">
        <is>
          <t>Price_BOM_VLC_VLSC_Imp_0554</t>
        </is>
      </c>
      <c r="C571" s="68" t="inlineStr">
        <is>
          <t>:30707-2P-15HP-VLC:30707-2P-20HP-VLC:30707-2P-25HP-VLC:30707-2P-30HP-VLC:</t>
        </is>
      </c>
      <c r="D571" s="2" t="inlineStr">
        <is>
          <t>X4</t>
        </is>
      </c>
      <c r="E571" s="2" t="inlineStr">
        <is>
          <t>ImpMatl_Silicon_Bronze_ASTM-B584_C87600</t>
        </is>
      </c>
      <c r="F571" s="7" t="inlineStr">
        <is>
          <t>Silicon Bronze, ASTM-B584, C87600</t>
        </is>
      </c>
      <c r="G571" s="7" t="inlineStr">
        <is>
          <t>B21</t>
        </is>
      </c>
      <c r="H571" s="7" t="inlineStr">
        <is>
          <t>Coating_Standard</t>
        </is>
      </c>
      <c r="I571" s="7" t="inlineStr">
        <is>
          <t>Stainless Steel, AISI-303</t>
        </is>
      </c>
      <c r="J571" s="7" t="inlineStr">
        <is>
          <t>Steel, Cold Drawn C1018</t>
        </is>
      </c>
      <c r="K571" s="2" t="inlineStr">
        <is>
          <t>96769187</t>
        </is>
      </c>
      <c r="L571" s="7" t="inlineStr">
        <is>
          <t>IMP,L,25707,X4,B21</t>
        </is>
      </c>
      <c r="M571" s="7" t="inlineStr">
        <is>
          <t>A101812</t>
        </is>
      </c>
      <c r="N571" s="7" t="n">
        <v>0</v>
      </c>
      <c r="O571" s="7" t="inlineStr">
        <is>
          <t>LT027</t>
        </is>
      </c>
      <c r="P571" s="13" t="n">
        <v>0</v>
      </c>
      <c r="Q571" t="inlineStr"/>
      <c r="R571" s="12" t="inlineStr"/>
      <c r="S571" t="inlineStr"/>
      <c r="T571" t="inlineStr"/>
      <c r="U571" t="inlineStr"/>
      <c r="V571" t="inlineStr"/>
    </row>
    <row r="572">
      <c r="A572" t="inlineStr"/>
      <c r="B572" t="inlineStr">
        <is>
          <t>Price_BOM_VLC_VLSC_Imp_0557</t>
        </is>
      </c>
      <c r="C572" s="68" t="inlineStr">
        <is>
          <t>:30707-2P-15HP-VLC:30707-2P-20HP-VLC:30707-2P-25HP-VLC:30707-2P-30HP-VLC:</t>
        </is>
      </c>
      <c r="D572" s="2" t="inlineStr">
        <is>
          <t>X4</t>
        </is>
      </c>
      <c r="E572" t="inlineStr">
        <is>
          <t>ImpMatl_Silicon_Bronze_ASTM-B584_C87600</t>
        </is>
      </c>
      <c r="F572" s="7" t="inlineStr">
        <is>
          <t>Silicon Bronze, ASTM-B584, C87600</t>
        </is>
      </c>
      <c r="G572" s="7" t="inlineStr">
        <is>
          <t>B21</t>
        </is>
      </c>
      <c r="H572" s="7" t="inlineStr">
        <is>
          <t>Coating_Scotchkote134_interior</t>
        </is>
      </c>
      <c r="I572" s="7" t="inlineStr">
        <is>
          <t>Stainless Steel, AISI-303</t>
        </is>
      </c>
      <c r="J572" s="7" t="inlineStr">
        <is>
          <t>Steel, Cold Drawn C1018</t>
        </is>
      </c>
      <c r="K572" s="2" t="inlineStr">
        <is>
          <t>RTF</t>
        </is>
      </c>
      <c r="L572" s="12" t="inlineStr"/>
      <c r="M572" t="inlineStr">
        <is>
          <t>A101812</t>
        </is>
      </c>
      <c r="N572" s="12" t="n">
        <v>0</v>
      </c>
      <c r="O572" s="7" t="inlineStr">
        <is>
          <t>LT250</t>
        </is>
      </c>
      <c r="P572" s="13" t="n">
        <v>8</v>
      </c>
      <c r="Q572" t="inlineStr"/>
      <c r="R572" s="12" t="inlineStr"/>
      <c r="S572" t="inlineStr"/>
      <c r="T572" t="inlineStr"/>
      <c r="U572" t="inlineStr"/>
      <c r="V572" t="inlineStr"/>
    </row>
    <row r="573">
      <c r="A573" t="inlineStr"/>
      <c r="B573" t="inlineStr">
        <is>
          <t>Price_BOM_VLC_VLSC_Imp_0559</t>
        </is>
      </c>
      <c r="C573" s="68" t="inlineStr">
        <is>
          <t>:30707-2P-15HP-VLC:30707-2P-20HP-VLC:30707-2P-25HP-VLC:30707-2P-30HP-VLC:</t>
        </is>
      </c>
      <c r="D573" s="2" t="inlineStr">
        <is>
          <t>X4</t>
        </is>
      </c>
      <c r="E573" s="2" t="inlineStr">
        <is>
          <t>ImpMatl_Silicon_Bronze_ASTM-B584_C87600</t>
        </is>
      </c>
      <c r="F573" s="7" t="inlineStr">
        <is>
          <t>Silicon Bronze, ASTM-B584, C87600</t>
        </is>
      </c>
      <c r="G573" s="7" t="inlineStr">
        <is>
          <t>B21</t>
        </is>
      </c>
      <c r="H573" s="7" t="inlineStr">
        <is>
          <t>Coating_Scotchkote134_interior_exterior</t>
        </is>
      </c>
      <c r="I573" s="7" t="inlineStr">
        <is>
          <t>Stainless Steel, AISI-303</t>
        </is>
      </c>
      <c r="J573" s="7" t="inlineStr">
        <is>
          <t>Steel, Cold Drawn C1018</t>
        </is>
      </c>
      <c r="K573" s="2" t="inlineStr">
        <is>
          <t>RTF</t>
        </is>
      </c>
      <c r="L573" s="7" t="inlineStr"/>
      <c r="M573" s="7" t="inlineStr">
        <is>
          <t>A101812</t>
        </is>
      </c>
      <c r="N573" s="7" t="n">
        <v>0</v>
      </c>
      <c r="O573" s="7" t="inlineStr">
        <is>
          <t>LT250</t>
        </is>
      </c>
      <c r="P573" s="13" t="n">
        <v>8</v>
      </c>
      <c r="Q573" t="inlineStr"/>
      <c r="R573" s="12" t="inlineStr"/>
      <c r="S573" t="inlineStr"/>
      <c r="T573" t="inlineStr"/>
      <c r="U573" t="inlineStr"/>
      <c r="V573" t="inlineStr"/>
    </row>
    <row r="574">
      <c r="A574" t="inlineStr"/>
      <c r="B574" t="inlineStr">
        <is>
          <t>Price_BOM_VLC_VLSC_Imp_0561</t>
        </is>
      </c>
      <c r="C574" s="68" t="inlineStr">
        <is>
          <t>:30707-2P-15HP-VLC:30707-2P-20HP-VLC:30707-2P-25HP-VLC:30707-2P-30HP-VLC:</t>
        </is>
      </c>
      <c r="D574" s="2" t="inlineStr">
        <is>
          <t>X4</t>
        </is>
      </c>
      <c r="E574" t="inlineStr">
        <is>
          <t>ImpMatl_Silicon_Bronze_ASTM-B584_C87600</t>
        </is>
      </c>
      <c r="F574" s="7" t="inlineStr">
        <is>
          <t>Silicon Bronze, ASTM-B584, C87600</t>
        </is>
      </c>
      <c r="G574" s="7" t="inlineStr">
        <is>
          <t>B21</t>
        </is>
      </c>
      <c r="H574" s="7" t="inlineStr">
        <is>
          <t>Coating_Scotchkote134_interior_exterior_IncludeImpeller</t>
        </is>
      </c>
      <c r="I574" s="7" t="inlineStr">
        <is>
          <t>Stainless Steel, AISI-303</t>
        </is>
      </c>
      <c r="J574" s="7" t="inlineStr">
        <is>
          <t>Steel, Cold Drawn C1018</t>
        </is>
      </c>
      <c r="K574" s="2" t="inlineStr">
        <is>
          <t>RTF</t>
        </is>
      </c>
      <c r="L574" s="12" t="inlineStr"/>
      <c r="M574" t="inlineStr">
        <is>
          <t>A101812</t>
        </is>
      </c>
      <c r="N574" s="12" t="n">
        <v>0</v>
      </c>
      <c r="O574" s="7" t="inlineStr">
        <is>
          <t>LT250</t>
        </is>
      </c>
      <c r="P574" s="13" t="n">
        <v>8</v>
      </c>
      <c r="Q574" t="inlineStr"/>
      <c r="R574" s="12" t="inlineStr"/>
      <c r="S574" t="inlineStr"/>
      <c r="T574" t="inlineStr"/>
      <c r="U574" t="inlineStr"/>
      <c r="V574" t="inlineStr"/>
    </row>
    <row r="575">
      <c r="A575" t="inlineStr"/>
      <c r="B575" t="inlineStr">
        <is>
          <t>Price_BOM_VLC_VLSC_Imp_0563</t>
        </is>
      </c>
      <c r="C575" s="68" t="inlineStr">
        <is>
          <t>:30707-2P-15HP-VLC:30707-2P-20HP-VLC:30707-2P-25HP-VLC:30707-2P-30HP-VLC:</t>
        </is>
      </c>
      <c r="D575" s="2" t="inlineStr">
        <is>
          <t>X4</t>
        </is>
      </c>
      <c r="E575" s="2" t="inlineStr">
        <is>
          <t>ImpMatl_Silicon_Bronze_ASTM-B584_C87600</t>
        </is>
      </c>
      <c r="F575" s="7" t="inlineStr">
        <is>
          <t>Silicon Bronze, ASTM-B584, C87600</t>
        </is>
      </c>
      <c r="G575" s="7" t="inlineStr">
        <is>
          <t>B21</t>
        </is>
      </c>
      <c r="H575" s="7" t="inlineStr">
        <is>
          <t>Coating_Scotchkote134_interior_IncludeImpeller</t>
        </is>
      </c>
      <c r="I575" s="7" t="inlineStr">
        <is>
          <t>Stainless Steel, AISI-303</t>
        </is>
      </c>
      <c r="J575" s="7" t="inlineStr">
        <is>
          <t>Steel, Cold Drawn C1018</t>
        </is>
      </c>
      <c r="K575" s="2" t="inlineStr">
        <is>
          <t>RTF</t>
        </is>
      </c>
      <c r="L575" s="7" t="inlineStr"/>
      <c r="M575" s="7" t="inlineStr">
        <is>
          <t>A101812</t>
        </is>
      </c>
      <c r="N575" s="7" t="n">
        <v>0</v>
      </c>
      <c r="O575" s="7" t="inlineStr">
        <is>
          <t>LT250</t>
        </is>
      </c>
      <c r="P575" s="13" t="n">
        <v>8</v>
      </c>
      <c r="Q575" t="inlineStr"/>
      <c r="R575" s="12" t="inlineStr"/>
      <c r="S575" t="inlineStr"/>
      <c r="T575" t="inlineStr"/>
      <c r="U575" t="inlineStr"/>
      <c r="V575" t="inlineStr"/>
    </row>
    <row r="576">
      <c r="A576" t="inlineStr"/>
      <c r="B576" t="inlineStr">
        <is>
          <t>Price_BOM_VLC_VLSC_Imp_0565</t>
        </is>
      </c>
      <c r="C576" s="68" t="inlineStr">
        <is>
          <t>:30707-2P-15HP-VLC:30707-2P-20HP-VLC:30707-2P-25HP-VLC:30707-2P-30HP-VLC:</t>
        </is>
      </c>
      <c r="D576" s="2" t="inlineStr">
        <is>
          <t>X4</t>
        </is>
      </c>
      <c r="E576" t="inlineStr">
        <is>
          <t>ImpMatl_Silicon_Bronze_ASTM-B584_C87600</t>
        </is>
      </c>
      <c r="F576" s="7" t="inlineStr">
        <is>
          <t>Silicon Bronze, ASTM-B584, C87600</t>
        </is>
      </c>
      <c r="G576" s="7" t="inlineStr">
        <is>
          <t>B21</t>
        </is>
      </c>
      <c r="H576" s="7" t="inlineStr">
        <is>
          <t>Coating_Special</t>
        </is>
      </c>
      <c r="I576" s="7" t="inlineStr">
        <is>
          <t>Stainless Steel, AISI-303</t>
        </is>
      </c>
      <c r="J576" s="7" t="inlineStr">
        <is>
          <t>Steel, Cold Drawn C1018</t>
        </is>
      </c>
      <c r="K576" s="2" t="inlineStr">
        <is>
          <t>RTF</t>
        </is>
      </c>
      <c r="L576" s="12" t="inlineStr"/>
      <c r="M576" t="inlineStr">
        <is>
          <t>A101812</t>
        </is>
      </c>
      <c r="N576" s="12" t="n">
        <v>0</v>
      </c>
      <c r="O576" s="7" t="inlineStr">
        <is>
          <t>LT250</t>
        </is>
      </c>
      <c r="P576" s="13" t="n">
        <v>8</v>
      </c>
      <c r="Q576" t="inlineStr"/>
      <c r="R576" s="12" t="inlineStr"/>
      <c r="S576" t="inlineStr"/>
      <c r="T576" t="inlineStr"/>
      <c r="U576" t="inlineStr"/>
      <c r="V576" t="inlineStr"/>
    </row>
    <row r="577">
      <c r="A577" t="inlineStr"/>
      <c r="B577" t="inlineStr">
        <is>
          <t>Price_BOM_VLC_VLSC_Imp_0567</t>
        </is>
      </c>
      <c r="C577" s="71" t="inlineStr">
        <is>
          <t>:30707-2P-15HP-VLC:30707-2P-20HP-VLC:30707-2P-25HP-VLC:30707-2P-30HP-VLC:</t>
        </is>
      </c>
      <c r="D577" s="2" t="inlineStr">
        <is>
          <t>X4</t>
        </is>
      </c>
      <c r="E577" s="2" t="inlineStr">
        <is>
          <t>ImpMatl_Silicon_Bronze_ASTM-B584_C87600</t>
        </is>
      </c>
      <c r="F577" s="7" t="inlineStr">
        <is>
          <t>Silicon Bronze, ASTM-B584, C87600</t>
        </is>
      </c>
      <c r="G577" s="7" t="inlineStr">
        <is>
          <t>B21</t>
        </is>
      </c>
      <c r="H577" s="7" t="inlineStr">
        <is>
          <t>Coating_Epoxy</t>
        </is>
      </c>
      <c r="I577" s="7" t="inlineStr">
        <is>
          <t>Stainless Steel, AISI-303</t>
        </is>
      </c>
      <c r="J577" s="7" t="inlineStr">
        <is>
          <t>Steel, Cold Drawn C1018</t>
        </is>
      </c>
      <c r="K577" s="77" t="inlineStr">
        <is>
          <t>RTF</t>
        </is>
      </c>
      <c r="L577" s="7" t="inlineStr"/>
      <c r="M577" s="7" t="inlineStr">
        <is>
          <t>A101812</t>
        </is>
      </c>
      <c r="N577" s="7" t="n">
        <v>0</v>
      </c>
      <c r="O577" s="7" t="inlineStr">
        <is>
          <t>LT250</t>
        </is>
      </c>
      <c r="P577" s="13" t="n">
        <v>8</v>
      </c>
      <c r="Q577" t="inlineStr"/>
      <c r="R577" s="12" t="inlineStr"/>
      <c r="S577" t="inlineStr"/>
      <c r="T577" t="inlineStr"/>
      <c r="U577" t="inlineStr"/>
      <c r="V577" t="inlineStr"/>
    </row>
    <row r="578">
      <c r="A578" t="inlineStr"/>
      <c r="B578" t="inlineStr">
        <is>
          <t>Price_BOM_VLC_VLSC_Imp_0555</t>
        </is>
      </c>
      <c r="C578" s="71" t="inlineStr">
        <is>
          <t>:30707-2P-15HP-VLC:30707-2P-20HP-VLC:30707-2P-25HP-VLC:30707-2P-30HP-VLC:</t>
        </is>
      </c>
      <c r="D578" s="2" t="inlineStr">
        <is>
          <t>X4</t>
        </is>
      </c>
      <c r="E578" s="2" t="inlineStr">
        <is>
          <t>ImpMatl_SS_AISI-304</t>
        </is>
      </c>
      <c r="F578" s="7" t="inlineStr">
        <is>
          <t>Stainless Steel, AISI-304</t>
        </is>
      </c>
      <c r="G578" s="7" t="inlineStr">
        <is>
          <t>H304</t>
        </is>
      </c>
      <c r="H578" s="7" t="inlineStr">
        <is>
          <t>Coating_Standard</t>
        </is>
      </c>
      <c r="I578" s="7" t="inlineStr">
        <is>
          <t>Stainless Steel, AISI-303</t>
        </is>
      </c>
      <c r="J578" s="7" t="inlineStr">
        <is>
          <t>Stainless Steel, AISI 316</t>
        </is>
      </c>
      <c r="K578" s="98" t="inlineStr">
        <is>
          <t>98876137</t>
        </is>
      </c>
      <c r="L578" s="98" t="inlineStr">
        <is>
          <t>IMP,L,25707,X4,H304</t>
        </is>
      </c>
      <c r="M578" t="inlineStr">
        <is>
          <t>A101817</t>
        </is>
      </c>
      <c r="N578" t="n">
        <v>0</v>
      </c>
      <c r="O578" s="7" t="inlineStr">
        <is>
          <t>LT027</t>
        </is>
      </c>
      <c r="P578" s="13" t="n">
        <v>0</v>
      </c>
      <c r="Q578" t="inlineStr"/>
      <c r="R578" s="12" t="inlineStr"/>
      <c r="S578" t="inlineStr"/>
      <c r="T578" t="inlineStr"/>
      <c r="U578" t="inlineStr"/>
      <c r="V578" t="inlineStr"/>
    </row>
    <row r="579">
      <c r="A579" t="inlineStr"/>
      <c r="B579" t="inlineStr">
        <is>
          <t>Price_BOM_VLC_VLSC_Imp_0556</t>
        </is>
      </c>
      <c r="C579" s="71" t="inlineStr">
        <is>
          <t>:30707-2P-15HP-VLC:30707-2P-20HP-VLC:30707-2P-25HP-VLC:30707-2P-30HP-VLC:</t>
        </is>
      </c>
      <c r="D579" s="2" t="inlineStr">
        <is>
          <t>X4</t>
        </is>
      </c>
      <c r="E579" t="inlineStr">
        <is>
          <t>ImpMatl_NiAl-Bronze_ASTM-B148_C95400</t>
        </is>
      </c>
      <c r="F579" s="7" t="inlineStr">
        <is>
          <t>Nickel Aluminum Bronze ASTM B148 UNS C95400</t>
        </is>
      </c>
      <c r="G579" s="7" t="inlineStr">
        <is>
          <t>B22</t>
        </is>
      </c>
      <c r="H579" s="7" t="inlineStr">
        <is>
          <t>Coating_Standard</t>
        </is>
      </c>
      <c r="I579" s="7" t="inlineStr">
        <is>
          <t>Stainless Steel, AISI-303</t>
        </is>
      </c>
      <c r="J579" s="7" t="inlineStr">
        <is>
          <t>Steel, Cold Drawn C1018</t>
        </is>
      </c>
      <c r="K579" s="78" t="inlineStr">
        <is>
          <t>97778034</t>
        </is>
      </c>
      <c r="L579" s="12" t="inlineStr"/>
      <c r="M579" t="inlineStr">
        <is>
          <t>A102231</t>
        </is>
      </c>
      <c r="N579" s="12" t="n">
        <v>92</v>
      </c>
      <c r="O579" s="7" t="inlineStr">
        <is>
          <t>LT250</t>
        </is>
      </c>
      <c r="P579" s="13" t="n">
        <v>8</v>
      </c>
      <c r="Q579" t="inlineStr"/>
      <c r="R579" s="12" t="inlineStr"/>
      <c r="S579" t="inlineStr"/>
      <c r="T579" t="inlineStr"/>
      <c r="U579" t="inlineStr"/>
      <c r="V579" t="inlineStr"/>
    </row>
    <row r="580">
      <c r="A580" t="inlineStr"/>
      <c r="B580" t="inlineStr">
        <is>
          <t>Price_BOM_VLC_VLSC_Imp_0558</t>
        </is>
      </c>
      <c r="C580" s="71" t="inlineStr">
        <is>
          <t>:30707-2P-15HP-VLC:30707-2P-20HP-VLC:30707-2P-25HP-VLC:30707-2P-30HP-VLC:</t>
        </is>
      </c>
      <c r="D580" s="2" t="inlineStr">
        <is>
          <t>X4</t>
        </is>
      </c>
      <c r="E580" s="2" t="inlineStr">
        <is>
          <t>ImpMatl_NiAl-Bronze_ASTM-B148_C95400</t>
        </is>
      </c>
      <c r="F580" s="7" t="inlineStr">
        <is>
          <t>Nickel Aluminum Bronze ASTM B148 UNS C95400</t>
        </is>
      </c>
      <c r="G580" s="7" t="inlineStr">
        <is>
          <t>B22</t>
        </is>
      </c>
      <c r="H580" s="7" t="inlineStr">
        <is>
          <t>Coating_Scotchkote134_interior</t>
        </is>
      </c>
      <c r="I580" s="7" t="inlineStr">
        <is>
          <t>Stainless Steel, AISI-303</t>
        </is>
      </c>
      <c r="J580" s="7" t="inlineStr">
        <is>
          <t>Steel, Cold Drawn C1018</t>
        </is>
      </c>
      <c r="K580" s="2" t="inlineStr">
        <is>
          <t>RTF</t>
        </is>
      </c>
      <c r="L580" s="7" t="inlineStr"/>
      <c r="M580" s="7" t="inlineStr">
        <is>
          <t>A102231</t>
        </is>
      </c>
      <c r="N580" s="7" t="n">
        <v>92</v>
      </c>
      <c r="O580" s="7" t="inlineStr">
        <is>
          <t>LT250</t>
        </is>
      </c>
      <c r="P580" s="13" t="n">
        <v>8</v>
      </c>
      <c r="Q580" t="inlineStr"/>
      <c r="R580" s="12" t="inlineStr"/>
      <c r="S580" t="inlineStr"/>
      <c r="T580" t="inlineStr"/>
      <c r="U580" t="inlineStr"/>
      <c r="V580" t="inlineStr"/>
    </row>
    <row r="581">
      <c r="A581" t="inlineStr"/>
      <c r="B581" t="inlineStr">
        <is>
          <t>Price_BOM_VLC_VLSC_Imp_0560</t>
        </is>
      </c>
      <c r="C581" s="71" t="inlineStr">
        <is>
          <t>:30707-2P-15HP-VLC:30707-2P-20HP-VLC:30707-2P-25HP-VLC:30707-2P-30HP-VLC:</t>
        </is>
      </c>
      <c r="D581" s="2" t="inlineStr">
        <is>
          <t>X4</t>
        </is>
      </c>
      <c r="E581" t="inlineStr">
        <is>
          <t>ImpMatl_NiAl-Bronze_ASTM-B148_C95400</t>
        </is>
      </c>
      <c r="F581" s="7" t="inlineStr">
        <is>
          <t>Nickel Aluminum Bronze ASTM B148 UNS C95400</t>
        </is>
      </c>
      <c r="G581" s="7" t="inlineStr">
        <is>
          <t>B22</t>
        </is>
      </c>
      <c r="H581" s="7" t="inlineStr">
        <is>
          <t>Coating_Scotchkote134_interior_exterior</t>
        </is>
      </c>
      <c r="I581" s="7" t="inlineStr">
        <is>
          <t>Stainless Steel, AISI-303</t>
        </is>
      </c>
      <c r="J581" s="7" t="inlineStr">
        <is>
          <t>Steel, Cold Drawn C1018</t>
        </is>
      </c>
      <c r="K581" s="2" t="inlineStr">
        <is>
          <t>RTF</t>
        </is>
      </c>
      <c r="L581" s="12" t="inlineStr"/>
      <c r="M581" t="inlineStr">
        <is>
          <t>A102231</t>
        </is>
      </c>
      <c r="N581" s="12" t="n">
        <v>92</v>
      </c>
      <c r="O581" s="7" t="inlineStr">
        <is>
          <t>LT250</t>
        </is>
      </c>
      <c r="P581" s="13" t="n">
        <v>8</v>
      </c>
      <c r="Q581" t="inlineStr"/>
      <c r="R581" s="12" t="inlineStr"/>
      <c r="S581" t="inlineStr"/>
      <c r="T581" t="inlineStr"/>
      <c r="U581" t="inlineStr"/>
      <c r="V581" t="inlineStr"/>
    </row>
    <row r="582">
      <c r="A582" t="inlineStr"/>
      <c r="B582" t="inlineStr">
        <is>
          <t>Price_BOM_VLC_VLSC_Imp_0562</t>
        </is>
      </c>
      <c r="C582" s="71" t="inlineStr">
        <is>
          <t>:30707-2P-15HP-VLC:30707-2P-20HP-VLC:30707-2P-25HP-VLC:30707-2P-30HP-VLC:</t>
        </is>
      </c>
      <c r="D582" s="2" t="inlineStr">
        <is>
          <t>X4</t>
        </is>
      </c>
      <c r="E582" s="2" t="inlineStr">
        <is>
          <t>ImpMatl_NiAl-Bronze_ASTM-B148_C95400</t>
        </is>
      </c>
      <c r="F582" s="7" t="inlineStr">
        <is>
          <t>Nickel Aluminum Bronze ASTM B148 UNS C95400</t>
        </is>
      </c>
      <c r="G582" s="7" t="inlineStr">
        <is>
          <t>B22</t>
        </is>
      </c>
      <c r="H582" s="7" t="inlineStr">
        <is>
          <t>Coating_Scotchkote134_interior_exterior_IncludeImpeller</t>
        </is>
      </c>
      <c r="I582" s="7" t="inlineStr">
        <is>
          <t>Stainless Steel, AISI-303</t>
        </is>
      </c>
      <c r="J582" s="7" t="inlineStr">
        <is>
          <t>Steel, Cold Drawn C1018</t>
        </is>
      </c>
      <c r="K582" s="2" t="inlineStr">
        <is>
          <t>RTF</t>
        </is>
      </c>
      <c r="L582" s="7" t="inlineStr"/>
      <c r="M582" s="7" t="inlineStr">
        <is>
          <t>A102231</t>
        </is>
      </c>
      <c r="N582" s="7" t="n">
        <v>92</v>
      </c>
      <c r="O582" s="7" t="inlineStr">
        <is>
          <t>LT250</t>
        </is>
      </c>
      <c r="P582" s="13" t="n">
        <v>8</v>
      </c>
      <c r="Q582" t="inlineStr"/>
      <c r="R582" s="12" t="inlineStr"/>
      <c r="S582" t="inlineStr"/>
      <c r="T582" t="inlineStr"/>
      <c r="U582" t="inlineStr"/>
      <c r="V582" t="inlineStr"/>
    </row>
    <row r="583">
      <c r="A583" t="inlineStr"/>
      <c r="B583" t="inlineStr">
        <is>
          <t>Price_BOM_VLC_VLSC_Imp_0564</t>
        </is>
      </c>
      <c r="C583" s="71" t="inlineStr">
        <is>
          <t>:30707-2P-15HP-VLC:30707-2P-20HP-VLC:30707-2P-25HP-VLC:30707-2P-30HP-VLC:</t>
        </is>
      </c>
      <c r="D583" s="2" t="inlineStr">
        <is>
          <t>X4</t>
        </is>
      </c>
      <c r="E583" t="inlineStr">
        <is>
          <t>ImpMatl_NiAl-Bronze_ASTM-B148_C95400</t>
        </is>
      </c>
      <c r="F583" s="7" t="inlineStr">
        <is>
          <t>Nickel Aluminum Bronze ASTM B148 UNS C95400</t>
        </is>
      </c>
      <c r="G583" s="7" t="inlineStr">
        <is>
          <t>B22</t>
        </is>
      </c>
      <c r="H583" s="7" t="inlineStr">
        <is>
          <t>Coating_Scotchkote134_interior_IncludeImpeller</t>
        </is>
      </c>
      <c r="I583" s="7" t="inlineStr">
        <is>
          <t>Stainless Steel, AISI-303</t>
        </is>
      </c>
      <c r="J583" s="7" t="inlineStr">
        <is>
          <t>Steel, Cold Drawn C1018</t>
        </is>
      </c>
      <c r="K583" s="2" t="inlineStr">
        <is>
          <t>RTF</t>
        </is>
      </c>
      <c r="L583" s="12" t="inlineStr"/>
      <c r="M583" t="inlineStr">
        <is>
          <t>A102231</t>
        </is>
      </c>
      <c r="N583" s="12" t="n">
        <v>92</v>
      </c>
      <c r="O583" s="7" t="inlineStr">
        <is>
          <t>LT250</t>
        </is>
      </c>
      <c r="P583" s="13" t="n">
        <v>8</v>
      </c>
      <c r="Q583" t="inlineStr"/>
      <c r="R583" s="12" t="inlineStr"/>
      <c r="S583" t="inlineStr"/>
      <c r="T583" t="inlineStr"/>
      <c r="U583" t="inlineStr"/>
      <c r="V583" t="inlineStr"/>
    </row>
    <row r="584">
      <c r="A584" t="inlineStr"/>
      <c r="B584" t="inlineStr">
        <is>
          <t>Price_BOM_VLC_VLSC_Imp_0566</t>
        </is>
      </c>
      <c r="C584" s="71" t="inlineStr">
        <is>
          <t>:30707-2P-15HP-VLC:30707-2P-20HP-VLC:30707-2P-25HP-VLC:30707-2P-30HP-VLC:</t>
        </is>
      </c>
      <c r="D584" s="2" t="inlineStr">
        <is>
          <t>X4</t>
        </is>
      </c>
      <c r="E584" s="2" t="inlineStr">
        <is>
          <t>ImpMatl_NiAl-Bronze_ASTM-B148_C95400</t>
        </is>
      </c>
      <c r="F584" s="7" t="inlineStr">
        <is>
          <t>Nickel Aluminum Bronze ASTM B148 UNS C95400</t>
        </is>
      </c>
      <c r="G584" s="7" t="inlineStr">
        <is>
          <t>B22</t>
        </is>
      </c>
      <c r="H584" s="7" t="inlineStr">
        <is>
          <t>Coating_Special</t>
        </is>
      </c>
      <c r="I584" s="7" t="inlineStr">
        <is>
          <t>Stainless Steel, AISI-303</t>
        </is>
      </c>
      <c r="J584" s="7" t="inlineStr">
        <is>
          <t>Steel, Cold Drawn C1018</t>
        </is>
      </c>
      <c r="K584" s="2" t="inlineStr">
        <is>
          <t>RTF</t>
        </is>
      </c>
      <c r="L584" s="7" t="inlineStr"/>
      <c r="M584" s="7" t="inlineStr">
        <is>
          <t>A102231</t>
        </is>
      </c>
      <c r="N584" s="7" t="n">
        <v>92</v>
      </c>
      <c r="O584" s="7" t="inlineStr">
        <is>
          <t>LT250</t>
        </is>
      </c>
      <c r="P584" s="13" t="n">
        <v>8</v>
      </c>
      <c r="Q584" t="inlineStr"/>
      <c r="R584" s="12" t="inlineStr"/>
      <c r="S584" t="inlineStr"/>
      <c r="T584" t="inlineStr"/>
      <c r="U584" t="inlineStr"/>
      <c r="V584" t="inlineStr"/>
    </row>
    <row r="585">
      <c r="A585" t="inlineStr"/>
      <c r="B585" t="inlineStr">
        <is>
          <t>Price_BOM_VLC_VLSC_Imp_0568</t>
        </is>
      </c>
      <c r="C585" s="71" t="inlineStr">
        <is>
          <t>:30707-2P-15HP-VLC:30707-2P-20HP-VLC:30707-2P-25HP-VLC:30707-2P-30HP-VLC:</t>
        </is>
      </c>
      <c r="D585" s="2" t="inlineStr">
        <is>
          <t>X4</t>
        </is>
      </c>
      <c r="E585" t="inlineStr">
        <is>
          <t>ImpMatl_NiAl-Bronze_ASTM-B148_C95400</t>
        </is>
      </c>
      <c r="F585" s="7" t="inlineStr">
        <is>
          <t>Nickel Aluminum Bronze ASTM B148 UNS C95400</t>
        </is>
      </c>
      <c r="G585" s="7" t="inlineStr">
        <is>
          <t>B22</t>
        </is>
      </c>
      <c r="H585" s="7" t="inlineStr">
        <is>
          <t>Coating_Epoxy</t>
        </is>
      </c>
      <c r="I585" s="7" t="inlineStr">
        <is>
          <t>Stainless Steel, AISI-303</t>
        </is>
      </c>
      <c r="J585" s="7" t="inlineStr">
        <is>
          <t>Steel, Cold Drawn C1018</t>
        </is>
      </c>
      <c r="K585" s="2" t="inlineStr">
        <is>
          <t>RTF</t>
        </is>
      </c>
      <c r="L585" s="12" t="inlineStr"/>
      <c r="M585" t="inlineStr">
        <is>
          <t>A102231</t>
        </is>
      </c>
      <c r="N585" s="12" t="n">
        <v>92</v>
      </c>
      <c r="O585" s="7" t="inlineStr">
        <is>
          <t>LT250</t>
        </is>
      </c>
      <c r="P585" s="13" t="n">
        <v>8</v>
      </c>
      <c r="Q585" t="inlineStr"/>
      <c r="R585" s="12" t="inlineStr"/>
      <c r="S585" t="inlineStr"/>
      <c r="T585" t="inlineStr"/>
      <c r="U585" t="inlineStr"/>
      <c r="V585" t="inlineStr"/>
    </row>
    <row r="586">
      <c r="A586" t="inlineStr"/>
      <c r="B586" t="inlineStr">
        <is>
          <t>Price_BOM_VLC_VLSC_Imp_0584</t>
        </is>
      </c>
      <c r="C586" s="71" t="inlineStr">
        <is>
          <t>:30707-2P-15HP-VLSC:30707-2P-20HP-VLSC:30707-2P-25HP-VLSC:30707-2P-30HP-VLSC:</t>
        </is>
      </c>
      <c r="D586" s="2" t="inlineStr">
        <is>
          <t>X4</t>
        </is>
      </c>
      <c r="E586" s="2" t="inlineStr">
        <is>
          <t>ImpMatl_Silicon_Bronze_ASTM-B584_C87600</t>
        </is>
      </c>
      <c r="F586" s="7" t="inlineStr">
        <is>
          <t>Silicon Bronze, ASTM-B584, C87600</t>
        </is>
      </c>
      <c r="G586" s="7" t="inlineStr">
        <is>
          <t>B21</t>
        </is>
      </c>
      <c r="H586" s="7" t="inlineStr">
        <is>
          <t>Coating_Standard</t>
        </is>
      </c>
      <c r="I586" s="7" t="inlineStr">
        <is>
          <t>Stainless Steel, AISI-303</t>
        </is>
      </c>
      <c r="J586" s="7" t="inlineStr">
        <is>
          <t>Steel, Cold Drawn C1018</t>
        </is>
      </c>
      <c r="K586" s="2" t="inlineStr">
        <is>
          <t>96769187</t>
        </is>
      </c>
      <c r="L586" s="7" t="inlineStr">
        <is>
          <t>IMP,L,25707,X4,B21</t>
        </is>
      </c>
      <c r="M586" s="7" t="inlineStr">
        <is>
          <t>A101812</t>
        </is>
      </c>
      <c r="N586" s="7" t="n">
        <v>0</v>
      </c>
      <c r="O586" s="7" t="inlineStr">
        <is>
          <t>LT027</t>
        </is>
      </c>
      <c r="P586" s="13" t="n">
        <v>0</v>
      </c>
      <c r="Q586" t="inlineStr"/>
      <c r="R586" s="12" t="inlineStr"/>
      <c r="S586" t="inlineStr"/>
      <c r="T586" t="inlineStr"/>
      <c r="U586" t="inlineStr"/>
      <c r="V586" t="inlineStr"/>
    </row>
    <row r="587">
      <c r="A587" t="inlineStr"/>
      <c r="B587" t="inlineStr">
        <is>
          <t>Price_BOM_VLC_VLSC_Imp_0587</t>
        </is>
      </c>
      <c r="C587" s="71" t="inlineStr">
        <is>
          <t>:30707-2P-15HP-VLSC:30707-2P-20HP-VLSC:30707-2P-25HP-VLSC:30707-2P-30HP-VLSC:</t>
        </is>
      </c>
      <c r="D587" s="2" t="inlineStr">
        <is>
          <t>X4</t>
        </is>
      </c>
      <c r="E587" t="inlineStr">
        <is>
          <t>ImpMatl_Silicon_Bronze_ASTM-B584_C87600</t>
        </is>
      </c>
      <c r="F587" s="7" t="inlineStr">
        <is>
          <t>Silicon Bronze, ASTM-B584, C87600</t>
        </is>
      </c>
      <c r="G587" s="7" t="inlineStr">
        <is>
          <t>B21</t>
        </is>
      </c>
      <c r="H587" s="7" t="inlineStr">
        <is>
          <t>Coating_Scotchkote134_interior</t>
        </is>
      </c>
      <c r="I587" s="7" t="inlineStr">
        <is>
          <t>Stainless Steel, AISI-303</t>
        </is>
      </c>
      <c r="J587" s="7" t="inlineStr">
        <is>
          <t>Steel, Cold Drawn C1018</t>
        </is>
      </c>
      <c r="K587" s="2" t="inlineStr">
        <is>
          <t>RTF</t>
        </is>
      </c>
      <c r="L587" s="12" t="inlineStr"/>
      <c r="M587" t="inlineStr">
        <is>
          <t>A101812</t>
        </is>
      </c>
      <c r="N587" s="12" t="n">
        <v>0</v>
      </c>
      <c r="O587" s="7" t="inlineStr">
        <is>
          <t>LT250</t>
        </is>
      </c>
      <c r="P587" s="13" t="n">
        <v>8</v>
      </c>
      <c r="Q587" t="inlineStr"/>
      <c r="R587" s="12" t="inlineStr"/>
      <c r="S587" t="inlineStr"/>
      <c r="T587" t="inlineStr"/>
      <c r="U587" t="inlineStr"/>
      <c r="V587" t="inlineStr"/>
    </row>
    <row r="588">
      <c r="A588" t="inlineStr"/>
      <c r="B588" t="inlineStr">
        <is>
          <t>Price_BOM_VLC_VLSC_Imp_0589</t>
        </is>
      </c>
      <c r="C588" s="71" t="inlineStr">
        <is>
          <t>:30707-2P-15HP-VLSC:30707-2P-20HP-VLSC:30707-2P-25HP-VLSC:30707-2P-30HP-VLSC:</t>
        </is>
      </c>
      <c r="D588" s="2" t="inlineStr">
        <is>
          <t>X4</t>
        </is>
      </c>
      <c r="E588" s="2" t="inlineStr">
        <is>
          <t>ImpMatl_Silicon_Bronze_ASTM-B584_C87600</t>
        </is>
      </c>
      <c r="F588" s="7" t="inlineStr">
        <is>
          <t>Silicon Bronze, ASTM-B584, C87600</t>
        </is>
      </c>
      <c r="G588" s="7" t="inlineStr">
        <is>
          <t>B21</t>
        </is>
      </c>
      <c r="H588" s="7" t="inlineStr">
        <is>
          <t>Coating_Scotchkote134_interior_exterior</t>
        </is>
      </c>
      <c r="I588" s="7" t="inlineStr">
        <is>
          <t>Stainless Steel, AISI-303</t>
        </is>
      </c>
      <c r="J588" s="7" t="inlineStr">
        <is>
          <t>Steel, Cold Drawn C1018</t>
        </is>
      </c>
      <c r="K588" s="2" t="inlineStr">
        <is>
          <t>RTF</t>
        </is>
      </c>
      <c r="L588" s="7" t="inlineStr"/>
      <c r="M588" s="7" t="inlineStr">
        <is>
          <t>A101812</t>
        </is>
      </c>
      <c r="N588" s="7" t="n">
        <v>0</v>
      </c>
      <c r="O588" s="7" t="inlineStr">
        <is>
          <t>LT250</t>
        </is>
      </c>
      <c r="P588" s="13" t="n">
        <v>8</v>
      </c>
      <c r="Q588" t="inlineStr"/>
      <c r="R588" s="12" t="inlineStr"/>
      <c r="S588" t="inlineStr"/>
      <c r="T588" t="inlineStr"/>
      <c r="U588" t="inlineStr"/>
      <c r="V588" t="inlineStr"/>
    </row>
    <row r="589">
      <c r="A589" t="inlineStr"/>
      <c r="B589" t="inlineStr">
        <is>
          <t>Price_BOM_VLC_VLSC_Imp_0591</t>
        </is>
      </c>
      <c r="C589" s="71" t="inlineStr">
        <is>
          <t>:30707-2P-15HP-VLSC:30707-2P-20HP-VLSC:30707-2P-25HP-VLSC:30707-2P-30HP-VLSC:</t>
        </is>
      </c>
      <c r="D589" s="2" t="inlineStr">
        <is>
          <t>X4</t>
        </is>
      </c>
      <c r="E589" t="inlineStr">
        <is>
          <t>ImpMatl_Silicon_Bronze_ASTM-B584_C87600</t>
        </is>
      </c>
      <c r="F589" s="7" t="inlineStr">
        <is>
          <t>Silicon Bronze, ASTM-B584, C87600</t>
        </is>
      </c>
      <c r="G589" s="7" t="inlineStr">
        <is>
          <t>B21</t>
        </is>
      </c>
      <c r="H589" s="7" t="inlineStr">
        <is>
          <t>Coating_Scotchkote134_interior_exterior_IncludeImpeller</t>
        </is>
      </c>
      <c r="I589" s="7" t="inlineStr">
        <is>
          <t>Stainless Steel, AISI-303</t>
        </is>
      </c>
      <c r="J589" s="7" t="inlineStr">
        <is>
          <t>Steel, Cold Drawn C1018</t>
        </is>
      </c>
      <c r="K589" s="2" t="inlineStr">
        <is>
          <t>RTF</t>
        </is>
      </c>
      <c r="L589" s="12" t="inlineStr"/>
      <c r="M589" t="inlineStr">
        <is>
          <t>A101812</t>
        </is>
      </c>
      <c r="N589" s="12" t="n">
        <v>0</v>
      </c>
      <c r="O589" s="7" t="inlineStr">
        <is>
          <t>LT250</t>
        </is>
      </c>
      <c r="P589" s="13" t="n">
        <v>8</v>
      </c>
      <c r="Q589" t="inlineStr"/>
      <c r="R589" s="12" t="inlineStr"/>
      <c r="S589" t="inlineStr"/>
      <c r="T589" t="inlineStr"/>
      <c r="U589" t="inlineStr"/>
      <c r="V589" t="inlineStr"/>
    </row>
    <row r="590">
      <c r="A590" t="inlineStr"/>
      <c r="B590" t="inlineStr">
        <is>
          <t>Price_BOM_VLC_VLSC_Imp_0593</t>
        </is>
      </c>
      <c r="C590" s="71" t="inlineStr">
        <is>
          <t>:30707-2P-15HP-VLSC:30707-2P-20HP-VLSC:30707-2P-25HP-VLSC:30707-2P-30HP-VLSC:</t>
        </is>
      </c>
      <c r="D590" s="2" t="inlineStr">
        <is>
          <t>X4</t>
        </is>
      </c>
      <c r="E590" s="2" t="inlineStr">
        <is>
          <t>ImpMatl_Silicon_Bronze_ASTM-B584_C87600</t>
        </is>
      </c>
      <c r="F590" s="7" t="inlineStr">
        <is>
          <t>Silicon Bronze, ASTM-B584, C87600</t>
        </is>
      </c>
      <c r="G590" s="7" t="inlineStr">
        <is>
          <t>B21</t>
        </is>
      </c>
      <c r="H590" s="7" t="inlineStr">
        <is>
          <t>Coating_Scotchkote134_interior_IncludeImpeller</t>
        </is>
      </c>
      <c r="I590" s="7" t="inlineStr">
        <is>
          <t>Stainless Steel, AISI-303</t>
        </is>
      </c>
      <c r="J590" s="7" t="inlineStr">
        <is>
          <t>Steel, Cold Drawn C1018</t>
        </is>
      </c>
      <c r="K590" s="2" t="inlineStr">
        <is>
          <t>RTF</t>
        </is>
      </c>
      <c r="L590" s="7" t="inlineStr"/>
      <c r="M590" s="7" t="inlineStr">
        <is>
          <t>A101812</t>
        </is>
      </c>
      <c r="N590" s="7" t="n">
        <v>0</v>
      </c>
      <c r="O590" s="7" t="inlineStr">
        <is>
          <t>LT250</t>
        </is>
      </c>
      <c r="P590" s="13" t="n">
        <v>8</v>
      </c>
      <c r="Q590" t="inlineStr"/>
      <c r="R590" s="12" t="inlineStr"/>
      <c r="S590" t="inlineStr"/>
      <c r="T590" t="inlineStr"/>
      <c r="U590" t="inlineStr"/>
      <c r="V590" t="inlineStr"/>
    </row>
    <row r="591">
      <c r="A591" t="inlineStr"/>
      <c r="B591" t="inlineStr">
        <is>
          <t>Price_BOM_VLC_VLSC_Imp_0595</t>
        </is>
      </c>
      <c r="C591" s="71" t="inlineStr">
        <is>
          <t>:30707-2P-15HP-VLSC:30707-2P-20HP-VLSC:30707-2P-25HP-VLSC:30707-2P-30HP-VLSC:</t>
        </is>
      </c>
      <c r="D591" s="2" t="inlineStr">
        <is>
          <t>X4</t>
        </is>
      </c>
      <c r="E591" t="inlineStr">
        <is>
          <t>ImpMatl_Silicon_Bronze_ASTM-B584_C87600</t>
        </is>
      </c>
      <c r="F591" s="7" t="inlineStr">
        <is>
          <t>Silicon Bronze, ASTM-B584, C87600</t>
        </is>
      </c>
      <c r="G591" s="7" t="inlineStr">
        <is>
          <t>B21</t>
        </is>
      </c>
      <c r="H591" s="7" t="inlineStr">
        <is>
          <t>Coating_Special</t>
        </is>
      </c>
      <c r="I591" s="7" t="inlineStr">
        <is>
          <t>Stainless Steel, AISI-303</t>
        </is>
      </c>
      <c r="J591" s="7" t="inlineStr">
        <is>
          <t>Steel, Cold Drawn C1018</t>
        </is>
      </c>
      <c r="K591" s="2" t="inlineStr">
        <is>
          <t>RTF</t>
        </is>
      </c>
      <c r="L591" s="12" t="inlineStr"/>
      <c r="M591" t="inlineStr">
        <is>
          <t>A101812</t>
        </is>
      </c>
      <c r="N591" s="12" t="n">
        <v>0</v>
      </c>
      <c r="O591" s="7" t="inlineStr">
        <is>
          <t>LT250</t>
        </is>
      </c>
      <c r="P591" s="13" t="n">
        <v>8</v>
      </c>
      <c r="Q591" t="inlineStr"/>
      <c r="R591" s="12" t="inlineStr"/>
      <c r="S591" t="inlineStr"/>
      <c r="T591" t="inlineStr"/>
      <c r="U591" t="inlineStr"/>
      <c r="V591" t="inlineStr"/>
    </row>
    <row r="592">
      <c r="A592" t="inlineStr"/>
      <c r="B592" t="inlineStr">
        <is>
          <t>Price_BOM_VLC_VLSC_Imp_0597</t>
        </is>
      </c>
      <c r="C592" s="68" t="inlineStr">
        <is>
          <t>:30707-2P-15HP-VLSC:30707-2P-20HP-VLSC:30707-2P-25HP-VLSC:30707-2P-30HP-VLSC:</t>
        </is>
      </c>
      <c r="D592" s="2" t="inlineStr">
        <is>
          <t>X4</t>
        </is>
      </c>
      <c r="E592" s="2" t="inlineStr">
        <is>
          <t>ImpMatl_Silicon_Bronze_ASTM-B584_C87600</t>
        </is>
      </c>
      <c r="F592" s="7" t="inlineStr">
        <is>
          <t>Silicon Bronze, ASTM-B584, C87600</t>
        </is>
      </c>
      <c r="G592" s="7" t="inlineStr">
        <is>
          <t>B21</t>
        </is>
      </c>
      <c r="H592" s="7" t="inlineStr">
        <is>
          <t>Coating_Epoxy</t>
        </is>
      </c>
      <c r="I592" s="7" t="inlineStr">
        <is>
          <t>Stainless Steel, AISI-303</t>
        </is>
      </c>
      <c r="J592" s="7" t="inlineStr">
        <is>
          <t>Steel, Cold Drawn C1018</t>
        </is>
      </c>
      <c r="K592" s="77" t="inlineStr">
        <is>
          <t>RTF</t>
        </is>
      </c>
      <c r="L592" s="7" t="inlineStr"/>
      <c r="M592" s="7" t="inlineStr">
        <is>
          <t>A101812</t>
        </is>
      </c>
      <c r="N592" s="7" t="n">
        <v>0</v>
      </c>
      <c r="O592" s="7" t="inlineStr">
        <is>
          <t>LT250</t>
        </is>
      </c>
      <c r="P592" s="13" t="n">
        <v>8</v>
      </c>
      <c r="Q592" t="inlineStr"/>
      <c r="R592" s="12" t="inlineStr"/>
      <c r="S592" t="inlineStr"/>
      <c r="T592" t="inlineStr"/>
      <c r="U592" t="inlineStr"/>
      <c r="V592" t="inlineStr"/>
    </row>
    <row r="593">
      <c r="A593" t="inlineStr"/>
      <c r="B593" t="inlineStr">
        <is>
          <t>Price_BOM_VLC_VLSC_Imp_0585</t>
        </is>
      </c>
      <c r="C593" s="68" t="inlineStr">
        <is>
          <t>:30707-2P-15HP-VLSC:30707-2P-20HP-VLSC:30707-2P-25HP-VLSC:30707-2P-30HP-VLSC:</t>
        </is>
      </c>
      <c r="D593" s="2" t="inlineStr">
        <is>
          <t>X4</t>
        </is>
      </c>
      <c r="E593" s="2" t="inlineStr">
        <is>
          <t>ImpMatl_SS_AISI-304</t>
        </is>
      </c>
      <c r="F593" s="7" t="inlineStr">
        <is>
          <t>Stainless Steel, AISI-304</t>
        </is>
      </c>
      <c r="G593" s="7" t="inlineStr">
        <is>
          <t>H304</t>
        </is>
      </c>
      <c r="H593" s="7" t="inlineStr">
        <is>
          <t>Coating_Standard</t>
        </is>
      </c>
      <c r="I593" s="7" t="inlineStr">
        <is>
          <t>Stainless Steel, AISI-303</t>
        </is>
      </c>
      <c r="J593" s="7" t="inlineStr">
        <is>
          <t>Stainless Steel, AISI 316</t>
        </is>
      </c>
      <c r="K593" s="98" t="inlineStr">
        <is>
          <t>98876137</t>
        </is>
      </c>
      <c r="L593" s="98" t="inlineStr">
        <is>
          <t>IMP,L,25707,X4,H304</t>
        </is>
      </c>
      <c r="M593" t="inlineStr">
        <is>
          <t>A101817</t>
        </is>
      </c>
      <c r="N593" t="n">
        <v>0</v>
      </c>
      <c r="O593" s="7" t="inlineStr">
        <is>
          <t>LT027</t>
        </is>
      </c>
      <c r="P593" s="13" t="n">
        <v>0</v>
      </c>
      <c r="Q593" t="inlineStr"/>
      <c r="R593" s="12" t="inlineStr"/>
      <c r="S593" t="inlineStr"/>
      <c r="T593" t="inlineStr"/>
      <c r="U593" t="inlineStr"/>
      <c r="V593" t="inlineStr"/>
    </row>
    <row r="594">
      <c r="A594" t="inlineStr"/>
      <c r="B594" t="inlineStr">
        <is>
          <t>Price_BOM_VLC_VLSC_Imp_0586</t>
        </is>
      </c>
      <c r="C594" s="68" t="inlineStr">
        <is>
          <t>:30707-2P-15HP-VLSC:30707-2P-20HP-VLSC:30707-2P-25HP-VLSC:30707-2P-30HP-VLSC:</t>
        </is>
      </c>
      <c r="D594" s="2" t="inlineStr">
        <is>
          <t>X4</t>
        </is>
      </c>
      <c r="E594" t="inlineStr">
        <is>
          <t>ImpMatl_NiAl-Bronze_ASTM-B148_C95400</t>
        </is>
      </c>
      <c r="F594" s="7" t="inlineStr">
        <is>
          <t>Nickel Aluminum Bronze ASTM B148 UNS C95400</t>
        </is>
      </c>
      <c r="G594" s="7" t="inlineStr">
        <is>
          <t>B22</t>
        </is>
      </c>
      <c r="H594" s="7" t="inlineStr">
        <is>
          <t>Coating_Standard</t>
        </is>
      </c>
      <c r="I594" s="7" t="inlineStr">
        <is>
          <t>Stainless Steel, AISI-303</t>
        </is>
      </c>
      <c r="J594" s="7" t="inlineStr">
        <is>
          <t>Steel, Cold Drawn C1018</t>
        </is>
      </c>
      <c r="K594" s="78" t="inlineStr">
        <is>
          <t>97778034</t>
        </is>
      </c>
      <c r="L594" s="12" t="inlineStr"/>
      <c r="M594" t="inlineStr">
        <is>
          <t>A102231</t>
        </is>
      </c>
      <c r="N594" s="12" t="n">
        <v>92</v>
      </c>
      <c r="O594" s="7" t="inlineStr">
        <is>
          <t>LT250</t>
        </is>
      </c>
      <c r="P594" s="13" t="n">
        <v>8</v>
      </c>
      <c r="Q594" t="inlineStr"/>
      <c r="R594" s="12" t="inlineStr"/>
      <c r="S594" t="inlineStr"/>
      <c r="T594" t="inlineStr"/>
      <c r="U594" t="inlineStr"/>
      <c r="V594" t="inlineStr"/>
    </row>
    <row r="595">
      <c r="A595" t="inlineStr"/>
      <c r="B595" t="inlineStr">
        <is>
          <t>Price_BOM_VLC_VLSC_Imp_0588</t>
        </is>
      </c>
      <c r="C595" s="68" t="inlineStr">
        <is>
          <t>:30707-2P-15HP-VLSC:30707-2P-20HP-VLSC:30707-2P-25HP-VLSC:30707-2P-30HP-VLSC:</t>
        </is>
      </c>
      <c r="D595" s="2" t="inlineStr">
        <is>
          <t>X4</t>
        </is>
      </c>
      <c r="E595" s="2" t="inlineStr">
        <is>
          <t>ImpMatl_NiAl-Bronze_ASTM-B148_C95400</t>
        </is>
      </c>
      <c r="F595" s="7" t="inlineStr">
        <is>
          <t>Nickel Aluminum Bronze ASTM B148 UNS C95400</t>
        </is>
      </c>
      <c r="G595" s="7" t="inlineStr">
        <is>
          <t>B22</t>
        </is>
      </c>
      <c r="H595" s="7" t="inlineStr">
        <is>
          <t>Coating_Scotchkote134_interior</t>
        </is>
      </c>
      <c r="I595" s="7" t="inlineStr">
        <is>
          <t>Stainless Steel, AISI-303</t>
        </is>
      </c>
      <c r="J595" s="7" t="inlineStr">
        <is>
          <t>Steel, Cold Drawn C1018</t>
        </is>
      </c>
      <c r="K595" s="2" t="inlineStr">
        <is>
          <t>RTF</t>
        </is>
      </c>
      <c r="L595" s="7" t="inlineStr"/>
      <c r="M595" s="7" t="inlineStr">
        <is>
          <t>A102231</t>
        </is>
      </c>
      <c r="N595" s="7" t="n">
        <v>92</v>
      </c>
      <c r="O595" s="7" t="inlineStr">
        <is>
          <t>LT250</t>
        </is>
      </c>
      <c r="P595" s="13" t="n">
        <v>8</v>
      </c>
      <c r="Q595" t="inlineStr"/>
      <c r="R595" s="12" t="inlineStr"/>
      <c r="S595" t="inlineStr"/>
      <c r="T595" t="inlineStr"/>
      <c r="U595" t="inlineStr"/>
      <c r="V595" t="inlineStr"/>
    </row>
    <row r="596">
      <c r="A596" t="inlineStr"/>
      <c r="B596" t="inlineStr">
        <is>
          <t>Price_BOM_VLC_VLSC_Imp_0590</t>
        </is>
      </c>
      <c r="C596" s="68" t="inlineStr">
        <is>
          <t>:30707-2P-15HP-VLSC:30707-2P-20HP-VLSC:30707-2P-25HP-VLSC:30707-2P-30HP-VLSC:</t>
        </is>
      </c>
      <c r="D596" s="2" t="inlineStr">
        <is>
          <t>X4</t>
        </is>
      </c>
      <c r="E596" t="inlineStr">
        <is>
          <t>ImpMatl_NiAl-Bronze_ASTM-B148_C95400</t>
        </is>
      </c>
      <c r="F596" s="7" t="inlineStr">
        <is>
          <t>Nickel Aluminum Bronze ASTM B148 UNS C95400</t>
        </is>
      </c>
      <c r="G596" s="7" t="inlineStr">
        <is>
          <t>B22</t>
        </is>
      </c>
      <c r="H596" s="7" t="inlineStr">
        <is>
          <t>Coating_Scotchkote134_interior_exterior</t>
        </is>
      </c>
      <c r="I596" s="7" t="inlineStr">
        <is>
          <t>Stainless Steel, AISI-303</t>
        </is>
      </c>
      <c r="J596" s="7" t="inlineStr">
        <is>
          <t>Steel, Cold Drawn C1018</t>
        </is>
      </c>
      <c r="K596" s="2" t="inlineStr">
        <is>
          <t>RTF</t>
        </is>
      </c>
      <c r="L596" s="12" t="inlineStr"/>
      <c r="M596" t="inlineStr">
        <is>
          <t>A102231</t>
        </is>
      </c>
      <c r="N596" s="12" t="n">
        <v>92</v>
      </c>
      <c r="O596" s="7" t="inlineStr">
        <is>
          <t>LT250</t>
        </is>
      </c>
      <c r="P596" s="13" t="n">
        <v>8</v>
      </c>
      <c r="Q596" t="inlineStr"/>
      <c r="R596" s="12" t="inlineStr"/>
      <c r="S596" t="inlineStr"/>
      <c r="T596" t="inlineStr"/>
      <c r="U596" t="inlineStr"/>
      <c r="V596" t="inlineStr"/>
    </row>
    <row r="597">
      <c r="A597" t="inlineStr"/>
      <c r="B597" t="inlineStr">
        <is>
          <t>Price_BOM_VLC_VLSC_Imp_0592</t>
        </is>
      </c>
      <c r="C597" s="68" t="inlineStr">
        <is>
          <t>:30707-2P-15HP-VLSC:30707-2P-20HP-VLSC:30707-2P-25HP-VLSC:30707-2P-30HP-VLSC:</t>
        </is>
      </c>
      <c r="D597" s="2" t="inlineStr">
        <is>
          <t>X4</t>
        </is>
      </c>
      <c r="E597" s="2" t="inlineStr">
        <is>
          <t>ImpMatl_NiAl-Bronze_ASTM-B148_C95400</t>
        </is>
      </c>
      <c r="F597" s="7" t="inlineStr">
        <is>
          <t>Nickel Aluminum Bronze ASTM B148 UNS C95400</t>
        </is>
      </c>
      <c r="G597" s="7" t="inlineStr">
        <is>
          <t>B22</t>
        </is>
      </c>
      <c r="H597" s="7" t="inlineStr">
        <is>
          <t>Coating_Scotchkote134_interior_exterior_IncludeImpeller</t>
        </is>
      </c>
      <c r="I597" s="7" t="inlineStr">
        <is>
          <t>Stainless Steel, AISI-303</t>
        </is>
      </c>
      <c r="J597" s="7" t="inlineStr">
        <is>
          <t>Steel, Cold Drawn C1018</t>
        </is>
      </c>
      <c r="K597" s="2" t="inlineStr">
        <is>
          <t>RTF</t>
        </is>
      </c>
      <c r="L597" s="7" t="inlineStr"/>
      <c r="M597" s="7" t="inlineStr">
        <is>
          <t>A102231</t>
        </is>
      </c>
      <c r="N597" s="7" t="n">
        <v>92</v>
      </c>
      <c r="O597" s="7" t="inlineStr">
        <is>
          <t>LT250</t>
        </is>
      </c>
      <c r="P597" s="13" t="n">
        <v>8</v>
      </c>
      <c r="Q597" t="inlineStr"/>
      <c r="R597" s="12" t="inlineStr"/>
      <c r="S597" t="inlineStr"/>
      <c r="T597" t="inlineStr"/>
      <c r="U597" t="inlineStr"/>
      <c r="V597" t="inlineStr"/>
    </row>
    <row r="598">
      <c r="A598" t="inlineStr"/>
      <c r="B598" t="inlineStr">
        <is>
          <t>Price_BOM_VLC_VLSC_Imp_0594</t>
        </is>
      </c>
      <c r="C598" s="68" t="inlineStr">
        <is>
          <t>:30707-2P-15HP-VLSC:30707-2P-20HP-VLSC:30707-2P-25HP-VLSC:30707-2P-30HP-VLSC:</t>
        </is>
      </c>
      <c r="D598" s="2" t="inlineStr">
        <is>
          <t>X4</t>
        </is>
      </c>
      <c r="E598" t="inlineStr">
        <is>
          <t>ImpMatl_NiAl-Bronze_ASTM-B148_C95400</t>
        </is>
      </c>
      <c r="F598" s="7" t="inlineStr">
        <is>
          <t>Nickel Aluminum Bronze ASTM B148 UNS C95400</t>
        </is>
      </c>
      <c r="G598" s="7" t="inlineStr">
        <is>
          <t>B22</t>
        </is>
      </c>
      <c r="H598" s="7" t="inlineStr">
        <is>
          <t>Coating_Scotchkote134_interior_IncludeImpeller</t>
        </is>
      </c>
      <c r="I598" s="7" t="inlineStr">
        <is>
          <t>Stainless Steel, AISI-303</t>
        </is>
      </c>
      <c r="J598" s="7" t="inlineStr">
        <is>
          <t>Steel, Cold Drawn C1018</t>
        </is>
      </c>
      <c r="K598" s="2" t="inlineStr">
        <is>
          <t>RTF</t>
        </is>
      </c>
      <c r="L598" s="12" t="inlineStr"/>
      <c r="M598" t="inlineStr">
        <is>
          <t>A102231</t>
        </is>
      </c>
      <c r="N598" s="12" t="n">
        <v>92</v>
      </c>
      <c r="O598" s="7" t="inlineStr">
        <is>
          <t>LT250</t>
        </is>
      </c>
      <c r="P598" s="13" t="n">
        <v>8</v>
      </c>
      <c r="Q598" t="inlineStr"/>
      <c r="R598" s="12" t="inlineStr"/>
      <c r="S598" t="inlineStr"/>
      <c r="T598" t="inlineStr"/>
      <c r="U598" t="inlineStr"/>
      <c r="V598" t="inlineStr"/>
    </row>
    <row r="599">
      <c r="A599" t="inlineStr"/>
      <c r="B599" t="inlineStr">
        <is>
          <t>Price_BOM_VLC_VLSC_Imp_0596</t>
        </is>
      </c>
      <c r="C599" s="68" t="inlineStr">
        <is>
          <t>:30707-2P-15HP-VLSC:30707-2P-20HP-VLSC:30707-2P-25HP-VLSC:30707-2P-30HP-VLSC:</t>
        </is>
      </c>
      <c r="D599" s="2" t="inlineStr">
        <is>
          <t>X4</t>
        </is>
      </c>
      <c r="E599" s="2" t="inlineStr">
        <is>
          <t>ImpMatl_NiAl-Bronze_ASTM-B148_C95400</t>
        </is>
      </c>
      <c r="F599" s="7" t="inlineStr">
        <is>
          <t>Nickel Aluminum Bronze ASTM B148 UNS C95400</t>
        </is>
      </c>
      <c r="G599" s="7" t="inlineStr">
        <is>
          <t>B22</t>
        </is>
      </c>
      <c r="H599" s="7" t="inlineStr">
        <is>
          <t>Coating_Special</t>
        </is>
      </c>
      <c r="I599" s="7" t="inlineStr">
        <is>
          <t>Stainless Steel, AISI-303</t>
        </is>
      </c>
      <c r="J599" s="7" t="inlineStr">
        <is>
          <t>Steel, Cold Drawn C1018</t>
        </is>
      </c>
      <c r="K599" s="2" t="inlineStr">
        <is>
          <t>RTF</t>
        </is>
      </c>
      <c r="L599" s="7" t="inlineStr"/>
      <c r="M599" s="7" t="inlineStr">
        <is>
          <t>A102231</t>
        </is>
      </c>
      <c r="N599" s="7" t="n">
        <v>92</v>
      </c>
      <c r="O599" s="7" t="inlineStr">
        <is>
          <t>LT250</t>
        </is>
      </c>
      <c r="P599" s="13" t="n">
        <v>8</v>
      </c>
      <c r="Q599" t="inlineStr"/>
      <c r="R599" s="12" t="inlineStr"/>
      <c r="S599" t="inlineStr"/>
      <c r="T599" t="inlineStr"/>
      <c r="U599" t="inlineStr"/>
      <c r="V599" t="inlineStr"/>
    </row>
    <row r="600">
      <c r="A600" t="inlineStr"/>
      <c r="B600" t="inlineStr">
        <is>
          <t>Price_BOM_VLC_VLSC_Imp_0598</t>
        </is>
      </c>
      <c r="C600" s="68" t="inlineStr">
        <is>
          <t>:30707-2P-15HP-VLSC:30707-2P-20HP-VLSC:30707-2P-25HP-VLSC:30707-2P-30HP-VLSC:</t>
        </is>
      </c>
      <c r="D600" s="2" t="inlineStr">
        <is>
          <t>X4</t>
        </is>
      </c>
      <c r="E600" t="inlineStr">
        <is>
          <t>ImpMatl_NiAl-Bronze_ASTM-B148_C95400</t>
        </is>
      </c>
      <c r="F600" s="7" t="inlineStr">
        <is>
          <t>Nickel Aluminum Bronze ASTM B148 UNS C95400</t>
        </is>
      </c>
      <c r="G600" s="7" t="inlineStr">
        <is>
          <t>B22</t>
        </is>
      </c>
      <c r="H600" s="7" t="inlineStr">
        <is>
          <t>Coating_Epoxy</t>
        </is>
      </c>
      <c r="I600" s="7" t="inlineStr">
        <is>
          <t>Stainless Steel, AISI-303</t>
        </is>
      </c>
      <c r="J600" s="7" t="inlineStr">
        <is>
          <t>Steel, Cold Drawn C1018</t>
        </is>
      </c>
      <c r="K600" s="2" t="inlineStr">
        <is>
          <t>RTF</t>
        </is>
      </c>
      <c r="L600" s="12" t="inlineStr"/>
      <c r="M600" t="inlineStr">
        <is>
          <t>A102231</t>
        </is>
      </c>
      <c r="N600" s="12" t="n">
        <v>92</v>
      </c>
      <c r="O600" s="7" t="inlineStr">
        <is>
          <t>LT250</t>
        </is>
      </c>
      <c r="P600" s="13" t="n">
        <v>8</v>
      </c>
      <c r="Q600" t="inlineStr"/>
      <c r="R600" s="12" t="inlineStr"/>
      <c r="S600" t="inlineStr"/>
      <c r="T600" t="inlineStr"/>
      <c r="U600" t="inlineStr"/>
      <c r="V600" t="inlineStr"/>
    </row>
    <row r="601">
      <c r="A601" t="inlineStr"/>
      <c r="B601" t="inlineStr">
        <is>
          <t>Price_BOM_VLC_VLSC_Imp_0540</t>
        </is>
      </c>
      <c r="C601" s="68" t="inlineStr">
        <is>
          <t>:30707-4P-3HP-VLC:30707-4P-5HP-VLC:30707-2P-15HP-VLC:</t>
        </is>
      </c>
      <c r="D601" s="2" t="inlineStr">
        <is>
          <t>X3</t>
        </is>
      </c>
      <c r="E601" s="2" t="inlineStr">
        <is>
          <t>ImpMatl_SS_AISI-304</t>
        </is>
      </c>
      <c r="F601" s="7" t="inlineStr">
        <is>
          <t>Stainless Steel, AISI-304</t>
        </is>
      </c>
      <c r="G601" s="7" t="inlineStr">
        <is>
          <t>H304</t>
        </is>
      </c>
      <c r="H601" s="7" t="inlineStr">
        <is>
          <t>Coating_Standard</t>
        </is>
      </c>
      <c r="I601" s="7" t="inlineStr">
        <is>
          <t>Stainless Steel, AISI-303</t>
        </is>
      </c>
      <c r="J601" s="7" t="inlineStr">
        <is>
          <t>Stainless Steel, AISI 316</t>
        </is>
      </c>
      <c r="K601" s="2" t="inlineStr">
        <is>
          <t>98876136</t>
        </is>
      </c>
      <c r="L601" s="7" t="inlineStr">
        <is>
          <t>IMP,L,25707,X3,H304</t>
        </is>
      </c>
      <c r="M601" s="7" t="inlineStr">
        <is>
          <t>A101810</t>
        </is>
      </c>
      <c r="N601" s="7" t="n">
        <v>0</v>
      </c>
      <c r="O601" s="7" t="inlineStr">
        <is>
          <t>LT027</t>
        </is>
      </c>
      <c r="P601" s="13" t="n">
        <v>0</v>
      </c>
      <c r="Q601" t="inlineStr"/>
      <c r="R601" s="12" t="inlineStr"/>
      <c r="S601" t="inlineStr"/>
      <c r="T601" t="inlineStr"/>
      <c r="U601" t="inlineStr"/>
      <c r="V601" t="inlineStr"/>
    </row>
    <row r="602">
      <c r="A602" t="inlineStr"/>
      <c r="B602" t="inlineStr">
        <is>
          <t>Price_BOM_VLC_VLSC_Imp_0570</t>
        </is>
      </c>
      <c r="C602" s="68" t="inlineStr">
        <is>
          <t>:30707-4P-3HP-VLSC:30707-4P-5HP-VLSC:30707-4P-3HP-VLSC:30707-2P-15HP-VLSC:</t>
        </is>
      </c>
      <c r="D602" s="2" t="inlineStr">
        <is>
          <t>X3</t>
        </is>
      </c>
      <c r="E602" t="inlineStr">
        <is>
          <t>ImpMatl_SS_AISI-304</t>
        </is>
      </c>
      <c r="F602" s="7" t="inlineStr">
        <is>
          <t>Stainless Steel, AISI-304</t>
        </is>
      </c>
      <c r="G602" s="7" t="inlineStr">
        <is>
          <t>H304</t>
        </is>
      </c>
      <c r="H602" s="7" t="inlineStr">
        <is>
          <t>Coating_Standard</t>
        </is>
      </c>
      <c r="I602" s="7" t="inlineStr">
        <is>
          <t>Stainless Steel, AISI-303</t>
        </is>
      </c>
      <c r="J602" s="7" t="inlineStr">
        <is>
          <t>Stainless Steel, AISI 316</t>
        </is>
      </c>
      <c r="K602" s="2" t="inlineStr">
        <is>
          <t>98876136</t>
        </is>
      </c>
      <c r="L602" s="12" t="inlineStr">
        <is>
          <t>IMP,L,25707,X3,H304</t>
        </is>
      </c>
      <c r="M602" t="inlineStr">
        <is>
          <t>A101810</t>
        </is>
      </c>
      <c r="N602" s="12" t="n">
        <v>0</v>
      </c>
      <c r="O602" s="7" t="inlineStr">
        <is>
          <t>LT027</t>
        </is>
      </c>
      <c r="P602" s="13" t="n">
        <v>0</v>
      </c>
      <c r="Q602" t="inlineStr"/>
      <c r="R602" s="12" t="inlineStr"/>
      <c r="S602" t="inlineStr"/>
      <c r="T602" t="inlineStr"/>
      <c r="U602" t="inlineStr"/>
      <c r="V602" t="inlineStr"/>
    </row>
    <row r="603">
      <c r="A603" t="inlineStr"/>
      <c r="B603" t="inlineStr">
        <is>
          <t>Price_BOM_VLC_VLSC_Imp_0614</t>
        </is>
      </c>
      <c r="C603" s="68" t="inlineStr">
        <is>
          <t>:30957-2P-30HP-VLC:30957-2P-40HP-VLC:30957-2P-50HP-VLC:30957-2P-60HP-VLC:</t>
        </is>
      </c>
      <c r="D603" s="2" t="inlineStr">
        <is>
          <t>X4</t>
        </is>
      </c>
      <c r="E603" s="2" t="inlineStr">
        <is>
          <t>ImpMatl_Silicon_Bronze_ASTM-B584_C87600</t>
        </is>
      </c>
      <c r="F603" s="7" t="inlineStr">
        <is>
          <t>Silicon Bronze, ASTM-B584, C87600</t>
        </is>
      </c>
      <c r="G603" s="7" t="inlineStr">
        <is>
          <t>B21</t>
        </is>
      </c>
      <c r="H603" s="7" t="inlineStr">
        <is>
          <t>Coating_Standard</t>
        </is>
      </c>
      <c r="I603" s="7" t="inlineStr">
        <is>
          <t>Stainless Steel, AISI-303</t>
        </is>
      </c>
      <c r="J603" s="7" t="inlineStr">
        <is>
          <t>Steel, Cold Drawn C1018</t>
        </is>
      </c>
      <c r="K603" s="2" t="inlineStr">
        <is>
          <t>96769193</t>
        </is>
      </c>
      <c r="L603" s="7" t="inlineStr">
        <is>
          <t>IMP,L,25957,X4,B21</t>
        </is>
      </c>
      <c r="M603" s="7" t="inlineStr">
        <is>
          <t>A101826</t>
        </is>
      </c>
      <c r="N603" s="7" t="n">
        <v>0</v>
      </c>
      <c r="O603" s="7" t="inlineStr">
        <is>
          <t>LT027</t>
        </is>
      </c>
      <c r="P603" s="13" t="n">
        <v>0</v>
      </c>
      <c r="Q603" t="inlineStr"/>
      <c r="R603" s="12" t="inlineStr"/>
      <c r="S603" t="inlineStr"/>
      <c r="T603" t="inlineStr"/>
      <c r="U603" t="inlineStr"/>
      <c r="V603" t="inlineStr"/>
    </row>
    <row r="604">
      <c r="A604" t="inlineStr"/>
      <c r="B604" t="inlineStr">
        <is>
          <t>Price_BOM_VLC_VLSC_Imp_0617</t>
        </is>
      </c>
      <c r="C604" s="68" t="inlineStr">
        <is>
          <t>:30957-2P-30HP-VLC:30957-2P-40HP-VLC:30957-2P-50HP-VLC:30957-2P-60HP-VLC:</t>
        </is>
      </c>
      <c r="D604" s="2" t="inlineStr">
        <is>
          <t>X4</t>
        </is>
      </c>
      <c r="E604" t="inlineStr">
        <is>
          <t>ImpMatl_Silicon_Bronze_ASTM-B584_C87600</t>
        </is>
      </c>
      <c r="F604" s="7" t="inlineStr">
        <is>
          <t>Silicon Bronze, ASTM-B584, C87600</t>
        </is>
      </c>
      <c r="G604" s="7" t="inlineStr">
        <is>
          <t>B21</t>
        </is>
      </c>
      <c r="H604" s="7" t="inlineStr">
        <is>
          <t>Coating_Scotchkote134_interior</t>
        </is>
      </c>
      <c r="I604" s="7" t="inlineStr">
        <is>
          <t>Stainless Steel, AISI-303</t>
        </is>
      </c>
      <c r="J604" s="7" t="inlineStr">
        <is>
          <t>Steel, Cold Drawn C1018</t>
        </is>
      </c>
      <c r="K604" s="2" t="inlineStr">
        <is>
          <t>RTF</t>
        </is>
      </c>
      <c r="L604" s="12" t="inlineStr"/>
      <c r="M604" t="inlineStr">
        <is>
          <t>A101826</t>
        </is>
      </c>
      <c r="N604" s="12" t="n">
        <v>0</v>
      </c>
      <c r="O604" s="7" t="inlineStr">
        <is>
          <t>LT250</t>
        </is>
      </c>
      <c r="P604" s="13" t="n">
        <v>8</v>
      </c>
      <c r="Q604" t="inlineStr"/>
      <c r="R604" s="12" t="inlineStr"/>
      <c r="S604" t="inlineStr"/>
      <c r="T604" t="inlineStr"/>
      <c r="U604" t="inlineStr"/>
      <c r="V604" t="inlineStr"/>
    </row>
    <row r="605">
      <c r="A605" t="inlineStr"/>
      <c r="B605" t="inlineStr">
        <is>
          <t>Price_BOM_VLC_VLSC_Imp_0619</t>
        </is>
      </c>
      <c r="C605" s="68" t="inlineStr">
        <is>
          <t>:30957-2P-30HP-VLC:30957-2P-40HP-VLC:30957-2P-50HP-VLC:30957-2P-60HP-VLC:</t>
        </is>
      </c>
      <c r="D605" s="2" t="inlineStr">
        <is>
          <t>X4</t>
        </is>
      </c>
      <c r="E605" s="2" t="inlineStr">
        <is>
          <t>ImpMatl_Silicon_Bronze_ASTM-B584_C87600</t>
        </is>
      </c>
      <c r="F605" s="7" t="inlineStr">
        <is>
          <t>Silicon Bronze, ASTM-B584, C87600</t>
        </is>
      </c>
      <c r="G605" s="7" t="inlineStr">
        <is>
          <t>B21</t>
        </is>
      </c>
      <c r="H605" s="7" t="inlineStr">
        <is>
          <t>Coating_Scotchkote134_interior_exterior</t>
        </is>
      </c>
      <c r="I605" s="7" t="inlineStr">
        <is>
          <t>Stainless Steel, AISI-303</t>
        </is>
      </c>
      <c r="J605" s="7" t="inlineStr">
        <is>
          <t>Steel, Cold Drawn C1018</t>
        </is>
      </c>
      <c r="K605" s="2" t="inlineStr">
        <is>
          <t>RTF</t>
        </is>
      </c>
      <c r="L605" s="7" t="inlineStr"/>
      <c r="M605" s="7" t="inlineStr">
        <is>
          <t>A101826</t>
        </is>
      </c>
      <c r="N605" s="7" t="n">
        <v>0</v>
      </c>
      <c r="O605" s="7" t="inlineStr">
        <is>
          <t>LT250</t>
        </is>
      </c>
      <c r="P605" s="13" t="n">
        <v>8</v>
      </c>
      <c r="Q605" t="inlineStr"/>
      <c r="R605" s="12" t="inlineStr"/>
      <c r="S605" t="inlineStr"/>
      <c r="T605" t="inlineStr"/>
      <c r="U605" t="inlineStr"/>
      <c r="V605" t="inlineStr"/>
    </row>
    <row r="606">
      <c r="A606" t="inlineStr"/>
      <c r="B606" t="inlineStr">
        <is>
          <t>Price_BOM_VLC_VLSC_Imp_0621</t>
        </is>
      </c>
      <c r="C606" s="68" t="inlineStr">
        <is>
          <t>:30957-2P-30HP-VLC:30957-2P-40HP-VLC:30957-2P-50HP-VLC:30957-2P-60HP-VLC:</t>
        </is>
      </c>
      <c r="D606" s="2" t="inlineStr">
        <is>
          <t>X4</t>
        </is>
      </c>
      <c r="E606" t="inlineStr">
        <is>
          <t>ImpMatl_Silicon_Bronze_ASTM-B584_C87600</t>
        </is>
      </c>
      <c r="F606" s="7" t="inlineStr">
        <is>
          <t>Silicon Bronze, ASTM-B584, C87600</t>
        </is>
      </c>
      <c r="G606" s="7" t="inlineStr">
        <is>
          <t>B21</t>
        </is>
      </c>
      <c r="H606" s="7" t="inlineStr">
        <is>
          <t>Coating_Scotchkote134_interior_exterior_IncludeImpeller</t>
        </is>
      </c>
      <c r="I606" s="7" t="inlineStr">
        <is>
          <t>Stainless Steel, AISI-303</t>
        </is>
      </c>
      <c r="J606" s="7" t="inlineStr">
        <is>
          <t>Steel, Cold Drawn C1018</t>
        </is>
      </c>
      <c r="K606" s="2" t="inlineStr">
        <is>
          <t>RTF</t>
        </is>
      </c>
      <c r="L606" s="12" t="inlineStr"/>
      <c r="M606" t="inlineStr">
        <is>
          <t>A101826</t>
        </is>
      </c>
      <c r="N606" s="12" t="n">
        <v>0</v>
      </c>
      <c r="O606" s="7" t="inlineStr">
        <is>
          <t>LT250</t>
        </is>
      </c>
      <c r="P606" s="13" t="n">
        <v>8</v>
      </c>
      <c r="Q606" t="inlineStr"/>
      <c r="R606" s="12" t="inlineStr"/>
      <c r="S606" t="inlineStr"/>
      <c r="T606" t="inlineStr"/>
      <c r="U606" t="inlineStr"/>
      <c r="V606" t="inlineStr"/>
    </row>
    <row r="607">
      <c r="A607" t="inlineStr"/>
      <c r="B607" t="inlineStr">
        <is>
          <t>Price_BOM_VLC_VLSC_Imp_0623</t>
        </is>
      </c>
      <c r="C607" s="68" t="inlineStr">
        <is>
          <t>:30957-2P-30HP-VLC:30957-2P-40HP-VLC:30957-2P-50HP-VLC:30957-2P-60HP-VLC:</t>
        </is>
      </c>
      <c r="D607" s="2" t="inlineStr">
        <is>
          <t>X4</t>
        </is>
      </c>
      <c r="E607" s="2" t="inlineStr">
        <is>
          <t>ImpMatl_Silicon_Bronze_ASTM-B584_C87600</t>
        </is>
      </c>
      <c r="F607" s="7" t="inlineStr">
        <is>
          <t>Silicon Bronze, ASTM-B584, C87600</t>
        </is>
      </c>
      <c r="G607" s="7" t="inlineStr">
        <is>
          <t>B21</t>
        </is>
      </c>
      <c r="H607" s="7" t="inlineStr">
        <is>
          <t>Coating_Scotchkote134_interior_IncludeImpeller</t>
        </is>
      </c>
      <c r="I607" s="7" t="inlineStr">
        <is>
          <t>Stainless Steel, AISI-303</t>
        </is>
      </c>
      <c r="J607" s="7" t="inlineStr">
        <is>
          <t>Steel, Cold Drawn C1018</t>
        </is>
      </c>
      <c r="K607" s="77" t="inlineStr">
        <is>
          <t>RTF</t>
        </is>
      </c>
      <c r="L607" s="7" t="inlineStr"/>
      <c r="M607" s="7" t="inlineStr">
        <is>
          <t>A101826</t>
        </is>
      </c>
      <c r="N607" s="7" t="n">
        <v>0</v>
      </c>
      <c r="O607" s="7" t="inlineStr">
        <is>
          <t>LT250</t>
        </is>
      </c>
      <c r="P607" s="13" t="n">
        <v>8</v>
      </c>
      <c r="Q607" t="inlineStr"/>
      <c r="R607" s="12" t="inlineStr"/>
      <c r="S607" t="inlineStr"/>
      <c r="T607" t="inlineStr"/>
      <c r="U607" t="inlineStr"/>
      <c r="V607" t="inlineStr"/>
    </row>
    <row r="608">
      <c r="A608" t="inlineStr"/>
      <c r="B608" t="inlineStr">
        <is>
          <t>Price_BOM_VLC_VLSC_Imp_0625</t>
        </is>
      </c>
      <c r="C608" s="68" t="inlineStr">
        <is>
          <t>:30957-2P-30HP-VLC:30957-2P-40HP-VLC:30957-2P-50HP-VLC:30957-2P-60HP-VLC:</t>
        </is>
      </c>
      <c r="D608" s="2" t="inlineStr">
        <is>
          <t>X4</t>
        </is>
      </c>
      <c r="E608" s="2" t="inlineStr">
        <is>
          <t>ImpMatl_Silicon_Bronze_ASTM-B584_C87600</t>
        </is>
      </c>
      <c r="F608" s="7" t="inlineStr">
        <is>
          <t>Silicon Bronze, ASTM-B584, C87600</t>
        </is>
      </c>
      <c r="G608" s="7" t="inlineStr">
        <is>
          <t>B21</t>
        </is>
      </c>
      <c r="H608" s="7" t="inlineStr">
        <is>
          <t>Coating_Special</t>
        </is>
      </c>
      <c r="I608" s="7" t="inlineStr">
        <is>
          <t>Stainless Steel, AISI-303</t>
        </is>
      </c>
      <c r="J608" s="7" t="inlineStr">
        <is>
          <t>Steel, Cold Drawn C1018</t>
        </is>
      </c>
      <c r="K608" s="98" t="inlineStr">
        <is>
          <t>RTF</t>
        </is>
      </c>
      <c r="L608" s="98" t="inlineStr"/>
      <c r="M608" t="inlineStr">
        <is>
          <t>A101826</t>
        </is>
      </c>
      <c r="N608" t="n">
        <v>0</v>
      </c>
      <c r="O608" s="7" t="inlineStr">
        <is>
          <t>LT250</t>
        </is>
      </c>
      <c r="P608" s="13" t="n">
        <v>8</v>
      </c>
      <c r="Q608" t="inlineStr"/>
      <c r="R608" s="12" t="inlineStr"/>
      <c r="S608" t="inlineStr"/>
      <c r="T608" t="inlineStr"/>
      <c r="U608" t="inlineStr"/>
      <c r="V608" t="inlineStr"/>
    </row>
    <row r="609">
      <c r="A609" t="inlineStr"/>
      <c r="B609" t="inlineStr">
        <is>
          <t>Price_BOM_VLC_VLSC_Imp_0627</t>
        </is>
      </c>
      <c r="C609" s="68" t="inlineStr">
        <is>
          <t>:30957-2P-30HP-VLC:30957-2P-40HP-VLC:30957-2P-50HP-VLC:30957-2P-60HP-VLC:</t>
        </is>
      </c>
      <c r="D609" s="2" t="inlineStr">
        <is>
          <t>X4</t>
        </is>
      </c>
      <c r="E609" t="inlineStr">
        <is>
          <t>ImpMatl_Silicon_Bronze_ASTM-B584_C87600</t>
        </is>
      </c>
      <c r="F609" s="7" t="inlineStr">
        <is>
          <t>Silicon Bronze, ASTM-B584, C87600</t>
        </is>
      </c>
      <c r="G609" s="7" t="inlineStr">
        <is>
          <t>B21</t>
        </is>
      </c>
      <c r="H609" s="7" t="inlineStr">
        <is>
          <t>Coating_Epoxy</t>
        </is>
      </c>
      <c r="I609" s="7" t="inlineStr">
        <is>
          <t>Stainless Steel, AISI-303</t>
        </is>
      </c>
      <c r="J609" s="7" t="inlineStr">
        <is>
          <t>Steel, Cold Drawn C1018</t>
        </is>
      </c>
      <c r="K609" s="78" t="inlineStr">
        <is>
          <t>RTF</t>
        </is>
      </c>
      <c r="L609" s="12" t="inlineStr"/>
      <c r="M609" t="inlineStr">
        <is>
          <t>A101826</t>
        </is>
      </c>
      <c r="N609" s="12" t="n">
        <v>0</v>
      </c>
      <c r="O609" s="7" t="inlineStr">
        <is>
          <t>LT250</t>
        </is>
      </c>
      <c r="P609" s="13" t="n">
        <v>8</v>
      </c>
      <c r="Q609" t="inlineStr"/>
      <c r="R609" s="12" t="inlineStr"/>
      <c r="S609" t="inlineStr"/>
      <c r="T609" t="inlineStr"/>
      <c r="U609" t="inlineStr"/>
      <c r="V609" t="inlineStr"/>
    </row>
    <row r="610">
      <c r="A610" t="inlineStr"/>
      <c r="B610" t="inlineStr">
        <is>
          <t>Price_BOM_VLC_VLSC_Imp_0615</t>
        </is>
      </c>
      <c r="C610" s="68" t="inlineStr">
        <is>
          <t>:30957-2P-30HP-VLC:30957-2P-40HP-VLC:30957-2P-50HP-VLC:30957-2P-60HP-VLC:</t>
        </is>
      </c>
      <c r="D610" s="2" t="inlineStr">
        <is>
          <t>X4</t>
        </is>
      </c>
      <c r="E610" s="2" t="inlineStr">
        <is>
          <t>ImpMatl_SS_AISI-304</t>
        </is>
      </c>
      <c r="F610" s="7" t="inlineStr">
        <is>
          <t>Stainless Steel, AISI-304</t>
        </is>
      </c>
      <c r="G610" s="7" t="inlineStr">
        <is>
          <t>H304</t>
        </is>
      </c>
      <c r="H610" s="7" t="inlineStr">
        <is>
          <t>Coating_Standard</t>
        </is>
      </c>
      <c r="I610" s="7" t="inlineStr">
        <is>
          <t>Stainless Steel, AISI-303</t>
        </is>
      </c>
      <c r="J610" s="7" t="inlineStr">
        <is>
          <t>Stainless Steel, AISI 316</t>
        </is>
      </c>
      <c r="K610" s="2" t="inlineStr">
        <is>
          <t>98876139</t>
        </is>
      </c>
      <c r="L610" s="7" t="inlineStr">
        <is>
          <t>IMP,L,25957,X4,H304</t>
        </is>
      </c>
      <c r="M610" s="7" t="inlineStr">
        <is>
          <t>A101831</t>
        </is>
      </c>
      <c r="N610" s="7" t="n">
        <v>0</v>
      </c>
      <c r="O610" s="7" t="inlineStr">
        <is>
          <t>LT027</t>
        </is>
      </c>
      <c r="P610" s="13" t="n">
        <v>0</v>
      </c>
      <c r="Q610" t="inlineStr"/>
      <c r="R610" s="12" t="inlineStr"/>
      <c r="S610" t="inlineStr"/>
      <c r="T610" t="inlineStr"/>
      <c r="U610" t="inlineStr"/>
      <c r="V610" t="inlineStr"/>
    </row>
    <row r="611">
      <c r="A611" t="inlineStr"/>
      <c r="B611" t="inlineStr">
        <is>
          <t>Price_BOM_VLC_VLSC_Imp_0616</t>
        </is>
      </c>
      <c r="C611" s="68" t="inlineStr">
        <is>
          <t>:30957-2P-30HP-VLC:30957-2P-40HP-VLC:30957-2P-50HP-VLC:30957-2P-60HP-VLC:</t>
        </is>
      </c>
      <c r="D611" s="2" t="inlineStr">
        <is>
          <t>X4</t>
        </is>
      </c>
      <c r="E611" t="inlineStr">
        <is>
          <t>ImpMatl_NiAl-Bronze_ASTM-B148_C95400</t>
        </is>
      </c>
      <c r="F611" s="7" t="inlineStr">
        <is>
          <t>Nickel Aluminum Bronze ASTM B148 UNS C95400</t>
        </is>
      </c>
      <c r="G611" s="7" t="inlineStr">
        <is>
          <t>B22</t>
        </is>
      </c>
      <c r="H611" s="7" t="inlineStr">
        <is>
          <t>Coating_Standard</t>
        </is>
      </c>
      <c r="I611" s="7" t="inlineStr">
        <is>
          <t>Stainless Steel, AISI-303</t>
        </is>
      </c>
      <c r="J611" s="7" t="inlineStr">
        <is>
          <t>Steel, Cold Drawn C1018</t>
        </is>
      </c>
      <c r="K611" s="2" t="inlineStr">
        <is>
          <t>97778036</t>
        </is>
      </c>
      <c r="L611" s="12" t="inlineStr"/>
      <c r="M611" t="inlineStr">
        <is>
          <t>A102233</t>
        </is>
      </c>
      <c r="N611" s="12" t="n">
        <v>148</v>
      </c>
      <c r="O611" s="7" t="inlineStr">
        <is>
          <t>LT250</t>
        </is>
      </c>
      <c r="P611" s="13" t="n">
        <v>8</v>
      </c>
      <c r="Q611" t="inlineStr"/>
      <c r="R611" s="12" t="inlineStr"/>
      <c r="S611" t="inlineStr"/>
      <c r="T611" t="inlineStr"/>
      <c r="U611" t="inlineStr"/>
      <c r="V611" t="inlineStr"/>
    </row>
    <row r="612">
      <c r="A612" t="inlineStr"/>
      <c r="B612" t="inlineStr">
        <is>
          <t>Price_BOM_VLC_VLSC_Imp_0618</t>
        </is>
      </c>
      <c r="C612" s="68" t="inlineStr">
        <is>
          <t>:30957-2P-30HP-VLC:30957-2P-40HP-VLC:30957-2P-50HP-VLC:30957-2P-60HP-VLC:</t>
        </is>
      </c>
      <c r="D612" s="2" t="inlineStr">
        <is>
          <t>X4</t>
        </is>
      </c>
      <c r="E612" s="2" t="inlineStr">
        <is>
          <t>ImpMatl_NiAl-Bronze_ASTM-B148_C95400</t>
        </is>
      </c>
      <c r="F612" s="7" t="inlineStr">
        <is>
          <t>Nickel Aluminum Bronze ASTM B148 UNS C95400</t>
        </is>
      </c>
      <c r="G612" s="7" t="inlineStr">
        <is>
          <t>B22</t>
        </is>
      </c>
      <c r="H612" s="7" t="inlineStr">
        <is>
          <t>Coating_Scotchkote134_interior</t>
        </is>
      </c>
      <c r="I612" s="7" t="inlineStr">
        <is>
          <t>Stainless Steel, AISI-303</t>
        </is>
      </c>
      <c r="J612" s="7" t="inlineStr">
        <is>
          <t>Steel, Cold Drawn C1018</t>
        </is>
      </c>
      <c r="K612" s="2" t="inlineStr">
        <is>
          <t>RTF</t>
        </is>
      </c>
      <c r="L612" s="7" t="inlineStr"/>
      <c r="M612" s="7" t="inlineStr">
        <is>
          <t>A102233</t>
        </is>
      </c>
      <c r="N612" s="7" t="n">
        <v>148</v>
      </c>
      <c r="O612" s="7" t="inlineStr">
        <is>
          <t>LT250</t>
        </is>
      </c>
      <c r="P612" s="13" t="n">
        <v>8</v>
      </c>
      <c r="Q612" t="inlineStr"/>
      <c r="R612" s="12" t="inlineStr"/>
      <c r="S612" t="inlineStr"/>
      <c r="T612" t="inlineStr"/>
      <c r="U612" t="inlineStr"/>
      <c r="V612" t="inlineStr"/>
    </row>
    <row r="613">
      <c r="A613" t="inlineStr"/>
      <c r="B613" t="inlineStr">
        <is>
          <t>Price_BOM_VLC_VLSC_Imp_0620</t>
        </is>
      </c>
      <c r="C613" s="68" t="inlineStr">
        <is>
          <t>:30957-2P-30HP-VLC:30957-2P-40HP-VLC:30957-2P-50HP-VLC:30957-2P-60HP-VLC:</t>
        </is>
      </c>
      <c r="D613" s="2" t="inlineStr">
        <is>
          <t>X4</t>
        </is>
      </c>
      <c r="E613" t="inlineStr">
        <is>
          <t>ImpMatl_NiAl-Bronze_ASTM-B148_C95400</t>
        </is>
      </c>
      <c r="F613" s="7" t="inlineStr">
        <is>
          <t>Nickel Aluminum Bronze ASTM B148 UNS C95400</t>
        </is>
      </c>
      <c r="G613" s="7" t="inlineStr">
        <is>
          <t>B22</t>
        </is>
      </c>
      <c r="H613" s="7" t="inlineStr">
        <is>
          <t>Coating_Scotchkote134_interior_exterior</t>
        </is>
      </c>
      <c r="I613" s="7" t="inlineStr">
        <is>
          <t>Stainless Steel, AISI-303</t>
        </is>
      </c>
      <c r="J613" s="7" t="inlineStr">
        <is>
          <t>Steel, Cold Drawn C1018</t>
        </is>
      </c>
      <c r="K613" s="2" t="inlineStr">
        <is>
          <t>RTF</t>
        </is>
      </c>
      <c r="L613" s="12" t="inlineStr"/>
      <c r="M613" t="inlineStr">
        <is>
          <t>A102233</t>
        </is>
      </c>
      <c r="N613" s="12" t="n">
        <v>148</v>
      </c>
      <c r="O613" s="7" t="inlineStr">
        <is>
          <t>LT250</t>
        </is>
      </c>
      <c r="P613" s="13" t="n">
        <v>8</v>
      </c>
      <c r="Q613" t="inlineStr"/>
      <c r="R613" s="12" t="inlineStr"/>
      <c r="S613" t="inlineStr"/>
      <c r="T613" t="inlineStr"/>
      <c r="U613" t="inlineStr"/>
      <c r="V613" t="inlineStr"/>
    </row>
    <row r="614">
      <c r="A614" t="inlineStr"/>
      <c r="B614" t="inlineStr">
        <is>
          <t>Price_BOM_VLC_VLSC_Imp_0622</t>
        </is>
      </c>
      <c r="C614" s="68" t="inlineStr">
        <is>
          <t>:30957-2P-30HP-VLC:30957-2P-40HP-VLC:30957-2P-50HP-VLC:30957-2P-60HP-VLC:</t>
        </is>
      </c>
      <c r="D614" s="2" t="inlineStr">
        <is>
          <t>X4</t>
        </is>
      </c>
      <c r="E614" s="2" t="inlineStr">
        <is>
          <t>ImpMatl_NiAl-Bronze_ASTM-B148_C95400</t>
        </is>
      </c>
      <c r="F614" s="7" t="inlineStr">
        <is>
          <t>Nickel Aluminum Bronze ASTM B148 UNS C95400</t>
        </is>
      </c>
      <c r="G614" s="7" t="inlineStr">
        <is>
          <t>B22</t>
        </is>
      </c>
      <c r="H614" s="7" t="inlineStr">
        <is>
          <t>Coating_Scotchkote134_interior_exterior_IncludeImpeller</t>
        </is>
      </c>
      <c r="I614" s="7" t="inlineStr">
        <is>
          <t>Stainless Steel, AISI-303</t>
        </is>
      </c>
      <c r="J614" s="7" t="inlineStr">
        <is>
          <t>Steel, Cold Drawn C1018</t>
        </is>
      </c>
      <c r="K614" s="2" t="inlineStr">
        <is>
          <t>RTF</t>
        </is>
      </c>
      <c r="L614" s="7" t="inlineStr"/>
      <c r="M614" s="7" t="inlineStr">
        <is>
          <t>A102233</t>
        </is>
      </c>
      <c r="N614" s="7" t="n">
        <v>148</v>
      </c>
      <c r="O614" s="7" t="inlineStr">
        <is>
          <t>LT250</t>
        </is>
      </c>
      <c r="P614" s="13" t="n">
        <v>8</v>
      </c>
      <c r="Q614" t="inlineStr"/>
      <c r="R614" s="12" t="inlineStr"/>
      <c r="S614" t="inlineStr"/>
      <c r="T614" t="inlineStr"/>
      <c r="U614" t="inlineStr"/>
      <c r="V614" t="inlineStr"/>
    </row>
    <row r="615">
      <c r="A615" t="inlineStr"/>
      <c r="B615" t="inlineStr">
        <is>
          <t>Price_BOM_VLC_VLSC_Imp_0624</t>
        </is>
      </c>
      <c r="C615" s="68" t="inlineStr">
        <is>
          <t>:30957-2P-30HP-VLC:30957-2P-40HP-VLC:30957-2P-50HP-VLC:30957-2P-60HP-VLC:</t>
        </is>
      </c>
      <c r="D615" s="2" t="inlineStr">
        <is>
          <t>X4</t>
        </is>
      </c>
      <c r="E615" t="inlineStr">
        <is>
          <t>ImpMatl_NiAl-Bronze_ASTM-B148_C95400</t>
        </is>
      </c>
      <c r="F615" s="7" t="inlineStr">
        <is>
          <t>Nickel Aluminum Bronze ASTM B148 UNS C95400</t>
        </is>
      </c>
      <c r="G615" s="7" t="inlineStr">
        <is>
          <t>B22</t>
        </is>
      </c>
      <c r="H615" s="7" t="inlineStr">
        <is>
          <t>Coating_Scotchkote134_interior_IncludeImpeller</t>
        </is>
      </c>
      <c r="I615" s="7" t="inlineStr">
        <is>
          <t>Stainless Steel, AISI-303</t>
        </is>
      </c>
      <c r="J615" s="7" t="inlineStr">
        <is>
          <t>Steel, Cold Drawn C1018</t>
        </is>
      </c>
      <c r="K615" s="2" t="inlineStr">
        <is>
          <t>RTF</t>
        </is>
      </c>
      <c r="L615" s="12" t="inlineStr"/>
      <c r="M615" t="inlineStr">
        <is>
          <t>A102233</t>
        </is>
      </c>
      <c r="N615" s="12" t="n">
        <v>148</v>
      </c>
      <c r="O615" s="7" t="inlineStr">
        <is>
          <t>LT250</t>
        </is>
      </c>
      <c r="P615" s="13" t="n">
        <v>8</v>
      </c>
      <c r="Q615" t="inlineStr"/>
      <c r="R615" s="12" t="inlineStr"/>
      <c r="S615" t="inlineStr"/>
      <c r="T615" t="inlineStr"/>
      <c r="U615" t="inlineStr"/>
      <c r="V615" t="inlineStr"/>
    </row>
    <row r="616">
      <c r="A616" t="inlineStr"/>
      <c r="B616" t="inlineStr">
        <is>
          <t>Price_BOM_VLC_VLSC_Imp_0626</t>
        </is>
      </c>
      <c r="C616" s="68" t="inlineStr">
        <is>
          <t>:30957-2P-30HP-VLC:30957-2P-40HP-VLC:30957-2P-50HP-VLC:30957-2P-60HP-VLC:</t>
        </is>
      </c>
      <c r="D616" s="2" t="inlineStr">
        <is>
          <t>X4</t>
        </is>
      </c>
      <c r="E616" s="2" t="inlineStr">
        <is>
          <t>ImpMatl_NiAl-Bronze_ASTM-B148_C95400</t>
        </is>
      </c>
      <c r="F616" s="7" t="inlineStr">
        <is>
          <t>Nickel Aluminum Bronze ASTM B148 UNS C95400</t>
        </is>
      </c>
      <c r="G616" s="7" t="inlineStr">
        <is>
          <t>B22</t>
        </is>
      </c>
      <c r="H616" s="7" t="inlineStr">
        <is>
          <t>Coating_Special</t>
        </is>
      </c>
      <c r="I616" s="7" t="inlineStr">
        <is>
          <t>Stainless Steel, AISI-303</t>
        </is>
      </c>
      <c r="J616" s="7" t="inlineStr">
        <is>
          <t>Steel, Cold Drawn C1018</t>
        </is>
      </c>
      <c r="K616" s="2" t="inlineStr">
        <is>
          <t>RTF</t>
        </is>
      </c>
      <c r="L616" s="7" t="inlineStr"/>
      <c r="M616" s="7" t="inlineStr">
        <is>
          <t>A102233</t>
        </is>
      </c>
      <c r="N616" s="7" t="n">
        <v>148</v>
      </c>
      <c r="O616" s="7" t="inlineStr">
        <is>
          <t>LT250</t>
        </is>
      </c>
      <c r="P616" s="13" t="n">
        <v>8</v>
      </c>
      <c r="Q616" t="inlineStr"/>
      <c r="R616" s="12" t="inlineStr"/>
      <c r="S616" t="inlineStr"/>
      <c r="T616" t="inlineStr"/>
      <c r="U616" t="inlineStr"/>
      <c r="V616" t="inlineStr"/>
    </row>
    <row r="617">
      <c r="A617" t="inlineStr"/>
      <c r="B617" t="inlineStr">
        <is>
          <t>Price_BOM_VLC_VLSC_Imp_0628</t>
        </is>
      </c>
      <c r="C617" s="68" t="inlineStr">
        <is>
          <t>:30957-2P-30HP-VLC:30957-2P-40HP-VLC:30957-2P-50HP-VLC:30957-2P-60HP-VLC:</t>
        </is>
      </c>
      <c r="D617" s="2" t="inlineStr">
        <is>
          <t>X4</t>
        </is>
      </c>
      <c r="E617" t="inlineStr">
        <is>
          <t>ImpMatl_NiAl-Bronze_ASTM-B148_C95400</t>
        </is>
      </c>
      <c r="F617" s="7" t="inlineStr">
        <is>
          <t>Nickel Aluminum Bronze ASTM B148 UNS C95400</t>
        </is>
      </c>
      <c r="G617" s="7" t="inlineStr">
        <is>
          <t>B22</t>
        </is>
      </c>
      <c r="H617" s="7" t="inlineStr">
        <is>
          <t>Coating_Epoxy</t>
        </is>
      </c>
      <c r="I617" s="7" t="inlineStr">
        <is>
          <t>Stainless Steel, AISI-303</t>
        </is>
      </c>
      <c r="J617" s="7" t="inlineStr">
        <is>
          <t>Steel, Cold Drawn C1018</t>
        </is>
      </c>
      <c r="K617" s="2" t="inlineStr">
        <is>
          <t>RTF</t>
        </is>
      </c>
      <c r="L617" s="12" t="inlineStr"/>
      <c r="M617" t="inlineStr">
        <is>
          <t>A102233</t>
        </is>
      </c>
      <c r="N617" s="12" t="n">
        <v>148</v>
      </c>
      <c r="O617" s="7" t="inlineStr">
        <is>
          <t>LT250</t>
        </is>
      </c>
      <c r="P617" s="13" t="n">
        <v>8</v>
      </c>
      <c r="Q617" t="inlineStr"/>
      <c r="R617" s="12" t="inlineStr"/>
      <c r="S617" t="inlineStr"/>
      <c r="T617" t="inlineStr"/>
      <c r="U617" t="inlineStr"/>
      <c r="V617" t="inlineStr"/>
    </row>
    <row r="618">
      <c r="A618" t="inlineStr"/>
      <c r="B618" t="inlineStr">
        <is>
          <t>Price_BOM_VLC_VLSC_Imp_0644</t>
        </is>
      </c>
      <c r="C618" s="68" t="inlineStr">
        <is>
          <t>:30957-2P-30HP-VLSC:30957-2P-40HP-VLSC:30957-2P-50HP-VLSC:30957-2P-60HP-VLSC:</t>
        </is>
      </c>
      <c r="D618" s="2" t="inlineStr">
        <is>
          <t>X4</t>
        </is>
      </c>
      <c r="E618" s="2" t="inlineStr">
        <is>
          <t>ImpMatl_Silicon_Bronze_ASTM-B584_C87600</t>
        </is>
      </c>
      <c r="F618" s="7" t="inlineStr">
        <is>
          <t>Silicon Bronze, ASTM-B584, C87600</t>
        </is>
      </c>
      <c r="G618" s="7" t="inlineStr">
        <is>
          <t>B21</t>
        </is>
      </c>
      <c r="H618" s="7" t="inlineStr">
        <is>
          <t>Coating_Standard</t>
        </is>
      </c>
      <c r="I618" s="7" t="inlineStr">
        <is>
          <t>Stainless Steel, AISI-303</t>
        </is>
      </c>
      <c r="J618" s="7" t="inlineStr">
        <is>
          <t>Steel, Cold Drawn C1018</t>
        </is>
      </c>
      <c r="K618" s="2" t="inlineStr">
        <is>
          <t>96769193</t>
        </is>
      </c>
      <c r="L618" s="7" t="inlineStr">
        <is>
          <t>IMP,L,25957,X4,B21</t>
        </is>
      </c>
      <c r="M618" s="7" t="inlineStr">
        <is>
          <t>A101826</t>
        </is>
      </c>
      <c r="N618" s="7" t="n">
        <v>0</v>
      </c>
      <c r="O618" s="7" t="inlineStr">
        <is>
          <t>LT027</t>
        </is>
      </c>
      <c r="P618" s="13" t="n">
        <v>0</v>
      </c>
      <c r="Q618" t="inlineStr"/>
      <c r="R618" s="12" t="inlineStr"/>
      <c r="S618" t="inlineStr"/>
      <c r="T618" t="inlineStr"/>
      <c r="U618" t="inlineStr"/>
      <c r="V618" t="inlineStr"/>
    </row>
    <row r="619">
      <c r="A619" t="inlineStr"/>
      <c r="B619" t="inlineStr">
        <is>
          <t>Price_BOM_VLC_VLSC_Imp_0647</t>
        </is>
      </c>
      <c r="C619" s="68" t="inlineStr">
        <is>
          <t>:30957-2P-30HP-VLSC:30957-2P-40HP-VLSC:30957-2P-50HP-VLSC:30957-2P-60HP-VLSC:</t>
        </is>
      </c>
      <c r="D619" s="2" t="inlineStr">
        <is>
          <t>X4</t>
        </is>
      </c>
      <c r="E619" t="inlineStr">
        <is>
          <t>ImpMatl_Silicon_Bronze_ASTM-B584_C87600</t>
        </is>
      </c>
      <c r="F619" s="7" t="inlineStr">
        <is>
          <t>Silicon Bronze, ASTM-B584, C87600</t>
        </is>
      </c>
      <c r="G619" s="7" t="inlineStr">
        <is>
          <t>B21</t>
        </is>
      </c>
      <c r="H619" s="7" t="inlineStr">
        <is>
          <t>Coating_Scotchkote134_interior</t>
        </is>
      </c>
      <c r="I619" s="7" t="inlineStr">
        <is>
          <t>Stainless Steel, AISI-303</t>
        </is>
      </c>
      <c r="J619" s="7" t="inlineStr">
        <is>
          <t>Steel, Cold Drawn C1018</t>
        </is>
      </c>
      <c r="K619" s="2" t="inlineStr">
        <is>
          <t>RTF</t>
        </is>
      </c>
      <c r="L619" s="12" t="inlineStr"/>
      <c r="M619" t="inlineStr">
        <is>
          <t>A101826</t>
        </is>
      </c>
      <c r="N619" s="12" t="n">
        <v>0</v>
      </c>
      <c r="O619" s="7" t="inlineStr">
        <is>
          <t>LT250</t>
        </is>
      </c>
      <c r="P619" s="13" t="n">
        <v>8</v>
      </c>
      <c r="Q619" t="inlineStr"/>
      <c r="R619" s="12" t="inlineStr"/>
      <c r="S619" t="inlineStr"/>
      <c r="T619" t="inlineStr"/>
      <c r="U619" t="inlineStr"/>
      <c r="V619" t="inlineStr"/>
    </row>
    <row r="620">
      <c r="A620" t="inlineStr"/>
      <c r="B620" t="inlineStr">
        <is>
          <t>Price_BOM_VLC_VLSC_Imp_0649</t>
        </is>
      </c>
      <c r="C620" s="68" t="inlineStr">
        <is>
          <t>:30957-2P-30HP-VLSC:30957-2P-40HP-VLSC:30957-2P-50HP-VLSC:30957-2P-60HP-VLSC:</t>
        </is>
      </c>
      <c r="D620" s="2" t="inlineStr">
        <is>
          <t>X4</t>
        </is>
      </c>
      <c r="E620" s="2" t="inlineStr">
        <is>
          <t>ImpMatl_Silicon_Bronze_ASTM-B584_C87600</t>
        </is>
      </c>
      <c r="F620" s="7" t="inlineStr">
        <is>
          <t>Silicon Bronze, ASTM-B584, C87600</t>
        </is>
      </c>
      <c r="G620" s="7" t="inlineStr">
        <is>
          <t>B21</t>
        </is>
      </c>
      <c r="H620" s="7" t="inlineStr">
        <is>
          <t>Coating_Scotchkote134_interior_exterior</t>
        </is>
      </c>
      <c r="I620" s="7" t="inlineStr">
        <is>
          <t>Stainless Steel, AISI-303</t>
        </is>
      </c>
      <c r="J620" s="7" t="inlineStr">
        <is>
          <t>Steel, Cold Drawn C1018</t>
        </is>
      </c>
      <c r="K620" s="2" t="inlineStr">
        <is>
          <t>RTF</t>
        </is>
      </c>
      <c r="L620" s="7" t="inlineStr"/>
      <c r="M620" s="7" t="inlineStr">
        <is>
          <t>A101826</t>
        </is>
      </c>
      <c r="N620" s="7" t="n">
        <v>0</v>
      </c>
      <c r="O620" s="7" t="inlineStr">
        <is>
          <t>LT250</t>
        </is>
      </c>
      <c r="P620" s="13" t="n">
        <v>8</v>
      </c>
      <c r="Q620" t="inlineStr"/>
      <c r="R620" s="12" t="inlineStr"/>
      <c r="S620" t="inlineStr"/>
      <c r="T620" t="inlineStr"/>
      <c r="U620" t="inlineStr"/>
      <c r="V620" t="inlineStr"/>
    </row>
    <row r="621">
      <c r="A621" t="inlineStr"/>
      <c r="B621" t="inlineStr">
        <is>
          <t>Price_BOM_VLC_VLSC_Imp_0651</t>
        </is>
      </c>
      <c r="C621" s="68" t="inlineStr">
        <is>
          <t>:30957-2P-30HP-VLSC:30957-2P-40HP-VLSC:30957-2P-50HP-VLSC:30957-2P-60HP-VLSC:</t>
        </is>
      </c>
      <c r="D621" s="2" t="inlineStr">
        <is>
          <t>X4</t>
        </is>
      </c>
      <c r="E621" t="inlineStr">
        <is>
          <t>ImpMatl_Silicon_Bronze_ASTM-B584_C87600</t>
        </is>
      </c>
      <c r="F621" s="7" t="inlineStr">
        <is>
          <t>Silicon Bronze, ASTM-B584, C87600</t>
        </is>
      </c>
      <c r="G621" s="7" t="inlineStr">
        <is>
          <t>B21</t>
        </is>
      </c>
      <c r="H621" s="7" t="inlineStr">
        <is>
          <t>Coating_Scotchkote134_interior_exterior_IncludeImpeller</t>
        </is>
      </c>
      <c r="I621" s="7" t="inlineStr">
        <is>
          <t>Stainless Steel, AISI-303</t>
        </is>
      </c>
      <c r="J621" s="7" t="inlineStr">
        <is>
          <t>Steel, Cold Drawn C1018</t>
        </is>
      </c>
      <c r="K621" s="2" t="inlineStr">
        <is>
          <t>RTF</t>
        </is>
      </c>
      <c r="L621" s="12" t="inlineStr"/>
      <c r="M621" t="inlineStr">
        <is>
          <t>A101826</t>
        </is>
      </c>
      <c r="N621" s="12" t="n">
        <v>0</v>
      </c>
      <c r="O621" s="7" t="inlineStr">
        <is>
          <t>LT250</t>
        </is>
      </c>
      <c r="P621" s="13" t="n">
        <v>8</v>
      </c>
      <c r="Q621" t="inlineStr"/>
      <c r="R621" s="12" t="inlineStr"/>
      <c r="S621" t="inlineStr"/>
      <c r="T621" t="inlineStr"/>
      <c r="U621" t="inlineStr"/>
      <c r="V621" t="inlineStr"/>
    </row>
    <row r="622">
      <c r="A622" t="inlineStr"/>
      <c r="B622" t="inlineStr">
        <is>
          <t>Price_BOM_VLC_VLSC_Imp_0653</t>
        </is>
      </c>
      <c r="C622" s="68" t="inlineStr">
        <is>
          <t>:30957-2P-30HP-VLSC:30957-2P-40HP-VLSC:30957-2P-50HP-VLSC:30957-2P-60HP-VLSC:</t>
        </is>
      </c>
      <c r="D622" s="2" t="inlineStr">
        <is>
          <t>X4</t>
        </is>
      </c>
      <c r="E622" s="2" t="inlineStr">
        <is>
          <t>ImpMatl_Silicon_Bronze_ASTM-B584_C87600</t>
        </is>
      </c>
      <c r="F622" s="7" t="inlineStr">
        <is>
          <t>Silicon Bronze, ASTM-B584, C87600</t>
        </is>
      </c>
      <c r="G622" s="7" t="inlineStr">
        <is>
          <t>B21</t>
        </is>
      </c>
      <c r="H622" s="7" t="inlineStr">
        <is>
          <t>Coating_Scotchkote134_interior_IncludeImpeller</t>
        </is>
      </c>
      <c r="I622" s="7" t="inlineStr">
        <is>
          <t>Stainless Steel, AISI-303</t>
        </is>
      </c>
      <c r="J622" s="7" t="inlineStr">
        <is>
          <t>Steel, Cold Drawn C1018</t>
        </is>
      </c>
      <c r="K622" s="77" t="inlineStr">
        <is>
          <t>RTF</t>
        </is>
      </c>
      <c r="L622" s="7" t="inlineStr"/>
      <c r="M622" s="7" t="inlineStr">
        <is>
          <t>A101826</t>
        </is>
      </c>
      <c r="N622" s="7" t="n">
        <v>0</v>
      </c>
      <c r="O622" s="7" t="inlineStr">
        <is>
          <t>LT250</t>
        </is>
      </c>
      <c r="P622" s="13" t="n">
        <v>8</v>
      </c>
      <c r="Q622" t="inlineStr"/>
      <c r="R622" s="12" t="inlineStr"/>
      <c r="S622" t="inlineStr"/>
      <c r="T622" t="inlineStr"/>
      <c r="U622" t="inlineStr"/>
      <c r="V622" t="inlineStr"/>
    </row>
    <row r="623">
      <c r="A623" t="inlineStr"/>
      <c r="B623" t="inlineStr">
        <is>
          <t>Price_BOM_VLC_VLSC_Imp_0655</t>
        </is>
      </c>
      <c r="C623" s="68" t="inlineStr">
        <is>
          <t>:30957-2P-30HP-VLSC:30957-2P-40HP-VLSC:30957-2P-50HP-VLSC:30957-2P-60HP-VLSC:</t>
        </is>
      </c>
      <c r="D623" s="2" t="inlineStr">
        <is>
          <t>X4</t>
        </is>
      </c>
      <c r="E623" s="2" t="inlineStr">
        <is>
          <t>ImpMatl_Silicon_Bronze_ASTM-B584_C87600</t>
        </is>
      </c>
      <c r="F623" s="7" t="inlineStr">
        <is>
          <t>Silicon Bronze, ASTM-B584, C87600</t>
        </is>
      </c>
      <c r="G623" s="7" t="inlineStr">
        <is>
          <t>B21</t>
        </is>
      </c>
      <c r="H623" s="7" t="inlineStr">
        <is>
          <t>Coating_Special</t>
        </is>
      </c>
      <c r="I623" s="7" t="inlineStr">
        <is>
          <t>Stainless Steel, AISI-303</t>
        </is>
      </c>
      <c r="J623" s="7" t="inlineStr">
        <is>
          <t>Steel, Cold Drawn C1018</t>
        </is>
      </c>
      <c r="K623" s="98" t="inlineStr">
        <is>
          <t>RTF</t>
        </is>
      </c>
      <c r="L623" s="98" t="inlineStr"/>
      <c r="M623" t="inlineStr">
        <is>
          <t>A101826</t>
        </is>
      </c>
      <c r="N623" t="n">
        <v>0</v>
      </c>
      <c r="O623" s="7" t="inlineStr">
        <is>
          <t>LT250</t>
        </is>
      </c>
      <c r="P623" s="13" t="n">
        <v>8</v>
      </c>
      <c r="Q623" t="inlineStr"/>
      <c r="R623" s="12" t="inlineStr"/>
      <c r="S623" t="inlineStr"/>
      <c r="T623" t="inlineStr"/>
      <c r="U623" t="inlineStr"/>
      <c r="V623" t="inlineStr"/>
    </row>
    <row r="624">
      <c r="A624" t="inlineStr"/>
      <c r="B624" t="inlineStr">
        <is>
          <t>Price_BOM_VLC_VLSC_Imp_0657</t>
        </is>
      </c>
      <c r="C624" s="68" t="inlineStr">
        <is>
          <t>:30957-2P-30HP-VLSC:30957-2P-40HP-VLSC:30957-2P-50HP-VLSC:30957-2P-60HP-VLSC:</t>
        </is>
      </c>
      <c r="D624" s="2" t="inlineStr">
        <is>
          <t>X4</t>
        </is>
      </c>
      <c r="E624" t="inlineStr">
        <is>
          <t>ImpMatl_Silicon_Bronze_ASTM-B584_C87600</t>
        </is>
      </c>
      <c r="F624" s="7" t="inlineStr">
        <is>
          <t>Silicon Bronze, ASTM-B584, C87600</t>
        </is>
      </c>
      <c r="G624" s="7" t="inlineStr">
        <is>
          <t>B21</t>
        </is>
      </c>
      <c r="H624" s="7" t="inlineStr">
        <is>
          <t>Coating_Epoxy</t>
        </is>
      </c>
      <c r="I624" s="7" t="inlineStr">
        <is>
          <t>Stainless Steel, AISI-303</t>
        </is>
      </c>
      <c r="J624" s="7" t="inlineStr">
        <is>
          <t>Steel, Cold Drawn C1018</t>
        </is>
      </c>
      <c r="K624" s="78" t="inlineStr">
        <is>
          <t>RTF</t>
        </is>
      </c>
      <c r="L624" s="12" t="inlineStr"/>
      <c r="M624" t="inlineStr">
        <is>
          <t>A101826</t>
        </is>
      </c>
      <c r="N624" s="12" t="n">
        <v>0</v>
      </c>
      <c r="O624" s="7" t="inlineStr">
        <is>
          <t>LT250</t>
        </is>
      </c>
      <c r="P624" s="13" t="n">
        <v>8</v>
      </c>
      <c r="Q624" t="inlineStr"/>
      <c r="R624" s="12" t="inlineStr"/>
      <c r="S624" t="inlineStr"/>
      <c r="T624" t="inlineStr"/>
      <c r="U624" t="inlineStr"/>
      <c r="V624" t="inlineStr"/>
    </row>
    <row r="625">
      <c r="A625" t="inlineStr"/>
      <c r="B625" t="inlineStr">
        <is>
          <t>Price_BOM_VLC_VLSC_Imp_0645</t>
        </is>
      </c>
      <c r="C625" s="68" t="inlineStr">
        <is>
          <t>:30957-2P-30HP-VLSC:30957-2P-40HP-VLSC:30957-2P-50HP-VLSC:30957-2P-60HP-VLSC:</t>
        </is>
      </c>
      <c r="D625" s="2" t="inlineStr">
        <is>
          <t>X4</t>
        </is>
      </c>
      <c r="E625" s="2" t="inlineStr">
        <is>
          <t>ImpMatl_SS_AISI-304</t>
        </is>
      </c>
      <c r="F625" s="7" t="inlineStr">
        <is>
          <t>Stainless Steel, AISI-304</t>
        </is>
      </c>
      <c r="G625" s="7" t="inlineStr">
        <is>
          <t>H304</t>
        </is>
      </c>
      <c r="H625" s="7" t="inlineStr">
        <is>
          <t>Coating_Standard</t>
        </is>
      </c>
      <c r="I625" s="7" t="inlineStr">
        <is>
          <t>Stainless Steel, AISI-303</t>
        </is>
      </c>
      <c r="J625" s="7" t="inlineStr">
        <is>
          <t>Stainless Steel, AISI 316</t>
        </is>
      </c>
      <c r="K625" s="2" t="inlineStr">
        <is>
          <t>98876139</t>
        </is>
      </c>
      <c r="L625" s="7" t="inlineStr">
        <is>
          <t>IMP,L,25957,X4,H304</t>
        </is>
      </c>
      <c r="M625" s="7" t="inlineStr">
        <is>
          <t>A101831</t>
        </is>
      </c>
      <c r="N625" s="7" t="n">
        <v>0</v>
      </c>
      <c r="O625" s="7" t="inlineStr">
        <is>
          <t>LT027</t>
        </is>
      </c>
      <c r="P625" s="13" t="n">
        <v>0</v>
      </c>
      <c r="Q625" t="inlineStr"/>
      <c r="R625" s="12" t="inlineStr"/>
      <c r="S625" t="inlineStr"/>
      <c r="T625" t="inlineStr"/>
      <c r="U625" t="inlineStr"/>
      <c r="V625" t="inlineStr"/>
    </row>
    <row r="626">
      <c r="A626" t="inlineStr"/>
      <c r="B626" t="inlineStr">
        <is>
          <t>Price_BOM_VLC_VLSC_Imp_0646</t>
        </is>
      </c>
      <c r="C626" s="68" t="inlineStr">
        <is>
          <t>:30957-2P-30HP-VLSC:30957-2P-40HP-VLSC:30957-2P-50HP-VLSC:30957-2P-60HP-VLSC:</t>
        </is>
      </c>
      <c r="D626" s="2" t="inlineStr">
        <is>
          <t>X4</t>
        </is>
      </c>
      <c r="E626" t="inlineStr">
        <is>
          <t>ImpMatl_NiAl-Bronze_ASTM-B148_C95400</t>
        </is>
      </c>
      <c r="F626" s="7" t="inlineStr">
        <is>
          <t>Nickel Aluminum Bronze ASTM B148 UNS C95400</t>
        </is>
      </c>
      <c r="G626" s="7" t="inlineStr">
        <is>
          <t>B22</t>
        </is>
      </c>
      <c r="H626" s="7" t="inlineStr">
        <is>
          <t>Coating_Standard</t>
        </is>
      </c>
      <c r="I626" s="7" t="inlineStr">
        <is>
          <t>Stainless Steel, AISI-303</t>
        </is>
      </c>
      <c r="J626" s="7" t="inlineStr">
        <is>
          <t>Steel, Cold Drawn C1018</t>
        </is>
      </c>
      <c r="K626" s="2" t="inlineStr">
        <is>
          <t>97778036</t>
        </is>
      </c>
      <c r="L626" s="12" t="inlineStr"/>
      <c r="M626" t="inlineStr">
        <is>
          <t>A102233</t>
        </is>
      </c>
      <c r="N626" s="12" t="n">
        <v>148</v>
      </c>
      <c r="O626" s="7" t="inlineStr">
        <is>
          <t>LT250</t>
        </is>
      </c>
      <c r="P626" s="13" t="n">
        <v>8</v>
      </c>
      <c r="Q626" t="inlineStr"/>
      <c r="R626" s="12" t="inlineStr"/>
      <c r="S626" t="inlineStr"/>
      <c r="T626" t="inlineStr"/>
      <c r="U626" t="inlineStr"/>
      <c r="V626" t="inlineStr"/>
    </row>
    <row r="627">
      <c r="A627" t="inlineStr"/>
      <c r="B627" t="inlineStr">
        <is>
          <t>Price_BOM_VLC_VLSC_Imp_0648</t>
        </is>
      </c>
      <c r="C627" s="68" t="inlineStr">
        <is>
          <t>:30957-2P-30HP-VLSC:30957-2P-40HP-VLSC:30957-2P-50HP-VLSC:30957-2P-60HP-VLSC:</t>
        </is>
      </c>
      <c r="D627" s="2" t="inlineStr">
        <is>
          <t>X4</t>
        </is>
      </c>
      <c r="E627" s="2" t="inlineStr">
        <is>
          <t>ImpMatl_NiAl-Bronze_ASTM-B148_C95400</t>
        </is>
      </c>
      <c r="F627" s="7" t="inlineStr">
        <is>
          <t>Nickel Aluminum Bronze ASTM B148 UNS C95400</t>
        </is>
      </c>
      <c r="G627" s="7" t="inlineStr">
        <is>
          <t>B22</t>
        </is>
      </c>
      <c r="H627" s="7" t="inlineStr">
        <is>
          <t>Coating_Scotchkote134_interior</t>
        </is>
      </c>
      <c r="I627" s="7" t="inlineStr">
        <is>
          <t>Stainless Steel, AISI-303</t>
        </is>
      </c>
      <c r="J627" s="7" t="inlineStr">
        <is>
          <t>Steel, Cold Drawn C1018</t>
        </is>
      </c>
      <c r="K627" s="2" t="inlineStr">
        <is>
          <t>RTF</t>
        </is>
      </c>
      <c r="L627" s="7" t="inlineStr"/>
      <c r="M627" s="7" t="inlineStr">
        <is>
          <t>A102233</t>
        </is>
      </c>
      <c r="N627" s="7" t="n">
        <v>148</v>
      </c>
      <c r="O627" s="7" t="inlineStr">
        <is>
          <t>LT250</t>
        </is>
      </c>
      <c r="P627" s="13" t="n">
        <v>8</v>
      </c>
      <c r="Q627" t="inlineStr"/>
      <c r="R627" s="12" t="inlineStr"/>
      <c r="S627" t="inlineStr"/>
      <c r="T627" t="inlineStr"/>
      <c r="U627" t="inlineStr"/>
      <c r="V627" t="inlineStr"/>
    </row>
    <row r="628">
      <c r="A628" t="inlineStr"/>
      <c r="B628" t="inlineStr">
        <is>
          <t>Price_BOM_VLC_VLSC_Imp_0650</t>
        </is>
      </c>
      <c r="C628" s="68" t="inlineStr">
        <is>
          <t>:30957-2P-30HP-VLSC:30957-2P-40HP-VLSC:30957-2P-50HP-VLSC:30957-2P-60HP-VLSC:</t>
        </is>
      </c>
      <c r="D628" s="2" t="inlineStr">
        <is>
          <t>X4</t>
        </is>
      </c>
      <c r="E628" t="inlineStr">
        <is>
          <t>ImpMatl_NiAl-Bronze_ASTM-B148_C95400</t>
        </is>
      </c>
      <c r="F628" s="7" t="inlineStr">
        <is>
          <t>Nickel Aluminum Bronze ASTM B148 UNS C95400</t>
        </is>
      </c>
      <c r="G628" s="7" t="inlineStr">
        <is>
          <t>B22</t>
        </is>
      </c>
      <c r="H628" s="7" t="inlineStr">
        <is>
          <t>Coating_Scotchkote134_interior_exterior</t>
        </is>
      </c>
      <c r="I628" s="7" t="inlineStr">
        <is>
          <t>Stainless Steel, AISI-303</t>
        </is>
      </c>
      <c r="J628" s="7" t="inlineStr">
        <is>
          <t>Steel, Cold Drawn C1018</t>
        </is>
      </c>
      <c r="K628" s="2" t="inlineStr">
        <is>
          <t>RTF</t>
        </is>
      </c>
      <c r="L628" s="12" t="inlineStr"/>
      <c r="M628" t="inlineStr">
        <is>
          <t>A102233</t>
        </is>
      </c>
      <c r="N628" s="12" t="n">
        <v>148</v>
      </c>
      <c r="O628" s="7" t="inlineStr">
        <is>
          <t>LT250</t>
        </is>
      </c>
      <c r="P628" s="13" t="n">
        <v>8</v>
      </c>
      <c r="Q628" t="inlineStr"/>
      <c r="R628" s="12" t="inlineStr"/>
      <c r="S628" t="inlineStr"/>
      <c r="T628" t="inlineStr"/>
      <c r="U628" t="inlineStr"/>
      <c r="V628" t="inlineStr"/>
    </row>
    <row r="629">
      <c r="A629" t="inlineStr"/>
      <c r="B629" t="inlineStr">
        <is>
          <t>Price_BOM_VLC_VLSC_Imp_0652</t>
        </is>
      </c>
      <c r="C629" s="68" t="inlineStr">
        <is>
          <t>:30957-2P-30HP-VLSC:30957-2P-40HP-VLSC:30957-2P-50HP-VLSC:30957-2P-60HP-VLSC:</t>
        </is>
      </c>
      <c r="D629" s="2" t="inlineStr">
        <is>
          <t>X4</t>
        </is>
      </c>
      <c r="E629" s="2" t="inlineStr">
        <is>
          <t>ImpMatl_NiAl-Bronze_ASTM-B148_C95400</t>
        </is>
      </c>
      <c r="F629" s="7" t="inlineStr">
        <is>
          <t>Nickel Aluminum Bronze ASTM B148 UNS C95400</t>
        </is>
      </c>
      <c r="G629" s="7" t="inlineStr">
        <is>
          <t>B22</t>
        </is>
      </c>
      <c r="H629" s="7" t="inlineStr">
        <is>
          <t>Coating_Scotchkote134_interior_exterior_IncludeImpeller</t>
        </is>
      </c>
      <c r="I629" s="7" t="inlineStr">
        <is>
          <t>Stainless Steel, AISI-303</t>
        </is>
      </c>
      <c r="J629" s="7" t="inlineStr">
        <is>
          <t>Steel, Cold Drawn C1018</t>
        </is>
      </c>
      <c r="K629" s="2" t="inlineStr">
        <is>
          <t>RTF</t>
        </is>
      </c>
      <c r="L629" s="7" t="inlineStr"/>
      <c r="M629" s="7" t="inlineStr">
        <is>
          <t>A102233</t>
        </is>
      </c>
      <c r="N629" s="7" t="n">
        <v>148</v>
      </c>
      <c r="O629" s="7" t="inlineStr">
        <is>
          <t>LT250</t>
        </is>
      </c>
      <c r="P629" s="13" t="n">
        <v>8</v>
      </c>
      <c r="Q629" t="inlineStr"/>
      <c r="R629" s="12" t="inlineStr"/>
      <c r="S629" t="inlineStr"/>
      <c r="T629" t="inlineStr"/>
      <c r="U629" t="inlineStr"/>
      <c r="V629" t="inlineStr"/>
    </row>
    <row r="630">
      <c r="A630" t="inlineStr"/>
      <c r="B630" t="inlineStr">
        <is>
          <t>Price_BOM_VLC_VLSC_Imp_0654</t>
        </is>
      </c>
      <c r="C630" s="68" t="inlineStr">
        <is>
          <t>:30957-2P-30HP-VLSC:30957-2P-40HP-VLSC:30957-2P-50HP-VLSC:30957-2P-60HP-VLSC:</t>
        </is>
      </c>
      <c r="D630" s="2" t="inlineStr">
        <is>
          <t>X4</t>
        </is>
      </c>
      <c r="E630" t="inlineStr">
        <is>
          <t>ImpMatl_NiAl-Bronze_ASTM-B148_C95400</t>
        </is>
      </c>
      <c r="F630" s="7" t="inlineStr">
        <is>
          <t>Nickel Aluminum Bronze ASTM B148 UNS C95400</t>
        </is>
      </c>
      <c r="G630" s="7" t="inlineStr">
        <is>
          <t>B22</t>
        </is>
      </c>
      <c r="H630" s="7" t="inlineStr">
        <is>
          <t>Coating_Scotchkote134_interior_IncludeImpeller</t>
        </is>
      </c>
      <c r="I630" s="7" t="inlineStr">
        <is>
          <t>Stainless Steel, AISI-303</t>
        </is>
      </c>
      <c r="J630" s="7" t="inlineStr">
        <is>
          <t>Steel, Cold Drawn C1018</t>
        </is>
      </c>
      <c r="K630" s="2" t="inlineStr">
        <is>
          <t>RTF</t>
        </is>
      </c>
      <c r="L630" s="12" t="inlineStr"/>
      <c r="M630" t="inlineStr">
        <is>
          <t>A102233</t>
        </is>
      </c>
      <c r="N630" s="12" t="n">
        <v>148</v>
      </c>
      <c r="O630" s="7" t="inlineStr">
        <is>
          <t>LT250</t>
        </is>
      </c>
      <c r="P630" s="13" t="n">
        <v>8</v>
      </c>
      <c r="Q630" t="inlineStr"/>
      <c r="R630" s="12" t="inlineStr"/>
      <c r="S630" t="inlineStr"/>
      <c r="T630" t="inlineStr"/>
      <c r="U630" t="inlineStr"/>
      <c r="V630" t="inlineStr"/>
    </row>
    <row r="631">
      <c r="A631" t="inlineStr"/>
      <c r="B631" t="inlineStr">
        <is>
          <t>Price_BOM_VLC_VLSC_Imp_0656</t>
        </is>
      </c>
      <c r="C631" s="68" t="inlineStr">
        <is>
          <t>:30957-2P-30HP-VLSC:30957-2P-40HP-VLSC:30957-2P-50HP-VLSC:30957-2P-60HP-VLSC:</t>
        </is>
      </c>
      <c r="D631" s="2" t="inlineStr">
        <is>
          <t>X4</t>
        </is>
      </c>
      <c r="E631" s="2" t="inlineStr">
        <is>
          <t>ImpMatl_NiAl-Bronze_ASTM-B148_C95400</t>
        </is>
      </c>
      <c r="F631" s="7" t="inlineStr">
        <is>
          <t>Nickel Aluminum Bronze ASTM B148 UNS C95400</t>
        </is>
      </c>
      <c r="G631" s="7" t="inlineStr">
        <is>
          <t>B22</t>
        </is>
      </c>
      <c r="H631" s="7" t="inlineStr">
        <is>
          <t>Coating_Special</t>
        </is>
      </c>
      <c r="I631" s="7" t="inlineStr">
        <is>
          <t>Stainless Steel, AISI-303</t>
        </is>
      </c>
      <c r="J631" s="7" t="inlineStr">
        <is>
          <t>Steel, Cold Drawn C1018</t>
        </is>
      </c>
      <c r="K631" s="2" t="inlineStr">
        <is>
          <t>RTF</t>
        </is>
      </c>
      <c r="L631" s="7" t="inlineStr"/>
      <c r="M631" s="7" t="inlineStr">
        <is>
          <t>A102233</t>
        </is>
      </c>
      <c r="N631" s="7" t="n">
        <v>148</v>
      </c>
      <c r="O631" s="7" t="inlineStr">
        <is>
          <t>LT250</t>
        </is>
      </c>
      <c r="P631" s="13" t="n">
        <v>8</v>
      </c>
      <c r="Q631" t="inlineStr"/>
      <c r="R631" s="12" t="inlineStr"/>
      <c r="S631" t="inlineStr"/>
      <c r="T631" t="inlineStr"/>
      <c r="U631" t="inlineStr"/>
      <c r="V631" t="inlineStr"/>
    </row>
    <row r="632">
      <c r="A632" t="inlineStr"/>
      <c r="B632" t="inlineStr">
        <is>
          <t>Price_BOM_VLC_VLSC_Imp_0658</t>
        </is>
      </c>
      <c r="C632" s="68" t="inlineStr">
        <is>
          <t>:30957-2P-30HP-VLSC:30957-2P-40HP-VLSC:30957-2P-50HP-VLSC:30957-2P-60HP-VLSC:</t>
        </is>
      </c>
      <c r="D632" s="2" t="inlineStr">
        <is>
          <t>X4</t>
        </is>
      </c>
      <c r="E632" t="inlineStr">
        <is>
          <t>ImpMatl_NiAl-Bronze_ASTM-B148_C95400</t>
        </is>
      </c>
      <c r="F632" s="7" t="inlineStr">
        <is>
          <t>Nickel Aluminum Bronze ASTM B148 UNS C95400</t>
        </is>
      </c>
      <c r="G632" s="7" t="inlineStr">
        <is>
          <t>B22</t>
        </is>
      </c>
      <c r="H632" s="7" t="inlineStr">
        <is>
          <t>Coating_Epoxy</t>
        </is>
      </c>
      <c r="I632" s="7" t="inlineStr">
        <is>
          <t>Stainless Steel, AISI-303</t>
        </is>
      </c>
      <c r="J632" s="7" t="inlineStr">
        <is>
          <t>Steel, Cold Drawn C1018</t>
        </is>
      </c>
      <c r="K632" s="2" t="inlineStr">
        <is>
          <t>RTF</t>
        </is>
      </c>
      <c r="L632" s="12" t="inlineStr"/>
      <c r="M632" t="inlineStr">
        <is>
          <t>A102233</t>
        </is>
      </c>
      <c r="N632" s="12" t="n">
        <v>148</v>
      </c>
      <c r="O632" s="7" t="inlineStr">
        <is>
          <t>LT250</t>
        </is>
      </c>
      <c r="P632" s="13" t="n">
        <v>8</v>
      </c>
      <c r="Q632" t="inlineStr"/>
      <c r="R632" s="12" t="inlineStr"/>
      <c r="S632" t="inlineStr"/>
      <c r="T632" t="inlineStr"/>
      <c r="U632" t="inlineStr"/>
      <c r="V632" t="inlineStr"/>
    </row>
    <row r="633">
      <c r="A633" t="inlineStr"/>
      <c r="B633" t="inlineStr">
        <is>
          <t>Price_BOM_VLC_VLSC_Imp_0600</t>
        </is>
      </c>
      <c r="C633" s="68" t="inlineStr">
        <is>
          <t>:30957-4P-5HP-VLC:30957-4P-7.5HP-VLC:30957-4P-10HP-VLC:</t>
        </is>
      </c>
      <c r="D633" s="2" t="inlineStr">
        <is>
          <t>X3</t>
        </is>
      </c>
      <c r="E633" s="2" t="inlineStr">
        <is>
          <t>ImpMatl_SS_AISI-304</t>
        </is>
      </c>
      <c r="F633" s="7" t="inlineStr">
        <is>
          <t>Stainless Steel, AISI-304</t>
        </is>
      </c>
      <c r="G633" s="7" t="inlineStr">
        <is>
          <t>H304</t>
        </is>
      </c>
      <c r="H633" s="7" t="inlineStr">
        <is>
          <t>Coating_Standard</t>
        </is>
      </c>
      <c r="I633" s="7" t="inlineStr">
        <is>
          <t>Stainless Steel, AISI-303</t>
        </is>
      </c>
      <c r="J633" s="7" t="inlineStr">
        <is>
          <t>Stainless Steel, AISI 316</t>
        </is>
      </c>
      <c r="K633" s="2" t="inlineStr">
        <is>
          <t>98876138</t>
        </is>
      </c>
      <c r="L633" s="7" t="inlineStr">
        <is>
          <t>IMP,L,25957,X3,H304</t>
        </is>
      </c>
      <c r="M633" s="7" t="inlineStr">
        <is>
          <t>A101824</t>
        </is>
      </c>
      <c r="N633" s="7" t="n">
        <v>0</v>
      </c>
      <c r="O633" s="7" t="inlineStr">
        <is>
          <t>LT027</t>
        </is>
      </c>
      <c r="P633" s="13" t="n">
        <v>0</v>
      </c>
      <c r="Q633" t="inlineStr"/>
      <c r="R633" s="12" t="inlineStr"/>
      <c r="S633" t="inlineStr"/>
      <c r="T633" t="inlineStr"/>
      <c r="U633" t="inlineStr"/>
      <c r="V633" t="inlineStr"/>
    </row>
    <row r="634">
      <c r="A634" t="inlineStr"/>
      <c r="B634" t="inlineStr">
        <is>
          <t>Price_BOM_VLC_VLSC_Imp_0601</t>
        </is>
      </c>
      <c r="C634" s="68" t="inlineStr">
        <is>
          <t>:30957-4P-5HP-VLC:30957-4P-7.5HP-VLC:30957-4P-10HP-VLC:</t>
        </is>
      </c>
      <c r="D634" s="2" t="inlineStr">
        <is>
          <t>X3</t>
        </is>
      </c>
      <c r="E634" t="inlineStr">
        <is>
          <t>ImpMatl_NiAl-Bronze_ASTM-B148_C95400</t>
        </is>
      </c>
      <c r="F634" s="7" t="inlineStr">
        <is>
          <t>Nickel Aluminum Bronze ASTM B148 UNS C95400</t>
        </is>
      </c>
      <c r="G634" s="7" t="inlineStr">
        <is>
          <t>B22</t>
        </is>
      </c>
      <c r="H634" s="7" t="inlineStr">
        <is>
          <t>Coating_Standard</t>
        </is>
      </c>
      <c r="I634" s="7" t="inlineStr">
        <is>
          <t>Stainless Steel, AISI-303</t>
        </is>
      </c>
      <c r="J634" s="7" t="inlineStr">
        <is>
          <t>Steel, Cold Drawn C1018</t>
        </is>
      </c>
      <c r="K634" s="2" t="inlineStr">
        <is>
          <t>97778035</t>
        </is>
      </c>
      <c r="L634" s="12" t="inlineStr"/>
      <c r="M634" t="inlineStr">
        <is>
          <t>A102232</t>
        </is>
      </c>
      <c r="N634" s="12" t="n">
        <v>148</v>
      </c>
      <c r="O634" s="7" t="inlineStr">
        <is>
          <t>LT250</t>
        </is>
      </c>
      <c r="P634" s="13" t="n">
        <v>8</v>
      </c>
      <c r="Q634" t="inlineStr"/>
      <c r="R634" s="12" t="inlineStr"/>
      <c r="S634" t="inlineStr"/>
      <c r="T634" t="inlineStr"/>
      <c r="U634" t="inlineStr"/>
      <c r="V634" t="inlineStr"/>
    </row>
    <row r="635">
      <c r="A635" t="inlineStr"/>
      <c r="B635" t="inlineStr">
        <is>
          <t>Price_BOM_VLC_VLSC_Imp_0603</t>
        </is>
      </c>
      <c r="C635" s="68" t="inlineStr">
        <is>
          <t>:30957-4P-5HP-VLC:30957-4P-7.5HP-VLC:30957-4P-10HP-VLC:</t>
        </is>
      </c>
      <c r="D635" s="2" t="inlineStr">
        <is>
          <t>X3</t>
        </is>
      </c>
      <c r="E635" s="2" t="inlineStr">
        <is>
          <t>ImpMatl_NiAl-Bronze_ASTM-B148_C95400</t>
        </is>
      </c>
      <c r="F635" s="7" t="inlineStr">
        <is>
          <t>Nickel Aluminum Bronze ASTM B148 UNS C95400</t>
        </is>
      </c>
      <c r="G635" s="7" t="inlineStr">
        <is>
          <t>B22</t>
        </is>
      </c>
      <c r="H635" s="7" t="inlineStr">
        <is>
          <t>Coating_Scotchkote134_interior</t>
        </is>
      </c>
      <c r="I635" s="7" t="inlineStr">
        <is>
          <t>Stainless Steel, AISI-303</t>
        </is>
      </c>
      <c r="J635" s="7" t="inlineStr">
        <is>
          <t>Steel, Cold Drawn C1018</t>
        </is>
      </c>
      <c r="K635" s="2" t="inlineStr">
        <is>
          <t>RTF</t>
        </is>
      </c>
      <c r="L635" s="7" t="inlineStr"/>
      <c r="M635" s="7" t="inlineStr">
        <is>
          <t>A102232</t>
        </is>
      </c>
      <c r="N635" s="7" t="n">
        <v>148</v>
      </c>
      <c r="O635" s="7" t="inlineStr">
        <is>
          <t>LT250</t>
        </is>
      </c>
      <c r="P635" s="13" t="n">
        <v>8</v>
      </c>
      <c r="Q635" t="inlineStr"/>
      <c r="R635" s="12" t="inlineStr"/>
      <c r="S635" t="inlineStr"/>
      <c r="T635" t="inlineStr"/>
      <c r="U635" t="inlineStr"/>
      <c r="V635" t="inlineStr"/>
    </row>
    <row r="636">
      <c r="A636" t="inlineStr"/>
      <c r="B636" t="inlineStr">
        <is>
          <t>Price_BOM_VLC_VLSC_Imp_0605</t>
        </is>
      </c>
      <c r="C636" s="68" t="inlineStr">
        <is>
          <t>:30957-4P-5HP-VLC:30957-4P-7.5HP-VLC:30957-4P-10HP-VLC:</t>
        </is>
      </c>
      <c r="D636" s="2" t="inlineStr">
        <is>
          <t>X3</t>
        </is>
      </c>
      <c r="E636" t="inlineStr">
        <is>
          <t>ImpMatl_NiAl-Bronze_ASTM-B148_C95400</t>
        </is>
      </c>
      <c r="F636" s="7" t="inlineStr">
        <is>
          <t>Nickel Aluminum Bronze ASTM B148 UNS C95400</t>
        </is>
      </c>
      <c r="G636" s="7" t="inlineStr">
        <is>
          <t>B22</t>
        </is>
      </c>
      <c r="H636" s="7" t="inlineStr">
        <is>
          <t>Coating_Scotchkote134_interior_exterior</t>
        </is>
      </c>
      <c r="I636" s="7" t="inlineStr">
        <is>
          <t>Stainless Steel, AISI-303</t>
        </is>
      </c>
      <c r="J636" s="7" t="inlineStr">
        <is>
          <t>Steel, Cold Drawn C1018</t>
        </is>
      </c>
      <c r="K636" s="2" t="inlineStr">
        <is>
          <t>RTF</t>
        </is>
      </c>
      <c r="L636" s="12" t="inlineStr"/>
      <c r="M636" t="inlineStr">
        <is>
          <t>A102232</t>
        </is>
      </c>
      <c r="N636" s="12" t="n">
        <v>148</v>
      </c>
      <c r="O636" s="7" t="inlineStr">
        <is>
          <t>LT250</t>
        </is>
      </c>
      <c r="P636" s="13" t="n">
        <v>8</v>
      </c>
      <c r="Q636" t="inlineStr"/>
      <c r="R636" s="12" t="inlineStr"/>
      <c r="S636" t="inlineStr"/>
      <c r="T636" t="inlineStr"/>
      <c r="U636" t="inlineStr"/>
      <c r="V636" t="inlineStr"/>
    </row>
    <row r="637">
      <c r="A637" t="inlineStr"/>
      <c r="B637" t="inlineStr">
        <is>
          <t>Price_BOM_VLC_VLSC_Imp_0607</t>
        </is>
      </c>
      <c r="C637" s="68" t="inlineStr">
        <is>
          <t>:30957-4P-5HP-VLC:30957-4P-7.5HP-VLC:30957-4P-10HP-VLC:</t>
        </is>
      </c>
      <c r="D637" s="2" t="inlineStr">
        <is>
          <t>X3</t>
        </is>
      </c>
      <c r="E637" s="2" t="inlineStr">
        <is>
          <t>ImpMatl_NiAl-Bronze_ASTM-B148_C95400</t>
        </is>
      </c>
      <c r="F637" s="7" t="inlineStr">
        <is>
          <t>Nickel Aluminum Bronze ASTM B148 UNS C95400</t>
        </is>
      </c>
      <c r="G637" s="7" t="inlineStr">
        <is>
          <t>B22</t>
        </is>
      </c>
      <c r="H637" s="7" t="inlineStr">
        <is>
          <t>Coating_Scotchkote134_interior_exterior_IncludeImpeller</t>
        </is>
      </c>
      <c r="I637" s="7" t="inlineStr">
        <is>
          <t>Stainless Steel, AISI-303</t>
        </is>
      </c>
      <c r="J637" s="7" t="inlineStr">
        <is>
          <t>Steel, Cold Drawn C1018</t>
        </is>
      </c>
      <c r="K637" s="77" t="inlineStr">
        <is>
          <t>RTF</t>
        </is>
      </c>
      <c r="L637" s="7" t="inlineStr"/>
      <c r="M637" s="7" t="inlineStr">
        <is>
          <t>A102232</t>
        </is>
      </c>
      <c r="N637" s="7" t="n">
        <v>148</v>
      </c>
      <c r="O637" s="7" t="inlineStr">
        <is>
          <t>LT250</t>
        </is>
      </c>
      <c r="P637" s="13" t="n">
        <v>8</v>
      </c>
      <c r="Q637" t="inlineStr"/>
      <c r="R637" s="12" t="inlineStr"/>
      <c r="S637" t="inlineStr"/>
      <c r="T637" t="inlineStr"/>
      <c r="U637" t="inlineStr"/>
      <c r="V637" t="inlineStr"/>
    </row>
    <row r="638">
      <c r="A638" t="inlineStr"/>
      <c r="B638" t="inlineStr">
        <is>
          <t>Price_BOM_VLC_VLSC_Imp_0609</t>
        </is>
      </c>
      <c r="C638" s="68" t="inlineStr">
        <is>
          <t>:30957-4P-5HP-VLC:30957-4P-7.5HP-VLC:30957-4P-10HP-VLC:</t>
        </is>
      </c>
      <c r="D638" s="2" t="inlineStr">
        <is>
          <t>X3</t>
        </is>
      </c>
      <c r="E638" s="2" t="inlineStr">
        <is>
          <t>ImpMatl_NiAl-Bronze_ASTM-B148_C95400</t>
        </is>
      </c>
      <c r="F638" s="7" t="inlineStr">
        <is>
          <t>Nickel Aluminum Bronze ASTM B148 UNS C95400</t>
        </is>
      </c>
      <c r="G638" s="7" t="inlineStr">
        <is>
          <t>B22</t>
        </is>
      </c>
      <c r="H638" s="7" t="inlineStr">
        <is>
          <t>Coating_Scotchkote134_interior_IncludeImpeller</t>
        </is>
      </c>
      <c r="I638" s="7" t="inlineStr">
        <is>
          <t>Stainless Steel, AISI-303</t>
        </is>
      </c>
      <c r="J638" s="7" t="inlineStr">
        <is>
          <t>Steel, Cold Drawn C1018</t>
        </is>
      </c>
      <c r="K638" s="98" t="inlineStr">
        <is>
          <t>RTF</t>
        </is>
      </c>
      <c r="L638" s="98" t="inlineStr"/>
      <c r="M638" t="inlineStr">
        <is>
          <t>A102232</t>
        </is>
      </c>
      <c r="N638" t="n">
        <v>148</v>
      </c>
      <c r="O638" s="7" t="inlineStr">
        <is>
          <t>LT250</t>
        </is>
      </c>
      <c r="P638" s="13" t="n">
        <v>8</v>
      </c>
      <c r="Q638" t="inlineStr"/>
      <c r="R638" s="12" t="inlineStr"/>
      <c r="S638" t="inlineStr"/>
      <c r="T638" t="inlineStr"/>
      <c r="U638" t="inlineStr"/>
      <c r="V638" t="inlineStr"/>
    </row>
    <row r="639">
      <c r="A639" t="inlineStr"/>
      <c r="B639" t="inlineStr">
        <is>
          <t>Price_BOM_VLC_VLSC_Imp_0611</t>
        </is>
      </c>
      <c r="C639" s="68" t="inlineStr">
        <is>
          <t>:30957-4P-5HP-VLC:30957-4P-7.5HP-VLC:30957-4P-10HP-VLC:</t>
        </is>
      </c>
      <c r="D639" s="2" t="inlineStr">
        <is>
          <t>X3</t>
        </is>
      </c>
      <c r="E639" t="inlineStr">
        <is>
          <t>ImpMatl_NiAl-Bronze_ASTM-B148_C95400</t>
        </is>
      </c>
      <c r="F639" s="7" t="inlineStr">
        <is>
          <t>Nickel Aluminum Bronze ASTM B148 UNS C95400</t>
        </is>
      </c>
      <c r="G639" s="7" t="inlineStr">
        <is>
          <t>B22</t>
        </is>
      </c>
      <c r="H639" s="7" t="inlineStr">
        <is>
          <t>Coating_Special</t>
        </is>
      </c>
      <c r="I639" s="7" t="inlineStr">
        <is>
          <t>Stainless Steel, AISI-303</t>
        </is>
      </c>
      <c r="J639" s="7" t="inlineStr">
        <is>
          <t>Steel, Cold Drawn C1018</t>
        </is>
      </c>
      <c r="K639" s="78" t="inlineStr">
        <is>
          <t>RTF</t>
        </is>
      </c>
      <c r="L639" s="12" t="inlineStr"/>
      <c r="M639" t="inlineStr">
        <is>
          <t>A102232</t>
        </is>
      </c>
      <c r="N639" s="12" t="n">
        <v>148</v>
      </c>
      <c r="O639" s="7" t="inlineStr">
        <is>
          <t>LT250</t>
        </is>
      </c>
      <c r="P639" s="13" t="n">
        <v>8</v>
      </c>
      <c r="Q639" t="inlineStr"/>
      <c r="R639" s="12" t="inlineStr"/>
      <c r="S639" t="inlineStr"/>
      <c r="T639" t="inlineStr"/>
      <c r="U639" t="inlineStr"/>
      <c r="V639" t="inlineStr"/>
    </row>
    <row r="640">
      <c r="A640" t="inlineStr"/>
      <c r="B640" t="inlineStr">
        <is>
          <t>Price_BOM_VLC_VLSC_Imp_0613</t>
        </is>
      </c>
      <c r="C640" s="68" t="inlineStr">
        <is>
          <t>:30957-4P-5HP-VLC:30957-4P-7.5HP-VLC:30957-4P-10HP-VLC:</t>
        </is>
      </c>
      <c r="D640" s="2" t="inlineStr">
        <is>
          <t>X3</t>
        </is>
      </c>
      <c r="E640" s="2" t="inlineStr">
        <is>
          <t>ImpMatl_NiAl-Bronze_ASTM-B148_C95400</t>
        </is>
      </c>
      <c r="F640" s="7" t="inlineStr">
        <is>
          <t>Nickel Aluminum Bronze ASTM B148 UNS C95400</t>
        </is>
      </c>
      <c r="G640" s="7" t="inlineStr">
        <is>
          <t>B22</t>
        </is>
      </c>
      <c r="H640" s="7" t="inlineStr">
        <is>
          <t>Coating_Epoxy</t>
        </is>
      </c>
      <c r="I640" s="7" t="inlineStr">
        <is>
          <t>Stainless Steel, AISI-303</t>
        </is>
      </c>
      <c r="J640" s="7" t="inlineStr">
        <is>
          <t>Steel, Cold Drawn C1018</t>
        </is>
      </c>
      <c r="K640" s="2" t="inlineStr">
        <is>
          <t>RTF</t>
        </is>
      </c>
      <c r="L640" s="7" t="inlineStr"/>
      <c r="M640" s="7" t="inlineStr">
        <is>
          <t>A102232</t>
        </is>
      </c>
      <c r="N640" s="7" t="n">
        <v>148</v>
      </c>
      <c r="O640" s="7" t="inlineStr">
        <is>
          <t>LT250</t>
        </is>
      </c>
      <c r="P640" s="13" t="n">
        <v>8</v>
      </c>
      <c r="Q640" t="inlineStr"/>
      <c r="R640" s="12" t="inlineStr"/>
      <c r="S640" t="inlineStr"/>
      <c r="T640" t="inlineStr"/>
      <c r="U640" t="inlineStr"/>
      <c r="V640" t="inlineStr"/>
    </row>
    <row r="641">
      <c r="A641" t="inlineStr"/>
      <c r="B641" t="inlineStr">
        <is>
          <t>Price_BOM_VLC_VLSC_Imp_0630</t>
        </is>
      </c>
      <c r="C641" s="68" t="inlineStr">
        <is>
          <t>:30957-4P-5HP-VLSC:30957-4P-7.5HP-VLSC:30957-4P-10HP-VLSC:</t>
        </is>
      </c>
      <c r="D641" s="2" t="inlineStr">
        <is>
          <t>X3</t>
        </is>
      </c>
      <c r="E641" t="inlineStr">
        <is>
          <t>ImpMatl_SS_AISI-304</t>
        </is>
      </c>
      <c r="F641" s="7" t="inlineStr">
        <is>
          <t>Stainless Steel, AISI-304</t>
        </is>
      </c>
      <c r="G641" s="7" t="inlineStr">
        <is>
          <t>H304</t>
        </is>
      </c>
      <c r="H641" s="7" t="inlineStr">
        <is>
          <t>Coating_Standard</t>
        </is>
      </c>
      <c r="I641" s="7" t="inlineStr">
        <is>
          <t>Stainless Steel, AISI-303</t>
        </is>
      </c>
      <c r="J641" s="7" t="inlineStr">
        <is>
          <t>Stainless Steel, AISI 316</t>
        </is>
      </c>
      <c r="K641" s="2" t="inlineStr">
        <is>
          <t>98876138</t>
        </is>
      </c>
      <c r="L641" s="12" t="inlineStr">
        <is>
          <t>IMP,L,25957,X3,H304</t>
        </is>
      </c>
      <c r="M641" t="inlineStr">
        <is>
          <t>A101824</t>
        </is>
      </c>
      <c r="N641" s="12" t="n">
        <v>0</v>
      </c>
      <c r="O641" s="7" t="inlineStr">
        <is>
          <t>LT027</t>
        </is>
      </c>
      <c r="P641" s="13" t="n">
        <v>0</v>
      </c>
      <c r="Q641" t="inlineStr"/>
      <c r="R641" s="12" t="inlineStr"/>
      <c r="S641" t="inlineStr"/>
      <c r="T641" t="inlineStr"/>
      <c r="U641" t="inlineStr"/>
      <c r="V641" t="inlineStr"/>
    </row>
    <row r="642">
      <c r="A642" t="inlineStr"/>
      <c r="B642" t="inlineStr">
        <is>
          <t>Price_BOM_VLC_VLSC_Imp_0631</t>
        </is>
      </c>
      <c r="C642" s="68" t="inlineStr">
        <is>
          <t>:30957-4P-5HP-VLSC:30957-4P-7.5HP-VLSC:30957-4P-10HP-VLSC:</t>
        </is>
      </c>
      <c r="D642" s="2" t="inlineStr">
        <is>
          <t>X3</t>
        </is>
      </c>
      <c r="E642" s="2" t="inlineStr">
        <is>
          <t>ImpMatl_NiAl-Bronze_ASTM-B148_C95400</t>
        </is>
      </c>
      <c r="F642" s="7" t="inlineStr">
        <is>
          <t>Nickel Aluminum Bronze ASTM B148 UNS C95400</t>
        </is>
      </c>
      <c r="G642" s="7" t="inlineStr">
        <is>
          <t>B22</t>
        </is>
      </c>
      <c r="H642" s="7" t="inlineStr">
        <is>
          <t>Coating_Standard</t>
        </is>
      </c>
      <c r="I642" s="7" t="inlineStr">
        <is>
          <t>Stainless Steel, AISI-303</t>
        </is>
      </c>
      <c r="J642" s="7" t="inlineStr">
        <is>
          <t>Steel, Cold Drawn C1018</t>
        </is>
      </c>
      <c r="K642" s="2" t="inlineStr">
        <is>
          <t>97778035</t>
        </is>
      </c>
      <c r="L642" s="7" t="inlineStr"/>
      <c r="M642" s="7" t="inlineStr">
        <is>
          <t>A102232</t>
        </is>
      </c>
      <c r="N642" s="7" t="n">
        <v>148</v>
      </c>
      <c r="O642" s="7" t="inlineStr">
        <is>
          <t>LT250</t>
        </is>
      </c>
      <c r="P642" s="13" t="n">
        <v>8</v>
      </c>
      <c r="Q642" t="inlineStr"/>
      <c r="R642" s="12" t="inlineStr"/>
      <c r="S642" t="inlineStr"/>
      <c r="T642" t="inlineStr"/>
      <c r="U642" t="inlineStr"/>
      <c r="V642" t="inlineStr"/>
    </row>
    <row r="643">
      <c r="A643" t="inlineStr"/>
      <c r="B643" t="inlineStr">
        <is>
          <t>Price_BOM_VLC_VLSC_Imp_0633</t>
        </is>
      </c>
      <c r="C643" s="68" t="inlineStr">
        <is>
          <t>:30957-4P-5HP-VLSC:30957-4P-7.5HP-VLSC:30957-4P-10HP-VLSC:</t>
        </is>
      </c>
      <c r="D643" s="2" t="inlineStr">
        <is>
          <t>X3</t>
        </is>
      </c>
      <c r="E643" t="inlineStr">
        <is>
          <t>ImpMatl_NiAl-Bronze_ASTM-B148_C95400</t>
        </is>
      </c>
      <c r="F643" s="7" t="inlineStr">
        <is>
          <t>Nickel Aluminum Bronze ASTM B148 UNS C95400</t>
        </is>
      </c>
      <c r="G643" s="7" t="inlineStr">
        <is>
          <t>B22</t>
        </is>
      </c>
      <c r="H643" s="7" t="inlineStr">
        <is>
          <t>Coating_Scotchkote134_interior</t>
        </is>
      </c>
      <c r="I643" s="7" t="inlineStr">
        <is>
          <t>Stainless Steel, AISI-303</t>
        </is>
      </c>
      <c r="J643" s="7" t="inlineStr">
        <is>
          <t>Steel, Cold Drawn C1018</t>
        </is>
      </c>
      <c r="K643" s="2" t="inlineStr">
        <is>
          <t>RTF</t>
        </is>
      </c>
      <c r="L643" s="12" t="inlineStr"/>
      <c r="M643" t="inlineStr">
        <is>
          <t>A102232</t>
        </is>
      </c>
      <c r="N643" s="12" t="n">
        <v>148</v>
      </c>
      <c r="O643" s="7" t="inlineStr">
        <is>
          <t>LT250</t>
        </is>
      </c>
      <c r="P643" s="13" t="n">
        <v>8</v>
      </c>
      <c r="Q643" t="inlineStr"/>
      <c r="R643" s="12" t="inlineStr"/>
      <c r="S643" t="inlineStr"/>
      <c r="T643" t="inlineStr"/>
      <c r="U643" t="inlineStr"/>
      <c r="V643" t="inlineStr"/>
    </row>
    <row r="644">
      <c r="A644" t="inlineStr"/>
      <c r="B644" t="inlineStr">
        <is>
          <t>Price_BOM_VLC_VLSC_Imp_0635</t>
        </is>
      </c>
      <c r="C644" s="68" t="inlineStr">
        <is>
          <t>:30957-4P-5HP-VLSC:30957-4P-7.5HP-VLSC:30957-4P-10HP-VLSC:</t>
        </is>
      </c>
      <c r="D644" s="2" t="inlineStr">
        <is>
          <t>X3</t>
        </is>
      </c>
      <c r="E644" s="2" t="inlineStr">
        <is>
          <t>ImpMatl_NiAl-Bronze_ASTM-B148_C95400</t>
        </is>
      </c>
      <c r="F644" s="7" t="inlineStr">
        <is>
          <t>Nickel Aluminum Bronze ASTM B148 UNS C95400</t>
        </is>
      </c>
      <c r="G644" s="7" t="inlineStr">
        <is>
          <t>B22</t>
        </is>
      </c>
      <c r="H644" s="7" t="inlineStr">
        <is>
          <t>Coating_Scotchkote134_interior_exterior</t>
        </is>
      </c>
      <c r="I644" s="7" t="inlineStr">
        <is>
          <t>Stainless Steel, AISI-303</t>
        </is>
      </c>
      <c r="J644" s="7" t="inlineStr">
        <is>
          <t>Steel, Cold Drawn C1018</t>
        </is>
      </c>
      <c r="K644" s="2" t="inlineStr">
        <is>
          <t>RTF</t>
        </is>
      </c>
      <c r="L644" s="7" t="inlineStr"/>
      <c r="M644" s="7" t="inlineStr">
        <is>
          <t>A102232</t>
        </is>
      </c>
      <c r="N644" s="7" t="n">
        <v>148</v>
      </c>
      <c r="O644" s="7" t="inlineStr">
        <is>
          <t>LT250</t>
        </is>
      </c>
      <c r="P644" s="13" t="n">
        <v>8</v>
      </c>
      <c r="Q644" t="inlineStr"/>
      <c r="R644" s="12" t="inlineStr"/>
      <c r="S644" t="inlineStr"/>
      <c r="T644" t="inlineStr"/>
      <c r="U644" t="inlineStr"/>
      <c r="V644" t="inlineStr"/>
    </row>
    <row r="645">
      <c r="A645" t="inlineStr"/>
      <c r="B645" t="inlineStr">
        <is>
          <t>Price_BOM_VLC_VLSC_Imp_0637</t>
        </is>
      </c>
      <c r="C645" s="68" t="inlineStr">
        <is>
          <t>:30957-4P-5HP-VLSC:30957-4P-7.5HP-VLSC:30957-4P-10HP-VLSC:</t>
        </is>
      </c>
      <c r="D645" s="2" t="inlineStr">
        <is>
          <t>X3</t>
        </is>
      </c>
      <c r="E645" t="inlineStr">
        <is>
          <t>ImpMatl_NiAl-Bronze_ASTM-B148_C95400</t>
        </is>
      </c>
      <c r="F645" s="7" t="inlineStr">
        <is>
          <t>Nickel Aluminum Bronze ASTM B148 UNS C95400</t>
        </is>
      </c>
      <c r="G645" s="7" t="inlineStr">
        <is>
          <t>B22</t>
        </is>
      </c>
      <c r="H645" s="7" t="inlineStr">
        <is>
          <t>Coating_Scotchkote134_interior_exterior_IncludeImpeller</t>
        </is>
      </c>
      <c r="I645" s="7" t="inlineStr">
        <is>
          <t>Stainless Steel, AISI-303</t>
        </is>
      </c>
      <c r="J645" s="7" t="inlineStr">
        <is>
          <t>Steel, Cold Drawn C1018</t>
        </is>
      </c>
      <c r="K645" s="2" t="inlineStr">
        <is>
          <t>RTF</t>
        </is>
      </c>
      <c r="L645" s="12" t="inlineStr"/>
      <c r="M645" t="inlineStr">
        <is>
          <t>A102232</t>
        </is>
      </c>
      <c r="N645" s="12" t="n">
        <v>148</v>
      </c>
      <c r="O645" s="7" t="inlineStr">
        <is>
          <t>LT250</t>
        </is>
      </c>
      <c r="P645" s="13" t="n">
        <v>8</v>
      </c>
      <c r="Q645" t="inlineStr"/>
      <c r="R645" s="12" t="inlineStr"/>
      <c r="S645" t="inlineStr"/>
      <c r="T645" t="inlineStr"/>
      <c r="U645" t="inlineStr"/>
      <c r="V645" t="inlineStr"/>
    </row>
    <row r="646">
      <c r="A646" t="inlineStr"/>
      <c r="B646" t="inlineStr">
        <is>
          <t>Price_BOM_VLC_VLSC_Imp_0639</t>
        </is>
      </c>
      <c r="C646" s="68" t="inlineStr">
        <is>
          <t>:30957-4P-5HP-VLSC:30957-4P-7.5HP-VLSC:30957-4P-10HP-VLSC:</t>
        </is>
      </c>
      <c r="D646" s="2" t="inlineStr">
        <is>
          <t>X3</t>
        </is>
      </c>
      <c r="E646" s="2" t="inlineStr">
        <is>
          <t>ImpMatl_NiAl-Bronze_ASTM-B148_C95400</t>
        </is>
      </c>
      <c r="F646" s="7" t="inlineStr">
        <is>
          <t>Nickel Aluminum Bronze ASTM B148 UNS C95400</t>
        </is>
      </c>
      <c r="G646" s="7" t="inlineStr">
        <is>
          <t>B22</t>
        </is>
      </c>
      <c r="H646" s="7" t="inlineStr">
        <is>
          <t>Coating_Scotchkote134_interior_IncludeImpeller</t>
        </is>
      </c>
      <c r="I646" s="7" t="inlineStr">
        <is>
          <t>Stainless Steel, AISI-303</t>
        </is>
      </c>
      <c r="J646" s="7" t="inlineStr">
        <is>
          <t>Steel, Cold Drawn C1018</t>
        </is>
      </c>
      <c r="K646" s="2" t="inlineStr">
        <is>
          <t>RTF</t>
        </is>
      </c>
      <c r="L646" s="7" t="inlineStr"/>
      <c r="M646" s="7" t="inlineStr">
        <is>
          <t>A102232</t>
        </is>
      </c>
      <c r="N646" s="7" t="n">
        <v>148</v>
      </c>
      <c r="O646" s="7" t="inlineStr">
        <is>
          <t>LT250</t>
        </is>
      </c>
      <c r="P646" s="13" t="n">
        <v>8</v>
      </c>
      <c r="Q646" t="inlineStr"/>
      <c r="R646" s="12" t="inlineStr"/>
      <c r="S646" t="inlineStr"/>
      <c r="T646" t="inlineStr"/>
      <c r="U646" t="inlineStr"/>
      <c r="V646" t="inlineStr"/>
    </row>
    <row r="647">
      <c r="A647" t="inlineStr"/>
      <c r="B647" t="inlineStr">
        <is>
          <t>Price_BOM_VLC_VLSC_Imp_0641</t>
        </is>
      </c>
      <c r="C647" s="68" t="inlineStr">
        <is>
          <t>:30957-4P-5HP-VLSC:30957-4P-7.5HP-VLSC:30957-4P-10HP-VLSC:</t>
        </is>
      </c>
      <c r="D647" s="2" t="inlineStr">
        <is>
          <t>X3</t>
        </is>
      </c>
      <c r="E647" t="inlineStr">
        <is>
          <t>ImpMatl_NiAl-Bronze_ASTM-B148_C95400</t>
        </is>
      </c>
      <c r="F647" s="7" t="inlineStr">
        <is>
          <t>Nickel Aluminum Bronze ASTM B148 UNS C95400</t>
        </is>
      </c>
      <c r="G647" s="7" t="inlineStr">
        <is>
          <t>B22</t>
        </is>
      </c>
      <c r="H647" s="7" t="inlineStr">
        <is>
          <t>Coating_Special</t>
        </is>
      </c>
      <c r="I647" s="7" t="inlineStr">
        <is>
          <t>Stainless Steel, AISI-303</t>
        </is>
      </c>
      <c r="J647" s="7" t="inlineStr">
        <is>
          <t>Steel, Cold Drawn C1018</t>
        </is>
      </c>
      <c r="K647" s="2" t="inlineStr">
        <is>
          <t>RTF</t>
        </is>
      </c>
      <c r="L647" s="12" t="inlineStr"/>
      <c r="M647" t="inlineStr">
        <is>
          <t>A102232</t>
        </is>
      </c>
      <c r="N647" s="12" t="n">
        <v>148</v>
      </c>
      <c r="O647" s="7" t="inlineStr">
        <is>
          <t>LT250</t>
        </is>
      </c>
      <c r="P647" s="13" t="n">
        <v>8</v>
      </c>
      <c r="Q647" t="inlineStr"/>
      <c r="R647" s="12" t="inlineStr"/>
      <c r="S647" t="inlineStr"/>
      <c r="T647" t="inlineStr"/>
      <c r="U647" t="inlineStr"/>
      <c r="V647" t="inlineStr"/>
    </row>
    <row r="648">
      <c r="A648" t="inlineStr"/>
      <c r="B648" t="inlineStr">
        <is>
          <t>Price_BOM_VLC_VLSC_Imp_0643</t>
        </is>
      </c>
      <c r="C648" s="68" t="inlineStr">
        <is>
          <t>:30957-4P-5HP-VLSC:30957-4P-7.5HP-VLSC:30957-4P-10HP-VLSC:</t>
        </is>
      </c>
      <c r="D648" s="2" t="inlineStr">
        <is>
          <t>X3</t>
        </is>
      </c>
      <c r="E648" s="2" t="inlineStr">
        <is>
          <t>ImpMatl_NiAl-Bronze_ASTM-B148_C95400</t>
        </is>
      </c>
      <c r="F648" s="7" t="inlineStr">
        <is>
          <t>Nickel Aluminum Bronze ASTM B148 UNS C95400</t>
        </is>
      </c>
      <c r="G648" s="7" t="inlineStr">
        <is>
          <t>B22</t>
        </is>
      </c>
      <c r="H648" s="7" t="inlineStr">
        <is>
          <t>Coating_Epoxy</t>
        </is>
      </c>
      <c r="I648" s="7" t="inlineStr">
        <is>
          <t>Stainless Steel, AISI-303</t>
        </is>
      </c>
      <c r="J648" s="7" t="inlineStr">
        <is>
          <t>Steel, Cold Drawn C1018</t>
        </is>
      </c>
      <c r="K648" s="2" t="inlineStr">
        <is>
          <t>RTF</t>
        </is>
      </c>
      <c r="L648" s="7" t="inlineStr"/>
      <c r="M648" s="7" t="inlineStr">
        <is>
          <t>A102232</t>
        </is>
      </c>
      <c r="N648" s="7" t="n">
        <v>148</v>
      </c>
      <c r="O648" s="7" t="inlineStr">
        <is>
          <t>LT250</t>
        </is>
      </c>
      <c r="P648" s="13" t="n">
        <v>8</v>
      </c>
      <c r="Q648" t="inlineStr"/>
      <c r="R648" s="12" t="inlineStr"/>
      <c r="S648" t="inlineStr"/>
      <c r="T648" t="inlineStr"/>
      <c r="U648" t="inlineStr"/>
      <c r="V648" t="inlineStr"/>
    </row>
    <row r="649">
      <c r="A649" t="inlineStr"/>
      <c r="B649" t="inlineStr">
        <is>
          <t>Price_BOM_VLC_VLSC_Imp_0659</t>
        </is>
      </c>
      <c r="C649" s="68" t="inlineStr">
        <is>
          <t>:40121-4P-15HP-VLC:40121-4P-20HP-VLC:40121-4P-25HP-VLC:</t>
        </is>
      </c>
      <c r="D649" s="2" t="inlineStr">
        <is>
          <t>XA</t>
        </is>
      </c>
      <c r="E649" t="inlineStr">
        <is>
          <t>ImpMatl_Silicon_Bronze_ASTM-B584_C87600</t>
        </is>
      </c>
      <c r="F649" s="7" t="inlineStr">
        <is>
          <t>Silicon Bronze, ASTM-B584, C87600</t>
        </is>
      </c>
      <c r="G649" s="7" t="inlineStr">
        <is>
          <t>B21</t>
        </is>
      </c>
      <c r="H649" s="7" t="inlineStr">
        <is>
          <t>Coating_Standard</t>
        </is>
      </c>
      <c r="I649" s="7" t="inlineStr">
        <is>
          <t>Stainless Steel, AISI-303</t>
        </is>
      </c>
      <c r="J649" s="7" t="inlineStr">
        <is>
          <t>Steel, Cold Drawn C1018</t>
        </is>
      </c>
      <c r="K649" s="2" t="inlineStr">
        <is>
          <t>96769217</t>
        </is>
      </c>
      <c r="L649" s="12" t="inlineStr">
        <is>
          <t>IMP,L,30121,XA,B21</t>
        </is>
      </c>
      <c r="M649" t="inlineStr">
        <is>
          <t>A101882</t>
        </is>
      </c>
      <c r="N649" s="12" t="n">
        <v>0</v>
      </c>
      <c r="O649" s="7" t="inlineStr">
        <is>
          <t>LT027</t>
        </is>
      </c>
      <c r="P649" s="13" t="n">
        <v>0</v>
      </c>
      <c r="Q649" t="inlineStr"/>
      <c r="R649" s="12" t="inlineStr"/>
      <c r="S649" t="inlineStr"/>
      <c r="T649" t="inlineStr"/>
      <c r="U649" t="inlineStr"/>
      <c r="V649" t="inlineStr"/>
    </row>
    <row r="650">
      <c r="A650" t="inlineStr"/>
      <c r="B650" t="inlineStr">
        <is>
          <t>Price_BOM_VLC_VLSC_Imp_0662</t>
        </is>
      </c>
      <c r="C650" s="68" t="inlineStr">
        <is>
          <t>:40121-4P-15HP-VLC:40121-4P-20HP-VLC:40121-4P-25HP-VLC:</t>
        </is>
      </c>
      <c r="D650" s="2" t="inlineStr">
        <is>
          <t>XA</t>
        </is>
      </c>
      <c r="E650" s="2" t="inlineStr">
        <is>
          <t>ImpMatl_Silicon_Bronze_ASTM-B584_C87600</t>
        </is>
      </c>
      <c r="F650" s="7" t="inlineStr">
        <is>
          <t>Silicon Bronze, ASTM-B584, C87600</t>
        </is>
      </c>
      <c r="G650" s="7" t="inlineStr">
        <is>
          <t>B21</t>
        </is>
      </c>
      <c r="H650" s="7" t="inlineStr">
        <is>
          <t>Coating_Scotchkote134_interior</t>
        </is>
      </c>
      <c r="I650" s="7" t="inlineStr">
        <is>
          <t>Stainless Steel, AISI-303</t>
        </is>
      </c>
      <c r="J650" s="7" t="inlineStr">
        <is>
          <t>Steel, Cold Drawn C1018</t>
        </is>
      </c>
      <c r="K650" s="2" t="inlineStr">
        <is>
          <t>RTF</t>
        </is>
      </c>
      <c r="L650" s="7" t="inlineStr"/>
      <c r="M650" s="7" t="inlineStr">
        <is>
          <t>A101882</t>
        </is>
      </c>
      <c r="N650" s="7" t="n">
        <v>0</v>
      </c>
      <c r="O650" s="7" t="inlineStr">
        <is>
          <t>LT250</t>
        </is>
      </c>
      <c r="P650" s="13" t="n">
        <v>8</v>
      </c>
      <c r="Q650" t="inlineStr"/>
      <c r="R650" s="12" t="inlineStr"/>
      <c r="S650" t="inlineStr"/>
      <c r="T650" t="inlineStr"/>
      <c r="U650" t="inlineStr"/>
      <c r="V650" t="inlineStr"/>
    </row>
    <row r="651">
      <c r="A651" t="inlineStr"/>
      <c r="B651" t="inlineStr">
        <is>
          <t>Price_BOM_VLC_VLSC_Imp_0664</t>
        </is>
      </c>
      <c r="C651" s="68" t="inlineStr">
        <is>
          <t>:40121-4P-15HP-VLC:40121-4P-20HP-VLC:40121-4P-25HP-VLC:</t>
        </is>
      </c>
      <c r="D651" s="2" t="inlineStr">
        <is>
          <t>XA</t>
        </is>
      </c>
      <c r="E651" t="inlineStr">
        <is>
          <t>ImpMatl_Silicon_Bronze_ASTM-B584_C87600</t>
        </is>
      </c>
      <c r="F651" s="7" t="inlineStr">
        <is>
          <t>Silicon Bronze, ASTM-B584, C87600</t>
        </is>
      </c>
      <c r="G651" s="7" t="inlineStr">
        <is>
          <t>B21</t>
        </is>
      </c>
      <c r="H651" s="7" t="inlineStr">
        <is>
          <t>Coating_Scotchkote134_interior_exterior</t>
        </is>
      </c>
      <c r="I651" s="7" t="inlineStr">
        <is>
          <t>Stainless Steel, AISI-303</t>
        </is>
      </c>
      <c r="J651" s="7" t="inlineStr">
        <is>
          <t>Steel, Cold Drawn C1018</t>
        </is>
      </c>
      <c r="K651" s="2" t="inlineStr">
        <is>
          <t>RTF</t>
        </is>
      </c>
      <c r="L651" s="12" t="inlineStr"/>
      <c r="M651" t="inlineStr">
        <is>
          <t>A101882</t>
        </is>
      </c>
      <c r="N651" s="12" t="n">
        <v>0</v>
      </c>
      <c r="O651" s="7" t="inlineStr">
        <is>
          <t>LT250</t>
        </is>
      </c>
      <c r="P651" s="13" t="n">
        <v>8</v>
      </c>
      <c r="Q651" t="inlineStr"/>
      <c r="R651" s="12" t="inlineStr"/>
      <c r="S651" t="inlineStr"/>
      <c r="T651" t="inlineStr"/>
      <c r="U651" t="inlineStr"/>
      <c r="V651" t="inlineStr"/>
    </row>
    <row r="652">
      <c r="A652" t="inlineStr"/>
      <c r="B652" t="inlineStr">
        <is>
          <t>Price_BOM_VLC_VLSC_Imp_0666</t>
        </is>
      </c>
      <c r="C652" s="68" t="inlineStr">
        <is>
          <t>:40121-4P-15HP-VLC:40121-4P-20HP-VLC:40121-4P-25HP-VLC:</t>
        </is>
      </c>
      <c r="D652" s="2" t="inlineStr">
        <is>
          <t>XA</t>
        </is>
      </c>
      <c r="E652" s="2" t="inlineStr">
        <is>
          <t>ImpMatl_Silicon_Bronze_ASTM-B584_C87600</t>
        </is>
      </c>
      <c r="F652" s="7" t="inlineStr">
        <is>
          <t>Silicon Bronze, ASTM-B584, C87600</t>
        </is>
      </c>
      <c r="G652" s="7" t="inlineStr">
        <is>
          <t>B21</t>
        </is>
      </c>
      <c r="H652" s="7" t="inlineStr">
        <is>
          <t>Coating_Scotchkote134_interior_exterior_IncludeImpeller</t>
        </is>
      </c>
      <c r="I652" s="7" t="inlineStr">
        <is>
          <t>Stainless Steel, AISI-303</t>
        </is>
      </c>
      <c r="J652" s="7" t="inlineStr">
        <is>
          <t>Steel, Cold Drawn C1018</t>
        </is>
      </c>
      <c r="K652" s="77" t="inlineStr">
        <is>
          <t>RTF</t>
        </is>
      </c>
      <c r="L652" s="7" t="inlineStr"/>
      <c r="M652" s="7" t="inlineStr">
        <is>
          <t>A101882</t>
        </is>
      </c>
      <c r="N652" s="7" t="n">
        <v>0</v>
      </c>
      <c r="O652" s="7" t="inlineStr">
        <is>
          <t>LT250</t>
        </is>
      </c>
      <c r="P652" s="13" t="n">
        <v>8</v>
      </c>
      <c r="Q652" t="inlineStr"/>
      <c r="R652" s="12" t="inlineStr"/>
      <c r="S652" t="inlineStr"/>
      <c r="T652" t="inlineStr"/>
      <c r="U652" t="inlineStr"/>
      <c r="V652" t="inlineStr"/>
    </row>
    <row r="653">
      <c r="A653" t="inlineStr"/>
      <c r="B653" t="inlineStr">
        <is>
          <t>Price_BOM_VLC_VLSC_Imp_0668</t>
        </is>
      </c>
      <c r="C653" s="68" t="inlineStr">
        <is>
          <t>:40121-4P-15HP-VLC:40121-4P-20HP-VLC:40121-4P-25HP-VLC:</t>
        </is>
      </c>
      <c r="D653" s="2" t="inlineStr">
        <is>
          <t>XA</t>
        </is>
      </c>
      <c r="E653" s="2" t="inlineStr">
        <is>
          <t>ImpMatl_Silicon_Bronze_ASTM-B584_C87600</t>
        </is>
      </c>
      <c r="F653" s="7" t="inlineStr">
        <is>
          <t>Silicon Bronze, ASTM-B584, C87600</t>
        </is>
      </c>
      <c r="G653" s="7" t="inlineStr">
        <is>
          <t>B21</t>
        </is>
      </c>
      <c r="H653" s="7" t="inlineStr">
        <is>
          <t>Coating_Scotchkote134_interior_IncludeImpeller</t>
        </is>
      </c>
      <c r="I653" s="7" t="inlineStr">
        <is>
          <t>Stainless Steel, AISI-303</t>
        </is>
      </c>
      <c r="J653" s="7" t="inlineStr">
        <is>
          <t>Steel, Cold Drawn C1018</t>
        </is>
      </c>
      <c r="K653" s="98" t="inlineStr">
        <is>
          <t>RTF</t>
        </is>
      </c>
      <c r="L653" s="98" t="inlineStr"/>
      <c r="M653" t="inlineStr">
        <is>
          <t>A101882</t>
        </is>
      </c>
      <c r="N653" t="n">
        <v>0</v>
      </c>
      <c r="O653" s="7" t="inlineStr">
        <is>
          <t>LT250</t>
        </is>
      </c>
      <c r="P653" s="13" t="n">
        <v>8</v>
      </c>
      <c r="Q653" t="inlineStr"/>
      <c r="R653" s="12" t="inlineStr"/>
      <c r="S653" t="inlineStr"/>
      <c r="T653" t="inlineStr"/>
      <c r="U653" t="inlineStr"/>
      <c r="V653" t="inlineStr"/>
    </row>
    <row r="654">
      <c r="A654" t="inlineStr"/>
      <c r="B654" t="inlineStr">
        <is>
          <t>Price_BOM_VLC_VLSC_Imp_0670</t>
        </is>
      </c>
      <c r="C654" s="68" t="inlineStr">
        <is>
          <t>:40121-4P-15HP-VLC:40121-4P-20HP-VLC:40121-4P-25HP-VLC:</t>
        </is>
      </c>
      <c r="D654" s="2" t="inlineStr">
        <is>
          <t>XA</t>
        </is>
      </c>
      <c r="E654" t="inlineStr">
        <is>
          <t>ImpMatl_Silicon_Bronze_ASTM-B584_C87600</t>
        </is>
      </c>
      <c r="F654" s="7" t="inlineStr">
        <is>
          <t>Silicon Bronze, ASTM-B584, C87600</t>
        </is>
      </c>
      <c r="G654" s="7" t="inlineStr">
        <is>
          <t>B21</t>
        </is>
      </c>
      <c r="H654" s="7" t="inlineStr">
        <is>
          <t>Coating_Special</t>
        </is>
      </c>
      <c r="I654" s="7" t="inlineStr">
        <is>
          <t>Stainless Steel, AISI-303</t>
        </is>
      </c>
      <c r="J654" s="7" t="inlineStr">
        <is>
          <t>Steel, Cold Drawn C1018</t>
        </is>
      </c>
      <c r="K654" s="78" t="inlineStr">
        <is>
          <t>RTF</t>
        </is>
      </c>
      <c r="L654" s="12" t="inlineStr"/>
      <c r="M654" t="inlineStr">
        <is>
          <t>A101882</t>
        </is>
      </c>
      <c r="N654" s="12" t="n">
        <v>0</v>
      </c>
      <c r="O654" s="7" t="inlineStr">
        <is>
          <t>LT250</t>
        </is>
      </c>
      <c r="P654" s="13" t="n">
        <v>8</v>
      </c>
      <c r="Q654" t="inlineStr"/>
      <c r="R654" s="12" t="inlineStr"/>
      <c r="S654" t="inlineStr"/>
      <c r="T654" t="inlineStr"/>
      <c r="U654" t="inlineStr"/>
      <c r="V654" t="inlineStr"/>
    </row>
    <row r="655">
      <c r="A655" t="inlineStr"/>
      <c r="B655" t="inlineStr">
        <is>
          <t>Price_BOM_VLC_VLSC_Imp_0672</t>
        </is>
      </c>
      <c r="C655" s="68" t="inlineStr">
        <is>
          <t>:40121-4P-15HP-VLC:40121-4P-20HP-VLC:40121-4P-25HP-VLC:</t>
        </is>
      </c>
      <c r="D655" s="2" t="inlineStr">
        <is>
          <t>XA</t>
        </is>
      </c>
      <c r="E655" s="2" t="inlineStr">
        <is>
          <t>ImpMatl_Silicon_Bronze_ASTM-B584_C87600</t>
        </is>
      </c>
      <c r="F655" s="7" t="inlineStr">
        <is>
          <t>Silicon Bronze, ASTM-B584, C87600</t>
        </is>
      </c>
      <c r="G655" s="7" t="inlineStr">
        <is>
          <t>B21</t>
        </is>
      </c>
      <c r="H655" s="7" t="inlineStr">
        <is>
          <t>Coating_Epoxy</t>
        </is>
      </c>
      <c r="I655" s="7" t="inlineStr">
        <is>
          <t>Stainless Steel, AISI-303</t>
        </is>
      </c>
      <c r="J655" s="7" t="inlineStr">
        <is>
          <t>Steel, Cold Drawn C1018</t>
        </is>
      </c>
      <c r="K655" s="2" t="inlineStr">
        <is>
          <t>RTF</t>
        </is>
      </c>
      <c r="L655" s="7" t="inlineStr"/>
      <c r="M655" s="7" t="inlineStr">
        <is>
          <t>A101882</t>
        </is>
      </c>
      <c r="N655" s="7" t="n">
        <v>0</v>
      </c>
      <c r="O655" s="7" t="inlineStr">
        <is>
          <t>LT250</t>
        </is>
      </c>
      <c r="P655" s="13" t="n">
        <v>8</v>
      </c>
      <c r="Q655" t="inlineStr"/>
      <c r="R655" s="12" t="inlineStr"/>
      <c r="S655" t="inlineStr"/>
      <c r="T655" t="inlineStr"/>
      <c r="U655" t="inlineStr"/>
      <c r="V655" t="inlineStr"/>
    </row>
    <row r="656">
      <c r="A656" t="inlineStr"/>
      <c r="B656" t="inlineStr">
        <is>
          <t>Price_BOM_VLC_VLSC_Imp_0660</t>
        </is>
      </c>
      <c r="C656" s="68" t="inlineStr">
        <is>
          <t>:40121-4P-15HP-VLC:40121-4P-20HP-VLC:40121-4P-25HP-VLC:</t>
        </is>
      </c>
      <c r="D656" s="2" t="inlineStr">
        <is>
          <t>XA</t>
        </is>
      </c>
      <c r="E656" t="inlineStr">
        <is>
          <t>ImpMatl_SS_AISI-304</t>
        </is>
      </c>
      <c r="F656" s="7" t="inlineStr">
        <is>
          <t>Stainless Steel, AISI-304</t>
        </is>
      </c>
      <c r="G656" s="7" t="inlineStr">
        <is>
          <t>H304</t>
        </is>
      </c>
      <c r="H656" s="7" t="inlineStr">
        <is>
          <t>Coating_Standard</t>
        </is>
      </c>
      <c r="I656" s="7" t="inlineStr">
        <is>
          <t>Stainless Steel, AISI-303</t>
        </is>
      </c>
      <c r="J656" s="7" t="inlineStr">
        <is>
          <t>Stainless Steel, AISI 316</t>
        </is>
      </c>
      <c r="K656" s="2" t="inlineStr">
        <is>
          <t>RTF</t>
        </is>
      </c>
      <c r="L656" s="12" t="inlineStr"/>
      <c r="M656" t="inlineStr">
        <is>
          <t>A101887</t>
        </is>
      </c>
      <c r="N656" s="12" t="n">
        <v>0</v>
      </c>
      <c r="O656" s="7" t="inlineStr">
        <is>
          <t>LT043</t>
        </is>
      </c>
      <c r="P656" s="13" t="n">
        <v>18</v>
      </c>
      <c r="Q656" t="inlineStr"/>
      <c r="R656" s="12" t="inlineStr"/>
      <c r="S656" t="inlineStr"/>
      <c r="T656" t="inlineStr"/>
      <c r="U656" t="inlineStr"/>
      <c r="V656" t="inlineStr"/>
    </row>
    <row r="657">
      <c r="A657" t="inlineStr"/>
      <c r="B657" t="inlineStr">
        <is>
          <t>Price_BOM_VLC_VLSC_Imp_0661</t>
        </is>
      </c>
      <c r="C657" s="68" t="inlineStr">
        <is>
          <t>:40121-4P-15HP-VLC:40121-4P-20HP-VLC:40121-4P-25HP-VLC:</t>
        </is>
      </c>
      <c r="D657" s="2" t="inlineStr">
        <is>
          <t>XA</t>
        </is>
      </c>
      <c r="E657" s="2" t="inlineStr">
        <is>
          <t>ImpMatl_NiAl-Bronze_ASTM-B148_C95400</t>
        </is>
      </c>
      <c r="F657" s="7" t="inlineStr">
        <is>
          <t>Nickel Aluminum Bronze ASTM B148 UNS C95400</t>
        </is>
      </c>
      <c r="G657" s="7" t="inlineStr">
        <is>
          <t>B22</t>
        </is>
      </c>
      <c r="H657" s="7" t="inlineStr">
        <is>
          <t>Coating_Standard</t>
        </is>
      </c>
      <c r="I657" s="7" t="inlineStr">
        <is>
          <t>Stainless Steel, AISI-303</t>
        </is>
      </c>
      <c r="J657" s="7" t="inlineStr">
        <is>
          <t>Steel, Cold Drawn C1018</t>
        </is>
      </c>
      <c r="K657" s="2" t="inlineStr">
        <is>
          <t>97778043</t>
        </is>
      </c>
      <c r="L657" s="7" t="inlineStr"/>
      <c r="M657" s="7" t="inlineStr">
        <is>
          <t>A102241</t>
        </is>
      </c>
      <c r="N657" s="7" t="n">
        <v>265</v>
      </c>
      <c r="O657" s="7" t="inlineStr">
        <is>
          <t>LT250</t>
        </is>
      </c>
      <c r="P657" s="13" t="n">
        <v>8</v>
      </c>
      <c r="Q657" t="inlineStr"/>
      <c r="R657" s="12" t="inlineStr"/>
      <c r="S657" t="inlineStr"/>
      <c r="T657" t="inlineStr"/>
      <c r="U657" t="inlineStr"/>
      <c r="V657" t="inlineStr"/>
    </row>
    <row r="658">
      <c r="A658" t="inlineStr"/>
      <c r="B658" t="inlineStr">
        <is>
          <t>Price_BOM_VLC_VLSC_Imp_0663</t>
        </is>
      </c>
      <c r="C658" s="68" t="inlineStr">
        <is>
          <t>:40121-4P-15HP-VLC:40121-4P-20HP-VLC:40121-4P-25HP-VLC:</t>
        </is>
      </c>
      <c r="D658" s="2" t="inlineStr">
        <is>
          <t>XA</t>
        </is>
      </c>
      <c r="E658" t="inlineStr">
        <is>
          <t>ImpMatl_NiAl-Bronze_ASTM-B148_C95400</t>
        </is>
      </c>
      <c r="F658" s="7" t="inlineStr">
        <is>
          <t>Nickel Aluminum Bronze ASTM B148 UNS C95400</t>
        </is>
      </c>
      <c r="G658" s="7" t="inlineStr">
        <is>
          <t>B22</t>
        </is>
      </c>
      <c r="H658" s="7" t="inlineStr">
        <is>
          <t>Coating_Scotchkote134_interior</t>
        </is>
      </c>
      <c r="I658" s="7" t="inlineStr">
        <is>
          <t>Stainless Steel, AISI-303</t>
        </is>
      </c>
      <c r="J658" s="7" t="inlineStr">
        <is>
          <t>Steel, Cold Drawn C1018</t>
        </is>
      </c>
      <c r="K658" s="2" t="inlineStr">
        <is>
          <t>RTF</t>
        </is>
      </c>
      <c r="L658" s="12" t="inlineStr"/>
      <c r="M658" t="inlineStr">
        <is>
          <t>A102241</t>
        </is>
      </c>
      <c r="N658" s="12" t="n">
        <v>265</v>
      </c>
      <c r="O658" s="7" t="inlineStr">
        <is>
          <t>LT250</t>
        </is>
      </c>
      <c r="P658" s="13" t="n">
        <v>8</v>
      </c>
      <c r="Q658" t="inlineStr"/>
      <c r="R658" s="12" t="inlineStr"/>
      <c r="S658" t="inlineStr"/>
      <c r="T658" t="inlineStr"/>
      <c r="U658" t="inlineStr"/>
      <c r="V658" t="inlineStr"/>
    </row>
    <row r="659">
      <c r="A659" t="inlineStr"/>
      <c r="B659" t="inlineStr">
        <is>
          <t>Price_BOM_VLC_VLSC_Imp_0665</t>
        </is>
      </c>
      <c r="C659" s="68" t="inlineStr">
        <is>
          <t>:40121-4P-15HP-VLC:40121-4P-20HP-VLC:40121-4P-25HP-VLC:</t>
        </is>
      </c>
      <c r="D659" s="2" t="inlineStr">
        <is>
          <t>XA</t>
        </is>
      </c>
      <c r="E659" s="2" t="inlineStr">
        <is>
          <t>ImpMatl_NiAl-Bronze_ASTM-B148_C95400</t>
        </is>
      </c>
      <c r="F659" s="7" t="inlineStr">
        <is>
          <t>Nickel Aluminum Bronze ASTM B148 UNS C95400</t>
        </is>
      </c>
      <c r="G659" s="7" t="inlineStr">
        <is>
          <t>B22</t>
        </is>
      </c>
      <c r="H659" s="7" t="inlineStr">
        <is>
          <t>Coating_Scotchkote134_interior_exterior</t>
        </is>
      </c>
      <c r="I659" s="7" t="inlineStr">
        <is>
          <t>Stainless Steel, AISI-303</t>
        </is>
      </c>
      <c r="J659" s="7" t="inlineStr">
        <is>
          <t>Steel, Cold Drawn C1018</t>
        </is>
      </c>
      <c r="K659" s="2" t="inlineStr">
        <is>
          <t>RTF</t>
        </is>
      </c>
      <c r="L659" s="7" t="inlineStr"/>
      <c r="M659" s="7" t="inlineStr">
        <is>
          <t>A102241</t>
        </is>
      </c>
      <c r="N659" s="7" t="n">
        <v>265</v>
      </c>
      <c r="O659" s="7" t="inlineStr">
        <is>
          <t>LT250</t>
        </is>
      </c>
      <c r="P659" s="13" t="n">
        <v>8</v>
      </c>
      <c r="Q659" t="inlineStr"/>
      <c r="R659" s="12" t="inlineStr"/>
      <c r="S659" t="inlineStr"/>
      <c r="T659" t="inlineStr"/>
      <c r="U659" t="inlineStr"/>
      <c r="V659" t="inlineStr"/>
    </row>
    <row r="660">
      <c r="A660" t="inlineStr"/>
      <c r="B660" t="inlineStr">
        <is>
          <t>Price_BOM_VLC_VLSC_Imp_0667</t>
        </is>
      </c>
      <c r="C660" s="68" t="inlineStr">
        <is>
          <t>:40121-4P-15HP-VLC:40121-4P-20HP-VLC:40121-4P-25HP-VLC:</t>
        </is>
      </c>
      <c r="D660" s="2" t="inlineStr">
        <is>
          <t>XA</t>
        </is>
      </c>
      <c r="E660" t="inlineStr">
        <is>
          <t>ImpMatl_NiAl-Bronze_ASTM-B148_C95400</t>
        </is>
      </c>
      <c r="F660" s="7" t="inlineStr">
        <is>
          <t>Nickel Aluminum Bronze ASTM B148 UNS C95400</t>
        </is>
      </c>
      <c r="G660" s="7" t="inlineStr">
        <is>
          <t>B22</t>
        </is>
      </c>
      <c r="H660" s="7" t="inlineStr">
        <is>
          <t>Coating_Scotchkote134_interior_exterior_IncludeImpeller</t>
        </is>
      </c>
      <c r="I660" s="7" t="inlineStr">
        <is>
          <t>Stainless Steel, AISI-303</t>
        </is>
      </c>
      <c r="J660" s="7" t="inlineStr">
        <is>
          <t>Steel, Cold Drawn C1018</t>
        </is>
      </c>
      <c r="K660" s="2" t="inlineStr">
        <is>
          <t>RTF</t>
        </is>
      </c>
      <c r="L660" s="12" t="inlineStr"/>
      <c r="M660" t="inlineStr">
        <is>
          <t>A102241</t>
        </is>
      </c>
      <c r="N660" s="12" t="n">
        <v>265</v>
      </c>
      <c r="O660" s="7" t="inlineStr">
        <is>
          <t>LT250</t>
        </is>
      </c>
      <c r="P660" s="13" t="n">
        <v>8</v>
      </c>
      <c r="Q660" t="inlineStr"/>
      <c r="R660" s="12" t="inlineStr"/>
      <c r="S660" t="inlineStr"/>
      <c r="T660" t="inlineStr"/>
      <c r="U660" t="inlineStr"/>
      <c r="V660" t="inlineStr"/>
    </row>
    <row r="661">
      <c r="A661" t="inlineStr"/>
      <c r="B661" t="inlineStr">
        <is>
          <t>Price_BOM_VLC_VLSC_Imp_0669</t>
        </is>
      </c>
      <c r="C661" s="68" t="inlineStr">
        <is>
          <t>:40121-4P-15HP-VLC:40121-4P-20HP-VLC:40121-4P-25HP-VLC:</t>
        </is>
      </c>
      <c r="D661" s="2" t="inlineStr">
        <is>
          <t>XA</t>
        </is>
      </c>
      <c r="E661" s="2" t="inlineStr">
        <is>
          <t>ImpMatl_NiAl-Bronze_ASTM-B148_C95400</t>
        </is>
      </c>
      <c r="F661" s="7" t="inlineStr">
        <is>
          <t>Nickel Aluminum Bronze ASTM B148 UNS C95400</t>
        </is>
      </c>
      <c r="G661" s="7" t="inlineStr">
        <is>
          <t>B22</t>
        </is>
      </c>
      <c r="H661" s="7" t="inlineStr">
        <is>
          <t>Coating_Scotchkote134_interior_IncludeImpeller</t>
        </is>
      </c>
      <c r="I661" s="7" t="inlineStr">
        <is>
          <t>Stainless Steel, AISI-303</t>
        </is>
      </c>
      <c r="J661" s="7" t="inlineStr">
        <is>
          <t>Steel, Cold Drawn C1018</t>
        </is>
      </c>
      <c r="K661" s="2" t="inlineStr">
        <is>
          <t>RTF</t>
        </is>
      </c>
      <c r="L661" s="7" t="inlineStr"/>
      <c r="M661" s="7" t="inlineStr">
        <is>
          <t>A102241</t>
        </is>
      </c>
      <c r="N661" s="7" t="n">
        <v>265</v>
      </c>
      <c r="O661" s="7" t="inlineStr">
        <is>
          <t>LT250</t>
        </is>
      </c>
      <c r="P661" s="13" t="n">
        <v>8</v>
      </c>
      <c r="Q661" t="inlineStr"/>
      <c r="R661" s="12" t="inlineStr"/>
      <c r="S661" t="inlineStr"/>
      <c r="T661" t="inlineStr"/>
      <c r="U661" t="inlineStr"/>
      <c r="V661" t="inlineStr"/>
    </row>
    <row r="662">
      <c r="A662" t="inlineStr"/>
      <c r="B662" t="inlineStr">
        <is>
          <t>Price_BOM_VLC_VLSC_Imp_0671</t>
        </is>
      </c>
      <c r="C662" s="68" t="inlineStr">
        <is>
          <t>:40121-4P-15HP-VLC:40121-4P-20HP-VLC:40121-4P-25HP-VLC:</t>
        </is>
      </c>
      <c r="D662" s="2" t="inlineStr">
        <is>
          <t>XA</t>
        </is>
      </c>
      <c r="E662" t="inlineStr">
        <is>
          <t>ImpMatl_NiAl-Bronze_ASTM-B148_C95400</t>
        </is>
      </c>
      <c r="F662" s="7" t="inlineStr">
        <is>
          <t>Nickel Aluminum Bronze ASTM B148 UNS C95400</t>
        </is>
      </c>
      <c r="G662" s="7" t="inlineStr">
        <is>
          <t>B22</t>
        </is>
      </c>
      <c r="H662" s="7" t="inlineStr">
        <is>
          <t>Coating_Special</t>
        </is>
      </c>
      <c r="I662" s="7" t="inlineStr">
        <is>
          <t>Stainless Steel, AISI-303</t>
        </is>
      </c>
      <c r="J662" s="7" t="inlineStr">
        <is>
          <t>Steel, Cold Drawn C1018</t>
        </is>
      </c>
      <c r="K662" s="2" t="inlineStr">
        <is>
          <t>RTF</t>
        </is>
      </c>
      <c r="L662" s="12" t="inlineStr"/>
      <c r="M662" t="inlineStr">
        <is>
          <t>A102241</t>
        </is>
      </c>
      <c r="N662" s="12" t="n">
        <v>265</v>
      </c>
      <c r="O662" s="7" t="inlineStr">
        <is>
          <t>LT250</t>
        </is>
      </c>
      <c r="P662" s="13" t="n">
        <v>8</v>
      </c>
      <c r="Q662" t="inlineStr"/>
      <c r="R662" s="12" t="inlineStr"/>
      <c r="S662" t="inlineStr"/>
      <c r="T662" t="inlineStr"/>
      <c r="U662" t="inlineStr"/>
      <c r="V662" t="inlineStr"/>
    </row>
    <row r="663">
      <c r="A663" t="inlineStr"/>
      <c r="B663" t="inlineStr">
        <is>
          <t>Price_BOM_VLC_VLSC_Imp_0673</t>
        </is>
      </c>
      <c r="C663" s="68" t="inlineStr">
        <is>
          <t>:40121-4P-15HP-VLC:40121-4P-20HP-VLC:40121-4P-25HP-VLC:</t>
        </is>
      </c>
      <c r="D663" s="2" t="inlineStr">
        <is>
          <t>XA</t>
        </is>
      </c>
      <c r="E663" s="2" t="inlineStr">
        <is>
          <t>ImpMatl_NiAl-Bronze_ASTM-B148_C95400</t>
        </is>
      </c>
      <c r="F663" s="7" t="inlineStr">
        <is>
          <t>Nickel Aluminum Bronze ASTM B148 UNS C95400</t>
        </is>
      </c>
      <c r="G663" s="7" t="inlineStr">
        <is>
          <t>B22</t>
        </is>
      </c>
      <c r="H663" s="7" t="inlineStr">
        <is>
          <t>Coating_Epoxy</t>
        </is>
      </c>
      <c r="I663" s="7" t="inlineStr">
        <is>
          <t>Stainless Steel, AISI-303</t>
        </is>
      </c>
      <c r="J663" s="7" t="inlineStr">
        <is>
          <t>Steel, Cold Drawn C1018</t>
        </is>
      </c>
      <c r="K663" s="2" t="inlineStr">
        <is>
          <t>RTF</t>
        </is>
      </c>
      <c r="L663" s="7" t="inlineStr"/>
      <c r="M663" s="7" t="inlineStr">
        <is>
          <t>A102241</t>
        </is>
      </c>
      <c r="N663" s="7" t="n">
        <v>265</v>
      </c>
      <c r="O663" s="7" t="inlineStr">
        <is>
          <t>LT250</t>
        </is>
      </c>
      <c r="P663" s="13" t="n">
        <v>8</v>
      </c>
      <c r="Q663" t="inlineStr"/>
      <c r="R663" s="12" t="inlineStr"/>
      <c r="S663" t="inlineStr"/>
      <c r="T663" t="inlineStr"/>
      <c r="U663" t="inlineStr"/>
      <c r="V663" t="inlineStr"/>
    </row>
    <row r="664">
      <c r="A664" t="inlineStr"/>
      <c r="B664" t="inlineStr">
        <is>
          <t>Price_BOM_VLC_VLSC_Imp_0674</t>
        </is>
      </c>
      <c r="C664" s="68" t="inlineStr">
        <is>
          <t>:40121-4P-15HP-VLSC:40121-4P-20HP-VLSC:40121-4P-25HP-VLSC:</t>
        </is>
      </c>
      <c r="D664" s="2" t="inlineStr">
        <is>
          <t>XA</t>
        </is>
      </c>
      <c r="E664" t="inlineStr">
        <is>
          <t>ImpMatl_Silicon_Bronze_ASTM-B584_C87600</t>
        </is>
      </c>
      <c r="F664" s="7" t="inlineStr">
        <is>
          <t>Silicon Bronze, ASTM-B584, C87600</t>
        </is>
      </c>
      <c r="G664" s="7" t="inlineStr">
        <is>
          <t>B21</t>
        </is>
      </c>
      <c r="H664" s="7" t="inlineStr">
        <is>
          <t>Coating_Standard</t>
        </is>
      </c>
      <c r="I664" s="7" t="inlineStr">
        <is>
          <t>Stainless Steel, AISI-303</t>
        </is>
      </c>
      <c r="J664" s="7" t="inlineStr">
        <is>
          <t>Steel, Cold Drawn C1018</t>
        </is>
      </c>
      <c r="K664" s="2" t="inlineStr">
        <is>
          <t>96769217</t>
        </is>
      </c>
      <c r="L664" s="12" t="inlineStr">
        <is>
          <t>IMP,L,30121,XA,B21</t>
        </is>
      </c>
      <c r="M664" t="inlineStr">
        <is>
          <t>A101882</t>
        </is>
      </c>
      <c r="N664" s="12" t="n">
        <v>0</v>
      </c>
      <c r="O664" s="7" t="inlineStr">
        <is>
          <t>LT027</t>
        </is>
      </c>
      <c r="P664" s="13" t="n">
        <v>0</v>
      </c>
      <c r="Q664" t="inlineStr"/>
      <c r="R664" s="12" t="inlineStr"/>
      <c r="S664" t="inlineStr"/>
      <c r="T664" t="inlineStr"/>
      <c r="U664" t="inlineStr"/>
      <c r="V664" t="inlineStr"/>
    </row>
    <row r="665">
      <c r="A665" t="inlineStr"/>
      <c r="B665" t="inlineStr">
        <is>
          <t>Price_BOM_VLC_VLSC_Imp_0677</t>
        </is>
      </c>
      <c r="C665" s="68" t="inlineStr">
        <is>
          <t>:40121-4P-15HP-VLSC:40121-4P-20HP-VLSC:40121-4P-25HP-VLSC:</t>
        </is>
      </c>
      <c r="D665" s="2" t="inlineStr">
        <is>
          <t>XA</t>
        </is>
      </c>
      <c r="E665" s="2" t="inlineStr">
        <is>
          <t>ImpMatl_Silicon_Bronze_ASTM-B584_C87600</t>
        </is>
      </c>
      <c r="F665" s="7" t="inlineStr">
        <is>
          <t>Silicon Bronze, ASTM-B584, C87600</t>
        </is>
      </c>
      <c r="G665" s="7" t="inlineStr">
        <is>
          <t>B21</t>
        </is>
      </c>
      <c r="H665" s="7" t="inlineStr">
        <is>
          <t>Coating_Scotchkote134_interior</t>
        </is>
      </c>
      <c r="I665" s="7" t="inlineStr">
        <is>
          <t>Stainless Steel, AISI-303</t>
        </is>
      </c>
      <c r="J665" s="7" t="inlineStr">
        <is>
          <t>Steel, Cold Drawn C1018</t>
        </is>
      </c>
      <c r="K665" s="2" t="inlineStr">
        <is>
          <t>RTF</t>
        </is>
      </c>
      <c r="L665" s="7" t="inlineStr"/>
      <c r="M665" s="7" t="inlineStr">
        <is>
          <t>A101882</t>
        </is>
      </c>
      <c r="N665" s="7" t="n">
        <v>0</v>
      </c>
      <c r="O665" s="7" t="inlineStr">
        <is>
          <t>LT250</t>
        </is>
      </c>
      <c r="P665" s="13" t="n">
        <v>8</v>
      </c>
      <c r="Q665" t="inlineStr"/>
      <c r="R665" s="12" t="inlineStr"/>
      <c r="S665" t="inlineStr"/>
      <c r="T665" t="inlineStr"/>
      <c r="U665" t="inlineStr"/>
      <c r="V665" t="inlineStr"/>
    </row>
    <row r="666">
      <c r="A666" t="inlineStr"/>
      <c r="B666" t="inlineStr">
        <is>
          <t>Price_BOM_VLC_VLSC_Imp_0679</t>
        </is>
      </c>
      <c r="C666" s="68" t="inlineStr">
        <is>
          <t>:40121-4P-15HP-VLSC:40121-4P-20HP-VLSC:40121-4P-25HP-VLSC:</t>
        </is>
      </c>
      <c r="D666" s="2" t="inlineStr">
        <is>
          <t>XA</t>
        </is>
      </c>
      <c r="E666" t="inlineStr">
        <is>
          <t>ImpMatl_Silicon_Bronze_ASTM-B584_C87600</t>
        </is>
      </c>
      <c r="F666" s="7" t="inlineStr">
        <is>
          <t>Silicon Bronze, ASTM-B584, C87600</t>
        </is>
      </c>
      <c r="G666" s="7" t="inlineStr">
        <is>
          <t>B21</t>
        </is>
      </c>
      <c r="H666" s="7" t="inlineStr">
        <is>
          <t>Coating_Scotchkote134_interior_exterior</t>
        </is>
      </c>
      <c r="I666" s="7" t="inlineStr">
        <is>
          <t>Stainless Steel, AISI-303</t>
        </is>
      </c>
      <c r="J666" s="7" t="inlineStr">
        <is>
          <t>Steel, Cold Drawn C1018</t>
        </is>
      </c>
      <c r="K666" s="2" t="inlineStr">
        <is>
          <t>RTF</t>
        </is>
      </c>
      <c r="L666" s="12" t="inlineStr"/>
      <c r="M666" t="inlineStr">
        <is>
          <t>A101882</t>
        </is>
      </c>
      <c r="N666" s="12" t="n">
        <v>0</v>
      </c>
      <c r="O666" s="7" t="inlineStr">
        <is>
          <t>LT250</t>
        </is>
      </c>
      <c r="P666" s="13" t="n">
        <v>8</v>
      </c>
      <c r="Q666" t="inlineStr"/>
      <c r="R666" s="12" t="inlineStr"/>
      <c r="S666" t="inlineStr"/>
      <c r="T666" t="inlineStr"/>
      <c r="U666" t="inlineStr"/>
      <c r="V666" t="inlineStr"/>
    </row>
    <row r="667">
      <c r="A667" t="inlineStr"/>
      <c r="B667" t="inlineStr">
        <is>
          <t>Price_BOM_VLC_VLSC_Imp_0681</t>
        </is>
      </c>
      <c r="C667" t="inlineStr">
        <is>
          <t>:40121-4P-15HP-VLSC:40121-4P-20HP-VLSC:40121-4P-25HP-VLSC:</t>
        </is>
      </c>
      <c r="D667" s="2" t="inlineStr">
        <is>
          <t>XA</t>
        </is>
      </c>
      <c r="E667" s="2" t="inlineStr">
        <is>
          <t>ImpMatl_Silicon_Bronze_ASTM-B584_C87600</t>
        </is>
      </c>
      <c r="F667" s="7" t="inlineStr">
        <is>
          <t>Silicon Bronze, ASTM-B584, C87600</t>
        </is>
      </c>
      <c r="G667" s="7" t="inlineStr">
        <is>
          <t>B21</t>
        </is>
      </c>
      <c r="H667" s="7" t="inlineStr">
        <is>
          <t>Coating_Scotchkote134_interior_exterior_IncludeImpeller</t>
        </is>
      </c>
      <c r="I667" s="7" t="inlineStr">
        <is>
          <t>Stainless Steel, AISI-303</t>
        </is>
      </c>
      <c r="J667" s="7" t="inlineStr">
        <is>
          <t>Steel, Cold Drawn C1018</t>
        </is>
      </c>
      <c r="K667" s="77" t="inlineStr">
        <is>
          <t>RTF</t>
        </is>
      </c>
      <c r="L667" s="7" t="inlineStr"/>
      <c r="M667" s="7" t="inlineStr">
        <is>
          <t>A101882</t>
        </is>
      </c>
      <c r="N667" s="7" t="n">
        <v>0</v>
      </c>
      <c r="O667" s="7" t="inlineStr">
        <is>
          <t>LT250</t>
        </is>
      </c>
      <c r="P667" s="13" t="n">
        <v>8</v>
      </c>
      <c r="Q667" t="inlineStr"/>
      <c r="R667" s="12" t="inlineStr"/>
      <c r="S667" t="inlineStr"/>
      <c r="T667" t="inlineStr"/>
      <c r="U667" t="inlineStr"/>
      <c r="V667" t="inlineStr"/>
    </row>
    <row r="668">
      <c r="A668" t="inlineStr"/>
      <c r="B668" t="inlineStr">
        <is>
          <t>Price_BOM_VLC_VLSC_Imp_0683</t>
        </is>
      </c>
      <c r="C668" t="inlineStr">
        <is>
          <t>:40121-4P-15HP-VLSC:40121-4P-20HP-VLSC:40121-4P-25HP-VLSC:</t>
        </is>
      </c>
      <c r="D668" s="2" t="inlineStr">
        <is>
          <t>XA</t>
        </is>
      </c>
      <c r="E668" s="2" t="inlineStr">
        <is>
          <t>ImpMatl_Silicon_Bronze_ASTM-B584_C87600</t>
        </is>
      </c>
      <c r="F668" s="7" t="inlineStr">
        <is>
          <t>Silicon Bronze, ASTM-B584, C87600</t>
        </is>
      </c>
      <c r="G668" s="7" t="inlineStr">
        <is>
          <t>B21</t>
        </is>
      </c>
      <c r="H668" s="7" t="inlineStr">
        <is>
          <t>Coating_Scotchkote134_interior_IncludeImpeller</t>
        </is>
      </c>
      <c r="I668" s="7" t="inlineStr">
        <is>
          <t>Stainless Steel, AISI-303</t>
        </is>
      </c>
      <c r="J668" s="7" t="inlineStr">
        <is>
          <t>Steel, Cold Drawn C1018</t>
        </is>
      </c>
      <c r="K668" s="63" t="inlineStr">
        <is>
          <t>RTF</t>
        </is>
      </c>
      <c r="L668" s="7" t="inlineStr"/>
      <c r="M668" t="inlineStr">
        <is>
          <t>A101882</t>
        </is>
      </c>
      <c r="N668" t="n">
        <v>0</v>
      </c>
      <c r="O668" s="7" t="inlineStr">
        <is>
          <t>LT250</t>
        </is>
      </c>
      <c r="P668" s="13" t="n">
        <v>8</v>
      </c>
      <c r="Q668" t="inlineStr"/>
      <c r="R668" s="12" t="inlineStr"/>
      <c r="S668" t="inlineStr"/>
      <c r="T668" t="inlineStr"/>
      <c r="U668" t="inlineStr"/>
      <c r="V668" t="inlineStr"/>
    </row>
    <row r="669">
      <c r="A669" t="inlineStr"/>
      <c r="B669" t="inlineStr">
        <is>
          <t>Price_BOM_VLC_VLSC_Imp_0685</t>
        </is>
      </c>
      <c r="C669" t="inlineStr">
        <is>
          <t>:40121-4P-15HP-VLSC:40121-4P-20HP-VLSC:40121-4P-25HP-VLSC:</t>
        </is>
      </c>
      <c r="D669" s="2" t="inlineStr">
        <is>
          <t>XA</t>
        </is>
      </c>
      <c r="E669" t="inlineStr">
        <is>
          <t>ImpMatl_Silicon_Bronze_ASTM-B584_C87600</t>
        </is>
      </c>
      <c r="F669" s="7" t="inlineStr">
        <is>
          <t>Silicon Bronze, ASTM-B584, C87600</t>
        </is>
      </c>
      <c r="G669" s="7" t="inlineStr">
        <is>
          <t>B21</t>
        </is>
      </c>
      <c r="H669" s="7" t="inlineStr">
        <is>
          <t>Coating_Special</t>
        </is>
      </c>
      <c r="I669" s="7" t="inlineStr">
        <is>
          <t>Stainless Steel, AISI-303</t>
        </is>
      </c>
      <c r="J669" s="7" t="inlineStr">
        <is>
          <t>Steel, Cold Drawn C1018</t>
        </is>
      </c>
      <c r="K669" s="78" t="inlineStr">
        <is>
          <t>RTF</t>
        </is>
      </c>
      <c r="L669" s="12" t="inlineStr"/>
      <c r="M669" t="inlineStr">
        <is>
          <t>A101882</t>
        </is>
      </c>
      <c r="N669" s="12" t="n">
        <v>0</v>
      </c>
      <c r="O669" s="7" t="inlineStr">
        <is>
          <t>LT250</t>
        </is>
      </c>
      <c r="P669" s="13" t="n">
        <v>8</v>
      </c>
      <c r="Q669" t="inlineStr"/>
      <c r="R669" s="12" t="inlineStr"/>
      <c r="S669" t="inlineStr"/>
      <c r="T669" t="inlineStr"/>
      <c r="U669" t="inlineStr"/>
      <c r="V669" t="inlineStr"/>
    </row>
    <row r="670">
      <c r="A670" t="inlineStr"/>
      <c r="B670" t="inlineStr">
        <is>
          <t>Price_BOM_VLC_VLSC_Imp_0687</t>
        </is>
      </c>
      <c r="C670" t="inlineStr">
        <is>
          <t>:40121-4P-15HP-VLSC:40121-4P-20HP-VLSC:40121-4P-25HP-VLSC:</t>
        </is>
      </c>
      <c r="D670" s="2" t="inlineStr">
        <is>
          <t>XA</t>
        </is>
      </c>
      <c r="E670" s="2" t="inlineStr">
        <is>
          <t>ImpMatl_Silicon_Bronze_ASTM-B584_C87600</t>
        </is>
      </c>
      <c r="F670" s="7" t="inlineStr">
        <is>
          <t>Silicon Bronze, ASTM-B584, C87600</t>
        </is>
      </c>
      <c r="G670" s="7" t="inlineStr">
        <is>
          <t>B21</t>
        </is>
      </c>
      <c r="H670" s="7" t="inlineStr">
        <is>
          <t>Coating_Epoxy</t>
        </is>
      </c>
      <c r="I670" s="7" t="inlineStr">
        <is>
          <t>Stainless Steel, AISI-303</t>
        </is>
      </c>
      <c r="J670" s="7" t="inlineStr">
        <is>
          <t>Steel, Cold Drawn C1018</t>
        </is>
      </c>
      <c r="K670" s="2" t="inlineStr">
        <is>
          <t>RTF</t>
        </is>
      </c>
      <c r="L670" s="7" t="inlineStr"/>
      <c r="M670" s="7" t="inlineStr">
        <is>
          <t>A101882</t>
        </is>
      </c>
      <c r="N670" s="7" t="n">
        <v>0</v>
      </c>
      <c r="O670" s="7" t="inlineStr">
        <is>
          <t>LT250</t>
        </is>
      </c>
      <c r="P670" s="13" t="n">
        <v>8</v>
      </c>
      <c r="Q670" t="inlineStr"/>
      <c r="R670" s="12" t="inlineStr"/>
      <c r="S670" t="inlineStr"/>
      <c r="T670" t="inlineStr"/>
      <c r="U670" t="inlineStr"/>
      <c r="V670" t="inlineStr"/>
    </row>
    <row r="671">
      <c r="A671" t="inlineStr"/>
      <c r="B671" t="inlineStr">
        <is>
          <t>Price_BOM_VLC_VLSC_Imp_0675</t>
        </is>
      </c>
      <c r="C671" t="inlineStr">
        <is>
          <t>:40121-4P-15HP-VLSC:40121-4P-20HP-VLSC:40121-4P-25HP-VLSC:</t>
        </is>
      </c>
      <c r="D671" s="2" t="inlineStr">
        <is>
          <t>XA</t>
        </is>
      </c>
      <c r="E671" t="inlineStr">
        <is>
          <t>ImpMatl_SS_AISI-304</t>
        </is>
      </c>
      <c r="F671" s="7" t="inlineStr">
        <is>
          <t>Stainless Steel, AISI-304</t>
        </is>
      </c>
      <c r="G671" s="7" t="inlineStr">
        <is>
          <t>H304</t>
        </is>
      </c>
      <c r="H671" s="7" t="inlineStr">
        <is>
          <t>Coating_Standard</t>
        </is>
      </c>
      <c r="I671" s="7" t="inlineStr">
        <is>
          <t>Stainless Steel, AISI-303</t>
        </is>
      </c>
      <c r="J671" s="7" t="inlineStr">
        <is>
          <t>Stainless Steel, AISI 316</t>
        </is>
      </c>
      <c r="K671" s="2" t="inlineStr">
        <is>
          <t>RTF</t>
        </is>
      </c>
      <c r="L671" s="12" t="inlineStr"/>
      <c r="M671" t="inlineStr">
        <is>
          <t>A101887</t>
        </is>
      </c>
      <c r="N671" s="12" t="n">
        <v>0</v>
      </c>
      <c r="O671" s="7" t="inlineStr">
        <is>
          <t>LT043</t>
        </is>
      </c>
      <c r="P671" s="13" t="n">
        <v>18</v>
      </c>
      <c r="Q671" t="inlineStr"/>
      <c r="R671" s="12" t="inlineStr"/>
      <c r="S671" t="inlineStr"/>
      <c r="T671" t="inlineStr"/>
      <c r="U671" t="inlineStr"/>
      <c r="V671" t="inlineStr"/>
    </row>
    <row r="672">
      <c r="A672" t="inlineStr"/>
      <c r="B672" t="inlineStr">
        <is>
          <t>Price_BOM_VLC_VLSC_Imp_0676</t>
        </is>
      </c>
      <c r="C672" t="inlineStr">
        <is>
          <t>:40121-4P-15HP-VLSC:40121-4P-20HP-VLSC:40121-4P-25HP-VLSC:</t>
        </is>
      </c>
      <c r="D672" s="2" t="inlineStr">
        <is>
          <t>XA</t>
        </is>
      </c>
      <c r="E672" s="2" t="inlineStr">
        <is>
          <t>ImpMatl_NiAl-Bronze_ASTM-B148_C95400</t>
        </is>
      </c>
      <c r="F672" s="7" t="inlineStr">
        <is>
          <t>Nickel Aluminum Bronze ASTM B148 UNS C95400</t>
        </is>
      </c>
      <c r="G672" s="7" t="inlineStr">
        <is>
          <t>B22</t>
        </is>
      </c>
      <c r="H672" s="7" t="inlineStr">
        <is>
          <t>Coating_Standard</t>
        </is>
      </c>
      <c r="I672" s="7" t="inlineStr">
        <is>
          <t>Stainless Steel, AISI-303</t>
        </is>
      </c>
      <c r="J672" s="7" t="inlineStr">
        <is>
          <t>Steel, Cold Drawn C1018</t>
        </is>
      </c>
      <c r="K672" s="2" t="inlineStr">
        <is>
          <t>97778043</t>
        </is>
      </c>
      <c r="L672" s="7" t="inlineStr"/>
      <c r="M672" s="7" t="inlineStr">
        <is>
          <t>A102241</t>
        </is>
      </c>
      <c r="N672" s="7" t="n">
        <v>265</v>
      </c>
      <c r="O672" s="7" t="inlineStr">
        <is>
          <t>LT250</t>
        </is>
      </c>
      <c r="P672" s="13" t="n">
        <v>8</v>
      </c>
      <c r="Q672" t="inlineStr"/>
      <c r="R672" s="12" t="inlineStr"/>
      <c r="S672" t="inlineStr"/>
      <c r="T672" t="inlineStr"/>
      <c r="U672" t="inlineStr"/>
      <c r="V672" t="inlineStr"/>
    </row>
    <row r="673">
      <c r="A673" t="inlineStr"/>
      <c r="B673" t="inlineStr">
        <is>
          <t>Price_BOM_VLC_VLSC_Imp_0678</t>
        </is>
      </c>
      <c r="C673" t="inlineStr">
        <is>
          <t>:40121-4P-15HP-VLSC:40121-4P-20HP-VLSC:40121-4P-25HP-VLSC:</t>
        </is>
      </c>
      <c r="D673" s="2" t="inlineStr">
        <is>
          <t>XA</t>
        </is>
      </c>
      <c r="E673" t="inlineStr">
        <is>
          <t>ImpMatl_NiAl-Bronze_ASTM-B148_C95400</t>
        </is>
      </c>
      <c r="F673" s="7" t="inlineStr">
        <is>
          <t>Nickel Aluminum Bronze ASTM B148 UNS C95400</t>
        </is>
      </c>
      <c r="G673" s="7" t="inlineStr">
        <is>
          <t>B22</t>
        </is>
      </c>
      <c r="H673" s="7" t="inlineStr">
        <is>
          <t>Coating_Scotchkote134_interior</t>
        </is>
      </c>
      <c r="I673" s="7" t="inlineStr">
        <is>
          <t>Stainless Steel, AISI-303</t>
        </is>
      </c>
      <c r="J673" s="7" t="inlineStr">
        <is>
          <t>Steel, Cold Drawn C1018</t>
        </is>
      </c>
      <c r="K673" s="2" t="inlineStr">
        <is>
          <t>RTF</t>
        </is>
      </c>
      <c r="L673" s="12" t="inlineStr"/>
      <c r="M673" t="inlineStr">
        <is>
          <t>A102241</t>
        </is>
      </c>
      <c r="N673" s="12" t="n">
        <v>265</v>
      </c>
      <c r="O673" s="7" t="inlineStr">
        <is>
          <t>LT250</t>
        </is>
      </c>
      <c r="P673" s="13" t="n">
        <v>8</v>
      </c>
      <c r="Q673" t="inlineStr"/>
      <c r="R673" s="12" t="inlineStr"/>
      <c r="S673" t="inlineStr"/>
      <c r="T673" t="inlineStr"/>
      <c r="U673" t="inlineStr"/>
      <c r="V673" t="inlineStr"/>
    </row>
    <row r="674">
      <c r="A674" t="inlineStr"/>
      <c r="B674" t="inlineStr">
        <is>
          <t>Price_BOM_VLC_VLSC_Imp_0680</t>
        </is>
      </c>
      <c r="C674" t="inlineStr">
        <is>
          <t>:40121-4P-15HP-VLSC:40121-4P-20HP-VLSC:40121-4P-25HP-VLSC:</t>
        </is>
      </c>
      <c r="D674" s="2" t="inlineStr">
        <is>
          <t>XA</t>
        </is>
      </c>
      <c r="E674" s="2" t="inlineStr">
        <is>
          <t>ImpMatl_NiAl-Bronze_ASTM-B148_C95400</t>
        </is>
      </c>
      <c r="F674" s="7" t="inlineStr">
        <is>
          <t>Nickel Aluminum Bronze ASTM B148 UNS C95400</t>
        </is>
      </c>
      <c r="G674" s="7" t="inlineStr">
        <is>
          <t>B22</t>
        </is>
      </c>
      <c r="H674" s="7" t="inlineStr">
        <is>
          <t>Coating_Scotchkote134_interior_exterior</t>
        </is>
      </c>
      <c r="I674" s="7" t="inlineStr">
        <is>
          <t>Stainless Steel, AISI-303</t>
        </is>
      </c>
      <c r="J674" s="7" t="inlineStr">
        <is>
          <t>Steel, Cold Drawn C1018</t>
        </is>
      </c>
      <c r="K674" s="2" t="inlineStr">
        <is>
          <t>RTF</t>
        </is>
      </c>
      <c r="L674" s="7" t="inlineStr"/>
      <c r="M674" s="7" t="inlineStr">
        <is>
          <t>A102241</t>
        </is>
      </c>
      <c r="N674" s="7" t="n">
        <v>265</v>
      </c>
      <c r="O674" s="7" t="inlineStr">
        <is>
          <t>LT250</t>
        </is>
      </c>
      <c r="P674" s="13" t="n">
        <v>8</v>
      </c>
      <c r="Q674" t="inlineStr"/>
      <c r="R674" s="12" t="inlineStr"/>
      <c r="S674" t="inlineStr"/>
      <c r="T674" t="inlineStr"/>
      <c r="U674" t="inlineStr"/>
      <c r="V674" t="inlineStr"/>
    </row>
    <row r="675">
      <c r="A675" t="inlineStr"/>
      <c r="B675" t="inlineStr">
        <is>
          <t>Price_BOM_VLC_VLSC_Imp_0682</t>
        </is>
      </c>
      <c r="C675" t="inlineStr">
        <is>
          <t>:40121-4P-15HP-VLSC:40121-4P-20HP-VLSC:40121-4P-25HP-VLSC:</t>
        </is>
      </c>
      <c r="D675" s="2" t="inlineStr">
        <is>
          <t>XA</t>
        </is>
      </c>
      <c r="E675" t="inlineStr">
        <is>
          <t>ImpMatl_NiAl-Bronze_ASTM-B148_C95400</t>
        </is>
      </c>
      <c r="F675" s="7" t="inlineStr">
        <is>
          <t>Nickel Aluminum Bronze ASTM B148 UNS C95400</t>
        </is>
      </c>
      <c r="G675" s="7" t="inlineStr">
        <is>
          <t>B22</t>
        </is>
      </c>
      <c r="H675" s="7" t="inlineStr">
        <is>
          <t>Coating_Scotchkote134_interior_exterior_IncludeImpeller</t>
        </is>
      </c>
      <c r="I675" s="7" t="inlineStr">
        <is>
          <t>Stainless Steel, AISI-303</t>
        </is>
      </c>
      <c r="J675" s="7" t="inlineStr">
        <is>
          <t>Steel, Cold Drawn C1018</t>
        </is>
      </c>
      <c r="K675" s="2" t="inlineStr">
        <is>
          <t>RTF</t>
        </is>
      </c>
      <c r="L675" s="12" t="inlineStr"/>
      <c r="M675" t="inlineStr">
        <is>
          <t>A102241</t>
        </is>
      </c>
      <c r="N675" s="12" t="n">
        <v>265</v>
      </c>
      <c r="O675" s="7" t="inlineStr">
        <is>
          <t>LT250</t>
        </is>
      </c>
      <c r="P675" s="13" t="n">
        <v>8</v>
      </c>
      <c r="Q675" t="inlineStr"/>
      <c r="R675" s="12" t="inlineStr"/>
      <c r="S675" t="inlineStr"/>
      <c r="T675" t="inlineStr"/>
      <c r="U675" t="inlineStr"/>
      <c r="V675" t="inlineStr"/>
    </row>
    <row r="676">
      <c r="A676" t="inlineStr"/>
      <c r="B676" t="inlineStr">
        <is>
          <t>Price_BOM_VLC_VLSC_Imp_0684</t>
        </is>
      </c>
      <c r="C676" t="inlineStr">
        <is>
          <t>:40121-4P-15HP-VLSC:40121-4P-20HP-VLSC:40121-4P-25HP-VLSC:</t>
        </is>
      </c>
      <c r="D676" s="2" t="inlineStr">
        <is>
          <t>XA</t>
        </is>
      </c>
      <c r="E676" s="2" t="inlineStr">
        <is>
          <t>ImpMatl_NiAl-Bronze_ASTM-B148_C95400</t>
        </is>
      </c>
      <c r="F676" s="7" t="inlineStr">
        <is>
          <t>Nickel Aluminum Bronze ASTM B148 UNS C95400</t>
        </is>
      </c>
      <c r="G676" s="7" t="inlineStr">
        <is>
          <t>B22</t>
        </is>
      </c>
      <c r="H676" s="7" t="inlineStr">
        <is>
          <t>Coating_Scotchkote134_interior_IncludeImpeller</t>
        </is>
      </c>
      <c r="I676" s="7" t="inlineStr">
        <is>
          <t>Stainless Steel, AISI-303</t>
        </is>
      </c>
      <c r="J676" s="7" t="inlineStr">
        <is>
          <t>Steel, Cold Drawn C1018</t>
        </is>
      </c>
      <c r="K676" s="2" t="inlineStr">
        <is>
          <t>RTF</t>
        </is>
      </c>
      <c r="L676" s="7" t="inlineStr"/>
      <c r="M676" s="7" t="inlineStr">
        <is>
          <t>A102241</t>
        </is>
      </c>
      <c r="N676" s="7" t="n">
        <v>265</v>
      </c>
      <c r="O676" s="7" t="inlineStr">
        <is>
          <t>LT250</t>
        </is>
      </c>
      <c r="P676" s="13" t="n">
        <v>8</v>
      </c>
      <c r="Q676" t="inlineStr"/>
      <c r="R676" s="12" t="inlineStr"/>
      <c r="S676" t="inlineStr"/>
      <c r="T676" t="inlineStr"/>
      <c r="U676" t="inlineStr"/>
      <c r="V676" t="inlineStr"/>
    </row>
    <row r="677">
      <c r="A677" t="inlineStr"/>
      <c r="B677" t="inlineStr">
        <is>
          <t>Price_BOM_VLC_VLSC_Imp_0686</t>
        </is>
      </c>
      <c r="C677" t="inlineStr">
        <is>
          <t>:40121-4P-15HP-VLSC:40121-4P-20HP-VLSC:40121-4P-25HP-VLSC:</t>
        </is>
      </c>
      <c r="D677" s="2" t="inlineStr">
        <is>
          <t>XA</t>
        </is>
      </c>
      <c r="E677" t="inlineStr">
        <is>
          <t>ImpMatl_NiAl-Bronze_ASTM-B148_C95400</t>
        </is>
      </c>
      <c r="F677" s="7" t="inlineStr">
        <is>
          <t>Nickel Aluminum Bronze ASTM B148 UNS C95400</t>
        </is>
      </c>
      <c r="G677" s="7" t="inlineStr">
        <is>
          <t>B22</t>
        </is>
      </c>
      <c r="H677" s="7" t="inlineStr">
        <is>
          <t>Coating_Special</t>
        </is>
      </c>
      <c r="I677" s="7" t="inlineStr">
        <is>
          <t>Stainless Steel, AISI-303</t>
        </is>
      </c>
      <c r="J677" s="7" t="inlineStr">
        <is>
          <t>Steel, Cold Drawn C1018</t>
        </is>
      </c>
      <c r="K677" s="2" t="inlineStr">
        <is>
          <t>RTF</t>
        </is>
      </c>
      <c r="L677" s="12" t="inlineStr"/>
      <c r="M677" t="inlineStr">
        <is>
          <t>A102241</t>
        </is>
      </c>
      <c r="N677" s="12" t="n">
        <v>265</v>
      </c>
      <c r="O677" s="7" t="inlineStr">
        <is>
          <t>LT250</t>
        </is>
      </c>
      <c r="P677" s="13" t="n">
        <v>8</v>
      </c>
      <c r="Q677" t="inlineStr"/>
      <c r="R677" s="12" t="inlineStr"/>
      <c r="S677" t="inlineStr"/>
      <c r="T677" t="inlineStr"/>
      <c r="U677" t="inlineStr"/>
      <c r="V677" t="inlineStr"/>
    </row>
    <row r="678">
      <c r="A678" t="inlineStr"/>
      <c r="B678" t="inlineStr">
        <is>
          <t>Price_BOM_VLC_VLSC_Imp_0688</t>
        </is>
      </c>
      <c r="C678" t="inlineStr">
        <is>
          <t>:40121-4P-15HP-VLSC:40121-4P-20HP-VLSC:40121-4P-25HP-VLSC:</t>
        </is>
      </c>
      <c r="D678" s="2" t="inlineStr">
        <is>
          <t>XA</t>
        </is>
      </c>
      <c r="E678" s="2" t="inlineStr">
        <is>
          <t>ImpMatl_NiAl-Bronze_ASTM-B148_C95400</t>
        </is>
      </c>
      <c r="F678" s="7" t="inlineStr">
        <is>
          <t>Nickel Aluminum Bronze ASTM B148 UNS C95400</t>
        </is>
      </c>
      <c r="G678" s="7" t="inlineStr">
        <is>
          <t>B22</t>
        </is>
      </c>
      <c r="H678" s="7" t="inlineStr">
        <is>
          <t>Coating_Epoxy</t>
        </is>
      </c>
      <c r="I678" s="7" t="inlineStr">
        <is>
          <t>Stainless Steel, AISI-303</t>
        </is>
      </c>
      <c r="J678" s="7" t="inlineStr">
        <is>
          <t>Steel, Cold Drawn C1018</t>
        </is>
      </c>
      <c r="K678" s="2" t="inlineStr">
        <is>
          <t>RTF</t>
        </is>
      </c>
      <c r="L678" s="7" t="inlineStr"/>
      <c r="M678" s="7" t="inlineStr">
        <is>
          <t>A102241</t>
        </is>
      </c>
      <c r="N678" s="7" t="n">
        <v>265</v>
      </c>
      <c r="O678" s="7" t="inlineStr">
        <is>
          <t>LT250</t>
        </is>
      </c>
      <c r="P678" s="13" t="n">
        <v>8</v>
      </c>
      <c r="Q678" t="inlineStr"/>
      <c r="R678" s="12" t="inlineStr"/>
      <c r="S678" t="inlineStr"/>
      <c r="T678" t="inlineStr"/>
      <c r="U678" t="inlineStr"/>
      <c r="V678" t="inlineStr"/>
    </row>
    <row r="679">
      <c r="A679" t="inlineStr"/>
      <c r="B679" t="inlineStr">
        <is>
          <t>Price_BOM_VLC_VLSC_Imp_0689</t>
        </is>
      </c>
      <c r="C679" t="inlineStr">
        <is>
          <t>:40127-4P-15HP-VLC:40127-4P-20HP-VLC:40127-4P-25HP-VLC:40127-4P-30HP-VLC:</t>
        </is>
      </c>
      <c r="D679" s="2" t="inlineStr">
        <is>
          <t>XA</t>
        </is>
      </c>
      <c r="E679" t="inlineStr">
        <is>
          <t>ImpMatl_Silicon_Bronze_ASTM-B584_C87600</t>
        </is>
      </c>
      <c r="F679" s="7" t="inlineStr">
        <is>
          <t>Silicon Bronze, ASTM-B584, C87600</t>
        </is>
      </c>
      <c r="G679" s="7" t="inlineStr">
        <is>
          <t>B21</t>
        </is>
      </c>
      <c r="H679" s="7" t="inlineStr">
        <is>
          <t>Coating_Standard</t>
        </is>
      </c>
      <c r="I679" s="7" t="inlineStr">
        <is>
          <t>Stainless Steel, AISI-303</t>
        </is>
      </c>
      <c r="J679" s="7" t="inlineStr">
        <is>
          <t>Steel, Cold Drawn C1018</t>
        </is>
      </c>
      <c r="K679" s="2" t="inlineStr">
        <is>
          <t>96769220</t>
        </is>
      </c>
      <c r="L679" s="12" t="inlineStr">
        <is>
          <t>IMP,L,30127,XA,B21</t>
        </is>
      </c>
      <c r="M679" t="inlineStr">
        <is>
          <t>A101889</t>
        </is>
      </c>
      <c r="N679" s="12" t="n">
        <v>0</v>
      </c>
      <c r="O679" s="7" t="inlineStr">
        <is>
          <t>LT027</t>
        </is>
      </c>
      <c r="P679" s="13" t="n">
        <v>0</v>
      </c>
      <c r="Q679" t="inlineStr"/>
      <c r="R679" s="12" t="inlineStr"/>
      <c r="S679" t="inlineStr"/>
      <c r="T679" t="inlineStr"/>
      <c r="U679" t="inlineStr"/>
      <c r="V679" t="inlineStr"/>
    </row>
    <row r="680">
      <c r="A680" t="inlineStr"/>
      <c r="B680" t="inlineStr">
        <is>
          <t>Price_BOM_VLC_VLSC_Imp_0692</t>
        </is>
      </c>
      <c r="C680" t="inlineStr">
        <is>
          <t>:40127-4P-15HP-VLC:40127-4P-20HP-VLC:40127-4P-25HP-VLC:40127-4P-30HP-VLC:</t>
        </is>
      </c>
      <c r="D680" s="2" t="inlineStr">
        <is>
          <t>XA</t>
        </is>
      </c>
      <c r="E680" s="2" t="inlineStr">
        <is>
          <t>ImpMatl_Silicon_Bronze_ASTM-B584_C87600</t>
        </is>
      </c>
      <c r="F680" s="7" t="inlineStr">
        <is>
          <t>Silicon Bronze, ASTM-B584, C87600</t>
        </is>
      </c>
      <c r="G680" s="7" t="inlineStr">
        <is>
          <t>B21</t>
        </is>
      </c>
      <c r="H680" s="7" t="inlineStr">
        <is>
          <t>Coating_Scotchkote134_interior</t>
        </is>
      </c>
      <c r="I680" s="7" t="inlineStr">
        <is>
          <t>Stainless Steel, AISI-303</t>
        </is>
      </c>
      <c r="J680" s="7" t="inlineStr">
        <is>
          <t>Steel, Cold Drawn C1018</t>
        </is>
      </c>
      <c r="K680" s="2" t="inlineStr">
        <is>
          <t>RTF</t>
        </is>
      </c>
      <c r="L680" s="7" t="inlineStr"/>
      <c r="M680" s="7" t="inlineStr">
        <is>
          <t>A101889</t>
        </is>
      </c>
      <c r="N680" s="7" t="n">
        <v>0</v>
      </c>
      <c r="O680" s="7" t="inlineStr">
        <is>
          <t>LT250</t>
        </is>
      </c>
      <c r="P680" s="13" t="n">
        <v>8</v>
      </c>
      <c r="Q680" t="inlineStr"/>
      <c r="R680" s="12" t="inlineStr"/>
      <c r="S680" t="inlineStr"/>
      <c r="T680" t="inlineStr"/>
      <c r="U680" t="inlineStr"/>
      <c r="V680" t="inlineStr"/>
    </row>
    <row r="681">
      <c r="A681" t="inlineStr"/>
      <c r="B681" t="inlineStr">
        <is>
          <t>Price_BOM_VLC_VLSC_Imp_0694</t>
        </is>
      </c>
      <c r="C681" t="inlineStr">
        <is>
          <t>:40127-4P-15HP-VLC:40127-4P-20HP-VLC:40127-4P-25HP-VLC:40127-4P-30HP-VLC:</t>
        </is>
      </c>
      <c r="D681" s="2" t="inlineStr">
        <is>
          <t>XA</t>
        </is>
      </c>
      <c r="E681" t="inlineStr">
        <is>
          <t>ImpMatl_Silicon_Bronze_ASTM-B584_C87600</t>
        </is>
      </c>
      <c r="F681" s="7" t="inlineStr">
        <is>
          <t>Silicon Bronze, ASTM-B584, C87600</t>
        </is>
      </c>
      <c r="G681" s="7" t="inlineStr">
        <is>
          <t>B21</t>
        </is>
      </c>
      <c r="H681" s="7" t="inlineStr">
        <is>
          <t>Coating_Scotchkote134_interior_exterior</t>
        </is>
      </c>
      <c r="I681" s="7" t="inlineStr">
        <is>
          <t>Stainless Steel, AISI-303</t>
        </is>
      </c>
      <c r="J681" s="7" t="inlineStr">
        <is>
          <t>Steel, Cold Drawn C1018</t>
        </is>
      </c>
      <c r="K681" s="2" t="inlineStr">
        <is>
          <t>RTF</t>
        </is>
      </c>
      <c r="L681" s="12" t="inlineStr"/>
      <c r="M681" t="inlineStr">
        <is>
          <t>A101889</t>
        </is>
      </c>
      <c r="N681" s="12" t="n">
        <v>0</v>
      </c>
      <c r="O681" s="7" t="inlineStr">
        <is>
          <t>LT250</t>
        </is>
      </c>
      <c r="P681" s="13" t="n">
        <v>8</v>
      </c>
      <c r="Q681" t="inlineStr"/>
      <c r="R681" s="12" t="inlineStr"/>
      <c r="S681" t="inlineStr"/>
      <c r="T681" t="inlineStr"/>
      <c r="U681" t="inlineStr"/>
      <c r="V681" t="inlineStr"/>
    </row>
    <row r="682">
      <c r="A682" t="inlineStr"/>
      <c r="B682" t="inlineStr">
        <is>
          <t>Price_BOM_VLC_VLSC_Imp_0696</t>
        </is>
      </c>
      <c r="C682" t="inlineStr">
        <is>
          <t>:40127-4P-15HP-VLC:40127-4P-20HP-VLC:40127-4P-25HP-VLC:40127-4P-30HP-VLC:</t>
        </is>
      </c>
      <c r="D682" s="2" t="inlineStr">
        <is>
          <t>XA</t>
        </is>
      </c>
      <c r="E682" s="2" t="inlineStr">
        <is>
          <t>ImpMatl_Silicon_Bronze_ASTM-B584_C87600</t>
        </is>
      </c>
      <c r="F682" s="7" t="inlineStr">
        <is>
          <t>Silicon Bronze, ASTM-B584, C87600</t>
        </is>
      </c>
      <c r="G682" s="7" t="inlineStr">
        <is>
          <t>B21</t>
        </is>
      </c>
      <c r="H682" s="7" t="inlineStr">
        <is>
          <t>Coating_Scotchkote134_interior_exterior_IncludeImpeller</t>
        </is>
      </c>
      <c r="I682" s="7" t="inlineStr">
        <is>
          <t>Stainless Steel, AISI-303</t>
        </is>
      </c>
      <c r="J682" s="7" t="inlineStr">
        <is>
          <t>Steel, Cold Drawn C1018</t>
        </is>
      </c>
      <c r="K682" s="77" t="inlineStr">
        <is>
          <t>RTF</t>
        </is>
      </c>
      <c r="L682" s="7" t="inlineStr"/>
      <c r="M682" s="7" t="inlineStr">
        <is>
          <t>A101889</t>
        </is>
      </c>
      <c r="N682" s="7" t="n">
        <v>0</v>
      </c>
      <c r="O682" s="7" t="inlineStr">
        <is>
          <t>LT250</t>
        </is>
      </c>
      <c r="P682" s="13" t="n">
        <v>8</v>
      </c>
      <c r="Q682" t="inlineStr"/>
      <c r="R682" s="12" t="inlineStr"/>
      <c r="S682" t="inlineStr"/>
      <c r="T682" t="inlineStr"/>
      <c r="U682" t="inlineStr"/>
      <c r="V682" t="inlineStr"/>
    </row>
    <row r="683">
      <c r="A683" t="inlineStr"/>
      <c r="B683" t="inlineStr">
        <is>
          <t>Price_BOM_VLC_VLSC_Imp_0698</t>
        </is>
      </c>
      <c r="C683" t="inlineStr">
        <is>
          <t>:40127-4P-15HP-VLC:40127-4P-20HP-VLC:40127-4P-25HP-VLC:40127-4P-30HP-VLC:</t>
        </is>
      </c>
      <c r="D683" s="2" t="inlineStr">
        <is>
          <t>XA</t>
        </is>
      </c>
      <c r="E683" s="2" t="inlineStr">
        <is>
          <t>ImpMatl_Silicon_Bronze_ASTM-B584_C87600</t>
        </is>
      </c>
      <c r="F683" s="7" t="inlineStr">
        <is>
          <t>Silicon Bronze, ASTM-B584, C87600</t>
        </is>
      </c>
      <c r="G683" s="7" t="inlineStr">
        <is>
          <t>B21</t>
        </is>
      </c>
      <c r="H683" s="7" t="inlineStr">
        <is>
          <t>Coating_Scotchkote134_interior_IncludeImpeller</t>
        </is>
      </c>
      <c r="I683" s="7" t="inlineStr">
        <is>
          <t>Stainless Steel, AISI-303</t>
        </is>
      </c>
      <c r="J683" s="7" t="inlineStr">
        <is>
          <t>Steel, Cold Drawn C1018</t>
        </is>
      </c>
      <c r="K683" s="63" t="inlineStr">
        <is>
          <t>RTF</t>
        </is>
      </c>
      <c r="L683" s="7" t="inlineStr"/>
      <c r="M683" t="inlineStr">
        <is>
          <t>A101889</t>
        </is>
      </c>
      <c r="N683" t="n">
        <v>0</v>
      </c>
      <c r="O683" s="7" t="inlineStr">
        <is>
          <t>LT250</t>
        </is>
      </c>
      <c r="P683" s="13" t="n">
        <v>8</v>
      </c>
      <c r="Q683" t="inlineStr"/>
      <c r="R683" s="12" t="inlineStr"/>
      <c r="S683" t="inlineStr"/>
      <c r="T683" t="inlineStr"/>
      <c r="U683" t="inlineStr"/>
      <c r="V683" t="inlineStr"/>
    </row>
    <row r="684">
      <c r="A684" t="inlineStr"/>
      <c r="B684" t="inlineStr">
        <is>
          <t>Price_BOM_VLC_VLSC_Imp_0700</t>
        </is>
      </c>
      <c r="C684" t="inlineStr">
        <is>
          <t>:40127-4P-15HP-VLC:40127-4P-20HP-VLC:40127-4P-25HP-VLC:40127-4P-30HP-VLC:</t>
        </is>
      </c>
      <c r="D684" s="2" t="inlineStr">
        <is>
          <t>XA</t>
        </is>
      </c>
      <c r="E684" t="inlineStr">
        <is>
          <t>ImpMatl_Silicon_Bronze_ASTM-B584_C87600</t>
        </is>
      </c>
      <c r="F684" s="7" t="inlineStr">
        <is>
          <t>Silicon Bronze, ASTM-B584, C87600</t>
        </is>
      </c>
      <c r="G684" s="7" t="inlineStr">
        <is>
          <t>B21</t>
        </is>
      </c>
      <c r="H684" s="7" t="inlineStr">
        <is>
          <t>Coating_Special</t>
        </is>
      </c>
      <c r="I684" s="7" t="inlineStr">
        <is>
          <t>Stainless Steel, AISI-303</t>
        </is>
      </c>
      <c r="J684" s="7" t="inlineStr">
        <is>
          <t>Steel, Cold Drawn C1018</t>
        </is>
      </c>
      <c r="K684" s="78" t="inlineStr">
        <is>
          <t>RTF</t>
        </is>
      </c>
      <c r="L684" s="12" t="inlineStr"/>
      <c r="M684" t="inlineStr">
        <is>
          <t>A101889</t>
        </is>
      </c>
      <c r="N684" s="12" t="n">
        <v>0</v>
      </c>
      <c r="O684" s="7" t="inlineStr">
        <is>
          <t>LT250</t>
        </is>
      </c>
      <c r="P684" s="13" t="n">
        <v>8</v>
      </c>
      <c r="Q684" t="inlineStr"/>
      <c r="R684" s="12" t="inlineStr"/>
      <c r="S684" t="inlineStr"/>
      <c r="T684" t="inlineStr"/>
      <c r="U684" t="inlineStr"/>
      <c r="V684" t="inlineStr"/>
    </row>
    <row r="685">
      <c r="A685" t="inlineStr"/>
      <c r="B685" t="inlineStr">
        <is>
          <t>Price_BOM_VLC_VLSC_Imp_0702</t>
        </is>
      </c>
      <c r="C685" t="inlineStr">
        <is>
          <t>:40127-4P-15HP-VLC:40127-4P-20HP-VLC:40127-4P-25HP-VLC:40127-4P-30HP-VLC:</t>
        </is>
      </c>
      <c r="D685" s="2" t="inlineStr">
        <is>
          <t>XA</t>
        </is>
      </c>
      <c r="E685" s="2" t="inlineStr">
        <is>
          <t>ImpMatl_Silicon_Bronze_ASTM-B584_C87600</t>
        </is>
      </c>
      <c r="F685" s="7" t="inlineStr">
        <is>
          <t>Silicon Bronze, ASTM-B584, C87600</t>
        </is>
      </c>
      <c r="G685" s="7" t="inlineStr">
        <is>
          <t>B21</t>
        </is>
      </c>
      <c r="H685" s="7" t="inlineStr">
        <is>
          <t>Coating_Epoxy</t>
        </is>
      </c>
      <c r="I685" s="7" t="inlineStr">
        <is>
          <t>Stainless Steel, AISI-303</t>
        </is>
      </c>
      <c r="J685" s="7" t="inlineStr">
        <is>
          <t>Steel, Cold Drawn C1018</t>
        </is>
      </c>
      <c r="K685" s="2" t="inlineStr">
        <is>
          <t>RTF</t>
        </is>
      </c>
      <c r="L685" s="7" t="inlineStr"/>
      <c r="M685" s="7" t="inlineStr">
        <is>
          <t>A101889</t>
        </is>
      </c>
      <c r="N685" s="7" t="n">
        <v>0</v>
      </c>
      <c r="O685" s="7" t="inlineStr">
        <is>
          <t>LT250</t>
        </is>
      </c>
      <c r="P685" s="13" t="n">
        <v>8</v>
      </c>
      <c r="Q685" t="inlineStr"/>
      <c r="R685" s="12" t="inlineStr"/>
      <c r="S685" t="inlineStr"/>
      <c r="T685" t="inlineStr"/>
      <c r="U685" t="inlineStr"/>
      <c r="V685" t="inlineStr"/>
    </row>
    <row r="686">
      <c r="A686" t="inlineStr"/>
      <c r="B686" t="inlineStr">
        <is>
          <t>Price_BOM_VLC_VLSC_Imp_0690</t>
        </is>
      </c>
      <c r="C686" t="inlineStr">
        <is>
          <t>:40127-4P-15HP-VLC:40127-4P-20HP-VLC:40127-4P-25HP-VLC:40127-4P-30HP-VLC:</t>
        </is>
      </c>
      <c r="D686" s="2" t="inlineStr">
        <is>
          <t>XA</t>
        </is>
      </c>
      <c r="E686" t="inlineStr">
        <is>
          <t>ImpMatl_SS_AISI-304</t>
        </is>
      </c>
      <c r="F686" s="7" t="inlineStr">
        <is>
          <t>Stainless Steel, AISI-304</t>
        </is>
      </c>
      <c r="G686" s="7" t="inlineStr">
        <is>
          <t>H304</t>
        </is>
      </c>
      <c r="H686" s="7" t="inlineStr">
        <is>
          <t>Coating_Standard</t>
        </is>
      </c>
      <c r="I686" s="7" t="inlineStr">
        <is>
          <t>Stainless Steel, AISI-303</t>
        </is>
      </c>
      <c r="J686" s="7" t="inlineStr">
        <is>
          <t>Stainless Steel, AISI 316</t>
        </is>
      </c>
      <c r="K686" s="2" t="inlineStr">
        <is>
          <t>98876157</t>
        </is>
      </c>
      <c r="L686" s="12" t="inlineStr">
        <is>
          <t>IMP,L,30127,XA,H304</t>
        </is>
      </c>
      <c r="M686" t="inlineStr">
        <is>
          <t>A101894</t>
        </is>
      </c>
      <c r="N686" s="12" t="n">
        <v>0</v>
      </c>
      <c r="O686" s="7" t="inlineStr">
        <is>
          <t>LT027</t>
        </is>
      </c>
      <c r="P686" s="13" t="n">
        <v>0</v>
      </c>
      <c r="Q686" t="inlineStr"/>
      <c r="R686" s="12" t="inlineStr"/>
      <c r="S686" t="inlineStr"/>
      <c r="T686" t="inlineStr"/>
      <c r="U686" t="inlineStr"/>
      <c r="V686" t="inlineStr"/>
    </row>
    <row r="687">
      <c r="A687" t="inlineStr"/>
      <c r="B687" t="inlineStr">
        <is>
          <t>Price_BOM_VLC_VLSC_Imp_0691</t>
        </is>
      </c>
      <c r="C687" t="inlineStr">
        <is>
          <t>:40127-4P-15HP-VLC:40127-4P-20HP-VLC:40127-4P-25HP-VLC:40127-4P-30HP-VLC:</t>
        </is>
      </c>
      <c r="D687" s="2" t="inlineStr">
        <is>
          <t>XA</t>
        </is>
      </c>
      <c r="E687" s="2" t="inlineStr">
        <is>
          <t>ImpMatl_NiAl-Bronze_ASTM-B148_C95400</t>
        </is>
      </c>
      <c r="F687" s="7" t="inlineStr">
        <is>
          <t>Nickel Aluminum Bronze ASTM B148 UNS C95400</t>
        </is>
      </c>
      <c r="G687" s="7" t="inlineStr">
        <is>
          <t>B22</t>
        </is>
      </c>
      <c r="H687" s="7" t="inlineStr">
        <is>
          <t>Coating_Standard</t>
        </is>
      </c>
      <c r="I687" s="7" t="inlineStr">
        <is>
          <t>Stainless Steel, AISI-303</t>
        </is>
      </c>
      <c r="J687" s="7" t="inlineStr">
        <is>
          <t>Steel, Cold Drawn C1018</t>
        </is>
      </c>
      <c r="K687" s="2" t="inlineStr">
        <is>
          <t>97778044</t>
        </is>
      </c>
      <c r="L687" s="7" t="inlineStr"/>
      <c r="M687" s="7" t="inlineStr">
        <is>
          <t>A102242</t>
        </is>
      </c>
      <c r="N687" s="7" t="n">
        <v>416</v>
      </c>
      <c r="O687" s="7" t="inlineStr">
        <is>
          <t>LT250</t>
        </is>
      </c>
      <c r="P687" s="13" t="n">
        <v>8</v>
      </c>
      <c r="Q687" t="inlineStr"/>
      <c r="R687" s="12" t="inlineStr"/>
      <c r="S687" t="inlineStr"/>
      <c r="T687" t="inlineStr"/>
      <c r="U687" t="inlineStr"/>
      <c r="V687" t="inlineStr"/>
    </row>
    <row r="688">
      <c r="A688" t="inlineStr"/>
      <c r="B688" t="inlineStr">
        <is>
          <t>Price_BOM_VLC_VLSC_Imp_0693</t>
        </is>
      </c>
      <c r="C688" t="inlineStr">
        <is>
          <t>:40127-4P-15HP-VLC:40127-4P-20HP-VLC:40127-4P-25HP-VLC:40127-4P-30HP-VLC:</t>
        </is>
      </c>
      <c r="D688" s="2" t="inlineStr">
        <is>
          <t>XA</t>
        </is>
      </c>
      <c r="E688" t="inlineStr">
        <is>
          <t>ImpMatl_NiAl-Bronze_ASTM-B148_C95400</t>
        </is>
      </c>
      <c r="F688" s="7" t="inlineStr">
        <is>
          <t>Nickel Aluminum Bronze ASTM B148 UNS C95400</t>
        </is>
      </c>
      <c r="G688" s="7" t="inlineStr">
        <is>
          <t>B22</t>
        </is>
      </c>
      <c r="H688" s="7" t="inlineStr">
        <is>
          <t>Coating_Scotchkote134_interior</t>
        </is>
      </c>
      <c r="I688" s="7" t="inlineStr">
        <is>
          <t>Stainless Steel, AISI-303</t>
        </is>
      </c>
      <c r="J688" s="7" t="inlineStr">
        <is>
          <t>Steel, Cold Drawn C1018</t>
        </is>
      </c>
      <c r="K688" s="2" t="inlineStr">
        <is>
          <t>RTF</t>
        </is>
      </c>
      <c r="L688" s="12" t="inlineStr"/>
      <c r="M688" t="inlineStr">
        <is>
          <t>A102242</t>
        </is>
      </c>
      <c r="N688" s="12" t="n">
        <v>416</v>
      </c>
      <c r="O688" s="7" t="inlineStr">
        <is>
          <t>LT250</t>
        </is>
      </c>
      <c r="P688" s="13" t="n">
        <v>8</v>
      </c>
      <c r="Q688" t="inlineStr"/>
      <c r="R688" s="12" t="inlineStr"/>
      <c r="S688" t="inlineStr"/>
      <c r="T688" t="inlineStr"/>
      <c r="U688" t="inlineStr"/>
      <c r="V688" t="inlineStr"/>
    </row>
    <row r="689">
      <c r="A689" t="inlineStr"/>
      <c r="B689" t="inlineStr">
        <is>
          <t>Price_BOM_VLC_VLSC_Imp_0695</t>
        </is>
      </c>
      <c r="C689" t="inlineStr">
        <is>
          <t>:40127-4P-15HP-VLC:40127-4P-20HP-VLC:40127-4P-25HP-VLC:40127-4P-30HP-VLC:</t>
        </is>
      </c>
      <c r="D689" s="2" t="inlineStr">
        <is>
          <t>XA</t>
        </is>
      </c>
      <c r="E689" s="2" t="inlineStr">
        <is>
          <t>ImpMatl_NiAl-Bronze_ASTM-B148_C95400</t>
        </is>
      </c>
      <c r="F689" s="7" t="inlineStr">
        <is>
          <t>Nickel Aluminum Bronze ASTM B148 UNS C95400</t>
        </is>
      </c>
      <c r="G689" s="7" t="inlineStr">
        <is>
          <t>B22</t>
        </is>
      </c>
      <c r="H689" s="7" t="inlineStr">
        <is>
          <t>Coating_Scotchkote134_interior_exterior</t>
        </is>
      </c>
      <c r="I689" s="7" t="inlineStr">
        <is>
          <t>Stainless Steel, AISI-303</t>
        </is>
      </c>
      <c r="J689" s="7" t="inlineStr">
        <is>
          <t>Steel, Cold Drawn C1018</t>
        </is>
      </c>
      <c r="K689" s="2" t="inlineStr">
        <is>
          <t>RTF</t>
        </is>
      </c>
      <c r="L689" s="7" t="inlineStr"/>
      <c r="M689" s="7" t="inlineStr">
        <is>
          <t>A102242</t>
        </is>
      </c>
      <c r="N689" s="7" t="n">
        <v>416</v>
      </c>
      <c r="O689" s="7" t="inlineStr">
        <is>
          <t>LT250</t>
        </is>
      </c>
      <c r="P689" s="13" t="n">
        <v>8</v>
      </c>
      <c r="Q689" t="inlineStr"/>
      <c r="R689" s="12" t="inlineStr"/>
      <c r="S689" t="inlineStr"/>
      <c r="T689" t="inlineStr"/>
      <c r="U689" t="inlineStr"/>
      <c r="V689" t="inlineStr"/>
    </row>
    <row r="690">
      <c r="A690" t="inlineStr"/>
      <c r="B690" t="inlineStr">
        <is>
          <t>Price_BOM_VLC_VLSC_Imp_0697</t>
        </is>
      </c>
      <c r="C690" t="inlineStr">
        <is>
          <t>:40127-4P-15HP-VLC:40127-4P-20HP-VLC:40127-4P-25HP-VLC:40127-4P-30HP-VLC:</t>
        </is>
      </c>
      <c r="D690" s="2" t="inlineStr">
        <is>
          <t>XA</t>
        </is>
      </c>
      <c r="E690" t="inlineStr">
        <is>
          <t>ImpMatl_NiAl-Bronze_ASTM-B148_C95400</t>
        </is>
      </c>
      <c r="F690" s="7" t="inlineStr">
        <is>
          <t>Nickel Aluminum Bronze ASTM B148 UNS C95400</t>
        </is>
      </c>
      <c r="G690" s="7" t="inlineStr">
        <is>
          <t>B22</t>
        </is>
      </c>
      <c r="H690" s="7" t="inlineStr">
        <is>
          <t>Coating_Scotchkote134_interior_exterior_IncludeImpeller</t>
        </is>
      </c>
      <c r="I690" s="7" t="inlineStr">
        <is>
          <t>Stainless Steel, AISI-303</t>
        </is>
      </c>
      <c r="J690" s="7" t="inlineStr">
        <is>
          <t>Steel, Cold Drawn C1018</t>
        </is>
      </c>
      <c r="K690" s="2" t="inlineStr">
        <is>
          <t>RTF</t>
        </is>
      </c>
      <c r="L690" s="12" t="inlineStr"/>
      <c r="M690" t="inlineStr">
        <is>
          <t>A102242</t>
        </is>
      </c>
      <c r="N690" s="12" t="n">
        <v>416</v>
      </c>
      <c r="O690" s="7" t="inlineStr">
        <is>
          <t>LT250</t>
        </is>
      </c>
      <c r="P690" s="13" t="n">
        <v>8</v>
      </c>
      <c r="Q690" t="inlineStr"/>
      <c r="R690" s="12" t="inlineStr"/>
      <c r="S690" t="inlineStr"/>
      <c r="T690" t="inlineStr"/>
      <c r="U690" t="inlineStr"/>
      <c r="V690" t="inlineStr"/>
    </row>
    <row r="691">
      <c r="A691" t="inlineStr"/>
      <c r="B691" t="inlineStr">
        <is>
          <t>Price_BOM_VLC_VLSC_Imp_0699</t>
        </is>
      </c>
      <c r="C691" t="inlineStr">
        <is>
          <t>:40127-4P-15HP-VLC:40127-4P-20HP-VLC:40127-4P-25HP-VLC:40127-4P-30HP-VLC:</t>
        </is>
      </c>
      <c r="D691" s="2" t="inlineStr">
        <is>
          <t>XA</t>
        </is>
      </c>
      <c r="E691" s="2" t="inlineStr">
        <is>
          <t>ImpMatl_NiAl-Bronze_ASTM-B148_C95400</t>
        </is>
      </c>
      <c r="F691" s="7" t="inlineStr">
        <is>
          <t>Nickel Aluminum Bronze ASTM B148 UNS C95400</t>
        </is>
      </c>
      <c r="G691" s="7" t="inlineStr">
        <is>
          <t>B22</t>
        </is>
      </c>
      <c r="H691" s="7" t="inlineStr">
        <is>
          <t>Coating_Scotchkote134_interior_IncludeImpeller</t>
        </is>
      </c>
      <c r="I691" s="7" t="inlineStr">
        <is>
          <t>Stainless Steel, AISI-303</t>
        </is>
      </c>
      <c r="J691" s="7" t="inlineStr">
        <is>
          <t>Steel, Cold Drawn C1018</t>
        </is>
      </c>
      <c r="K691" s="2" t="inlineStr">
        <is>
          <t>RTF</t>
        </is>
      </c>
      <c r="L691" s="7" t="inlineStr"/>
      <c r="M691" s="7" t="inlineStr">
        <is>
          <t>A102242</t>
        </is>
      </c>
      <c r="N691" s="7" t="n">
        <v>416</v>
      </c>
      <c r="O691" s="7" t="inlineStr">
        <is>
          <t>LT250</t>
        </is>
      </c>
      <c r="P691" s="13" t="n">
        <v>8</v>
      </c>
      <c r="Q691" t="inlineStr"/>
      <c r="R691" s="12" t="inlineStr"/>
      <c r="S691" t="inlineStr"/>
      <c r="T691" t="inlineStr"/>
      <c r="U691" t="inlineStr"/>
      <c r="V691" t="inlineStr"/>
    </row>
    <row r="692">
      <c r="A692" t="inlineStr"/>
      <c r="B692" t="inlineStr">
        <is>
          <t>Price_BOM_VLC_VLSC_Imp_0701</t>
        </is>
      </c>
      <c r="C692" t="inlineStr">
        <is>
          <t>:40127-4P-15HP-VLC:40127-4P-20HP-VLC:40127-4P-25HP-VLC:40127-4P-30HP-VLC:</t>
        </is>
      </c>
      <c r="D692" s="2" t="inlineStr">
        <is>
          <t>XA</t>
        </is>
      </c>
      <c r="E692" t="inlineStr">
        <is>
          <t>ImpMatl_NiAl-Bronze_ASTM-B148_C95400</t>
        </is>
      </c>
      <c r="F692" s="7" t="inlineStr">
        <is>
          <t>Nickel Aluminum Bronze ASTM B148 UNS C95400</t>
        </is>
      </c>
      <c r="G692" s="7" t="inlineStr">
        <is>
          <t>B22</t>
        </is>
      </c>
      <c r="H692" s="7" t="inlineStr">
        <is>
          <t>Coating_Special</t>
        </is>
      </c>
      <c r="I692" s="7" t="inlineStr">
        <is>
          <t>Stainless Steel, AISI-303</t>
        </is>
      </c>
      <c r="J692" s="7" t="inlineStr">
        <is>
          <t>Steel, Cold Drawn C1018</t>
        </is>
      </c>
      <c r="K692" s="2" t="inlineStr">
        <is>
          <t>RTF</t>
        </is>
      </c>
      <c r="L692" s="12" t="inlineStr"/>
      <c r="M692" t="inlineStr">
        <is>
          <t>A102242</t>
        </is>
      </c>
      <c r="N692" s="12" t="n">
        <v>416</v>
      </c>
      <c r="O692" s="7" t="inlineStr">
        <is>
          <t>LT250</t>
        </is>
      </c>
      <c r="P692" s="13" t="n">
        <v>8</v>
      </c>
      <c r="Q692" t="inlineStr"/>
      <c r="R692" s="12" t="inlineStr"/>
      <c r="S692" t="inlineStr"/>
      <c r="T692" t="inlineStr"/>
      <c r="U692" t="inlineStr"/>
      <c r="V692" t="inlineStr"/>
    </row>
    <row r="693">
      <c r="A693" t="inlineStr"/>
      <c r="B693" t="inlineStr">
        <is>
          <t>Price_BOM_VLC_VLSC_Imp_0703</t>
        </is>
      </c>
      <c r="C693" t="inlineStr">
        <is>
          <t>:40127-4P-15HP-VLC:40127-4P-20HP-VLC:40127-4P-25HP-VLC:40127-4P-30HP-VLC:</t>
        </is>
      </c>
      <c r="D693" s="2" t="inlineStr">
        <is>
          <t>XA</t>
        </is>
      </c>
      <c r="E693" s="2" t="inlineStr">
        <is>
          <t>ImpMatl_NiAl-Bronze_ASTM-B148_C95400</t>
        </is>
      </c>
      <c r="F693" s="7" t="inlineStr">
        <is>
          <t>Nickel Aluminum Bronze ASTM B148 UNS C95400</t>
        </is>
      </c>
      <c r="G693" s="7" t="inlineStr">
        <is>
          <t>B22</t>
        </is>
      </c>
      <c r="H693" s="7" t="inlineStr">
        <is>
          <t>Coating_Epoxy</t>
        </is>
      </c>
      <c r="I693" s="7" t="inlineStr">
        <is>
          <t>Stainless Steel, AISI-303</t>
        </is>
      </c>
      <c r="J693" s="7" t="inlineStr">
        <is>
          <t>Steel, Cold Drawn C1018</t>
        </is>
      </c>
      <c r="K693" s="2" t="inlineStr">
        <is>
          <t>RTF</t>
        </is>
      </c>
      <c r="L693" s="7" t="inlineStr"/>
      <c r="M693" s="7" t="inlineStr">
        <is>
          <t>A102242</t>
        </is>
      </c>
      <c r="N693" s="7" t="n">
        <v>416</v>
      </c>
      <c r="O693" s="7" t="inlineStr">
        <is>
          <t>LT250</t>
        </is>
      </c>
      <c r="P693" s="13" t="n">
        <v>8</v>
      </c>
      <c r="Q693" t="inlineStr"/>
      <c r="R693" s="12" t="inlineStr"/>
      <c r="S693" t="inlineStr"/>
      <c r="T693" t="inlineStr"/>
      <c r="U693" t="inlineStr"/>
      <c r="V693" t="inlineStr"/>
    </row>
    <row r="694">
      <c r="A694" t="inlineStr"/>
      <c r="B694" t="inlineStr">
        <is>
          <t>Price_BOM_VLC_VLSC_Imp_0704</t>
        </is>
      </c>
      <c r="C694" t="inlineStr">
        <is>
          <t>:40127-4P-15HP-VLSC:40127-4P-20HP-VLSC:40127-4P-25HP-VLSC:40127-4P-30HP-VLSC:</t>
        </is>
      </c>
      <c r="D694" s="2" t="inlineStr">
        <is>
          <t>XA</t>
        </is>
      </c>
      <c r="E694" t="inlineStr">
        <is>
          <t>ImpMatl_Silicon_Bronze_ASTM-B584_C87600</t>
        </is>
      </c>
      <c r="F694" s="7" t="inlineStr">
        <is>
          <t>Silicon Bronze, ASTM-B584, C87600</t>
        </is>
      </c>
      <c r="G694" s="7" t="inlineStr">
        <is>
          <t>B21</t>
        </is>
      </c>
      <c r="H694" s="7" t="inlineStr">
        <is>
          <t>Coating_Standard</t>
        </is>
      </c>
      <c r="I694" s="7" t="inlineStr">
        <is>
          <t>Stainless Steel, AISI-303</t>
        </is>
      </c>
      <c r="J694" s="7" t="inlineStr">
        <is>
          <t>Steel, Cold Drawn C1018</t>
        </is>
      </c>
      <c r="K694" s="2" t="inlineStr">
        <is>
          <t>96769220</t>
        </is>
      </c>
      <c r="L694" s="12" t="inlineStr">
        <is>
          <t>IMP,L,30127,XA,B21</t>
        </is>
      </c>
      <c r="M694" t="inlineStr">
        <is>
          <t>A101889</t>
        </is>
      </c>
      <c r="N694" s="12" t="n">
        <v>0</v>
      </c>
      <c r="O694" s="7" t="inlineStr">
        <is>
          <t>LT027</t>
        </is>
      </c>
      <c r="P694" s="13" t="n">
        <v>0</v>
      </c>
      <c r="Q694" t="inlineStr"/>
      <c r="R694" s="12" t="inlineStr"/>
      <c r="S694" t="inlineStr"/>
      <c r="T694" t="inlineStr"/>
      <c r="U694" t="inlineStr"/>
      <c r="V694" t="inlineStr"/>
    </row>
    <row r="695">
      <c r="A695" t="inlineStr"/>
      <c r="B695" t="inlineStr">
        <is>
          <t>Price_BOM_VLC_VLSC_Imp_0707</t>
        </is>
      </c>
      <c r="C695" t="inlineStr">
        <is>
          <t>:40127-4P-15HP-VLSC:40127-4P-20HP-VLSC:40127-4P-25HP-VLSC:40127-4P-30HP-VLSC:</t>
        </is>
      </c>
      <c r="D695" s="2" t="inlineStr">
        <is>
          <t>XA</t>
        </is>
      </c>
      <c r="E695" s="2" t="inlineStr">
        <is>
          <t>ImpMatl_Silicon_Bronze_ASTM-B584_C87600</t>
        </is>
      </c>
      <c r="F695" s="7" t="inlineStr">
        <is>
          <t>Silicon Bronze, ASTM-B584, C87600</t>
        </is>
      </c>
      <c r="G695" s="7" t="inlineStr">
        <is>
          <t>B21</t>
        </is>
      </c>
      <c r="H695" s="7" t="inlineStr">
        <is>
          <t>Coating_Scotchkote134_interior</t>
        </is>
      </c>
      <c r="I695" s="7" t="inlineStr">
        <is>
          <t>Stainless Steel, AISI-303</t>
        </is>
      </c>
      <c r="J695" s="7" t="inlineStr">
        <is>
          <t>Steel, Cold Drawn C1018</t>
        </is>
      </c>
      <c r="K695" s="2" t="inlineStr">
        <is>
          <t>RTF</t>
        </is>
      </c>
      <c r="L695" s="7" t="inlineStr"/>
      <c r="M695" s="7" t="inlineStr">
        <is>
          <t>A101889</t>
        </is>
      </c>
      <c r="N695" s="7" t="n">
        <v>0</v>
      </c>
      <c r="O695" s="7" t="inlineStr">
        <is>
          <t>LT250</t>
        </is>
      </c>
      <c r="P695" s="13" t="n">
        <v>8</v>
      </c>
      <c r="Q695" t="inlineStr"/>
      <c r="R695" s="12" t="inlineStr"/>
      <c r="S695" t="inlineStr"/>
      <c r="T695" t="inlineStr"/>
      <c r="U695" t="inlineStr"/>
      <c r="V695" t="inlineStr"/>
    </row>
    <row r="696">
      <c r="A696" t="inlineStr"/>
      <c r="B696" t="inlineStr">
        <is>
          <t>Price_BOM_VLC_VLSC_Imp_0709</t>
        </is>
      </c>
      <c r="C696" t="inlineStr">
        <is>
          <t>:40127-4P-15HP-VLSC:40127-4P-20HP-VLSC:40127-4P-25HP-VLSC:40127-4P-30HP-VLSC:</t>
        </is>
      </c>
      <c r="D696" s="2" t="inlineStr">
        <is>
          <t>XA</t>
        </is>
      </c>
      <c r="E696" t="inlineStr">
        <is>
          <t>ImpMatl_Silicon_Bronze_ASTM-B584_C87600</t>
        </is>
      </c>
      <c r="F696" s="7" t="inlineStr">
        <is>
          <t>Silicon Bronze, ASTM-B584, C87600</t>
        </is>
      </c>
      <c r="G696" s="7" t="inlineStr">
        <is>
          <t>B21</t>
        </is>
      </c>
      <c r="H696" s="7" t="inlineStr">
        <is>
          <t>Coating_Scotchkote134_interior_exterior</t>
        </is>
      </c>
      <c r="I696" s="7" t="inlineStr">
        <is>
          <t>Stainless Steel, AISI-303</t>
        </is>
      </c>
      <c r="J696" s="7" t="inlineStr">
        <is>
          <t>Steel, Cold Drawn C1018</t>
        </is>
      </c>
      <c r="K696" s="2" t="inlineStr">
        <is>
          <t>RTF</t>
        </is>
      </c>
      <c r="L696" s="12" t="inlineStr"/>
      <c r="M696" t="inlineStr">
        <is>
          <t>A101889</t>
        </is>
      </c>
      <c r="N696" s="12" t="n">
        <v>0</v>
      </c>
      <c r="O696" s="7" t="inlineStr">
        <is>
          <t>LT250</t>
        </is>
      </c>
      <c r="P696" s="13" t="n">
        <v>8</v>
      </c>
      <c r="Q696" t="inlineStr"/>
      <c r="R696" s="12" t="inlineStr"/>
      <c r="S696" t="inlineStr"/>
      <c r="T696" t="inlineStr"/>
      <c r="U696" t="inlineStr"/>
      <c r="V696" t="inlineStr"/>
    </row>
    <row r="697">
      <c r="A697" t="inlineStr"/>
      <c r="B697" t="inlineStr">
        <is>
          <t>Price_BOM_VLC_VLSC_Imp_0711</t>
        </is>
      </c>
      <c r="C697" s="71" t="inlineStr">
        <is>
          <t>:40127-4P-15HP-VLSC:40127-4P-20HP-VLSC:40127-4P-25HP-VLSC:40127-4P-30HP-VLSC:</t>
        </is>
      </c>
      <c r="D697" s="2" t="inlineStr">
        <is>
          <t>XA</t>
        </is>
      </c>
      <c r="E697" s="2" t="inlineStr">
        <is>
          <t>ImpMatl_Silicon_Bronze_ASTM-B584_C87600</t>
        </is>
      </c>
      <c r="F697" s="7" t="inlineStr">
        <is>
          <t>Silicon Bronze, ASTM-B584, C87600</t>
        </is>
      </c>
      <c r="G697" s="7" t="inlineStr">
        <is>
          <t>B21</t>
        </is>
      </c>
      <c r="H697" s="7" t="inlineStr">
        <is>
          <t>Coating_Scotchkote134_interior_exterior_IncludeImpeller</t>
        </is>
      </c>
      <c r="I697" s="7" t="inlineStr">
        <is>
          <t>Stainless Steel, AISI-303</t>
        </is>
      </c>
      <c r="J697" s="7" t="inlineStr">
        <is>
          <t>Steel, Cold Drawn C1018</t>
        </is>
      </c>
      <c r="K697" s="77" t="inlineStr">
        <is>
          <t>RTF</t>
        </is>
      </c>
      <c r="L697" s="7" t="inlineStr"/>
      <c r="M697" s="7" t="inlineStr">
        <is>
          <t>A101889</t>
        </is>
      </c>
      <c r="N697" s="7" t="n">
        <v>0</v>
      </c>
      <c r="O697" s="7" t="inlineStr">
        <is>
          <t>LT250</t>
        </is>
      </c>
      <c r="P697" s="13" t="n">
        <v>8</v>
      </c>
      <c r="Q697" t="inlineStr"/>
      <c r="R697" s="12" t="inlineStr"/>
      <c r="S697" t="inlineStr"/>
      <c r="T697" t="inlineStr"/>
      <c r="U697" t="inlineStr"/>
      <c r="V697" t="inlineStr"/>
    </row>
    <row r="698">
      <c r="A698" t="inlineStr"/>
      <c r="B698" t="inlineStr">
        <is>
          <t>Price_BOM_VLC_VLSC_Imp_0713</t>
        </is>
      </c>
      <c r="C698" s="71" t="inlineStr">
        <is>
          <t>:40127-4P-15HP-VLSC:40127-4P-20HP-VLSC:40127-4P-25HP-VLSC:40127-4P-30HP-VLSC:</t>
        </is>
      </c>
      <c r="D698" s="2" t="inlineStr">
        <is>
          <t>XA</t>
        </is>
      </c>
      <c r="E698" s="2" t="inlineStr">
        <is>
          <t>ImpMatl_Silicon_Bronze_ASTM-B584_C87600</t>
        </is>
      </c>
      <c r="F698" s="7" t="inlineStr">
        <is>
          <t>Silicon Bronze, ASTM-B584, C87600</t>
        </is>
      </c>
      <c r="G698" s="7" t="inlineStr">
        <is>
          <t>B21</t>
        </is>
      </c>
      <c r="H698" s="7" t="inlineStr">
        <is>
          <t>Coating_Scotchkote134_interior_IncludeImpeller</t>
        </is>
      </c>
      <c r="I698" s="7" t="inlineStr">
        <is>
          <t>Stainless Steel, AISI-303</t>
        </is>
      </c>
      <c r="J698" s="7" t="inlineStr">
        <is>
          <t>Steel, Cold Drawn C1018</t>
        </is>
      </c>
      <c r="K698" s="98" t="inlineStr">
        <is>
          <t>RTF</t>
        </is>
      </c>
      <c r="L698" s="98" t="inlineStr"/>
      <c r="M698" t="inlineStr">
        <is>
          <t>A101889</t>
        </is>
      </c>
      <c r="N698" t="n">
        <v>0</v>
      </c>
      <c r="O698" s="7" t="inlineStr">
        <is>
          <t>LT250</t>
        </is>
      </c>
      <c r="P698" s="13" t="n">
        <v>8</v>
      </c>
      <c r="Q698" t="inlineStr"/>
      <c r="R698" s="12" t="inlineStr"/>
      <c r="S698" t="inlineStr"/>
      <c r="T698" t="inlineStr"/>
      <c r="U698" t="inlineStr"/>
      <c r="V698" t="inlineStr"/>
    </row>
    <row r="699">
      <c r="A699" t="inlineStr"/>
      <c r="B699" t="inlineStr">
        <is>
          <t>Price_BOM_VLC_VLSC_Imp_0715</t>
        </is>
      </c>
      <c r="C699" s="71" t="inlineStr">
        <is>
          <t>:40127-4P-15HP-VLSC:40127-4P-20HP-VLSC:40127-4P-25HP-VLSC:40127-4P-30HP-VLSC:</t>
        </is>
      </c>
      <c r="D699" s="2" t="inlineStr">
        <is>
          <t>XA</t>
        </is>
      </c>
      <c r="E699" t="inlineStr">
        <is>
          <t>ImpMatl_Silicon_Bronze_ASTM-B584_C87600</t>
        </is>
      </c>
      <c r="F699" s="7" t="inlineStr">
        <is>
          <t>Silicon Bronze, ASTM-B584, C87600</t>
        </is>
      </c>
      <c r="G699" s="7" t="inlineStr">
        <is>
          <t>B21</t>
        </is>
      </c>
      <c r="H699" s="7" t="inlineStr">
        <is>
          <t>Coating_Special</t>
        </is>
      </c>
      <c r="I699" s="7" t="inlineStr">
        <is>
          <t>Stainless Steel, AISI-303</t>
        </is>
      </c>
      <c r="J699" s="7" t="inlineStr">
        <is>
          <t>Steel, Cold Drawn C1018</t>
        </is>
      </c>
      <c r="K699" s="78" t="inlineStr">
        <is>
          <t>RTF</t>
        </is>
      </c>
      <c r="L699" s="12" t="inlineStr"/>
      <c r="M699" t="inlineStr">
        <is>
          <t>A101889</t>
        </is>
      </c>
      <c r="N699" s="12" t="n">
        <v>0</v>
      </c>
      <c r="O699" s="7" t="inlineStr">
        <is>
          <t>LT250</t>
        </is>
      </c>
      <c r="P699" s="13" t="n">
        <v>8</v>
      </c>
      <c r="Q699" t="inlineStr"/>
      <c r="R699" s="12" t="inlineStr"/>
      <c r="S699" t="inlineStr"/>
      <c r="T699" t="inlineStr"/>
      <c r="U699" t="inlineStr"/>
      <c r="V699" t="inlineStr"/>
    </row>
    <row r="700">
      <c r="A700" t="inlineStr"/>
      <c r="B700" t="inlineStr">
        <is>
          <t>Price_BOM_VLC_VLSC_Imp_0717</t>
        </is>
      </c>
      <c r="C700" s="71" t="inlineStr">
        <is>
          <t>:40127-4P-15HP-VLSC:40127-4P-20HP-VLSC:40127-4P-25HP-VLSC:40127-4P-30HP-VLSC:</t>
        </is>
      </c>
      <c r="D700" s="2" t="inlineStr">
        <is>
          <t>XA</t>
        </is>
      </c>
      <c r="E700" s="2" t="inlineStr">
        <is>
          <t>ImpMatl_Silicon_Bronze_ASTM-B584_C87600</t>
        </is>
      </c>
      <c r="F700" s="7" t="inlineStr">
        <is>
          <t>Silicon Bronze, ASTM-B584, C87600</t>
        </is>
      </c>
      <c r="G700" s="7" t="inlineStr">
        <is>
          <t>B21</t>
        </is>
      </c>
      <c r="H700" s="7" t="inlineStr">
        <is>
          <t>Coating_Epoxy</t>
        </is>
      </c>
      <c r="I700" s="7" t="inlineStr">
        <is>
          <t>Stainless Steel, AISI-303</t>
        </is>
      </c>
      <c r="J700" s="7" t="inlineStr">
        <is>
          <t>Steel, Cold Drawn C1018</t>
        </is>
      </c>
      <c r="K700" s="2" t="inlineStr">
        <is>
          <t>RTF</t>
        </is>
      </c>
      <c r="L700" s="7" t="inlineStr"/>
      <c r="M700" s="7" t="inlineStr">
        <is>
          <t>A101889</t>
        </is>
      </c>
      <c r="N700" s="7" t="n">
        <v>0</v>
      </c>
      <c r="O700" s="7" t="inlineStr">
        <is>
          <t>LT250</t>
        </is>
      </c>
      <c r="P700" s="13" t="n">
        <v>8</v>
      </c>
      <c r="Q700" t="inlineStr"/>
      <c r="R700" s="12" t="inlineStr"/>
      <c r="S700" t="inlineStr"/>
      <c r="T700" t="inlineStr"/>
      <c r="U700" t="inlineStr"/>
      <c r="V700" t="inlineStr"/>
    </row>
    <row r="701">
      <c r="A701" t="inlineStr"/>
      <c r="B701" t="inlineStr">
        <is>
          <t>Price_BOM_VLC_VLSC_Imp_0705</t>
        </is>
      </c>
      <c r="C701" s="71" t="inlineStr">
        <is>
          <t>:40127-4P-15HP-VLSC:40127-4P-20HP-VLSC:40127-4P-25HP-VLSC:40127-4P-30HP-VLSC:</t>
        </is>
      </c>
      <c r="D701" s="2" t="inlineStr">
        <is>
          <t>XA</t>
        </is>
      </c>
      <c r="E701" t="inlineStr">
        <is>
          <t>ImpMatl_SS_AISI-304</t>
        </is>
      </c>
      <c r="F701" s="7" t="inlineStr">
        <is>
          <t>Stainless Steel, AISI-304</t>
        </is>
      </c>
      <c r="G701" s="7" t="inlineStr">
        <is>
          <t>H304</t>
        </is>
      </c>
      <c r="H701" s="7" t="inlineStr">
        <is>
          <t>Coating_Standard</t>
        </is>
      </c>
      <c r="I701" s="7" t="inlineStr">
        <is>
          <t>Stainless Steel, AISI-303</t>
        </is>
      </c>
      <c r="J701" s="7" t="inlineStr">
        <is>
          <t>Stainless Steel, AISI 316</t>
        </is>
      </c>
      <c r="K701" s="2" t="inlineStr">
        <is>
          <t>98876157</t>
        </is>
      </c>
      <c r="L701" s="12" t="inlineStr">
        <is>
          <t>IMP,L,30127,XA,H304</t>
        </is>
      </c>
      <c r="M701" t="inlineStr">
        <is>
          <t>A101894</t>
        </is>
      </c>
      <c r="N701" s="12" t="n">
        <v>0</v>
      </c>
      <c r="O701" s="7" t="inlineStr">
        <is>
          <t>LT027</t>
        </is>
      </c>
      <c r="P701" s="13" t="n">
        <v>0</v>
      </c>
      <c r="Q701" t="inlineStr"/>
      <c r="R701" s="12" t="inlineStr"/>
      <c r="S701" t="inlineStr"/>
      <c r="T701" t="inlineStr"/>
      <c r="U701" t="inlineStr"/>
      <c r="V701" t="inlineStr"/>
    </row>
    <row r="702">
      <c r="A702" t="inlineStr"/>
      <c r="B702" t="inlineStr">
        <is>
          <t>Price_BOM_VLC_VLSC_Imp_0706</t>
        </is>
      </c>
      <c r="C702" s="71" t="inlineStr">
        <is>
          <t>:40127-4P-15HP-VLSC:40127-4P-20HP-VLSC:40127-4P-25HP-VLSC:40127-4P-30HP-VLSC:</t>
        </is>
      </c>
      <c r="D702" s="2" t="inlineStr">
        <is>
          <t>XA</t>
        </is>
      </c>
      <c r="E702" s="2" t="inlineStr">
        <is>
          <t>ImpMatl_NiAl-Bronze_ASTM-B148_C95400</t>
        </is>
      </c>
      <c r="F702" s="7" t="inlineStr">
        <is>
          <t>Nickel Aluminum Bronze ASTM B148 UNS C95400</t>
        </is>
      </c>
      <c r="G702" s="7" t="inlineStr">
        <is>
          <t>B22</t>
        </is>
      </c>
      <c r="H702" s="7" t="inlineStr">
        <is>
          <t>Coating_Standard</t>
        </is>
      </c>
      <c r="I702" s="7" t="inlineStr">
        <is>
          <t>Stainless Steel, AISI-303</t>
        </is>
      </c>
      <c r="J702" s="7" t="inlineStr">
        <is>
          <t>Steel, Cold Drawn C1018</t>
        </is>
      </c>
      <c r="K702" s="2" t="inlineStr">
        <is>
          <t>97778044</t>
        </is>
      </c>
      <c r="L702" s="7" t="inlineStr"/>
      <c r="M702" s="7" t="inlineStr">
        <is>
          <t>A102242</t>
        </is>
      </c>
      <c r="N702" s="7" t="n">
        <v>416</v>
      </c>
      <c r="O702" s="7" t="inlineStr">
        <is>
          <t>LT250</t>
        </is>
      </c>
      <c r="P702" s="13" t="n">
        <v>8</v>
      </c>
      <c r="Q702" t="inlineStr"/>
      <c r="R702" s="12" t="inlineStr"/>
      <c r="S702" t="inlineStr"/>
      <c r="T702" t="inlineStr"/>
      <c r="U702" t="inlineStr"/>
      <c r="V702" t="inlineStr"/>
    </row>
    <row r="703">
      <c r="A703" t="inlineStr"/>
      <c r="B703" t="inlineStr">
        <is>
          <t>Price_BOM_VLC_VLSC_Imp_0708</t>
        </is>
      </c>
      <c r="C703" s="71" t="inlineStr">
        <is>
          <t>:40127-4P-15HP-VLSC:40127-4P-20HP-VLSC:40127-4P-25HP-VLSC:40127-4P-30HP-VLSC:</t>
        </is>
      </c>
      <c r="D703" s="2" t="inlineStr">
        <is>
          <t>XA</t>
        </is>
      </c>
      <c r="E703" t="inlineStr">
        <is>
          <t>ImpMatl_NiAl-Bronze_ASTM-B148_C95400</t>
        </is>
      </c>
      <c r="F703" s="7" t="inlineStr">
        <is>
          <t>Nickel Aluminum Bronze ASTM B148 UNS C95400</t>
        </is>
      </c>
      <c r="G703" s="7" t="inlineStr">
        <is>
          <t>B22</t>
        </is>
      </c>
      <c r="H703" s="7" t="inlineStr">
        <is>
          <t>Coating_Scotchkote134_interior</t>
        </is>
      </c>
      <c r="I703" s="7" t="inlineStr">
        <is>
          <t>Stainless Steel, AISI-303</t>
        </is>
      </c>
      <c r="J703" s="7" t="inlineStr">
        <is>
          <t>Steel, Cold Drawn C1018</t>
        </is>
      </c>
      <c r="K703" s="2" t="inlineStr">
        <is>
          <t>RTF</t>
        </is>
      </c>
      <c r="L703" s="12" t="inlineStr"/>
      <c r="M703" t="inlineStr">
        <is>
          <t>A102242</t>
        </is>
      </c>
      <c r="N703" s="12" t="n">
        <v>416</v>
      </c>
      <c r="O703" s="7" t="inlineStr">
        <is>
          <t>LT250</t>
        </is>
      </c>
      <c r="P703" s="13" t="n">
        <v>8</v>
      </c>
      <c r="Q703" t="inlineStr"/>
      <c r="R703" s="12" t="inlineStr"/>
      <c r="S703" t="inlineStr"/>
      <c r="T703" t="inlineStr"/>
      <c r="U703" t="inlineStr"/>
      <c r="V703" t="inlineStr"/>
    </row>
    <row r="704">
      <c r="A704" t="inlineStr"/>
      <c r="B704" t="inlineStr">
        <is>
          <t>Price_BOM_VLC_VLSC_Imp_0710</t>
        </is>
      </c>
      <c r="C704" s="71" t="inlineStr">
        <is>
          <t>:40127-4P-15HP-VLSC:40127-4P-20HP-VLSC:40127-4P-25HP-VLSC:40127-4P-30HP-VLSC:</t>
        </is>
      </c>
      <c r="D704" s="2" t="inlineStr">
        <is>
          <t>XA</t>
        </is>
      </c>
      <c r="E704" s="2" t="inlineStr">
        <is>
          <t>ImpMatl_NiAl-Bronze_ASTM-B148_C95400</t>
        </is>
      </c>
      <c r="F704" s="7" t="inlineStr">
        <is>
          <t>Nickel Aluminum Bronze ASTM B148 UNS C95400</t>
        </is>
      </c>
      <c r="G704" s="7" t="inlineStr">
        <is>
          <t>B22</t>
        </is>
      </c>
      <c r="H704" s="7" t="inlineStr">
        <is>
          <t>Coating_Scotchkote134_interior_exterior</t>
        </is>
      </c>
      <c r="I704" s="7" t="inlineStr">
        <is>
          <t>Stainless Steel, AISI-303</t>
        </is>
      </c>
      <c r="J704" s="7" t="inlineStr">
        <is>
          <t>Steel, Cold Drawn C1018</t>
        </is>
      </c>
      <c r="K704" s="2" t="inlineStr">
        <is>
          <t>RTF</t>
        </is>
      </c>
      <c r="L704" s="7" t="inlineStr"/>
      <c r="M704" s="7" t="inlineStr">
        <is>
          <t>A102242</t>
        </is>
      </c>
      <c r="N704" s="7" t="n">
        <v>416</v>
      </c>
      <c r="O704" s="7" t="inlineStr">
        <is>
          <t>LT250</t>
        </is>
      </c>
      <c r="P704" s="13" t="n">
        <v>8</v>
      </c>
      <c r="Q704" t="inlineStr"/>
      <c r="R704" s="12" t="inlineStr"/>
      <c r="S704" t="inlineStr"/>
      <c r="T704" t="inlineStr"/>
      <c r="U704" t="inlineStr"/>
      <c r="V704" t="inlineStr"/>
    </row>
    <row r="705">
      <c r="A705" t="inlineStr"/>
      <c r="B705" t="inlineStr">
        <is>
          <t>Price_BOM_VLC_VLSC_Imp_0712</t>
        </is>
      </c>
      <c r="C705" s="71" t="inlineStr">
        <is>
          <t>:40127-4P-15HP-VLSC:40127-4P-20HP-VLSC:40127-4P-25HP-VLSC:40127-4P-30HP-VLSC:</t>
        </is>
      </c>
      <c r="D705" s="2" t="inlineStr">
        <is>
          <t>XA</t>
        </is>
      </c>
      <c r="E705" t="inlineStr">
        <is>
          <t>ImpMatl_NiAl-Bronze_ASTM-B148_C95400</t>
        </is>
      </c>
      <c r="F705" s="7" t="inlineStr">
        <is>
          <t>Nickel Aluminum Bronze ASTM B148 UNS C95400</t>
        </is>
      </c>
      <c r="G705" s="7" t="inlineStr">
        <is>
          <t>B22</t>
        </is>
      </c>
      <c r="H705" s="7" t="inlineStr">
        <is>
          <t>Coating_Scotchkote134_interior_exterior_IncludeImpeller</t>
        </is>
      </c>
      <c r="I705" s="7" t="inlineStr">
        <is>
          <t>Stainless Steel, AISI-303</t>
        </is>
      </c>
      <c r="J705" s="7" t="inlineStr">
        <is>
          <t>Steel, Cold Drawn C1018</t>
        </is>
      </c>
      <c r="K705" s="2" t="inlineStr">
        <is>
          <t>RTF</t>
        </is>
      </c>
      <c r="L705" s="12" t="inlineStr"/>
      <c r="M705" t="inlineStr">
        <is>
          <t>A102242</t>
        </is>
      </c>
      <c r="N705" s="12" t="n">
        <v>416</v>
      </c>
      <c r="O705" s="7" t="inlineStr">
        <is>
          <t>LT250</t>
        </is>
      </c>
      <c r="P705" s="13" t="n">
        <v>8</v>
      </c>
      <c r="Q705" t="inlineStr"/>
      <c r="R705" s="12" t="inlineStr"/>
      <c r="S705" t="inlineStr"/>
      <c r="T705" t="inlineStr"/>
      <c r="U705" t="inlineStr"/>
      <c r="V705" t="inlineStr"/>
    </row>
    <row r="706">
      <c r="A706" t="inlineStr"/>
      <c r="B706" t="inlineStr">
        <is>
          <t>Price_BOM_VLC_VLSC_Imp_0714</t>
        </is>
      </c>
      <c r="C706" s="71" t="inlineStr">
        <is>
          <t>:40127-4P-15HP-VLSC:40127-4P-20HP-VLSC:40127-4P-25HP-VLSC:40127-4P-30HP-VLSC:</t>
        </is>
      </c>
      <c r="D706" s="2" t="inlineStr">
        <is>
          <t>XA</t>
        </is>
      </c>
      <c r="E706" s="2" t="inlineStr">
        <is>
          <t>ImpMatl_NiAl-Bronze_ASTM-B148_C95400</t>
        </is>
      </c>
      <c r="F706" s="7" t="inlineStr">
        <is>
          <t>Nickel Aluminum Bronze ASTM B148 UNS C95400</t>
        </is>
      </c>
      <c r="G706" s="7" t="inlineStr">
        <is>
          <t>B22</t>
        </is>
      </c>
      <c r="H706" s="7" t="inlineStr">
        <is>
          <t>Coating_Scotchkote134_interior_IncludeImpeller</t>
        </is>
      </c>
      <c r="I706" s="7" t="inlineStr">
        <is>
          <t>Stainless Steel, AISI-303</t>
        </is>
      </c>
      <c r="J706" s="7" t="inlineStr">
        <is>
          <t>Steel, Cold Drawn C1018</t>
        </is>
      </c>
      <c r="K706" s="2" t="inlineStr">
        <is>
          <t>RTF</t>
        </is>
      </c>
      <c r="L706" s="7" t="inlineStr"/>
      <c r="M706" s="7" t="inlineStr">
        <is>
          <t>A102242</t>
        </is>
      </c>
      <c r="N706" s="7" t="n">
        <v>416</v>
      </c>
      <c r="O706" s="7" t="inlineStr">
        <is>
          <t>LT250</t>
        </is>
      </c>
      <c r="P706" s="13" t="n">
        <v>8</v>
      </c>
      <c r="Q706" t="inlineStr"/>
      <c r="R706" s="12" t="inlineStr"/>
      <c r="S706" t="inlineStr"/>
      <c r="T706" t="inlineStr"/>
      <c r="U706" t="inlineStr"/>
      <c r="V706" t="inlineStr"/>
    </row>
    <row r="707">
      <c r="A707" t="inlineStr"/>
      <c r="B707" t="inlineStr">
        <is>
          <t>Price_BOM_VLC_VLSC_Imp_0716</t>
        </is>
      </c>
      <c r="C707" s="71" t="inlineStr">
        <is>
          <t>:40127-4P-15HP-VLSC:40127-4P-20HP-VLSC:40127-4P-25HP-VLSC:40127-4P-30HP-VLSC:</t>
        </is>
      </c>
      <c r="D707" s="2" t="inlineStr">
        <is>
          <t>XA</t>
        </is>
      </c>
      <c r="E707" t="inlineStr">
        <is>
          <t>ImpMatl_NiAl-Bronze_ASTM-B148_C95400</t>
        </is>
      </c>
      <c r="F707" s="7" t="inlineStr">
        <is>
          <t>Nickel Aluminum Bronze ASTM B148 UNS C95400</t>
        </is>
      </c>
      <c r="G707" s="7" t="inlineStr">
        <is>
          <t>B22</t>
        </is>
      </c>
      <c r="H707" s="7" t="inlineStr">
        <is>
          <t>Coating_Special</t>
        </is>
      </c>
      <c r="I707" s="7" t="inlineStr">
        <is>
          <t>Stainless Steel, AISI-303</t>
        </is>
      </c>
      <c r="J707" s="7" t="inlineStr">
        <is>
          <t>Steel, Cold Drawn C1018</t>
        </is>
      </c>
      <c r="K707" s="2" t="inlineStr">
        <is>
          <t>RTF</t>
        </is>
      </c>
      <c r="L707" s="12" t="inlineStr"/>
      <c r="M707" t="inlineStr">
        <is>
          <t>A102242</t>
        </is>
      </c>
      <c r="N707" s="12" t="n">
        <v>416</v>
      </c>
      <c r="O707" s="7" t="inlineStr">
        <is>
          <t>LT250</t>
        </is>
      </c>
      <c r="P707" s="13" t="n">
        <v>8</v>
      </c>
      <c r="Q707" t="inlineStr"/>
      <c r="R707" s="12" t="inlineStr"/>
      <c r="S707" t="inlineStr"/>
      <c r="T707" t="inlineStr"/>
      <c r="U707" t="inlineStr"/>
      <c r="V707" t="inlineStr"/>
    </row>
    <row r="708">
      <c r="A708" t="inlineStr"/>
      <c r="B708" t="inlineStr">
        <is>
          <t>Price_BOM_VLC_VLSC_Imp_0718</t>
        </is>
      </c>
      <c r="C708" s="71" t="inlineStr">
        <is>
          <t>:40127-4P-15HP-VLSC:40127-4P-20HP-VLSC:40127-4P-25HP-VLSC:40127-4P-30HP-VLSC:</t>
        </is>
      </c>
      <c r="D708" s="2" t="inlineStr">
        <is>
          <t>XA</t>
        </is>
      </c>
      <c r="E708" s="2" t="inlineStr">
        <is>
          <t>ImpMatl_NiAl-Bronze_ASTM-B148_C95400</t>
        </is>
      </c>
      <c r="F708" s="7" t="inlineStr">
        <is>
          <t>Nickel Aluminum Bronze ASTM B148 UNS C95400</t>
        </is>
      </c>
      <c r="G708" s="7" t="inlineStr">
        <is>
          <t>B22</t>
        </is>
      </c>
      <c r="H708" s="7" t="inlineStr">
        <is>
          <t>Coating_Epoxy</t>
        </is>
      </c>
      <c r="I708" s="7" t="inlineStr">
        <is>
          <t>Stainless Steel, AISI-303</t>
        </is>
      </c>
      <c r="J708" s="7" t="inlineStr">
        <is>
          <t>Steel, Cold Drawn C1018</t>
        </is>
      </c>
      <c r="K708" s="2" t="inlineStr">
        <is>
          <t>RTF</t>
        </is>
      </c>
      <c r="L708" s="7" t="inlineStr"/>
      <c r="M708" s="7" t="inlineStr">
        <is>
          <t>A102242</t>
        </is>
      </c>
      <c r="N708" s="7" t="n">
        <v>416</v>
      </c>
      <c r="O708" s="7" t="inlineStr">
        <is>
          <t>LT250</t>
        </is>
      </c>
      <c r="P708" s="13" t="n">
        <v>8</v>
      </c>
      <c r="Q708" t="inlineStr"/>
      <c r="R708" s="12" t="inlineStr"/>
      <c r="S708" t="inlineStr"/>
      <c r="T708" t="inlineStr"/>
      <c r="U708" t="inlineStr"/>
      <c r="V708" t="inlineStr"/>
    </row>
    <row r="709">
      <c r="A709" t="inlineStr"/>
      <c r="B709" t="inlineStr">
        <is>
          <t>Price_BOM_VLC_VLSC_Imp_1683</t>
        </is>
      </c>
      <c r="C709" s="71" t="inlineStr">
        <is>
          <t>:40129-4P-15HP-VLC:40129-4P-20HP-VLC:40129-4P-25HP-VLC:40129-4P-30HP-VLC:</t>
        </is>
      </c>
      <c r="D709" s="2" t="inlineStr">
        <is>
          <t>XA</t>
        </is>
      </c>
      <c r="E709" t="inlineStr">
        <is>
          <t>ImpMatl_Silicon_Bronze_ASTM-B584_C87600</t>
        </is>
      </c>
      <c r="F709" s="7" t="inlineStr">
        <is>
          <t>Silicon Bronze, ASTM-B584, C87600</t>
        </is>
      </c>
      <c r="G709" s="7" t="inlineStr">
        <is>
          <t>B21</t>
        </is>
      </c>
      <c r="H709" s="7" t="inlineStr">
        <is>
          <t>Coating_Standard</t>
        </is>
      </c>
      <c r="I709" s="7" t="inlineStr">
        <is>
          <t>Stainless Steel, AISI-303</t>
        </is>
      </c>
      <c r="J709" s="7" t="inlineStr">
        <is>
          <t>Steel, Cold Drawn C1018</t>
        </is>
      </c>
      <c r="K709" s="2" t="inlineStr">
        <is>
          <t>96769220</t>
        </is>
      </c>
      <c r="L709" s="12" t="inlineStr">
        <is>
          <t>IMP,L,30127,XA,B21</t>
        </is>
      </c>
      <c r="M709" t="inlineStr">
        <is>
          <t>A101889</t>
        </is>
      </c>
      <c r="N709" s="12" t="n">
        <v>0</v>
      </c>
      <c r="O709" s="7" t="inlineStr">
        <is>
          <t>LT027</t>
        </is>
      </c>
      <c r="P709" s="13" t="n">
        <v>0</v>
      </c>
      <c r="Q709" t="inlineStr"/>
      <c r="R709" s="12" t="inlineStr"/>
      <c r="S709" t="inlineStr"/>
      <c r="T709" t="inlineStr"/>
      <c r="U709" t="inlineStr"/>
      <c r="V709" t="inlineStr"/>
    </row>
    <row r="710">
      <c r="A710" t="inlineStr"/>
      <c r="B710" t="inlineStr">
        <is>
          <t>Price_BOM_VLC_VLSC_Imp_1686</t>
        </is>
      </c>
      <c r="C710" s="71" t="inlineStr">
        <is>
          <t>:40129-4P-15HP-VLC:40129-4P-20HP-VLC:40129-4P-25HP-VLC:40129-4P-30HP-VLC:</t>
        </is>
      </c>
      <c r="D710" s="2" t="inlineStr">
        <is>
          <t>XA</t>
        </is>
      </c>
      <c r="E710" s="2" t="inlineStr">
        <is>
          <t>ImpMatl_Silicon_Bronze_ASTM-B584_C87600</t>
        </is>
      </c>
      <c r="F710" s="7" t="inlineStr">
        <is>
          <t>Silicon Bronze, ASTM-B584, C87600</t>
        </is>
      </c>
      <c r="G710" s="7" t="inlineStr">
        <is>
          <t>B21</t>
        </is>
      </c>
      <c r="H710" s="7" t="inlineStr">
        <is>
          <t>Coating_Scotchkote134_interior</t>
        </is>
      </c>
      <c r="I710" s="7" t="inlineStr">
        <is>
          <t>Stainless Steel, AISI-303</t>
        </is>
      </c>
      <c r="J710" s="7" t="inlineStr">
        <is>
          <t>Steel, Cold Drawn C1018</t>
        </is>
      </c>
      <c r="K710" s="2" t="inlineStr">
        <is>
          <t>RTF</t>
        </is>
      </c>
      <c r="L710" s="7" t="inlineStr"/>
      <c r="M710" s="7" t="inlineStr">
        <is>
          <t>A101889</t>
        </is>
      </c>
      <c r="N710" s="7" t="n">
        <v>0</v>
      </c>
      <c r="O710" s="7" t="inlineStr">
        <is>
          <t>LT250</t>
        </is>
      </c>
      <c r="P710" s="13" t="n">
        <v>8</v>
      </c>
      <c r="Q710" t="inlineStr"/>
      <c r="R710" s="12" t="inlineStr"/>
      <c r="S710" t="inlineStr"/>
      <c r="T710" t="inlineStr"/>
      <c r="U710" t="inlineStr"/>
      <c r="V710" t="inlineStr"/>
    </row>
    <row r="711">
      <c r="A711" t="inlineStr"/>
      <c r="B711" t="inlineStr">
        <is>
          <t>Price_BOM_VLC_VLSC_Imp_1688</t>
        </is>
      </c>
      <c r="C711" s="71" t="inlineStr">
        <is>
          <t>:40129-4P-15HP-VLC:40129-4P-20HP-VLC:40129-4P-25HP-VLC:40129-4P-30HP-VLC:</t>
        </is>
      </c>
      <c r="D711" s="2" t="inlineStr">
        <is>
          <t>XA</t>
        </is>
      </c>
      <c r="E711" t="inlineStr">
        <is>
          <t>ImpMatl_Silicon_Bronze_ASTM-B584_C87600</t>
        </is>
      </c>
      <c r="F711" s="7" t="inlineStr">
        <is>
          <t>Silicon Bronze, ASTM-B584, C87600</t>
        </is>
      </c>
      <c r="G711" s="7" t="inlineStr">
        <is>
          <t>B21</t>
        </is>
      </c>
      <c r="H711" s="7" t="inlineStr">
        <is>
          <t>Coating_Scotchkote134_interior_exterior</t>
        </is>
      </c>
      <c r="I711" s="7" t="inlineStr">
        <is>
          <t>Stainless Steel, AISI-303</t>
        </is>
      </c>
      <c r="J711" s="7" t="inlineStr">
        <is>
          <t>Steel, Cold Drawn C1018</t>
        </is>
      </c>
      <c r="K711" s="2" t="inlineStr">
        <is>
          <t>RTF</t>
        </is>
      </c>
      <c r="L711" s="12" t="inlineStr"/>
      <c r="M711" t="inlineStr">
        <is>
          <t>A101889</t>
        </is>
      </c>
      <c r="N711" s="12" t="n">
        <v>0</v>
      </c>
      <c r="O711" s="7" t="inlineStr">
        <is>
          <t>LT250</t>
        </is>
      </c>
      <c r="P711" s="13" t="n">
        <v>8</v>
      </c>
      <c r="Q711" t="inlineStr"/>
      <c r="R711" s="12" t="inlineStr"/>
      <c r="S711" t="inlineStr"/>
      <c r="T711" t="inlineStr"/>
      <c r="U711" t="inlineStr"/>
      <c r="V711" t="inlineStr"/>
    </row>
    <row r="712">
      <c r="A712" t="inlineStr"/>
      <c r="B712" t="inlineStr">
        <is>
          <t>Price_BOM_VLC_VLSC_Imp_1690</t>
        </is>
      </c>
      <c r="C712" s="71" t="inlineStr">
        <is>
          <t>:40129-4P-15HP-VLC:40129-4P-20HP-VLC:40129-4P-25HP-VLC:40129-4P-30HP-VLC:</t>
        </is>
      </c>
      <c r="D712" s="2" t="inlineStr">
        <is>
          <t>XA</t>
        </is>
      </c>
      <c r="E712" s="2" t="inlineStr">
        <is>
          <t>ImpMatl_Silicon_Bronze_ASTM-B584_C87600</t>
        </is>
      </c>
      <c r="F712" s="7" t="inlineStr">
        <is>
          <t>Silicon Bronze, ASTM-B584, C87600</t>
        </is>
      </c>
      <c r="G712" s="7" t="inlineStr">
        <is>
          <t>B21</t>
        </is>
      </c>
      <c r="H712" s="7" t="inlineStr">
        <is>
          <t>Coating_Scotchkote134_interior_exterior_IncludeImpeller</t>
        </is>
      </c>
      <c r="I712" s="7" t="inlineStr">
        <is>
          <t>Stainless Steel, AISI-303</t>
        </is>
      </c>
      <c r="J712" s="7" t="inlineStr">
        <is>
          <t>Steel, Cold Drawn C1018</t>
        </is>
      </c>
      <c r="K712" s="77" t="inlineStr">
        <is>
          <t>RTF</t>
        </is>
      </c>
      <c r="L712" s="7" t="inlineStr"/>
      <c r="M712" s="7" t="inlineStr">
        <is>
          <t>A101889</t>
        </is>
      </c>
      <c r="N712" s="7" t="n">
        <v>0</v>
      </c>
      <c r="O712" s="7" t="inlineStr">
        <is>
          <t>LT250</t>
        </is>
      </c>
      <c r="P712" s="13" t="n">
        <v>8</v>
      </c>
      <c r="Q712" t="inlineStr"/>
      <c r="R712" s="12" t="inlineStr"/>
      <c r="S712" t="inlineStr"/>
      <c r="T712" t="inlineStr"/>
      <c r="U712" t="inlineStr"/>
      <c r="V712" t="inlineStr"/>
    </row>
    <row r="713">
      <c r="A713" t="inlineStr"/>
      <c r="B713" t="inlineStr">
        <is>
          <t>Price_BOM_VLC_VLSC_Imp_1692</t>
        </is>
      </c>
      <c r="C713" s="71" t="inlineStr">
        <is>
          <t>:40129-4P-15HP-VLC:40129-4P-20HP-VLC:40129-4P-25HP-VLC:40129-4P-30HP-VLC:</t>
        </is>
      </c>
      <c r="D713" s="2" t="inlineStr">
        <is>
          <t>XA</t>
        </is>
      </c>
      <c r="E713" s="2" t="inlineStr">
        <is>
          <t>ImpMatl_Silicon_Bronze_ASTM-B584_C87600</t>
        </is>
      </c>
      <c r="F713" s="7" t="inlineStr">
        <is>
          <t>Silicon Bronze, ASTM-B584, C87600</t>
        </is>
      </c>
      <c r="G713" s="7" t="inlineStr">
        <is>
          <t>B21</t>
        </is>
      </c>
      <c r="H713" s="7" t="inlineStr">
        <is>
          <t>Coating_Scotchkote134_interior_IncludeImpeller</t>
        </is>
      </c>
      <c r="I713" s="7" t="inlineStr">
        <is>
          <t>Stainless Steel, AISI-303</t>
        </is>
      </c>
      <c r="J713" s="7" t="inlineStr">
        <is>
          <t>Steel, Cold Drawn C1018</t>
        </is>
      </c>
      <c r="K713" s="98" t="inlineStr">
        <is>
          <t>RTF</t>
        </is>
      </c>
      <c r="L713" s="98" t="inlineStr"/>
      <c r="M713" t="inlineStr">
        <is>
          <t>A101889</t>
        </is>
      </c>
      <c r="N713" t="n">
        <v>0</v>
      </c>
      <c r="O713" s="7" t="inlineStr">
        <is>
          <t>LT250</t>
        </is>
      </c>
      <c r="P713" s="13" t="n">
        <v>8</v>
      </c>
      <c r="Q713" t="inlineStr"/>
      <c r="R713" s="12" t="inlineStr"/>
      <c r="S713" t="inlineStr"/>
      <c r="T713" t="inlineStr"/>
      <c r="U713" t="inlineStr"/>
      <c r="V713" t="inlineStr"/>
    </row>
    <row r="714">
      <c r="A714" t="inlineStr"/>
      <c r="B714" t="inlineStr">
        <is>
          <t>Price_BOM_VLC_VLSC_Imp_1694</t>
        </is>
      </c>
      <c r="C714" s="71" t="inlineStr">
        <is>
          <t>:40129-4P-15HP-VLC:40129-4P-20HP-VLC:40129-4P-25HP-VLC:40129-4P-30HP-VLC:</t>
        </is>
      </c>
      <c r="D714" s="2" t="inlineStr">
        <is>
          <t>XA</t>
        </is>
      </c>
      <c r="E714" t="inlineStr">
        <is>
          <t>ImpMatl_Silicon_Bronze_ASTM-B584_C87600</t>
        </is>
      </c>
      <c r="F714" s="7" t="inlineStr">
        <is>
          <t>Silicon Bronze, ASTM-B584, C87600</t>
        </is>
      </c>
      <c r="G714" s="7" t="inlineStr">
        <is>
          <t>B21</t>
        </is>
      </c>
      <c r="H714" s="7" t="inlineStr">
        <is>
          <t>Coating_Special</t>
        </is>
      </c>
      <c r="I714" s="7" t="inlineStr">
        <is>
          <t>Stainless Steel, AISI-303</t>
        </is>
      </c>
      <c r="J714" s="7" t="inlineStr">
        <is>
          <t>Steel, Cold Drawn C1018</t>
        </is>
      </c>
      <c r="K714" s="78" t="inlineStr">
        <is>
          <t>RTF</t>
        </is>
      </c>
      <c r="L714" s="12" t="inlineStr"/>
      <c r="M714" t="inlineStr">
        <is>
          <t>A101889</t>
        </is>
      </c>
      <c r="N714" s="12" t="n">
        <v>0</v>
      </c>
      <c r="O714" s="7" t="inlineStr">
        <is>
          <t>LT250</t>
        </is>
      </c>
      <c r="P714" s="13" t="n">
        <v>8</v>
      </c>
      <c r="Q714" t="inlineStr"/>
      <c r="R714" s="12" t="inlineStr"/>
      <c r="S714" t="inlineStr"/>
      <c r="T714" t="inlineStr"/>
      <c r="U714" t="inlineStr"/>
      <c r="V714" t="inlineStr"/>
    </row>
    <row r="715">
      <c r="A715" t="inlineStr"/>
      <c r="B715" t="inlineStr">
        <is>
          <t>Price_BOM_VLC_VLSC_Imp_1696</t>
        </is>
      </c>
      <c r="C715" s="71" t="inlineStr">
        <is>
          <t>:40129-4P-15HP-VLC:40129-4P-20HP-VLC:40129-4P-25HP-VLC:40129-4P-30HP-VLC:</t>
        </is>
      </c>
      <c r="D715" s="2" t="inlineStr">
        <is>
          <t>XA</t>
        </is>
      </c>
      <c r="E715" s="2" t="inlineStr">
        <is>
          <t>ImpMatl_Silicon_Bronze_ASTM-B584_C87600</t>
        </is>
      </c>
      <c r="F715" s="7" t="inlineStr">
        <is>
          <t>Silicon Bronze, ASTM-B584, C87600</t>
        </is>
      </c>
      <c r="G715" s="7" t="inlineStr">
        <is>
          <t>B21</t>
        </is>
      </c>
      <c r="H715" s="7" t="inlineStr">
        <is>
          <t>Coating_Epoxy</t>
        </is>
      </c>
      <c r="I715" s="7" t="inlineStr">
        <is>
          <t>Stainless Steel, AISI-303</t>
        </is>
      </c>
      <c r="J715" s="7" t="inlineStr">
        <is>
          <t>Steel, Cold Drawn C1018</t>
        </is>
      </c>
      <c r="K715" s="2" t="inlineStr">
        <is>
          <t>RTF</t>
        </is>
      </c>
      <c r="L715" s="7" t="inlineStr"/>
      <c r="M715" s="7" t="inlineStr">
        <is>
          <t>A101889</t>
        </is>
      </c>
      <c r="N715" s="7" t="n">
        <v>0</v>
      </c>
      <c r="O715" s="7" t="inlineStr">
        <is>
          <t>LT250</t>
        </is>
      </c>
      <c r="P715" s="13" t="n">
        <v>8</v>
      </c>
      <c r="Q715" t="inlineStr"/>
      <c r="R715" s="12" t="inlineStr"/>
      <c r="S715" t="inlineStr"/>
      <c r="T715" t="inlineStr"/>
      <c r="U715" t="inlineStr"/>
      <c r="V715" t="inlineStr"/>
    </row>
    <row r="716">
      <c r="A716" t="inlineStr"/>
      <c r="B716" t="inlineStr">
        <is>
          <t>Price_BOM_VLC_VLSC_Imp_1684</t>
        </is>
      </c>
      <c r="C716" s="71" t="inlineStr">
        <is>
          <t>:40129-4P-15HP-VLC:40129-4P-20HP-VLC:40129-4P-25HP-VLC:40129-4P-30HP-VLC:</t>
        </is>
      </c>
      <c r="D716" s="2" t="inlineStr">
        <is>
          <t>XA</t>
        </is>
      </c>
      <c r="E716" t="inlineStr">
        <is>
          <t>ImpMatl_SS_AISI-304</t>
        </is>
      </c>
      <c r="F716" s="7" t="inlineStr">
        <is>
          <t>Stainless Steel, AISI-304</t>
        </is>
      </c>
      <c r="G716" s="7" t="inlineStr">
        <is>
          <t>H304</t>
        </is>
      </c>
      <c r="H716" s="7" t="inlineStr">
        <is>
          <t>Coating_Standard</t>
        </is>
      </c>
      <c r="I716" s="7" t="inlineStr">
        <is>
          <t>Stainless Steel, AISI-303</t>
        </is>
      </c>
      <c r="J716" s="7" t="inlineStr">
        <is>
          <t>Stainless Steel, AISI 316</t>
        </is>
      </c>
      <c r="K716" s="2" t="inlineStr">
        <is>
          <t>98876157</t>
        </is>
      </c>
      <c r="L716" s="12" t="inlineStr">
        <is>
          <t>IMP,L,30127,XA,H304</t>
        </is>
      </c>
      <c r="M716" t="inlineStr">
        <is>
          <t>A101894</t>
        </is>
      </c>
      <c r="N716" s="12" t="n">
        <v>0</v>
      </c>
      <c r="O716" s="7" t="inlineStr">
        <is>
          <t>LT027</t>
        </is>
      </c>
      <c r="P716" s="13" t="n">
        <v>0</v>
      </c>
      <c r="Q716" t="inlineStr"/>
      <c r="R716" s="12" t="inlineStr"/>
      <c r="S716" t="inlineStr"/>
      <c r="T716" t="inlineStr"/>
      <c r="U716" t="inlineStr"/>
      <c r="V716" t="inlineStr"/>
    </row>
    <row r="717">
      <c r="A717" t="inlineStr"/>
      <c r="B717" t="inlineStr">
        <is>
          <t>Price_BOM_VLC_VLSC_Imp_1685</t>
        </is>
      </c>
      <c r="C717" s="71" t="inlineStr">
        <is>
          <t>:40129-4P-15HP-VLC:40129-4P-20HP-VLC:40129-4P-25HP-VLC:40129-4P-30HP-VLC:</t>
        </is>
      </c>
      <c r="D717" s="2" t="inlineStr">
        <is>
          <t>XA</t>
        </is>
      </c>
      <c r="E717" s="2" t="inlineStr">
        <is>
          <t>ImpMatl_NiAl-Bronze_ASTM-B148_C95400</t>
        </is>
      </c>
      <c r="F717" s="7" t="inlineStr">
        <is>
          <t>Nickel Aluminum Bronze ASTM B148 UNS C95400</t>
        </is>
      </c>
      <c r="G717" s="7" t="inlineStr">
        <is>
          <t>B22</t>
        </is>
      </c>
      <c r="H717" s="7" t="inlineStr">
        <is>
          <t>Coating_Standard</t>
        </is>
      </c>
      <c r="I717" s="7" t="inlineStr">
        <is>
          <t>Stainless Steel, AISI-303</t>
        </is>
      </c>
      <c r="J717" s="7" t="inlineStr">
        <is>
          <t>Steel, Cold Drawn C1018</t>
        </is>
      </c>
      <c r="K717" s="2" t="inlineStr">
        <is>
          <t>97778044</t>
        </is>
      </c>
      <c r="L717" s="7" t="inlineStr"/>
      <c r="M717" s="7" t="inlineStr">
        <is>
          <t>A102242</t>
        </is>
      </c>
      <c r="N717" s="7" t="n">
        <v>416</v>
      </c>
      <c r="O717" s="7" t="inlineStr">
        <is>
          <t>LT250</t>
        </is>
      </c>
      <c r="P717" s="13" t="n">
        <v>8</v>
      </c>
      <c r="Q717" t="inlineStr"/>
      <c r="R717" s="12" t="inlineStr"/>
      <c r="S717" t="inlineStr"/>
      <c r="T717" t="inlineStr"/>
      <c r="U717" t="inlineStr"/>
      <c r="V717" t="inlineStr"/>
    </row>
    <row r="718">
      <c r="A718" t="inlineStr"/>
      <c r="B718" t="inlineStr">
        <is>
          <t>Price_BOM_VLC_VLSC_Imp_1687</t>
        </is>
      </c>
      <c r="C718" s="71" t="inlineStr">
        <is>
          <t>:40129-4P-15HP-VLC:40129-4P-20HP-VLC:40129-4P-25HP-VLC:40129-4P-30HP-VLC:</t>
        </is>
      </c>
      <c r="D718" s="2" t="inlineStr">
        <is>
          <t>XA</t>
        </is>
      </c>
      <c r="E718" t="inlineStr">
        <is>
          <t>ImpMatl_NiAl-Bronze_ASTM-B148_C95400</t>
        </is>
      </c>
      <c r="F718" s="7" t="inlineStr">
        <is>
          <t>Nickel Aluminum Bronze ASTM B148 UNS C95400</t>
        </is>
      </c>
      <c r="G718" s="7" t="inlineStr">
        <is>
          <t>B22</t>
        </is>
      </c>
      <c r="H718" s="7" t="inlineStr">
        <is>
          <t>Coating_Scotchkote134_interior</t>
        </is>
      </c>
      <c r="I718" s="7" t="inlineStr">
        <is>
          <t>Stainless Steel, AISI-303</t>
        </is>
      </c>
      <c r="J718" s="7" t="inlineStr">
        <is>
          <t>Steel, Cold Drawn C1018</t>
        </is>
      </c>
      <c r="K718" s="2" t="inlineStr">
        <is>
          <t>RTF</t>
        </is>
      </c>
      <c r="L718" s="12" t="inlineStr"/>
      <c r="M718" t="inlineStr">
        <is>
          <t>A102242</t>
        </is>
      </c>
      <c r="N718" s="12" t="n">
        <v>416</v>
      </c>
      <c r="O718" s="7" t="inlineStr">
        <is>
          <t>LT250</t>
        </is>
      </c>
      <c r="P718" s="13" t="n">
        <v>8</v>
      </c>
      <c r="Q718" t="inlineStr"/>
      <c r="R718" s="12" t="inlineStr"/>
      <c r="S718" t="inlineStr"/>
      <c r="T718" t="inlineStr"/>
      <c r="U718" t="inlineStr"/>
      <c r="V718" t="inlineStr"/>
    </row>
    <row r="719">
      <c r="A719" t="inlineStr"/>
      <c r="B719" t="inlineStr">
        <is>
          <t>Price_BOM_VLC_VLSC_Imp_1689</t>
        </is>
      </c>
      <c r="C719" s="71" t="inlineStr">
        <is>
          <t>:40129-4P-15HP-VLC:40129-4P-20HP-VLC:40129-4P-25HP-VLC:40129-4P-30HP-VLC:</t>
        </is>
      </c>
      <c r="D719" s="2" t="inlineStr">
        <is>
          <t>XA</t>
        </is>
      </c>
      <c r="E719" s="2" t="inlineStr">
        <is>
          <t>ImpMatl_NiAl-Bronze_ASTM-B148_C95400</t>
        </is>
      </c>
      <c r="F719" s="7" t="inlineStr">
        <is>
          <t>Nickel Aluminum Bronze ASTM B148 UNS C95400</t>
        </is>
      </c>
      <c r="G719" s="7" t="inlineStr">
        <is>
          <t>B22</t>
        </is>
      </c>
      <c r="H719" s="7" t="inlineStr">
        <is>
          <t>Coating_Scotchkote134_interior_exterior</t>
        </is>
      </c>
      <c r="I719" s="7" t="inlineStr">
        <is>
          <t>Stainless Steel, AISI-303</t>
        </is>
      </c>
      <c r="J719" s="7" t="inlineStr">
        <is>
          <t>Steel, Cold Drawn C1018</t>
        </is>
      </c>
      <c r="K719" s="2" t="inlineStr">
        <is>
          <t>RTF</t>
        </is>
      </c>
      <c r="L719" s="7" t="inlineStr"/>
      <c r="M719" s="7" t="inlineStr">
        <is>
          <t>A102242</t>
        </is>
      </c>
      <c r="N719" s="7" t="n">
        <v>416</v>
      </c>
      <c r="O719" s="7" t="inlineStr">
        <is>
          <t>LT250</t>
        </is>
      </c>
      <c r="P719" s="13" t="n">
        <v>8</v>
      </c>
      <c r="Q719" t="inlineStr"/>
      <c r="R719" s="12" t="inlineStr"/>
      <c r="S719" t="inlineStr"/>
      <c r="T719" t="inlineStr"/>
      <c r="U719" t="inlineStr"/>
      <c r="V719" t="inlineStr"/>
    </row>
    <row r="720">
      <c r="A720" t="inlineStr"/>
      <c r="B720" t="inlineStr">
        <is>
          <t>Price_BOM_VLC_VLSC_Imp_1691</t>
        </is>
      </c>
      <c r="C720" s="71" t="inlineStr">
        <is>
          <t>:40129-4P-15HP-VLC:40129-4P-20HP-VLC:40129-4P-25HP-VLC:40129-4P-30HP-VLC:</t>
        </is>
      </c>
      <c r="D720" s="2" t="inlineStr">
        <is>
          <t>XA</t>
        </is>
      </c>
      <c r="E720" t="inlineStr">
        <is>
          <t>ImpMatl_NiAl-Bronze_ASTM-B148_C95400</t>
        </is>
      </c>
      <c r="F720" s="7" t="inlineStr">
        <is>
          <t>Nickel Aluminum Bronze ASTM B148 UNS C95400</t>
        </is>
      </c>
      <c r="G720" s="7" t="inlineStr">
        <is>
          <t>B22</t>
        </is>
      </c>
      <c r="H720" s="7" t="inlineStr">
        <is>
          <t>Coating_Scotchkote134_interior_exterior_IncludeImpeller</t>
        </is>
      </c>
      <c r="I720" s="7" t="inlineStr">
        <is>
          <t>Stainless Steel, AISI-303</t>
        </is>
      </c>
      <c r="J720" s="7" t="inlineStr">
        <is>
          <t>Steel, Cold Drawn C1018</t>
        </is>
      </c>
      <c r="K720" s="2" t="inlineStr">
        <is>
          <t>RTF</t>
        </is>
      </c>
      <c r="L720" s="12" t="inlineStr"/>
      <c r="M720" t="inlineStr">
        <is>
          <t>A102242</t>
        </is>
      </c>
      <c r="N720" s="12" t="n">
        <v>416</v>
      </c>
      <c r="O720" s="7" t="inlineStr">
        <is>
          <t>LT250</t>
        </is>
      </c>
      <c r="P720" s="13" t="n">
        <v>8</v>
      </c>
      <c r="Q720" t="inlineStr"/>
      <c r="R720" s="12" t="inlineStr"/>
      <c r="S720" t="inlineStr"/>
      <c r="T720" t="inlineStr"/>
      <c r="U720" t="inlineStr"/>
      <c r="V720" t="inlineStr"/>
    </row>
    <row r="721">
      <c r="A721" t="inlineStr"/>
      <c r="B721" t="inlineStr">
        <is>
          <t>Price_BOM_VLC_VLSC_Imp_1693</t>
        </is>
      </c>
      <c r="C721" s="71" t="inlineStr">
        <is>
          <t>:40129-4P-15HP-VLC:40129-4P-20HP-VLC:40129-4P-25HP-VLC:40129-4P-30HP-VLC:</t>
        </is>
      </c>
      <c r="D721" s="2" t="inlineStr">
        <is>
          <t>XA</t>
        </is>
      </c>
      <c r="E721" s="2" t="inlineStr">
        <is>
          <t>ImpMatl_NiAl-Bronze_ASTM-B148_C95400</t>
        </is>
      </c>
      <c r="F721" s="7" t="inlineStr">
        <is>
          <t>Nickel Aluminum Bronze ASTM B148 UNS C95400</t>
        </is>
      </c>
      <c r="G721" s="7" t="inlineStr">
        <is>
          <t>B22</t>
        </is>
      </c>
      <c r="H721" s="7" t="inlineStr">
        <is>
          <t>Coating_Scotchkote134_interior_IncludeImpeller</t>
        </is>
      </c>
      <c r="I721" s="7" t="inlineStr">
        <is>
          <t>Stainless Steel, AISI-303</t>
        </is>
      </c>
      <c r="J721" s="7" t="inlineStr">
        <is>
          <t>Steel, Cold Drawn C1018</t>
        </is>
      </c>
      <c r="K721" s="2" t="inlineStr">
        <is>
          <t>RTF</t>
        </is>
      </c>
      <c r="L721" s="7" t="inlineStr"/>
      <c r="M721" s="7" t="inlineStr">
        <is>
          <t>A102242</t>
        </is>
      </c>
      <c r="N721" s="7" t="n">
        <v>416</v>
      </c>
      <c r="O721" s="7" t="inlineStr">
        <is>
          <t>LT250</t>
        </is>
      </c>
      <c r="P721" s="13" t="n">
        <v>8</v>
      </c>
      <c r="Q721" t="inlineStr"/>
      <c r="R721" s="12" t="inlineStr"/>
      <c r="S721" t="inlineStr"/>
      <c r="T721" t="inlineStr"/>
      <c r="U721" t="inlineStr"/>
      <c r="V721" t="inlineStr"/>
    </row>
    <row r="722">
      <c r="A722" t="inlineStr"/>
      <c r="B722" t="inlineStr">
        <is>
          <t>Price_BOM_VLC_VLSC_Imp_1695</t>
        </is>
      </c>
      <c r="C722" s="71" t="inlineStr">
        <is>
          <t>:40129-4P-15HP-VLC:40129-4P-20HP-VLC:40129-4P-25HP-VLC:40129-4P-30HP-VLC:</t>
        </is>
      </c>
      <c r="D722" s="2" t="inlineStr">
        <is>
          <t>XA</t>
        </is>
      </c>
      <c r="E722" t="inlineStr">
        <is>
          <t>ImpMatl_NiAl-Bronze_ASTM-B148_C95400</t>
        </is>
      </c>
      <c r="F722" s="7" t="inlineStr">
        <is>
          <t>Nickel Aluminum Bronze ASTM B148 UNS C95400</t>
        </is>
      </c>
      <c r="G722" s="7" t="inlineStr">
        <is>
          <t>B22</t>
        </is>
      </c>
      <c r="H722" s="7" t="inlineStr">
        <is>
          <t>Coating_Special</t>
        </is>
      </c>
      <c r="I722" s="7" t="inlineStr">
        <is>
          <t>Stainless Steel, AISI-303</t>
        </is>
      </c>
      <c r="J722" s="7" t="inlineStr">
        <is>
          <t>Steel, Cold Drawn C1018</t>
        </is>
      </c>
      <c r="K722" s="2" t="inlineStr">
        <is>
          <t>RTF</t>
        </is>
      </c>
      <c r="L722" s="12" t="inlineStr"/>
      <c r="M722" t="inlineStr">
        <is>
          <t>A102242</t>
        </is>
      </c>
      <c r="N722" s="12" t="n">
        <v>416</v>
      </c>
      <c r="O722" s="7" t="inlineStr">
        <is>
          <t>LT250</t>
        </is>
      </c>
      <c r="P722" s="13" t="n">
        <v>8</v>
      </c>
      <c r="Q722" t="inlineStr"/>
      <c r="R722" s="12" t="inlineStr"/>
      <c r="S722" t="inlineStr"/>
      <c r="T722" t="inlineStr"/>
      <c r="U722" t="inlineStr"/>
      <c r="V722" t="inlineStr"/>
    </row>
    <row r="723">
      <c r="A723" t="inlineStr"/>
      <c r="B723" t="inlineStr">
        <is>
          <t>Price_BOM_VLC_VLSC_Imp_1697</t>
        </is>
      </c>
      <c r="C723" s="71" t="inlineStr">
        <is>
          <t>:40129-4P-15HP-VLC:40129-4P-20HP-VLC:40129-4P-25HP-VLC:40129-4P-30HP-VLC:</t>
        </is>
      </c>
      <c r="D723" s="2" t="inlineStr">
        <is>
          <t>XA</t>
        </is>
      </c>
      <c r="E723" s="2" t="inlineStr">
        <is>
          <t>ImpMatl_NiAl-Bronze_ASTM-B148_C95400</t>
        </is>
      </c>
      <c r="F723" s="7" t="inlineStr">
        <is>
          <t>Nickel Aluminum Bronze ASTM B148 UNS C95400</t>
        </is>
      </c>
      <c r="G723" s="7" t="inlineStr">
        <is>
          <t>B22</t>
        </is>
      </c>
      <c r="H723" s="7" t="inlineStr">
        <is>
          <t>Coating_Epoxy</t>
        </is>
      </c>
      <c r="I723" s="7" t="inlineStr">
        <is>
          <t>Stainless Steel, AISI-303</t>
        </is>
      </c>
      <c r="J723" s="7" t="inlineStr">
        <is>
          <t>Steel, Cold Drawn C1018</t>
        </is>
      </c>
      <c r="K723" s="2" t="inlineStr">
        <is>
          <t>RTF</t>
        </is>
      </c>
      <c r="L723" s="7" t="inlineStr"/>
      <c r="M723" s="7" t="inlineStr">
        <is>
          <t>A102242</t>
        </is>
      </c>
      <c r="N723" s="7" t="n">
        <v>416</v>
      </c>
      <c r="O723" s="7" t="inlineStr">
        <is>
          <t>LT250</t>
        </is>
      </c>
      <c r="P723" s="13" t="n">
        <v>8</v>
      </c>
      <c r="Q723" t="inlineStr"/>
      <c r="R723" s="12" t="inlineStr"/>
      <c r="S723" t="inlineStr"/>
      <c r="T723" t="inlineStr"/>
      <c r="U723" t="inlineStr"/>
      <c r="V723" t="inlineStr"/>
    </row>
    <row r="724">
      <c r="A724" t="inlineStr"/>
      <c r="B724" t="inlineStr">
        <is>
          <t>Price_BOM_VLC_VLSC_Imp_1698</t>
        </is>
      </c>
      <c r="C724" s="71" t="inlineStr">
        <is>
          <t>:40129-4P-15HP-VLSC:40129-4P-20HP-VLSC:40129-4P-25HP-VLSC:40129-4P-30HP-VLSC:</t>
        </is>
      </c>
      <c r="D724" s="2" t="inlineStr">
        <is>
          <t>XA</t>
        </is>
      </c>
      <c r="E724" t="inlineStr">
        <is>
          <t>ImpMatl_Silicon_Bronze_ASTM-B584_C87600</t>
        </is>
      </c>
      <c r="F724" s="7" t="inlineStr">
        <is>
          <t>Silicon Bronze, ASTM-B584, C87600</t>
        </is>
      </c>
      <c r="G724" s="7" t="inlineStr">
        <is>
          <t>B21</t>
        </is>
      </c>
      <c r="H724" s="7" t="inlineStr">
        <is>
          <t>Coating_Standard</t>
        </is>
      </c>
      <c r="I724" s="7" t="inlineStr">
        <is>
          <t>Stainless Steel, AISI-303</t>
        </is>
      </c>
      <c r="J724" s="7" t="inlineStr">
        <is>
          <t>Steel, Cold Drawn C1018</t>
        </is>
      </c>
      <c r="K724" s="2" t="inlineStr">
        <is>
          <t>96769220</t>
        </is>
      </c>
      <c r="L724" s="12" t="inlineStr">
        <is>
          <t>IMP,L,30127,XA,B21</t>
        </is>
      </c>
      <c r="M724" t="inlineStr">
        <is>
          <t>A101889</t>
        </is>
      </c>
      <c r="N724" s="12" t="n">
        <v>0</v>
      </c>
      <c r="O724" s="7" t="inlineStr">
        <is>
          <t>LT027</t>
        </is>
      </c>
      <c r="P724" s="13" t="n">
        <v>0</v>
      </c>
      <c r="Q724" t="inlineStr"/>
      <c r="R724" s="12" t="inlineStr"/>
      <c r="S724" t="inlineStr"/>
      <c r="T724" t="inlineStr"/>
      <c r="U724" t="inlineStr"/>
      <c r="V724" t="inlineStr"/>
    </row>
    <row r="725">
      <c r="A725" t="inlineStr"/>
      <c r="B725" t="inlineStr">
        <is>
          <t>Price_BOM_VLC_VLSC_Imp_1701</t>
        </is>
      </c>
      <c r="C725" s="71" t="inlineStr">
        <is>
          <t>:40129-4P-15HP-VLSC:40129-4P-20HP-VLSC:40129-4P-25HP-VLSC:40129-4P-30HP-VLSC:</t>
        </is>
      </c>
      <c r="D725" s="2" t="inlineStr">
        <is>
          <t>XA</t>
        </is>
      </c>
      <c r="E725" s="2" t="inlineStr">
        <is>
          <t>ImpMatl_Silicon_Bronze_ASTM-B584_C87600</t>
        </is>
      </c>
      <c r="F725" s="7" t="inlineStr">
        <is>
          <t>Silicon Bronze, ASTM-B584, C87600</t>
        </is>
      </c>
      <c r="G725" s="7" t="inlineStr">
        <is>
          <t>B21</t>
        </is>
      </c>
      <c r="H725" s="7" t="inlineStr">
        <is>
          <t>Coating_Scotchkote134_interior</t>
        </is>
      </c>
      <c r="I725" s="7" t="inlineStr">
        <is>
          <t>Stainless Steel, AISI-303</t>
        </is>
      </c>
      <c r="J725" s="7" t="inlineStr">
        <is>
          <t>Steel, Cold Drawn C1018</t>
        </is>
      </c>
      <c r="K725" s="2" t="inlineStr">
        <is>
          <t>RTF</t>
        </is>
      </c>
      <c r="L725" s="7" t="inlineStr"/>
      <c r="M725" s="7" t="inlineStr">
        <is>
          <t>A101889</t>
        </is>
      </c>
      <c r="N725" s="7" t="n">
        <v>0</v>
      </c>
      <c r="O725" s="7" t="inlineStr">
        <is>
          <t>LT250</t>
        </is>
      </c>
      <c r="P725" s="13" t="n">
        <v>8</v>
      </c>
      <c r="Q725" t="inlineStr"/>
      <c r="R725" s="12" t="inlineStr"/>
      <c r="S725" t="inlineStr"/>
      <c r="T725" t="inlineStr"/>
      <c r="U725" t="inlineStr"/>
      <c r="V725" t="inlineStr"/>
    </row>
    <row r="726">
      <c r="A726" t="inlineStr"/>
      <c r="B726" t="inlineStr">
        <is>
          <t>Price_BOM_VLC_VLSC_Imp_1703</t>
        </is>
      </c>
      <c r="C726" s="71" t="inlineStr">
        <is>
          <t>:40129-4P-15HP-VLSC:40129-4P-20HP-VLSC:40129-4P-25HP-VLSC:40129-4P-30HP-VLSC:</t>
        </is>
      </c>
      <c r="D726" s="2" t="inlineStr">
        <is>
          <t>XA</t>
        </is>
      </c>
      <c r="E726" t="inlineStr">
        <is>
          <t>ImpMatl_Silicon_Bronze_ASTM-B584_C87600</t>
        </is>
      </c>
      <c r="F726" s="7" t="inlineStr">
        <is>
          <t>Silicon Bronze, ASTM-B584, C87600</t>
        </is>
      </c>
      <c r="G726" s="7" t="inlineStr">
        <is>
          <t>B21</t>
        </is>
      </c>
      <c r="H726" s="7" t="inlineStr">
        <is>
          <t>Coating_Scotchkote134_interior_exterior</t>
        </is>
      </c>
      <c r="I726" s="7" t="inlineStr">
        <is>
          <t>Stainless Steel, AISI-303</t>
        </is>
      </c>
      <c r="J726" s="7" t="inlineStr">
        <is>
          <t>Steel, Cold Drawn C1018</t>
        </is>
      </c>
      <c r="K726" s="2" t="inlineStr">
        <is>
          <t>RTF</t>
        </is>
      </c>
      <c r="L726" s="12" t="inlineStr"/>
      <c r="M726" t="inlineStr">
        <is>
          <t>A101889</t>
        </is>
      </c>
      <c r="N726" s="12" t="n">
        <v>0</v>
      </c>
      <c r="O726" s="7" t="inlineStr">
        <is>
          <t>LT250</t>
        </is>
      </c>
      <c r="P726" s="13" t="n">
        <v>8</v>
      </c>
      <c r="Q726" t="inlineStr"/>
      <c r="R726" s="12" t="inlineStr"/>
      <c r="S726" t="inlineStr"/>
      <c r="T726" t="inlineStr"/>
      <c r="U726" t="inlineStr"/>
      <c r="V726" t="inlineStr"/>
    </row>
    <row r="727">
      <c r="A727" t="inlineStr"/>
      <c r="B727" t="inlineStr">
        <is>
          <t>Price_BOM_VLC_VLSC_Imp_1705</t>
        </is>
      </c>
      <c r="C727" s="68" t="inlineStr">
        <is>
          <t>:40129-4P-15HP-VLSC:40129-4P-20HP-VLSC:40129-4P-25HP-VLSC:40129-4P-30HP-VLSC:</t>
        </is>
      </c>
      <c r="D727" s="2" t="inlineStr">
        <is>
          <t>XA</t>
        </is>
      </c>
      <c r="E727" s="2" t="inlineStr">
        <is>
          <t>ImpMatl_Silicon_Bronze_ASTM-B584_C87600</t>
        </is>
      </c>
      <c r="F727" s="7" t="inlineStr">
        <is>
          <t>Silicon Bronze, ASTM-B584, C87600</t>
        </is>
      </c>
      <c r="G727" s="7" t="inlineStr">
        <is>
          <t>B21</t>
        </is>
      </c>
      <c r="H727" s="7" t="inlineStr">
        <is>
          <t>Coating_Scotchkote134_interior_exterior_IncludeImpeller</t>
        </is>
      </c>
      <c r="I727" s="7" t="inlineStr">
        <is>
          <t>Stainless Steel, AISI-303</t>
        </is>
      </c>
      <c r="J727" s="7" t="inlineStr">
        <is>
          <t>Steel, Cold Drawn C1018</t>
        </is>
      </c>
      <c r="K727" s="77" t="inlineStr">
        <is>
          <t>RTF</t>
        </is>
      </c>
      <c r="L727" s="7" t="inlineStr"/>
      <c r="M727" s="7" t="inlineStr">
        <is>
          <t>A101889</t>
        </is>
      </c>
      <c r="N727" t="n">
        <v>0</v>
      </c>
      <c r="O727" t="inlineStr">
        <is>
          <t>LT250</t>
        </is>
      </c>
      <c r="P727" s="13" t="n">
        <v>8</v>
      </c>
      <c r="Q727" t="inlineStr"/>
      <c r="R727" s="12" t="inlineStr"/>
      <c r="S727" t="inlineStr"/>
      <c r="T727" t="inlineStr"/>
      <c r="U727" t="inlineStr"/>
      <c r="V727" t="inlineStr"/>
    </row>
    <row r="728">
      <c r="A728" t="inlineStr"/>
      <c r="B728" s="7" t="inlineStr">
        <is>
          <t>Price_BOM_VLC_VLSC_Imp_1707</t>
        </is>
      </c>
      <c r="C728" s="68" t="inlineStr">
        <is>
          <t>:40129-4P-15HP-VLSC:40129-4P-20HP-VLSC:40129-4P-25HP-VLSC:40129-4P-30HP-VLSC:</t>
        </is>
      </c>
      <c r="D728" s="2" t="inlineStr">
        <is>
          <t>XA</t>
        </is>
      </c>
      <c r="E728" s="2" t="inlineStr">
        <is>
          <t>ImpMatl_Silicon_Bronze_ASTM-B584_C87600</t>
        </is>
      </c>
      <c r="F728" s="7" t="inlineStr">
        <is>
          <t>Silicon Bronze, ASTM-B584, C87600</t>
        </is>
      </c>
      <c r="G728" s="7" t="inlineStr">
        <is>
          <t>B21</t>
        </is>
      </c>
      <c r="H728" s="7" t="inlineStr">
        <is>
          <t>Coating_Scotchkote134_interior_IncludeImpeller</t>
        </is>
      </c>
      <c r="I728" s="7" t="inlineStr">
        <is>
          <t>Stainless Steel, AISI-303</t>
        </is>
      </c>
      <c r="J728" s="7" t="inlineStr">
        <is>
          <t>Steel, Cold Drawn C1018</t>
        </is>
      </c>
      <c r="K728" s="98" t="inlineStr">
        <is>
          <t>RTF</t>
        </is>
      </c>
      <c r="L728" s="98" t="inlineStr"/>
      <c r="M728" s="7" t="inlineStr">
        <is>
          <t>A101889</t>
        </is>
      </c>
      <c r="N728" t="n">
        <v>0</v>
      </c>
      <c r="O728" t="inlineStr">
        <is>
          <t>LT250</t>
        </is>
      </c>
      <c r="P728" s="13" t="n">
        <v>8</v>
      </c>
      <c r="Q728" t="inlineStr"/>
      <c r="R728" s="12" t="inlineStr"/>
      <c r="S728" t="inlineStr"/>
      <c r="T728" t="inlineStr"/>
      <c r="U728" t="inlineStr"/>
      <c r="V728" t="inlineStr"/>
    </row>
    <row r="729">
      <c r="A729" t="inlineStr"/>
      <c r="B729" t="inlineStr">
        <is>
          <t>Price_BOM_VLC_VLSC_Imp_1709</t>
        </is>
      </c>
      <c r="C729" s="68" t="inlineStr">
        <is>
          <t>:40129-4P-15HP-VLSC:40129-4P-20HP-VLSC:40129-4P-25HP-VLSC:40129-4P-30HP-VLSC:</t>
        </is>
      </c>
      <c r="D729" s="2" t="inlineStr">
        <is>
          <t>XA</t>
        </is>
      </c>
      <c r="E729" t="inlineStr">
        <is>
          <t>ImpMatl_Silicon_Bronze_ASTM-B584_C87600</t>
        </is>
      </c>
      <c r="F729" s="7" t="inlineStr">
        <is>
          <t>Silicon Bronze, ASTM-B584, C87600</t>
        </is>
      </c>
      <c r="G729" s="7" t="inlineStr">
        <is>
          <t>B21</t>
        </is>
      </c>
      <c r="H729" s="7" t="inlineStr">
        <is>
          <t>Coating_Special</t>
        </is>
      </c>
      <c r="I729" s="7" t="inlineStr">
        <is>
          <t>Stainless Steel, AISI-303</t>
        </is>
      </c>
      <c r="J729" s="7" t="inlineStr">
        <is>
          <t>Steel, Cold Drawn C1018</t>
        </is>
      </c>
      <c r="K729" s="78" t="inlineStr">
        <is>
          <t>RTF</t>
        </is>
      </c>
      <c r="L729" s="7" t="inlineStr"/>
      <c r="M729" t="inlineStr">
        <is>
          <t>A101889</t>
        </is>
      </c>
      <c r="N729" t="n">
        <v>0</v>
      </c>
      <c r="O729" s="7" t="inlineStr">
        <is>
          <t>LT250</t>
        </is>
      </c>
      <c r="P729" s="13" t="n">
        <v>8</v>
      </c>
      <c r="Q729" t="inlineStr"/>
      <c r="R729" s="12" t="inlineStr"/>
      <c r="S729" t="inlineStr"/>
      <c r="T729" t="inlineStr"/>
      <c r="U729" t="inlineStr"/>
      <c r="V729" t="inlineStr"/>
    </row>
    <row r="730">
      <c r="A730" t="inlineStr"/>
      <c r="B730" t="inlineStr">
        <is>
          <t>Price_BOM_VLC_VLSC_Imp_1711</t>
        </is>
      </c>
      <c r="C730" s="68" t="inlineStr">
        <is>
          <t>:40129-4P-15HP-VLSC:40129-4P-20HP-VLSC:40129-4P-25HP-VLSC:40129-4P-30HP-VLSC:</t>
        </is>
      </c>
      <c r="D730" s="2" t="inlineStr">
        <is>
          <t>XA</t>
        </is>
      </c>
      <c r="E730" s="2" t="inlineStr">
        <is>
          <t>ImpMatl_Silicon_Bronze_ASTM-B584_C87600</t>
        </is>
      </c>
      <c r="F730" s="7" t="inlineStr">
        <is>
          <t>Silicon Bronze, ASTM-B584, C87600</t>
        </is>
      </c>
      <c r="G730" s="7" t="inlineStr">
        <is>
          <t>B21</t>
        </is>
      </c>
      <c r="H730" s="7" t="inlineStr">
        <is>
          <t>Coating_Epoxy</t>
        </is>
      </c>
      <c r="I730" s="7" t="inlineStr">
        <is>
          <t>Stainless Steel, AISI-303</t>
        </is>
      </c>
      <c r="J730" s="7" t="inlineStr">
        <is>
          <t>Steel, Cold Drawn C1018</t>
        </is>
      </c>
      <c r="K730" s="2" t="inlineStr">
        <is>
          <t>RTF</t>
        </is>
      </c>
      <c r="L730" s="7" t="inlineStr"/>
      <c r="M730" s="7" t="inlineStr">
        <is>
          <t>A101889</t>
        </is>
      </c>
      <c r="N730" t="n">
        <v>0</v>
      </c>
      <c r="O730" s="7" t="inlineStr">
        <is>
          <t>LT250</t>
        </is>
      </c>
      <c r="P730" s="13" t="n">
        <v>8</v>
      </c>
      <c r="Q730" t="inlineStr"/>
      <c r="R730" s="12" t="inlineStr"/>
      <c r="S730" t="inlineStr"/>
      <c r="T730" t="inlineStr"/>
      <c r="U730" t="inlineStr"/>
      <c r="V730" t="inlineStr"/>
    </row>
    <row r="731">
      <c r="A731" t="inlineStr"/>
      <c r="B731" t="inlineStr">
        <is>
          <t>Price_BOM_VLC_VLSC_Imp_1699</t>
        </is>
      </c>
      <c r="C731" s="68" t="inlineStr">
        <is>
          <t>:40129-4P-15HP-VLSC:40129-4P-20HP-VLSC:40129-4P-25HP-VLSC:40129-4P-30HP-VLSC:</t>
        </is>
      </c>
      <c r="D731" s="2" t="inlineStr">
        <is>
          <t>XA</t>
        </is>
      </c>
      <c r="E731" t="inlineStr">
        <is>
          <t>ImpMatl_SS_AISI-304</t>
        </is>
      </c>
      <c r="F731" s="7" t="inlineStr">
        <is>
          <t>Stainless Steel, AISI-304</t>
        </is>
      </c>
      <c r="G731" s="7" t="inlineStr">
        <is>
          <t>H304</t>
        </is>
      </c>
      <c r="H731" s="7" t="inlineStr">
        <is>
          <t>Coating_Standard</t>
        </is>
      </c>
      <c r="I731" s="7" t="inlineStr">
        <is>
          <t>Stainless Steel, AISI-303</t>
        </is>
      </c>
      <c r="J731" s="7" t="inlineStr">
        <is>
          <t>Stainless Steel, AISI 316</t>
        </is>
      </c>
      <c r="K731" s="2" t="inlineStr">
        <is>
          <t>98876157</t>
        </is>
      </c>
      <c r="L731" s="7" t="inlineStr">
        <is>
          <t>IMP,L,30127,XA,H304</t>
        </is>
      </c>
      <c r="M731" t="inlineStr">
        <is>
          <t>A101894</t>
        </is>
      </c>
      <c r="N731" t="n">
        <v>0</v>
      </c>
      <c r="O731" s="7" t="inlineStr">
        <is>
          <t>LT027</t>
        </is>
      </c>
      <c r="P731" s="13" t="n">
        <v>0</v>
      </c>
      <c r="Q731" t="inlineStr"/>
      <c r="R731" s="12" t="inlineStr"/>
      <c r="S731" t="inlineStr"/>
      <c r="T731" t="inlineStr"/>
      <c r="U731" t="inlineStr"/>
      <c r="V731" t="inlineStr"/>
    </row>
    <row r="732">
      <c r="A732" t="inlineStr"/>
      <c r="B732" t="inlineStr">
        <is>
          <t>Price_BOM_VLC_VLSC_Imp_1700</t>
        </is>
      </c>
      <c r="C732" s="68" t="inlineStr">
        <is>
          <t>:40129-4P-15HP-VLSC:40129-4P-20HP-VLSC:40129-4P-25HP-VLSC:40129-4P-30HP-VLSC:</t>
        </is>
      </c>
      <c r="D732" s="2" t="inlineStr">
        <is>
          <t>XA</t>
        </is>
      </c>
      <c r="E732" s="2" t="inlineStr">
        <is>
          <t>ImpMatl_NiAl-Bronze_ASTM-B148_C95400</t>
        </is>
      </c>
      <c r="F732" s="7" t="inlineStr">
        <is>
          <t>Nickel Aluminum Bronze ASTM B148 UNS C95400</t>
        </is>
      </c>
      <c r="G732" s="7" t="inlineStr">
        <is>
          <t>B22</t>
        </is>
      </c>
      <c r="H732" s="7" t="inlineStr">
        <is>
          <t>Coating_Standard</t>
        </is>
      </c>
      <c r="I732" s="7" t="inlineStr">
        <is>
          <t>Stainless Steel, AISI-303</t>
        </is>
      </c>
      <c r="J732" s="7" t="inlineStr">
        <is>
          <t>Steel, Cold Drawn C1018</t>
        </is>
      </c>
      <c r="K732" s="2" t="inlineStr">
        <is>
          <t>97778044</t>
        </is>
      </c>
      <c r="L732" s="7" t="inlineStr"/>
      <c r="M732" s="7" t="inlineStr">
        <is>
          <t>A102242</t>
        </is>
      </c>
      <c r="N732" t="n">
        <v>416</v>
      </c>
      <c r="O732" s="7" t="inlineStr">
        <is>
          <t>LT250</t>
        </is>
      </c>
      <c r="P732" s="13" t="n">
        <v>8</v>
      </c>
      <c r="Q732" t="inlineStr"/>
      <c r="R732" s="12" t="inlineStr"/>
      <c r="S732" t="inlineStr"/>
      <c r="T732" t="inlineStr"/>
      <c r="U732" t="inlineStr"/>
      <c r="V732" t="inlineStr"/>
    </row>
    <row r="733">
      <c r="A733" t="inlineStr"/>
      <c r="B733" t="inlineStr">
        <is>
          <t>Price_BOM_VLC_VLSC_Imp_1702</t>
        </is>
      </c>
      <c r="C733" s="68" t="inlineStr">
        <is>
          <t>:40129-4P-15HP-VLSC:40129-4P-20HP-VLSC:40129-4P-25HP-VLSC:40129-4P-30HP-VLSC:</t>
        </is>
      </c>
      <c r="D733" s="2" t="inlineStr">
        <is>
          <t>XA</t>
        </is>
      </c>
      <c r="E733" t="inlineStr">
        <is>
          <t>ImpMatl_NiAl-Bronze_ASTM-B148_C95400</t>
        </is>
      </c>
      <c r="F733" s="7" t="inlineStr">
        <is>
          <t>Nickel Aluminum Bronze ASTM B148 UNS C95400</t>
        </is>
      </c>
      <c r="G733" s="7" t="inlineStr">
        <is>
          <t>B22</t>
        </is>
      </c>
      <c r="H733" s="7" t="inlineStr">
        <is>
          <t>Coating_Scotchkote134_interior</t>
        </is>
      </c>
      <c r="I733" s="7" t="inlineStr">
        <is>
          <t>Stainless Steel, AISI-303</t>
        </is>
      </c>
      <c r="J733" s="7" t="inlineStr">
        <is>
          <t>Steel, Cold Drawn C1018</t>
        </is>
      </c>
      <c r="K733" s="2" t="inlineStr">
        <is>
          <t>RTF</t>
        </is>
      </c>
      <c r="L733" s="7" t="inlineStr"/>
      <c r="M733" t="inlineStr">
        <is>
          <t>A102242</t>
        </is>
      </c>
      <c r="N733" t="n">
        <v>416</v>
      </c>
      <c r="O733" s="7" t="inlineStr">
        <is>
          <t>LT250</t>
        </is>
      </c>
      <c r="P733" s="13" t="n">
        <v>8</v>
      </c>
      <c r="Q733" t="inlineStr"/>
      <c r="R733" s="12" t="inlineStr"/>
      <c r="S733" t="inlineStr"/>
      <c r="T733" t="inlineStr"/>
      <c r="U733" t="inlineStr"/>
      <c r="V733" t="inlineStr"/>
    </row>
    <row r="734">
      <c r="A734" t="inlineStr"/>
      <c r="B734" t="inlineStr">
        <is>
          <t>Price_BOM_VLC_VLSC_Imp_1704</t>
        </is>
      </c>
      <c r="C734" s="68" t="inlineStr">
        <is>
          <t>:40129-4P-15HP-VLSC:40129-4P-20HP-VLSC:40129-4P-25HP-VLSC:40129-4P-30HP-VLSC:</t>
        </is>
      </c>
      <c r="D734" s="2" t="inlineStr">
        <is>
          <t>XA</t>
        </is>
      </c>
      <c r="E734" s="2" t="inlineStr">
        <is>
          <t>ImpMatl_NiAl-Bronze_ASTM-B148_C95400</t>
        </is>
      </c>
      <c r="F734" s="7" t="inlineStr">
        <is>
          <t>Nickel Aluminum Bronze ASTM B148 UNS C95400</t>
        </is>
      </c>
      <c r="G734" s="7" t="inlineStr">
        <is>
          <t>B22</t>
        </is>
      </c>
      <c r="H734" s="7" t="inlineStr">
        <is>
          <t>Coating_Scotchkote134_interior_exterior</t>
        </is>
      </c>
      <c r="I734" s="7" t="inlineStr">
        <is>
          <t>Stainless Steel, AISI-303</t>
        </is>
      </c>
      <c r="J734" s="7" t="inlineStr">
        <is>
          <t>Steel, Cold Drawn C1018</t>
        </is>
      </c>
      <c r="K734" s="2" t="inlineStr">
        <is>
          <t>RTF</t>
        </is>
      </c>
      <c r="L734" s="7" t="inlineStr"/>
      <c r="M734" s="7" t="inlineStr">
        <is>
          <t>A102242</t>
        </is>
      </c>
      <c r="N734" t="n">
        <v>416</v>
      </c>
      <c r="O734" s="7" t="inlineStr">
        <is>
          <t>LT250</t>
        </is>
      </c>
      <c r="P734" s="13" t="n">
        <v>8</v>
      </c>
      <c r="Q734" t="inlineStr"/>
      <c r="R734" s="12" t="inlineStr"/>
      <c r="S734" t="inlineStr"/>
      <c r="T734" t="inlineStr"/>
      <c r="U734" t="inlineStr"/>
      <c r="V734" t="inlineStr"/>
    </row>
    <row r="735">
      <c r="A735" t="inlineStr"/>
      <c r="B735" t="inlineStr">
        <is>
          <t>Price_BOM_VLC_VLSC_Imp_1706</t>
        </is>
      </c>
      <c r="C735" s="68" t="inlineStr">
        <is>
          <t>:40129-4P-15HP-VLSC:40129-4P-20HP-VLSC:40129-4P-25HP-VLSC:40129-4P-30HP-VLSC:</t>
        </is>
      </c>
      <c r="D735" s="2" t="inlineStr">
        <is>
          <t>XA</t>
        </is>
      </c>
      <c r="E735" t="inlineStr">
        <is>
          <t>ImpMatl_NiAl-Bronze_ASTM-B148_C95400</t>
        </is>
      </c>
      <c r="F735" s="7" t="inlineStr">
        <is>
          <t>Nickel Aluminum Bronze ASTM B148 UNS C95400</t>
        </is>
      </c>
      <c r="G735" s="7" t="inlineStr">
        <is>
          <t>B22</t>
        </is>
      </c>
      <c r="H735" s="7" t="inlineStr">
        <is>
          <t>Coating_Scotchkote134_interior_exterior_IncludeImpeller</t>
        </is>
      </c>
      <c r="I735" s="7" t="inlineStr">
        <is>
          <t>Stainless Steel, AISI-303</t>
        </is>
      </c>
      <c r="J735" s="7" t="inlineStr">
        <is>
          <t>Steel, Cold Drawn C1018</t>
        </is>
      </c>
      <c r="K735" s="2" t="inlineStr">
        <is>
          <t>RTF</t>
        </is>
      </c>
      <c r="L735" s="7" t="inlineStr"/>
      <c r="M735" t="inlineStr">
        <is>
          <t>A102242</t>
        </is>
      </c>
      <c r="N735" t="n">
        <v>416</v>
      </c>
      <c r="O735" s="7" t="inlineStr">
        <is>
          <t>LT250</t>
        </is>
      </c>
      <c r="P735" s="13" t="n">
        <v>8</v>
      </c>
      <c r="Q735" t="inlineStr"/>
      <c r="R735" s="12" t="inlineStr"/>
      <c r="S735" t="inlineStr"/>
      <c r="T735" t="inlineStr"/>
      <c r="U735" t="inlineStr"/>
      <c r="V735" t="inlineStr"/>
    </row>
    <row r="736">
      <c r="A736" t="inlineStr"/>
      <c r="B736" t="inlineStr">
        <is>
          <t>Price_BOM_VLC_VLSC_Imp_1708</t>
        </is>
      </c>
      <c r="C736" s="68" t="inlineStr">
        <is>
          <t>:40129-4P-15HP-VLSC:40129-4P-20HP-VLSC:40129-4P-25HP-VLSC:40129-4P-30HP-VLSC:</t>
        </is>
      </c>
      <c r="D736" s="2" t="inlineStr">
        <is>
          <t>XA</t>
        </is>
      </c>
      <c r="E736" s="2" t="inlineStr">
        <is>
          <t>ImpMatl_NiAl-Bronze_ASTM-B148_C95400</t>
        </is>
      </c>
      <c r="F736" s="7" t="inlineStr">
        <is>
          <t>Nickel Aluminum Bronze ASTM B148 UNS C95400</t>
        </is>
      </c>
      <c r="G736" s="7" t="inlineStr">
        <is>
          <t>B22</t>
        </is>
      </c>
      <c r="H736" s="7" t="inlineStr">
        <is>
          <t>Coating_Scotchkote134_interior_IncludeImpeller</t>
        </is>
      </c>
      <c r="I736" s="7" t="inlineStr">
        <is>
          <t>Stainless Steel, AISI-303</t>
        </is>
      </c>
      <c r="J736" s="7" t="inlineStr">
        <is>
          <t>Steel, Cold Drawn C1018</t>
        </is>
      </c>
      <c r="K736" s="2" t="inlineStr">
        <is>
          <t>RTF</t>
        </is>
      </c>
      <c r="L736" s="7" t="inlineStr"/>
      <c r="M736" s="7" t="inlineStr">
        <is>
          <t>A102242</t>
        </is>
      </c>
      <c r="N736" t="n">
        <v>416</v>
      </c>
      <c r="O736" s="7" t="inlineStr">
        <is>
          <t>LT250</t>
        </is>
      </c>
      <c r="P736" s="13" t="n">
        <v>8</v>
      </c>
      <c r="Q736" t="inlineStr"/>
      <c r="R736" s="12" t="inlineStr"/>
      <c r="S736" t="inlineStr"/>
      <c r="T736" t="inlineStr"/>
      <c r="U736" t="inlineStr"/>
      <c r="V736" t="inlineStr"/>
    </row>
    <row r="737">
      <c r="A737" t="inlineStr"/>
      <c r="B737" t="inlineStr">
        <is>
          <t>Price_BOM_VLC_VLSC_Imp_1710</t>
        </is>
      </c>
      <c r="C737" s="68" t="inlineStr">
        <is>
          <t>:40129-4P-15HP-VLSC:40129-4P-20HP-VLSC:40129-4P-25HP-VLSC:40129-4P-30HP-VLSC:</t>
        </is>
      </c>
      <c r="D737" s="2" t="inlineStr">
        <is>
          <t>XA</t>
        </is>
      </c>
      <c r="E737" t="inlineStr">
        <is>
          <t>ImpMatl_NiAl-Bronze_ASTM-B148_C95400</t>
        </is>
      </c>
      <c r="F737" s="7" t="inlineStr">
        <is>
          <t>Nickel Aluminum Bronze ASTM B148 UNS C95400</t>
        </is>
      </c>
      <c r="G737" s="7" t="inlineStr">
        <is>
          <t>B22</t>
        </is>
      </c>
      <c r="H737" s="7" t="inlineStr">
        <is>
          <t>Coating_Special</t>
        </is>
      </c>
      <c r="I737" s="7" t="inlineStr">
        <is>
          <t>Stainless Steel, AISI-303</t>
        </is>
      </c>
      <c r="J737" s="7" t="inlineStr">
        <is>
          <t>Steel, Cold Drawn C1018</t>
        </is>
      </c>
      <c r="K737" s="2" t="inlineStr">
        <is>
          <t>RTF</t>
        </is>
      </c>
      <c r="L737" s="7" t="inlineStr"/>
      <c r="M737" t="inlineStr">
        <is>
          <t>A102242</t>
        </is>
      </c>
      <c r="N737" t="n">
        <v>416</v>
      </c>
      <c r="O737" s="7" t="inlineStr">
        <is>
          <t>LT250</t>
        </is>
      </c>
      <c r="P737" s="13" t="n">
        <v>8</v>
      </c>
      <c r="Q737" t="inlineStr"/>
      <c r="R737" s="12" t="inlineStr"/>
      <c r="S737" t="inlineStr"/>
      <c r="T737" t="inlineStr"/>
      <c r="U737" t="inlineStr"/>
      <c r="V737" t="inlineStr"/>
    </row>
    <row r="738">
      <c r="A738" t="inlineStr"/>
      <c r="B738" t="inlineStr">
        <is>
          <t>Price_BOM_VLC_VLSC_Imp_1712</t>
        </is>
      </c>
      <c r="C738" s="68" t="inlineStr">
        <is>
          <t>:40129-4P-15HP-VLSC:40129-4P-20HP-VLSC:40129-4P-25HP-VLSC:40129-4P-30HP-VLSC:</t>
        </is>
      </c>
      <c r="D738" s="2" t="inlineStr">
        <is>
          <t>XA</t>
        </is>
      </c>
      <c r="E738" s="2" t="inlineStr">
        <is>
          <t>ImpMatl_NiAl-Bronze_ASTM-B148_C95400</t>
        </is>
      </c>
      <c r="F738" s="7" t="inlineStr">
        <is>
          <t>Nickel Aluminum Bronze ASTM B148 UNS C95400</t>
        </is>
      </c>
      <c r="G738" s="7" t="inlineStr">
        <is>
          <t>B22</t>
        </is>
      </c>
      <c r="H738" s="7" t="inlineStr">
        <is>
          <t>Coating_Epoxy</t>
        </is>
      </c>
      <c r="I738" s="7" t="inlineStr">
        <is>
          <t>Stainless Steel, AISI-303</t>
        </is>
      </c>
      <c r="J738" s="7" t="inlineStr">
        <is>
          <t>Steel, Cold Drawn C1018</t>
        </is>
      </c>
      <c r="K738" s="2" t="inlineStr">
        <is>
          <t>RTF</t>
        </is>
      </c>
      <c r="L738" s="7" t="inlineStr"/>
      <c r="M738" s="7" t="inlineStr">
        <is>
          <t>A102242</t>
        </is>
      </c>
      <c r="N738" t="n">
        <v>416</v>
      </c>
      <c r="O738" s="7" t="inlineStr">
        <is>
          <t>LT250</t>
        </is>
      </c>
      <c r="P738" s="13" t="n">
        <v>8</v>
      </c>
      <c r="Q738" t="inlineStr"/>
      <c r="R738" s="12" t="inlineStr"/>
      <c r="S738" t="inlineStr"/>
      <c r="T738" t="inlineStr"/>
      <c r="U738" t="inlineStr"/>
      <c r="V738" t="inlineStr"/>
    </row>
    <row r="739">
      <c r="A739" t="inlineStr"/>
      <c r="B739" t="inlineStr">
        <is>
          <t>Price_BOM_VLC_VLSC_Imp_0719</t>
        </is>
      </c>
      <c r="C739" s="68" t="inlineStr">
        <is>
          <t>:40157-4P-30HP-VLC:40157-4P-40HP-VLC:40157-4P-50HP-VLC:</t>
        </is>
      </c>
      <c r="D739" s="2" t="inlineStr">
        <is>
          <t>XA</t>
        </is>
      </c>
      <c r="E739" t="inlineStr">
        <is>
          <t>ImpMatl_Silicon_Bronze_ASTM-B584_C87600</t>
        </is>
      </c>
      <c r="F739" s="7" t="inlineStr">
        <is>
          <t>Silicon Bronze, ASTM-B584, C87600</t>
        </is>
      </c>
      <c r="G739" s="7" t="inlineStr">
        <is>
          <t>B21</t>
        </is>
      </c>
      <c r="H739" s="7" t="inlineStr">
        <is>
          <t>Coating_Standard</t>
        </is>
      </c>
      <c r="I739" s="7" t="inlineStr">
        <is>
          <t>Stainless Steel, AISI-303</t>
        </is>
      </c>
      <c r="J739" s="7" t="inlineStr">
        <is>
          <t>Steel, Cold Drawn C1018</t>
        </is>
      </c>
      <c r="K739" s="2" t="inlineStr">
        <is>
          <t>96896895</t>
        </is>
      </c>
      <c r="L739" s="7" t="inlineStr">
        <is>
          <t>IMP,L,30157,XA,B21</t>
        </is>
      </c>
      <c r="M739" t="inlineStr">
        <is>
          <t>A101896</t>
        </is>
      </c>
      <c r="N739" t="n">
        <v>0</v>
      </c>
      <c r="O739" s="7" t="inlineStr">
        <is>
          <t>LT027</t>
        </is>
      </c>
      <c r="P739" s="13" t="n">
        <v>0</v>
      </c>
      <c r="Q739" t="inlineStr"/>
      <c r="R739" s="12" t="inlineStr"/>
      <c r="S739" t="inlineStr"/>
      <c r="T739" t="inlineStr"/>
      <c r="U739" t="inlineStr"/>
      <c r="V739" t="inlineStr"/>
    </row>
    <row r="740">
      <c r="A740" t="inlineStr"/>
      <c r="B740" t="inlineStr">
        <is>
          <t>Price_BOM_VLC_VLSC_Imp_0721</t>
        </is>
      </c>
      <c r="C740" s="68" t="inlineStr">
        <is>
          <t>:40157-4P-30HP-VLC:40157-4P-40HP-VLC:40157-4P-50HP-VLC:</t>
        </is>
      </c>
      <c r="D740" s="2" t="inlineStr">
        <is>
          <t>XA</t>
        </is>
      </c>
      <c r="E740" s="2" t="inlineStr">
        <is>
          <t>ImpMatl_Silicon_Bronze_ASTM-B584_C87600</t>
        </is>
      </c>
      <c r="F740" s="7" t="inlineStr">
        <is>
          <t>Silicon Bronze, ASTM-B584, C87600</t>
        </is>
      </c>
      <c r="G740" s="7" t="inlineStr">
        <is>
          <t>B21</t>
        </is>
      </c>
      <c r="H740" s="7" t="inlineStr">
        <is>
          <t>Coating_Scotchkote134_interior</t>
        </is>
      </c>
      <c r="I740" s="7" t="inlineStr">
        <is>
          <t>Stainless Steel, AISI-303</t>
        </is>
      </c>
      <c r="J740" s="7" t="inlineStr">
        <is>
          <t>Steel, Cold Drawn C1018</t>
        </is>
      </c>
      <c r="K740" s="2" t="inlineStr">
        <is>
          <t>RTF</t>
        </is>
      </c>
      <c r="L740" s="7" t="inlineStr"/>
      <c r="M740" s="7" t="inlineStr">
        <is>
          <t>A101896</t>
        </is>
      </c>
      <c r="N740" t="n">
        <v>0</v>
      </c>
      <c r="O740" s="7" t="inlineStr">
        <is>
          <t>LT250</t>
        </is>
      </c>
      <c r="P740" s="13" t="n">
        <v>8</v>
      </c>
      <c r="Q740" t="inlineStr"/>
      <c r="R740" s="12" t="inlineStr"/>
      <c r="S740" t="inlineStr"/>
      <c r="T740" t="inlineStr"/>
      <c r="U740" t="inlineStr"/>
      <c r="V740" t="inlineStr"/>
    </row>
    <row r="741">
      <c r="A741" t="inlineStr"/>
      <c r="B741" t="inlineStr">
        <is>
          <t>Price_BOM_VLC_VLSC_Imp_0723</t>
        </is>
      </c>
      <c r="C741" s="68" t="inlineStr">
        <is>
          <t>:40157-4P-30HP-VLC:40157-4P-40HP-VLC:40157-4P-50HP-VLC:</t>
        </is>
      </c>
      <c r="D741" s="2" t="inlineStr">
        <is>
          <t>XA</t>
        </is>
      </c>
      <c r="E741" t="inlineStr">
        <is>
          <t>ImpMatl_Silicon_Bronze_ASTM-B584_C87600</t>
        </is>
      </c>
      <c r="F741" s="7" t="inlineStr">
        <is>
          <t>Silicon Bronze, ASTM-B584, C87600</t>
        </is>
      </c>
      <c r="G741" s="7" t="inlineStr">
        <is>
          <t>B21</t>
        </is>
      </c>
      <c r="H741" s="7" t="inlineStr">
        <is>
          <t>Coating_Scotchkote134_interior_exterior</t>
        </is>
      </c>
      <c r="I741" s="7" t="inlineStr">
        <is>
          <t>Stainless Steel, AISI-303</t>
        </is>
      </c>
      <c r="J741" s="7" t="inlineStr">
        <is>
          <t>Steel, Cold Drawn C1018</t>
        </is>
      </c>
      <c r="K741" s="2" t="inlineStr">
        <is>
          <t>RTF</t>
        </is>
      </c>
      <c r="L741" s="7" t="inlineStr"/>
      <c r="M741" t="inlineStr">
        <is>
          <t>A101896</t>
        </is>
      </c>
      <c r="N741" t="n">
        <v>0</v>
      </c>
      <c r="O741" s="7" t="inlineStr">
        <is>
          <t>LT250</t>
        </is>
      </c>
      <c r="P741" s="13" t="n">
        <v>8</v>
      </c>
      <c r="Q741" t="inlineStr"/>
      <c r="R741" s="12" t="inlineStr"/>
      <c r="S741" t="inlineStr"/>
      <c r="T741" t="inlineStr"/>
      <c r="U741" t="inlineStr"/>
      <c r="V741" t="inlineStr"/>
    </row>
    <row r="742">
      <c r="A742" t="inlineStr"/>
      <c r="B742" t="inlineStr">
        <is>
          <t>Price_BOM_VLC_VLSC_Imp_0725</t>
        </is>
      </c>
      <c r="C742" s="68" t="inlineStr">
        <is>
          <t>:40157-4P-30HP-VLC:40157-4P-40HP-VLC:40157-4P-50HP-VLC:</t>
        </is>
      </c>
      <c r="D742" s="2" t="inlineStr">
        <is>
          <t>XA</t>
        </is>
      </c>
      <c r="E742" s="2" t="inlineStr">
        <is>
          <t>ImpMatl_Silicon_Bronze_ASTM-B584_C87600</t>
        </is>
      </c>
      <c r="F742" s="7" t="inlineStr">
        <is>
          <t>Silicon Bronze, ASTM-B584, C87600</t>
        </is>
      </c>
      <c r="G742" s="7" t="inlineStr">
        <is>
          <t>B21</t>
        </is>
      </c>
      <c r="H742" s="7" t="inlineStr">
        <is>
          <t>Coating_Scotchkote134_interior_exterior_IncludeImpeller</t>
        </is>
      </c>
      <c r="I742" s="7" t="inlineStr">
        <is>
          <t>Stainless Steel, AISI-303</t>
        </is>
      </c>
      <c r="J742" s="7" t="inlineStr">
        <is>
          <t>Steel, Cold Drawn C1018</t>
        </is>
      </c>
      <c r="K742" s="77" t="inlineStr">
        <is>
          <t>RTF</t>
        </is>
      </c>
      <c r="L742" s="7" t="inlineStr"/>
      <c r="M742" s="7" t="inlineStr">
        <is>
          <t>A101896</t>
        </is>
      </c>
      <c r="N742" t="n">
        <v>0</v>
      </c>
      <c r="O742" t="inlineStr">
        <is>
          <t>LT250</t>
        </is>
      </c>
      <c r="P742" s="13" t="n">
        <v>8</v>
      </c>
      <c r="Q742" t="inlineStr"/>
      <c r="R742" s="12" t="inlineStr"/>
      <c r="S742" t="inlineStr"/>
      <c r="T742" t="inlineStr"/>
      <c r="U742" t="inlineStr"/>
      <c r="V742" t="inlineStr"/>
    </row>
    <row r="743">
      <c r="A743" t="inlineStr"/>
      <c r="B743" s="7" t="inlineStr">
        <is>
          <t>Price_BOM_VLC_VLSC_Imp_0727</t>
        </is>
      </c>
      <c r="C743" s="68" t="inlineStr">
        <is>
          <t>:40157-4P-30HP-VLC:40157-4P-40HP-VLC:40157-4P-50HP-VLC:</t>
        </is>
      </c>
      <c r="D743" s="2" t="inlineStr">
        <is>
          <t>XA</t>
        </is>
      </c>
      <c r="E743" s="2" t="inlineStr">
        <is>
          <t>ImpMatl_Silicon_Bronze_ASTM-B584_C87600</t>
        </is>
      </c>
      <c r="F743" s="7" t="inlineStr">
        <is>
          <t>Silicon Bronze, ASTM-B584, C87600</t>
        </is>
      </c>
      <c r="G743" s="7" t="inlineStr">
        <is>
          <t>B21</t>
        </is>
      </c>
      <c r="H743" s="7" t="inlineStr">
        <is>
          <t>Coating_Scotchkote134_interior_IncludeImpeller</t>
        </is>
      </c>
      <c r="I743" s="7" t="inlineStr">
        <is>
          <t>Stainless Steel, AISI-303</t>
        </is>
      </c>
      <c r="J743" s="7" t="inlineStr">
        <is>
          <t>Steel, Cold Drawn C1018</t>
        </is>
      </c>
      <c r="K743" s="98" t="inlineStr">
        <is>
          <t>RTF</t>
        </is>
      </c>
      <c r="L743" s="98" t="inlineStr"/>
      <c r="M743" s="7" t="inlineStr">
        <is>
          <t>A101896</t>
        </is>
      </c>
      <c r="N743" t="n">
        <v>0</v>
      </c>
      <c r="O743" t="inlineStr">
        <is>
          <t>LT250</t>
        </is>
      </c>
      <c r="P743" s="13" t="n">
        <v>8</v>
      </c>
      <c r="Q743" t="inlineStr"/>
      <c r="R743" s="12" t="inlineStr"/>
      <c r="S743" t="inlineStr"/>
      <c r="T743" t="inlineStr"/>
      <c r="U743" t="inlineStr"/>
      <c r="V743" t="inlineStr"/>
    </row>
    <row r="744">
      <c r="A744" t="inlineStr"/>
      <c r="B744" t="inlineStr">
        <is>
          <t>Price_BOM_VLC_VLSC_Imp_0729</t>
        </is>
      </c>
      <c r="C744" s="68" t="inlineStr">
        <is>
          <t>:40157-4P-30HP-VLC:40157-4P-40HP-VLC:40157-4P-50HP-VLC:</t>
        </is>
      </c>
      <c r="D744" s="2" t="inlineStr">
        <is>
          <t>XA</t>
        </is>
      </c>
      <c r="E744" t="inlineStr">
        <is>
          <t>ImpMatl_Silicon_Bronze_ASTM-B584_C87600</t>
        </is>
      </c>
      <c r="F744" s="7" t="inlineStr">
        <is>
          <t>Silicon Bronze, ASTM-B584, C87600</t>
        </is>
      </c>
      <c r="G744" s="7" t="inlineStr">
        <is>
          <t>B21</t>
        </is>
      </c>
      <c r="H744" s="7" t="inlineStr">
        <is>
          <t>Coating_Special</t>
        </is>
      </c>
      <c r="I744" s="7" t="inlineStr">
        <is>
          <t>Stainless Steel, AISI-303</t>
        </is>
      </c>
      <c r="J744" s="7" t="inlineStr">
        <is>
          <t>Steel, Cold Drawn C1018</t>
        </is>
      </c>
      <c r="K744" s="78" t="inlineStr">
        <is>
          <t>RTF</t>
        </is>
      </c>
      <c r="L744" s="7" t="inlineStr"/>
      <c r="M744" t="inlineStr">
        <is>
          <t>A101896</t>
        </is>
      </c>
      <c r="N744" t="n">
        <v>0</v>
      </c>
      <c r="O744" s="7" t="inlineStr">
        <is>
          <t>LT250</t>
        </is>
      </c>
      <c r="P744" s="13" t="n">
        <v>8</v>
      </c>
      <c r="Q744" t="inlineStr"/>
      <c r="R744" s="12" t="inlineStr"/>
      <c r="S744" t="inlineStr"/>
      <c r="T744" t="inlineStr"/>
      <c r="U744" t="inlineStr"/>
      <c r="V744" t="inlineStr"/>
    </row>
    <row r="745">
      <c r="A745" t="inlineStr"/>
      <c r="B745" t="inlineStr">
        <is>
          <t>Price_BOM_VLC_VLSC_Imp_0731</t>
        </is>
      </c>
      <c r="C745" s="68" t="inlineStr">
        <is>
          <t>:40157-4P-30HP-VLC:40157-4P-40HP-VLC:40157-4P-50HP-VLC:</t>
        </is>
      </c>
      <c r="D745" s="2" t="inlineStr">
        <is>
          <t>XA</t>
        </is>
      </c>
      <c r="E745" s="2" t="inlineStr">
        <is>
          <t>ImpMatl_Silicon_Bronze_ASTM-B584_C87600</t>
        </is>
      </c>
      <c r="F745" s="7" t="inlineStr">
        <is>
          <t>Silicon Bronze, ASTM-B584, C87600</t>
        </is>
      </c>
      <c r="G745" s="7" t="inlineStr">
        <is>
          <t>B21</t>
        </is>
      </c>
      <c r="H745" s="7" t="inlineStr">
        <is>
          <t>Coating_Epoxy</t>
        </is>
      </c>
      <c r="I745" s="7" t="inlineStr">
        <is>
          <t>Stainless Steel, AISI-303</t>
        </is>
      </c>
      <c r="J745" s="7" t="inlineStr">
        <is>
          <t>Steel, Cold Drawn C1018</t>
        </is>
      </c>
      <c r="K745" s="2" t="inlineStr">
        <is>
          <t>RTF</t>
        </is>
      </c>
      <c r="L745" s="7" t="inlineStr"/>
      <c r="M745" s="7" t="inlineStr">
        <is>
          <t>A101896</t>
        </is>
      </c>
      <c r="N745" t="n">
        <v>0</v>
      </c>
      <c r="O745" s="7" t="inlineStr">
        <is>
          <t>LT250</t>
        </is>
      </c>
      <c r="P745" s="13" t="n">
        <v>8</v>
      </c>
      <c r="Q745" t="inlineStr"/>
      <c r="R745" s="12" t="inlineStr"/>
      <c r="S745" t="inlineStr"/>
      <c r="T745" t="inlineStr"/>
      <c r="U745" t="inlineStr"/>
      <c r="V745" t="inlineStr"/>
    </row>
    <row r="746">
      <c r="A746" t="inlineStr"/>
      <c r="B746" t="inlineStr">
        <is>
          <t>Price_BOM_VLC_VLSC_Imp_0720</t>
        </is>
      </c>
      <c r="C746" s="68" t="inlineStr">
        <is>
          <t>:40157-4P-30HP-VLC:40157-4P-40HP-VLC:40157-4P-50HP-VLC:</t>
        </is>
      </c>
      <c r="D746" s="2" t="inlineStr">
        <is>
          <t>XA</t>
        </is>
      </c>
      <c r="E746" t="inlineStr">
        <is>
          <t>ImpMatl_NiAl-Bronze_ASTM-B148_C95400</t>
        </is>
      </c>
      <c r="F746" s="7" t="inlineStr">
        <is>
          <t>Nickel Aluminum Bronze ASTM B148 UNS C95400</t>
        </is>
      </c>
      <c r="G746" s="7" t="inlineStr">
        <is>
          <t>B22</t>
        </is>
      </c>
      <c r="H746" s="7" t="inlineStr">
        <is>
          <t>Coating_Standard</t>
        </is>
      </c>
      <c r="I746" s="7" t="inlineStr">
        <is>
          <t>Stainless Steel, AISI-303</t>
        </is>
      </c>
      <c r="J746" s="7" t="inlineStr">
        <is>
          <t>Steel, Cold Drawn C1018</t>
        </is>
      </c>
      <c r="K746" s="2" t="inlineStr">
        <is>
          <t>97780144</t>
        </is>
      </c>
      <c r="L746" s="7" t="inlineStr">
        <is>
          <t>IMP,L,30157,XA,B2</t>
        </is>
      </c>
      <c r="M746" t="inlineStr">
        <is>
          <t>A101899</t>
        </is>
      </c>
      <c r="N746" t="n">
        <v>2400</v>
      </c>
      <c r="O746" s="7" t="inlineStr">
        <is>
          <t>LT250</t>
        </is>
      </c>
      <c r="P746" s="13" t="n">
        <v>8</v>
      </c>
      <c r="Q746" t="inlineStr"/>
      <c r="R746" s="12" t="inlineStr"/>
      <c r="S746" t="inlineStr"/>
      <c r="T746" t="inlineStr"/>
      <c r="U746" t="inlineStr"/>
      <c r="V746" t="inlineStr"/>
    </row>
    <row r="747">
      <c r="A747" t="inlineStr"/>
      <c r="B747" t="inlineStr">
        <is>
          <t>Price_BOM_VLC_VLSC_Imp_0722</t>
        </is>
      </c>
      <c r="C747" s="68" t="inlineStr">
        <is>
          <t>:40157-4P-30HP-VLC:40157-4P-40HP-VLC:40157-4P-50HP-VLC:</t>
        </is>
      </c>
      <c r="D747" s="2" t="inlineStr">
        <is>
          <t>XA</t>
        </is>
      </c>
      <c r="E747" s="2" t="inlineStr">
        <is>
          <t>ImpMatl_NiAl-Bronze_ASTM-B148_C95400</t>
        </is>
      </c>
      <c r="F747" s="7" t="inlineStr">
        <is>
          <t>Nickel Aluminum Bronze ASTM B148 UNS C95400</t>
        </is>
      </c>
      <c r="G747" s="7" t="inlineStr">
        <is>
          <t>B22</t>
        </is>
      </c>
      <c r="H747" s="7" t="inlineStr">
        <is>
          <t>Coating_Scotchkote134_interior</t>
        </is>
      </c>
      <c r="I747" s="7" t="inlineStr">
        <is>
          <t>Stainless Steel, AISI-303</t>
        </is>
      </c>
      <c r="J747" s="7" t="inlineStr">
        <is>
          <t>Steel, Cold Drawn C1018</t>
        </is>
      </c>
      <c r="K747" s="2" t="inlineStr">
        <is>
          <t>RTF</t>
        </is>
      </c>
      <c r="L747" s="7" t="inlineStr"/>
      <c r="M747" s="7" t="inlineStr">
        <is>
          <t>A101899</t>
        </is>
      </c>
      <c r="N747" t="n">
        <v>2400</v>
      </c>
      <c r="O747" s="7" t="inlineStr">
        <is>
          <t>LT250</t>
        </is>
      </c>
      <c r="P747" s="13" t="n">
        <v>8</v>
      </c>
      <c r="Q747" t="inlineStr"/>
      <c r="R747" s="12" t="inlineStr"/>
      <c r="S747" t="inlineStr"/>
      <c r="T747" t="inlineStr"/>
      <c r="U747" t="inlineStr"/>
      <c r="V747" t="inlineStr"/>
    </row>
    <row r="748">
      <c r="A748" t="inlineStr"/>
      <c r="B748" t="inlineStr">
        <is>
          <t>Price_BOM_VLC_VLSC_Imp_0724</t>
        </is>
      </c>
      <c r="C748" s="68" t="inlineStr">
        <is>
          <t>:40157-4P-30HP-VLC:40157-4P-40HP-VLC:40157-4P-50HP-VLC:</t>
        </is>
      </c>
      <c r="D748" s="2" t="inlineStr">
        <is>
          <t>XA</t>
        </is>
      </c>
      <c r="E748" t="inlineStr">
        <is>
          <t>ImpMatl_NiAl-Bronze_ASTM-B148_C95400</t>
        </is>
      </c>
      <c r="F748" s="7" t="inlineStr">
        <is>
          <t>Nickel Aluminum Bronze ASTM B148 UNS C95400</t>
        </is>
      </c>
      <c r="G748" s="7" t="inlineStr">
        <is>
          <t>B22</t>
        </is>
      </c>
      <c r="H748" s="7" t="inlineStr">
        <is>
          <t>Coating_Scotchkote134_interior_exterior</t>
        </is>
      </c>
      <c r="I748" s="7" t="inlineStr">
        <is>
          <t>Stainless Steel, AISI-303</t>
        </is>
      </c>
      <c r="J748" s="7" t="inlineStr">
        <is>
          <t>Steel, Cold Drawn C1018</t>
        </is>
      </c>
      <c r="K748" s="2" t="inlineStr">
        <is>
          <t>RTF</t>
        </is>
      </c>
      <c r="L748" s="7" t="inlineStr"/>
      <c r="M748" t="inlineStr">
        <is>
          <t>A101899</t>
        </is>
      </c>
      <c r="N748" t="n">
        <v>2400</v>
      </c>
      <c r="O748" s="7" t="inlineStr">
        <is>
          <t>LT250</t>
        </is>
      </c>
      <c r="P748" s="13" t="n">
        <v>8</v>
      </c>
      <c r="Q748" t="inlineStr"/>
      <c r="R748" s="12" t="inlineStr"/>
      <c r="S748" t="inlineStr"/>
      <c r="T748" t="inlineStr"/>
      <c r="U748" t="inlineStr"/>
      <c r="V748" t="inlineStr"/>
    </row>
    <row r="749">
      <c r="A749" t="inlineStr"/>
      <c r="B749" t="inlineStr">
        <is>
          <t>Price_BOM_VLC_VLSC_Imp_0726</t>
        </is>
      </c>
      <c r="C749" s="68" t="inlineStr">
        <is>
          <t>:40157-4P-30HP-VLC:40157-4P-40HP-VLC:40157-4P-50HP-VLC:</t>
        </is>
      </c>
      <c r="D749" s="2" t="inlineStr">
        <is>
          <t>XA</t>
        </is>
      </c>
      <c r="E749" s="2" t="inlineStr">
        <is>
          <t>ImpMatl_NiAl-Bronze_ASTM-B148_C95400</t>
        </is>
      </c>
      <c r="F749" s="7" t="inlineStr">
        <is>
          <t>Nickel Aluminum Bronze ASTM B148 UNS C95400</t>
        </is>
      </c>
      <c r="G749" s="7" t="inlineStr">
        <is>
          <t>B22</t>
        </is>
      </c>
      <c r="H749" s="7" t="inlineStr">
        <is>
          <t>Coating_Scotchkote134_interior_exterior_IncludeImpeller</t>
        </is>
      </c>
      <c r="I749" s="7" t="inlineStr">
        <is>
          <t>Stainless Steel, AISI-303</t>
        </is>
      </c>
      <c r="J749" s="7" t="inlineStr">
        <is>
          <t>Steel, Cold Drawn C1018</t>
        </is>
      </c>
      <c r="K749" s="2" t="inlineStr">
        <is>
          <t>RTF</t>
        </is>
      </c>
      <c r="L749" s="7" t="inlineStr"/>
      <c r="M749" s="7" t="inlineStr">
        <is>
          <t>A101899</t>
        </is>
      </c>
      <c r="N749" t="n">
        <v>2400</v>
      </c>
      <c r="O749" s="7" t="inlineStr">
        <is>
          <t>LT250</t>
        </is>
      </c>
      <c r="P749" s="13" t="n">
        <v>8</v>
      </c>
      <c r="Q749" t="inlineStr"/>
      <c r="R749" s="12" t="inlineStr"/>
      <c r="S749" t="inlineStr"/>
      <c r="T749" t="inlineStr"/>
      <c r="U749" t="inlineStr"/>
      <c r="V749" t="inlineStr"/>
    </row>
    <row r="750">
      <c r="A750" t="inlineStr"/>
      <c r="B750" t="inlineStr">
        <is>
          <t>Price_BOM_VLC_VLSC_Imp_0728</t>
        </is>
      </c>
      <c r="C750" s="68" t="inlineStr">
        <is>
          <t>:40157-4P-30HP-VLC:40157-4P-40HP-VLC:40157-4P-50HP-VLC:</t>
        </is>
      </c>
      <c r="D750" s="2" t="inlineStr">
        <is>
          <t>XA</t>
        </is>
      </c>
      <c r="E750" t="inlineStr">
        <is>
          <t>ImpMatl_NiAl-Bronze_ASTM-B148_C95400</t>
        </is>
      </c>
      <c r="F750" s="7" t="inlineStr">
        <is>
          <t>Nickel Aluminum Bronze ASTM B148 UNS C95400</t>
        </is>
      </c>
      <c r="G750" s="7" t="inlineStr">
        <is>
          <t>B22</t>
        </is>
      </c>
      <c r="H750" s="7" t="inlineStr">
        <is>
          <t>Coating_Scotchkote134_interior_IncludeImpeller</t>
        </is>
      </c>
      <c r="I750" s="7" t="inlineStr">
        <is>
          <t>Stainless Steel, AISI-303</t>
        </is>
      </c>
      <c r="J750" s="7" t="inlineStr">
        <is>
          <t>Steel, Cold Drawn C1018</t>
        </is>
      </c>
      <c r="K750" s="2" t="inlineStr">
        <is>
          <t>RTF</t>
        </is>
      </c>
      <c r="L750" s="7" t="inlineStr"/>
      <c r="M750" t="inlineStr">
        <is>
          <t>A101899</t>
        </is>
      </c>
      <c r="N750" t="n">
        <v>2400</v>
      </c>
      <c r="O750" s="7" t="inlineStr">
        <is>
          <t>LT250</t>
        </is>
      </c>
      <c r="P750" s="13" t="n">
        <v>8</v>
      </c>
      <c r="Q750" t="inlineStr"/>
      <c r="R750" s="12" t="inlineStr"/>
      <c r="S750" t="inlineStr"/>
      <c r="T750" t="inlineStr"/>
      <c r="U750" t="inlineStr"/>
      <c r="V750" t="inlineStr"/>
    </row>
    <row r="751">
      <c r="A751" t="inlineStr"/>
      <c r="B751" t="inlineStr">
        <is>
          <t>Price_BOM_VLC_VLSC_Imp_0730</t>
        </is>
      </c>
      <c r="C751" s="68" t="inlineStr">
        <is>
          <t>:40157-4P-30HP-VLC:40157-4P-40HP-VLC:40157-4P-50HP-VLC:</t>
        </is>
      </c>
      <c r="D751" s="2" t="inlineStr">
        <is>
          <t>XA</t>
        </is>
      </c>
      <c r="E751" s="2" t="inlineStr">
        <is>
          <t>ImpMatl_NiAl-Bronze_ASTM-B148_C95400</t>
        </is>
      </c>
      <c r="F751" s="7" t="inlineStr">
        <is>
          <t>Nickel Aluminum Bronze ASTM B148 UNS C95400</t>
        </is>
      </c>
      <c r="G751" s="7" t="inlineStr">
        <is>
          <t>B22</t>
        </is>
      </c>
      <c r="H751" s="7" t="inlineStr">
        <is>
          <t>Coating_Special</t>
        </is>
      </c>
      <c r="I751" s="7" t="inlineStr">
        <is>
          <t>Stainless Steel, AISI-303</t>
        </is>
      </c>
      <c r="J751" s="7" t="inlineStr">
        <is>
          <t>Steel, Cold Drawn C1018</t>
        </is>
      </c>
      <c r="K751" s="2" t="inlineStr">
        <is>
          <t>RTF</t>
        </is>
      </c>
      <c r="L751" s="7" t="inlineStr"/>
      <c r="M751" s="7" t="inlineStr">
        <is>
          <t>A101899</t>
        </is>
      </c>
      <c r="N751" t="n">
        <v>2400</v>
      </c>
      <c r="O751" s="7" t="inlineStr">
        <is>
          <t>LT250</t>
        </is>
      </c>
      <c r="P751" s="13" t="n">
        <v>8</v>
      </c>
      <c r="Q751" t="inlineStr"/>
      <c r="R751" s="12" t="inlineStr"/>
      <c r="S751" t="inlineStr"/>
      <c r="T751" t="inlineStr"/>
      <c r="U751" t="inlineStr"/>
      <c r="V751" t="inlineStr"/>
    </row>
    <row r="752">
      <c r="A752" t="inlineStr"/>
      <c r="B752" t="inlineStr">
        <is>
          <t>Price_BOM_VLC_VLSC_Imp_0732</t>
        </is>
      </c>
      <c r="C752" s="68" t="inlineStr">
        <is>
          <t>:40157-4P-30HP-VLC:40157-4P-40HP-VLC:40157-4P-50HP-VLC:</t>
        </is>
      </c>
      <c r="D752" s="2" t="inlineStr">
        <is>
          <t>XA</t>
        </is>
      </c>
      <c r="E752" t="inlineStr">
        <is>
          <t>ImpMatl_NiAl-Bronze_ASTM-B148_C95400</t>
        </is>
      </c>
      <c r="F752" s="7" t="inlineStr">
        <is>
          <t>Nickel Aluminum Bronze ASTM B148 UNS C95400</t>
        </is>
      </c>
      <c r="G752" s="7" t="inlineStr">
        <is>
          <t>B22</t>
        </is>
      </c>
      <c r="H752" s="7" t="inlineStr">
        <is>
          <t>Coating_Epoxy</t>
        </is>
      </c>
      <c r="I752" s="7" t="inlineStr">
        <is>
          <t>Stainless Steel, AISI-303</t>
        </is>
      </c>
      <c r="J752" s="7" t="inlineStr">
        <is>
          <t>Steel, Cold Drawn C1018</t>
        </is>
      </c>
      <c r="K752" s="2" t="inlineStr">
        <is>
          <t>RTF</t>
        </is>
      </c>
      <c r="L752" s="7" t="inlineStr"/>
      <c r="M752" t="inlineStr">
        <is>
          <t>A101899</t>
        </is>
      </c>
      <c r="N752" t="n">
        <v>2400</v>
      </c>
      <c r="O752" s="7" t="inlineStr">
        <is>
          <t>LT250</t>
        </is>
      </c>
      <c r="P752" s="13" t="n">
        <v>8</v>
      </c>
      <c r="Q752" t="inlineStr"/>
      <c r="R752" s="12" t="inlineStr"/>
      <c r="S752" t="inlineStr"/>
      <c r="T752" t="inlineStr"/>
      <c r="U752" t="inlineStr"/>
      <c r="V752" t="inlineStr"/>
    </row>
    <row r="753">
      <c r="A753" t="inlineStr"/>
      <c r="B753" t="inlineStr">
        <is>
          <t>Price_BOM_VLC_VLSC_Imp_1373</t>
        </is>
      </c>
      <c r="C753" s="68" t="inlineStr">
        <is>
          <t>:40157-4P-30HP-VLC:40157-4P-40HP-VLC:40157-4P-50HP-VLC:</t>
        </is>
      </c>
      <c r="D753" s="2" t="inlineStr">
        <is>
          <t>XA</t>
        </is>
      </c>
      <c r="E753" s="2" t="inlineStr">
        <is>
          <t>ImpMatl_SS_AISI-304</t>
        </is>
      </c>
      <c r="F753" s="7" t="inlineStr">
        <is>
          <t>Stainless Steel, AISI-304</t>
        </is>
      </c>
      <c r="G753" s="7" t="inlineStr">
        <is>
          <t>H304</t>
        </is>
      </c>
      <c r="H753" s="7" t="inlineStr">
        <is>
          <t>Coating_Standard</t>
        </is>
      </c>
      <c r="I753" s="7" t="inlineStr">
        <is>
          <t>Stainless Steel, AISI-303</t>
        </is>
      </c>
      <c r="J753" s="7" t="inlineStr">
        <is>
          <t>Stainless Steel, AISI 316</t>
        </is>
      </c>
      <c r="K753" s="2" t="inlineStr">
        <is>
          <t>98876159</t>
        </is>
      </c>
      <c r="L753" s="7" t="inlineStr">
        <is>
          <t>IMP,L,30157,XA,H304</t>
        </is>
      </c>
      <c r="M753" s="7" t="inlineStr">
        <is>
          <t>A102477</t>
        </is>
      </c>
      <c r="N753" t="n">
        <v>0</v>
      </c>
      <c r="O753" s="7" t="inlineStr">
        <is>
          <t>LT027</t>
        </is>
      </c>
      <c r="P753" s="13" t="n">
        <v>0</v>
      </c>
      <c r="Q753" t="inlineStr"/>
      <c r="R753" s="12" t="inlineStr"/>
      <c r="S753" t="inlineStr"/>
      <c r="T753" t="inlineStr"/>
      <c r="U753" t="inlineStr"/>
      <c r="V753" t="inlineStr"/>
    </row>
    <row r="754">
      <c r="A754" t="inlineStr"/>
      <c r="B754" t="inlineStr">
        <is>
          <t>Price_BOM_VLC_VLSC_Imp_0733</t>
        </is>
      </c>
      <c r="C754" s="68" t="inlineStr">
        <is>
          <t>:40157-4P-30HP-VLSC:40157-4P-40HP-VLSC:40157-4P-50HP-VLSC:</t>
        </is>
      </c>
      <c r="D754" s="2" t="inlineStr">
        <is>
          <t>XA</t>
        </is>
      </c>
      <c r="E754" t="inlineStr">
        <is>
          <t>ImpMatl_Silicon_Bronze_ASTM-B584_C87600</t>
        </is>
      </c>
      <c r="F754" s="7" t="inlineStr">
        <is>
          <t>Silicon Bronze, ASTM-B584, C87600</t>
        </is>
      </c>
      <c r="G754" s="7" t="inlineStr">
        <is>
          <t>B21</t>
        </is>
      </c>
      <c r="H754" s="7" t="inlineStr">
        <is>
          <t>Coating_Standard</t>
        </is>
      </c>
      <c r="I754" s="7" t="inlineStr">
        <is>
          <t>Stainless Steel, AISI-303</t>
        </is>
      </c>
      <c r="J754" s="7" t="inlineStr">
        <is>
          <t>Steel, Cold Drawn C1018</t>
        </is>
      </c>
      <c r="K754" s="2" t="inlineStr">
        <is>
          <t>96896895</t>
        </is>
      </c>
      <c r="L754" s="7" t="inlineStr">
        <is>
          <t>IMP,L,30157,XA,B21</t>
        </is>
      </c>
      <c r="M754" t="inlineStr">
        <is>
          <t>A101896</t>
        </is>
      </c>
      <c r="N754" t="n">
        <v>0</v>
      </c>
      <c r="O754" s="7" t="inlineStr">
        <is>
          <t>LT027</t>
        </is>
      </c>
      <c r="P754" s="13" t="n">
        <v>0</v>
      </c>
      <c r="Q754" t="inlineStr"/>
      <c r="R754" s="12" t="inlineStr"/>
      <c r="S754" t="inlineStr"/>
      <c r="T754" t="inlineStr"/>
      <c r="U754" t="inlineStr"/>
      <c r="V754" t="inlineStr"/>
    </row>
    <row r="755">
      <c r="A755" t="inlineStr"/>
      <c r="B755" t="inlineStr">
        <is>
          <t>Price_BOM_VLC_VLSC_Imp_0735</t>
        </is>
      </c>
      <c r="C755" s="68" t="inlineStr">
        <is>
          <t>:40157-4P-30HP-VLSC:40157-4P-40HP-VLSC:40157-4P-50HP-VLSC:</t>
        </is>
      </c>
      <c r="D755" s="2" t="inlineStr">
        <is>
          <t>XA</t>
        </is>
      </c>
      <c r="E755" s="2" t="inlineStr">
        <is>
          <t>ImpMatl_Silicon_Bronze_ASTM-B584_C87600</t>
        </is>
      </c>
      <c r="F755" s="7" t="inlineStr">
        <is>
          <t>Silicon Bronze, ASTM-B584, C87600</t>
        </is>
      </c>
      <c r="G755" s="7" t="inlineStr">
        <is>
          <t>B21</t>
        </is>
      </c>
      <c r="H755" s="7" t="inlineStr">
        <is>
          <t>Coating_Scotchkote134_interior</t>
        </is>
      </c>
      <c r="I755" s="7" t="inlineStr">
        <is>
          <t>Stainless Steel, AISI-303</t>
        </is>
      </c>
      <c r="J755" s="7" t="inlineStr">
        <is>
          <t>Steel, Cold Drawn C1018</t>
        </is>
      </c>
      <c r="K755" s="2" t="inlineStr">
        <is>
          <t>RTF</t>
        </is>
      </c>
      <c r="L755" s="7" t="inlineStr"/>
      <c r="M755" s="7" t="inlineStr">
        <is>
          <t>A101896</t>
        </is>
      </c>
      <c r="N755" t="n">
        <v>0</v>
      </c>
      <c r="O755" s="7" t="inlineStr">
        <is>
          <t>LT250</t>
        </is>
      </c>
      <c r="P755" s="13" t="n">
        <v>8</v>
      </c>
      <c r="Q755" t="inlineStr"/>
      <c r="R755" s="12" t="inlineStr"/>
      <c r="S755" t="inlineStr"/>
      <c r="T755" t="inlineStr"/>
      <c r="U755" t="inlineStr"/>
      <c r="V755" t="inlineStr"/>
    </row>
    <row r="756">
      <c r="A756" t="inlineStr"/>
      <c r="B756" t="inlineStr">
        <is>
          <t>Price_BOM_VLC_VLSC_Imp_0737</t>
        </is>
      </c>
      <c r="C756" s="68" t="inlineStr">
        <is>
          <t>:40157-4P-30HP-VLSC:40157-4P-40HP-VLSC:40157-4P-50HP-VLSC:</t>
        </is>
      </c>
      <c r="D756" s="2" t="inlineStr">
        <is>
          <t>XA</t>
        </is>
      </c>
      <c r="E756" t="inlineStr">
        <is>
          <t>ImpMatl_Silicon_Bronze_ASTM-B584_C87600</t>
        </is>
      </c>
      <c r="F756" s="7" t="inlineStr">
        <is>
          <t>Silicon Bronze, ASTM-B584, C87600</t>
        </is>
      </c>
      <c r="G756" s="7" t="inlineStr">
        <is>
          <t>B21</t>
        </is>
      </c>
      <c r="H756" s="7" t="inlineStr">
        <is>
          <t>Coating_Scotchkote134_interior_exterior</t>
        </is>
      </c>
      <c r="I756" s="7" t="inlineStr">
        <is>
          <t>Stainless Steel, AISI-303</t>
        </is>
      </c>
      <c r="J756" s="7" t="inlineStr">
        <is>
          <t>Steel, Cold Drawn C1018</t>
        </is>
      </c>
      <c r="K756" s="2" t="inlineStr">
        <is>
          <t>RTF</t>
        </is>
      </c>
      <c r="L756" s="7" t="inlineStr"/>
      <c r="M756" t="inlineStr">
        <is>
          <t>A101896</t>
        </is>
      </c>
      <c r="N756" t="n">
        <v>0</v>
      </c>
      <c r="O756" s="7" t="inlineStr">
        <is>
          <t>LT250</t>
        </is>
      </c>
      <c r="P756" s="13" t="n">
        <v>8</v>
      </c>
      <c r="Q756" t="inlineStr"/>
      <c r="R756" s="12" t="inlineStr"/>
      <c r="S756" t="inlineStr"/>
      <c r="T756" t="inlineStr"/>
      <c r="U756" t="inlineStr"/>
      <c r="V756" t="inlineStr"/>
    </row>
    <row r="757">
      <c r="A757" t="inlineStr"/>
      <c r="B757" t="inlineStr">
        <is>
          <t>Price_BOM_VLC_VLSC_Imp_0739</t>
        </is>
      </c>
      <c r="C757" t="inlineStr">
        <is>
          <t>:40157-4P-30HP-VLSC:40157-4P-40HP-VLSC:40157-4P-50HP-VLSC:</t>
        </is>
      </c>
      <c r="D757" s="2" t="inlineStr">
        <is>
          <t>XA</t>
        </is>
      </c>
      <c r="E757" s="2" t="inlineStr">
        <is>
          <t>ImpMatl_Silicon_Bronze_ASTM-B584_C87600</t>
        </is>
      </c>
      <c r="F757" s="7" t="inlineStr">
        <is>
          <t>Silicon Bronze, ASTM-B584, C87600</t>
        </is>
      </c>
      <c r="G757" s="7" t="inlineStr">
        <is>
          <t>B21</t>
        </is>
      </c>
      <c r="H757" s="7" t="inlineStr">
        <is>
          <t>Coating_Scotchkote134_interior_exterior_IncludeImpeller</t>
        </is>
      </c>
      <c r="I757" s="7" t="inlineStr">
        <is>
          <t>Stainless Steel, AISI-303</t>
        </is>
      </c>
      <c r="J757" s="7" t="inlineStr">
        <is>
          <t>Steel, Cold Drawn C1018</t>
        </is>
      </c>
      <c r="K757" s="77" t="inlineStr">
        <is>
          <t>RTF</t>
        </is>
      </c>
      <c r="L757" s="7" t="inlineStr"/>
      <c r="M757" s="7" t="inlineStr">
        <is>
          <t>A101896</t>
        </is>
      </c>
      <c r="N757" s="7" t="n">
        <v>0</v>
      </c>
      <c r="O757" s="7" t="inlineStr">
        <is>
          <t>LT250</t>
        </is>
      </c>
      <c r="P757" s="13" t="n">
        <v>8</v>
      </c>
      <c r="Q757" t="inlineStr"/>
      <c r="R757" s="12" t="inlineStr"/>
      <c r="S757" t="inlineStr"/>
      <c r="T757" t="inlineStr"/>
      <c r="U757" t="inlineStr"/>
      <c r="V757" t="inlineStr"/>
    </row>
    <row r="758">
      <c r="A758" t="inlineStr"/>
      <c r="B758" t="inlineStr">
        <is>
          <t>Price_BOM_VLC_VLSC_Imp_0741</t>
        </is>
      </c>
      <c r="C758" t="inlineStr">
        <is>
          <t>:40157-4P-30HP-VLSC:40157-4P-40HP-VLSC:40157-4P-50HP-VLSC:</t>
        </is>
      </c>
      <c r="D758" s="2" t="inlineStr">
        <is>
          <t>XA</t>
        </is>
      </c>
      <c r="E758" s="2" t="inlineStr">
        <is>
          <t>ImpMatl_Silicon_Bronze_ASTM-B584_C87600</t>
        </is>
      </c>
      <c r="F758" s="7" t="inlineStr">
        <is>
          <t>Silicon Bronze, ASTM-B584, C87600</t>
        </is>
      </c>
      <c r="G758" s="7" t="inlineStr">
        <is>
          <t>B21</t>
        </is>
      </c>
      <c r="H758" s="7" t="inlineStr">
        <is>
          <t>Coating_Scotchkote134_interior_IncludeImpeller</t>
        </is>
      </c>
      <c r="I758" s="7" t="inlineStr">
        <is>
          <t>Stainless Steel, AISI-303</t>
        </is>
      </c>
      <c r="J758" s="7" t="inlineStr">
        <is>
          <t>Steel, Cold Drawn C1018</t>
        </is>
      </c>
      <c r="K758" s="98" t="inlineStr">
        <is>
          <t>RTF</t>
        </is>
      </c>
      <c r="L758" s="98" t="inlineStr"/>
      <c r="M758" t="inlineStr">
        <is>
          <t>A101896</t>
        </is>
      </c>
      <c r="N758" t="n">
        <v>0</v>
      </c>
      <c r="O758" s="7" t="inlineStr">
        <is>
          <t>LT250</t>
        </is>
      </c>
      <c r="P758" s="13" t="n">
        <v>8</v>
      </c>
      <c r="Q758" t="inlineStr"/>
      <c r="R758" s="12" t="inlineStr"/>
      <c r="S758" t="inlineStr"/>
      <c r="T758" t="inlineStr"/>
      <c r="U758" t="inlineStr"/>
      <c r="V758" t="inlineStr"/>
    </row>
    <row r="759">
      <c r="A759" t="inlineStr"/>
      <c r="B759" t="inlineStr">
        <is>
          <t>Price_BOM_VLC_VLSC_Imp_0743</t>
        </is>
      </c>
      <c r="C759" t="inlineStr">
        <is>
          <t>:40157-4P-30HP-VLSC:40157-4P-40HP-VLSC:40157-4P-50HP-VLSC:</t>
        </is>
      </c>
      <c r="D759" s="2" t="inlineStr">
        <is>
          <t>XA</t>
        </is>
      </c>
      <c r="E759" t="inlineStr">
        <is>
          <t>ImpMatl_Silicon_Bronze_ASTM-B584_C87600</t>
        </is>
      </c>
      <c r="F759" s="7" t="inlineStr">
        <is>
          <t>Silicon Bronze, ASTM-B584, C87600</t>
        </is>
      </c>
      <c r="G759" s="7" t="inlineStr">
        <is>
          <t>B21</t>
        </is>
      </c>
      <c r="H759" s="7" t="inlineStr">
        <is>
          <t>Coating_Special</t>
        </is>
      </c>
      <c r="I759" s="7" t="inlineStr">
        <is>
          <t>Stainless Steel, AISI-303</t>
        </is>
      </c>
      <c r="J759" s="7" t="inlineStr">
        <is>
          <t>Steel, Cold Drawn C1018</t>
        </is>
      </c>
      <c r="K759" s="78" t="inlineStr">
        <is>
          <t>RTF</t>
        </is>
      </c>
      <c r="L759" s="12" t="inlineStr"/>
      <c r="M759" t="inlineStr">
        <is>
          <t>A101896</t>
        </is>
      </c>
      <c r="N759" s="12" t="n">
        <v>0</v>
      </c>
      <c r="O759" s="7" t="inlineStr">
        <is>
          <t>LT250</t>
        </is>
      </c>
      <c r="P759" s="13" t="n">
        <v>8</v>
      </c>
      <c r="Q759" t="inlineStr"/>
      <c r="R759" s="12" t="inlineStr"/>
      <c r="S759" t="inlineStr"/>
      <c r="T759" t="inlineStr"/>
      <c r="U759" t="inlineStr"/>
      <c r="V759" t="inlineStr"/>
    </row>
    <row r="760">
      <c r="A760" t="inlineStr"/>
      <c r="B760" t="inlineStr">
        <is>
          <t>Price_BOM_VLC_VLSC_Imp_0745</t>
        </is>
      </c>
      <c r="C760" t="inlineStr">
        <is>
          <t>:40157-4P-30HP-VLSC:40157-4P-40HP-VLSC:40157-4P-50HP-VLSC:</t>
        </is>
      </c>
      <c r="D760" s="2" t="inlineStr">
        <is>
          <t>XA</t>
        </is>
      </c>
      <c r="E760" s="2" t="inlineStr">
        <is>
          <t>ImpMatl_Silicon_Bronze_ASTM-B584_C87600</t>
        </is>
      </c>
      <c r="F760" s="7" t="inlineStr">
        <is>
          <t>Silicon Bronze, ASTM-B584, C87600</t>
        </is>
      </c>
      <c r="G760" s="7" t="inlineStr">
        <is>
          <t>B21</t>
        </is>
      </c>
      <c r="H760" s="7" t="inlineStr">
        <is>
          <t>Coating_Epoxy</t>
        </is>
      </c>
      <c r="I760" s="7" t="inlineStr">
        <is>
          <t>Stainless Steel, AISI-303</t>
        </is>
      </c>
      <c r="J760" s="7" t="inlineStr">
        <is>
          <t>Steel, Cold Drawn C1018</t>
        </is>
      </c>
      <c r="K760" s="2" t="inlineStr">
        <is>
          <t>RTF</t>
        </is>
      </c>
      <c r="L760" s="7" t="inlineStr"/>
      <c r="M760" s="7" t="inlineStr">
        <is>
          <t>A101896</t>
        </is>
      </c>
      <c r="N760" s="7" t="n">
        <v>0</v>
      </c>
      <c r="O760" s="7" t="inlineStr">
        <is>
          <t>LT250</t>
        </is>
      </c>
      <c r="P760" s="13" t="n">
        <v>8</v>
      </c>
      <c r="Q760" t="inlineStr"/>
      <c r="R760" s="12" t="inlineStr"/>
      <c r="S760" t="inlineStr"/>
      <c r="T760" t="inlineStr"/>
      <c r="U760" t="inlineStr"/>
      <c r="V760" t="inlineStr"/>
    </row>
    <row r="761">
      <c r="A761" t="inlineStr"/>
      <c r="B761" t="inlineStr">
        <is>
          <t>Price_BOM_VLC_VLSC_Imp_0734</t>
        </is>
      </c>
      <c r="C761" t="inlineStr">
        <is>
          <t>:40157-4P-30HP-VLSC:40157-4P-40HP-VLSC:40157-4P-50HP-VLSC:</t>
        </is>
      </c>
      <c r="D761" s="2" t="inlineStr">
        <is>
          <t>XA</t>
        </is>
      </c>
      <c r="E761" t="inlineStr">
        <is>
          <t>ImpMatl_NiAl-Bronze_ASTM-B148_C95400</t>
        </is>
      </c>
      <c r="F761" s="7" t="inlineStr">
        <is>
          <t>Nickel Aluminum Bronze ASTM B148 UNS C95400</t>
        </is>
      </c>
      <c r="G761" s="7" t="inlineStr">
        <is>
          <t>B22</t>
        </is>
      </c>
      <c r="H761" s="7" t="inlineStr">
        <is>
          <t>Coating_Standard</t>
        </is>
      </c>
      <c r="I761" s="7" t="inlineStr">
        <is>
          <t>Stainless Steel, AISI-303</t>
        </is>
      </c>
      <c r="J761" s="7" t="inlineStr">
        <is>
          <t>Steel, Cold Drawn C1018</t>
        </is>
      </c>
      <c r="K761" s="2" t="inlineStr">
        <is>
          <t>97780144</t>
        </is>
      </c>
      <c r="L761" s="12" t="inlineStr">
        <is>
          <t>IMP,L,30157,XA,B2</t>
        </is>
      </c>
      <c r="M761" t="inlineStr">
        <is>
          <t>A101899</t>
        </is>
      </c>
      <c r="N761" s="12" t="n">
        <v>2400</v>
      </c>
      <c r="O761" s="7" t="inlineStr">
        <is>
          <t>LT250</t>
        </is>
      </c>
      <c r="P761" s="13" t="n">
        <v>8</v>
      </c>
      <c r="Q761" t="inlineStr"/>
      <c r="R761" s="12" t="inlineStr"/>
      <c r="S761" t="inlineStr"/>
      <c r="T761" t="inlineStr"/>
      <c r="U761" t="inlineStr"/>
      <c r="V761" t="inlineStr"/>
    </row>
    <row r="762">
      <c r="A762" t="inlineStr"/>
      <c r="B762" t="inlineStr">
        <is>
          <t>Price_BOM_VLC_VLSC_Imp_0736</t>
        </is>
      </c>
      <c r="C762" t="inlineStr">
        <is>
          <t>:40157-4P-30HP-VLSC:40157-4P-40HP-VLSC:40157-4P-50HP-VLSC:</t>
        </is>
      </c>
      <c r="D762" s="2" t="inlineStr">
        <is>
          <t>XA</t>
        </is>
      </c>
      <c r="E762" s="2" t="inlineStr">
        <is>
          <t>ImpMatl_NiAl-Bronze_ASTM-B148_C95400</t>
        </is>
      </c>
      <c r="F762" s="7" t="inlineStr">
        <is>
          <t>Nickel Aluminum Bronze ASTM B148 UNS C95400</t>
        </is>
      </c>
      <c r="G762" s="7" t="inlineStr">
        <is>
          <t>B22</t>
        </is>
      </c>
      <c r="H762" s="7" t="inlineStr">
        <is>
          <t>Coating_Scotchkote134_interior</t>
        </is>
      </c>
      <c r="I762" s="7" t="inlineStr">
        <is>
          <t>Stainless Steel, AISI-303</t>
        </is>
      </c>
      <c r="J762" s="7" t="inlineStr">
        <is>
          <t>Steel, Cold Drawn C1018</t>
        </is>
      </c>
      <c r="K762" s="2" t="inlineStr">
        <is>
          <t>RTF</t>
        </is>
      </c>
      <c r="L762" s="7" t="inlineStr"/>
      <c r="M762" s="7" t="inlineStr">
        <is>
          <t>A101899</t>
        </is>
      </c>
      <c r="N762" s="7" t="n">
        <v>2400</v>
      </c>
      <c r="O762" s="7" t="inlineStr">
        <is>
          <t>LT250</t>
        </is>
      </c>
      <c r="P762" s="13" t="n">
        <v>8</v>
      </c>
      <c r="Q762" t="inlineStr"/>
      <c r="R762" s="12" t="inlineStr"/>
      <c r="S762" t="inlineStr"/>
      <c r="T762" t="inlineStr"/>
      <c r="U762" t="inlineStr"/>
      <c r="V762" t="inlineStr"/>
    </row>
    <row r="763">
      <c r="A763" t="inlineStr"/>
      <c r="B763" t="inlineStr">
        <is>
          <t>Price_BOM_VLC_VLSC_Imp_0738</t>
        </is>
      </c>
      <c r="C763" t="inlineStr">
        <is>
          <t>:40157-4P-30HP-VLSC:40157-4P-40HP-VLSC:40157-4P-50HP-VLSC:</t>
        </is>
      </c>
      <c r="D763" s="2" t="inlineStr">
        <is>
          <t>XA</t>
        </is>
      </c>
      <c r="E763" t="inlineStr">
        <is>
          <t>ImpMatl_NiAl-Bronze_ASTM-B148_C95400</t>
        </is>
      </c>
      <c r="F763" s="7" t="inlineStr">
        <is>
          <t>Nickel Aluminum Bronze ASTM B148 UNS C95400</t>
        </is>
      </c>
      <c r="G763" s="7" t="inlineStr">
        <is>
          <t>B22</t>
        </is>
      </c>
      <c r="H763" s="7" t="inlineStr">
        <is>
          <t>Coating_Scotchkote134_interior_exterior</t>
        </is>
      </c>
      <c r="I763" s="7" t="inlineStr">
        <is>
          <t>Stainless Steel, AISI-303</t>
        </is>
      </c>
      <c r="J763" s="7" t="inlineStr">
        <is>
          <t>Steel, Cold Drawn C1018</t>
        </is>
      </c>
      <c r="K763" s="2" t="inlineStr">
        <is>
          <t>RTF</t>
        </is>
      </c>
      <c r="L763" s="12" t="inlineStr"/>
      <c r="M763" t="inlineStr">
        <is>
          <t>A101899</t>
        </is>
      </c>
      <c r="N763" s="12" t="n">
        <v>2400</v>
      </c>
      <c r="O763" s="7" t="inlineStr">
        <is>
          <t>LT250</t>
        </is>
      </c>
      <c r="P763" s="13" t="n">
        <v>8</v>
      </c>
      <c r="Q763" t="inlineStr"/>
      <c r="R763" s="12" t="inlineStr"/>
      <c r="S763" t="inlineStr"/>
      <c r="T763" t="inlineStr"/>
      <c r="U763" t="inlineStr"/>
      <c r="V763" t="inlineStr"/>
    </row>
    <row r="764">
      <c r="A764" t="inlineStr"/>
      <c r="B764" t="inlineStr">
        <is>
          <t>Price_BOM_VLC_VLSC_Imp_0740</t>
        </is>
      </c>
      <c r="C764" t="inlineStr">
        <is>
          <t>:40157-4P-30HP-VLSC:40157-4P-40HP-VLSC:40157-4P-50HP-VLSC:</t>
        </is>
      </c>
      <c r="D764" s="2" t="inlineStr">
        <is>
          <t>XA</t>
        </is>
      </c>
      <c r="E764" s="2" t="inlineStr">
        <is>
          <t>ImpMatl_NiAl-Bronze_ASTM-B148_C95400</t>
        </is>
      </c>
      <c r="F764" s="7" t="inlineStr">
        <is>
          <t>Nickel Aluminum Bronze ASTM B148 UNS C95400</t>
        </is>
      </c>
      <c r="G764" s="7" t="inlineStr">
        <is>
          <t>B22</t>
        </is>
      </c>
      <c r="H764" s="7" t="inlineStr">
        <is>
          <t>Coating_Scotchkote134_interior_exterior_IncludeImpeller</t>
        </is>
      </c>
      <c r="I764" s="7" t="inlineStr">
        <is>
          <t>Stainless Steel, AISI-303</t>
        </is>
      </c>
      <c r="J764" s="7" t="inlineStr">
        <is>
          <t>Steel, Cold Drawn C1018</t>
        </is>
      </c>
      <c r="K764" s="2" t="inlineStr">
        <is>
          <t>RTF</t>
        </is>
      </c>
      <c r="L764" s="7" t="inlineStr"/>
      <c r="M764" s="7" t="inlineStr">
        <is>
          <t>A101899</t>
        </is>
      </c>
      <c r="N764" s="7" t="n">
        <v>2400</v>
      </c>
      <c r="O764" s="7" t="inlineStr">
        <is>
          <t>LT250</t>
        </is>
      </c>
      <c r="P764" s="13" t="n">
        <v>8</v>
      </c>
      <c r="Q764" t="inlineStr"/>
      <c r="R764" s="12" t="inlineStr"/>
      <c r="S764" t="inlineStr"/>
      <c r="T764" t="inlineStr"/>
      <c r="U764" t="inlineStr"/>
      <c r="V764" t="inlineStr"/>
    </row>
    <row r="765">
      <c r="A765" t="inlineStr"/>
      <c r="B765" t="inlineStr">
        <is>
          <t>Price_BOM_VLC_VLSC_Imp_0742</t>
        </is>
      </c>
      <c r="C765" t="inlineStr">
        <is>
          <t>:40157-4P-30HP-VLSC:40157-4P-40HP-VLSC:40157-4P-50HP-VLSC:</t>
        </is>
      </c>
      <c r="D765" s="2" t="inlineStr">
        <is>
          <t>XA</t>
        </is>
      </c>
      <c r="E765" t="inlineStr">
        <is>
          <t>ImpMatl_NiAl-Bronze_ASTM-B148_C95400</t>
        </is>
      </c>
      <c r="F765" s="7" t="inlineStr">
        <is>
          <t>Nickel Aluminum Bronze ASTM B148 UNS C95400</t>
        </is>
      </c>
      <c r="G765" s="7" t="inlineStr">
        <is>
          <t>B22</t>
        </is>
      </c>
      <c r="H765" s="7" t="inlineStr">
        <is>
          <t>Coating_Scotchkote134_interior_IncludeImpeller</t>
        </is>
      </c>
      <c r="I765" s="7" t="inlineStr">
        <is>
          <t>Stainless Steel, AISI-303</t>
        </is>
      </c>
      <c r="J765" s="7" t="inlineStr">
        <is>
          <t>Steel, Cold Drawn C1018</t>
        </is>
      </c>
      <c r="K765" s="2" t="inlineStr">
        <is>
          <t>RTF</t>
        </is>
      </c>
      <c r="L765" s="12" t="inlineStr"/>
      <c r="M765" t="inlineStr">
        <is>
          <t>A101899</t>
        </is>
      </c>
      <c r="N765" s="12" t="n">
        <v>2400</v>
      </c>
      <c r="O765" s="7" t="inlineStr">
        <is>
          <t>LT250</t>
        </is>
      </c>
      <c r="P765" s="13" t="n">
        <v>8</v>
      </c>
      <c r="Q765" t="inlineStr"/>
      <c r="R765" s="12" t="inlineStr"/>
      <c r="S765" t="inlineStr"/>
      <c r="T765" t="inlineStr"/>
      <c r="U765" t="inlineStr"/>
      <c r="V765" t="inlineStr"/>
    </row>
    <row r="766">
      <c r="A766" t="inlineStr"/>
      <c r="B766" t="inlineStr">
        <is>
          <t>Price_BOM_VLC_VLSC_Imp_0744</t>
        </is>
      </c>
      <c r="C766" t="inlineStr">
        <is>
          <t>:40157-4P-30HP-VLSC:40157-4P-40HP-VLSC:40157-4P-50HP-VLSC:</t>
        </is>
      </c>
      <c r="D766" s="2" t="inlineStr">
        <is>
          <t>XA</t>
        </is>
      </c>
      <c r="E766" s="2" t="inlineStr">
        <is>
          <t>ImpMatl_NiAl-Bronze_ASTM-B148_C95400</t>
        </is>
      </c>
      <c r="F766" s="7" t="inlineStr">
        <is>
          <t>Nickel Aluminum Bronze ASTM B148 UNS C95400</t>
        </is>
      </c>
      <c r="G766" s="7" t="inlineStr">
        <is>
          <t>B22</t>
        </is>
      </c>
      <c r="H766" s="7" t="inlineStr">
        <is>
          <t>Coating_Special</t>
        </is>
      </c>
      <c r="I766" s="7" t="inlineStr">
        <is>
          <t>Stainless Steel, AISI-303</t>
        </is>
      </c>
      <c r="J766" s="7" t="inlineStr">
        <is>
          <t>Steel, Cold Drawn C1018</t>
        </is>
      </c>
      <c r="K766" s="2" t="inlineStr">
        <is>
          <t>RTF</t>
        </is>
      </c>
      <c r="L766" s="7" t="inlineStr"/>
      <c r="M766" s="7" t="inlineStr">
        <is>
          <t>A101899</t>
        </is>
      </c>
      <c r="N766" s="7" t="n">
        <v>2400</v>
      </c>
      <c r="O766" s="7" t="inlineStr">
        <is>
          <t>LT250</t>
        </is>
      </c>
      <c r="P766" s="13" t="n">
        <v>8</v>
      </c>
      <c r="Q766" t="inlineStr"/>
      <c r="R766" s="12" t="inlineStr"/>
      <c r="S766" t="inlineStr"/>
      <c r="T766" t="inlineStr"/>
      <c r="U766" t="inlineStr"/>
      <c r="V766" t="inlineStr"/>
    </row>
    <row r="767">
      <c r="A767" t="inlineStr"/>
      <c r="B767" t="inlineStr">
        <is>
          <t>Price_BOM_VLC_VLSC_Imp_0746</t>
        </is>
      </c>
      <c r="C767" t="inlineStr">
        <is>
          <t>:40157-4P-30HP-VLSC:40157-4P-40HP-VLSC:40157-4P-50HP-VLSC:</t>
        </is>
      </c>
      <c r="D767" s="2" t="inlineStr">
        <is>
          <t>XA</t>
        </is>
      </c>
      <c r="E767" t="inlineStr">
        <is>
          <t>ImpMatl_NiAl-Bronze_ASTM-B148_C95400</t>
        </is>
      </c>
      <c r="F767" s="7" t="inlineStr">
        <is>
          <t>Nickel Aluminum Bronze ASTM B148 UNS C95400</t>
        </is>
      </c>
      <c r="G767" s="7" t="inlineStr">
        <is>
          <t>B22</t>
        </is>
      </c>
      <c r="H767" s="7" t="inlineStr">
        <is>
          <t>Coating_Epoxy</t>
        </is>
      </c>
      <c r="I767" s="7" t="inlineStr">
        <is>
          <t>Stainless Steel, AISI-303</t>
        </is>
      </c>
      <c r="J767" s="7" t="inlineStr">
        <is>
          <t>Steel, Cold Drawn C1018</t>
        </is>
      </c>
      <c r="K767" s="2" t="inlineStr">
        <is>
          <t>RTF</t>
        </is>
      </c>
      <c r="L767" s="12" t="inlineStr"/>
      <c r="M767" t="inlineStr">
        <is>
          <t>A101899</t>
        </is>
      </c>
      <c r="N767" s="12" t="n">
        <v>2400</v>
      </c>
      <c r="O767" s="7" t="inlineStr">
        <is>
          <t>LT250</t>
        </is>
      </c>
      <c r="P767" s="13" t="n">
        <v>8</v>
      </c>
      <c r="Q767" t="inlineStr"/>
      <c r="R767" s="12" t="inlineStr"/>
      <c r="S767" t="inlineStr"/>
      <c r="T767" t="inlineStr"/>
      <c r="U767" t="inlineStr"/>
      <c r="V767" t="inlineStr"/>
    </row>
    <row r="768">
      <c r="A768" t="inlineStr"/>
      <c r="B768" t="inlineStr">
        <is>
          <t>Price_BOM_VLC_VLSC_Imp_1374</t>
        </is>
      </c>
      <c r="C768" t="inlineStr">
        <is>
          <t>:40157-4P-30HP-VLSC:40157-4P-40HP-VLSC:40157-4P-50HP-VLSC:</t>
        </is>
      </c>
      <c r="D768" s="2" t="inlineStr">
        <is>
          <t>XA</t>
        </is>
      </c>
      <c r="E768" s="2" t="inlineStr">
        <is>
          <t>ImpMatl_SS_AISI-304</t>
        </is>
      </c>
      <c r="F768" s="7" t="inlineStr">
        <is>
          <t>Stainless Steel, AISI-304</t>
        </is>
      </c>
      <c r="G768" s="7" t="inlineStr">
        <is>
          <t>H304</t>
        </is>
      </c>
      <c r="H768" s="7" t="inlineStr">
        <is>
          <t>Coating_Standard</t>
        </is>
      </c>
      <c r="I768" s="7" t="inlineStr">
        <is>
          <t>Stainless Steel, AISI-303</t>
        </is>
      </c>
      <c r="J768" s="7" t="inlineStr">
        <is>
          <t>Stainless Steel, AISI 316</t>
        </is>
      </c>
      <c r="K768" s="2" t="inlineStr">
        <is>
          <t>98876159</t>
        </is>
      </c>
      <c r="L768" s="7" t="inlineStr">
        <is>
          <t>IMP,L,30157,XA,H304</t>
        </is>
      </c>
      <c r="M768" s="7" t="inlineStr">
        <is>
          <t>A102478</t>
        </is>
      </c>
      <c r="N768" s="7" t="n">
        <v>0</v>
      </c>
      <c r="O768" s="7" t="inlineStr">
        <is>
          <t>LT027</t>
        </is>
      </c>
      <c r="P768" s="13" t="n">
        <v>0</v>
      </c>
      <c r="Q768" t="inlineStr"/>
      <c r="R768" s="12" t="inlineStr"/>
      <c r="S768" t="inlineStr"/>
      <c r="T768" t="inlineStr"/>
      <c r="U768" t="inlineStr"/>
      <c r="V768" t="inlineStr"/>
    </row>
    <row r="769">
      <c r="A769" t="inlineStr"/>
      <c r="B769" t="inlineStr">
        <is>
          <t>Price_BOM_VLC_VLSC_Imp_1443</t>
        </is>
      </c>
      <c r="C769" t="inlineStr">
        <is>
          <t>:40159-4P-30HP-VLC:40159-4P-40HP-VLC:40159-4P-50HP-VLC:</t>
        </is>
      </c>
      <c r="D769" s="2" t="inlineStr">
        <is>
          <t>XA</t>
        </is>
      </c>
      <c r="E769" t="inlineStr">
        <is>
          <t>ImpMatl_Silicon_Bronze_ASTM-B584_C87600</t>
        </is>
      </c>
      <c r="F769" s="7" t="inlineStr">
        <is>
          <t>Silicon Bronze, ASTM-B584, C87600</t>
        </is>
      </c>
      <c r="G769" s="7" t="inlineStr">
        <is>
          <t>B21</t>
        </is>
      </c>
      <c r="H769" s="7" t="inlineStr">
        <is>
          <t>Coating_Standard</t>
        </is>
      </c>
      <c r="I769" s="7" t="inlineStr">
        <is>
          <t>Stainless Steel, AISI-303</t>
        </is>
      </c>
      <c r="J769" s="7" t="inlineStr">
        <is>
          <t>Steel, Cold Drawn C1018</t>
        </is>
      </c>
      <c r="K769" s="2" t="inlineStr">
        <is>
          <t>96896895</t>
        </is>
      </c>
      <c r="L769" s="12" t="inlineStr">
        <is>
          <t>IMP,L,30157,XA,B21</t>
        </is>
      </c>
      <c r="M769" t="inlineStr">
        <is>
          <t>A101896</t>
        </is>
      </c>
      <c r="N769" s="12" t="n">
        <v>0</v>
      </c>
      <c r="O769" s="7" t="inlineStr">
        <is>
          <t>LT027</t>
        </is>
      </c>
      <c r="P769" s="13" t="n">
        <v>0</v>
      </c>
      <c r="Q769" t="inlineStr"/>
      <c r="R769" s="12" t="inlineStr"/>
      <c r="S769" t="inlineStr"/>
      <c r="T769" t="inlineStr"/>
      <c r="U769" t="inlineStr"/>
      <c r="V769" t="inlineStr"/>
    </row>
    <row r="770">
      <c r="A770" t="inlineStr"/>
      <c r="B770" t="inlineStr">
        <is>
          <t>Price_BOM_VLC_VLSC_Imp_1446</t>
        </is>
      </c>
      <c r="C770" t="inlineStr">
        <is>
          <t>:40159-4P-30HP-VLC:40159-4P-40HP-VLC:40159-4P-50HP-VLC:</t>
        </is>
      </c>
      <c r="D770" s="2" t="inlineStr">
        <is>
          <t>XA</t>
        </is>
      </c>
      <c r="E770" s="2" t="inlineStr">
        <is>
          <t>ImpMatl_Silicon_Bronze_ASTM-B584_C87600</t>
        </is>
      </c>
      <c r="F770" s="7" t="inlineStr">
        <is>
          <t>Silicon Bronze, ASTM-B584, C87600</t>
        </is>
      </c>
      <c r="G770" s="7" t="inlineStr">
        <is>
          <t>B21</t>
        </is>
      </c>
      <c r="H770" s="7" t="inlineStr">
        <is>
          <t>Coating_Scotchkote134_interior</t>
        </is>
      </c>
      <c r="I770" s="7" t="inlineStr">
        <is>
          <t>Stainless Steel, AISI-303</t>
        </is>
      </c>
      <c r="J770" s="7" t="inlineStr">
        <is>
          <t>Steel, Cold Drawn C1018</t>
        </is>
      </c>
      <c r="K770" s="2" t="inlineStr">
        <is>
          <t>RTF</t>
        </is>
      </c>
      <c r="L770" s="7" t="inlineStr"/>
      <c r="M770" s="7" t="inlineStr">
        <is>
          <t>A101896</t>
        </is>
      </c>
      <c r="N770" s="7" t="n">
        <v>0</v>
      </c>
      <c r="O770" s="7" t="inlineStr">
        <is>
          <t>LT250</t>
        </is>
      </c>
      <c r="P770" s="13" t="n">
        <v>8</v>
      </c>
      <c r="Q770" t="inlineStr"/>
      <c r="R770" s="12" t="inlineStr"/>
      <c r="S770" t="inlineStr"/>
      <c r="T770" t="inlineStr"/>
      <c r="U770" t="inlineStr"/>
      <c r="V770" t="inlineStr"/>
    </row>
    <row r="771">
      <c r="A771" t="inlineStr"/>
      <c r="B771" t="inlineStr">
        <is>
          <t>Price_BOM_VLC_VLSC_Imp_1448</t>
        </is>
      </c>
      <c r="C771" t="inlineStr">
        <is>
          <t>:40159-4P-30HP-VLC:40159-4P-40HP-VLC:40159-4P-50HP-VLC:</t>
        </is>
      </c>
      <c r="D771" s="2" t="inlineStr">
        <is>
          <t>XA</t>
        </is>
      </c>
      <c r="E771" t="inlineStr">
        <is>
          <t>ImpMatl_Silicon_Bronze_ASTM-B584_C87600</t>
        </is>
      </c>
      <c r="F771" s="7" t="inlineStr">
        <is>
          <t>Silicon Bronze, ASTM-B584, C87600</t>
        </is>
      </c>
      <c r="G771" s="7" t="inlineStr">
        <is>
          <t>B21</t>
        </is>
      </c>
      <c r="H771" s="7" t="inlineStr">
        <is>
          <t>Coating_Scotchkote134_interior_exterior</t>
        </is>
      </c>
      <c r="I771" s="7" t="inlineStr">
        <is>
          <t>Stainless Steel, AISI-303</t>
        </is>
      </c>
      <c r="J771" s="7" t="inlineStr">
        <is>
          <t>Steel, Cold Drawn C1018</t>
        </is>
      </c>
      <c r="K771" s="2" t="inlineStr">
        <is>
          <t>RTF</t>
        </is>
      </c>
      <c r="L771" s="12" t="inlineStr"/>
      <c r="M771" t="inlineStr">
        <is>
          <t>A101896</t>
        </is>
      </c>
      <c r="N771" s="12" t="n">
        <v>0</v>
      </c>
      <c r="O771" s="7" t="inlineStr">
        <is>
          <t>LT250</t>
        </is>
      </c>
      <c r="P771" s="13" t="n">
        <v>8</v>
      </c>
      <c r="Q771" t="inlineStr"/>
      <c r="R771" s="12" t="inlineStr"/>
      <c r="S771" t="inlineStr"/>
      <c r="T771" t="inlineStr"/>
      <c r="U771" t="inlineStr"/>
      <c r="V771" t="inlineStr"/>
    </row>
    <row r="772">
      <c r="A772" t="inlineStr"/>
      <c r="B772" t="inlineStr">
        <is>
          <t>Price_BOM_VLC_VLSC_Imp_1450</t>
        </is>
      </c>
      <c r="C772" t="inlineStr">
        <is>
          <t>:40159-4P-30HP-VLC:40159-4P-40HP-VLC:40159-4P-50HP-VLC:</t>
        </is>
      </c>
      <c r="D772" s="2" t="inlineStr">
        <is>
          <t>XA</t>
        </is>
      </c>
      <c r="E772" s="2" t="inlineStr">
        <is>
          <t>ImpMatl_Silicon_Bronze_ASTM-B584_C87600</t>
        </is>
      </c>
      <c r="F772" s="7" t="inlineStr">
        <is>
          <t>Silicon Bronze, ASTM-B584, C87600</t>
        </is>
      </c>
      <c r="G772" s="7" t="inlineStr">
        <is>
          <t>B21</t>
        </is>
      </c>
      <c r="H772" s="7" t="inlineStr">
        <is>
          <t>Coating_Scotchkote134_interior_exterior_IncludeImpeller</t>
        </is>
      </c>
      <c r="I772" s="7" t="inlineStr">
        <is>
          <t>Stainless Steel, AISI-303</t>
        </is>
      </c>
      <c r="J772" s="7" t="inlineStr">
        <is>
          <t>Steel, Cold Drawn C1018</t>
        </is>
      </c>
      <c r="K772" s="77" t="inlineStr">
        <is>
          <t>RTF</t>
        </is>
      </c>
      <c r="L772" s="7" t="inlineStr"/>
      <c r="M772" s="7" t="inlineStr">
        <is>
          <t>A101896</t>
        </is>
      </c>
      <c r="N772" s="7" t="n">
        <v>0</v>
      </c>
      <c r="O772" s="7" t="inlineStr">
        <is>
          <t>LT250</t>
        </is>
      </c>
      <c r="P772" s="13" t="n">
        <v>8</v>
      </c>
      <c r="Q772" t="inlineStr"/>
      <c r="R772" s="12" t="inlineStr"/>
      <c r="S772" t="inlineStr"/>
      <c r="T772" t="inlineStr"/>
      <c r="U772" t="inlineStr"/>
      <c r="V772" t="inlineStr"/>
    </row>
    <row r="773">
      <c r="A773" t="inlineStr"/>
      <c r="B773" t="inlineStr">
        <is>
          <t>Price_BOM_VLC_VLSC_Imp_1452</t>
        </is>
      </c>
      <c r="C773" t="inlineStr">
        <is>
          <t>:40159-4P-30HP-VLC:40159-4P-40HP-VLC:40159-4P-50HP-VLC:</t>
        </is>
      </c>
      <c r="D773" s="2" t="inlineStr">
        <is>
          <t>XA</t>
        </is>
      </c>
      <c r="E773" s="2" t="inlineStr">
        <is>
          <t>ImpMatl_Silicon_Bronze_ASTM-B584_C87600</t>
        </is>
      </c>
      <c r="F773" s="7" t="inlineStr">
        <is>
          <t>Silicon Bronze, ASTM-B584, C87600</t>
        </is>
      </c>
      <c r="G773" s="7" t="inlineStr">
        <is>
          <t>B21</t>
        </is>
      </c>
      <c r="H773" s="7" t="inlineStr">
        <is>
          <t>Coating_Scotchkote134_interior_IncludeImpeller</t>
        </is>
      </c>
      <c r="I773" s="7" t="inlineStr">
        <is>
          <t>Stainless Steel, AISI-303</t>
        </is>
      </c>
      <c r="J773" s="7" t="inlineStr">
        <is>
          <t>Steel, Cold Drawn C1018</t>
        </is>
      </c>
      <c r="K773" s="98" t="inlineStr">
        <is>
          <t>RTF</t>
        </is>
      </c>
      <c r="L773" s="98" t="inlineStr"/>
      <c r="M773" t="inlineStr">
        <is>
          <t>A101896</t>
        </is>
      </c>
      <c r="N773" t="n">
        <v>0</v>
      </c>
      <c r="O773" s="7" t="inlineStr">
        <is>
          <t>LT250</t>
        </is>
      </c>
      <c r="P773" s="13" t="n">
        <v>8</v>
      </c>
      <c r="Q773" t="inlineStr"/>
      <c r="R773" s="12" t="inlineStr"/>
      <c r="S773" t="inlineStr"/>
      <c r="T773" t="inlineStr"/>
      <c r="U773" t="inlineStr"/>
      <c r="V773" t="inlineStr"/>
    </row>
    <row r="774">
      <c r="A774" t="inlineStr"/>
      <c r="B774" t="inlineStr">
        <is>
          <t>Price_BOM_VLC_VLSC_Imp_1454</t>
        </is>
      </c>
      <c r="C774" t="inlineStr">
        <is>
          <t>:40159-4P-30HP-VLC:40159-4P-40HP-VLC:40159-4P-50HP-VLC:</t>
        </is>
      </c>
      <c r="D774" s="2" t="inlineStr">
        <is>
          <t>XA</t>
        </is>
      </c>
      <c r="E774" t="inlineStr">
        <is>
          <t>ImpMatl_Silicon_Bronze_ASTM-B584_C87600</t>
        </is>
      </c>
      <c r="F774" s="7" t="inlineStr">
        <is>
          <t>Silicon Bronze, ASTM-B584, C87600</t>
        </is>
      </c>
      <c r="G774" s="7" t="inlineStr">
        <is>
          <t>B21</t>
        </is>
      </c>
      <c r="H774" s="7" t="inlineStr">
        <is>
          <t>Coating_Special</t>
        </is>
      </c>
      <c r="I774" s="7" t="inlineStr">
        <is>
          <t>Stainless Steel, AISI-303</t>
        </is>
      </c>
      <c r="J774" s="7" t="inlineStr">
        <is>
          <t>Steel, Cold Drawn C1018</t>
        </is>
      </c>
      <c r="K774" s="78" t="inlineStr">
        <is>
          <t>RTF</t>
        </is>
      </c>
      <c r="L774" s="12" t="inlineStr"/>
      <c r="M774" t="inlineStr">
        <is>
          <t>A101896</t>
        </is>
      </c>
      <c r="N774" s="12" t="n">
        <v>0</v>
      </c>
      <c r="O774" s="7" t="inlineStr">
        <is>
          <t>LT250</t>
        </is>
      </c>
      <c r="P774" s="13" t="n">
        <v>8</v>
      </c>
      <c r="Q774" t="inlineStr"/>
      <c r="R774" s="12" t="inlineStr"/>
      <c r="S774" t="inlineStr"/>
      <c r="T774" t="inlineStr"/>
      <c r="U774" t="inlineStr"/>
      <c r="V774" t="inlineStr"/>
    </row>
    <row r="775">
      <c r="A775" t="inlineStr"/>
      <c r="B775" t="inlineStr">
        <is>
          <t>Price_BOM_VLC_VLSC_Imp_1456</t>
        </is>
      </c>
      <c r="C775" t="inlineStr">
        <is>
          <t>:40159-4P-30HP-VLC:40159-4P-40HP-VLC:40159-4P-50HP-VLC:</t>
        </is>
      </c>
      <c r="D775" s="2" t="inlineStr">
        <is>
          <t>XA</t>
        </is>
      </c>
      <c r="E775" s="2" t="inlineStr">
        <is>
          <t>ImpMatl_Silicon_Bronze_ASTM-B584_C87600</t>
        </is>
      </c>
      <c r="F775" s="7" t="inlineStr">
        <is>
          <t>Silicon Bronze, ASTM-B584, C87600</t>
        </is>
      </c>
      <c r="G775" s="7" t="inlineStr">
        <is>
          <t>B21</t>
        </is>
      </c>
      <c r="H775" s="7" t="inlineStr">
        <is>
          <t>Coating_Epoxy</t>
        </is>
      </c>
      <c r="I775" s="7" t="inlineStr">
        <is>
          <t>Stainless Steel, AISI-303</t>
        </is>
      </c>
      <c r="J775" s="7" t="inlineStr">
        <is>
          <t>Steel, Cold Drawn C1018</t>
        </is>
      </c>
      <c r="K775" s="2" t="inlineStr">
        <is>
          <t>RTF</t>
        </is>
      </c>
      <c r="L775" s="7" t="inlineStr"/>
      <c r="M775" s="7" t="inlineStr">
        <is>
          <t>A101896</t>
        </is>
      </c>
      <c r="N775" s="7" t="n">
        <v>0</v>
      </c>
      <c r="O775" s="7" t="inlineStr">
        <is>
          <t>LT250</t>
        </is>
      </c>
      <c r="P775" s="13" t="n">
        <v>8</v>
      </c>
      <c r="Q775" t="inlineStr"/>
      <c r="R775" s="12" t="inlineStr"/>
      <c r="S775" t="inlineStr"/>
      <c r="T775" t="inlineStr"/>
      <c r="U775" t="inlineStr"/>
      <c r="V775" t="inlineStr"/>
    </row>
    <row r="776">
      <c r="A776" t="inlineStr"/>
      <c r="B776" t="inlineStr">
        <is>
          <t>Price_BOM_VLC_VLSC_Imp_1445</t>
        </is>
      </c>
      <c r="C776" t="inlineStr">
        <is>
          <t>:40159-4P-30HP-VLC:40159-4P-40HP-VLC:40159-4P-50HP-VLC:</t>
        </is>
      </c>
      <c r="D776" s="2" t="inlineStr">
        <is>
          <t>XA</t>
        </is>
      </c>
      <c r="E776" t="inlineStr">
        <is>
          <t>ImpMatl_NiAl-Bronze_ASTM-B148_C95400</t>
        </is>
      </c>
      <c r="F776" s="7" t="inlineStr">
        <is>
          <t>Nickel Aluminum Bronze ASTM B148 UNS C95400</t>
        </is>
      </c>
      <c r="G776" s="7" t="inlineStr">
        <is>
          <t>B22</t>
        </is>
      </c>
      <c r="H776" s="7" t="inlineStr">
        <is>
          <t>Coating_Standard</t>
        </is>
      </c>
      <c r="I776" s="7" t="inlineStr">
        <is>
          <t>Stainless Steel, AISI-303</t>
        </is>
      </c>
      <c r="J776" s="7" t="inlineStr">
        <is>
          <t>Steel, Cold Drawn C1018</t>
        </is>
      </c>
      <c r="K776" s="2" t="inlineStr">
        <is>
          <t>97780144</t>
        </is>
      </c>
      <c r="L776" s="12" t="inlineStr">
        <is>
          <t>IMP,L,30157,XA,B2</t>
        </is>
      </c>
      <c r="M776" t="inlineStr">
        <is>
          <t>A101899</t>
        </is>
      </c>
      <c r="N776" s="12" t="n">
        <v>2400</v>
      </c>
      <c r="O776" s="7" t="inlineStr">
        <is>
          <t>LT250</t>
        </is>
      </c>
      <c r="P776" s="13" t="n">
        <v>8</v>
      </c>
      <c r="Q776" t="inlineStr"/>
      <c r="R776" s="12" t="inlineStr"/>
      <c r="S776" t="inlineStr"/>
      <c r="T776" t="inlineStr"/>
      <c r="U776" t="inlineStr"/>
      <c r="V776" t="inlineStr"/>
    </row>
    <row r="777">
      <c r="A777" t="inlineStr"/>
      <c r="B777" t="inlineStr">
        <is>
          <t>Price_BOM_VLC_VLSC_Imp_1447</t>
        </is>
      </c>
      <c r="C777" t="inlineStr">
        <is>
          <t>:40159-4P-30HP-VLC:40159-4P-40HP-VLC:40159-4P-50HP-VLC:</t>
        </is>
      </c>
      <c r="D777" s="2" t="inlineStr">
        <is>
          <t>XA</t>
        </is>
      </c>
      <c r="E777" s="2" t="inlineStr">
        <is>
          <t>ImpMatl_NiAl-Bronze_ASTM-B148_C95400</t>
        </is>
      </c>
      <c r="F777" s="7" t="inlineStr">
        <is>
          <t>Nickel Aluminum Bronze ASTM B148 UNS C95400</t>
        </is>
      </c>
      <c r="G777" s="7" t="inlineStr">
        <is>
          <t>B22</t>
        </is>
      </c>
      <c r="H777" s="7" t="inlineStr">
        <is>
          <t>Coating_Scotchkote134_interior</t>
        </is>
      </c>
      <c r="I777" s="7" t="inlineStr">
        <is>
          <t>Stainless Steel, AISI-303</t>
        </is>
      </c>
      <c r="J777" s="7" t="inlineStr">
        <is>
          <t>Steel, Cold Drawn C1018</t>
        </is>
      </c>
      <c r="K777" s="2" t="inlineStr">
        <is>
          <t>RTF</t>
        </is>
      </c>
      <c r="L777" s="7" t="inlineStr"/>
      <c r="M777" s="7" t="inlineStr">
        <is>
          <t>A101899</t>
        </is>
      </c>
      <c r="N777" s="7" t="n">
        <v>2400</v>
      </c>
      <c r="O777" s="7" t="inlineStr">
        <is>
          <t>LT250</t>
        </is>
      </c>
      <c r="P777" s="13" t="n">
        <v>8</v>
      </c>
      <c r="Q777" t="inlineStr"/>
      <c r="R777" s="12" t="inlineStr"/>
      <c r="S777" t="inlineStr"/>
      <c r="T777" t="inlineStr"/>
      <c r="U777" t="inlineStr"/>
      <c r="V777" t="inlineStr"/>
    </row>
    <row r="778">
      <c r="A778" t="inlineStr"/>
      <c r="B778" t="inlineStr">
        <is>
          <t>Price_BOM_VLC_VLSC_Imp_1449</t>
        </is>
      </c>
      <c r="C778" t="inlineStr">
        <is>
          <t>:40159-4P-30HP-VLC:40159-4P-40HP-VLC:40159-4P-50HP-VLC:</t>
        </is>
      </c>
      <c r="D778" s="2" t="inlineStr">
        <is>
          <t>XA</t>
        </is>
      </c>
      <c r="E778" t="inlineStr">
        <is>
          <t>ImpMatl_NiAl-Bronze_ASTM-B148_C95400</t>
        </is>
      </c>
      <c r="F778" s="7" t="inlineStr">
        <is>
          <t>Nickel Aluminum Bronze ASTM B148 UNS C95400</t>
        </is>
      </c>
      <c r="G778" s="7" t="inlineStr">
        <is>
          <t>B22</t>
        </is>
      </c>
      <c r="H778" s="7" t="inlineStr">
        <is>
          <t>Coating_Scotchkote134_interior_exterior</t>
        </is>
      </c>
      <c r="I778" s="7" t="inlineStr">
        <is>
          <t>Stainless Steel, AISI-303</t>
        </is>
      </c>
      <c r="J778" s="7" t="inlineStr">
        <is>
          <t>Steel, Cold Drawn C1018</t>
        </is>
      </c>
      <c r="K778" s="2" t="inlineStr">
        <is>
          <t>RTF</t>
        </is>
      </c>
      <c r="L778" s="12" t="inlineStr"/>
      <c r="M778" t="inlineStr">
        <is>
          <t>A101899</t>
        </is>
      </c>
      <c r="N778" s="12" t="n">
        <v>2400</v>
      </c>
      <c r="O778" s="7" t="inlineStr">
        <is>
          <t>LT250</t>
        </is>
      </c>
      <c r="P778" s="13" t="n">
        <v>8</v>
      </c>
      <c r="Q778" t="inlineStr"/>
      <c r="R778" s="12" t="inlineStr"/>
      <c r="S778" t="inlineStr"/>
      <c r="T778" t="inlineStr"/>
      <c r="U778" t="inlineStr"/>
      <c r="V778" t="inlineStr"/>
    </row>
    <row r="779">
      <c r="A779" t="inlineStr"/>
      <c r="B779" t="inlineStr">
        <is>
          <t>Price_BOM_VLC_VLSC_Imp_1451</t>
        </is>
      </c>
      <c r="C779" t="inlineStr">
        <is>
          <t>:40159-4P-30HP-VLC:40159-4P-40HP-VLC:40159-4P-50HP-VLC:</t>
        </is>
      </c>
      <c r="D779" s="2" t="inlineStr">
        <is>
          <t>XA</t>
        </is>
      </c>
      <c r="E779" s="2" t="inlineStr">
        <is>
          <t>ImpMatl_NiAl-Bronze_ASTM-B148_C95400</t>
        </is>
      </c>
      <c r="F779" s="7" t="inlineStr">
        <is>
          <t>Nickel Aluminum Bronze ASTM B148 UNS C95400</t>
        </is>
      </c>
      <c r="G779" s="7" t="inlineStr">
        <is>
          <t>B22</t>
        </is>
      </c>
      <c r="H779" s="7" t="inlineStr">
        <is>
          <t>Coating_Scotchkote134_interior_exterior_IncludeImpeller</t>
        </is>
      </c>
      <c r="I779" s="7" t="inlineStr">
        <is>
          <t>Stainless Steel, AISI-303</t>
        </is>
      </c>
      <c r="J779" s="7" t="inlineStr">
        <is>
          <t>Steel, Cold Drawn C1018</t>
        </is>
      </c>
      <c r="K779" s="2" t="inlineStr">
        <is>
          <t>RTF</t>
        </is>
      </c>
      <c r="L779" s="7" t="inlineStr"/>
      <c r="M779" s="7" t="inlineStr">
        <is>
          <t>A101899</t>
        </is>
      </c>
      <c r="N779" s="7" t="n">
        <v>2400</v>
      </c>
      <c r="O779" s="7" t="inlineStr">
        <is>
          <t>LT250</t>
        </is>
      </c>
      <c r="P779" s="13" t="n">
        <v>8</v>
      </c>
      <c r="Q779" t="inlineStr"/>
      <c r="R779" s="12" t="inlineStr"/>
      <c r="S779" t="inlineStr"/>
      <c r="T779" t="inlineStr"/>
      <c r="U779" t="inlineStr"/>
      <c r="V779" t="inlineStr"/>
    </row>
    <row r="780">
      <c r="A780" t="inlineStr"/>
      <c r="B780" t="inlineStr">
        <is>
          <t>Price_BOM_VLC_VLSC_Imp_1453</t>
        </is>
      </c>
      <c r="C780" t="inlineStr">
        <is>
          <t>:40159-4P-30HP-VLC:40159-4P-40HP-VLC:40159-4P-50HP-VLC:</t>
        </is>
      </c>
      <c r="D780" s="2" t="inlineStr">
        <is>
          <t>XA</t>
        </is>
      </c>
      <c r="E780" t="inlineStr">
        <is>
          <t>ImpMatl_NiAl-Bronze_ASTM-B148_C95400</t>
        </is>
      </c>
      <c r="F780" s="7" t="inlineStr">
        <is>
          <t>Nickel Aluminum Bronze ASTM B148 UNS C95400</t>
        </is>
      </c>
      <c r="G780" s="7" t="inlineStr">
        <is>
          <t>B22</t>
        </is>
      </c>
      <c r="H780" s="7" t="inlineStr">
        <is>
          <t>Coating_Scotchkote134_interior_IncludeImpeller</t>
        </is>
      </c>
      <c r="I780" s="7" t="inlineStr">
        <is>
          <t>Stainless Steel, AISI-303</t>
        </is>
      </c>
      <c r="J780" s="7" t="inlineStr">
        <is>
          <t>Steel, Cold Drawn C1018</t>
        </is>
      </c>
      <c r="K780" s="2" t="inlineStr">
        <is>
          <t>RTF</t>
        </is>
      </c>
      <c r="L780" s="12" t="inlineStr"/>
      <c r="M780" t="inlineStr">
        <is>
          <t>A101899</t>
        </is>
      </c>
      <c r="N780" s="12" t="n">
        <v>2400</v>
      </c>
      <c r="O780" s="7" t="inlineStr">
        <is>
          <t>LT250</t>
        </is>
      </c>
      <c r="P780" s="13" t="n">
        <v>8</v>
      </c>
      <c r="Q780" t="inlineStr"/>
      <c r="R780" s="12" t="inlineStr"/>
      <c r="S780" t="inlineStr"/>
      <c r="T780" t="inlineStr"/>
      <c r="U780" t="inlineStr"/>
      <c r="V780" t="inlineStr"/>
    </row>
    <row r="781">
      <c r="A781" t="inlineStr"/>
      <c r="B781" t="inlineStr">
        <is>
          <t>Price_BOM_VLC_VLSC_Imp_1455</t>
        </is>
      </c>
      <c r="C781" t="inlineStr">
        <is>
          <t>:40159-4P-30HP-VLC:40159-4P-40HP-VLC:40159-4P-50HP-VLC:</t>
        </is>
      </c>
      <c r="D781" s="2" t="inlineStr">
        <is>
          <t>XA</t>
        </is>
      </c>
      <c r="E781" s="2" t="inlineStr">
        <is>
          <t>ImpMatl_NiAl-Bronze_ASTM-B148_C95400</t>
        </is>
      </c>
      <c r="F781" s="7" t="inlineStr">
        <is>
          <t>Nickel Aluminum Bronze ASTM B148 UNS C95400</t>
        </is>
      </c>
      <c r="G781" s="7" t="inlineStr">
        <is>
          <t>B22</t>
        </is>
      </c>
      <c r="H781" s="7" t="inlineStr">
        <is>
          <t>Coating_Special</t>
        </is>
      </c>
      <c r="I781" s="7" t="inlineStr">
        <is>
          <t>Stainless Steel, AISI-303</t>
        </is>
      </c>
      <c r="J781" s="7" t="inlineStr">
        <is>
          <t>Steel, Cold Drawn C1018</t>
        </is>
      </c>
      <c r="K781" s="2" t="inlineStr">
        <is>
          <t>RTF</t>
        </is>
      </c>
      <c r="L781" s="7" t="inlineStr"/>
      <c r="M781" s="7" t="inlineStr">
        <is>
          <t>A101899</t>
        </is>
      </c>
      <c r="N781" s="7" t="n">
        <v>2400</v>
      </c>
      <c r="O781" s="7" t="inlineStr">
        <is>
          <t>LT250</t>
        </is>
      </c>
      <c r="P781" s="13" t="n">
        <v>8</v>
      </c>
      <c r="Q781" t="inlineStr"/>
      <c r="R781" s="12" t="inlineStr"/>
      <c r="S781" t="inlineStr"/>
      <c r="T781" t="inlineStr"/>
      <c r="U781" t="inlineStr"/>
      <c r="V781" t="inlineStr"/>
    </row>
    <row r="782">
      <c r="A782" t="inlineStr"/>
      <c r="B782" t="inlineStr">
        <is>
          <t>Price_BOM_VLC_VLSC_Imp_1457</t>
        </is>
      </c>
      <c r="C782" t="inlineStr">
        <is>
          <t>:40159-4P-30HP-VLC:40159-4P-40HP-VLC:40159-4P-50HP-VLC:</t>
        </is>
      </c>
      <c r="D782" s="2" t="inlineStr">
        <is>
          <t>XA</t>
        </is>
      </c>
      <c r="E782" t="inlineStr">
        <is>
          <t>ImpMatl_NiAl-Bronze_ASTM-B148_C95400</t>
        </is>
      </c>
      <c r="F782" s="7" t="inlineStr">
        <is>
          <t>Nickel Aluminum Bronze ASTM B148 UNS C95400</t>
        </is>
      </c>
      <c r="G782" s="7" t="inlineStr">
        <is>
          <t>B22</t>
        </is>
      </c>
      <c r="H782" s="7" t="inlineStr">
        <is>
          <t>Coating_Epoxy</t>
        </is>
      </c>
      <c r="I782" s="7" t="inlineStr">
        <is>
          <t>Stainless Steel, AISI-303</t>
        </is>
      </c>
      <c r="J782" s="7" t="inlineStr">
        <is>
          <t>Steel, Cold Drawn C1018</t>
        </is>
      </c>
      <c r="K782" s="2" t="inlineStr">
        <is>
          <t>RTF</t>
        </is>
      </c>
      <c r="L782" s="12" t="inlineStr"/>
      <c r="M782" t="inlineStr">
        <is>
          <t>A101899</t>
        </is>
      </c>
      <c r="N782" s="12" t="n">
        <v>2400</v>
      </c>
      <c r="O782" s="7" t="inlineStr">
        <is>
          <t>LT250</t>
        </is>
      </c>
      <c r="P782" s="13" t="n">
        <v>8</v>
      </c>
      <c r="Q782" t="inlineStr"/>
      <c r="R782" s="12" t="inlineStr"/>
      <c r="S782" t="inlineStr"/>
      <c r="T782" t="inlineStr"/>
      <c r="U782" t="inlineStr"/>
      <c r="V782" t="inlineStr"/>
    </row>
    <row r="783">
      <c r="A783" t="inlineStr"/>
      <c r="B783" t="inlineStr">
        <is>
          <t>Price_BOM_VLC_VLSC_Imp_1444</t>
        </is>
      </c>
      <c r="C783" t="inlineStr">
        <is>
          <t>:40159-4P-30HP-VLC:40159-4P-40HP-VLC:40159-4P-50HP-VLC:</t>
        </is>
      </c>
      <c r="D783" s="2" t="inlineStr">
        <is>
          <t>XA</t>
        </is>
      </c>
      <c r="E783" s="2" t="inlineStr">
        <is>
          <t>ImpMatl_SS_AISI-304</t>
        </is>
      </c>
      <c r="F783" s="7" t="inlineStr">
        <is>
          <t>Stainless Steel, AISI-304</t>
        </is>
      </c>
      <c r="G783" s="7" t="inlineStr">
        <is>
          <t>H304</t>
        </is>
      </c>
      <c r="H783" s="7" t="inlineStr">
        <is>
          <t>Coating_Standard</t>
        </is>
      </c>
      <c r="I783" s="7" t="inlineStr">
        <is>
          <t>Stainless Steel, AISI-303</t>
        </is>
      </c>
      <c r="J783" s="7" t="inlineStr">
        <is>
          <t>Stainless Steel, AISI 316</t>
        </is>
      </c>
      <c r="K783" s="2" t="inlineStr">
        <is>
          <t>98876159</t>
        </is>
      </c>
      <c r="L783" s="7" t="inlineStr">
        <is>
          <t>IMP,L,30157,XA,H304</t>
        </is>
      </c>
      <c r="M783" s="7" t="inlineStr">
        <is>
          <t>A102487</t>
        </is>
      </c>
      <c r="N783" s="7" t="n">
        <v>0</v>
      </c>
      <c r="O783" s="7" t="inlineStr">
        <is>
          <t>LT027</t>
        </is>
      </c>
      <c r="P783" s="13" t="n">
        <v>0</v>
      </c>
      <c r="Q783" t="inlineStr"/>
      <c r="R783" s="12" t="inlineStr"/>
      <c r="S783" t="inlineStr"/>
      <c r="T783" t="inlineStr"/>
      <c r="U783" t="inlineStr"/>
      <c r="V783" t="inlineStr"/>
    </row>
    <row r="784">
      <c r="A784" t="inlineStr"/>
      <c r="B784" t="inlineStr">
        <is>
          <t>Price_BOM_VLC_VLSC_Imp_1458</t>
        </is>
      </c>
      <c r="C784" t="inlineStr">
        <is>
          <t>:40159-4P-30HP-VLSC:40159-4P-40HP-VLSC:40159-4P-50HP-VLSC:</t>
        </is>
      </c>
      <c r="D784" s="2" t="inlineStr">
        <is>
          <t>XA</t>
        </is>
      </c>
      <c r="E784" t="inlineStr">
        <is>
          <t>ImpMatl_Silicon_Bronze_ASTM-B584_C87600</t>
        </is>
      </c>
      <c r="F784" s="7" t="inlineStr">
        <is>
          <t>Silicon Bronze, ASTM-B584, C87600</t>
        </is>
      </c>
      <c r="G784" s="7" t="inlineStr">
        <is>
          <t>B21</t>
        </is>
      </c>
      <c r="H784" s="7" t="inlineStr">
        <is>
          <t>Coating_Standard</t>
        </is>
      </c>
      <c r="I784" s="7" t="inlineStr">
        <is>
          <t>Stainless Steel, AISI-303</t>
        </is>
      </c>
      <c r="J784" s="7" t="inlineStr">
        <is>
          <t>Steel, Cold Drawn C1018</t>
        </is>
      </c>
      <c r="K784" s="2" t="inlineStr">
        <is>
          <t>96896895</t>
        </is>
      </c>
      <c r="L784" s="12" t="inlineStr">
        <is>
          <t>IMP,L,30157,XA,B21</t>
        </is>
      </c>
      <c r="M784" t="inlineStr">
        <is>
          <t>A101896</t>
        </is>
      </c>
      <c r="N784" s="12" t="n">
        <v>0</v>
      </c>
      <c r="O784" s="7" t="inlineStr">
        <is>
          <t>LT027</t>
        </is>
      </c>
      <c r="P784" s="13" t="n">
        <v>0</v>
      </c>
      <c r="Q784" t="inlineStr"/>
      <c r="R784" s="12" t="inlineStr"/>
      <c r="S784" t="inlineStr"/>
      <c r="T784" t="inlineStr"/>
      <c r="U784" t="inlineStr"/>
      <c r="V784" t="inlineStr"/>
    </row>
    <row r="785">
      <c r="A785" t="inlineStr"/>
      <c r="B785" t="inlineStr">
        <is>
          <t>Price_BOM_VLC_VLSC_Imp_1461</t>
        </is>
      </c>
      <c r="C785" t="inlineStr">
        <is>
          <t>:40159-4P-30HP-VLSC:40159-4P-40HP-VLSC:40159-4P-50HP-VLSC:</t>
        </is>
      </c>
      <c r="D785" s="2" t="inlineStr">
        <is>
          <t>XA</t>
        </is>
      </c>
      <c r="E785" s="2" t="inlineStr">
        <is>
          <t>ImpMatl_Silicon_Bronze_ASTM-B584_C87600</t>
        </is>
      </c>
      <c r="F785" s="7" t="inlineStr">
        <is>
          <t>Silicon Bronze, ASTM-B584, C87600</t>
        </is>
      </c>
      <c r="G785" s="7" t="inlineStr">
        <is>
          <t>B21</t>
        </is>
      </c>
      <c r="H785" s="7" t="inlineStr">
        <is>
          <t>Coating_Scotchkote134_interior</t>
        </is>
      </c>
      <c r="I785" s="7" t="inlineStr">
        <is>
          <t>Stainless Steel, AISI-303</t>
        </is>
      </c>
      <c r="J785" s="7" t="inlineStr">
        <is>
          <t>Steel, Cold Drawn C1018</t>
        </is>
      </c>
      <c r="K785" s="2" t="inlineStr">
        <is>
          <t>RTF</t>
        </is>
      </c>
      <c r="L785" s="7" t="inlineStr"/>
      <c r="M785" s="7" t="inlineStr">
        <is>
          <t>A101896</t>
        </is>
      </c>
      <c r="N785" s="7" t="n">
        <v>0</v>
      </c>
      <c r="O785" s="7" t="inlineStr">
        <is>
          <t>LT250</t>
        </is>
      </c>
      <c r="P785" s="13" t="n">
        <v>8</v>
      </c>
      <c r="Q785" t="inlineStr"/>
      <c r="R785" s="12" t="inlineStr"/>
      <c r="S785" t="inlineStr"/>
      <c r="T785" t="inlineStr"/>
      <c r="U785" t="inlineStr"/>
      <c r="V785" t="inlineStr"/>
    </row>
    <row r="786">
      <c r="A786" t="inlineStr"/>
      <c r="B786" t="inlineStr">
        <is>
          <t>Price_BOM_VLC_VLSC_Imp_1463</t>
        </is>
      </c>
      <c r="C786" t="inlineStr">
        <is>
          <t>:40159-4P-30HP-VLSC:40159-4P-40HP-VLSC:40159-4P-50HP-VLSC:</t>
        </is>
      </c>
      <c r="D786" s="2" t="inlineStr">
        <is>
          <t>XA</t>
        </is>
      </c>
      <c r="E786" t="inlineStr">
        <is>
          <t>ImpMatl_Silicon_Bronze_ASTM-B584_C87600</t>
        </is>
      </c>
      <c r="F786" s="7" t="inlineStr">
        <is>
          <t>Silicon Bronze, ASTM-B584, C87600</t>
        </is>
      </c>
      <c r="G786" s="7" t="inlineStr">
        <is>
          <t>B21</t>
        </is>
      </c>
      <c r="H786" s="7" t="inlineStr">
        <is>
          <t>Coating_Scotchkote134_interior_exterior</t>
        </is>
      </c>
      <c r="I786" s="7" t="inlineStr">
        <is>
          <t>Stainless Steel, AISI-303</t>
        </is>
      </c>
      <c r="J786" s="7" t="inlineStr">
        <is>
          <t>Steel, Cold Drawn C1018</t>
        </is>
      </c>
      <c r="K786" s="2" t="inlineStr">
        <is>
          <t>RTF</t>
        </is>
      </c>
      <c r="L786" s="12" t="inlineStr"/>
      <c r="M786" t="inlineStr">
        <is>
          <t>A101896</t>
        </is>
      </c>
      <c r="N786" s="12" t="n">
        <v>0</v>
      </c>
      <c r="O786" s="7" t="inlineStr">
        <is>
          <t>LT250</t>
        </is>
      </c>
      <c r="P786" s="13" t="n">
        <v>8</v>
      </c>
      <c r="Q786" t="inlineStr"/>
      <c r="R786" s="12" t="inlineStr"/>
      <c r="S786" t="inlineStr"/>
      <c r="T786" t="inlineStr"/>
      <c r="U786" t="inlineStr"/>
      <c r="V786" t="inlineStr"/>
    </row>
    <row r="787">
      <c r="A787" t="inlineStr"/>
      <c r="B787" t="inlineStr">
        <is>
          <t>Price_BOM_VLC_VLSC_Imp_1465</t>
        </is>
      </c>
      <c r="C787" t="inlineStr">
        <is>
          <t>:40159-4P-30HP-VLSC:40159-4P-40HP-VLSC:40159-4P-50HP-VLSC:</t>
        </is>
      </c>
      <c r="D787" s="2" t="inlineStr">
        <is>
          <t>XA</t>
        </is>
      </c>
      <c r="E787" s="2" t="inlineStr">
        <is>
          <t>ImpMatl_Silicon_Bronze_ASTM-B584_C87600</t>
        </is>
      </c>
      <c r="F787" s="7" t="inlineStr">
        <is>
          <t>Silicon Bronze, ASTM-B584, C87600</t>
        </is>
      </c>
      <c r="G787" s="7" t="inlineStr">
        <is>
          <t>B21</t>
        </is>
      </c>
      <c r="H787" s="7" t="inlineStr">
        <is>
          <t>Coating_Scotchkote134_interior_exterior_IncludeImpeller</t>
        </is>
      </c>
      <c r="I787" s="7" t="inlineStr">
        <is>
          <t>Stainless Steel, AISI-303</t>
        </is>
      </c>
      <c r="J787" s="7" t="inlineStr">
        <is>
          <t>Steel, Cold Drawn C1018</t>
        </is>
      </c>
      <c r="K787" s="77" t="inlineStr">
        <is>
          <t>RTF</t>
        </is>
      </c>
      <c r="L787" s="7" t="inlineStr"/>
      <c r="M787" s="7" t="inlineStr">
        <is>
          <t>A101896</t>
        </is>
      </c>
      <c r="N787" s="7" t="n">
        <v>0</v>
      </c>
      <c r="O787" s="7" t="inlineStr">
        <is>
          <t>LT250</t>
        </is>
      </c>
      <c r="P787" s="13" t="n">
        <v>8</v>
      </c>
      <c r="Q787" t="inlineStr"/>
      <c r="R787" s="12" t="inlineStr"/>
      <c r="S787" t="inlineStr"/>
      <c r="T787" t="inlineStr"/>
      <c r="U787" t="inlineStr"/>
      <c r="V787" t="inlineStr"/>
    </row>
    <row r="788">
      <c r="A788" t="inlineStr"/>
      <c r="B788" t="inlineStr">
        <is>
          <t>Price_BOM_VLC_VLSC_Imp_1467</t>
        </is>
      </c>
      <c r="C788" t="inlineStr">
        <is>
          <t>:40159-4P-30HP-VLSC:40159-4P-40HP-VLSC:40159-4P-50HP-VLSC:</t>
        </is>
      </c>
      <c r="D788" s="2" t="inlineStr">
        <is>
          <t>XA</t>
        </is>
      </c>
      <c r="E788" s="2" t="inlineStr">
        <is>
          <t>ImpMatl_Silicon_Bronze_ASTM-B584_C87600</t>
        </is>
      </c>
      <c r="F788" s="7" t="inlineStr">
        <is>
          <t>Silicon Bronze, ASTM-B584, C87600</t>
        </is>
      </c>
      <c r="G788" s="7" t="inlineStr">
        <is>
          <t>B21</t>
        </is>
      </c>
      <c r="H788" s="7" t="inlineStr">
        <is>
          <t>Coating_Scotchkote134_interior_IncludeImpeller</t>
        </is>
      </c>
      <c r="I788" s="7" t="inlineStr">
        <is>
          <t>Stainless Steel, AISI-303</t>
        </is>
      </c>
      <c r="J788" s="7" t="inlineStr">
        <is>
          <t>Steel, Cold Drawn C1018</t>
        </is>
      </c>
      <c r="K788" s="98" t="inlineStr">
        <is>
          <t>RTF</t>
        </is>
      </c>
      <c r="L788" s="98" t="inlineStr"/>
      <c r="M788" t="inlineStr">
        <is>
          <t>A101896</t>
        </is>
      </c>
      <c r="N788" t="n">
        <v>0</v>
      </c>
      <c r="O788" s="7" t="inlineStr">
        <is>
          <t>LT250</t>
        </is>
      </c>
      <c r="P788" s="13" t="n">
        <v>8</v>
      </c>
      <c r="Q788" t="inlineStr"/>
      <c r="R788" s="12" t="inlineStr"/>
      <c r="S788" t="inlineStr"/>
      <c r="T788" t="inlineStr"/>
      <c r="U788" t="inlineStr"/>
      <c r="V788" t="inlineStr"/>
    </row>
    <row r="789">
      <c r="A789" t="inlineStr"/>
      <c r="B789" t="inlineStr">
        <is>
          <t>Price_BOM_VLC_VLSC_Imp_1469</t>
        </is>
      </c>
      <c r="C789" t="inlineStr">
        <is>
          <t>:40159-4P-30HP-VLSC:40159-4P-40HP-VLSC:40159-4P-50HP-VLSC:</t>
        </is>
      </c>
      <c r="D789" s="2" t="inlineStr">
        <is>
          <t>XA</t>
        </is>
      </c>
      <c r="E789" t="inlineStr">
        <is>
          <t>ImpMatl_Silicon_Bronze_ASTM-B584_C87600</t>
        </is>
      </c>
      <c r="F789" s="7" t="inlineStr">
        <is>
          <t>Silicon Bronze, ASTM-B584, C87600</t>
        </is>
      </c>
      <c r="G789" s="7" t="inlineStr">
        <is>
          <t>B21</t>
        </is>
      </c>
      <c r="H789" s="7" t="inlineStr">
        <is>
          <t>Coating_Special</t>
        </is>
      </c>
      <c r="I789" s="7" t="inlineStr">
        <is>
          <t>Stainless Steel, AISI-303</t>
        </is>
      </c>
      <c r="J789" s="7" t="inlineStr">
        <is>
          <t>Steel, Cold Drawn C1018</t>
        </is>
      </c>
      <c r="K789" s="78" t="inlineStr">
        <is>
          <t>RTF</t>
        </is>
      </c>
      <c r="L789" s="12" t="inlineStr"/>
      <c r="M789" t="inlineStr">
        <is>
          <t>A101896</t>
        </is>
      </c>
      <c r="N789" s="12" t="n">
        <v>0</v>
      </c>
      <c r="O789" s="7" t="inlineStr">
        <is>
          <t>LT250</t>
        </is>
      </c>
      <c r="P789" s="13" t="n">
        <v>8</v>
      </c>
      <c r="Q789" t="inlineStr"/>
      <c r="R789" s="12" t="inlineStr"/>
      <c r="S789" t="inlineStr"/>
      <c r="T789" t="inlineStr"/>
      <c r="U789" t="inlineStr"/>
      <c r="V789" t="inlineStr"/>
    </row>
    <row r="790">
      <c r="A790" t="inlineStr"/>
      <c r="B790" t="inlineStr">
        <is>
          <t>Price_BOM_VLC_VLSC_Imp_1471</t>
        </is>
      </c>
      <c r="C790" t="inlineStr">
        <is>
          <t>:40159-4P-30HP-VLSC:40159-4P-40HP-VLSC:40159-4P-50HP-VLSC:</t>
        </is>
      </c>
      <c r="D790" s="2" t="inlineStr">
        <is>
          <t>XA</t>
        </is>
      </c>
      <c r="E790" s="2" t="inlineStr">
        <is>
          <t>ImpMatl_Silicon_Bronze_ASTM-B584_C87600</t>
        </is>
      </c>
      <c r="F790" s="7" t="inlineStr">
        <is>
          <t>Silicon Bronze, ASTM-B584, C87600</t>
        </is>
      </c>
      <c r="G790" s="7" t="inlineStr">
        <is>
          <t>B21</t>
        </is>
      </c>
      <c r="H790" s="7" t="inlineStr">
        <is>
          <t>Coating_Epoxy</t>
        </is>
      </c>
      <c r="I790" s="7" t="inlineStr">
        <is>
          <t>Stainless Steel, AISI-303</t>
        </is>
      </c>
      <c r="J790" s="7" t="inlineStr">
        <is>
          <t>Steel, Cold Drawn C1018</t>
        </is>
      </c>
      <c r="K790" s="2" t="inlineStr">
        <is>
          <t>RTF</t>
        </is>
      </c>
      <c r="L790" s="7" t="inlineStr"/>
      <c r="M790" s="7" t="inlineStr">
        <is>
          <t>A101896</t>
        </is>
      </c>
      <c r="N790" s="7" t="n">
        <v>0</v>
      </c>
      <c r="O790" s="7" t="inlineStr">
        <is>
          <t>LT250</t>
        </is>
      </c>
      <c r="P790" s="13" t="n">
        <v>8</v>
      </c>
      <c r="Q790" t="inlineStr"/>
      <c r="R790" s="12" t="inlineStr"/>
      <c r="S790" t="inlineStr"/>
      <c r="T790" t="inlineStr"/>
      <c r="U790" t="inlineStr"/>
      <c r="V790" t="inlineStr"/>
    </row>
    <row r="791">
      <c r="A791" t="inlineStr"/>
      <c r="B791" t="inlineStr">
        <is>
          <t>Price_BOM_VLC_VLSC_Imp_1460</t>
        </is>
      </c>
      <c r="C791" t="inlineStr">
        <is>
          <t>:40159-4P-30HP-VLSC:40159-4P-40HP-VLSC:40159-4P-50HP-VLSC:</t>
        </is>
      </c>
      <c r="D791" s="2" t="inlineStr">
        <is>
          <t>XA</t>
        </is>
      </c>
      <c r="E791" t="inlineStr">
        <is>
          <t>ImpMatl_NiAl-Bronze_ASTM-B148_C95400</t>
        </is>
      </c>
      <c r="F791" s="7" t="inlineStr">
        <is>
          <t>Nickel Aluminum Bronze ASTM B148 UNS C95400</t>
        </is>
      </c>
      <c r="G791" s="7" t="inlineStr">
        <is>
          <t>B22</t>
        </is>
      </c>
      <c r="H791" s="7" t="inlineStr">
        <is>
          <t>Coating_Standard</t>
        </is>
      </c>
      <c r="I791" s="7" t="inlineStr">
        <is>
          <t>Stainless Steel, AISI-303</t>
        </is>
      </c>
      <c r="J791" s="7" t="inlineStr">
        <is>
          <t>Steel, Cold Drawn C1018</t>
        </is>
      </c>
      <c r="K791" s="2" t="inlineStr">
        <is>
          <t>97780144</t>
        </is>
      </c>
      <c r="L791" s="12" t="inlineStr">
        <is>
          <t>IMP,L,30157,XA,B2</t>
        </is>
      </c>
      <c r="M791" t="inlineStr">
        <is>
          <t>A101899</t>
        </is>
      </c>
      <c r="N791" s="12" t="n">
        <v>2400</v>
      </c>
      <c r="O791" s="7" t="inlineStr">
        <is>
          <t>LT250</t>
        </is>
      </c>
      <c r="P791" s="13" t="n">
        <v>8</v>
      </c>
      <c r="Q791" t="inlineStr"/>
      <c r="R791" s="12" t="inlineStr"/>
      <c r="S791" t="inlineStr"/>
      <c r="T791" t="inlineStr"/>
      <c r="U791" t="inlineStr"/>
      <c r="V791" t="inlineStr"/>
    </row>
    <row r="792">
      <c r="A792" t="inlineStr"/>
      <c r="B792" t="inlineStr">
        <is>
          <t>Price_BOM_VLC_VLSC_Imp_1462</t>
        </is>
      </c>
      <c r="C792" t="inlineStr">
        <is>
          <t>:40159-4P-30HP-VLSC:40159-4P-40HP-VLSC:40159-4P-50HP-VLSC:</t>
        </is>
      </c>
      <c r="D792" s="2" t="inlineStr">
        <is>
          <t>XA</t>
        </is>
      </c>
      <c r="E792" s="2" t="inlineStr">
        <is>
          <t>ImpMatl_NiAl-Bronze_ASTM-B148_C95400</t>
        </is>
      </c>
      <c r="F792" s="7" t="inlineStr">
        <is>
          <t>Nickel Aluminum Bronze ASTM B148 UNS C95400</t>
        </is>
      </c>
      <c r="G792" s="7" t="inlineStr">
        <is>
          <t>B22</t>
        </is>
      </c>
      <c r="H792" s="7" t="inlineStr">
        <is>
          <t>Coating_Scotchkote134_interior</t>
        </is>
      </c>
      <c r="I792" s="7" t="inlineStr">
        <is>
          <t>Stainless Steel, AISI-303</t>
        </is>
      </c>
      <c r="J792" s="7" t="inlineStr">
        <is>
          <t>Steel, Cold Drawn C1018</t>
        </is>
      </c>
      <c r="K792" s="2" t="inlineStr">
        <is>
          <t>RTF</t>
        </is>
      </c>
      <c r="L792" s="7" t="inlineStr"/>
      <c r="M792" s="7" t="inlineStr">
        <is>
          <t>A101899</t>
        </is>
      </c>
      <c r="N792" s="7" t="n">
        <v>2400</v>
      </c>
      <c r="O792" s="7" t="inlineStr">
        <is>
          <t>LT250</t>
        </is>
      </c>
      <c r="P792" s="13" t="n">
        <v>8</v>
      </c>
      <c r="Q792" t="inlineStr"/>
      <c r="R792" s="12" t="inlineStr"/>
      <c r="S792" t="inlineStr"/>
      <c r="T792" t="inlineStr"/>
      <c r="U792" t="inlineStr"/>
      <c r="V792" t="inlineStr"/>
    </row>
    <row r="793">
      <c r="A793" t="inlineStr"/>
      <c r="B793" t="inlineStr">
        <is>
          <t>Price_BOM_VLC_VLSC_Imp_1464</t>
        </is>
      </c>
      <c r="C793" t="inlineStr">
        <is>
          <t>:40159-4P-30HP-VLSC:40159-4P-40HP-VLSC:40159-4P-50HP-VLSC:</t>
        </is>
      </c>
      <c r="D793" s="2" t="inlineStr">
        <is>
          <t>XA</t>
        </is>
      </c>
      <c r="E793" t="inlineStr">
        <is>
          <t>ImpMatl_NiAl-Bronze_ASTM-B148_C95400</t>
        </is>
      </c>
      <c r="F793" s="7" t="inlineStr">
        <is>
          <t>Nickel Aluminum Bronze ASTM B148 UNS C95400</t>
        </is>
      </c>
      <c r="G793" s="7" t="inlineStr">
        <is>
          <t>B22</t>
        </is>
      </c>
      <c r="H793" s="7" t="inlineStr">
        <is>
          <t>Coating_Scotchkote134_interior_exterior</t>
        </is>
      </c>
      <c r="I793" s="7" t="inlineStr">
        <is>
          <t>Stainless Steel, AISI-303</t>
        </is>
      </c>
      <c r="J793" s="7" t="inlineStr">
        <is>
          <t>Steel, Cold Drawn C1018</t>
        </is>
      </c>
      <c r="K793" s="2" t="inlineStr">
        <is>
          <t>RTF</t>
        </is>
      </c>
      <c r="L793" s="12" t="inlineStr"/>
      <c r="M793" t="inlineStr">
        <is>
          <t>A101899</t>
        </is>
      </c>
      <c r="N793" s="12" t="n">
        <v>2400</v>
      </c>
      <c r="O793" s="7" t="inlineStr">
        <is>
          <t>LT250</t>
        </is>
      </c>
      <c r="P793" s="13" t="n">
        <v>8</v>
      </c>
      <c r="Q793" t="inlineStr"/>
      <c r="R793" s="12" t="inlineStr"/>
      <c r="S793" t="inlineStr"/>
      <c r="T793" t="inlineStr"/>
      <c r="U793" t="inlineStr"/>
      <c r="V793" t="inlineStr"/>
    </row>
    <row r="794">
      <c r="A794" t="inlineStr"/>
      <c r="B794" t="inlineStr">
        <is>
          <t>Price_BOM_VLC_VLSC_Imp_1466</t>
        </is>
      </c>
      <c r="C794" t="inlineStr">
        <is>
          <t>:40159-4P-30HP-VLSC:40159-4P-40HP-VLSC:40159-4P-50HP-VLSC:</t>
        </is>
      </c>
      <c r="D794" s="2" t="inlineStr">
        <is>
          <t>XA</t>
        </is>
      </c>
      <c r="E794" s="2" t="inlineStr">
        <is>
          <t>ImpMatl_NiAl-Bronze_ASTM-B148_C95400</t>
        </is>
      </c>
      <c r="F794" s="7" t="inlineStr">
        <is>
          <t>Nickel Aluminum Bronze ASTM B148 UNS C95400</t>
        </is>
      </c>
      <c r="G794" s="7" t="inlineStr">
        <is>
          <t>B22</t>
        </is>
      </c>
      <c r="H794" s="7" t="inlineStr">
        <is>
          <t>Coating_Scotchkote134_interior_exterior_IncludeImpeller</t>
        </is>
      </c>
      <c r="I794" s="7" t="inlineStr">
        <is>
          <t>Stainless Steel, AISI-303</t>
        </is>
      </c>
      <c r="J794" s="7" t="inlineStr">
        <is>
          <t>Steel, Cold Drawn C1018</t>
        </is>
      </c>
      <c r="K794" s="2" t="inlineStr">
        <is>
          <t>RTF</t>
        </is>
      </c>
      <c r="L794" s="7" t="inlineStr"/>
      <c r="M794" s="7" t="inlineStr">
        <is>
          <t>A101899</t>
        </is>
      </c>
      <c r="N794" s="7" t="n">
        <v>2400</v>
      </c>
      <c r="O794" s="7" t="inlineStr">
        <is>
          <t>LT250</t>
        </is>
      </c>
      <c r="P794" s="13" t="n">
        <v>8</v>
      </c>
      <c r="Q794" t="inlineStr"/>
      <c r="R794" s="12" t="inlineStr"/>
      <c r="S794" t="inlineStr"/>
      <c r="T794" t="inlineStr"/>
      <c r="U794" t="inlineStr"/>
      <c r="V794" t="inlineStr"/>
    </row>
    <row r="795">
      <c r="A795" t="inlineStr"/>
      <c r="B795" t="inlineStr">
        <is>
          <t>Price_BOM_VLC_VLSC_Imp_1468</t>
        </is>
      </c>
      <c r="C795" t="inlineStr">
        <is>
          <t>:40159-4P-30HP-VLSC:40159-4P-40HP-VLSC:40159-4P-50HP-VLSC:</t>
        </is>
      </c>
      <c r="D795" s="2" t="inlineStr">
        <is>
          <t>XA</t>
        </is>
      </c>
      <c r="E795" t="inlineStr">
        <is>
          <t>ImpMatl_NiAl-Bronze_ASTM-B148_C95400</t>
        </is>
      </c>
      <c r="F795" s="7" t="inlineStr">
        <is>
          <t>Nickel Aluminum Bronze ASTM B148 UNS C95400</t>
        </is>
      </c>
      <c r="G795" s="7" t="inlineStr">
        <is>
          <t>B22</t>
        </is>
      </c>
      <c r="H795" s="7" t="inlineStr">
        <is>
          <t>Coating_Scotchkote134_interior_IncludeImpeller</t>
        </is>
      </c>
      <c r="I795" s="7" t="inlineStr">
        <is>
          <t>Stainless Steel, AISI-303</t>
        </is>
      </c>
      <c r="J795" s="7" t="inlineStr">
        <is>
          <t>Steel, Cold Drawn C1018</t>
        </is>
      </c>
      <c r="K795" s="2" t="inlineStr">
        <is>
          <t>RTF</t>
        </is>
      </c>
      <c r="L795" s="12" t="inlineStr"/>
      <c r="M795" t="inlineStr">
        <is>
          <t>A101899</t>
        </is>
      </c>
      <c r="N795" s="12" t="n">
        <v>2400</v>
      </c>
      <c r="O795" s="7" t="inlineStr">
        <is>
          <t>LT250</t>
        </is>
      </c>
      <c r="P795" s="13" t="n">
        <v>8</v>
      </c>
      <c r="Q795" t="inlineStr"/>
      <c r="R795" s="12" t="inlineStr"/>
      <c r="S795" t="inlineStr"/>
      <c r="T795" t="inlineStr"/>
      <c r="U795" t="inlineStr"/>
      <c r="V795" t="inlineStr"/>
    </row>
    <row r="796">
      <c r="A796" t="inlineStr"/>
      <c r="B796" t="inlineStr">
        <is>
          <t>Price_BOM_VLC_VLSC_Imp_1470</t>
        </is>
      </c>
      <c r="C796" t="inlineStr">
        <is>
          <t>:40159-4P-30HP-VLSC:40159-4P-40HP-VLSC:40159-4P-50HP-VLSC:</t>
        </is>
      </c>
      <c r="D796" s="2" t="inlineStr">
        <is>
          <t>XA</t>
        </is>
      </c>
      <c r="E796" s="2" t="inlineStr">
        <is>
          <t>ImpMatl_NiAl-Bronze_ASTM-B148_C95400</t>
        </is>
      </c>
      <c r="F796" s="7" t="inlineStr">
        <is>
          <t>Nickel Aluminum Bronze ASTM B148 UNS C95400</t>
        </is>
      </c>
      <c r="G796" s="7" t="inlineStr">
        <is>
          <t>B22</t>
        </is>
      </c>
      <c r="H796" s="7" t="inlineStr">
        <is>
          <t>Coating_Special</t>
        </is>
      </c>
      <c r="I796" s="7" t="inlineStr">
        <is>
          <t>Stainless Steel, AISI-303</t>
        </is>
      </c>
      <c r="J796" s="7" t="inlineStr">
        <is>
          <t>Steel, Cold Drawn C1018</t>
        </is>
      </c>
      <c r="K796" s="2" t="inlineStr">
        <is>
          <t>RTF</t>
        </is>
      </c>
      <c r="L796" s="7" t="inlineStr"/>
      <c r="M796" s="7" t="inlineStr">
        <is>
          <t>A101899</t>
        </is>
      </c>
      <c r="N796" s="7" t="n">
        <v>2400</v>
      </c>
      <c r="O796" s="7" t="inlineStr">
        <is>
          <t>LT250</t>
        </is>
      </c>
      <c r="P796" s="13" t="n">
        <v>8</v>
      </c>
      <c r="Q796" t="inlineStr"/>
      <c r="R796" s="12" t="inlineStr"/>
      <c r="S796" t="inlineStr"/>
      <c r="T796" t="inlineStr"/>
      <c r="U796" t="inlineStr"/>
      <c r="V796" t="inlineStr"/>
    </row>
    <row r="797">
      <c r="A797" t="inlineStr"/>
      <c r="B797" t="inlineStr">
        <is>
          <t>Price_BOM_VLC_VLSC_Imp_1472</t>
        </is>
      </c>
      <c r="C797" t="inlineStr">
        <is>
          <t>:40159-4P-30HP-VLSC:40159-4P-40HP-VLSC:40159-4P-50HP-VLSC:</t>
        </is>
      </c>
      <c r="D797" s="2" t="inlineStr">
        <is>
          <t>XA</t>
        </is>
      </c>
      <c r="E797" t="inlineStr">
        <is>
          <t>ImpMatl_NiAl-Bronze_ASTM-B148_C95400</t>
        </is>
      </c>
      <c r="F797" s="7" t="inlineStr">
        <is>
          <t>Nickel Aluminum Bronze ASTM B148 UNS C95400</t>
        </is>
      </c>
      <c r="G797" s="7" t="inlineStr">
        <is>
          <t>B22</t>
        </is>
      </c>
      <c r="H797" s="7" t="inlineStr">
        <is>
          <t>Coating_Epoxy</t>
        </is>
      </c>
      <c r="I797" s="7" t="inlineStr">
        <is>
          <t>Stainless Steel, AISI-303</t>
        </is>
      </c>
      <c r="J797" s="7" t="inlineStr">
        <is>
          <t>Steel, Cold Drawn C1018</t>
        </is>
      </c>
      <c r="K797" s="2" t="inlineStr">
        <is>
          <t>RTF</t>
        </is>
      </c>
      <c r="L797" s="12" t="inlineStr"/>
      <c r="M797" t="inlineStr">
        <is>
          <t>A101899</t>
        </is>
      </c>
      <c r="N797" s="12" t="n">
        <v>2400</v>
      </c>
      <c r="O797" s="7" t="inlineStr">
        <is>
          <t>LT250</t>
        </is>
      </c>
      <c r="P797" s="13" t="n">
        <v>8</v>
      </c>
      <c r="Q797" t="inlineStr"/>
      <c r="R797" s="12" t="inlineStr"/>
      <c r="S797" t="inlineStr"/>
      <c r="T797" t="inlineStr"/>
      <c r="U797" t="inlineStr"/>
      <c r="V797" t="inlineStr"/>
    </row>
    <row r="798">
      <c r="A798" t="inlineStr"/>
      <c r="B798" t="inlineStr">
        <is>
          <t>Price_BOM_VLC_VLSC_Imp_1459</t>
        </is>
      </c>
      <c r="C798" t="inlineStr">
        <is>
          <t>:40159-4P-30HP-VLSC:40159-4P-40HP-VLSC:40159-4P-50HP-VLSC:</t>
        </is>
      </c>
      <c r="D798" s="2" t="inlineStr">
        <is>
          <t>XA</t>
        </is>
      </c>
      <c r="E798" s="2" t="inlineStr">
        <is>
          <t>ImpMatl_SS_AISI-304</t>
        </is>
      </c>
      <c r="F798" s="7" t="inlineStr">
        <is>
          <t>Stainless Steel, AISI-304</t>
        </is>
      </c>
      <c r="G798" s="7" t="inlineStr">
        <is>
          <t>H304</t>
        </is>
      </c>
      <c r="H798" s="7" t="inlineStr">
        <is>
          <t>Coating_Standard</t>
        </is>
      </c>
      <c r="I798" s="7" t="inlineStr">
        <is>
          <t>Stainless Steel, AISI-303</t>
        </is>
      </c>
      <c r="J798" s="7" t="inlineStr">
        <is>
          <t>Stainless Steel, AISI 316</t>
        </is>
      </c>
      <c r="K798" s="2" t="inlineStr">
        <is>
          <t>98876159</t>
        </is>
      </c>
      <c r="L798" s="7" t="inlineStr">
        <is>
          <t>IMP,L,30157,XA,H304</t>
        </is>
      </c>
      <c r="M798" s="7" t="inlineStr">
        <is>
          <t>A102488</t>
        </is>
      </c>
      <c r="N798" s="7" t="n">
        <v>0</v>
      </c>
      <c r="O798" s="7" t="inlineStr">
        <is>
          <t>LT027</t>
        </is>
      </c>
      <c r="P798" s="13" t="n">
        <v>0</v>
      </c>
      <c r="Q798" t="inlineStr"/>
      <c r="R798" s="12" t="inlineStr"/>
      <c r="S798" t="inlineStr"/>
      <c r="T798" t="inlineStr"/>
      <c r="U798" t="inlineStr"/>
      <c r="V798" t="inlineStr"/>
    </row>
    <row r="799">
      <c r="A799" t="inlineStr"/>
      <c r="B799" t="inlineStr">
        <is>
          <t>Price_BOM_VLC_VLSC_Imp_0762</t>
        </is>
      </c>
      <c r="C799" t="inlineStr">
        <is>
          <t>:40707-2P-15HP-VLC:40707-2P-20HP-VLC:40707-2P-25HP-VLC:40707-2P-30HP-VLC:40707-2P-40HP-VLC:</t>
        </is>
      </c>
      <c r="D799" s="2" t="inlineStr">
        <is>
          <t>X4</t>
        </is>
      </c>
      <c r="E799" t="inlineStr">
        <is>
          <t>ImpMatl_Silicon_Bronze_ASTM-B584_C87600</t>
        </is>
      </c>
      <c r="F799" s="7" t="inlineStr">
        <is>
          <t>Silicon Bronze, ASTM-B584, C87600</t>
        </is>
      </c>
      <c r="G799" s="7" t="inlineStr">
        <is>
          <t>B21</t>
        </is>
      </c>
      <c r="H799" s="7" t="inlineStr">
        <is>
          <t>Coating_Standard</t>
        </is>
      </c>
      <c r="I799" s="7" t="inlineStr">
        <is>
          <t>Stainless Steel, AISI-303</t>
        </is>
      </c>
      <c r="J799" s="7" t="inlineStr">
        <is>
          <t>Steel, Cold Drawn C1018</t>
        </is>
      </c>
      <c r="K799" s="2" t="inlineStr">
        <is>
          <t>96769208</t>
        </is>
      </c>
      <c r="L799" s="12" t="inlineStr">
        <is>
          <t>IMP,L,30707,X4,B21</t>
        </is>
      </c>
      <c r="M799" t="inlineStr">
        <is>
          <t>A101861</t>
        </is>
      </c>
      <c r="N799" s="12" t="n">
        <v>0</v>
      </c>
      <c r="O799" s="7" t="inlineStr">
        <is>
          <t>LT027</t>
        </is>
      </c>
      <c r="P799" s="13" t="n">
        <v>0</v>
      </c>
      <c r="Q799" t="inlineStr"/>
      <c r="R799" s="12" t="inlineStr"/>
      <c r="S799" t="inlineStr"/>
      <c r="T799" t="inlineStr"/>
      <c r="U799" t="inlineStr"/>
      <c r="V799" t="inlineStr"/>
    </row>
    <row r="800">
      <c r="A800" t="inlineStr"/>
      <c r="B800" t="inlineStr">
        <is>
          <t>Price_BOM_VLC_VLSC_Imp_0765</t>
        </is>
      </c>
      <c r="C800" t="inlineStr">
        <is>
          <t>:40707-2P-15HP-VLC:40707-2P-20HP-VLC:40707-2P-25HP-VLC:40707-2P-30HP-VLC:40707-2P-40HP-VLC:</t>
        </is>
      </c>
      <c r="D800" s="2" t="inlineStr">
        <is>
          <t>X4</t>
        </is>
      </c>
      <c r="E800" s="2" t="inlineStr">
        <is>
          <t>ImpMatl_Silicon_Bronze_ASTM-B584_C87600</t>
        </is>
      </c>
      <c r="F800" s="7" t="inlineStr">
        <is>
          <t>Silicon Bronze, ASTM-B584, C87600</t>
        </is>
      </c>
      <c r="G800" s="7" t="inlineStr">
        <is>
          <t>B21</t>
        </is>
      </c>
      <c r="H800" s="7" t="inlineStr">
        <is>
          <t>Coating_Scotchkote134_interior</t>
        </is>
      </c>
      <c r="I800" s="7" t="inlineStr">
        <is>
          <t>Stainless Steel, AISI-303</t>
        </is>
      </c>
      <c r="J800" s="7" t="inlineStr">
        <is>
          <t>Steel, Cold Drawn C1018</t>
        </is>
      </c>
      <c r="K800" s="2" t="inlineStr">
        <is>
          <t>RTF</t>
        </is>
      </c>
      <c r="L800" s="7" t="inlineStr"/>
      <c r="M800" s="7" t="inlineStr">
        <is>
          <t>A101861</t>
        </is>
      </c>
      <c r="N800" s="7" t="n">
        <v>0</v>
      </c>
      <c r="O800" s="7" t="inlineStr">
        <is>
          <t>LT250</t>
        </is>
      </c>
      <c r="P800" s="13" t="n">
        <v>8</v>
      </c>
      <c r="Q800" t="inlineStr"/>
      <c r="R800" s="12" t="inlineStr"/>
      <c r="S800" t="inlineStr"/>
      <c r="T800" t="inlineStr"/>
      <c r="U800" t="inlineStr"/>
      <c r="V800" t="inlineStr"/>
    </row>
    <row r="801">
      <c r="A801" t="inlineStr"/>
      <c r="B801" t="inlineStr">
        <is>
          <t>Price_BOM_VLC_VLSC_Imp_0767</t>
        </is>
      </c>
      <c r="C801" t="inlineStr">
        <is>
          <t>:40707-2P-15HP-VLC:40707-2P-20HP-VLC:40707-2P-25HP-VLC:40707-2P-30HP-VLC:40707-2P-40HP-VLC:</t>
        </is>
      </c>
      <c r="D801" s="2" t="inlineStr">
        <is>
          <t>X4</t>
        </is>
      </c>
      <c r="E801" t="inlineStr">
        <is>
          <t>ImpMatl_Silicon_Bronze_ASTM-B584_C87600</t>
        </is>
      </c>
      <c r="F801" s="7" t="inlineStr">
        <is>
          <t>Silicon Bronze, ASTM-B584, C87600</t>
        </is>
      </c>
      <c r="G801" s="7" t="inlineStr">
        <is>
          <t>B21</t>
        </is>
      </c>
      <c r="H801" s="7" t="inlineStr">
        <is>
          <t>Coating_Scotchkote134_interior_exterior</t>
        </is>
      </c>
      <c r="I801" s="7" t="inlineStr">
        <is>
          <t>Stainless Steel, AISI-303</t>
        </is>
      </c>
      <c r="J801" s="7" t="inlineStr">
        <is>
          <t>Steel, Cold Drawn C1018</t>
        </is>
      </c>
      <c r="K801" s="2" t="inlineStr">
        <is>
          <t>RTF</t>
        </is>
      </c>
      <c r="L801" s="12" t="inlineStr"/>
      <c r="M801" t="inlineStr">
        <is>
          <t>A101861</t>
        </is>
      </c>
      <c r="N801" s="12" t="n">
        <v>0</v>
      </c>
      <c r="O801" s="7" t="inlineStr">
        <is>
          <t>LT250</t>
        </is>
      </c>
      <c r="P801" s="13" t="n">
        <v>8</v>
      </c>
      <c r="Q801" t="inlineStr"/>
      <c r="R801" s="12" t="inlineStr"/>
      <c r="S801" t="inlineStr"/>
      <c r="T801" t="inlineStr"/>
      <c r="U801" t="inlineStr"/>
      <c r="V801" t="inlineStr"/>
    </row>
    <row r="802">
      <c r="A802" t="inlineStr"/>
      <c r="B802" t="inlineStr">
        <is>
          <t>Price_BOM_VLC_VLSC_Imp_0769</t>
        </is>
      </c>
      <c r="C802" t="inlineStr">
        <is>
          <t>:40707-2P-15HP-VLC:40707-2P-20HP-VLC:40707-2P-25HP-VLC:40707-2P-30HP-VLC:40707-2P-40HP-VLC:</t>
        </is>
      </c>
      <c r="D802" s="2" t="inlineStr">
        <is>
          <t>X4</t>
        </is>
      </c>
      <c r="E802" s="2" t="inlineStr">
        <is>
          <t>ImpMatl_Silicon_Bronze_ASTM-B584_C87600</t>
        </is>
      </c>
      <c r="F802" s="7" t="inlineStr">
        <is>
          <t>Silicon Bronze, ASTM-B584, C87600</t>
        </is>
      </c>
      <c r="G802" s="7" t="inlineStr">
        <is>
          <t>B21</t>
        </is>
      </c>
      <c r="H802" s="7" t="inlineStr">
        <is>
          <t>Coating_Scotchkote134_interior_exterior_IncludeImpeller</t>
        </is>
      </c>
      <c r="I802" s="7" t="inlineStr">
        <is>
          <t>Stainless Steel, AISI-303</t>
        </is>
      </c>
      <c r="J802" s="7" t="inlineStr">
        <is>
          <t>Steel, Cold Drawn C1018</t>
        </is>
      </c>
      <c r="K802" s="77" t="inlineStr">
        <is>
          <t>RTF</t>
        </is>
      </c>
      <c r="L802" s="7" t="inlineStr"/>
      <c r="M802" s="7" t="inlineStr">
        <is>
          <t>A101861</t>
        </is>
      </c>
      <c r="N802" s="7" t="n">
        <v>0</v>
      </c>
      <c r="O802" s="7" t="inlineStr">
        <is>
          <t>LT250</t>
        </is>
      </c>
      <c r="P802" s="13" t="n">
        <v>8</v>
      </c>
      <c r="Q802" t="inlineStr"/>
      <c r="R802" s="12" t="inlineStr"/>
      <c r="S802" t="inlineStr"/>
      <c r="T802" t="inlineStr"/>
      <c r="U802" t="inlineStr"/>
      <c r="V802" t="inlineStr"/>
    </row>
    <row r="803">
      <c r="A803" t="inlineStr"/>
      <c r="B803" t="inlineStr">
        <is>
          <t>Price_BOM_VLC_VLSC_Imp_0771</t>
        </is>
      </c>
      <c r="C803" t="inlineStr">
        <is>
          <t>:40707-2P-15HP-VLC:40707-2P-20HP-VLC:40707-2P-25HP-VLC:40707-2P-30HP-VLC:40707-2P-40HP-VLC:</t>
        </is>
      </c>
      <c r="D803" s="2" t="inlineStr">
        <is>
          <t>X4</t>
        </is>
      </c>
      <c r="E803" s="2" t="inlineStr">
        <is>
          <t>ImpMatl_Silicon_Bronze_ASTM-B584_C87600</t>
        </is>
      </c>
      <c r="F803" s="7" t="inlineStr">
        <is>
          <t>Silicon Bronze, ASTM-B584, C87600</t>
        </is>
      </c>
      <c r="G803" s="7" t="inlineStr">
        <is>
          <t>B21</t>
        </is>
      </c>
      <c r="H803" s="7" t="inlineStr">
        <is>
          <t>Coating_Scotchkote134_interior_IncludeImpeller</t>
        </is>
      </c>
      <c r="I803" s="7" t="inlineStr">
        <is>
          <t>Stainless Steel, AISI-303</t>
        </is>
      </c>
      <c r="J803" s="7" t="inlineStr">
        <is>
          <t>Steel, Cold Drawn C1018</t>
        </is>
      </c>
      <c r="K803" s="98" t="inlineStr">
        <is>
          <t>RTF</t>
        </is>
      </c>
      <c r="L803" s="98" t="inlineStr"/>
      <c r="M803" t="inlineStr">
        <is>
          <t>A101861</t>
        </is>
      </c>
      <c r="N803" t="n">
        <v>0</v>
      </c>
      <c r="O803" s="7" t="inlineStr">
        <is>
          <t>LT250</t>
        </is>
      </c>
      <c r="P803" s="13" t="n">
        <v>8</v>
      </c>
      <c r="Q803" t="inlineStr"/>
      <c r="R803" s="12" t="inlineStr"/>
      <c r="S803" t="inlineStr"/>
      <c r="T803" t="inlineStr"/>
      <c r="U803" t="inlineStr"/>
      <c r="V803" t="inlineStr"/>
    </row>
    <row r="804">
      <c r="A804" t="inlineStr"/>
      <c r="B804" t="inlineStr">
        <is>
          <t>Price_BOM_VLC_VLSC_Imp_0773</t>
        </is>
      </c>
      <c r="C804" t="inlineStr">
        <is>
          <t>:40707-2P-15HP-VLC:40707-2P-20HP-VLC:40707-2P-25HP-VLC:40707-2P-30HP-VLC:40707-2P-40HP-VLC:</t>
        </is>
      </c>
      <c r="D804" s="2" t="inlineStr">
        <is>
          <t>X4</t>
        </is>
      </c>
      <c r="E804" t="inlineStr">
        <is>
          <t>ImpMatl_Silicon_Bronze_ASTM-B584_C87600</t>
        </is>
      </c>
      <c r="F804" s="7" t="inlineStr">
        <is>
          <t>Silicon Bronze, ASTM-B584, C87600</t>
        </is>
      </c>
      <c r="G804" s="7" t="inlineStr">
        <is>
          <t>B21</t>
        </is>
      </c>
      <c r="H804" s="7" t="inlineStr">
        <is>
          <t>Coating_Special</t>
        </is>
      </c>
      <c r="I804" s="7" t="inlineStr">
        <is>
          <t>Stainless Steel, AISI-303</t>
        </is>
      </c>
      <c r="J804" s="7" t="inlineStr">
        <is>
          <t>Steel, Cold Drawn C1018</t>
        </is>
      </c>
      <c r="K804" s="78" t="inlineStr">
        <is>
          <t>RTF</t>
        </is>
      </c>
      <c r="L804" s="12" t="inlineStr"/>
      <c r="M804" t="inlineStr">
        <is>
          <t>A101861</t>
        </is>
      </c>
      <c r="N804" s="12" t="n">
        <v>0</v>
      </c>
      <c r="O804" s="7" t="inlineStr">
        <is>
          <t>LT250</t>
        </is>
      </c>
      <c r="P804" s="13" t="n">
        <v>8</v>
      </c>
      <c r="Q804" t="inlineStr"/>
      <c r="R804" s="12" t="inlineStr"/>
      <c r="S804" t="inlineStr"/>
      <c r="T804" t="inlineStr"/>
      <c r="U804" t="inlineStr"/>
      <c r="V804" t="inlineStr"/>
    </row>
    <row r="805">
      <c r="A805" t="inlineStr"/>
      <c r="B805" t="inlineStr">
        <is>
          <t>Price_BOM_VLC_VLSC_Imp_0775</t>
        </is>
      </c>
      <c r="C805" t="inlineStr">
        <is>
          <t>:40707-2P-15HP-VLC:40707-2P-20HP-VLC:40707-2P-25HP-VLC:40707-2P-30HP-VLC:40707-2P-40HP-VLC:</t>
        </is>
      </c>
      <c r="D805" s="2" t="inlineStr">
        <is>
          <t>X4</t>
        </is>
      </c>
      <c r="E805" s="2" t="inlineStr">
        <is>
          <t>ImpMatl_Silicon_Bronze_ASTM-B584_C87600</t>
        </is>
      </c>
      <c r="F805" s="7" t="inlineStr">
        <is>
          <t>Silicon Bronze, ASTM-B584, C87600</t>
        </is>
      </c>
      <c r="G805" s="7" t="inlineStr">
        <is>
          <t>B21</t>
        </is>
      </c>
      <c r="H805" s="7" t="inlineStr">
        <is>
          <t>Coating_Epoxy</t>
        </is>
      </c>
      <c r="I805" s="7" t="inlineStr">
        <is>
          <t>Stainless Steel, AISI-303</t>
        </is>
      </c>
      <c r="J805" s="7" t="inlineStr">
        <is>
          <t>Steel, Cold Drawn C1018</t>
        </is>
      </c>
      <c r="K805" s="2" t="inlineStr">
        <is>
          <t>RTF</t>
        </is>
      </c>
      <c r="L805" s="7" t="inlineStr"/>
      <c r="M805" s="7" t="inlineStr">
        <is>
          <t>A101861</t>
        </is>
      </c>
      <c r="N805" s="7" t="n">
        <v>0</v>
      </c>
      <c r="O805" s="7" t="inlineStr">
        <is>
          <t>LT250</t>
        </is>
      </c>
      <c r="P805" s="13" t="n">
        <v>8</v>
      </c>
      <c r="Q805" t="inlineStr"/>
      <c r="R805" s="12" t="inlineStr"/>
      <c r="S805" t="inlineStr"/>
      <c r="T805" t="inlineStr"/>
      <c r="U805" t="inlineStr"/>
      <c r="V805" t="inlineStr"/>
    </row>
    <row r="806">
      <c r="A806" t="inlineStr"/>
      <c r="B806" t="inlineStr">
        <is>
          <t>Price_BOM_VLC_VLSC_Imp_0763</t>
        </is>
      </c>
      <c r="C806" t="inlineStr">
        <is>
          <t>:40707-2P-15HP-VLC:40707-2P-20HP-VLC:40707-2P-25HP-VLC:40707-2P-30HP-VLC:40707-2P-40HP-VLC:</t>
        </is>
      </c>
      <c r="D806" s="2" t="inlineStr">
        <is>
          <t>X4</t>
        </is>
      </c>
      <c r="E806" t="inlineStr">
        <is>
          <t>ImpMatl_SS_AISI-304</t>
        </is>
      </c>
      <c r="F806" s="7" t="inlineStr">
        <is>
          <t>Stainless Steel, AISI-304</t>
        </is>
      </c>
      <c r="G806" s="7" t="inlineStr">
        <is>
          <t>H304</t>
        </is>
      </c>
      <c r="H806" s="7" t="inlineStr">
        <is>
          <t>Coating_Standard</t>
        </is>
      </c>
      <c r="I806" s="7" t="inlineStr">
        <is>
          <t>Stainless Steel, AISI-303</t>
        </is>
      </c>
      <c r="J806" s="7" t="inlineStr">
        <is>
          <t>Stainless Steel, AISI 316</t>
        </is>
      </c>
      <c r="K806" s="2" t="inlineStr">
        <is>
          <t>98876153</t>
        </is>
      </c>
      <c r="L806" s="12" t="inlineStr">
        <is>
          <t>IMP,L,30707,X4,H304</t>
        </is>
      </c>
      <c r="M806" t="inlineStr">
        <is>
          <t>A101866</t>
        </is>
      </c>
      <c r="N806" s="12" t="n">
        <v>0</v>
      </c>
      <c r="O806" s="7" t="inlineStr">
        <is>
          <t>LT027</t>
        </is>
      </c>
      <c r="P806" s="13" t="n">
        <v>0</v>
      </c>
      <c r="Q806" t="inlineStr"/>
      <c r="R806" s="12" t="inlineStr"/>
      <c r="S806" t="inlineStr"/>
      <c r="T806" t="inlineStr"/>
      <c r="U806" t="inlineStr"/>
      <c r="V806" t="inlineStr"/>
    </row>
    <row r="807">
      <c r="A807" t="inlineStr"/>
      <c r="B807" t="inlineStr">
        <is>
          <t>Price_BOM_VLC_VLSC_Imp_0764</t>
        </is>
      </c>
      <c r="C807" t="inlineStr">
        <is>
          <t>:40707-2P-15HP-VLC:40707-2P-20HP-VLC:40707-2P-25HP-VLC:40707-2P-30HP-VLC:40707-2P-40HP-VLC:</t>
        </is>
      </c>
      <c r="D807" s="2" t="inlineStr">
        <is>
          <t>X4</t>
        </is>
      </c>
      <c r="E807" s="2" t="inlineStr">
        <is>
          <t>ImpMatl_NiAl-Bronze_ASTM-B148_C95400</t>
        </is>
      </c>
      <c r="F807" s="7" t="inlineStr">
        <is>
          <t>Nickel Aluminum Bronze ASTM B148 UNS C95400</t>
        </is>
      </c>
      <c r="G807" s="7" t="inlineStr">
        <is>
          <t>B22</t>
        </is>
      </c>
      <c r="H807" s="7" t="inlineStr">
        <is>
          <t>Coating_Standard</t>
        </is>
      </c>
      <c r="I807" s="7" t="inlineStr">
        <is>
          <t>Stainless Steel, AISI-303</t>
        </is>
      </c>
      <c r="J807" s="7" t="inlineStr">
        <is>
          <t>Steel, Cold Drawn C1018</t>
        </is>
      </c>
      <c r="K807" s="2" t="inlineStr">
        <is>
          <t>97778040</t>
        </is>
      </c>
      <c r="L807" s="7" t="inlineStr"/>
      <c r="M807" s="7" t="inlineStr">
        <is>
          <t>A102238</t>
        </is>
      </c>
      <c r="N807" s="7" t="n">
        <v>102</v>
      </c>
      <c r="O807" s="7" t="inlineStr">
        <is>
          <t>LT250</t>
        </is>
      </c>
      <c r="P807" s="13" t="n">
        <v>8</v>
      </c>
      <c r="Q807" t="inlineStr"/>
      <c r="R807" s="12" t="inlineStr"/>
      <c r="S807" t="inlineStr"/>
      <c r="T807" t="inlineStr"/>
      <c r="U807" t="inlineStr"/>
      <c r="V807" t="inlineStr"/>
    </row>
    <row r="808">
      <c r="A808" t="inlineStr"/>
      <c r="B808" t="inlineStr">
        <is>
          <t>Price_BOM_VLC_VLSC_Imp_0766</t>
        </is>
      </c>
      <c r="C808" t="inlineStr">
        <is>
          <t>:40707-2P-15HP-VLC:40707-2P-20HP-VLC:40707-2P-25HP-VLC:40707-2P-30HP-VLC:40707-2P-40HP-VLC:</t>
        </is>
      </c>
      <c r="D808" s="2" t="inlineStr">
        <is>
          <t>X4</t>
        </is>
      </c>
      <c r="E808" t="inlineStr">
        <is>
          <t>ImpMatl_NiAl-Bronze_ASTM-B148_C95400</t>
        </is>
      </c>
      <c r="F808" s="7" t="inlineStr">
        <is>
          <t>Nickel Aluminum Bronze ASTM B148 UNS C95400</t>
        </is>
      </c>
      <c r="G808" s="7" t="inlineStr">
        <is>
          <t>B22</t>
        </is>
      </c>
      <c r="H808" s="7" t="inlineStr">
        <is>
          <t>Coating_Scotchkote134_interior</t>
        </is>
      </c>
      <c r="I808" s="7" t="inlineStr">
        <is>
          <t>Stainless Steel, AISI-303</t>
        </is>
      </c>
      <c r="J808" s="7" t="inlineStr">
        <is>
          <t>Steel, Cold Drawn C1018</t>
        </is>
      </c>
      <c r="K808" s="2" t="inlineStr">
        <is>
          <t>RTF</t>
        </is>
      </c>
      <c r="L808" s="12" t="inlineStr"/>
      <c r="M808" t="inlineStr">
        <is>
          <t>A102238</t>
        </is>
      </c>
      <c r="N808" s="12" t="n">
        <v>102</v>
      </c>
      <c r="O808" s="7" t="inlineStr">
        <is>
          <t>LT250</t>
        </is>
      </c>
      <c r="P808" s="13" t="n">
        <v>8</v>
      </c>
      <c r="Q808" t="inlineStr"/>
      <c r="R808" s="12" t="inlineStr"/>
      <c r="S808" t="inlineStr"/>
      <c r="T808" t="inlineStr"/>
      <c r="U808" t="inlineStr"/>
      <c r="V808" t="inlineStr"/>
    </row>
    <row r="809">
      <c r="A809" t="inlineStr"/>
      <c r="B809" t="inlineStr">
        <is>
          <t>Price_BOM_VLC_VLSC_Imp_0768</t>
        </is>
      </c>
      <c r="C809" t="inlineStr">
        <is>
          <t>:40707-2P-15HP-VLC:40707-2P-20HP-VLC:40707-2P-25HP-VLC:40707-2P-30HP-VLC:40707-2P-40HP-VLC:</t>
        </is>
      </c>
      <c r="D809" s="2" t="inlineStr">
        <is>
          <t>X4</t>
        </is>
      </c>
      <c r="E809" s="2" t="inlineStr">
        <is>
          <t>ImpMatl_NiAl-Bronze_ASTM-B148_C95400</t>
        </is>
      </c>
      <c r="F809" s="7" t="inlineStr">
        <is>
          <t>Nickel Aluminum Bronze ASTM B148 UNS C95400</t>
        </is>
      </c>
      <c r="G809" s="7" t="inlineStr">
        <is>
          <t>B22</t>
        </is>
      </c>
      <c r="H809" s="7" t="inlineStr">
        <is>
          <t>Coating_Scotchkote134_interior_exterior</t>
        </is>
      </c>
      <c r="I809" s="7" t="inlineStr">
        <is>
          <t>Stainless Steel, AISI-303</t>
        </is>
      </c>
      <c r="J809" s="7" t="inlineStr">
        <is>
          <t>Steel, Cold Drawn C1018</t>
        </is>
      </c>
      <c r="K809" s="2" t="inlineStr">
        <is>
          <t>RTF</t>
        </is>
      </c>
      <c r="L809" s="7" t="inlineStr"/>
      <c r="M809" s="7" t="inlineStr">
        <is>
          <t>A102238</t>
        </is>
      </c>
      <c r="N809" s="7" t="n">
        <v>102</v>
      </c>
      <c r="O809" s="7" t="inlineStr">
        <is>
          <t>LT250</t>
        </is>
      </c>
      <c r="P809" s="13" t="n">
        <v>8</v>
      </c>
      <c r="Q809" t="inlineStr"/>
      <c r="R809" s="12" t="inlineStr"/>
      <c r="S809" t="inlineStr"/>
      <c r="T809" t="inlineStr"/>
      <c r="U809" t="inlineStr"/>
      <c r="V809" t="inlineStr"/>
    </row>
    <row r="810">
      <c r="A810" t="inlineStr"/>
      <c r="B810" t="inlineStr">
        <is>
          <t>Price_BOM_VLC_VLSC_Imp_0770</t>
        </is>
      </c>
      <c r="C810" t="inlineStr">
        <is>
          <t>:40707-2P-15HP-VLC:40707-2P-20HP-VLC:40707-2P-25HP-VLC:40707-2P-30HP-VLC:40707-2P-40HP-VLC:</t>
        </is>
      </c>
      <c r="D810" s="2" t="inlineStr">
        <is>
          <t>X4</t>
        </is>
      </c>
      <c r="E810" t="inlineStr">
        <is>
          <t>ImpMatl_NiAl-Bronze_ASTM-B148_C95400</t>
        </is>
      </c>
      <c r="F810" s="7" t="inlineStr">
        <is>
          <t>Nickel Aluminum Bronze ASTM B148 UNS C95400</t>
        </is>
      </c>
      <c r="G810" s="7" t="inlineStr">
        <is>
          <t>B22</t>
        </is>
      </c>
      <c r="H810" s="7" t="inlineStr">
        <is>
          <t>Coating_Scotchkote134_interior_exterior_IncludeImpeller</t>
        </is>
      </c>
      <c r="I810" s="7" t="inlineStr">
        <is>
          <t>Stainless Steel, AISI-303</t>
        </is>
      </c>
      <c r="J810" s="7" t="inlineStr">
        <is>
          <t>Steel, Cold Drawn C1018</t>
        </is>
      </c>
      <c r="K810" s="2" t="inlineStr">
        <is>
          <t>RTF</t>
        </is>
      </c>
      <c r="L810" s="12" t="inlineStr"/>
      <c r="M810" t="inlineStr">
        <is>
          <t>A102238</t>
        </is>
      </c>
      <c r="N810" s="12" t="n">
        <v>102</v>
      </c>
      <c r="O810" s="7" t="inlineStr">
        <is>
          <t>LT250</t>
        </is>
      </c>
      <c r="P810" s="13" t="n">
        <v>8</v>
      </c>
      <c r="Q810" t="inlineStr"/>
      <c r="R810" s="12" t="inlineStr"/>
      <c r="S810" t="inlineStr"/>
      <c r="T810" t="inlineStr"/>
      <c r="U810" t="inlineStr"/>
      <c r="V810" t="inlineStr"/>
    </row>
    <row r="811">
      <c r="A811" t="inlineStr"/>
      <c r="B811" t="inlineStr">
        <is>
          <t>Price_BOM_VLC_VLSC_Imp_0772</t>
        </is>
      </c>
      <c r="C811" t="inlineStr">
        <is>
          <t>:40707-2P-15HP-VLC:40707-2P-20HP-VLC:40707-2P-25HP-VLC:40707-2P-30HP-VLC:40707-2P-40HP-VLC:</t>
        </is>
      </c>
      <c r="D811" s="2" t="inlineStr">
        <is>
          <t>X4</t>
        </is>
      </c>
      <c r="E811" s="2" t="inlineStr">
        <is>
          <t>ImpMatl_NiAl-Bronze_ASTM-B148_C95400</t>
        </is>
      </c>
      <c r="F811" s="7" t="inlineStr">
        <is>
          <t>Nickel Aluminum Bronze ASTM B148 UNS C95400</t>
        </is>
      </c>
      <c r="G811" s="7" t="inlineStr">
        <is>
          <t>B22</t>
        </is>
      </c>
      <c r="H811" s="7" t="inlineStr">
        <is>
          <t>Coating_Scotchkote134_interior_IncludeImpeller</t>
        </is>
      </c>
      <c r="I811" s="7" t="inlineStr">
        <is>
          <t>Stainless Steel, AISI-303</t>
        </is>
      </c>
      <c r="J811" s="7" t="inlineStr">
        <is>
          <t>Steel, Cold Drawn C1018</t>
        </is>
      </c>
      <c r="K811" s="2" t="inlineStr">
        <is>
          <t>RTF</t>
        </is>
      </c>
      <c r="L811" s="7" t="inlineStr"/>
      <c r="M811" s="7" t="inlineStr">
        <is>
          <t>A102238</t>
        </is>
      </c>
      <c r="N811" s="7" t="n">
        <v>102</v>
      </c>
      <c r="O811" s="7" t="inlineStr">
        <is>
          <t>LT250</t>
        </is>
      </c>
      <c r="P811" s="13" t="n">
        <v>8</v>
      </c>
      <c r="Q811" t="inlineStr"/>
      <c r="R811" s="12" t="inlineStr"/>
      <c r="S811" t="inlineStr"/>
      <c r="T811" t="inlineStr"/>
      <c r="U811" t="inlineStr"/>
      <c r="V811" t="inlineStr"/>
    </row>
    <row r="812">
      <c r="A812" t="inlineStr"/>
      <c r="B812" t="inlineStr">
        <is>
          <t>Price_BOM_VLC_VLSC_Imp_0774</t>
        </is>
      </c>
      <c r="C812" t="inlineStr">
        <is>
          <t>:40707-2P-15HP-VLC:40707-2P-20HP-VLC:40707-2P-25HP-VLC:40707-2P-30HP-VLC:40707-2P-40HP-VLC:</t>
        </is>
      </c>
      <c r="D812" s="2" t="inlineStr">
        <is>
          <t>X4</t>
        </is>
      </c>
      <c r="E812" t="inlineStr">
        <is>
          <t>ImpMatl_NiAl-Bronze_ASTM-B148_C95400</t>
        </is>
      </c>
      <c r="F812" s="7" t="inlineStr">
        <is>
          <t>Nickel Aluminum Bronze ASTM B148 UNS C95400</t>
        </is>
      </c>
      <c r="G812" s="7" t="inlineStr">
        <is>
          <t>B22</t>
        </is>
      </c>
      <c r="H812" s="7" t="inlineStr">
        <is>
          <t>Coating_Special</t>
        </is>
      </c>
      <c r="I812" s="7" t="inlineStr">
        <is>
          <t>Stainless Steel, AISI-303</t>
        </is>
      </c>
      <c r="J812" s="7" t="inlineStr">
        <is>
          <t>Steel, Cold Drawn C1018</t>
        </is>
      </c>
      <c r="K812" s="2" t="inlineStr">
        <is>
          <t>RTF</t>
        </is>
      </c>
      <c r="L812" s="12" t="inlineStr"/>
      <c r="M812" t="inlineStr">
        <is>
          <t>A102238</t>
        </is>
      </c>
      <c r="N812" s="12" t="n">
        <v>102</v>
      </c>
      <c r="O812" s="7" t="inlineStr">
        <is>
          <t>LT250</t>
        </is>
      </c>
      <c r="P812" s="13" t="n">
        <v>8</v>
      </c>
      <c r="Q812" t="inlineStr"/>
      <c r="R812" s="12" t="inlineStr"/>
      <c r="S812" t="inlineStr"/>
      <c r="T812" t="inlineStr"/>
      <c r="U812" t="inlineStr"/>
      <c r="V812" t="inlineStr"/>
    </row>
    <row r="813">
      <c r="A813" t="inlineStr"/>
      <c r="B813" t="inlineStr">
        <is>
          <t>Price_BOM_VLC_VLSC_Imp_0776</t>
        </is>
      </c>
      <c r="C813" t="inlineStr">
        <is>
          <t>:40707-2P-15HP-VLC:40707-2P-20HP-VLC:40707-2P-25HP-VLC:40707-2P-30HP-VLC:40707-2P-40HP-VLC:</t>
        </is>
      </c>
      <c r="D813" s="2" t="inlineStr">
        <is>
          <t>X4</t>
        </is>
      </c>
      <c r="E813" s="2" t="inlineStr">
        <is>
          <t>ImpMatl_NiAl-Bronze_ASTM-B148_C95400</t>
        </is>
      </c>
      <c r="F813" s="7" t="inlineStr">
        <is>
          <t>Nickel Aluminum Bronze ASTM B148 UNS C95400</t>
        </is>
      </c>
      <c r="G813" s="7" t="inlineStr">
        <is>
          <t>B22</t>
        </is>
      </c>
      <c r="H813" s="7" t="inlineStr">
        <is>
          <t>Coating_Epoxy</t>
        </is>
      </c>
      <c r="I813" s="7" t="inlineStr">
        <is>
          <t>Stainless Steel, AISI-303</t>
        </is>
      </c>
      <c r="J813" s="7" t="inlineStr">
        <is>
          <t>Steel, Cold Drawn C1018</t>
        </is>
      </c>
      <c r="K813" s="2" t="inlineStr">
        <is>
          <t>RTF</t>
        </is>
      </c>
      <c r="L813" s="7" t="inlineStr"/>
      <c r="M813" s="7" t="inlineStr">
        <is>
          <t>A102238</t>
        </is>
      </c>
      <c r="N813" s="7" t="n">
        <v>102</v>
      </c>
      <c r="O813" s="7" t="inlineStr">
        <is>
          <t>LT250</t>
        </is>
      </c>
      <c r="P813" s="13" t="n">
        <v>8</v>
      </c>
      <c r="Q813" t="inlineStr"/>
      <c r="R813" s="12" t="inlineStr"/>
      <c r="S813" t="inlineStr"/>
      <c r="T813" t="inlineStr"/>
      <c r="U813" t="inlineStr"/>
      <c r="V813" t="inlineStr"/>
    </row>
    <row r="814">
      <c r="A814" t="inlineStr"/>
      <c r="B814" t="inlineStr">
        <is>
          <t>Price_BOM_VLC_VLSC_Imp_0792</t>
        </is>
      </c>
      <c r="C814" t="inlineStr">
        <is>
          <t>:40707-2P-15HP-VLSC:40707-2P-20HP-VLSC:40707-2P-25HP-VLSC:40707-2P-30HP-VLSC:40707-2P-40HP-VLSC:</t>
        </is>
      </c>
      <c r="D814" s="2" t="inlineStr">
        <is>
          <t>X4</t>
        </is>
      </c>
      <c r="E814" t="inlineStr">
        <is>
          <t>ImpMatl_Silicon_Bronze_ASTM-B584_C87600</t>
        </is>
      </c>
      <c r="F814" s="7" t="inlineStr">
        <is>
          <t>Silicon Bronze, ASTM-B584, C87600</t>
        </is>
      </c>
      <c r="G814" s="7" t="inlineStr">
        <is>
          <t>B21</t>
        </is>
      </c>
      <c r="H814" s="7" t="inlineStr">
        <is>
          <t>Coating_Standard</t>
        </is>
      </c>
      <c r="I814" s="7" t="inlineStr">
        <is>
          <t>Stainless Steel, AISI-303</t>
        </is>
      </c>
      <c r="J814" s="7" t="inlineStr">
        <is>
          <t>Steel, Cold Drawn C1018</t>
        </is>
      </c>
      <c r="K814" s="2" t="inlineStr">
        <is>
          <t>96769208</t>
        </is>
      </c>
      <c r="L814" s="12" t="inlineStr">
        <is>
          <t>IMP,L,30707,X4,B21</t>
        </is>
      </c>
      <c r="M814" t="inlineStr">
        <is>
          <t>A101861</t>
        </is>
      </c>
      <c r="N814" s="12" t="n">
        <v>0</v>
      </c>
      <c r="O814" s="7" t="inlineStr">
        <is>
          <t>LT027</t>
        </is>
      </c>
      <c r="P814" s="13" t="n">
        <v>0</v>
      </c>
      <c r="Q814" t="inlineStr"/>
      <c r="R814" s="12" t="inlineStr"/>
      <c r="S814" t="inlineStr"/>
      <c r="T814" t="inlineStr"/>
      <c r="U814" t="inlineStr"/>
      <c r="V814" t="inlineStr"/>
    </row>
    <row r="815">
      <c r="A815" t="inlineStr"/>
      <c r="B815" t="inlineStr">
        <is>
          <t>Price_BOM_VLC_VLSC_Imp_0795</t>
        </is>
      </c>
      <c r="C815" t="inlineStr">
        <is>
          <t>:40707-2P-15HP-VLSC:40707-2P-20HP-VLSC:40707-2P-25HP-VLSC:40707-2P-30HP-VLSC:40707-2P-40HP-VLSC:</t>
        </is>
      </c>
      <c r="D815" s="2" t="inlineStr">
        <is>
          <t>X4</t>
        </is>
      </c>
      <c r="E815" s="2" t="inlineStr">
        <is>
          <t>ImpMatl_Silicon_Bronze_ASTM-B584_C87600</t>
        </is>
      </c>
      <c r="F815" s="7" t="inlineStr">
        <is>
          <t>Silicon Bronze, ASTM-B584, C87600</t>
        </is>
      </c>
      <c r="G815" s="7" t="inlineStr">
        <is>
          <t>B21</t>
        </is>
      </c>
      <c r="H815" s="7" t="inlineStr">
        <is>
          <t>Coating_Scotchkote134_interior</t>
        </is>
      </c>
      <c r="I815" s="7" t="inlineStr">
        <is>
          <t>Stainless Steel, AISI-303</t>
        </is>
      </c>
      <c r="J815" s="7" t="inlineStr">
        <is>
          <t>Steel, Cold Drawn C1018</t>
        </is>
      </c>
      <c r="K815" s="2" t="inlineStr">
        <is>
          <t>RTF</t>
        </is>
      </c>
      <c r="L815" s="7" t="inlineStr"/>
      <c r="M815" s="7" t="inlineStr">
        <is>
          <t>A101861</t>
        </is>
      </c>
      <c r="N815" s="7" t="n">
        <v>0</v>
      </c>
      <c r="O815" s="7" t="inlineStr">
        <is>
          <t>LT250</t>
        </is>
      </c>
      <c r="P815" s="13" t="n">
        <v>8</v>
      </c>
      <c r="Q815" t="inlineStr"/>
      <c r="R815" s="12" t="inlineStr"/>
      <c r="S815" t="inlineStr"/>
      <c r="T815" t="inlineStr"/>
      <c r="U815" t="inlineStr"/>
      <c r="V815" t="inlineStr"/>
    </row>
    <row r="816">
      <c r="A816" t="inlineStr"/>
      <c r="B816" t="inlineStr">
        <is>
          <t>Price_BOM_VLC_VLSC_Imp_0797</t>
        </is>
      </c>
      <c r="C816" t="inlineStr">
        <is>
          <t>:40707-2P-15HP-VLSC:40707-2P-20HP-VLSC:40707-2P-25HP-VLSC:40707-2P-30HP-VLSC:40707-2P-40HP-VLSC:</t>
        </is>
      </c>
      <c r="D816" s="2" t="inlineStr">
        <is>
          <t>X4</t>
        </is>
      </c>
      <c r="E816" t="inlineStr">
        <is>
          <t>ImpMatl_Silicon_Bronze_ASTM-B584_C87600</t>
        </is>
      </c>
      <c r="F816" s="7" t="inlineStr">
        <is>
          <t>Silicon Bronze, ASTM-B584, C87600</t>
        </is>
      </c>
      <c r="G816" s="7" t="inlineStr">
        <is>
          <t>B21</t>
        </is>
      </c>
      <c r="H816" s="7" t="inlineStr">
        <is>
          <t>Coating_Scotchkote134_interior_exterior</t>
        </is>
      </c>
      <c r="I816" s="7" t="inlineStr">
        <is>
          <t>Stainless Steel, AISI-303</t>
        </is>
      </c>
      <c r="J816" s="7" t="inlineStr">
        <is>
          <t>Steel, Cold Drawn C1018</t>
        </is>
      </c>
      <c r="K816" s="2" t="inlineStr">
        <is>
          <t>RTF</t>
        </is>
      </c>
      <c r="L816" s="12" t="inlineStr"/>
      <c r="M816" t="inlineStr">
        <is>
          <t>A101861</t>
        </is>
      </c>
      <c r="N816" s="12" t="n">
        <v>0</v>
      </c>
      <c r="O816" s="7" t="inlineStr">
        <is>
          <t>LT250</t>
        </is>
      </c>
      <c r="P816" s="13" t="n">
        <v>8</v>
      </c>
      <c r="Q816" t="inlineStr"/>
      <c r="R816" s="12" t="inlineStr"/>
      <c r="S816" t="inlineStr"/>
      <c r="T816" t="inlineStr"/>
      <c r="U816" t="inlineStr"/>
      <c r="V816" t="inlineStr"/>
    </row>
    <row r="817">
      <c r="A817" t="inlineStr"/>
      <c r="B817" t="inlineStr">
        <is>
          <t>Price_BOM_VLC_VLSC_Imp_0799</t>
        </is>
      </c>
      <c r="C817" t="inlineStr">
        <is>
          <t>:40707-2P-15HP-VLSC:40707-2P-20HP-VLSC:40707-2P-25HP-VLSC:40707-2P-30HP-VLSC:40707-2P-40HP-VLSC:</t>
        </is>
      </c>
      <c r="D817" s="2" t="inlineStr">
        <is>
          <t>X4</t>
        </is>
      </c>
      <c r="E817" s="2" t="inlineStr">
        <is>
          <t>ImpMatl_Silicon_Bronze_ASTM-B584_C87600</t>
        </is>
      </c>
      <c r="F817" s="7" t="inlineStr">
        <is>
          <t>Silicon Bronze, ASTM-B584, C87600</t>
        </is>
      </c>
      <c r="G817" s="7" t="inlineStr">
        <is>
          <t>B21</t>
        </is>
      </c>
      <c r="H817" s="7" t="inlineStr">
        <is>
          <t>Coating_Scotchkote134_interior_exterior_IncludeImpeller</t>
        </is>
      </c>
      <c r="I817" s="7" t="inlineStr">
        <is>
          <t>Stainless Steel, AISI-303</t>
        </is>
      </c>
      <c r="J817" s="7" t="inlineStr">
        <is>
          <t>Steel, Cold Drawn C1018</t>
        </is>
      </c>
      <c r="K817" s="77" t="inlineStr">
        <is>
          <t>RTF</t>
        </is>
      </c>
      <c r="L817" s="7" t="inlineStr"/>
      <c r="M817" s="7" t="inlineStr">
        <is>
          <t>A101861</t>
        </is>
      </c>
      <c r="N817" s="7" t="n">
        <v>0</v>
      </c>
      <c r="O817" s="7" t="inlineStr">
        <is>
          <t>LT250</t>
        </is>
      </c>
      <c r="P817" s="13" t="n">
        <v>8</v>
      </c>
      <c r="Q817" t="inlineStr"/>
      <c r="R817" s="12" t="inlineStr"/>
      <c r="S817" t="inlineStr"/>
      <c r="T817" t="inlineStr"/>
      <c r="U817" t="inlineStr"/>
      <c r="V817" t="inlineStr"/>
    </row>
    <row r="818">
      <c r="A818" t="inlineStr"/>
      <c r="B818" t="inlineStr">
        <is>
          <t>Price_BOM_VLC_VLSC_Imp_0801</t>
        </is>
      </c>
      <c r="C818" t="inlineStr">
        <is>
          <t>:40707-2P-15HP-VLSC:40707-2P-20HP-VLSC:40707-2P-25HP-VLSC:40707-2P-30HP-VLSC:40707-2P-40HP-VLSC:</t>
        </is>
      </c>
      <c r="D818" s="2" t="inlineStr">
        <is>
          <t>X4</t>
        </is>
      </c>
      <c r="E818" s="2" t="inlineStr">
        <is>
          <t>ImpMatl_Silicon_Bronze_ASTM-B584_C87600</t>
        </is>
      </c>
      <c r="F818" s="7" t="inlineStr">
        <is>
          <t>Silicon Bronze, ASTM-B584, C87600</t>
        </is>
      </c>
      <c r="G818" s="7" t="inlineStr">
        <is>
          <t>B21</t>
        </is>
      </c>
      <c r="H818" s="7" t="inlineStr">
        <is>
          <t>Coating_Scotchkote134_interior_IncludeImpeller</t>
        </is>
      </c>
      <c r="I818" s="7" t="inlineStr">
        <is>
          <t>Stainless Steel, AISI-303</t>
        </is>
      </c>
      <c r="J818" s="7" t="inlineStr">
        <is>
          <t>Steel, Cold Drawn C1018</t>
        </is>
      </c>
      <c r="K818" s="98" t="inlineStr">
        <is>
          <t>RTF</t>
        </is>
      </c>
      <c r="L818" s="98" t="inlineStr"/>
      <c r="M818" t="inlineStr">
        <is>
          <t>A101861</t>
        </is>
      </c>
      <c r="N818" t="n">
        <v>0</v>
      </c>
      <c r="O818" s="7" t="inlineStr">
        <is>
          <t>LT250</t>
        </is>
      </c>
      <c r="P818" s="13" t="n">
        <v>8</v>
      </c>
      <c r="Q818" t="inlineStr"/>
      <c r="R818" s="12" t="inlineStr"/>
      <c r="S818" t="inlineStr"/>
      <c r="T818" t="inlineStr"/>
      <c r="U818" t="inlineStr"/>
      <c r="V818" t="inlineStr"/>
    </row>
    <row r="819">
      <c r="A819" t="inlineStr"/>
      <c r="B819" t="inlineStr">
        <is>
          <t>Price_BOM_VLC_VLSC_Imp_0803</t>
        </is>
      </c>
      <c r="C819" t="inlineStr">
        <is>
          <t>:40707-2P-15HP-VLSC:40707-2P-20HP-VLSC:40707-2P-25HP-VLSC:40707-2P-30HP-VLSC:40707-2P-40HP-VLSC:</t>
        </is>
      </c>
      <c r="D819" s="2" t="inlineStr">
        <is>
          <t>X4</t>
        </is>
      </c>
      <c r="E819" t="inlineStr">
        <is>
          <t>ImpMatl_Silicon_Bronze_ASTM-B584_C87600</t>
        </is>
      </c>
      <c r="F819" s="7" t="inlineStr">
        <is>
          <t>Silicon Bronze, ASTM-B584, C87600</t>
        </is>
      </c>
      <c r="G819" s="7" t="inlineStr">
        <is>
          <t>B21</t>
        </is>
      </c>
      <c r="H819" s="7" t="inlineStr">
        <is>
          <t>Coating_Special</t>
        </is>
      </c>
      <c r="I819" s="7" t="inlineStr">
        <is>
          <t>Stainless Steel, AISI-303</t>
        </is>
      </c>
      <c r="J819" s="7" t="inlineStr">
        <is>
          <t>Steel, Cold Drawn C1018</t>
        </is>
      </c>
      <c r="K819" s="78" t="inlineStr">
        <is>
          <t>RTF</t>
        </is>
      </c>
      <c r="L819" s="12" t="inlineStr"/>
      <c r="M819" t="inlineStr">
        <is>
          <t>A101861</t>
        </is>
      </c>
      <c r="N819" s="12" t="n">
        <v>0</v>
      </c>
      <c r="O819" s="7" t="inlineStr">
        <is>
          <t>LT250</t>
        </is>
      </c>
      <c r="P819" s="13" t="n">
        <v>8</v>
      </c>
      <c r="Q819" t="inlineStr"/>
      <c r="R819" s="12" t="inlineStr"/>
      <c r="S819" t="inlineStr"/>
      <c r="T819" t="inlineStr"/>
      <c r="U819" t="inlineStr"/>
      <c r="V819" t="inlineStr"/>
    </row>
    <row r="820">
      <c r="A820" t="inlineStr"/>
      <c r="B820" t="inlineStr">
        <is>
          <t>Price_BOM_VLC_VLSC_Imp_0805</t>
        </is>
      </c>
      <c r="C820" t="inlineStr">
        <is>
          <t>:40707-2P-15HP-VLSC:40707-2P-20HP-VLSC:40707-2P-25HP-VLSC:40707-2P-30HP-VLSC:40707-2P-40HP-VLSC:</t>
        </is>
      </c>
      <c r="D820" s="2" t="inlineStr">
        <is>
          <t>X4</t>
        </is>
      </c>
      <c r="E820" s="2" t="inlineStr">
        <is>
          <t>ImpMatl_Silicon_Bronze_ASTM-B584_C87600</t>
        </is>
      </c>
      <c r="F820" s="7" t="inlineStr">
        <is>
          <t>Silicon Bronze, ASTM-B584, C87600</t>
        </is>
      </c>
      <c r="G820" s="7" t="inlineStr">
        <is>
          <t>B21</t>
        </is>
      </c>
      <c r="H820" s="7" t="inlineStr">
        <is>
          <t>Coating_Epoxy</t>
        </is>
      </c>
      <c r="I820" s="7" t="inlineStr">
        <is>
          <t>Stainless Steel, AISI-303</t>
        </is>
      </c>
      <c r="J820" s="7" t="inlineStr">
        <is>
          <t>Steel, Cold Drawn C1018</t>
        </is>
      </c>
      <c r="K820" s="2" t="inlineStr">
        <is>
          <t>RTF</t>
        </is>
      </c>
      <c r="L820" s="7" t="inlineStr"/>
      <c r="M820" s="7" t="inlineStr">
        <is>
          <t>A101861</t>
        </is>
      </c>
      <c r="N820" s="7" t="n">
        <v>0</v>
      </c>
      <c r="O820" s="7" t="inlineStr">
        <is>
          <t>LT250</t>
        </is>
      </c>
      <c r="P820" s="13" t="n">
        <v>8</v>
      </c>
      <c r="Q820" t="inlineStr"/>
      <c r="R820" s="12" t="inlineStr"/>
      <c r="S820" t="inlineStr"/>
      <c r="T820" t="inlineStr"/>
      <c r="U820" t="inlineStr"/>
      <c r="V820" t="inlineStr"/>
    </row>
    <row r="821">
      <c r="A821" t="inlineStr"/>
      <c r="B821" t="inlineStr">
        <is>
          <t>Price_BOM_VLC_VLSC_Imp_0793</t>
        </is>
      </c>
      <c r="C821" t="inlineStr">
        <is>
          <t>:40707-2P-15HP-VLSC:40707-2P-20HP-VLSC:40707-2P-25HP-VLSC:40707-2P-30HP-VLSC:40707-2P-40HP-VLSC:</t>
        </is>
      </c>
      <c r="D821" s="2" t="inlineStr">
        <is>
          <t>X4</t>
        </is>
      </c>
      <c r="E821" t="inlineStr">
        <is>
          <t>ImpMatl_SS_AISI-304</t>
        </is>
      </c>
      <c r="F821" s="7" t="inlineStr">
        <is>
          <t>Stainless Steel, AISI-304</t>
        </is>
      </c>
      <c r="G821" s="7" t="inlineStr">
        <is>
          <t>H304</t>
        </is>
      </c>
      <c r="H821" s="7" t="inlineStr">
        <is>
          <t>Coating_Standard</t>
        </is>
      </c>
      <c r="I821" s="7" t="inlineStr">
        <is>
          <t>Stainless Steel, AISI-303</t>
        </is>
      </c>
      <c r="J821" s="7" t="inlineStr">
        <is>
          <t>Stainless Steel, AISI 316</t>
        </is>
      </c>
      <c r="K821" s="2" t="inlineStr">
        <is>
          <t>98876153</t>
        </is>
      </c>
      <c r="L821" s="12" t="inlineStr">
        <is>
          <t>IMP,L,30707,X4,H304</t>
        </is>
      </c>
      <c r="M821" t="inlineStr">
        <is>
          <t>A101866</t>
        </is>
      </c>
      <c r="N821" s="12" t="n">
        <v>0</v>
      </c>
      <c r="O821" s="7" t="inlineStr">
        <is>
          <t>LT027</t>
        </is>
      </c>
      <c r="P821" s="13" t="n">
        <v>0</v>
      </c>
      <c r="Q821" t="inlineStr"/>
      <c r="R821" s="12" t="inlineStr"/>
      <c r="S821" t="inlineStr"/>
      <c r="T821" t="inlineStr"/>
      <c r="U821" t="inlineStr"/>
      <c r="V821" t="inlineStr"/>
    </row>
    <row r="822">
      <c r="A822" t="inlineStr"/>
      <c r="B822" t="inlineStr">
        <is>
          <t>Price_BOM_VLC_VLSC_Imp_0794</t>
        </is>
      </c>
      <c r="C822" t="inlineStr">
        <is>
          <t>:40707-2P-15HP-VLSC:40707-2P-20HP-VLSC:40707-2P-25HP-VLSC:40707-2P-30HP-VLSC:40707-2P-40HP-VLSC:</t>
        </is>
      </c>
      <c r="D822" s="2" t="inlineStr">
        <is>
          <t>X4</t>
        </is>
      </c>
      <c r="E822" s="2" t="inlineStr">
        <is>
          <t>ImpMatl_NiAl-Bronze_ASTM-B148_C95400</t>
        </is>
      </c>
      <c r="F822" s="7" t="inlineStr">
        <is>
          <t>Nickel Aluminum Bronze ASTM B148 UNS C95400</t>
        </is>
      </c>
      <c r="G822" s="7" t="inlineStr">
        <is>
          <t>B22</t>
        </is>
      </c>
      <c r="H822" s="7" t="inlineStr">
        <is>
          <t>Coating_Standard</t>
        </is>
      </c>
      <c r="I822" s="7" t="inlineStr">
        <is>
          <t>Stainless Steel, AISI-303</t>
        </is>
      </c>
      <c r="J822" s="7" t="inlineStr">
        <is>
          <t>Steel, Cold Drawn C1018</t>
        </is>
      </c>
      <c r="K822" s="2" t="inlineStr">
        <is>
          <t>97778040</t>
        </is>
      </c>
      <c r="L822" s="7" t="inlineStr"/>
      <c r="M822" s="7" t="inlineStr">
        <is>
          <t>A102238</t>
        </is>
      </c>
      <c r="N822" s="7" t="n">
        <v>102</v>
      </c>
      <c r="O822" s="7" t="inlineStr">
        <is>
          <t>LT250</t>
        </is>
      </c>
      <c r="P822" s="13" t="n">
        <v>8</v>
      </c>
      <c r="Q822" t="inlineStr"/>
      <c r="R822" s="12" t="inlineStr"/>
      <c r="S822" t="inlineStr"/>
      <c r="T822" t="inlineStr"/>
      <c r="U822" t="inlineStr"/>
      <c r="V822" t="inlineStr"/>
    </row>
    <row r="823">
      <c r="A823" t="inlineStr"/>
      <c r="B823" t="inlineStr">
        <is>
          <t>Price_BOM_VLC_VLSC_Imp_0796</t>
        </is>
      </c>
      <c r="C823" t="inlineStr">
        <is>
          <t>:40707-2P-15HP-VLSC:40707-2P-20HP-VLSC:40707-2P-25HP-VLSC:40707-2P-30HP-VLSC:40707-2P-40HP-VLSC:</t>
        </is>
      </c>
      <c r="D823" s="2" t="inlineStr">
        <is>
          <t>X4</t>
        </is>
      </c>
      <c r="E823" t="inlineStr">
        <is>
          <t>ImpMatl_NiAl-Bronze_ASTM-B148_C95400</t>
        </is>
      </c>
      <c r="F823" s="7" t="inlineStr">
        <is>
          <t>Nickel Aluminum Bronze ASTM B148 UNS C95400</t>
        </is>
      </c>
      <c r="G823" s="7" t="inlineStr">
        <is>
          <t>B22</t>
        </is>
      </c>
      <c r="H823" s="7" t="inlineStr">
        <is>
          <t>Coating_Scotchkote134_interior</t>
        </is>
      </c>
      <c r="I823" s="7" t="inlineStr">
        <is>
          <t>Stainless Steel, AISI-303</t>
        </is>
      </c>
      <c r="J823" s="7" t="inlineStr">
        <is>
          <t>Steel, Cold Drawn C1018</t>
        </is>
      </c>
      <c r="K823" s="2" t="inlineStr">
        <is>
          <t>RTF</t>
        </is>
      </c>
      <c r="L823" s="12" t="inlineStr"/>
      <c r="M823" t="inlineStr">
        <is>
          <t>A102238</t>
        </is>
      </c>
      <c r="N823" s="12" t="n">
        <v>102</v>
      </c>
      <c r="O823" s="7" t="inlineStr">
        <is>
          <t>LT250</t>
        </is>
      </c>
      <c r="P823" s="13" t="n">
        <v>8</v>
      </c>
      <c r="Q823" t="inlineStr"/>
      <c r="R823" s="12" t="inlineStr"/>
      <c r="S823" t="inlineStr"/>
      <c r="T823" t="inlineStr"/>
      <c r="U823" t="inlineStr"/>
      <c r="V823" t="inlineStr"/>
    </row>
    <row r="824">
      <c r="A824" t="inlineStr"/>
      <c r="B824" t="inlineStr">
        <is>
          <t>Price_BOM_VLC_VLSC_Imp_0798</t>
        </is>
      </c>
      <c r="C824" t="inlineStr">
        <is>
          <t>:40707-2P-15HP-VLSC:40707-2P-20HP-VLSC:40707-2P-25HP-VLSC:40707-2P-30HP-VLSC:40707-2P-40HP-VLSC:</t>
        </is>
      </c>
      <c r="D824" s="2" t="inlineStr">
        <is>
          <t>X4</t>
        </is>
      </c>
      <c r="E824" s="2" t="inlineStr">
        <is>
          <t>ImpMatl_NiAl-Bronze_ASTM-B148_C95400</t>
        </is>
      </c>
      <c r="F824" s="7" t="inlineStr">
        <is>
          <t>Nickel Aluminum Bronze ASTM B148 UNS C95400</t>
        </is>
      </c>
      <c r="G824" s="7" t="inlineStr">
        <is>
          <t>B22</t>
        </is>
      </c>
      <c r="H824" s="7" t="inlineStr">
        <is>
          <t>Coating_Scotchkote134_interior_exterior</t>
        </is>
      </c>
      <c r="I824" s="7" t="inlineStr">
        <is>
          <t>Stainless Steel, AISI-303</t>
        </is>
      </c>
      <c r="J824" s="7" t="inlineStr">
        <is>
          <t>Steel, Cold Drawn C1018</t>
        </is>
      </c>
      <c r="K824" s="2" t="inlineStr">
        <is>
          <t>RTF</t>
        </is>
      </c>
      <c r="L824" s="7" t="inlineStr"/>
      <c r="M824" s="7" t="inlineStr">
        <is>
          <t>A102238</t>
        </is>
      </c>
      <c r="N824" s="7" t="n">
        <v>102</v>
      </c>
      <c r="O824" s="7" t="inlineStr">
        <is>
          <t>LT250</t>
        </is>
      </c>
      <c r="P824" s="13" t="n">
        <v>8</v>
      </c>
      <c r="Q824" t="inlineStr"/>
      <c r="R824" s="12" t="inlineStr"/>
      <c r="S824" t="inlineStr"/>
      <c r="T824" t="inlineStr"/>
      <c r="U824" t="inlineStr"/>
      <c r="V824" t="inlineStr"/>
    </row>
    <row r="825">
      <c r="A825" t="inlineStr"/>
      <c r="B825" t="inlineStr">
        <is>
          <t>Price_BOM_VLC_VLSC_Imp_0800</t>
        </is>
      </c>
      <c r="C825" t="inlineStr">
        <is>
          <t>:40707-2P-15HP-VLSC:40707-2P-20HP-VLSC:40707-2P-25HP-VLSC:40707-2P-30HP-VLSC:40707-2P-40HP-VLSC:</t>
        </is>
      </c>
      <c r="D825" s="2" t="inlineStr">
        <is>
          <t>X4</t>
        </is>
      </c>
      <c r="E825" t="inlineStr">
        <is>
          <t>ImpMatl_NiAl-Bronze_ASTM-B148_C95400</t>
        </is>
      </c>
      <c r="F825" s="7" t="inlineStr">
        <is>
          <t>Nickel Aluminum Bronze ASTM B148 UNS C95400</t>
        </is>
      </c>
      <c r="G825" s="7" t="inlineStr">
        <is>
          <t>B22</t>
        </is>
      </c>
      <c r="H825" s="7" t="inlineStr">
        <is>
          <t>Coating_Scotchkote134_interior_exterior_IncludeImpeller</t>
        </is>
      </c>
      <c r="I825" s="7" t="inlineStr">
        <is>
          <t>Stainless Steel, AISI-303</t>
        </is>
      </c>
      <c r="J825" s="7" t="inlineStr">
        <is>
          <t>Steel, Cold Drawn C1018</t>
        </is>
      </c>
      <c r="K825" s="2" t="inlineStr">
        <is>
          <t>RTF</t>
        </is>
      </c>
      <c r="L825" s="12" t="inlineStr"/>
      <c r="M825" t="inlineStr">
        <is>
          <t>A102238</t>
        </is>
      </c>
      <c r="N825" s="12" t="n">
        <v>102</v>
      </c>
      <c r="O825" s="7" t="inlineStr">
        <is>
          <t>LT250</t>
        </is>
      </c>
      <c r="P825" s="13" t="n">
        <v>8</v>
      </c>
      <c r="Q825" t="inlineStr"/>
      <c r="R825" s="12" t="inlineStr"/>
      <c r="S825" t="inlineStr"/>
      <c r="T825" t="inlineStr"/>
      <c r="U825" t="inlineStr"/>
      <c r="V825" t="inlineStr"/>
    </row>
    <row r="826">
      <c r="A826" t="inlineStr"/>
      <c r="B826" t="inlineStr">
        <is>
          <t>Price_BOM_VLC_VLSC_Imp_0802</t>
        </is>
      </c>
      <c r="C826" t="inlineStr">
        <is>
          <t>:40707-2P-15HP-VLSC:40707-2P-20HP-VLSC:40707-2P-25HP-VLSC:40707-2P-30HP-VLSC:40707-2P-40HP-VLSC:</t>
        </is>
      </c>
      <c r="D826" s="2" t="inlineStr">
        <is>
          <t>X4</t>
        </is>
      </c>
      <c r="E826" s="2" t="inlineStr">
        <is>
          <t>ImpMatl_NiAl-Bronze_ASTM-B148_C95400</t>
        </is>
      </c>
      <c r="F826" s="7" t="inlineStr">
        <is>
          <t>Nickel Aluminum Bronze ASTM B148 UNS C95400</t>
        </is>
      </c>
      <c r="G826" s="7" t="inlineStr">
        <is>
          <t>B22</t>
        </is>
      </c>
      <c r="H826" s="7" t="inlineStr">
        <is>
          <t>Coating_Scotchkote134_interior_IncludeImpeller</t>
        </is>
      </c>
      <c r="I826" s="7" t="inlineStr">
        <is>
          <t>Stainless Steel, AISI-303</t>
        </is>
      </c>
      <c r="J826" s="7" t="inlineStr">
        <is>
          <t>Steel, Cold Drawn C1018</t>
        </is>
      </c>
      <c r="K826" s="2" t="inlineStr">
        <is>
          <t>RTF</t>
        </is>
      </c>
      <c r="L826" s="7" t="inlineStr"/>
      <c r="M826" s="7" t="inlineStr">
        <is>
          <t>A102238</t>
        </is>
      </c>
      <c r="N826" s="7" t="n">
        <v>102</v>
      </c>
      <c r="O826" s="7" t="inlineStr">
        <is>
          <t>LT250</t>
        </is>
      </c>
      <c r="P826" s="13" t="n">
        <v>8</v>
      </c>
      <c r="Q826" t="inlineStr"/>
      <c r="R826" s="12" t="inlineStr"/>
      <c r="S826" t="inlineStr"/>
      <c r="T826" t="inlineStr"/>
      <c r="U826" t="inlineStr"/>
      <c r="V826" t="inlineStr"/>
    </row>
    <row r="827">
      <c r="A827" t="inlineStr"/>
      <c r="B827" t="inlineStr">
        <is>
          <t>Price_BOM_VLC_VLSC_Imp_0804</t>
        </is>
      </c>
      <c r="C827" t="inlineStr">
        <is>
          <t>:40707-2P-15HP-VLSC:40707-2P-20HP-VLSC:40707-2P-25HP-VLSC:40707-2P-30HP-VLSC:40707-2P-40HP-VLSC:</t>
        </is>
      </c>
      <c r="D827" s="2" t="inlineStr">
        <is>
          <t>X4</t>
        </is>
      </c>
      <c r="E827" t="inlineStr">
        <is>
          <t>ImpMatl_NiAl-Bronze_ASTM-B148_C95400</t>
        </is>
      </c>
      <c r="F827" s="7" t="inlineStr">
        <is>
          <t>Nickel Aluminum Bronze ASTM B148 UNS C95400</t>
        </is>
      </c>
      <c r="G827" s="7" t="inlineStr">
        <is>
          <t>B22</t>
        </is>
      </c>
      <c r="H827" s="7" t="inlineStr">
        <is>
          <t>Coating_Special</t>
        </is>
      </c>
      <c r="I827" s="7" t="inlineStr">
        <is>
          <t>Stainless Steel, AISI-303</t>
        </is>
      </c>
      <c r="J827" s="7" t="inlineStr">
        <is>
          <t>Steel, Cold Drawn C1018</t>
        </is>
      </c>
      <c r="K827" s="2" t="inlineStr">
        <is>
          <t>RTF</t>
        </is>
      </c>
      <c r="L827" s="12" t="inlineStr"/>
      <c r="M827" t="inlineStr">
        <is>
          <t>A102238</t>
        </is>
      </c>
      <c r="N827" s="12" t="n">
        <v>102</v>
      </c>
      <c r="O827" s="7" t="inlineStr">
        <is>
          <t>LT250</t>
        </is>
      </c>
      <c r="P827" s="13" t="n">
        <v>8</v>
      </c>
      <c r="Q827" t="inlineStr"/>
      <c r="R827" s="12" t="inlineStr"/>
      <c r="S827" t="inlineStr"/>
      <c r="T827" t="inlineStr"/>
      <c r="U827" t="inlineStr"/>
      <c r="V827" t="inlineStr"/>
    </row>
    <row r="828">
      <c r="A828" t="inlineStr"/>
      <c r="B828" t="inlineStr">
        <is>
          <t>Price_BOM_VLC_VLSC_Imp_0806</t>
        </is>
      </c>
      <c r="C828" t="inlineStr">
        <is>
          <t>:40707-2P-15HP-VLSC:40707-2P-20HP-VLSC:40707-2P-25HP-VLSC:40707-2P-30HP-VLSC:40707-2P-40HP-VLSC:</t>
        </is>
      </c>
      <c r="D828" s="2" t="inlineStr">
        <is>
          <t>X4</t>
        </is>
      </c>
      <c r="E828" s="2" t="inlineStr">
        <is>
          <t>ImpMatl_NiAl-Bronze_ASTM-B148_C95400</t>
        </is>
      </c>
      <c r="F828" s="7" t="inlineStr">
        <is>
          <t>Nickel Aluminum Bronze ASTM B148 UNS C95400</t>
        </is>
      </c>
      <c r="G828" s="7" t="inlineStr">
        <is>
          <t>B22</t>
        </is>
      </c>
      <c r="H828" s="7" t="inlineStr">
        <is>
          <t>Coating_Epoxy</t>
        </is>
      </c>
      <c r="I828" s="7" t="inlineStr">
        <is>
          <t>Stainless Steel, AISI-303</t>
        </is>
      </c>
      <c r="J828" s="7" t="inlineStr">
        <is>
          <t>Steel, Cold Drawn C1018</t>
        </is>
      </c>
      <c r="K828" s="2" t="inlineStr">
        <is>
          <t>RTF</t>
        </is>
      </c>
      <c r="L828" s="7" t="inlineStr"/>
      <c r="M828" s="7" t="inlineStr">
        <is>
          <t>A102238</t>
        </is>
      </c>
      <c r="N828" s="7" t="n">
        <v>102</v>
      </c>
      <c r="O828" s="7" t="inlineStr">
        <is>
          <t>LT250</t>
        </is>
      </c>
      <c r="P828" s="13" t="n">
        <v>8</v>
      </c>
      <c r="Q828" t="inlineStr"/>
      <c r="R828" s="12" t="inlineStr"/>
      <c r="S828" t="inlineStr"/>
      <c r="T828" t="inlineStr"/>
      <c r="U828" t="inlineStr"/>
      <c r="V828" t="inlineStr"/>
    </row>
    <row r="829">
      <c r="A829" t="inlineStr"/>
      <c r="B829" t="inlineStr">
        <is>
          <t>Price_BOM_VLC_VLSC_Imp_0748</t>
        </is>
      </c>
      <c r="C829" t="inlineStr">
        <is>
          <t>:40707-4P-3HP-VLC:40707-4P-5HP-VLC:40707-2P-15HP-VLC:</t>
        </is>
      </c>
      <c r="D829" s="2" t="inlineStr">
        <is>
          <t>X3</t>
        </is>
      </c>
      <c r="E829" t="inlineStr">
        <is>
          <t>ImpMatl_SS_AISI-304</t>
        </is>
      </c>
      <c r="F829" s="7" t="inlineStr">
        <is>
          <t>Stainless Steel, AISI-304</t>
        </is>
      </c>
      <c r="G829" s="7" t="inlineStr">
        <is>
          <t>H304</t>
        </is>
      </c>
      <c r="H829" s="7" t="inlineStr">
        <is>
          <t>Coating_Standard</t>
        </is>
      </c>
      <c r="I829" s="7" t="inlineStr">
        <is>
          <t>Stainless Steel, AISI-303</t>
        </is>
      </c>
      <c r="J829" s="7" t="inlineStr">
        <is>
          <t>Stainless Steel, AISI 316</t>
        </is>
      </c>
      <c r="K829" s="2" t="inlineStr">
        <is>
          <t>98876152</t>
        </is>
      </c>
      <c r="L829" s="12" t="inlineStr">
        <is>
          <t>IMP,L,30707,X3,H304</t>
        </is>
      </c>
      <c r="M829" t="inlineStr">
        <is>
          <t>A101859</t>
        </is>
      </c>
      <c r="N829" s="12" t="n">
        <v>0</v>
      </c>
      <c r="O829" s="7" t="inlineStr">
        <is>
          <t>LT027</t>
        </is>
      </c>
      <c r="P829" s="13" t="n">
        <v>0</v>
      </c>
      <c r="Q829" t="inlineStr"/>
      <c r="R829" s="12" t="inlineStr"/>
      <c r="S829" t="inlineStr"/>
      <c r="T829" t="inlineStr"/>
      <c r="U829" t="inlineStr"/>
      <c r="V829" t="inlineStr"/>
    </row>
    <row r="830">
      <c r="A830" t="inlineStr"/>
      <c r="B830" t="inlineStr">
        <is>
          <t>Price_BOM_VLC_VLSC_Imp_0778</t>
        </is>
      </c>
      <c r="C830" t="inlineStr">
        <is>
          <t>:40707-4P-3HP-VLSC:40707-4P-5HP-VLSC:40707-2P-15HP-VLSC:</t>
        </is>
      </c>
      <c r="D830" s="2" t="inlineStr">
        <is>
          <t>X3</t>
        </is>
      </c>
      <c r="E830" s="2" t="inlineStr">
        <is>
          <t>ImpMatl_SS_AISI-304</t>
        </is>
      </c>
      <c r="F830" s="7" t="inlineStr">
        <is>
          <t>Stainless Steel, AISI-304</t>
        </is>
      </c>
      <c r="G830" s="7" t="inlineStr">
        <is>
          <t>H304</t>
        </is>
      </c>
      <c r="H830" s="7" t="inlineStr">
        <is>
          <t>Coating_Standard</t>
        </is>
      </c>
      <c r="I830" s="7" t="inlineStr">
        <is>
          <t>Stainless Steel, AISI-303</t>
        </is>
      </c>
      <c r="J830" s="7" t="inlineStr">
        <is>
          <t>Stainless Steel, AISI 316</t>
        </is>
      </c>
      <c r="K830" s="2" t="inlineStr">
        <is>
          <t>98876152</t>
        </is>
      </c>
      <c r="L830" s="7" t="inlineStr">
        <is>
          <t>IMP,L,30707,X3,H304</t>
        </is>
      </c>
      <c r="M830" s="7" t="inlineStr">
        <is>
          <t>A101859</t>
        </is>
      </c>
      <c r="N830" s="7" t="n">
        <v>0</v>
      </c>
      <c r="O830" s="7" t="inlineStr">
        <is>
          <t>LT027</t>
        </is>
      </c>
      <c r="P830" s="13" t="n">
        <v>0</v>
      </c>
      <c r="Q830" t="inlineStr"/>
      <c r="R830" s="12" t="inlineStr"/>
      <c r="S830" t="inlineStr"/>
      <c r="T830" t="inlineStr"/>
      <c r="U830" t="inlineStr"/>
      <c r="V830" t="inlineStr"/>
    </row>
    <row r="831">
      <c r="A831" t="inlineStr"/>
      <c r="B831" t="inlineStr">
        <is>
          <t>Price_BOM_VLC_VLSC_Imp_0822</t>
        </is>
      </c>
      <c r="C831" t="inlineStr">
        <is>
          <t>:40957-2P-40HP-VLC:40957-2P-50HP-VLC:40957-2P-60HP-VLC:40957-2P-75HP-VLC:40957-2P-100HP-VLC:40957-4P-15HP-VLC:</t>
        </is>
      </c>
      <c r="D831" s="2" t="inlineStr">
        <is>
          <t>XA</t>
        </is>
      </c>
      <c r="E831" t="inlineStr">
        <is>
          <t>ImpMatl_Silicon_Bronze_ASTM-B584_C87600</t>
        </is>
      </c>
      <c r="F831" s="7" t="inlineStr">
        <is>
          <t>Silicon Bronze, ASTM-B584, C87600</t>
        </is>
      </c>
      <c r="G831" s="7" t="inlineStr">
        <is>
          <t>B21</t>
        </is>
      </c>
      <c r="H831" s="7" t="inlineStr">
        <is>
          <t>Coating_Standard</t>
        </is>
      </c>
      <c r="I831" s="7" t="inlineStr">
        <is>
          <t>Stainless Steel, AISI-303</t>
        </is>
      </c>
      <c r="J831" s="7" t="inlineStr">
        <is>
          <t>Steel, Cold Drawn C1018</t>
        </is>
      </c>
      <c r="K831" s="2" t="inlineStr">
        <is>
          <t>96769214</t>
        </is>
      </c>
      <c r="L831" s="12" t="inlineStr">
        <is>
          <t>IMP,L,30957,XA,B21</t>
        </is>
      </c>
      <c r="M831" t="inlineStr">
        <is>
          <t>A101875</t>
        </is>
      </c>
      <c r="N831" s="12" t="n">
        <v>0</v>
      </c>
      <c r="O831" s="7" t="inlineStr">
        <is>
          <t>LT027</t>
        </is>
      </c>
      <c r="P831" s="13" t="n">
        <v>0</v>
      </c>
      <c r="Q831" t="inlineStr"/>
      <c r="R831" s="12" t="inlineStr"/>
      <c r="S831" t="inlineStr"/>
      <c r="T831" t="inlineStr"/>
      <c r="U831" t="inlineStr"/>
      <c r="V831" t="inlineStr"/>
    </row>
    <row r="832">
      <c r="A832" t="inlineStr"/>
      <c r="B832" t="inlineStr">
        <is>
          <t>Price_BOM_VLC_VLSC_Imp_0825</t>
        </is>
      </c>
      <c r="C832" t="inlineStr">
        <is>
          <t>:40957-2P-40HP-VLC:40957-2P-50HP-VLC:40957-2P-60HP-VLC:40957-2P-75HP-VLC:40957-2P-100HP-VLC:40957-4P-15HP-VLC:</t>
        </is>
      </c>
      <c r="D832" s="2" t="inlineStr">
        <is>
          <t>XA</t>
        </is>
      </c>
      <c r="E832" s="2" t="inlineStr">
        <is>
          <t>ImpMatl_Silicon_Bronze_ASTM-B584_C87600</t>
        </is>
      </c>
      <c r="F832" s="7" t="inlineStr">
        <is>
          <t>Silicon Bronze, ASTM-B584, C87600</t>
        </is>
      </c>
      <c r="G832" s="7" t="inlineStr">
        <is>
          <t>B21</t>
        </is>
      </c>
      <c r="H832" s="7" t="inlineStr">
        <is>
          <t>Coating_Scotchkote134_interior</t>
        </is>
      </c>
      <c r="I832" s="7" t="inlineStr">
        <is>
          <t>Stainless Steel, AISI-303</t>
        </is>
      </c>
      <c r="J832" s="7" t="inlineStr">
        <is>
          <t>Steel, Cold Drawn C1018</t>
        </is>
      </c>
      <c r="K832" s="77" t="inlineStr">
        <is>
          <t>RTF</t>
        </is>
      </c>
      <c r="L832" s="7" t="inlineStr"/>
      <c r="M832" s="7" t="inlineStr">
        <is>
          <t>A101875</t>
        </is>
      </c>
      <c r="N832" s="7" t="n">
        <v>0</v>
      </c>
      <c r="O832" s="7" t="inlineStr">
        <is>
          <t>LT250</t>
        </is>
      </c>
      <c r="P832" s="13" t="n">
        <v>8</v>
      </c>
      <c r="Q832" t="inlineStr"/>
      <c r="R832" s="12" t="inlineStr"/>
      <c r="S832" t="inlineStr"/>
      <c r="T832" t="inlineStr"/>
      <c r="U832" t="inlineStr"/>
      <c r="V832" t="inlineStr"/>
    </row>
    <row r="833">
      <c r="A833" t="inlineStr"/>
      <c r="B833" t="inlineStr">
        <is>
          <t>Price_BOM_VLC_VLSC_Imp_0827</t>
        </is>
      </c>
      <c r="C833" t="inlineStr">
        <is>
          <t>:40957-2P-40HP-VLC:40957-2P-50HP-VLC:40957-2P-60HP-VLC:40957-2P-75HP-VLC:40957-2P-100HP-VLC:40957-4P-15HP-VLC:</t>
        </is>
      </c>
      <c r="D833" s="2" t="inlineStr">
        <is>
          <t>XA</t>
        </is>
      </c>
      <c r="E833" s="2" t="inlineStr">
        <is>
          <t>ImpMatl_Silicon_Bronze_ASTM-B584_C87600</t>
        </is>
      </c>
      <c r="F833" s="7" t="inlineStr">
        <is>
          <t>Silicon Bronze, ASTM-B584, C87600</t>
        </is>
      </c>
      <c r="G833" s="7" t="inlineStr">
        <is>
          <t>B21</t>
        </is>
      </c>
      <c r="H833" s="7" t="inlineStr">
        <is>
          <t>Coating_Scotchkote134_interior_exterior</t>
        </is>
      </c>
      <c r="I833" s="7" t="inlineStr">
        <is>
          <t>Stainless Steel, AISI-303</t>
        </is>
      </c>
      <c r="J833" s="7" t="inlineStr">
        <is>
          <t>Steel, Cold Drawn C1018</t>
        </is>
      </c>
      <c r="K833" s="98" t="inlineStr">
        <is>
          <t>RTF</t>
        </is>
      </c>
      <c r="L833" s="98" t="inlineStr"/>
      <c r="M833" t="inlineStr">
        <is>
          <t>A101875</t>
        </is>
      </c>
      <c r="N833" t="n">
        <v>0</v>
      </c>
      <c r="O833" s="7" t="inlineStr">
        <is>
          <t>LT250</t>
        </is>
      </c>
      <c r="P833" s="13" t="n">
        <v>8</v>
      </c>
      <c r="Q833" t="inlineStr"/>
      <c r="R833" s="12" t="inlineStr"/>
      <c r="S833" t="inlineStr"/>
      <c r="T833" t="inlineStr"/>
      <c r="U833" t="inlineStr"/>
      <c r="V833" t="inlineStr"/>
    </row>
    <row r="834">
      <c r="A834" t="inlineStr"/>
      <c r="B834" t="inlineStr">
        <is>
          <t>Price_BOM_VLC_VLSC_Imp_0829</t>
        </is>
      </c>
      <c r="C834" t="inlineStr">
        <is>
          <t>:40957-2P-40HP-VLC:40957-2P-50HP-VLC:40957-2P-60HP-VLC:40957-2P-75HP-VLC:40957-2P-100HP-VLC:40957-4P-15HP-VLC:</t>
        </is>
      </c>
      <c r="D834" s="2" t="inlineStr">
        <is>
          <t>XA</t>
        </is>
      </c>
      <c r="E834" t="inlineStr">
        <is>
          <t>ImpMatl_Silicon_Bronze_ASTM-B584_C87600</t>
        </is>
      </c>
      <c r="F834" s="7" t="inlineStr">
        <is>
          <t>Silicon Bronze, ASTM-B584, C87600</t>
        </is>
      </c>
      <c r="G834" s="7" t="inlineStr">
        <is>
          <t>B21</t>
        </is>
      </c>
      <c r="H834" s="7" t="inlineStr">
        <is>
          <t>Coating_Scotchkote134_interior_exterior_IncludeImpeller</t>
        </is>
      </c>
      <c r="I834" s="7" t="inlineStr">
        <is>
          <t>Stainless Steel, AISI-303</t>
        </is>
      </c>
      <c r="J834" s="7" t="inlineStr">
        <is>
          <t>Steel, Cold Drawn C1018</t>
        </is>
      </c>
      <c r="K834" s="78" t="inlineStr">
        <is>
          <t>RTF</t>
        </is>
      </c>
      <c r="L834" s="12" t="inlineStr"/>
      <c r="M834" t="inlineStr">
        <is>
          <t>A101875</t>
        </is>
      </c>
      <c r="N834" s="12" t="n">
        <v>0</v>
      </c>
      <c r="O834" s="7" t="inlineStr">
        <is>
          <t>LT250</t>
        </is>
      </c>
      <c r="P834" s="13" t="n">
        <v>8</v>
      </c>
      <c r="Q834" t="inlineStr"/>
      <c r="R834" s="12" t="inlineStr"/>
      <c r="S834" t="inlineStr"/>
      <c r="T834" t="inlineStr"/>
      <c r="U834" t="inlineStr"/>
      <c r="V834" t="inlineStr"/>
    </row>
    <row r="835">
      <c r="A835" t="inlineStr"/>
      <c r="B835" t="inlineStr">
        <is>
          <t>Price_BOM_VLC_VLSC_Imp_0831</t>
        </is>
      </c>
      <c r="C835" t="inlineStr">
        <is>
          <t>:40957-2P-40HP-VLC:40957-2P-50HP-VLC:40957-2P-60HP-VLC:40957-2P-75HP-VLC:40957-2P-100HP-VLC:40957-4P-15HP-VLC:</t>
        </is>
      </c>
      <c r="D835" s="2" t="inlineStr">
        <is>
          <t>XA</t>
        </is>
      </c>
      <c r="E835" s="2" t="inlineStr">
        <is>
          <t>ImpMatl_Silicon_Bronze_ASTM-B584_C87600</t>
        </is>
      </c>
      <c r="F835" s="7" t="inlineStr">
        <is>
          <t>Silicon Bronze, ASTM-B584, C87600</t>
        </is>
      </c>
      <c r="G835" s="7" t="inlineStr">
        <is>
          <t>B21</t>
        </is>
      </c>
      <c r="H835" s="7" t="inlineStr">
        <is>
          <t>Coating_Scotchkote134_interior_IncludeImpeller</t>
        </is>
      </c>
      <c r="I835" s="7" t="inlineStr">
        <is>
          <t>Stainless Steel, AISI-303</t>
        </is>
      </c>
      <c r="J835" s="7" t="inlineStr">
        <is>
          <t>Steel, Cold Drawn C1018</t>
        </is>
      </c>
      <c r="K835" s="2" t="inlineStr">
        <is>
          <t>RTF</t>
        </is>
      </c>
      <c r="L835" s="7" t="inlineStr"/>
      <c r="M835" s="7" t="inlineStr">
        <is>
          <t>A101875</t>
        </is>
      </c>
      <c r="N835" s="7" t="n">
        <v>0</v>
      </c>
      <c r="O835" s="7" t="inlineStr">
        <is>
          <t>LT250</t>
        </is>
      </c>
      <c r="P835" s="13" t="n">
        <v>8</v>
      </c>
      <c r="Q835" t="inlineStr"/>
      <c r="R835" s="12" t="inlineStr"/>
      <c r="S835" t="inlineStr"/>
      <c r="T835" t="inlineStr"/>
      <c r="U835" t="inlineStr"/>
      <c r="V835" t="inlineStr"/>
    </row>
    <row r="836">
      <c r="A836" t="inlineStr"/>
      <c r="B836" t="inlineStr">
        <is>
          <t>Price_BOM_VLC_VLSC_Imp_0833</t>
        </is>
      </c>
      <c r="C836" t="inlineStr">
        <is>
          <t>:40957-2P-40HP-VLC:40957-2P-50HP-VLC:40957-2P-60HP-VLC:40957-2P-75HP-VLC:40957-2P-100HP-VLC:40957-4P-15HP-VLC:</t>
        </is>
      </c>
      <c r="D836" s="2" t="inlineStr">
        <is>
          <t>XA</t>
        </is>
      </c>
      <c r="E836" t="inlineStr">
        <is>
          <t>ImpMatl_Silicon_Bronze_ASTM-B584_C87600</t>
        </is>
      </c>
      <c r="F836" s="7" t="inlineStr">
        <is>
          <t>Silicon Bronze, ASTM-B584, C87600</t>
        </is>
      </c>
      <c r="G836" s="7" t="inlineStr">
        <is>
          <t>B21</t>
        </is>
      </c>
      <c r="H836" s="7" t="inlineStr">
        <is>
          <t>Coating_Special</t>
        </is>
      </c>
      <c r="I836" s="7" t="inlineStr">
        <is>
          <t>Stainless Steel, AISI-303</t>
        </is>
      </c>
      <c r="J836" s="7" t="inlineStr">
        <is>
          <t>Steel, Cold Drawn C1018</t>
        </is>
      </c>
      <c r="K836" s="2" t="inlineStr">
        <is>
          <t>RTF</t>
        </is>
      </c>
      <c r="L836" s="12" t="inlineStr"/>
      <c r="M836" t="inlineStr">
        <is>
          <t>A101875</t>
        </is>
      </c>
      <c r="N836" s="12" t="n">
        <v>0</v>
      </c>
      <c r="O836" s="7" t="inlineStr">
        <is>
          <t>LT250</t>
        </is>
      </c>
      <c r="P836" s="13" t="n">
        <v>8</v>
      </c>
      <c r="Q836" t="inlineStr"/>
      <c r="R836" s="12" t="inlineStr"/>
      <c r="S836" t="inlineStr"/>
      <c r="T836" t="inlineStr"/>
      <c r="U836" t="inlineStr"/>
      <c r="V836" t="inlineStr"/>
    </row>
    <row r="837">
      <c r="A837" t="inlineStr"/>
      <c r="B837" t="inlineStr">
        <is>
          <t>Price_BOM_VLC_VLSC_Imp_0835</t>
        </is>
      </c>
      <c r="C837" t="inlineStr">
        <is>
          <t>:40957-2P-40HP-VLC:40957-2P-50HP-VLC:40957-2P-60HP-VLC:40957-2P-75HP-VLC:40957-2P-100HP-VLC:40957-4P-15HP-VLC:</t>
        </is>
      </c>
      <c r="D837" s="2" t="inlineStr">
        <is>
          <t>XA</t>
        </is>
      </c>
      <c r="E837" s="2" t="inlineStr">
        <is>
          <t>ImpMatl_Silicon_Bronze_ASTM-B584_C87600</t>
        </is>
      </c>
      <c r="F837" s="7" t="inlineStr">
        <is>
          <t>Silicon Bronze, ASTM-B584, C87600</t>
        </is>
      </c>
      <c r="G837" s="7" t="inlineStr">
        <is>
          <t>B21</t>
        </is>
      </c>
      <c r="H837" s="7" t="inlineStr">
        <is>
          <t>Coating_Epoxy</t>
        </is>
      </c>
      <c r="I837" s="7" t="inlineStr">
        <is>
          <t>Stainless Steel, AISI-303</t>
        </is>
      </c>
      <c r="J837" s="7" t="inlineStr">
        <is>
          <t>Steel, Cold Drawn C1018</t>
        </is>
      </c>
      <c r="K837" s="2" t="inlineStr">
        <is>
          <t>RTF</t>
        </is>
      </c>
      <c r="L837" s="7" t="inlineStr"/>
      <c r="M837" s="7" t="inlineStr">
        <is>
          <t>A101875</t>
        </is>
      </c>
      <c r="N837" s="7" t="n">
        <v>0</v>
      </c>
      <c r="O837" s="7" t="inlineStr">
        <is>
          <t>LT250</t>
        </is>
      </c>
      <c r="P837" s="13" t="n">
        <v>8</v>
      </c>
      <c r="Q837" t="inlineStr"/>
      <c r="R837" s="12" t="inlineStr"/>
      <c r="S837" t="inlineStr"/>
      <c r="T837" t="inlineStr"/>
      <c r="U837" t="inlineStr"/>
      <c r="V837" t="inlineStr"/>
    </row>
    <row r="838">
      <c r="A838" t="inlineStr"/>
      <c r="B838" t="inlineStr">
        <is>
          <t>Price_BOM_VLC_VLSC_Imp_0823</t>
        </is>
      </c>
      <c r="C838" t="inlineStr">
        <is>
          <t>:40957-2P-40HP-VLC:40957-2P-50HP-VLC:40957-2P-60HP-VLC:40957-2P-75HP-VLC:40957-2P-100HP-VLC:40957-4P-15HP-VLC:</t>
        </is>
      </c>
      <c r="D838" s="2" t="inlineStr">
        <is>
          <t>XA</t>
        </is>
      </c>
      <c r="E838" t="inlineStr">
        <is>
          <t>ImpMatl_SS_AISI-304</t>
        </is>
      </c>
      <c r="F838" s="7" t="inlineStr">
        <is>
          <t>Stainless Steel, AISI-304</t>
        </is>
      </c>
      <c r="G838" s="7" t="inlineStr">
        <is>
          <t>H304</t>
        </is>
      </c>
      <c r="H838" s="7" t="inlineStr">
        <is>
          <t>Coating_Standard</t>
        </is>
      </c>
      <c r="I838" s="7" t="inlineStr">
        <is>
          <t>Stainless Steel, AISI-303</t>
        </is>
      </c>
      <c r="J838" s="7" t="inlineStr">
        <is>
          <t>Stainless Steel, AISI 316</t>
        </is>
      </c>
      <c r="K838" s="2" t="inlineStr">
        <is>
          <t>98876154</t>
        </is>
      </c>
      <c r="L838" s="12" t="inlineStr">
        <is>
          <t>IMP,L,30957,XA,H304</t>
        </is>
      </c>
      <c r="M838" t="inlineStr">
        <is>
          <t>A101880</t>
        </is>
      </c>
      <c r="N838" s="12" t="n">
        <v>0</v>
      </c>
      <c r="O838" s="7" t="inlineStr">
        <is>
          <t>LT027</t>
        </is>
      </c>
      <c r="P838" s="13" t="n">
        <v>0</v>
      </c>
      <c r="Q838" t="inlineStr"/>
      <c r="R838" s="12" t="inlineStr"/>
      <c r="S838" t="inlineStr"/>
      <c r="T838" t="inlineStr"/>
      <c r="U838" t="inlineStr"/>
      <c r="V838" t="inlineStr"/>
    </row>
    <row r="839">
      <c r="A839" t="inlineStr"/>
      <c r="B839" t="inlineStr">
        <is>
          <t>Price_BOM_VLC_VLSC_Imp_0824</t>
        </is>
      </c>
      <c r="C839" t="inlineStr">
        <is>
          <t>:40957-2P-40HP-VLC:40957-2P-50HP-VLC:40957-2P-60HP-VLC:40957-2P-75HP-VLC:40957-2P-100HP-VLC:40957-4P-15HP-VLC:</t>
        </is>
      </c>
      <c r="D839" s="2" t="inlineStr">
        <is>
          <t>XA</t>
        </is>
      </c>
      <c r="E839" s="2" t="inlineStr">
        <is>
          <t>ImpMatl_NiAl-Bronze_ASTM-B148_C95400</t>
        </is>
      </c>
      <c r="F839" s="7" t="inlineStr">
        <is>
          <t>Nickel Aluminum Bronze ASTM B148 UNS C95400</t>
        </is>
      </c>
      <c r="G839" s="7" t="inlineStr">
        <is>
          <t>B22</t>
        </is>
      </c>
      <c r="H839" s="7" t="inlineStr">
        <is>
          <t>Coating_Standard</t>
        </is>
      </c>
      <c r="I839" s="7" t="inlineStr">
        <is>
          <t>Stainless Steel, AISI-303</t>
        </is>
      </c>
      <c r="J839" s="7" t="inlineStr">
        <is>
          <t>Steel, Cold Drawn C1018</t>
        </is>
      </c>
      <c r="K839" s="2" t="inlineStr">
        <is>
          <t>97778042</t>
        </is>
      </c>
      <c r="L839" s="7" t="inlineStr"/>
      <c r="M839" s="7" t="inlineStr">
        <is>
          <t>A102240</t>
        </is>
      </c>
      <c r="N839" s="7" t="n">
        <v>182</v>
      </c>
      <c r="O839" s="7" t="inlineStr">
        <is>
          <t>LT250</t>
        </is>
      </c>
      <c r="P839" s="13" t="n">
        <v>8</v>
      </c>
      <c r="Q839" t="inlineStr"/>
      <c r="R839" s="12" t="inlineStr"/>
      <c r="S839" t="inlineStr"/>
      <c r="T839" t="inlineStr"/>
      <c r="U839" t="inlineStr"/>
      <c r="V839" t="inlineStr"/>
    </row>
    <row r="840">
      <c r="A840" t="inlineStr"/>
      <c r="B840" t="inlineStr">
        <is>
          <t>Price_BOM_VLC_VLSC_Imp_0826</t>
        </is>
      </c>
      <c r="C840" t="inlineStr">
        <is>
          <t>:40957-2P-40HP-VLC:40957-2P-50HP-VLC:40957-2P-60HP-VLC:40957-2P-75HP-VLC:40957-2P-100HP-VLC:40957-4P-15HP-VLC:</t>
        </is>
      </c>
      <c r="D840" s="2" t="inlineStr">
        <is>
          <t>XA</t>
        </is>
      </c>
      <c r="E840" t="inlineStr">
        <is>
          <t>ImpMatl_NiAl-Bronze_ASTM-B148_C95400</t>
        </is>
      </c>
      <c r="F840" s="7" t="inlineStr">
        <is>
          <t>Nickel Aluminum Bronze ASTM B148 UNS C95400</t>
        </is>
      </c>
      <c r="G840" s="7" t="inlineStr">
        <is>
          <t>B22</t>
        </is>
      </c>
      <c r="H840" s="7" t="inlineStr">
        <is>
          <t>Coating_Scotchkote134_interior</t>
        </is>
      </c>
      <c r="I840" s="7" t="inlineStr">
        <is>
          <t>Stainless Steel, AISI-303</t>
        </is>
      </c>
      <c r="J840" s="7" t="inlineStr">
        <is>
          <t>Steel, Cold Drawn C1018</t>
        </is>
      </c>
      <c r="K840" s="2" t="inlineStr">
        <is>
          <t>RTF</t>
        </is>
      </c>
      <c r="L840" s="12" t="inlineStr"/>
      <c r="M840" t="inlineStr">
        <is>
          <t>A102240</t>
        </is>
      </c>
      <c r="N840" s="12" t="n">
        <v>182</v>
      </c>
      <c r="O840" s="7" t="inlineStr">
        <is>
          <t>LT250</t>
        </is>
      </c>
      <c r="P840" s="13" t="n">
        <v>8</v>
      </c>
      <c r="Q840" t="inlineStr"/>
      <c r="R840" s="12" t="inlineStr"/>
      <c r="S840" t="inlineStr"/>
      <c r="T840" t="inlineStr"/>
      <c r="U840" t="inlineStr"/>
      <c r="V840" t="inlineStr"/>
    </row>
    <row r="841">
      <c r="A841" t="inlineStr"/>
      <c r="B841" t="inlineStr">
        <is>
          <t>Price_BOM_VLC_VLSC_Imp_0828</t>
        </is>
      </c>
      <c r="C841" t="inlineStr">
        <is>
          <t>:40957-2P-40HP-VLC:40957-2P-50HP-VLC:40957-2P-60HP-VLC:40957-2P-75HP-VLC:40957-2P-100HP-VLC:40957-4P-15HP-VLC:</t>
        </is>
      </c>
      <c r="D841" s="2" t="inlineStr">
        <is>
          <t>XA</t>
        </is>
      </c>
      <c r="E841" s="2" t="inlineStr">
        <is>
          <t>ImpMatl_NiAl-Bronze_ASTM-B148_C95400</t>
        </is>
      </c>
      <c r="F841" s="7" t="inlineStr">
        <is>
          <t>Nickel Aluminum Bronze ASTM B148 UNS C95400</t>
        </is>
      </c>
      <c r="G841" s="7" t="inlineStr">
        <is>
          <t>B22</t>
        </is>
      </c>
      <c r="H841" s="7" t="inlineStr">
        <is>
          <t>Coating_Scotchkote134_interior_exterior</t>
        </is>
      </c>
      <c r="I841" s="7" t="inlineStr">
        <is>
          <t>Stainless Steel, AISI-303</t>
        </is>
      </c>
      <c r="J841" s="7" t="inlineStr">
        <is>
          <t>Steel, Cold Drawn C1018</t>
        </is>
      </c>
      <c r="K841" s="2" t="inlineStr">
        <is>
          <t>RTF</t>
        </is>
      </c>
      <c r="L841" s="7" t="inlineStr"/>
      <c r="M841" s="7" t="inlineStr">
        <is>
          <t>A102240</t>
        </is>
      </c>
      <c r="N841" s="7" t="n">
        <v>182</v>
      </c>
      <c r="O841" s="7" t="inlineStr">
        <is>
          <t>LT250</t>
        </is>
      </c>
      <c r="P841" s="13" t="n">
        <v>8</v>
      </c>
      <c r="Q841" t="inlineStr"/>
      <c r="R841" s="12" t="inlineStr"/>
      <c r="S841" t="inlineStr"/>
      <c r="T841" t="inlineStr"/>
      <c r="U841" t="inlineStr"/>
      <c r="V841" t="inlineStr"/>
    </row>
    <row r="842">
      <c r="A842" t="inlineStr"/>
      <c r="B842" t="inlineStr">
        <is>
          <t>Price_BOM_VLC_VLSC_Imp_0830</t>
        </is>
      </c>
      <c r="C842" t="inlineStr">
        <is>
          <t>:40957-2P-40HP-VLC:40957-2P-50HP-VLC:40957-2P-60HP-VLC:40957-2P-75HP-VLC:40957-2P-100HP-VLC:40957-4P-15HP-VLC:</t>
        </is>
      </c>
      <c r="D842" s="2" t="inlineStr">
        <is>
          <t>XA</t>
        </is>
      </c>
      <c r="E842" t="inlineStr">
        <is>
          <t>ImpMatl_NiAl-Bronze_ASTM-B148_C95400</t>
        </is>
      </c>
      <c r="F842" s="7" t="inlineStr">
        <is>
          <t>Nickel Aluminum Bronze ASTM B148 UNS C95400</t>
        </is>
      </c>
      <c r="G842" s="7" t="inlineStr">
        <is>
          <t>B22</t>
        </is>
      </c>
      <c r="H842" s="7" t="inlineStr">
        <is>
          <t>Coating_Scotchkote134_interior_exterior_IncludeImpeller</t>
        </is>
      </c>
      <c r="I842" s="7" t="inlineStr">
        <is>
          <t>Stainless Steel, AISI-303</t>
        </is>
      </c>
      <c r="J842" s="7" t="inlineStr">
        <is>
          <t>Steel, Cold Drawn C1018</t>
        </is>
      </c>
      <c r="K842" s="2" t="inlineStr">
        <is>
          <t>RTF</t>
        </is>
      </c>
      <c r="L842" s="12" t="inlineStr"/>
      <c r="M842" t="inlineStr">
        <is>
          <t>A102240</t>
        </is>
      </c>
      <c r="N842" s="12" t="n">
        <v>182</v>
      </c>
      <c r="O842" s="7" t="inlineStr">
        <is>
          <t>LT250</t>
        </is>
      </c>
      <c r="P842" s="13" t="n">
        <v>8</v>
      </c>
      <c r="Q842" t="inlineStr"/>
      <c r="R842" s="12" t="inlineStr"/>
      <c r="S842" t="inlineStr"/>
      <c r="T842" t="inlineStr"/>
      <c r="U842" t="inlineStr"/>
      <c r="V842" t="inlineStr"/>
    </row>
    <row r="843">
      <c r="A843" t="inlineStr"/>
      <c r="B843" t="inlineStr">
        <is>
          <t>Price_BOM_VLC_VLSC_Imp_0832</t>
        </is>
      </c>
      <c r="C843" t="inlineStr">
        <is>
          <t>:40957-2P-40HP-VLC:40957-2P-50HP-VLC:40957-2P-60HP-VLC:40957-2P-75HP-VLC:40957-2P-100HP-VLC:40957-4P-15HP-VLC:</t>
        </is>
      </c>
      <c r="D843" s="2" t="inlineStr">
        <is>
          <t>XA</t>
        </is>
      </c>
      <c r="E843" s="2" t="inlineStr">
        <is>
          <t>ImpMatl_NiAl-Bronze_ASTM-B148_C95400</t>
        </is>
      </c>
      <c r="F843" s="7" t="inlineStr">
        <is>
          <t>Nickel Aluminum Bronze ASTM B148 UNS C95400</t>
        </is>
      </c>
      <c r="G843" s="7" t="inlineStr">
        <is>
          <t>B22</t>
        </is>
      </c>
      <c r="H843" s="7" t="inlineStr">
        <is>
          <t>Coating_Scotchkote134_interior_IncludeImpeller</t>
        </is>
      </c>
      <c r="I843" s="7" t="inlineStr">
        <is>
          <t>Stainless Steel, AISI-303</t>
        </is>
      </c>
      <c r="J843" s="7" t="inlineStr">
        <is>
          <t>Steel, Cold Drawn C1018</t>
        </is>
      </c>
      <c r="K843" s="2" t="inlineStr">
        <is>
          <t>RTF</t>
        </is>
      </c>
      <c r="L843" s="7" t="inlineStr"/>
      <c r="M843" s="7" t="inlineStr">
        <is>
          <t>A102240</t>
        </is>
      </c>
      <c r="N843" s="7" t="n">
        <v>182</v>
      </c>
      <c r="O843" s="7" t="inlineStr">
        <is>
          <t>LT250</t>
        </is>
      </c>
      <c r="P843" s="13" t="n">
        <v>8</v>
      </c>
      <c r="Q843" t="inlineStr"/>
      <c r="R843" s="12" t="inlineStr"/>
      <c r="S843" t="inlineStr"/>
      <c r="T843" t="inlineStr"/>
      <c r="U843" t="inlineStr"/>
      <c r="V843" t="inlineStr"/>
    </row>
    <row r="844">
      <c r="A844" t="inlineStr"/>
      <c r="B844" t="inlineStr">
        <is>
          <t>Price_BOM_VLC_VLSC_Imp_0834</t>
        </is>
      </c>
      <c r="C844" t="inlineStr">
        <is>
          <t>:40957-2P-40HP-VLC:40957-2P-50HP-VLC:40957-2P-60HP-VLC:40957-2P-75HP-VLC:40957-2P-100HP-VLC:40957-4P-15HP-VLC:</t>
        </is>
      </c>
      <c r="D844" s="2" t="inlineStr">
        <is>
          <t>XA</t>
        </is>
      </c>
      <c r="E844" t="inlineStr">
        <is>
          <t>ImpMatl_NiAl-Bronze_ASTM-B148_C95400</t>
        </is>
      </c>
      <c r="F844" s="7" t="inlineStr">
        <is>
          <t>Nickel Aluminum Bronze ASTM B148 UNS C95400</t>
        </is>
      </c>
      <c r="G844" s="7" t="inlineStr">
        <is>
          <t>B22</t>
        </is>
      </c>
      <c r="H844" s="7" t="inlineStr">
        <is>
          <t>Coating_Special</t>
        </is>
      </c>
      <c r="I844" s="7" t="inlineStr">
        <is>
          <t>Stainless Steel, AISI-303</t>
        </is>
      </c>
      <c r="J844" s="7" t="inlineStr">
        <is>
          <t>Steel, Cold Drawn C1018</t>
        </is>
      </c>
      <c r="K844" s="2" t="inlineStr">
        <is>
          <t>RTF</t>
        </is>
      </c>
      <c r="L844" s="12" t="inlineStr"/>
      <c r="M844" t="inlineStr">
        <is>
          <t>A102240</t>
        </is>
      </c>
      <c r="N844" s="12" t="n">
        <v>182</v>
      </c>
      <c r="O844" s="7" t="inlineStr">
        <is>
          <t>LT250</t>
        </is>
      </c>
      <c r="P844" s="13" t="n">
        <v>8</v>
      </c>
      <c r="Q844" t="inlineStr"/>
      <c r="R844" s="12" t="inlineStr"/>
      <c r="S844" t="inlineStr"/>
      <c r="T844" t="inlineStr"/>
      <c r="U844" t="inlineStr"/>
      <c r="V844" t="inlineStr"/>
    </row>
    <row r="845">
      <c r="A845" t="inlineStr"/>
      <c r="B845" t="inlineStr">
        <is>
          <t>Price_BOM_VLC_VLSC_Imp_0836</t>
        </is>
      </c>
      <c r="C845" t="inlineStr">
        <is>
          <t>:40957-2P-40HP-VLC:40957-2P-50HP-VLC:40957-2P-60HP-VLC:40957-2P-75HP-VLC:40957-2P-100HP-VLC:40957-4P-15HP-VLC:</t>
        </is>
      </c>
      <c r="D845" s="2" t="inlineStr">
        <is>
          <t>XA</t>
        </is>
      </c>
      <c r="E845" s="2" t="inlineStr">
        <is>
          <t>ImpMatl_NiAl-Bronze_ASTM-B148_C95400</t>
        </is>
      </c>
      <c r="F845" s="7" t="inlineStr">
        <is>
          <t>Nickel Aluminum Bronze ASTM B148 UNS C95400</t>
        </is>
      </c>
      <c r="G845" s="7" t="inlineStr">
        <is>
          <t>B22</t>
        </is>
      </c>
      <c r="H845" s="7" t="inlineStr">
        <is>
          <t>Coating_Epoxy</t>
        </is>
      </c>
      <c r="I845" s="7" t="inlineStr">
        <is>
          <t>Stainless Steel, AISI-303</t>
        </is>
      </c>
      <c r="J845" s="7" t="inlineStr">
        <is>
          <t>Steel, Cold Drawn C1018</t>
        </is>
      </c>
      <c r="K845" s="2" t="inlineStr">
        <is>
          <t>RTF</t>
        </is>
      </c>
      <c r="L845" s="7" t="inlineStr"/>
      <c r="M845" s="7" t="inlineStr">
        <is>
          <t>A102240</t>
        </is>
      </c>
      <c r="N845" s="7" t="n">
        <v>182</v>
      </c>
      <c r="O845" s="7" t="inlineStr">
        <is>
          <t>LT250</t>
        </is>
      </c>
      <c r="P845" s="13" t="n">
        <v>8</v>
      </c>
      <c r="Q845" t="inlineStr"/>
      <c r="R845" s="12" t="inlineStr"/>
      <c r="S845" t="inlineStr"/>
      <c r="T845" t="inlineStr"/>
      <c r="U845" t="inlineStr"/>
      <c r="V845" t="inlineStr"/>
    </row>
    <row r="846">
      <c r="A846" t="inlineStr"/>
      <c r="B846" t="inlineStr">
        <is>
          <t>Price_BOM_VLC_VLSC_Imp_0852</t>
        </is>
      </c>
      <c r="C846" t="inlineStr">
        <is>
          <t>:40957-2P-40HP-VLSC:40957-2P-50HP-VLSC:40957-2P-60HP-VLSC:40957-2P-75HP-VLSC:40957-2P-100HP-VLSC:40957-4P-15HP-VLSC:</t>
        </is>
      </c>
      <c r="D846" s="2" t="inlineStr">
        <is>
          <t>XA</t>
        </is>
      </c>
      <c r="E846" t="inlineStr">
        <is>
          <t>ImpMatl_Silicon_Bronze_ASTM-B584_C87600</t>
        </is>
      </c>
      <c r="F846" s="7" t="inlineStr">
        <is>
          <t>Silicon Bronze, ASTM-B584, C87600</t>
        </is>
      </c>
      <c r="G846" s="7" t="inlineStr">
        <is>
          <t>B21</t>
        </is>
      </c>
      <c r="H846" s="7" t="inlineStr">
        <is>
          <t>Coating_Standard</t>
        </is>
      </c>
      <c r="I846" s="7" t="inlineStr">
        <is>
          <t>Stainless Steel, AISI-303</t>
        </is>
      </c>
      <c r="J846" s="7" t="inlineStr">
        <is>
          <t>Steel, Cold Drawn C1018</t>
        </is>
      </c>
      <c r="K846" s="2" t="inlineStr">
        <is>
          <t>96769214</t>
        </is>
      </c>
      <c r="L846" s="12" t="inlineStr">
        <is>
          <t>IMP,L,30957,XA,B21</t>
        </is>
      </c>
      <c r="M846" t="inlineStr">
        <is>
          <t>A101875</t>
        </is>
      </c>
      <c r="N846" s="12" t="n">
        <v>0</v>
      </c>
      <c r="O846" s="7" t="inlineStr">
        <is>
          <t>LT027</t>
        </is>
      </c>
      <c r="P846" s="13" t="n">
        <v>0</v>
      </c>
      <c r="Q846" t="inlineStr"/>
      <c r="R846" s="12" t="inlineStr"/>
      <c r="S846" t="inlineStr"/>
      <c r="T846" t="inlineStr"/>
      <c r="U846" t="inlineStr"/>
      <c r="V846" t="inlineStr"/>
    </row>
    <row r="847">
      <c r="A847" t="inlineStr"/>
      <c r="B847" t="inlineStr">
        <is>
          <t>Price_BOM_VLC_VLSC_Imp_0855</t>
        </is>
      </c>
      <c r="C847" t="inlineStr">
        <is>
          <t>:40957-2P-40HP-VLSC:40957-2P-50HP-VLSC:40957-2P-60HP-VLSC:40957-2P-75HP-VLSC:40957-2P-100HP-VLSC:40957-4P-15HP-VLSC:</t>
        </is>
      </c>
      <c r="D847" s="2" t="inlineStr">
        <is>
          <t>XA</t>
        </is>
      </c>
      <c r="E847" s="2" t="inlineStr">
        <is>
          <t>ImpMatl_Silicon_Bronze_ASTM-B584_C87600</t>
        </is>
      </c>
      <c r="F847" s="7" t="inlineStr">
        <is>
          <t>Silicon Bronze, ASTM-B584, C87600</t>
        </is>
      </c>
      <c r="G847" s="7" t="inlineStr">
        <is>
          <t>B21</t>
        </is>
      </c>
      <c r="H847" s="7" t="inlineStr">
        <is>
          <t>Coating_Scotchkote134_interior</t>
        </is>
      </c>
      <c r="I847" s="7" t="inlineStr">
        <is>
          <t>Stainless Steel, AISI-303</t>
        </is>
      </c>
      <c r="J847" s="7" t="inlineStr">
        <is>
          <t>Steel, Cold Drawn C1018</t>
        </is>
      </c>
      <c r="K847" s="77" t="inlineStr">
        <is>
          <t>RTF</t>
        </is>
      </c>
      <c r="L847" s="7" t="inlineStr"/>
      <c r="M847" s="7" t="inlineStr">
        <is>
          <t>A101875</t>
        </is>
      </c>
      <c r="N847" s="7" t="n">
        <v>0</v>
      </c>
      <c r="O847" s="7" t="inlineStr">
        <is>
          <t>LT250</t>
        </is>
      </c>
      <c r="P847" s="13" t="n">
        <v>8</v>
      </c>
      <c r="Q847" t="inlineStr"/>
      <c r="R847" s="12" t="inlineStr"/>
      <c r="S847" t="inlineStr"/>
      <c r="T847" t="inlineStr"/>
      <c r="U847" t="inlineStr"/>
      <c r="V847" t="inlineStr"/>
    </row>
    <row r="848">
      <c r="A848" t="inlineStr"/>
      <c r="B848" t="inlineStr">
        <is>
          <t>Price_BOM_VLC_VLSC_Imp_0857</t>
        </is>
      </c>
      <c r="C848" t="inlineStr">
        <is>
          <t>:40957-2P-40HP-VLSC:40957-2P-50HP-VLSC:40957-2P-60HP-VLSC:40957-2P-75HP-VLSC:40957-2P-100HP-VLSC:40957-4P-15HP-VLSC:</t>
        </is>
      </c>
      <c r="D848" s="2" t="inlineStr">
        <is>
          <t>XA</t>
        </is>
      </c>
      <c r="E848" s="2" t="inlineStr">
        <is>
          <t>ImpMatl_Silicon_Bronze_ASTM-B584_C87600</t>
        </is>
      </c>
      <c r="F848" s="7" t="inlineStr">
        <is>
          <t>Silicon Bronze, ASTM-B584, C87600</t>
        </is>
      </c>
      <c r="G848" s="7" t="inlineStr">
        <is>
          <t>B21</t>
        </is>
      </c>
      <c r="H848" s="7" t="inlineStr">
        <is>
          <t>Coating_Scotchkote134_interior_exterior</t>
        </is>
      </c>
      <c r="I848" s="7" t="inlineStr">
        <is>
          <t>Stainless Steel, AISI-303</t>
        </is>
      </c>
      <c r="J848" s="7" t="inlineStr">
        <is>
          <t>Steel, Cold Drawn C1018</t>
        </is>
      </c>
      <c r="K848" s="98" t="inlineStr">
        <is>
          <t>RTF</t>
        </is>
      </c>
      <c r="L848" s="98" t="inlineStr"/>
      <c r="M848" t="inlineStr">
        <is>
          <t>A101875</t>
        </is>
      </c>
      <c r="N848" t="n">
        <v>0</v>
      </c>
      <c r="O848" s="7" t="inlineStr">
        <is>
          <t>LT250</t>
        </is>
      </c>
      <c r="P848" s="13" t="n">
        <v>8</v>
      </c>
      <c r="Q848" t="inlineStr"/>
      <c r="R848" s="12" t="inlineStr"/>
      <c r="S848" t="inlineStr"/>
      <c r="T848" t="inlineStr"/>
      <c r="U848" t="inlineStr"/>
      <c r="V848" t="inlineStr"/>
    </row>
    <row r="849">
      <c r="A849" t="inlineStr"/>
      <c r="B849" t="inlineStr">
        <is>
          <t>Price_BOM_VLC_VLSC_Imp_0859</t>
        </is>
      </c>
      <c r="C849" t="inlineStr">
        <is>
          <t>:40957-2P-40HP-VLSC:40957-2P-50HP-VLSC:40957-2P-60HP-VLSC:40957-2P-75HP-VLSC:40957-2P-100HP-VLSC:40957-4P-15HP-VLSC:</t>
        </is>
      </c>
      <c r="D849" s="2" t="inlineStr">
        <is>
          <t>XA</t>
        </is>
      </c>
      <c r="E849" t="inlineStr">
        <is>
          <t>ImpMatl_Silicon_Bronze_ASTM-B584_C87600</t>
        </is>
      </c>
      <c r="F849" s="7" t="inlineStr">
        <is>
          <t>Silicon Bronze, ASTM-B584, C87600</t>
        </is>
      </c>
      <c r="G849" s="7" t="inlineStr">
        <is>
          <t>B21</t>
        </is>
      </c>
      <c r="H849" s="7" t="inlineStr">
        <is>
          <t>Coating_Scotchkote134_interior_exterior_IncludeImpeller</t>
        </is>
      </c>
      <c r="I849" s="7" t="inlineStr">
        <is>
          <t>Stainless Steel, AISI-303</t>
        </is>
      </c>
      <c r="J849" s="7" t="inlineStr">
        <is>
          <t>Steel, Cold Drawn C1018</t>
        </is>
      </c>
      <c r="K849" s="78" t="inlineStr">
        <is>
          <t>RTF</t>
        </is>
      </c>
      <c r="L849" s="12" t="inlineStr"/>
      <c r="M849" t="inlineStr">
        <is>
          <t>A101875</t>
        </is>
      </c>
      <c r="N849" s="12" t="n">
        <v>0</v>
      </c>
      <c r="O849" s="7" t="inlineStr">
        <is>
          <t>LT250</t>
        </is>
      </c>
      <c r="P849" s="13" t="n">
        <v>8</v>
      </c>
      <c r="Q849" t="inlineStr"/>
      <c r="R849" s="12" t="inlineStr"/>
      <c r="S849" t="inlineStr"/>
      <c r="T849" t="inlineStr"/>
      <c r="U849" t="inlineStr"/>
      <c r="V849" t="inlineStr"/>
    </row>
    <row r="850">
      <c r="A850" t="inlineStr"/>
      <c r="B850" t="inlineStr">
        <is>
          <t>Price_BOM_VLC_VLSC_Imp_0861</t>
        </is>
      </c>
      <c r="C850" t="inlineStr">
        <is>
          <t>:40957-2P-40HP-VLSC:40957-2P-50HP-VLSC:40957-2P-60HP-VLSC:40957-2P-75HP-VLSC:40957-2P-100HP-VLSC:40957-4P-15HP-VLSC:</t>
        </is>
      </c>
      <c r="D850" s="2" t="inlineStr">
        <is>
          <t>XA</t>
        </is>
      </c>
      <c r="E850" s="2" t="inlineStr">
        <is>
          <t>ImpMatl_Silicon_Bronze_ASTM-B584_C87600</t>
        </is>
      </c>
      <c r="F850" s="7" t="inlineStr">
        <is>
          <t>Silicon Bronze, ASTM-B584, C87600</t>
        </is>
      </c>
      <c r="G850" s="7" t="inlineStr">
        <is>
          <t>B21</t>
        </is>
      </c>
      <c r="H850" s="7" t="inlineStr">
        <is>
          <t>Coating_Scotchkote134_interior_IncludeImpeller</t>
        </is>
      </c>
      <c r="I850" s="7" t="inlineStr">
        <is>
          <t>Stainless Steel, AISI-303</t>
        </is>
      </c>
      <c r="J850" s="7" t="inlineStr">
        <is>
          <t>Steel, Cold Drawn C1018</t>
        </is>
      </c>
      <c r="K850" s="2" t="inlineStr">
        <is>
          <t>RTF</t>
        </is>
      </c>
      <c r="L850" s="7" t="inlineStr"/>
      <c r="M850" s="7" t="inlineStr">
        <is>
          <t>A101875</t>
        </is>
      </c>
      <c r="N850" s="7" t="n">
        <v>0</v>
      </c>
      <c r="O850" s="7" t="inlineStr">
        <is>
          <t>LT250</t>
        </is>
      </c>
      <c r="P850" s="13" t="n">
        <v>8</v>
      </c>
      <c r="Q850" t="inlineStr"/>
      <c r="R850" s="12" t="inlineStr"/>
      <c r="S850" t="inlineStr"/>
      <c r="T850" t="inlineStr"/>
      <c r="U850" t="inlineStr"/>
      <c r="V850" t="inlineStr"/>
    </row>
    <row r="851">
      <c r="A851" t="inlineStr"/>
      <c r="B851" t="inlineStr">
        <is>
          <t>Price_BOM_VLC_VLSC_Imp_0863</t>
        </is>
      </c>
      <c r="C851" t="inlineStr">
        <is>
          <t>:40957-2P-40HP-VLSC:40957-2P-50HP-VLSC:40957-2P-60HP-VLSC:40957-2P-75HP-VLSC:40957-2P-100HP-VLSC:40957-4P-15HP-VLSC:</t>
        </is>
      </c>
      <c r="D851" s="2" t="inlineStr">
        <is>
          <t>XA</t>
        </is>
      </c>
      <c r="E851" t="inlineStr">
        <is>
          <t>ImpMatl_Silicon_Bronze_ASTM-B584_C87600</t>
        </is>
      </c>
      <c r="F851" s="7" t="inlineStr">
        <is>
          <t>Silicon Bronze, ASTM-B584, C87600</t>
        </is>
      </c>
      <c r="G851" s="7" t="inlineStr">
        <is>
          <t>B21</t>
        </is>
      </c>
      <c r="H851" s="7" t="inlineStr">
        <is>
          <t>Coating_Special</t>
        </is>
      </c>
      <c r="I851" s="7" t="inlineStr">
        <is>
          <t>Stainless Steel, AISI-303</t>
        </is>
      </c>
      <c r="J851" s="7" t="inlineStr">
        <is>
          <t>Steel, Cold Drawn C1018</t>
        </is>
      </c>
      <c r="K851" s="2" t="inlineStr">
        <is>
          <t>RTF</t>
        </is>
      </c>
      <c r="L851" s="12" t="inlineStr"/>
      <c r="M851" t="inlineStr">
        <is>
          <t>A101875</t>
        </is>
      </c>
      <c r="N851" s="12" t="n">
        <v>0</v>
      </c>
      <c r="O851" s="7" t="inlineStr">
        <is>
          <t>LT250</t>
        </is>
      </c>
      <c r="P851" s="13" t="n">
        <v>8</v>
      </c>
      <c r="Q851" t="inlineStr"/>
      <c r="R851" s="12" t="inlineStr"/>
      <c r="S851" t="inlineStr"/>
      <c r="T851" t="inlineStr"/>
      <c r="U851" t="inlineStr"/>
      <c r="V851" t="inlineStr"/>
    </row>
    <row r="852">
      <c r="A852" t="inlineStr"/>
      <c r="B852" t="inlineStr">
        <is>
          <t>Price_BOM_VLC_VLSC_Imp_0865</t>
        </is>
      </c>
      <c r="C852" t="inlineStr">
        <is>
          <t>:40957-2P-40HP-VLSC:40957-2P-50HP-VLSC:40957-2P-60HP-VLSC:40957-2P-75HP-VLSC:40957-2P-100HP-VLSC:40957-4P-15HP-VLSC:</t>
        </is>
      </c>
      <c r="D852" s="2" t="inlineStr">
        <is>
          <t>XA</t>
        </is>
      </c>
      <c r="E852" s="2" t="inlineStr">
        <is>
          <t>ImpMatl_Silicon_Bronze_ASTM-B584_C87600</t>
        </is>
      </c>
      <c r="F852" s="7" t="inlineStr">
        <is>
          <t>Silicon Bronze, ASTM-B584, C87600</t>
        </is>
      </c>
      <c r="G852" s="7" t="inlineStr">
        <is>
          <t>B21</t>
        </is>
      </c>
      <c r="H852" s="7" t="inlineStr">
        <is>
          <t>Coating_Epoxy</t>
        </is>
      </c>
      <c r="I852" s="7" t="inlineStr">
        <is>
          <t>Stainless Steel, AISI-303</t>
        </is>
      </c>
      <c r="J852" s="7" t="inlineStr">
        <is>
          <t>Steel, Cold Drawn C1018</t>
        </is>
      </c>
      <c r="K852" s="2" t="inlineStr">
        <is>
          <t>RTF</t>
        </is>
      </c>
      <c r="L852" s="7" t="inlineStr"/>
      <c r="M852" s="7" t="inlineStr">
        <is>
          <t>A101875</t>
        </is>
      </c>
      <c r="N852" s="7" t="n">
        <v>0</v>
      </c>
      <c r="O852" s="7" t="inlineStr">
        <is>
          <t>LT250</t>
        </is>
      </c>
      <c r="P852" s="13" t="n">
        <v>8</v>
      </c>
      <c r="Q852" t="inlineStr"/>
      <c r="R852" s="12" t="inlineStr"/>
      <c r="S852" t="inlineStr"/>
      <c r="T852" t="inlineStr"/>
      <c r="U852" t="inlineStr"/>
      <c r="V852" t="inlineStr"/>
    </row>
    <row r="853">
      <c r="A853" t="inlineStr"/>
      <c r="B853" t="inlineStr">
        <is>
          <t>Price_BOM_VLC_VLSC_Imp_0853</t>
        </is>
      </c>
      <c r="C853" t="inlineStr">
        <is>
          <t>:40957-2P-40HP-VLSC:40957-2P-50HP-VLSC:40957-2P-60HP-VLSC:40957-2P-75HP-VLSC:40957-2P-100HP-VLSC:40957-4P-15HP-VLSC:</t>
        </is>
      </c>
      <c r="D853" s="2" t="inlineStr">
        <is>
          <t>XA</t>
        </is>
      </c>
      <c r="E853" t="inlineStr">
        <is>
          <t>ImpMatl_SS_AISI-304</t>
        </is>
      </c>
      <c r="F853" s="7" t="inlineStr">
        <is>
          <t>Stainless Steel, AISI-304</t>
        </is>
      </c>
      <c r="G853" s="7" t="inlineStr">
        <is>
          <t>H304</t>
        </is>
      </c>
      <c r="H853" s="7" t="inlineStr">
        <is>
          <t>Coating_Standard</t>
        </is>
      </c>
      <c r="I853" s="7" t="inlineStr">
        <is>
          <t>Stainless Steel, AISI-303</t>
        </is>
      </c>
      <c r="J853" s="7" t="inlineStr">
        <is>
          <t>Stainless Steel, AISI 316</t>
        </is>
      </c>
      <c r="K853" s="2" t="inlineStr">
        <is>
          <t>98876154</t>
        </is>
      </c>
      <c r="L853" s="12" t="inlineStr">
        <is>
          <t>IMP,L,30957,XA,H304</t>
        </is>
      </c>
      <c r="M853" t="inlineStr">
        <is>
          <t>A101880</t>
        </is>
      </c>
      <c r="N853" s="12" t="n">
        <v>0</v>
      </c>
      <c r="O853" s="7" t="inlineStr">
        <is>
          <t>LT027</t>
        </is>
      </c>
      <c r="P853" s="13" t="n">
        <v>0</v>
      </c>
      <c r="Q853" t="inlineStr"/>
      <c r="R853" s="12" t="inlineStr"/>
      <c r="S853" t="inlineStr"/>
      <c r="T853" t="inlineStr"/>
      <c r="U853" t="inlineStr"/>
      <c r="V853" t="inlineStr"/>
    </row>
    <row r="854">
      <c r="A854" t="inlineStr"/>
      <c r="B854" t="inlineStr">
        <is>
          <t>Price_BOM_VLC_VLSC_Imp_0854</t>
        </is>
      </c>
      <c r="C854" t="inlineStr">
        <is>
          <t>:40957-2P-40HP-VLSC:40957-2P-50HP-VLSC:40957-2P-60HP-VLSC:40957-2P-75HP-VLSC:40957-2P-100HP-VLSC:40957-4P-15HP-VLSC:</t>
        </is>
      </c>
      <c r="D854" s="2" t="inlineStr">
        <is>
          <t>XA</t>
        </is>
      </c>
      <c r="E854" s="2" t="inlineStr">
        <is>
          <t>ImpMatl_NiAl-Bronze_ASTM-B148_C95400</t>
        </is>
      </c>
      <c r="F854" s="7" t="inlineStr">
        <is>
          <t>Nickel Aluminum Bronze ASTM B148 UNS C95400</t>
        </is>
      </c>
      <c r="G854" s="7" t="inlineStr">
        <is>
          <t>B22</t>
        </is>
      </c>
      <c r="H854" s="7" t="inlineStr">
        <is>
          <t>Coating_Standard</t>
        </is>
      </c>
      <c r="I854" s="7" t="inlineStr">
        <is>
          <t>Stainless Steel, AISI-303</t>
        </is>
      </c>
      <c r="J854" s="7" t="inlineStr">
        <is>
          <t>Steel, Cold Drawn C1018</t>
        </is>
      </c>
      <c r="K854" s="2" t="inlineStr">
        <is>
          <t>97778042</t>
        </is>
      </c>
      <c r="L854" s="7" t="inlineStr"/>
      <c r="M854" s="7" t="inlineStr">
        <is>
          <t>A102240</t>
        </is>
      </c>
      <c r="N854" s="7" t="n">
        <v>182</v>
      </c>
      <c r="O854" s="7" t="inlineStr">
        <is>
          <t>LT250</t>
        </is>
      </c>
      <c r="P854" s="13" t="n">
        <v>8</v>
      </c>
      <c r="Q854" t="inlineStr"/>
      <c r="R854" s="12" t="inlineStr"/>
      <c r="S854" t="inlineStr"/>
      <c r="T854" t="inlineStr"/>
      <c r="U854" t="inlineStr"/>
      <c r="V854" t="inlineStr"/>
    </row>
    <row r="855">
      <c r="A855" t="inlineStr"/>
      <c r="B855" t="inlineStr">
        <is>
          <t>Price_BOM_VLC_VLSC_Imp_0856</t>
        </is>
      </c>
      <c r="C855" t="inlineStr">
        <is>
          <t>:40957-2P-40HP-VLSC:40957-2P-50HP-VLSC:40957-2P-60HP-VLSC:40957-2P-75HP-VLSC:40957-2P-100HP-VLSC:40957-4P-15HP-VLSC:</t>
        </is>
      </c>
      <c r="D855" s="2" t="inlineStr">
        <is>
          <t>XA</t>
        </is>
      </c>
      <c r="E855" t="inlineStr">
        <is>
          <t>ImpMatl_NiAl-Bronze_ASTM-B148_C95400</t>
        </is>
      </c>
      <c r="F855" s="7" t="inlineStr">
        <is>
          <t>Nickel Aluminum Bronze ASTM B148 UNS C95400</t>
        </is>
      </c>
      <c r="G855" s="7" t="inlineStr">
        <is>
          <t>B22</t>
        </is>
      </c>
      <c r="H855" s="7" t="inlineStr">
        <is>
          <t>Coating_Scotchkote134_interior</t>
        </is>
      </c>
      <c r="I855" s="7" t="inlineStr">
        <is>
          <t>Stainless Steel, AISI-303</t>
        </is>
      </c>
      <c r="J855" s="7" t="inlineStr">
        <is>
          <t>Steel, Cold Drawn C1018</t>
        </is>
      </c>
      <c r="K855" s="2" t="inlineStr">
        <is>
          <t>RTF</t>
        </is>
      </c>
      <c r="L855" s="12" t="inlineStr"/>
      <c r="M855" t="inlineStr">
        <is>
          <t>A102240</t>
        </is>
      </c>
      <c r="N855" s="12" t="n">
        <v>182</v>
      </c>
      <c r="O855" s="7" t="inlineStr">
        <is>
          <t>LT250</t>
        </is>
      </c>
      <c r="P855" s="13" t="n">
        <v>8</v>
      </c>
      <c r="Q855" t="inlineStr"/>
      <c r="R855" s="12" t="inlineStr"/>
      <c r="S855" t="inlineStr"/>
      <c r="T855" t="inlineStr"/>
      <c r="U855" t="inlineStr"/>
      <c r="V855" t="inlineStr"/>
    </row>
    <row r="856">
      <c r="A856" t="inlineStr"/>
      <c r="B856" t="inlineStr">
        <is>
          <t>Price_BOM_VLC_VLSC_Imp_0858</t>
        </is>
      </c>
      <c r="C856" t="inlineStr">
        <is>
          <t>:40957-2P-40HP-VLSC:40957-2P-50HP-VLSC:40957-2P-60HP-VLSC:40957-2P-75HP-VLSC:40957-2P-100HP-VLSC:40957-4P-15HP-VLSC:</t>
        </is>
      </c>
      <c r="D856" s="2" t="inlineStr">
        <is>
          <t>XA</t>
        </is>
      </c>
      <c r="E856" s="2" t="inlineStr">
        <is>
          <t>ImpMatl_NiAl-Bronze_ASTM-B148_C95400</t>
        </is>
      </c>
      <c r="F856" s="7" t="inlineStr">
        <is>
          <t>Nickel Aluminum Bronze ASTM B148 UNS C95400</t>
        </is>
      </c>
      <c r="G856" s="7" t="inlineStr">
        <is>
          <t>B22</t>
        </is>
      </c>
      <c r="H856" s="7" t="inlineStr">
        <is>
          <t>Coating_Scotchkote134_interior_exterior</t>
        </is>
      </c>
      <c r="I856" s="7" t="inlineStr">
        <is>
          <t>Stainless Steel, AISI-303</t>
        </is>
      </c>
      <c r="J856" s="7" t="inlineStr">
        <is>
          <t>Steel, Cold Drawn C1018</t>
        </is>
      </c>
      <c r="K856" s="2" t="inlineStr">
        <is>
          <t>RTF</t>
        </is>
      </c>
      <c r="L856" s="7" t="inlineStr"/>
      <c r="M856" s="7" t="inlineStr">
        <is>
          <t>A102240</t>
        </is>
      </c>
      <c r="N856" s="7" t="n">
        <v>182</v>
      </c>
      <c r="O856" s="7" t="inlineStr">
        <is>
          <t>LT250</t>
        </is>
      </c>
      <c r="P856" s="13" t="n">
        <v>8</v>
      </c>
      <c r="Q856" t="inlineStr"/>
      <c r="R856" s="12" t="inlineStr"/>
      <c r="S856" t="inlineStr"/>
      <c r="T856" t="inlineStr"/>
      <c r="U856" t="inlineStr"/>
      <c r="V856" t="inlineStr"/>
    </row>
    <row r="857">
      <c r="A857" t="inlineStr"/>
      <c r="B857" t="inlineStr">
        <is>
          <t>Price_BOM_VLC_VLSC_Imp_0860</t>
        </is>
      </c>
      <c r="C857" t="inlineStr">
        <is>
          <t>:40957-2P-40HP-VLSC:40957-2P-50HP-VLSC:40957-2P-60HP-VLSC:40957-2P-75HP-VLSC:40957-2P-100HP-VLSC:40957-4P-15HP-VLSC:</t>
        </is>
      </c>
      <c r="D857" s="2" t="inlineStr">
        <is>
          <t>XA</t>
        </is>
      </c>
      <c r="E857" t="inlineStr">
        <is>
          <t>ImpMatl_NiAl-Bronze_ASTM-B148_C95400</t>
        </is>
      </c>
      <c r="F857" s="7" t="inlineStr">
        <is>
          <t>Nickel Aluminum Bronze ASTM B148 UNS C95400</t>
        </is>
      </c>
      <c r="G857" s="7" t="inlineStr">
        <is>
          <t>B22</t>
        </is>
      </c>
      <c r="H857" s="7" t="inlineStr">
        <is>
          <t>Coating_Scotchkote134_interior_exterior_IncludeImpeller</t>
        </is>
      </c>
      <c r="I857" s="7" t="inlineStr">
        <is>
          <t>Stainless Steel, AISI-303</t>
        </is>
      </c>
      <c r="J857" s="7" t="inlineStr">
        <is>
          <t>Steel, Cold Drawn C1018</t>
        </is>
      </c>
      <c r="K857" s="2" t="inlineStr">
        <is>
          <t>RTF</t>
        </is>
      </c>
      <c r="L857" s="12" t="inlineStr"/>
      <c r="M857" t="inlineStr">
        <is>
          <t>A102240</t>
        </is>
      </c>
      <c r="N857" s="12" t="n">
        <v>182</v>
      </c>
      <c r="O857" s="7" t="inlineStr">
        <is>
          <t>LT250</t>
        </is>
      </c>
      <c r="P857" s="13" t="n">
        <v>8</v>
      </c>
      <c r="Q857" t="inlineStr"/>
      <c r="R857" s="12" t="inlineStr"/>
      <c r="S857" t="inlineStr"/>
      <c r="T857" t="inlineStr"/>
      <c r="U857" t="inlineStr"/>
      <c r="V857" t="inlineStr"/>
    </row>
    <row r="858">
      <c r="A858" t="inlineStr"/>
      <c r="B858" t="inlineStr">
        <is>
          <t>Price_BOM_VLC_VLSC_Imp_0862</t>
        </is>
      </c>
      <c r="C858" t="inlineStr">
        <is>
          <t>:40957-2P-40HP-VLSC:40957-2P-50HP-VLSC:40957-2P-60HP-VLSC:40957-2P-75HP-VLSC:40957-2P-100HP-VLSC:40957-4P-15HP-VLSC:</t>
        </is>
      </c>
      <c r="D858" s="2" t="inlineStr">
        <is>
          <t>XA</t>
        </is>
      </c>
      <c r="E858" s="2" t="inlineStr">
        <is>
          <t>ImpMatl_NiAl-Bronze_ASTM-B148_C95400</t>
        </is>
      </c>
      <c r="F858" s="7" t="inlineStr">
        <is>
          <t>Nickel Aluminum Bronze ASTM B148 UNS C95400</t>
        </is>
      </c>
      <c r="G858" s="7" t="inlineStr">
        <is>
          <t>B22</t>
        </is>
      </c>
      <c r="H858" s="7" t="inlineStr">
        <is>
          <t>Coating_Scotchkote134_interior_IncludeImpeller</t>
        </is>
      </c>
      <c r="I858" s="7" t="inlineStr">
        <is>
          <t>Stainless Steel, AISI-303</t>
        </is>
      </c>
      <c r="J858" s="7" t="inlineStr">
        <is>
          <t>Steel, Cold Drawn C1018</t>
        </is>
      </c>
      <c r="K858" s="2" t="inlineStr">
        <is>
          <t>RTF</t>
        </is>
      </c>
      <c r="L858" s="7" t="inlineStr"/>
      <c r="M858" s="7" t="inlineStr">
        <is>
          <t>A102240</t>
        </is>
      </c>
      <c r="N858" s="7" t="n">
        <v>182</v>
      </c>
      <c r="O858" s="7" t="inlineStr">
        <is>
          <t>LT250</t>
        </is>
      </c>
      <c r="P858" s="13" t="n">
        <v>8</v>
      </c>
      <c r="Q858" t="inlineStr"/>
      <c r="R858" s="12" t="inlineStr"/>
      <c r="S858" t="inlineStr"/>
      <c r="T858" t="inlineStr"/>
      <c r="U858" t="inlineStr"/>
      <c r="V858" t="inlineStr"/>
    </row>
    <row r="859">
      <c r="A859" t="inlineStr"/>
      <c r="B859" t="inlineStr">
        <is>
          <t>Price_BOM_VLC_VLSC_Imp_0864</t>
        </is>
      </c>
      <c r="C859" t="inlineStr">
        <is>
          <t>:40957-2P-40HP-VLSC:40957-2P-50HP-VLSC:40957-2P-60HP-VLSC:40957-2P-75HP-VLSC:40957-2P-100HP-VLSC:40957-4P-15HP-VLSC:</t>
        </is>
      </c>
      <c r="D859" s="2" t="inlineStr">
        <is>
          <t>XA</t>
        </is>
      </c>
      <c r="E859" t="inlineStr">
        <is>
          <t>ImpMatl_NiAl-Bronze_ASTM-B148_C95400</t>
        </is>
      </c>
      <c r="F859" s="7" t="inlineStr">
        <is>
          <t>Nickel Aluminum Bronze ASTM B148 UNS C95400</t>
        </is>
      </c>
      <c r="G859" s="7" t="inlineStr">
        <is>
          <t>B22</t>
        </is>
      </c>
      <c r="H859" s="7" t="inlineStr">
        <is>
          <t>Coating_Special</t>
        </is>
      </c>
      <c r="I859" s="7" t="inlineStr">
        <is>
          <t>Stainless Steel, AISI-303</t>
        </is>
      </c>
      <c r="J859" s="7" t="inlineStr">
        <is>
          <t>Steel, Cold Drawn C1018</t>
        </is>
      </c>
      <c r="K859" s="2" t="inlineStr">
        <is>
          <t>RTF</t>
        </is>
      </c>
      <c r="L859" s="12" t="inlineStr"/>
      <c r="M859" t="inlineStr">
        <is>
          <t>A102240</t>
        </is>
      </c>
      <c r="N859" s="12" t="n">
        <v>182</v>
      </c>
      <c r="O859" s="7" t="inlineStr">
        <is>
          <t>LT250</t>
        </is>
      </c>
      <c r="P859" s="13" t="n">
        <v>8</v>
      </c>
      <c r="Q859" t="inlineStr"/>
      <c r="R859" s="12" t="inlineStr"/>
      <c r="S859" t="inlineStr"/>
      <c r="T859" t="inlineStr"/>
      <c r="U859" t="inlineStr"/>
      <c r="V859" t="inlineStr"/>
    </row>
    <row r="860">
      <c r="A860" t="inlineStr"/>
      <c r="B860" t="inlineStr">
        <is>
          <t>Price_BOM_VLC_VLSC_Imp_0866</t>
        </is>
      </c>
      <c r="C860" t="inlineStr">
        <is>
          <t>:40957-2P-40HP-VLSC:40957-2P-50HP-VLSC:40957-2P-60HP-VLSC:40957-2P-75HP-VLSC:40957-2P-100HP-VLSC:40957-4P-15HP-VLSC:</t>
        </is>
      </c>
      <c r="D860" s="2" t="inlineStr">
        <is>
          <t>XA</t>
        </is>
      </c>
      <c r="E860" s="2" t="inlineStr">
        <is>
          <t>ImpMatl_NiAl-Bronze_ASTM-B148_C95400</t>
        </is>
      </c>
      <c r="F860" s="7" t="inlineStr">
        <is>
          <t>Nickel Aluminum Bronze ASTM B148 UNS C95400</t>
        </is>
      </c>
      <c r="G860" s="7" t="inlineStr">
        <is>
          <t>B22</t>
        </is>
      </c>
      <c r="H860" s="7" t="inlineStr">
        <is>
          <t>Coating_Epoxy</t>
        </is>
      </c>
      <c r="I860" s="7" t="inlineStr">
        <is>
          <t>Stainless Steel, AISI-303</t>
        </is>
      </c>
      <c r="J860" s="7" t="inlineStr">
        <is>
          <t>Steel, Cold Drawn C1018</t>
        </is>
      </c>
      <c r="K860" s="2" t="inlineStr">
        <is>
          <t>RTF</t>
        </is>
      </c>
      <c r="L860" s="7" t="inlineStr"/>
      <c r="M860" s="7" t="inlineStr">
        <is>
          <t>A102240</t>
        </is>
      </c>
      <c r="N860" s="7" t="n">
        <v>182</v>
      </c>
      <c r="O860" s="7" t="inlineStr">
        <is>
          <t>LT250</t>
        </is>
      </c>
      <c r="P860" s="13" t="n">
        <v>8</v>
      </c>
      <c r="Q860" t="inlineStr"/>
      <c r="R860" s="12" t="inlineStr"/>
      <c r="S860" t="inlineStr"/>
      <c r="T860" t="inlineStr"/>
      <c r="U860" t="inlineStr"/>
      <c r="V860" t="inlineStr"/>
    </row>
    <row r="861">
      <c r="A861" t="inlineStr"/>
      <c r="B861" t="inlineStr">
        <is>
          <t>Price_BOM_VLC_VLSC_Imp_0807</t>
        </is>
      </c>
      <c r="C861" t="inlineStr">
        <is>
          <t>:40957-4P-5HP-VLC:40957-4P-7.5HP-VLC:40957-4P-10HP-VLC:</t>
        </is>
      </c>
      <c r="D861" s="2" t="inlineStr">
        <is>
          <t>X3</t>
        </is>
      </c>
      <c r="E861" t="inlineStr">
        <is>
          <t>ImpMatl_Silicon_Bronze_ASTM-B584_C87600</t>
        </is>
      </c>
      <c r="F861" s="7" t="inlineStr">
        <is>
          <t>Silicon Bronze, ASTM-B584, C87600</t>
        </is>
      </c>
      <c r="G861" s="7" t="inlineStr">
        <is>
          <t>B21</t>
        </is>
      </c>
      <c r="H861" s="7" t="inlineStr">
        <is>
          <t>Coating_Standard</t>
        </is>
      </c>
      <c r="I861" s="7" t="inlineStr">
        <is>
          <t>Stainless Steel, AISI-303</t>
        </is>
      </c>
      <c r="J861" s="7" t="inlineStr">
        <is>
          <t>Steel, Cold Drawn C1018</t>
        </is>
      </c>
      <c r="K861" s="2" t="inlineStr">
        <is>
          <t>96769211</t>
        </is>
      </c>
      <c r="L861" s="12" t="inlineStr">
        <is>
          <t>IMP,L,30957,X3,B21</t>
        </is>
      </c>
      <c r="M861" t="inlineStr">
        <is>
          <t>A101868</t>
        </is>
      </c>
      <c r="N861" s="12" t="n">
        <v>0</v>
      </c>
      <c r="O861" s="7" t="inlineStr">
        <is>
          <t>LT027</t>
        </is>
      </c>
      <c r="P861" s="13" t="n">
        <v>0</v>
      </c>
      <c r="Q861" t="inlineStr"/>
      <c r="R861" s="12" t="inlineStr"/>
      <c r="S861" t="inlineStr"/>
      <c r="T861" t="inlineStr"/>
      <c r="U861" t="inlineStr"/>
      <c r="V861" t="inlineStr"/>
    </row>
    <row r="862">
      <c r="A862" t="inlineStr"/>
      <c r="B862" t="inlineStr">
        <is>
          <t>Price_BOM_VLC_VLSC_Imp_0810</t>
        </is>
      </c>
      <c r="C862" t="inlineStr">
        <is>
          <t>:40957-4P-5HP-VLC:40957-4P-7.5HP-VLC:40957-4P-10HP-VLC:</t>
        </is>
      </c>
      <c r="D862" s="2" t="inlineStr">
        <is>
          <t>X3</t>
        </is>
      </c>
      <c r="E862" s="2" t="inlineStr">
        <is>
          <t>ImpMatl_Silicon_Bronze_ASTM-B584_C87600</t>
        </is>
      </c>
      <c r="F862" s="7" t="inlineStr">
        <is>
          <t>Silicon Bronze, ASTM-B584, C87600</t>
        </is>
      </c>
      <c r="G862" s="7" t="inlineStr">
        <is>
          <t>B21</t>
        </is>
      </c>
      <c r="H862" s="7" t="inlineStr">
        <is>
          <t>Coating_Scotchkote134_interior</t>
        </is>
      </c>
      <c r="I862" s="7" t="inlineStr">
        <is>
          <t>Stainless Steel, AISI-303</t>
        </is>
      </c>
      <c r="J862" s="7" t="inlineStr">
        <is>
          <t>Steel, Cold Drawn C1018</t>
        </is>
      </c>
      <c r="K862" s="77" t="inlineStr">
        <is>
          <t>RTF</t>
        </is>
      </c>
      <c r="L862" s="7" t="inlineStr"/>
      <c r="M862" s="7" t="inlineStr">
        <is>
          <t>A101868</t>
        </is>
      </c>
      <c r="N862" s="7" t="n">
        <v>0</v>
      </c>
      <c r="O862" s="7" t="inlineStr">
        <is>
          <t>LT250</t>
        </is>
      </c>
      <c r="P862" s="13" t="n">
        <v>8</v>
      </c>
      <c r="Q862" t="inlineStr"/>
      <c r="R862" s="12" t="inlineStr"/>
      <c r="S862" t="inlineStr"/>
      <c r="T862" t="inlineStr"/>
      <c r="U862" t="inlineStr"/>
      <c r="V862" t="inlineStr"/>
    </row>
    <row r="863">
      <c r="A863" t="inlineStr"/>
      <c r="B863" t="inlineStr">
        <is>
          <t>Price_BOM_VLC_VLSC_Imp_0812</t>
        </is>
      </c>
      <c r="C863" t="inlineStr">
        <is>
          <t>:40957-4P-5HP-VLC:40957-4P-7.5HP-VLC:40957-4P-10HP-VLC:</t>
        </is>
      </c>
      <c r="D863" s="2" t="inlineStr">
        <is>
          <t>X3</t>
        </is>
      </c>
      <c r="E863" s="2" t="inlineStr">
        <is>
          <t>ImpMatl_Silicon_Bronze_ASTM-B584_C87600</t>
        </is>
      </c>
      <c r="F863" s="7" t="inlineStr">
        <is>
          <t>Silicon Bronze, ASTM-B584, C87600</t>
        </is>
      </c>
      <c r="G863" s="7" t="inlineStr">
        <is>
          <t>B21</t>
        </is>
      </c>
      <c r="H863" s="7" t="inlineStr">
        <is>
          <t>Coating_Scotchkote134_interior_exterior</t>
        </is>
      </c>
      <c r="I863" s="7" t="inlineStr">
        <is>
          <t>Stainless Steel, AISI-303</t>
        </is>
      </c>
      <c r="J863" s="7" t="inlineStr">
        <is>
          <t>Steel, Cold Drawn C1018</t>
        </is>
      </c>
      <c r="K863" s="98" t="inlineStr">
        <is>
          <t>RTF</t>
        </is>
      </c>
      <c r="L863" s="98" t="inlineStr"/>
      <c r="M863" t="inlineStr">
        <is>
          <t>A101868</t>
        </is>
      </c>
      <c r="N863" t="n">
        <v>0</v>
      </c>
      <c r="O863" s="7" t="inlineStr">
        <is>
          <t>LT250</t>
        </is>
      </c>
      <c r="P863" s="13" t="n">
        <v>8</v>
      </c>
      <c r="Q863" t="inlineStr"/>
      <c r="R863" s="12" t="inlineStr"/>
      <c r="S863" t="inlineStr"/>
      <c r="T863" t="inlineStr"/>
      <c r="U863" t="inlineStr"/>
      <c r="V863" t="inlineStr"/>
    </row>
    <row r="864">
      <c r="A864" t="inlineStr"/>
      <c r="B864" t="inlineStr">
        <is>
          <t>Price_BOM_VLC_VLSC_Imp_0814</t>
        </is>
      </c>
      <c r="C864" t="inlineStr">
        <is>
          <t>:40957-4P-5HP-VLC:40957-4P-7.5HP-VLC:40957-4P-10HP-VLC:</t>
        </is>
      </c>
      <c r="D864" s="2" t="inlineStr">
        <is>
          <t>X3</t>
        </is>
      </c>
      <c r="E864" t="inlineStr">
        <is>
          <t>ImpMatl_Silicon_Bronze_ASTM-B584_C87600</t>
        </is>
      </c>
      <c r="F864" s="7" t="inlineStr">
        <is>
          <t>Silicon Bronze, ASTM-B584, C87600</t>
        </is>
      </c>
      <c r="G864" s="7" t="inlineStr">
        <is>
          <t>B21</t>
        </is>
      </c>
      <c r="H864" s="7" t="inlineStr">
        <is>
          <t>Coating_Scotchkote134_interior_exterior_IncludeImpeller</t>
        </is>
      </c>
      <c r="I864" s="7" t="inlineStr">
        <is>
          <t>Stainless Steel, AISI-303</t>
        </is>
      </c>
      <c r="J864" s="7" t="inlineStr">
        <is>
          <t>Steel, Cold Drawn C1018</t>
        </is>
      </c>
      <c r="K864" s="78" t="inlineStr">
        <is>
          <t>RTF</t>
        </is>
      </c>
      <c r="L864" s="12" t="inlineStr"/>
      <c r="M864" t="inlineStr">
        <is>
          <t>A101868</t>
        </is>
      </c>
      <c r="N864" s="12" t="n">
        <v>0</v>
      </c>
      <c r="O864" s="7" t="inlineStr">
        <is>
          <t>LT250</t>
        </is>
      </c>
      <c r="P864" s="13" t="n">
        <v>8</v>
      </c>
      <c r="Q864" t="inlineStr"/>
      <c r="R864" s="12" t="inlineStr"/>
      <c r="S864" t="inlineStr"/>
      <c r="T864" t="inlineStr"/>
      <c r="U864" t="inlineStr"/>
      <c r="V864" t="inlineStr"/>
    </row>
    <row r="865">
      <c r="A865" t="inlineStr"/>
      <c r="B865" t="inlineStr">
        <is>
          <t>Price_BOM_VLC_VLSC_Imp_0816</t>
        </is>
      </c>
      <c r="C865" t="inlineStr">
        <is>
          <t>:40957-4P-5HP-VLC:40957-4P-7.5HP-VLC:40957-4P-10HP-VLC:</t>
        </is>
      </c>
      <c r="D865" s="2" t="inlineStr">
        <is>
          <t>X3</t>
        </is>
      </c>
      <c r="E865" s="2" t="inlineStr">
        <is>
          <t>ImpMatl_Silicon_Bronze_ASTM-B584_C87600</t>
        </is>
      </c>
      <c r="F865" s="7" t="inlineStr">
        <is>
          <t>Silicon Bronze, ASTM-B584, C87600</t>
        </is>
      </c>
      <c r="G865" s="7" t="inlineStr">
        <is>
          <t>B21</t>
        </is>
      </c>
      <c r="H865" s="7" t="inlineStr">
        <is>
          <t>Coating_Scotchkote134_interior_IncludeImpeller</t>
        </is>
      </c>
      <c r="I865" s="7" t="inlineStr">
        <is>
          <t>Stainless Steel, AISI-303</t>
        </is>
      </c>
      <c r="J865" s="7" t="inlineStr">
        <is>
          <t>Steel, Cold Drawn C1018</t>
        </is>
      </c>
      <c r="K865" s="2" t="inlineStr">
        <is>
          <t>RTF</t>
        </is>
      </c>
      <c r="L865" s="7" t="inlineStr"/>
      <c r="M865" s="7" t="inlineStr">
        <is>
          <t>A101868</t>
        </is>
      </c>
      <c r="N865" s="7" t="n">
        <v>0</v>
      </c>
      <c r="O865" s="7" t="inlineStr">
        <is>
          <t>LT250</t>
        </is>
      </c>
      <c r="P865" s="13" t="n">
        <v>8</v>
      </c>
      <c r="Q865" t="inlineStr"/>
      <c r="R865" s="12" t="inlineStr"/>
      <c r="S865" t="inlineStr"/>
      <c r="T865" t="inlineStr"/>
      <c r="U865" t="inlineStr"/>
      <c r="V865" t="inlineStr"/>
    </row>
    <row r="866">
      <c r="A866" t="inlineStr"/>
      <c r="B866" t="inlineStr">
        <is>
          <t>Price_BOM_VLC_VLSC_Imp_0818</t>
        </is>
      </c>
      <c r="C866" t="inlineStr">
        <is>
          <t>:40957-4P-5HP-VLC:40957-4P-7.5HP-VLC:40957-4P-10HP-VLC:</t>
        </is>
      </c>
      <c r="D866" s="2" t="inlineStr">
        <is>
          <t>X3</t>
        </is>
      </c>
      <c r="E866" t="inlineStr">
        <is>
          <t>ImpMatl_Silicon_Bronze_ASTM-B584_C87600</t>
        </is>
      </c>
      <c r="F866" s="7" t="inlineStr">
        <is>
          <t>Silicon Bronze, ASTM-B584, C87600</t>
        </is>
      </c>
      <c r="G866" s="7" t="inlineStr">
        <is>
          <t>B21</t>
        </is>
      </c>
      <c r="H866" s="7" t="inlineStr">
        <is>
          <t>Coating_Special</t>
        </is>
      </c>
      <c r="I866" s="7" t="inlineStr">
        <is>
          <t>Stainless Steel, AISI-303</t>
        </is>
      </c>
      <c r="J866" s="7" t="inlineStr">
        <is>
          <t>Steel, Cold Drawn C1018</t>
        </is>
      </c>
      <c r="K866" s="2" t="inlineStr">
        <is>
          <t>RTF</t>
        </is>
      </c>
      <c r="L866" s="12" t="inlineStr"/>
      <c r="M866" t="inlineStr">
        <is>
          <t>A101868</t>
        </is>
      </c>
      <c r="N866" s="12" t="n">
        <v>0</v>
      </c>
      <c r="O866" s="7" t="inlineStr">
        <is>
          <t>LT250</t>
        </is>
      </c>
      <c r="P866" s="13" t="n">
        <v>8</v>
      </c>
      <c r="Q866" t="inlineStr"/>
      <c r="R866" s="12" t="inlineStr"/>
      <c r="S866" t="inlineStr"/>
      <c r="T866" t="inlineStr"/>
      <c r="U866" t="inlineStr"/>
      <c r="V866" t="inlineStr"/>
    </row>
    <row r="867">
      <c r="A867" t="inlineStr"/>
      <c r="B867" t="inlineStr">
        <is>
          <t>Price_BOM_VLC_VLSC_Imp_0820</t>
        </is>
      </c>
      <c r="C867" t="inlineStr">
        <is>
          <t>:40957-4P-5HP-VLC:40957-4P-7.5HP-VLC:40957-4P-10HP-VLC:</t>
        </is>
      </c>
      <c r="D867" s="2" t="inlineStr">
        <is>
          <t>X3</t>
        </is>
      </c>
      <c r="E867" s="2" t="inlineStr">
        <is>
          <t>ImpMatl_Silicon_Bronze_ASTM-B584_C87600</t>
        </is>
      </c>
      <c r="F867" s="7" t="inlineStr">
        <is>
          <t>Silicon Bronze, ASTM-B584, C87600</t>
        </is>
      </c>
      <c r="G867" s="7" t="inlineStr">
        <is>
          <t>B21</t>
        </is>
      </c>
      <c r="H867" s="7" t="inlineStr">
        <is>
          <t>Coating_Epoxy</t>
        </is>
      </c>
      <c r="I867" s="7" t="inlineStr">
        <is>
          <t>Stainless Steel, AISI-303</t>
        </is>
      </c>
      <c r="J867" s="7" t="inlineStr">
        <is>
          <t>Steel, Cold Drawn C1018</t>
        </is>
      </c>
      <c r="K867" s="2" t="inlineStr">
        <is>
          <t>RTF</t>
        </is>
      </c>
      <c r="L867" s="7" t="inlineStr"/>
      <c r="M867" s="7" t="inlineStr">
        <is>
          <t>A101868</t>
        </is>
      </c>
      <c r="N867" s="7" t="n">
        <v>0</v>
      </c>
      <c r="O867" s="7" t="inlineStr">
        <is>
          <t>LT250</t>
        </is>
      </c>
      <c r="P867" s="13" t="n">
        <v>8</v>
      </c>
      <c r="Q867" t="inlineStr"/>
      <c r="R867" s="12" t="inlineStr"/>
      <c r="S867" t="inlineStr"/>
      <c r="T867" t="inlineStr"/>
      <c r="U867" t="inlineStr"/>
      <c r="V867" t="inlineStr"/>
    </row>
    <row r="868">
      <c r="A868" t="inlineStr"/>
      <c r="B868" t="inlineStr">
        <is>
          <t>Price_BOM_VLC_VLSC_Imp_0808</t>
        </is>
      </c>
      <c r="C868" t="inlineStr">
        <is>
          <t>:40957-4P-5HP-VLC:40957-4P-7.5HP-VLC:40957-4P-10HP-VLC:</t>
        </is>
      </c>
      <c r="D868" s="2" t="inlineStr">
        <is>
          <t>X3</t>
        </is>
      </c>
      <c r="E868" t="inlineStr">
        <is>
          <t>ImpMatl_SS_AISI-304</t>
        </is>
      </c>
      <c r="F868" s="7" t="inlineStr">
        <is>
          <t>Stainless Steel, AISI-304</t>
        </is>
      </c>
      <c r="G868" s="7" t="inlineStr">
        <is>
          <t>H304</t>
        </is>
      </c>
      <c r="H868" s="7" t="inlineStr">
        <is>
          <t>Coating_Standard</t>
        </is>
      </c>
      <c r="I868" s="7" t="inlineStr">
        <is>
          <t>Stainless Steel, AISI-303</t>
        </is>
      </c>
      <c r="J868" s="7" t="inlineStr">
        <is>
          <t>Stainless Steel, AISI 316</t>
        </is>
      </c>
      <c r="K868" s="2" t="inlineStr">
        <is>
          <t>98876155</t>
        </is>
      </c>
      <c r="L868" s="12" t="inlineStr">
        <is>
          <t>IMP,L,30957,X3,H304</t>
        </is>
      </c>
      <c r="M868" t="inlineStr">
        <is>
          <t>A101873</t>
        </is>
      </c>
      <c r="N868" s="12" t="n">
        <v>0</v>
      </c>
      <c r="O868" s="7" t="inlineStr">
        <is>
          <t>LT027</t>
        </is>
      </c>
      <c r="P868" s="13" t="n">
        <v>0</v>
      </c>
      <c r="Q868" t="inlineStr"/>
      <c r="R868" s="12" t="inlineStr"/>
      <c r="S868" t="inlineStr"/>
      <c r="T868" t="inlineStr"/>
      <c r="U868" t="inlineStr"/>
      <c r="V868" t="inlineStr"/>
    </row>
    <row r="869">
      <c r="A869" t="inlineStr"/>
      <c r="B869" t="inlineStr">
        <is>
          <t>Price_BOM_VLC_VLSC_Imp_0809</t>
        </is>
      </c>
      <c r="C869" t="inlineStr">
        <is>
          <t>:40957-4P-5HP-VLC:40957-4P-7.5HP-VLC:40957-4P-10HP-VLC:</t>
        </is>
      </c>
      <c r="D869" s="2" t="inlineStr">
        <is>
          <t>X3</t>
        </is>
      </c>
      <c r="E869" s="2" t="inlineStr">
        <is>
          <t>ImpMatl_NiAl-Bronze_ASTM-B148_C95400</t>
        </is>
      </c>
      <c r="F869" s="7" t="inlineStr">
        <is>
          <t>Nickel Aluminum Bronze ASTM B148 UNS C95400</t>
        </is>
      </c>
      <c r="G869" s="7" t="inlineStr">
        <is>
          <t>B22</t>
        </is>
      </c>
      <c r="H869" s="7" t="inlineStr">
        <is>
          <t>Coating_Standard</t>
        </is>
      </c>
      <c r="I869" s="7" t="inlineStr">
        <is>
          <t>Stainless Steel, AISI-303</t>
        </is>
      </c>
      <c r="J869" s="7" t="inlineStr">
        <is>
          <t>Steel, Cold Drawn C1018</t>
        </is>
      </c>
      <c r="K869" s="2" t="inlineStr">
        <is>
          <t>97778041</t>
        </is>
      </c>
      <c r="L869" s="7" t="inlineStr"/>
      <c r="M869" s="7" t="inlineStr">
        <is>
          <t>A102239</t>
        </is>
      </c>
      <c r="N869" s="7" t="n">
        <v>182</v>
      </c>
      <c r="O869" s="7" t="inlineStr">
        <is>
          <t>LT250</t>
        </is>
      </c>
      <c r="P869" s="13" t="n">
        <v>8</v>
      </c>
      <c r="Q869" t="inlineStr"/>
      <c r="R869" s="12" t="inlineStr"/>
      <c r="S869" t="inlineStr"/>
      <c r="T869" t="inlineStr"/>
      <c r="U869" t="inlineStr"/>
      <c r="V869" t="inlineStr"/>
    </row>
    <row r="870">
      <c r="A870" t="inlineStr"/>
      <c r="B870" t="inlineStr">
        <is>
          <t>Price_BOM_VLC_VLSC_Imp_0811</t>
        </is>
      </c>
      <c r="C870" t="inlineStr">
        <is>
          <t>:40957-4P-5HP-VLC:40957-4P-7.5HP-VLC:40957-4P-10HP-VLC:</t>
        </is>
      </c>
      <c r="D870" s="2" t="inlineStr">
        <is>
          <t>X3</t>
        </is>
      </c>
      <c r="E870" t="inlineStr">
        <is>
          <t>ImpMatl_NiAl-Bronze_ASTM-B148_C95400</t>
        </is>
      </c>
      <c r="F870" s="7" t="inlineStr">
        <is>
          <t>Nickel Aluminum Bronze ASTM B148 UNS C95400</t>
        </is>
      </c>
      <c r="G870" s="7" t="inlineStr">
        <is>
          <t>B22</t>
        </is>
      </c>
      <c r="H870" s="7" t="inlineStr">
        <is>
          <t>Coating_Scotchkote134_interior</t>
        </is>
      </c>
      <c r="I870" s="7" t="inlineStr">
        <is>
          <t>Stainless Steel, AISI-303</t>
        </is>
      </c>
      <c r="J870" s="7" t="inlineStr">
        <is>
          <t>Steel, Cold Drawn C1018</t>
        </is>
      </c>
      <c r="K870" s="2" t="inlineStr">
        <is>
          <t>RTF</t>
        </is>
      </c>
      <c r="L870" s="12" t="inlineStr"/>
      <c r="M870" t="inlineStr">
        <is>
          <t>A102239</t>
        </is>
      </c>
      <c r="N870" s="12" t="n">
        <v>182</v>
      </c>
      <c r="O870" s="7" t="inlineStr">
        <is>
          <t>LT250</t>
        </is>
      </c>
      <c r="P870" s="13" t="n">
        <v>8</v>
      </c>
      <c r="Q870" t="inlineStr"/>
      <c r="R870" s="12" t="inlineStr"/>
      <c r="S870" t="inlineStr"/>
      <c r="T870" t="inlineStr"/>
      <c r="U870" t="inlineStr"/>
      <c r="V870" t="inlineStr"/>
    </row>
    <row r="871">
      <c r="A871" t="inlineStr"/>
      <c r="B871" t="inlineStr">
        <is>
          <t>Price_BOM_VLC_VLSC_Imp_0813</t>
        </is>
      </c>
      <c r="C871" t="inlineStr">
        <is>
          <t>:40957-4P-5HP-VLC:40957-4P-7.5HP-VLC:40957-4P-10HP-VLC:</t>
        </is>
      </c>
      <c r="D871" s="2" t="inlineStr">
        <is>
          <t>X3</t>
        </is>
      </c>
      <c r="E871" s="2" t="inlineStr">
        <is>
          <t>ImpMatl_NiAl-Bronze_ASTM-B148_C95400</t>
        </is>
      </c>
      <c r="F871" s="7" t="inlineStr">
        <is>
          <t>Nickel Aluminum Bronze ASTM B148 UNS C95400</t>
        </is>
      </c>
      <c r="G871" s="7" t="inlineStr">
        <is>
          <t>B22</t>
        </is>
      </c>
      <c r="H871" s="7" t="inlineStr">
        <is>
          <t>Coating_Scotchkote134_interior_exterior</t>
        </is>
      </c>
      <c r="I871" s="7" t="inlineStr">
        <is>
          <t>Stainless Steel, AISI-303</t>
        </is>
      </c>
      <c r="J871" s="7" t="inlineStr">
        <is>
          <t>Steel, Cold Drawn C1018</t>
        </is>
      </c>
      <c r="K871" s="2" t="inlineStr">
        <is>
          <t>RTF</t>
        </is>
      </c>
      <c r="L871" s="7" t="inlineStr"/>
      <c r="M871" s="7" t="inlineStr">
        <is>
          <t>A102239</t>
        </is>
      </c>
      <c r="N871" s="7" t="n">
        <v>182</v>
      </c>
      <c r="O871" s="7" t="inlineStr">
        <is>
          <t>LT250</t>
        </is>
      </c>
      <c r="P871" s="13" t="n">
        <v>8</v>
      </c>
      <c r="Q871" t="inlineStr"/>
      <c r="R871" s="12" t="inlineStr"/>
      <c r="S871" t="inlineStr"/>
      <c r="T871" t="inlineStr"/>
      <c r="U871" t="inlineStr"/>
      <c r="V871" t="inlineStr"/>
    </row>
    <row r="872">
      <c r="A872" t="inlineStr"/>
      <c r="B872" t="inlineStr">
        <is>
          <t>Price_BOM_VLC_VLSC_Imp_0815</t>
        </is>
      </c>
      <c r="C872" t="inlineStr">
        <is>
          <t>:40957-4P-5HP-VLC:40957-4P-7.5HP-VLC:40957-4P-10HP-VLC:</t>
        </is>
      </c>
      <c r="D872" s="2" t="inlineStr">
        <is>
          <t>X3</t>
        </is>
      </c>
      <c r="E872" t="inlineStr">
        <is>
          <t>ImpMatl_NiAl-Bronze_ASTM-B148_C95400</t>
        </is>
      </c>
      <c r="F872" s="7" t="inlineStr">
        <is>
          <t>Nickel Aluminum Bronze ASTM B148 UNS C95400</t>
        </is>
      </c>
      <c r="G872" s="7" t="inlineStr">
        <is>
          <t>B22</t>
        </is>
      </c>
      <c r="H872" s="7" t="inlineStr">
        <is>
          <t>Coating_Scotchkote134_interior_exterior_IncludeImpeller</t>
        </is>
      </c>
      <c r="I872" s="7" t="inlineStr">
        <is>
          <t>Stainless Steel, AISI-303</t>
        </is>
      </c>
      <c r="J872" s="7" t="inlineStr">
        <is>
          <t>Steel, Cold Drawn C1018</t>
        </is>
      </c>
      <c r="K872" s="2" t="inlineStr">
        <is>
          <t>RTF</t>
        </is>
      </c>
      <c r="L872" s="12" t="inlineStr"/>
      <c r="M872" t="inlineStr">
        <is>
          <t>A102239</t>
        </is>
      </c>
      <c r="N872" s="12" t="n">
        <v>182</v>
      </c>
      <c r="O872" s="7" t="inlineStr">
        <is>
          <t>LT250</t>
        </is>
      </c>
      <c r="P872" s="13" t="n">
        <v>8</v>
      </c>
      <c r="Q872" t="inlineStr"/>
      <c r="R872" s="12" t="inlineStr"/>
      <c r="S872" t="inlineStr"/>
      <c r="T872" t="inlineStr"/>
      <c r="U872" t="inlineStr"/>
      <c r="V872" t="inlineStr"/>
    </row>
    <row r="873">
      <c r="A873" t="inlineStr"/>
      <c r="B873" t="inlineStr">
        <is>
          <t>Price_BOM_VLC_VLSC_Imp_0817</t>
        </is>
      </c>
      <c r="C873" t="inlineStr">
        <is>
          <t>:40957-4P-5HP-VLC:40957-4P-7.5HP-VLC:40957-4P-10HP-VLC:</t>
        </is>
      </c>
      <c r="D873" s="2" t="inlineStr">
        <is>
          <t>X3</t>
        </is>
      </c>
      <c r="E873" s="2" t="inlineStr">
        <is>
          <t>ImpMatl_NiAl-Bronze_ASTM-B148_C95400</t>
        </is>
      </c>
      <c r="F873" s="7" t="inlineStr">
        <is>
          <t>Nickel Aluminum Bronze ASTM B148 UNS C95400</t>
        </is>
      </c>
      <c r="G873" s="7" t="inlineStr">
        <is>
          <t>B22</t>
        </is>
      </c>
      <c r="H873" s="7" t="inlineStr">
        <is>
          <t>Coating_Scotchkote134_interior_IncludeImpeller</t>
        </is>
      </c>
      <c r="I873" s="7" t="inlineStr">
        <is>
          <t>Stainless Steel, AISI-303</t>
        </is>
      </c>
      <c r="J873" s="7" t="inlineStr">
        <is>
          <t>Steel, Cold Drawn C1018</t>
        </is>
      </c>
      <c r="K873" s="2" t="inlineStr">
        <is>
          <t>RTF</t>
        </is>
      </c>
      <c r="L873" s="7" t="inlineStr"/>
      <c r="M873" s="7" t="inlineStr">
        <is>
          <t>A102239</t>
        </is>
      </c>
      <c r="N873" s="7" t="n">
        <v>182</v>
      </c>
      <c r="O873" s="7" t="inlineStr">
        <is>
          <t>LT250</t>
        </is>
      </c>
      <c r="P873" s="13" t="n">
        <v>8</v>
      </c>
      <c r="Q873" t="inlineStr"/>
      <c r="R873" s="12" t="inlineStr"/>
      <c r="S873" t="inlineStr"/>
      <c r="T873" t="inlineStr"/>
      <c r="U873" t="inlineStr"/>
      <c r="V873" t="inlineStr"/>
    </row>
    <row r="874">
      <c r="A874" t="inlineStr"/>
      <c r="B874" t="inlineStr">
        <is>
          <t>Price_BOM_VLC_VLSC_Imp_0819</t>
        </is>
      </c>
      <c r="C874" t="inlineStr">
        <is>
          <t>:40957-4P-5HP-VLC:40957-4P-7.5HP-VLC:40957-4P-10HP-VLC:</t>
        </is>
      </c>
      <c r="D874" s="2" t="inlineStr">
        <is>
          <t>X3</t>
        </is>
      </c>
      <c r="E874" t="inlineStr">
        <is>
          <t>ImpMatl_NiAl-Bronze_ASTM-B148_C95400</t>
        </is>
      </c>
      <c r="F874" s="7" t="inlineStr">
        <is>
          <t>Nickel Aluminum Bronze ASTM B148 UNS C95400</t>
        </is>
      </c>
      <c r="G874" s="7" t="inlineStr">
        <is>
          <t>B22</t>
        </is>
      </c>
      <c r="H874" s="7" t="inlineStr">
        <is>
          <t>Coating_Special</t>
        </is>
      </c>
      <c r="I874" s="7" t="inlineStr">
        <is>
          <t>Stainless Steel, AISI-303</t>
        </is>
      </c>
      <c r="J874" s="7" t="inlineStr">
        <is>
          <t>Steel, Cold Drawn C1018</t>
        </is>
      </c>
      <c r="K874" s="2" t="inlineStr">
        <is>
          <t>RTF</t>
        </is>
      </c>
      <c r="L874" s="12" t="inlineStr"/>
      <c r="M874" t="inlineStr">
        <is>
          <t>A102239</t>
        </is>
      </c>
      <c r="N874" s="12" t="n">
        <v>182</v>
      </c>
      <c r="O874" s="7" t="inlineStr">
        <is>
          <t>LT250</t>
        </is>
      </c>
      <c r="P874" s="13" t="n">
        <v>8</v>
      </c>
      <c r="Q874" t="inlineStr"/>
      <c r="R874" s="12" t="inlineStr"/>
      <c r="S874" t="inlineStr"/>
      <c r="T874" t="inlineStr"/>
      <c r="U874" t="inlineStr"/>
      <c r="V874" t="inlineStr"/>
    </row>
    <row r="875">
      <c r="A875" t="inlineStr"/>
      <c r="B875" t="inlineStr">
        <is>
          <t>Price_BOM_VLC_VLSC_Imp_0821</t>
        </is>
      </c>
      <c r="C875" t="inlineStr">
        <is>
          <t>:40957-4P-5HP-VLC:40957-4P-7.5HP-VLC:40957-4P-10HP-VLC:</t>
        </is>
      </c>
      <c r="D875" s="2" t="inlineStr">
        <is>
          <t>X3</t>
        </is>
      </c>
      <c r="E875" s="2" t="inlineStr">
        <is>
          <t>ImpMatl_NiAl-Bronze_ASTM-B148_C95400</t>
        </is>
      </c>
      <c r="F875" s="7" t="inlineStr">
        <is>
          <t>Nickel Aluminum Bronze ASTM B148 UNS C95400</t>
        </is>
      </c>
      <c r="G875" s="7" t="inlineStr">
        <is>
          <t>B22</t>
        </is>
      </c>
      <c r="H875" s="7" t="inlineStr">
        <is>
          <t>Coating_Epoxy</t>
        </is>
      </c>
      <c r="I875" s="7" t="inlineStr">
        <is>
          <t>Stainless Steel, AISI-303</t>
        </is>
      </c>
      <c r="J875" s="7" t="inlineStr">
        <is>
          <t>Steel, Cold Drawn C1018</t>
        </is>
      </c>
      <c r="K875" s="2" t="inlineStr">
        <is>
          <t>RTF</t>
        </is>
      </c>
      <c r="L875" s="7" t="inlineStr"/>
      <c r="M875" s="7" t="inlineStr">
        <is>
          <t>A102239</t>
        </is>
      </c>
      <c r="N875" s="7" t="n">
        <v>182</v>
      </c>
      <c r="O875" s="7" t="inlineStr">
        <is>
          <t>LT250</t>
        </is>
      </c>
      <c r="P875" s="13" t="n">
        <v>8</v>
      </c>
      <c r="Q875" t="inlineStr"/>
      <c r="R875" s="12" t="inlineStr"/>
      <c r="S875" t="inlineStr"/>
      <c r="T875" t="inlineStr"/>
      <c r="U875" t="inlineStr"/>
      <c r="V875" t="inlineStr"/>
    </row>
    <row r="876">
      <c r="A876" t="inlineStr"/>
      <c r="B876" t="inlineStr">
        <is>
          <t>Price_BOM_VLC_VLSC_Imp_0837</t>
        </is>
      </c>
      <c r="C876" t="inlineStr">
        <is>
          <t>:40957-4P-5HP-VLSC:40957-4P-7.5HP-VLSC:40957-4P-10HP-VLSC:</t>
        </is>
      </c>
      <c r="D876" s="2" t="inlineStr">
        <is>
          <t>X3</t>
        </is>
      </c>
      <c r="E876" t="inlineStr">
        <is>
          <t>ImpMatl_Silicon_Bronze_ASTM-B584_C87600</t>
        </is>
      </c>
      <c r="F876" s="7" t="inlineStr">
        <is>
          <t>Silicon Bronze, ASTM-B584, C87600</t>
        </is>
      </c>
      <c r="G876" s="7" t="inlineStr">
        <is>
          <t>B21</t>
        </is>
      </c>
      <c r="H876" s="7" t="inlineStr">
        <is>
          <t>Coating_Standard</t>
        </is>
      </c>
      <c r="I876" s="7" t="inlineStr">
        <is>
          <t>Stainless Steel, AISI-303</t>
        </is>
      </c>
      <c r="J876" s="7" t="inlineStr">
        <is>
          <t>Steel, Cold Drawn C1018</t>
        </is>
      </c>
      <c r="K876" s="2" t="inlineStr">
        <is>
          <t>96769211</t>
        </is>
      </c>
      <c r="L876" s="12" t="inlineStr">
        <is>
          <t>IMP,L,30957,X3,B21</t>
        </is>
      </c>
      <c r="M876" t="inlineStr">
        <is>
          <t>A101868</t>
        </is>
      </c>
      <c r="N876" s="12" t="n">
        <v>0</v>
      </c>
      <c r="O876" s="7" t="inlineStr">
        <is>
          <t>LT027</t>
        </is>
      </c>
      <c r="P876" s="13" t="n">
        <v>0</v>
      </c>
      <c r="Q876" t="inlineStr"/>
      <c r="R876" s="12" t="inlineStr"/>
      <c r="S876" t="inlineStr"/>
      <c r="T876" t="inlineStr"/>
      <c r="U876" t="inlineStr"/>
      <c r="V876" t="inlineStr"/>
    </row>
    <row r="877">
      <c r="A877" t="inlineStr"/>
      <c r="B877" t="inlineStr">
        <is>
          <t>Price_BOM_VLC_VLSC_Imp_0840</t>
        </is>
      </c>
      <c r="C877" t="inlineStr">
        <is>
          <t>:40957-4P-5HP-VLSC:40957-4P-7.5HP-VLSC:40957-4P-10HP-VLSC:</t>
        </is>
      </c>
      <c r="D877" s="2" t="inlineStr">
        <is>
          <t>X3</t>
        </is>
      </c>
      <c r="E877" s="2" t="inlineStr">
        <is>
          <t>ImpMatl_Silicon_Bronze_ASTM-B584_C87600</t>
        </is>
      </c>
      <c r="F877" s="7" t="inlineStr">
        <is>
          <t>Silicon Bronze, ASTM-B584, C87600</t>
        </is>
      </c>
      <c r="G877" s="7" t="inlineStr">
        <is>
          <t>B21</t>
        </is>
      </c>
      <c r="H877" s="7" t="inlineStr">
        <is>
          <t>Coating_Scotchkote134_interior</t>
        </is>
      </c>
      <c r="I877" s="7" t="inlineStr">
        <is>
          <t>Stainless Steel, AISI-303</t>
        </is>
      </c>
      <c r="J877" s="7" t="inlineStr">
        <is>
          <t>Steel, Cold Drawn C1018</t>
        </is>
      </c>
      <c r="K877" s="77" t="inlineStr">
        <is>
          <t>RTF</t>
        </is>
      </c>
      <c r="L877" s="7" t="inlineStr"/>
      <c r="M877" s="7" t="inlineStr">
        <is>
          <t>A101868</t>
        </is>
      </c>
      <c r="N877" s="7" t="n">
        <v>0</v>
      </c>
      <c r="O877" s="7" t="inlineStr">
        <is>
          <t>LT250</t>
        </is>
      </c>
      <c r="P877" s="13" t="n">
        <v>8</v>
      </c>
      <c r="Q877" t="inlineStr"/>
      <c r="R877" s="12" t="inlineStr"/>
      <c r="S877" t="inlineStr"/>
      <c r="T877" t="inlineStr"/>
      <c r="U877" t="inlineStr"/>
      <c r="V877" t="inlineStr"/>
    </row>
    <row r="878">
      <c r="A878" t="inlineStr"/>
      <c r="B878" t="inlineStr">
        <is>
          <t>Price_BOM_VLC_VLSC_Imp_0842</t>
        </is>
      </c>
      <c r="C878" t="inlineStr">
        <is>
          <t>:40957-4P-5HP-VLSC:40957-4P-7.5HP-VLSC:40957-4P-10HP-VLSC:</t>
        </is>
      </c>
      <c r="D878" s="2" t="inlineStr">
        <is>
          <t>X3</t>
        </is>
      </c>
      <c r="E878" s="2" t="inlineStr">
        <is>
          <t>ImpMatl_Silicon_Bronze_ASTM-B584_C87600</t>
        </is>
      </c>
      <c r="F878" s="7" t="inlineStr">
        <is>
          <t>Silicon Bronze, ASTM-B584, C87600</t>
        </is>
      </c>
      <c r="G878" s="7" t="inlineStr">
        <is>
          <t>B21</t>
        </is>
      </c>
      <c r="H878" s="7" t="inlineStr">
        <is>
          <t>Coating_Scotchkote134_interior_exterior</t>
        </is>
      </c>
      <c r="I878" s="7" t="inlineStr">
        <is>
          <t>Stainless Steel, AISI-303</t>
        </is>
      </c>
      <c r="J878" s="7" t="inlineStr">
        <is>
          <t>Steel, Cold Drawn C1018</t>
        </is>
      </c>
      <c r="K878" s="98" t="inlineStr">
        <is>
          <t>RTF</t>
        </is>
      </c>
      <c r="L878" s="98" t="inlineStr"/>
      <c r="M878" t="inlineStr">
        <is>
          <t>A101868</t>
        </is>
      </c>
      <c r="N878" t="n">
        <v>0</v>
      </c>
      <c r="O878" s="7" t="inlineStr">
        <is>
          <t>LT250</t>
        </is>
      </c>
      <c r="P878" s="13" t="n">
        <v>8</v>
      </c>
      <c r="Q878" t="inlineStr"/>
      <c r="R878" s="12" t="inlineStr"/>
      <c r="S878" t="inlineStr"/>
      <c r="T878" t="inlineStr"/>
      <c r="U878" t="inlineStr"/>
      <c r="V878" t="inlineStr"/>
    </row>
    <row r="879">
      <c r="A879" t="inlineStr"/>
      <c r="B879" t="inlineStr">
        <is>
          <t>Price_BOM_VLC_VLSC_Imp_0844</t>
        </is>
      </c>
      <c r="C879" t="inlineStr">
        <is>
          <t>:40957-4P-5HP-VLSC:40957-4P-7.5HP-VLSC:40957-4P-10HP-VLSC:</t>
        </is>
      </c>
      <c r="D879" s="2" t="inlineStr">
        <is>
          <t>X3</t>
        </is>
      </c>
      <c r="E879" t="inlineStr">
        <is>
          <t>ImpMatl_Silicon_Bronze_ASTM-B584_C87600</t>
        </is>
      </c>
      <c r="F879" s="7" t="inlineStr">
        <is>
          <t>Silicon Bronze, ASTM-B584, C87600</t>
        </is>
      </c>
      <c r="G879" s="7" t="inlineStr">
        <is>
          <t>B21</t>
        </is>
      </c>
      <c r="H879" s="7" t="inlineStr">
        <is>
          <t>Coating_Scotchkote134_interior_exterior_IncludeImpeller</t>
        </is>
      </c>
      <c r="I879" s="7" t="inlineStr">
        <is>
          <t>Stainless Steel, AISI-303</t>
        </is>
      </c>
      <c r="J879" s="7" t="inlineStr">
        <is>
          <t>Steel, Cold Drawn C1018</t>
        </is>
      </c>
      <c r="K879" s="78" t="inlineStr">
        <is>
          <t>RTF</t>
        </is>
      </c>
      <c r="L879" s="12" t="inlineStr"/>
      <c r="M879" t="inlineStr">
        <is>
          <t>A101868</t>
        </is>
      </c>
      <c r="N879" s="1" t="n">
        <v>0</v>
      </c>
      <c r="O879" s="7" t="inlineStr">
        <is>
          <t>LT250</t>
        </is>
      </c>
      <c r="P879" s="13" t="n">
        <v>8</v>
      </c>
      <c r="Q879" t="inlineStr"/>
      <c r="R879" s="12" t="inlineStr"/>
      <c r="S879" t="inlineStr"/>
      <c r="T879" t="inlineStr"/>
      <c r="U879" t="inlineStr"/>
      <c r="V879" t="inlineStr"/>
    </row>
    <row r="880">
      <c r="A880" t="inlineStr"/>
      <c r="B880" t="inlineStr">
        <is>
          <t>Price_BOM_VLC_VLSC_Imp_0846</t>
        </is>
      </c>
      <c r="C880" t="inlineStr">
        <is>
          <t>:40957-4P-5HP-VLSC:40957-4P-7.5HP-VLSC:40957-4P-10HP-VLSC:</t>
        </is>
      </c>
      <c r="D880" s="2" t="inlineStr">
        <is>
          <t>X3</t>
        </is>
      </c>
      <c r="E880" s="2" t="inlineStr">
        <is>
          <t>ImpMatl_Silicon_Bronze_ASTM-B584_C87600</t>
        </is>
      </c>
      <c r="F880" s="7" t="inlineStr">
        <is>
          <t>Silicon Bronze, ASTM-B584, C87600</t>
        </is>
      </c>
      <c r="G880" s="7" t="inlineStr">
        <is>
          <t>B21</t>
        </is>
      </c>
      <c r="H880" s="7" t="inlineStr">
        <is>
          <t>Coating_Scotchkote134_interior_IncludeImpeller</t>
        </is>
      </c>
      <c r="I880" s="7" t="inlineStr">
        <is>
          <t>Stainless Steel, AISI-303</t>
        </is>
      </c>
      <c r="J880" s="7" t="inlineStr">
        <is>
          <t>Steel, Cold Drawn C1018</t>
        </is>
      </c>
      <c r="K880" s="2" t="inlineStr">
        <is>
          <t>RTF</t>
        </is>
      </c>
      <c r="L880" s="7" t="inlineStr"/>
      <c r="M880" s="7" t="inlineStr">
        <is>
          <t>A101868</t>
        </is>
      </c>
      <c r="N880" s="7" t="n">
        <v>0</v>
      </c>
      <c r="O880" s="7" t="inlineStr">
        <is>
          <t>LT250</t>
        </is>
      </c>
      <c r="P880" s="13" t="n">
        <v>8</v>
      </c>
      <c r="Q880" t="inlineStr"/>
      <c r="R880" s="12" t="inlineStr"/>
      <c r="S880" t="inlineStr"/>
      <c r="T880" t="inlineStr"/>
      <c r="U880" t="inlineStr"/>
      <c r="V880" t="inlineStr"/>
    </row>
    <row r="881">
      <c r="A881" t="inlineStr"/>
      <c r="B881" t="inlineStr">
        <is>
          <t>Price_BOM_VLC_VLSC_Imp_0848</t>
        </is>
      </c>
      <c r="C881" t="inlineStr">
        <is>
          <t>:40957-4P-5HP-VLSC:40957-4P-7.5HP-VLSC:40957-4P-10HP-VLSC:</t>
        </is>
      </c>
      <c r="D881" s="2" t="inlineStr">
        <is>
          <t>X3</t>
        </is>
      </c>
      <c r="E881" t="inlineStr">
        <is>
          <t>ImpMatl_Silicon_Bronze_ASTM-B584_C87600</t>
        </is>
      </c>
      <c r="F881" s="7" t="inlineStr">
        <is>
          <t>Silicon Bronze, ASTM-B584, C87600</t>
        </is>
      </c>
      <c r="G881" s="7" t="inlineStr">
        <is>
          <t>B21</t>
        </is>
      </c>
      <c r="H881" s="7" t="inlineStr">
        <is>
          <t>Coating_Special</t>
        </is>
      </c>
      <c r="I881" s="7" t="inlineStr">
        <is>
          <t>Stainless Steel, AISI-303</t>
        </is>
      </c>
      <c r="J881" s="7" t="inlineStr">
        <is>
          <t>Steel, Cold Drawn C1018</t>
        </is>
      </c>
      <c r="K881" s="2" t="inlineStr">
        <is>
          <t>RTF</t>
        </is>
      </c>
      <c r="L881" s="12" t="inlineStr"/>
      <c r="M881" t="inlineStr">
        <is>
          <t>A101868</t>
        </is>
      </c>
      <c r="N881" s="1" t="n">
        <v>0</v>
      </c>
      <c r="O881" s="7" t="inlineStr">
        <is>
          <t>LT250</t>
        </is>
      </c>
      <c r="P881" s="13" t="n">
        <v>8</v>
      </c>
      <c r="Q881" t="inlineStr"/>
      <c r="R881" s="12" t="inlineStr"/>
      <c r="S881" t="inlineStr"/>
      <c r="T881" t="inlineStr"/>
      <c r="U881" t="inlineStr"/>
      <c r="V881" t="inlineStr"/>
    </row>
    <row r="882">
      <c r="A882" t="inlineStr"/>
      <c r="B882" t="inlineStr">
        <is>
          <t>Price_BOM_VLC_VLSC_Imp_0850</t>
        </is>
      </c>
      <c r="C882" t="inlineStr">
        <is>
          <t>:40957-4P-5HP-VLSC:40957-4P-7.5HP-VLSC:40957-4P-10HP-VLSC:</t>
        </is>
      </c>
      <c r="D882" s="2" t="inlineStr">
        <is>
          <t>X3</t>
        </is>
      </c>
      <c r="E882" s="2" t="inlineStr">
        <is>
          <t>ImpMatl_Silicon_Bronze_ASTM-B584_C87600</t>
        </is>
      </c>
      <c r="F882" s="7" t="inlineStr">
        <is>
          <t>Silicon Bronze, ASTM-B584, C87600</t>
        </is>
      </c>
      <c r="G882" s="7" t="inlineStr">
        <is>
          <t>B21</t>
        </is>
      </c>
      <c r="H882" s="7" t="inlineStr">
        <is>
          <t>Coating_Epoxy</t>
        </is>
      </c>
      <c r="I882" s="7" t="inlineStr">
        <is>
          <t>Stainless Steel, AISI-303</t>
        </is>
      </c>
      <c r="J882" s="7" t="inlineStr">
        <is>
          <t>Steel, Cold Drawn C1018</t>
        </is>
      </c>
      <c r="K882" s="2" t="inlineStr">
        <is>
          <t>RTF</t>
        </is>
      </c>
      <c r="L882" s="7" t="inlineStr"/>
      <c r="M882" s="7" t="inlineStr">
        <is>
          <t>A101868</t>
        </is>
      </c>
      <c r="N882" s="7" t="n">
        <v>0</v>
      </c>
      <c r="O882" s="7" t="inlineStr">
        <is>
          <t>LT250</t>
        </is>
      </c>
      <c r="P882" s="13" t="n">
        <v>8</v>
      </c>
      <c r="Q882" t="inlineStr"/>
      <c r="R882" s="12" t="inlineStr"/>
      <c r="S882" t="inlineStr"/>
      <c r="T882" t="inlineStr"/>
      <c r="U882" t="inlineStr"/>
      <c r="V882" t="inlineStr"/>
    </row>
    <row r="883">
      <c r="A883" t="inlineStr"/>
      <c r="B883" t="inlineStr">
        <is>
          <t>Price_BOM_VLC_VLSC_Imp_0838</t>
        </is>
      </c>
      <c r="C883" t="inlineStr">
        <is>
          <t>:40957-4P-5HP-VLSC:40957-4P-7.5HP-VLSC:40957-4P-10HP-VLSC:</t>
        </is>
      </c>
      <c r="D883" s="2" t="inlineStr">
        <is>
          <t>X3</t>
        </is>
      </c>
      <c r="E883" t="inlineStr">
        <is>
          <t>ImpMatl_SS_AISI-304</t>
        </is>
      </c>
      <c r="F883" s="7" t="inlineStr">
        <is>
          <t>Stainless Steel, AISI-304</t>
        </is>
      </c>
      <c r="G883" s="7" t="inlineStr">
        <is>
          <t>H304</t>
        </is>
      </c>
      <c r="H883" s="7" t="inlineStr">
        <is>
          <t>Coating_Standard</t>
        </is>
      </c>
      <c r="I883" s="7" t="inlineStr">
        <is>
          <t>Stainless Steel, AISI-303</t>
        </is>
      </c>
      <c r="J883" s="7" t="inlineStr">
        <is>
          <t>Stainless Steel, AISI 316</t>
        </is>
      </c>
      <c r="K883" s="2" t="inlineStr">
        <is>
          <t>98876155</t>
        </is>
      </c>
      <c r="L883" s="12" t="inlineStr">
        <is>
          <t>IMP,L,30957,X3,H304</t>
        </is>
      </c>
      <c r="M883" t="inlineStr">
        <is>
          <t>A101873</t>
        </is>
      </c>
      <c r="N883" s="1" t="n">
        <v>0</v>
      </c>
      <c r="O883" s="7" t="inlineStr">
        <is>
          <t>LT027</t>
        </is>
      </c>
      <c r="P883" s="13" t="n">
        <v>0</v>
      </c>
      <c r="Q883" t="inlineStr"/>
      <c r="R883" s="12" t="inlineStr"/>
      <c r="S883" t="inlineStr"/>
      <c r="T883" t="inlineStr"/>
      <c r="U883" t="inlineStr"/>
      <c r="V883" t="inlineStr"/>
    </row>
    <row r="884">
      <c r="A884" t="inlineStr"/>
      <c r="B884" t="inlineStr">
        <is>
          <t>Price_BOM_VLC_VLSC_Imp_0839</t>
        </is>
      </c>
      <c r="C884" t="inlineStr">
        <is>
          <t>:40957-4P-5HP-VLSC:40957-4P-7.5HP-VLSC:40957-4P-10HP-VLSC:</t>
        </is>
      </c>
      <c r="D884" s="2" t="inlineStr">
        <is>
          <t>X3</t>
        </is>
      </c>
      <c r="E884" s="2" t="inlineStr">
        <is>
          <t>ImpMatl_NiAl-Bronze_ASTM-B148_C95400</t>
        </is>
      </c>
      <c r="F884" s="7" t="inlineStr">
        <is>
          <t>Nickel Aluminum Bronze ASTM B148 UNS C95400</t>
        </is>
      </c>
      <c r="G884" s="7" t="inlineStr">
        <is>
          <t>B22</t>
        </is>
      </c>
      <c r="H884" s="7" t="inlineStr">
        <is>
          <t>Coating_Standard</t>
        </is>
      </c>
      <c r="I884" s="7" t="inlineStr">
        <is>
          <t>Stainless Steel, AISI-303</t>
        </is>
      </c>
      <c r="J884" s="7" t="inlineStr">
        <is>
          <t>Steel, Cold Drawn C1018</t>
        </is>
      </c>
      <c r="K884" s="2" t="inlineStr">
        <is>
          <t>97778041</t>
        </is>
      </c>
      <c r="L884" s="7" t="inlineStr"/>
      <c r="M884" s="7" t="inlineStr">
        <is>
          <t>A102239</t>
        </is>
      </c>
      <c r="N884" s="7" t="n">
        <v>182</v>
      </c>
      <c r="O884" s="7" t="inlineStr">
        <is>
          <t>LT250</t>
        </is>
      </c>
      <c r="P884" s="13" t="n">
        <v>8</v>
      </c>
      <c r="Q884" t="inlineStr"/>
      <c r="R884" s="12" t="inlineStr"/>
      <c r="S884" t="inlineStr"/>
      <c r="T884" t="inlineStr"/>
      <c r="U884" t="inlineStr"/>
      <c r="V884" t="inlineStr"/>
    </row>
    <row r="885">
      <c r="A885" t="inlineStr"/>
      <c r="B885" t="inlineStr">
        <is>
          <t>Price_BOM_VLC_VLSC_Imp_0841</t>
        </is>
      </c>
      <c r="C885" t="inlineStr">
        <is>
          <t>:40957-4P-5HP-VLSC:40957-4P-7.5HP-VLSC:40957-4P-10HP-VLSC:</t>
        </is>
      </c>
      <c r="D885" s="2" t="inlineStr">
        <is>
          <t>X3</t>
        </is>
      </c>
      <c r="E885" t="inlineStr">
        <is>
          <t>ImpMatl_NiAl-Bronze_ASTM-B148_C95400</t>
        </is>
      </c>
      <c r="F885" s="7" t="inlineStr">
        <is>
          <t>Nickel Aluminum Bronze ASTM B148 UNS C95400</t>
        </is>
      </c>
      <c r="G885" s="7" t="inlineStr">
        <is>
          <t>B22</t>
        </is>
      </c>
      <c r="H885" s="7" t="inlineStr">
        <is>
          <t>Coating_Scotchkote134_interior</t>
        </is>
      </c>
      <c r="I885" s="7" t="inlineStr">
        <is>
          <t>Stainless Steel, AISI-303</t>
        </is>
      </c>
      <c r="J885" s="7" t="inlineStr">
        <is>
          <t>Steel, Cold Drawn C1018</t>
        </is>
      </c>
      <c r="K885" s="2" t="inlineStr">
        <is>
          <t>RTF</t>
        </is>
      </c>
      <c r="L885" s="12" t="inlineStr"/>
      <c r="M885" t="inlineStr">
        <is>
          <t>A102239</t>
        </is>
      </c>
      <c r="N885" s="1" t="n">
        <v>182</v>
      </c>
      <c r="O885" s="7" t="inlineStr">
        <is>
          <t>LT250</t>
        </is>
      </c>
      <c r="P885" s="13" t="n">
        <v>8</v>
      </c>
      <c r="Q885" t="inlineStr"/>
      <c r="R885" s="12" t="inlineStr"/>
      <c r="S885" t="inlineStr"/>
      <c r="T885" t="inlineStr"/>
      <c r="U885" t="inlineStr"/>
      <c r="V885" t="inlineStr"/>
    </row>
    <row r="886">
      <c r="A886" t="inlineStr"/>
      <c r="B886" t="inlineStr">
        <is>
          <t>Price_BOM_VLC_VLSC_Imp_0843</t>
        </is>
      </c>
      <c r="C886" t="inlineStr">
        <is>
          <t>:40957-4P-5HP-VLSC:40957-4P-7.5HP-VLSC:40957-4P-10HP-VLSC:</t>
        </is>
      </c>
      <c r="D886" s="2" t="inlineStr">
        <is>
          <t>X3</t>
        </is>
      </c>
      <c r="E886" s="2" t="inlineStr">
        <is>
          <t>ImpMatl_NiAl-Bronze_ASTM-B148_C95400</t>
        </is>
      </c>
      <c r="F886" s="7" t="inlineStr">
        <is>
          <t>Nickel Aluminum Bronze ASTM B148 UNS C95400</t>
        </is>
      </c>
      <c r="G886" s="7" t="inlineStr">
        <is>
          <t>B22</t>
        </is>
      </c>
      <c r="H886" s="7" t="inlineStr">
        <is>
          <t>Coating_Scotchkote134_interior_exterior</t>
        </is>
      </c>
      <c r="I886" s="7" t="inlineStr">
        <is>
          <t>Stainless Steel, AISI-303</t>
        </is>
      </c>
      <c r="J886" s="7" t="inlineStr">
        <is>
          <t>Steel, Cold Drawn C1018</t>
        </is>
      </c>
      <c r="K886" s="2" t="inlineStr">
        <is>
          <t>RTF</t>
        </is>
      </c>
      <c r="L886" s="7" t="inlineStr"/>
      <c r="M886" s="7" t="inlineStr">
        <is>
          <t>A102239</t>
        </is>
      </c>
      <c r="N886" s="7" t="n">
        <v>182</v>
      </c>
      <c r="O886" s="7" t="inlineStr">
        <is>
          <t>LT250</t>
        </is>
      </c>
      <c r="P886" s="13" t="n">
        <v>8</v>
      </c>
      <c r="Q886" t="inlineStr"/>
      <c r="R886" s="12" t="inlineStr"/>
      <c r="S886" t="inlineStr"/>
      <c r="T886" t="inlineStr"/>
      <c r="U886" t="inlineStr"/>
      <c r="V886" t="inlineStr"/>
    </row>
    <row r="887">
      <c r="A887" t="inlineStr"/>
      <c r="B887" t="inlineStr">
        <is>
          <t>Price_BOM_VLC_VLSC_Imp_0845</t>
        </is>
      </c>
      <c r="C887" t="inlineStr">
        <is>
          <t>:40957-4P-5HP-VLSC:40957-4P-7.5HP-VLSC:40957-4P-10HP-VLSC:</t>
        </is>
      </c>
      <c r="D887" s="2" t="inlineStr">
        <is>
          <t>X3</t>
        </is>
      </c>
      <c r="E887" t="inlineStr">
        <is>
          <t>ImpMatl_NiAl-Bronze_ASTM-B148_C95400</t>
        </is>
      </c>
      <c r="F887" s="7" t="inlineStr">
        <is>
          <t>Nickel Aluminum Bronze ASTM B148 UNS C95400</t>
        </is>
      </c>
      <c r="G887" s="7" t="inlineStr">
        <is>
          <t>B22</t>
        </is>
      </c>
      <c r="H887" s="7" t="inlineStr">
        <is>
          <t>Coating_Scotchkote134_interior_exterior_IncludeImpeller</t>
        </is>
      </c>
      <c r="I887" s="7" t="inlineStr">
        <is>
          <t>Stainless Steel, AISI-303</t>
        </is>
      </c>
      <c r="J887" s="7" t="inlineStr">
        <is>
          <t>Steel, Cold Drawn C1018</t>
        </is>
      </c>
      <c r="K887" s="2" t="inlineStr">
        <is>
          <t>RTF</t>
        </is>
      </c>
      <c r="L887" s="12" t="inlineStr"/>
      <c r="M887" t="inlineStr">
        <is>
          <t>A102239</t>
        </is>
      </c>
      <c r="N887" s="1" t="n">
        <v>182</v>
      </c>
      <c r="O887" s="7" t="inlineStr">
        <is>
          <t>LT250</t>
        </is>
      </c>
      <c r="P887" s="13" t="n">
        <v>8</v>
      </c>
      <c r="Q887" t="inlineStr"/>
      <c r="R887" s="12" t="inlineStr"/>
      <c r="S887" t="inlineStr"/>
      <c r="T887" t="inlineStr"/>
      <c r="U887" t="inlineStr"/>
      <c r="V887" t="inlineStr"/>
    </row>
    <row r="888">
      <c r="A888" t="inlineStr"/>
      <c r="B888" t="inlineStr">
        <is>
          <t>Price_BOM_VLC_VLSC_Imp_0847</t>
        </is>
      </c>
      <c r="C888" t="inlineStr">
        <is>
          <t>:40957-4P-5HP-VLSC:40957-4P-7.5HP-VLSC:40957-4P-10HP-VLSC:</t>
        </is>
      </c>
      <c r="D888" s="2" t="inlineStr">
        <is>
          <t>X3</t>
        </is>
      </c>
      <c r="E888" s="2" t="inlineStr">
        <is>
          <t>ImpMatl_NiAl-Bronze_ASTM-B148_C95400</t>
        </is>
      </c>
      <c r="F888" s="7" t="inlineStr">
        <is>
          <t>Nickel Aluminum Bronze ASTM B148 UNS C95400</t>
        </is>
      </c>
      <c r="G888" s="7" t="inlineStr">
        <is>
          <t>B22</t>
        </is>
      </c>
      <c r="H888" s="7" t="inlineStr">
        <is>
          <t>Coating_Scotchkote134_interior_IncludeImpeller</t>
        </is>
      </c>
      <c r="I888" s="7" t="inlineStr">
        <is>
          <t>Stainless Steel, AISI-303</t>
        </is>
      </c>
      <c r="J888" s="7" t="inlineStr">
        <is>
          <t>Steel, Cold Drawn C1018</t>
        </is>
      </c>
      <c r="K888" s="2" t="inlineStr">
        <is>
          <t>RTF</t>
        </is>
      </c>
      <c r="L888" s="7" t="inlineStr"/>
      <c r="M888" s="7" t="inlineStr">
        <is>
          <t>A102239</t>
        </is>
      </c>
      <c r="N888" s="7" t="n">
        <v>182</v>
      </c>
      <c r="O888" s="7" t="inlineStr">
        <is>
          <t>LT250</t>
        </is>
      </c>
      <c r="P888" s="13" t="n">
        <v>8</v>
      </c>
      <c r="Q888" t="inlineStr"/>
      <c r="R888" s="12" t="inlineStr"/>
      <c r="S888" t="inlineStr"/>
      <c r="T888" t="inlineStr"/>
      <c r="U888" t="inlineStr"/>
      <c r="V888" t="inlineStr"/>
    </row>
    <row r="889">
      <c r="A889" t="inlineStr"/>
      <c r="B889" t="inlineStr">
        <is>
          <t>Price_BOM_VLC_VLSC_Imp_0849</t>
        </is>
      </c>
      <c r="C889" t="inlineStr">
        <is>
          <t>:40957-4P-5HP-VLSC:40957-4P-7.5HP-VLSC:40957-4P-10HP-VLSC:</t>
        </is>
      </c>
      <c r="D889" s="2" t="inlineStr">
        <is>
          <t>X3</t>
        </is>
      </c>
      <c r="E889" t="inlineStr">
        <is>
          <t>ImpMatl_NiAl-Bronze_ASTM-B148_C95400</t>
        </is>
      </c>
      <c r="F889" s="7" t="inlineStr">
        <is>
          <t>Nickel Aluminum Bronze ASTM B148 UNS C95400</t>
        </is>
      </c>
      <c r="G889" s="7" t="inlineStr">
        <is>
          <t>B22</t>
        </is>
      </c>
      <c r="H889" s="7" t="inlineStr">
        <is>
          <t>Coating_Special</t>
        </is>
      </c>
      <c r="I889" s="7" t="inlineStr">
        <is>
          <t>Stainless Steel, AISI-303</t>
        </is>
      </c>
      <c r="J889" s="7" t="inlineStr">
        <is>
          <t>Steel, Cold Drawn C1018</t>
        </is>
      </c>
      <c r="K889" s="2" t="inlineStr">
        <is>
          <t>RTF</t>
        </is>
      </c>
      <c r="L889" s="12" t="inlineStr"/>
      <c r="M889" t="inlineStr">
        <is>
          <t>A102239</t>
        </is>
      </c>
      <c r="N889" s="1" t="n">
        <v>182</v>
      </c>
      <c r="O889" s="7" t="inlineStr">
        <is>
          <t>LT250</t>
        </is>
      </c>
      <c r="P889" s="13" t="n">
        <v>8</v>
      </c>
      <c r="Q889" t="inlineStr"/>
      <c r="R889" s="12" t="inlineStr"/>
      <c r="S889" t="inlineStr"/>
      <c r="T889" t="inlineStr"/>
      <c r="U889" t="inlineStr"/>
      <c r="V889" t="inlineStr"/>
    </row>
    <row r="890">
      <c r="A890" t="inlineStr"/>
      <c r="B890" t="inlineStr">
        <is>
          <t>Price_BOM_VLC_VLSC_Imp_0851</t>
        </is>
      </c>
      <c r="C890" t="inlineStr">
        <is>
          <t>:40957-4P-5HP-VLSC:40957-4P-7.5HP-VLSC:40957-4P-10HP-VLSC:</t>
        </is>
      </c>
      <c r="D890" s="2" t="inlineStr">
        <is>
          <t>X3</t>
        </is>
      </c>
      <c r="E890" s="2" t="inlineStr">
        <is>
          <t>ImpMatl_NiAl-Bronze_ASTM-B148_C95400</t>
        </is>
      </c>
      <c r="F890" s="7" t="inlineStr">
        <is>
          <t>Nickel Aluminum Bronze ASTM B148 UNS C95400</t>
        </is>
      </c>
      <c r="G890" s="7" t="inlineStr">
        <is>
          <t>B22</t>
        </is>
      </c>
      <c r="H890" s="7" t="inlineStr">
        <is>
          <t>Coating_Epoxy</t>
        </is>
      </c>
      <c r="I890" s="7" t="inlineStr">
        <is>
          <t>Stainless Steel, AISI-303</t>
        </is>
      </c>
      <c r="J890" s="7" t="inlineStr">
        <is>
          <t>Steel, Cold Drawn C1018</t>
        </is>
      </c>
      <c r="K890" s="2" t="inlineStr">
        <is>
          <t>RTF</t>
        </is>
      </c>
      <c r="L890" s="7" t="inlineStr"/>
      <c r="M890" s="7" t="inlineStr">
        <is>
          <t>A102239</t>
        </is>
      </c>
      <c r="N890" s="7" t="n">
        <v>182</v>
      </c>
      <c r="O890" s="7" t="inlineStr">
        <is>
          <t>LT250</t>
        </is>
      </c>
      <c r="P890" s="13" t="n">
        <v>8</v>
      </c>
      <c r="Q890" t="inlineStr"/>
      <c r="R890" s="12" t="inlineStr"/>
      <c r="S890" t="inlineStr"/>
      <c r="T890" t="inlineStr"/>
      <c r="U890" t="inlineStr"/>
      <c r="V890" t="inlineStr"/>
    </row>
    <row r="891">
      <c r="A891" t="inlineStr"/>
      <c r="B891" t="inlineStr">
        <is>
          <t>Price_BOM_VLC_VLSC_Imp_1638</t>
        </is>
      </c>
      <c r="C891" t="inlineStr">
        <is>
          <t>:40959-2P-40HP-VLC:40959-2P-50HP-VLC:40959-2P-60HP-VLC:40959-2P-75HP-VLC:40959-2P-100HP-VLC:40959-4P-15HP-VLC:</t>
        </is>
      </c>
      <c r="D891" s="2" t="inlineStr">
        <is>
          <t>XA</t>
        </is>
      </c>
      <c r="E891" t="inlineStr">
        <is>
          <t>ImpMatl_Silicon_Bronze_ASTM-B584_C87600</t>
        </is>
      </c>
      <c r="F891" s="7" t="inlineStr">
        <is>
          <t>Silicon Bronze, ASTM-B584, C87600</t>
        </is>
      </c>
      <c r="G891" s="7" t="inlineStr">
        <is>
          <t>B21</t>
        </is>
      </c>
      <c r="H891" s="7" t="inlineStr">
        <is>
          <t>Coating_Standard</t>
        </is>
      </c>
      <c r="I891" s="7" t="inlineStr">
        <is>
          <t>Stainless Steel, AISI-303</t>
        </is>
      </c>
      <c r="J891" s="7" t="inlineStr">
        <is>
          <t>Steel, Cold Drawn C1018</t>
        </is>
      </c>
      <c r="K891" s="2" t="inlineStr">
        <is>
          <t>96769214</t>
        </is>
      </c>
      <c r="L891" s="12" t="inlineStr">
        <is>
          <t>IMP,L,30957,XA,B21</t>
        </is>
      </c>
      <c r="M891" t="inlineStr">
        <is>
          <t>A101875</t>
        </is>
      </c>
      <c r="N891" s="1" t="n">
        <v>0</v>
      </c>
      <c r="O891" s="7" t="inlineStr">
        <is>
          <t>LT027</t>
        </is>
      </c>
      <c r="P891" s="13" t="n">
        <v>0</v>
      </c>
      <c r="Q891" t="inlineStr"/>
      <c r="R891" s="12" t="inlineStr"/>
      <c r="S891" t="inlineStr"/>
      <c r="T891" t="inlineStr"/>
      <c r="U891" t="inlineStr"/>
      <c r="V891" t="inlineStr"/>
    </row>
    <row r="892">
      <c r="A892" t="inlineStr"/>
      <c r="B892" t="inlineStr">
        <is>
          <t>Price_BOM_VLC_VLSC_Imp_1641</t>
        </is>
      </c>
      <c r="C892" s="68" t="inlineStr">
        <is>
          <t>:40959-2P-40HP-VLC:40959-2P-50HP-VLC:40959-2P-60HP-VLC:40959-2P-75HP-VLC:40959-2P-100HP-VLC:40959-4P-15HP-VLC:</t>
        </is>
      </c>
      <c r="D892" s="2" t="inlineStr">
        <is>
          <t>XA</t>
        </is>
      </c>
      <c r="E892" s="2" t="inlineStr">
        <is>
          <t>ImpMatl_Silicon_Bronze_ASTM-B584_C87600</t>
        </is>
      </c>
      <c r="F892" s="7" t="inlineStr">
        <is>
          <t>Silicon Bronze, ASTM-B584, C87600</t>
        </is>
      </c>
      <c r="G892" s="7" t="inlineStr">
        <is>
          <t>B21</t>
        </is>
      </c>
      <c r="H892" s="7" t="inlineStr">
        <is>
          <t>Coating_Scotchkote134_interior</t>
        </is>
      </c>
      <c r="I892" s="7" t="inlineStr">
        <is>
          <t>Stainless Steel, AISI-303</t>
        </is>
      </c>
      <c r="J892" s="7" t="inlineStr">
        <is>
          <t>Steel, Cold Drawn C1018</t>
        </is>
      </c>
      <c r="K892" s="77" t="inlineStr">
        <is>
          <t>RTF</t>
        </is>
      </c>
      <c r="L892" s="7" t="inlineStr"/>
      <c r="M892" s="7" t="inlineStr">
        <is>
          <t>A101875</t>
        </is>
      </c>
      <c r="N892" s="7" t="n">
        <v>0</v>
      </c>
      <c r="O892" s="7" t="inlineStr">
        <is>
          <t>LT250</t>
        </is>
      </c>
      <c r="P892" s="13" t="n">
        <v>8</v>
      </c>
      <c r="Q892" t="inlineStr"/>
      <c r="R892" s="12" t="inlineStr"/>
      <c r="S892" t="inlineStr"/>
      <c r="T892" t="inlineStr"/>
      <c r="U892" t="inlineStr"/>
      <c r="V892" t="inlineStr"/>
    </row>
    <row r="893">
      <c r="A893" t="inlineStr"/>
      <c r="B893" t="inlineStr">
        <is>
          <t>Price_BOM_VLC_VLSC_Imp_1643</t>
        </is>
      </c>
      <c r="C893" s="68" t="inlineStr">
        <is>
          <t>:40959-2P-40HP-VLC:40959-2P-50HP-VLC:40959-2P-60HP-VLC:40959-2P-75HP-VLC:40959-2P-100HP-VLC:40959-4P-15HP-VLC:</t>
        </is>
      </c>
      <c r="D893" s="2" t="inlineStr">
        <is>
          <t>XA</t>
        </is>
      </c>
      <c r="E893" s="2" t="inlineStr">
        <is>
          <t>ImpMatl_Silicon_Bronze_ASTM-B584_C87600</t>
        </is>
      </c>
      <c r="F893" s="7" t="inlineStr">
        <is>
          <t>Silicon Bronze, ASTM-B584, C87600</t>
        </is>
      </c>
      <c r="G893" s="7" t="inlineStr">
        <is>
          <t>B21</t>
        </is>
      </c>
      <c r="H893" s="7" t="inlineStr">
        <is>
          <t>Coating_Scotchkote134_interior_exterior</t>
        </is>
      </c>
      <c r="I893" s="7" t="inlineStr">
        <is>
          <t>Stainless Steel, AISI-303</t>
        </is>
      </c>
      <c r="J893" s="7" t="inlineStr">
        <is>
          <t>Steel, Cold Drawn C1018</t>
        </is>
      </c>
      <c r="K893" s="98" t="inlineStr">
        <is>
          <t>RTF</t>
        </is>
      </c>
      <c r="L893" s="98" t="inlineStr"/>
      <c r="M893" t="inlineStr">
        <is>
          <t>A101875</t>
        </is>
      </c>
      <c r="N893" t="n">
        <v>0</v>
      </c>
      <c r="O893" s="7" t="inlineStr">
        <is>
          <t>LT250</t>
        </is>
      </c>
      <c r="P893" s="13" t="n">
        <v>8</v>
      </c>
      <c r="Q893" t="inlineStr"/>
      <c r="R893" s="12" t="inlineStr"/>
      <c r="S893" t="inlineStr"/>
      <c r="T893" t="inlineStr"/>
      <c r="U893" t="inlineStr"/>
      <c r="V893" t="inlineStr"/>
    </row>
    <row r="894">
      <c r="A894" t="inlineStr"/>
      <c r="B894" t="inlineStr">
        <is>
          <t>Price_BOM_VLC_VLSC_Imp_1645</t>
        </is>
      </c>
      <c r="C894" s="68" t="inlineStr">
        <is>
          <t>:40959-2P-40HP-VLC:40959-2P-50HP-VLC:40959-2P-60HP-VLC:40959-2P-75HP-VLC:40959-2P-100HP-VLC:40959-4P-15HP-VLC:</t>
        </is>
      </c>
      <c r="D894" s="2" t="inlineStr">
        <is>
          <t>XA</t>
        </is>
      </c>
      <c r="E894" t="inlineStr">
        <is>
          <t>ImpMatl_Silicon_Bronze_ASTM-B584_C87600</t>
        </is>
      </c>
      <c r="F894" s="7" t="inlineStr">
        <is>
          <t>Silicon Bronze, ASTM-B584, C87600</t>
        </is>
      </c>
      <c r="G894" s="7" t="inlineStr">
        <is>
          <t>B21</t>
        </is>
      </c>
      <c r="H894" s="7" t="inlineStr">
        <is>
          <t>Coating_Scotchkote134_interior_exterior_IncludeImpeller</t>
        </is>
      </c>
      <c r="I894" s="7" t="inlineStr">
        <is>
          <t>Stainless Steel, AISI-303</t>
        </is>
      </c>
      <c r="J894" s="7" t="inlineStr">
        <is>
          <t>Steel, Cold Drawn C1018</t>
        </is>
      </c>
      <c r="K894" s="78" t="inlineStr">
        <is>
          <t>RTF</t>
        </is>
      </c>
      <c r="L894" s="12" t="inlineStr"/>
      <c r="M894" t="inlineStr">
        <is>
          <t>A101875</t>
        </is>
      </c>
      <c r="N894" s="1" t="n">
        <v>0</v>
      </c>
      <c r="O894" s="7" t="inlineStr">
        <is>
          <t>LT250</t>
        </is>
      </c>
      <c r="P894" s="13" t="n">
        <v>8</v>
      </c>
      <c r="Q894" t="inlineStr"/>
      <c r="R894" s="12" t="inlineStr"/>
      <c r="S894" t="inlineStr"/>
      <c r="T894" t="inlineStr"/>
      <c r="U894" t="inlineStr"/>
      <c r="V894" t="inlineStr"/>
    </row>
    <row r="895">
      <c r="A895" t="inlineStr"/>
      <c r="B895" t="inlineStr">
        <is>
          <t>Price_BOM_VLC_VLSC_Imp_1647</t>
        </is>
      </c>
      <c r="C895" s="68" t="inlineStr">
        <is>
          <t>:40959-2P-40HP-VLC:40959-2P-50HP-VLC:40959-2P-60HP-VLC:40959-2P-75HP-VLC:40959-2P-100HP-VLC:40959-4P-15HP-VLC:</t>
        </is>
      </c>
      <c r="D895" s="2" t="inlineStr">
        <is>
          <t>XA</t>
        </is>
      </c>
      <c r="E895" s="2" t="inlineStr">
        <is>
          <t>ImpMatl_Silicon_Bronze_ASTM-B584_C87600</t>
        </is>
      </c>
      <c r="F895" s="7" t="inlineStr">
        <is>
          <t>Silicon Bronze, ASTM-B584, C87600</t>
        </is>
      </c>
      <c r="G895" s="7" t="inlineStr">
        <is>
          <t>B21</t>
        </is>
      </c>
      <c r="H895" s="7" t="inlineStr">
        <is>
          <t>Coating_Scotchkote134_interior_IncludeImpeller</t>
        </is>
      </c>
      <c r="I895" s="7" t="inlineStr">
        <is>
          <t>Stainless Steel, AISI-303</t>
        </is>
      </c>
      <c r="J895" s="7" t="inlineStr">
        <is>
          <t>Steel, Cold Drawn C1018</t>
        </is>
      </c>
      <c r="K895" s="2" t="inlineStr">
        <is>
          <t>RTF</t>
        </is>
      </c>
      <c r="L895" s="7" t="inlineStr"/>
      <c r="M895" s="7" t="inlineStr">
        <is>
          <t>A101875</t>
        </is>
      </c>
      <c r="N895" s="7" t="n">
        <v>0</v>
      </c>
      <c r="O895" s="7" t="inlineStr">
        <is>
          <t>LT250</t>
        </is>
      </c>
      <c r="P895" s="13" t="n">
        <v>8</v>
      </c>
      <c r="Q895" t="inlineStr"/>
      <c r="R895" s="12" t="inlineStr"/>
      <c r="S895" t="inlineStr"/>
      <c r="T895" t="inlineStr"/>
      <c r="U895" t="inlineStr"/>
      <c r="V895" t="inlineStr"/>
    </row>
    <row r="896">
      <c r="A896" t="inlineStr"/>
      <c r="B896" t="inlineStr">
        <is>
          <t>Price_BOM_VLC_VLSC_Imp_1649</t>
        </is>
      </c>
      <c r="C896" s="68" t="inlineStr">
        <is>
          <t>:40959-2P-40HP-VLC:40959-2P-50HP-VLC:40959-2P-60HP-VLC:40959-2P-75HP-VLC:40959-2P-100HP-VLC:40959-4P-15HP-VLC:</t>
        </is>
      </c>
      <c r="D896" s="2" t="inlineStr">
        <is>
          <t>XA</t>
        </is>
      </c>
      <c r="E896" t="inlineStr">
        <is>
          <t>ImpMatl_Silicon_Bronze_ASTM-B584_C87600</t>
        </is>
      </c>
      <c r="F896" s="7" t="inlineStr">
        <is>
          <t>Silicon Bronze, ASTM-B584, C87600</t>
        </is>
      </c>
      <c r="G896" s="7" t="inlineStr">
        <is>
          <t>B21</t>
        </is>
      </c>
      <c r="H896" s="7" t="inlineStr">
        <is>
          <t>Coating_Special</t>
        </is>
      </c>
      <c r="I896" s="7" t="inlineStr">
        <is>
          <t>Stainless Steel, AISI-303</t>
        </is>
      </c>
      <c r="J896" s="7" t="inlineStr">
        <is>
          <t>Steel, Cold Drawn C1018</t>
        </is>
      </c>
      <c r="K896" s="2" t="inlineStr">
        <is>
          <t>RTF</t>
        </is>
      </c>
      <c r="L896" s="12" t="inlineStr"/>
      <c r="M896" t="inlineStr">
        <is>
          <t>A101875</t>
        </is>
      </c>
      <c r="N896" s="1" t="n">
        <v>0</v>
      </c>
      <c r="O896" s="7" t="inlineStr">
        <is>
          <t>LT250</t>
        </is>
      </c>
      <c r="P896" s="13" t="n">
        <v>8</v>
      </c>
      <c r="Q896" t="inlineStr"/>
      <c r="R896" s="12" t="inlineStr"/>
      <c r="S896" t="inlineStr"/>
      <c r="T896" t="inlineStr"/>
      <c r="U896" t="inlineStr"/>
      <c r="V896" t="inlineStr"/>
    </row>
    <row r="897">
      <c r="A897" t="inlineStr"/>
      <c r="B897" t="inlineStr">
        <is>
          <t>Price_BOM_VLC_VLSC_Imp_1651</t>
        </is>
      </c>
      <c r="C897" s="68" t="inlineStr">
        <is>
          <t>:40959-2P-40HP-VLC:40959-2P-50HP-VLC:40959-2P-60HP-VLC:40959-2P-75HP-VLC:40959-2P-100HP-VLC:40959-4P-15HP-VLC:</t>
        </is>
      </c>
      <c r="D897" s="2" t="inlineStr">
        <is>
          <t>XA</t>
        </is>
      </c>
      <c r="E897" s="2" t="inlineStr">
        <is>
          <t>ImpMatl_Silicon_Bronze_ASTM-B584_C87600</t>
        </is>
      </c>
      <c r="F897" s="7" t="inlineStr">
        <is>
          <t>Silicon Bronze, ASTM-B584, C87600</t>
        </is>
      </c>
      <c r="G897" s="7" t="inlineStr">
        <is>
          <t>B21</t>
        </is>
      </c>
      <c r="H897" s="7" t="inlineStr">
        <is>
          <t>Coating_Epoxy</t>
        </is>
      </c>
      <c r="I897" s="7" t="inlineStr">
        <is>
          <t>Stainless Steel, AISI-303</t>
        </is>
      </c>
      <c r="J897" s="7" t="inlineStr">
        <is>
          <t>Steel, Cold Drawn C1018</t>
        </is>
      </c>
      <c r="K897" s="2" t="inlineStr">
        <is>
          <t>RTF</t>
        </is>
      </c>
      <c r="L897" s="7" t="inlineStr"/>
      <c r="M897" s="7" t="inlineStr">
        <is>
          <t>A101875</t>
        </is>
      </c>
      <c r="N897" s="7" t="n">
        <v>0</v>
      </c>
      <c r="O897" s="7" t="inlineStr">
        <is>
          <t>LT250</t>
        </is>
      </c>
      <c r="P897" s="13" t="n">
        <v>8</v>
      </c>
      <c r="Q897" t="inlineStr"/>
      <c r="R897" s="12" t="inlineStr"/>
      <c r="S897" t="inlineStr"/>
      <c r="T897" t="inlineStr"/>
      <c r="U897" t="inlineStr"/>
      <c r="V897" t="inlineStr"/>
    </row>
    <row r="898">
      <c r="A898" t="inlineStr"/>
      <c r="B898" t="inlineStr">
        <is>
          <t>Price_BOM_VLC_VLSC_Imp_1639</t>
        </is>
      </c>
      <c r="C898" s="68" t="inlineStr">
        <is>
          <t>:40959-2P-40HP-VLC:40959-2P-50HP-VLC:40959-2P-60HP-VLC:40959-2P-75HP-VLC:40959-2P-100HP-VLC:40959-4P-15HP-VLC:</t>
        </is>
      </c>
      <c r="D898" s="2" t="inlineStr">
        <is>
          <t>XA</t>
        </is>
      </c>
      <c r="E898" t="inlineStr">
        <is>
          <t>ImpMatl_SS_AISI-304</t>
        </is>
      </c>
      <c r="F898" s="7" t="inlineStr">
        <is>
          <t>Stainless Steel, AISI-304</t>
        </is>
      </c>
      <c r="G898" s="7" t="inlineStr">
        <is>
          <t>H304</t>
        </is>
      </c>
      <c r="H898" s="7" t="inlineStr">
        <is>
          <t>Coating_Standard</t>
        </is>
      </c>
      <c r="I898" s="7" t="inlineStr">
        <is>
          <t>Stainless Steel, AISI-303</t>
        </is>
      </c>
      <c r="J898" s="7" t="inlineStr">
        <is>
          <t>Stainless Steel, AISI 316</t>
        </is>
      </c>
      <c r="K898" s="2" t="inlineStr">
        <is>
          <t>98876154</t>
        </is>
      </c>
      <c r="L898" s="12" t="inlineStr">
        <is>
          <t>IMP,L,30957,XA,H304</t>
        </is>
      </c>
      <c r="M898" t="inlineStr">
        <is>
          <t>A101880</t>
        </is>
      </c>
      <c r="N898" s="1" t="n">
        <v>0</v>
      </c>
      <c r="O898" s="7" t="inlineStr">
        <is>
          <t>LT027</t>
        </is>
      </c>
      <c r="P898" s="13" t="n">
        <v>0</v>
      </c>
      <c r="Q898" t="inlineStr"/>
      <c r="R898" s="12" t="inlineStr"/>
      <c r="S898" t="inlineStr"/>
      <c r="T898" t="inlineStr"/>
      <c r="U898" t="inlineStr"/>
      <c r="V898" t="inlineStr"/>
    </row>
    <row r="899">
      <c r="A899" t="inlineStr"/>
      <c r="B899" t="inlineStr">
        <is>
          <t>Price_BOM_VLC_VLSC_Imp_1640</t>
        </is>
      </c>
      <c r="C899" s="68" t="inlineStr">
        <is>
          <t>:40959-2P-40HP-VLC:40959-2P-50HP-VLC:40959-2P-60HP-VLC:40959-2P-75HP-VLC:40959-2P-100HP-VLC:40959-4P-15HP-VLC:</t>
        </is>
      </c>
      <c r="D899" s="2" t="inlineStr">
        <is>
          <t>XA</t>
        </is>
      </c>
      <c r="E899" s="2" t="inlineStr">
        <is>
          <t>ImpMatl_NiAl-Bronze_ASTM-B148_C95400</t>
        </is>
      </c>
      <c r="F899" s="7" t="inlineStr">
        <is>
          <t>Nickel Aluminum Bronze ASTM B148 UNS C95400</t>
        </is>
      </c>
      <c r="G899" s="7" t="inlineStr">
        <is>
          <t>B22</t>
        </is>
      </c>
      <c r="H899" s="7" t="inlineStr">
        <is>
          <t>Coating_Standard</t>
        </is>
      </c>
      <c r="I899" s="7" t="inlineStr">
        <is>
          <t>Stainless Steel, AISI-303</t>
        </is>
      </c>
      <c r="J899" s="7" t="inlineStr">
        <is>
          <t>Steel, Cold Drawn C1018</t>
        </is>
      </c>
      <c r="K899" s="2" t="inlineStr">
        <is>
          <t>97778042</t>
        </is>
      </c>
      <c r="L899" s="7" t="inlineStr"/>
      <c r="M899" s="7" t="inlineStr">
        <is>
          <t>A102240</t>
        </is>
      </c>
      <c r="N899" s="7" t="n">
        <v>182</v>
      </c>
      <c r="O899" s="7" t="inlineStr">
        <is>
          <t>LT250</t>
        </is>
      </c>
      <c r="P899" s="13" t="n">
        <v>8</v>
      </c>
      <c r="Q899" t="inlineStr"/>
      <c r="R899" s="12" t="inlineStr"/>
      <c r="S899" t="inlineStr"/>
      <c r="T899" t="inlineStr"/>
      <c r="U899" t="inlineStr"/>
      <c r="V899" t="inlineStr"/>
    </row>
    <row r="900">
      <c r="A900" t="inlineStr"/>
      <c r="B900" t="inlineStr">
        <is>
          <t>Price_BOM_VLC_VLSC_Imp_1642</t>
        </is>
      </c>
      <c r="C900" s="68" t="inlineStr">
        <is>
          <t>:40959-2P-40HP-VLC:40959-2P-50HP-VLC:40959-2P-60HP-VLC:40959-2P-75HP-VLC:40959-2P-100HP-VLC:40959-4P-15HP-VLC:</t>
        </is>
      </c>
      <c r="D900" s="2" t="inlineStr">
        <is>
          <t>XA</t>
        </is>
      </c>
      <c r="E900" t="inlineStr">
        <is>
          <t>ImpMatl_NiAl-Bronze_ASTM-B148_C95400</t>
        </is>
      </c>
      <c r="F900" s="7" t="inlineStr">
        <is>
          <t>Nickel Aluminum Bronze ASTM B148 UNS C95400</t>
        </is>
      </c>
      <c r="G900" s="7" t="inlineStr">
        <is>
          <t>B22</t>
        </is>
      </c>
      <c r="H900" s="7" t="inlineStr">
        <is>
          <t>Coating_Scotchkote134_interior</t>
        </is>
      </c>
      <c r="I900" s="7" t="inlineStr">
        <is>
          <t>Stainless Steel, AISI-303</t>
        </is>
      </c>
      <c r="J900" s="7" t="inlineStr">
        <is>
          <t>Steel, Cold Drawn C1018</t>
        </is>
      </c>
      <c r="K900" s="2" t="inlineStr">
        <is>
          <t>RTF</t>
        </is>
      </c>
      <c r="L900" s="12" t="inlineStr"/>
      <c r="M900" t="inlineStr">
        <is>
          <t>A102240</t>
        </is>
      </c>
      <c r="N900" s="1" t="n">
        <v>182</v>
      </c>
      <c r="O900" s="7" t="inlineStr">
        <is>
          <t>LT250</t>
        </is>
      </c>
      <c r="P900" s="13" t="n">
        <v>8</v>
      </c>
      <c r="Q900" t="inlineStr"/>
      <c r="R900" s="12" t="inlineStr"/>
      <c r="S900" t="inlineStr"/>
      <c r="T900" t="inlineStr"/>
      <c r="U900" t="inlineStr"/>
      <c r="V900" t="inlineStr"/>
    </row>
    <row r="901">
      <c r="A901" t="inlineStr"/>
      <c r="B901" t="inlineStr">
        <is>
          <t>Price_BOM_VLC_VLSC_Imp_1644</t>
        </is>
      </c>
      <c r="C901" s="68" t="inlineStr">
        <is>
          <t>:40959-2P-40HP-VLC:40959-2P-50HP-VLC:40959-2P-60HP-VLC:40959-2P-75HP-VLC:40959-2P-100HP-VLC:40959-4P-15HP-VLC:</t>
        </is>
      </c>
      <c r="D901" s="2" t="inlineStr">
        <is>
          <t>XA</t>
        </is>
      </c>
      <c r="E901" s="2" t="inlineStr">
        <is>
          <t>ImpMatl_NiAl-Bronze_ASTM-B148_C95400</t>
        </is>
      </c>
      <c r="F901" s="7" t="inlineStr">
        <is>
          <t>Nickel Aluminum Bronze ASTM B148 UNS C95400</t>
        </is>
      </c>
      <c r="G901" s="7" t="inlineStr">
        <is>
          <t>B22</t>
        </is>
      </c>
      <c r="H901" s="7" t="inlineStr">
        <is>
          <t>Coating_Scotchkote134_interior_exterior</t>
        </is>
      </c>
      <c r="I901" s="7" t="inlineStr">
        <is>
          <t>Stainless Steel, AISI-303</t>
        </is>
      </c>
      <c r="J901" s="7" t="inlineStr">
        <is>
          <t>Steel, Cold Drawn C1018</t>
        </is>
      </c>
      <c r="K901" s="2" t="inlineStr">
        <is>
          <t>RTF</t>
        </is>
      </c>
      <c r="L901" s="7" t="inlineStr"/>
      <c r="M901" s="7" t="inlineStr">
        <is>
          <t>A102240</t>
        </is>
      </c>
      <c r="N901" s="7" t="n">
        <v>182</v>
      </c>
      <c r="O901" s="7" t="inlineStr">
        <is>
          <t>LT250</t>
        </is>
      </c>
      <c r="P901" s="13" t="n">
        <v>8</v>
      </c>
      <c r="Q901" t="inlineStr"/>
      <c r="R901" s="12" t="inlineStr"/>
      <c r="S901" t="inlineStr"/>
      <c r="T901" t="inlineStr"/>
      <c r="U901" t="inlineStr"/>
      <c r="V901" t="inlineStr"/>
    </row>
    <row r="902">
      <c r="A902" t="inlineStr"/>
      <c r="B902" t="inlineStr">
        <is>
          <t>Price_BOM_VLC_VLSC_Imp_1646</t>
        </is>
      </c>
      <c r="C902" s="68" t="inlineStr">
        <is>
          <t>:40959-2P-40HP-VLC:40959-2P-50HP-VLC:40959-2P-60HP-VLC:40959-2P-75HP-VLC:40959-2P-100HP-VLC:40959-4P-15HP-VLC:</t>
        </is>
      </c>
      <c r="D902" s="2" t="inlineStr">
        <is>
          <t>XA</t>
        </is>
      </c>
      <c r="E902" t="inlineStr">
        <is>
          <t>ImpMatl_NiAl-Bronze_ASTM-B148_C95400</t>
        </is>
      </c>
      <c r="F902" s="7" t="inlineStr">
        <is>
          <t>Nickel Aluminum Bronze ASTM B148 UNS C95400</t>
        </is>
      </c>
      <c r="G902" s="7" t="inlineStr">
        <is>
          <t>B22</t>
        </is>
      </c>
      <c r="H902" s="7" t="inlineStr">
        <is>
          <t>Coating_Scotchkote134_interior_exterior_IncludeImpeller</t>
        </is>
      </c>
      <c r="I902" s="7" t="inlineStr">
        <is>
          <t>Stainless Steel, AISI-303</t>
        </is>
      </c>
      <c r="J902" s="7" t="inlineStr">
        <is>
          <t>Steel, Cold Drawn C1018</t>
        </is>
      </c>
      <c r="K902" s="2" t="inlineStr">
        <is>
          <t>RTF</t>
        </is>
      </c>
      <c r="L902" s="12" t="inlineStr"/>
      <c r="M902" t="inlineStr">
        <is>
          <t>A102240</t>
        </is>
      </c>
      <c r="N902" s="1" t="n">
        <v>182</v>
      </c>
      <c r="O902" s="7" t="inlineStr">
        <is>
          <t>LT250</t>
        </is>
      </c>
      <c r="P902" s="13" t="n">
        <v>8</v>
      </c>
      <c r="Q902" t="inlineStr"/>
      <c r="R902" s="12" t="inlineStr"/>
      <c r="S902" t="inlineStr"/>
      <c r="T902" t="inlineStr"/>
      <c r="U902" t="inlineStr"/>
      <c r="V902" t="inlineStr"/>
    </row>
    <row r="903">
      <c r="A903" t="inlineStr"/>
      <c r="B903" t="inlineStr">
        <is>
          <t>Price_BOM_VLC_VLSC_Imp_1648</t>
        </is>
      </c>
      <c r="C903" s="68" t="inlineStr">
        <is>
          <t>:40959-2P-40HP-VLC:40959-2P-50HP-VLC:40959-2P-60HP-VLC:40959-2P-75HP-VLC:40959-2P-100HP-VLC:40959-4P-15HP-VLC:</t>
        </is>
      </c>
      <c r="D903" s="2" t="inlineStr">
        <is>
          <t>XA</t>
        </is>
      </c>
      <c r="E903" s="2" t="inlineStr">
        <is>
          <t>ImpMatl_NiAl-Bronze_ASTM-B148_C95400</t>
        </is>
      </c>
      <c r="F903" s="7" t="inlineStr">
        <is>
          <t>Nickel Aluminum Bronze ASTM B148 UNS C95400</t>
        </is>
      </c>
      <c r="G903" s="7" t="inlineStr">
        <is>
          <t>B22</t>
        </is>
      </c>
      <c r="H903" s="7" t="inlineStr">
        <is>
          <t>Coating_Scotchkote134_interior_IncludeImpeller</t>
        </is>
      </c>
      <c r="I903" s="7" t="inlineStr">
        <is>
          <t>Stainless Steel, AISI-303</t>
        </is>
      </c>
      <c r="J903" s="7" t="inlineStr">
        <is>
          <t>Steel, Cold Drawn C1018</t>
        </is>
      </c>
      <c r="K903" s="2" t="inlineStr">
        <is>
          <t>RTF</t>
        </is>
      </c>
      <c r="L903" s="7" t="inlineStr"/>
      <c r="M903" s="7" t="inlineStr">
        <is>
          <t>A102240</t>
        </is>
      </c>
      <c r="N903" s="7" t="n">
        <v>182</v>
      </c>
      <c r="O903" s="7" t="inlineStr">
        <is>
          <t>LT250</t>
        </is>
      </c>
      <c r="P903" s="13" t="n">
        <v>8</v>
      </c>
      <c r="Q903" t="inlineStr"/>
      <c r="R903" s="12" t="inlineStr"/>
      <c r="S903" t="inlineStr"/>
      <c r="T903" t="inlineStr"/>
      <c r="U903" t="inlineStr"/>
      <c r="V903" t="inlineStr"/>
    </row>
    <row r="904">
      <c r="A904" t="inlineStr"/>
      <c r="B904" t="inlineStr">
        <is>
          <t>Price_BOM_VLC_VLSC_Imp_1650</t>
        </is>
      </c>
      <c r="C904" s="68" t="inlineStr">
        <is>
          <t>:40959-2P-40HP-VLC:40959-2P-50HP-VLC:40959-2P-60HP-VLC:40959-2P-75HP-VLC:40959-2P-100HP-VLC:40959-4P-15HP-VLC:</t>
        </is>
      </c>
      <c r="D904" s="2" t="inlineStr">
        <is>
          <t>XA</t>
        </is>
      </c>
      <c r="E904" t="inlineStr">
        <is>
          <t>ImpMatl_NiAl-Bronze_ASTM-B148_C95400</t>
        </is>
      </c>
      <c r="F904" s="7" t="inlineStr">
        <is>
          <t>Nickel Aluminum Bronze ASTM B148 UNS C95400</t>
        </is>
      </c>
      <c r="G904" s="7" t="inlineStr">
        <is>
          <t>B22</t>
        </is>
      </c>
      <c r="H904" s="7" t="inlineStr">
        <is>
          <t>Coating_Special</t>
        </is>
      </c>
      <c r="I904" s="7" t="inlineStr">
        <is>
          <t>Stainless Steel, AISI-303</t>
        </is>
      </c>
      <c r="J904" s="7" t="inlineStr">
        <is>
          <t>Steel, Cold Drawn C1018</t>
        </is>
      </c>
      <c r="K904" s="2" t="inlineStr">
        <is>
          <t>RTF</t>
        </is>
      </c>
      <c r="L904" s="12" t="inlineStr"/>
      <c r="M904" t="inlineStr">
        <is>
          <t>A102240</t>
        </is>
      </c>
      <c r="N904" s="1" t="n">
        <v>182</v>
      </c>
      <c r="O904" s="7" t="inlineStr">
        <is>
          <t>LT250</t>
        </is>
      </c>
      <c r="P904" s="13" t="n">
        <v>8</v>
      </c>
      <c r="Q904" t="inlineStr"/>
      <c r="R904" s="12" t="inlineStr"/>
      <c r="S904" t="inlineStr"/>
      <c r="T904" t="inlineStr"/>
      <c r="U904" t="inlineStr"/>
      <c r="V904" t="inlineStr"/>
    </row>
    <row r="905">
      <c r="A905" t="inlineStr"/>
      <c r="B905" t="inlineStr">
        <is>
          <t>Price_BOM_VLC_VLSC_Imp_1652</t>
        </is>
      </c>
      <c r="C905" s="68" t="inlineStr">
        <is>
          <t>:40959-2P-40HP-VLC:40959-2P-50HP-VLC:40959-2P-60HP-VLC:40959-2P-75HP-VLC:40959-2P-100HP-VLC:40959-4P-15HP-VLC:</t>
        </is>
      </c>
      <c r="D905" s="2" t="inlineStr">
        <is>
          <t>XA</t>
        </is>
      </c>
      <c r="E905" s="2" t="inlineStr">
        <is>
          <t>ImpMatl_NiAl-Bronze_ASTM-B148_C95400</t>
        </is>
      </c>
      <c r="F905" s="7" t="inlineStr">
        <is>
          <t>Nickel Aluminum Bronze ASTM B148 UNS C95400</t>
        </is>
      </c>
      <c r="G905" s="7" t="inlineStr">
        <is>
          <t>B22</t>
        </is>
      </c>
      <c r="H905" s="7" t="inlineStr">
        <is>
          <t>Coating_Epoxy</t>
        </is>
      </c>
      <c r="I905" s="7" t="inlineStr">
        <is>
          <t>Stainless Steel, AISI-303</t>
        </is>
      </c>
      <c r="J905" s="7" t="inlineStr">
        <is>
          <t>Steel, Cold Drawn C1018</t>
        </is>
      </c>
      <c r="K905" s="2" t="inlineStr">
        <is>
          <t>RTF</t>
        </is>
      </c>
      <c r="L905" s="7" t="inlineStr"/>
      <c r="M905" s="7" t="inlineStr">
        <is>
          <t>A102240</t>
        </is>
      </c>
      <c r="N905" s="7" t="n">
        <v>182</v>
      </c>
      <c r="O905" s="7" t="inlineStr">
        <is>
          <t>LT250</t>
        </is>
      </c>
      <c r="P905" s="13" t="n">
        <v>8</v>
      </c>
      <c r="Q905" t="inlineStr"/>
      <c r="R905" s="12" t="inlineStr"/>
      <c r="S905" t="inlineStr"/>
      <c r="T905" t="inlineStr"/>
      <c r="U905" t="inlineStr"/>
      <c r="V905" t="inlineStr"/>
    </row>
    <row r="906">
      <c r="A906" t="inlineStr"/>
      <c r="B906" t="inlineStr">
        <is>
          <t>Price_BOM_VLC_VLSC_Imp_1668</t>
        </is>
      </c>
      <c r="C906" s="68" t="inlineStr">
        <is>
          <t>:40959-2P-40HP-VLSC:40959-2P-50HP-VLSC:40959-2P-60HP-VLSC:40959-2P-75HP-VLSC:40959-2P-100HP-VLSC:40959-4P-15HP-VLSC:</t>
        </is>
      </c>
      <c r="D906" s="2" t="inlineStr">
        <is>
          <t>XA</t>
        </is>
      </c>
      <c r="E906" t="inlineStr">
        <is>
          <t>ImpMatl_Silicon_Bronze_ASTM-B584_C87600</t>
        </is>
      </c>
      <c r="F906" s="7" t="inlineStr">
        <is>
          <t>Silicon Bronze, ASTM-B584, C87600</t>
        </is>
      </c>
      <c r="G906" s="7" t="inlineStr">
        <is>
          <t>B21</t>
        </is>
      </c>
      <c r="H906" s="7" t="inlineStr">
        <is>
          <t>Coating_Standard</t>
        </is>
      </c>
      <c r="I906" s="7" t="inlineStr">
        <is>
          <t>Stainless Steel, AISI-303</t>
        </is>
      </c>
      <c r="J906" s="7" t="inlineStr">
        <is>
          <t>Steel, Cold Drawn C1018</t>
        </is>
      </c>
      <c r="K906" s="2" t="inlineStr">
        <is>
          <t>96769214</t>
        </is>
      </c>
      <c r="L906" s="12" t="inlineStr">
        <is>
          <t>IMP,L,30957,XA,B21</t>
        </is>
      </c>
      <c r="M906" t="inlineStr">
        <is>
          <t>A101875</t>
        </is>
      </c>
      <c r="N906" s="1" t="n">
        <v>0</v>
      </c>
      <c r="O906" s="7" t="inlineStr">
        <is>
          <t>LT027</t>
        </is>
      </c>
      <c r="P906" s="13" t="n">
        <v>0</v>
      </c>
      <c r="Q906" t="inlineStr"/>
      <c r="R906" s="12" t="inlineStr"/>
      <c r="S906" t="inlineStr"/>
      <c r="T906" t="inlineStr"/>
      <c r="U906" t="inlineStr"/>
      <c r="V906" t="inlineStr"/>
    </row>
    <row r="907">
      <c r="A907" t="inlineStr"/>
      <c r="B907" t="inlineStr">
        <is>
          <t>Price_BOM_VLC_VLSC_Imp_1671</t>
        </is>
      </c>
      <c r="C907" s="2" t="inlineStr">
        <is>
          <t>:40959-2P-40HP-VLSC:40959-2P-50HP-VLSC:40959-2P-60HP-VLSC:40959-2P-75HP-VLSC:40959-2P-100HP-VLSC:40959-4P-15HP-VLSC:</t>
        </is>
      </c>
      <c r="D907" s="2" t="inlineStr">
        <is>
          <t>XA</t>
        </is>
      </c>
      <c r="E907" s="2" t="inlineStr">
        <is>
          <t>ImpMatl_Silicon_Bronze_ASTM-B584_C87600</t>
        </is>
      </c>
      <c r="F907" s="7" t="inlineStr">
        <is>
          <t>Silicon Bronze, ASTM-B584, C87600</t>
        </is>
      </c>
      <c r="G907" s="7" t="inlineStr">
        <is>
          <t>B21</t>
        </is>
      </c>
      <c r="H907" s="7" t="inlineStr">
        <is>
          <t>Coating_Scotchkote134_interior</t>
        </is>
      </c>
      <c r="I907" s="7" t="inlineStr">
        <is>
          <t>Stainless Steel, AISI-303</t>
        </is>
      </c>
      <c r="J907" s="7" t="inlineStr">
        <is>
          <t>Steel, Cold Drawn C1018</t>
        </is>
      </c>
      <c r="K907" s="77" t="inlineStr">
        <is>
          <t>RTF</t>
        </is>
      </c>
      <c r="L907" s="7" t="inlineStr"/>
      <c r="M907" s="7" t="inlineStr">
        <is>
          <t>A101875</t>
        </is>
      </c>
      <c r="N907" s="7" t="n">
        <v>0</v>
      </c>
      <c r="O907" s="7" t="inlineStr">
        <is>
          <t>LT250</t>
        </is>
      </c>
      <c r="P907" s="13" t="n">
        <v>8</v>
      </c>
      <c r="Q907" t="inlineStr"/>
      <c r="R907" s="12" t="inlineStr"/>
      <c r="S907" t="inlineStr"/>
      <c r="T907" t="inlineStr"/>
      <c r="U907" t="inlineStr"/>
      <c r="V907" t="inlineStr"/>
    </row>
    <row r="908">
      <c r="A908" t="inlineStr"/>
      <c r="B908" t="inlineStr">
        <is>
          <t>Price_BOM_VLC_VLSC_Imp_1673</t>
        </is>
      </c>
      <c r="C908" s="2" t="inlineStr">
        <is>
          <t>:40959-2P-40HP-VLSC:40959-2P-50HP-VLSC:40959-2P-60HP-VLSC:40959-2P-75HP-VLSC:40959-2P-100HP-VLSC:40959-4P-15HP-VLSC:</t>
        </is>
      </c>
      <c r="D908" s="2" t="inlineStr">
        <is>
          <t>XA</t>
        </is>
      </c>
      <c r="E908" s="2" t="inlineStr">
        <is>
          <t>ImpMatl_Silicon_Bronze_ASTM-B584_C87600</t>
        </is>
      </c>
      <c r="F908" s="7" t="inlineStr">
        <is>
          <t>Silicon Bronze, ASTM-B584, C87600</t>
        </is>
      </c>
      <c r="G908" s="7" t="inlineStr">
        <is>
          <t>B21</t>
        </is>
      </c>
      <c r="H908" s="7" t="inlineStr">
        <is>
          <t>Coating_Scotchkote134_interior_exterior</t>
        </is>
      </c>
      <c r="I908" s="7" t="inlineStr">
        <is>
          <t>Stainless Steel, AISI-303</t>
        </is>
      </c>
      <c r="J908" s="7" t="inlineStr">
        <is>
          <t>Steel, Cold Drawn C1018</t>
        </is>
      </c>
      <c r="K908" s="98" t="inlineStr">
        <is>
          <t>RTF</t>
        </is>
      </c>
      <c r="L908" s="98" t="inlineStr"/>
      <c r="M908" t="inlineStr">
        <is>
          <t>A101875</t>
        </is>
      </c>
      <c r="N908" t="n">
        <v>0</v>
      </c>
      <c r="O908" s="7" t="inlineStr">
        <is>
          <t>LT250</t>
        </is>
      </c>
      <c r="P908" s="13" t="n">
        <v>8</v>
      </c>
      <c r="Q908" t="inlineStr"/>
      <c r="R908" s="12" t="inlineStr"/>
      <c r="S908" t="inlineStr"/>
      <c r="T908" t="inlineStr"/>
      <c r="U908" t="inlineStr"/>
      <c r="V908" t="inlineStr"/>
    </row>
    <row r="909">
      <c r="A909" t="inlineStr"/>
      <c r="B909" t="inlineStr">
        <is>
          <t>Price_BOM_VLC_VLSC_Imp_1675</t>
        </is>
      </c>
      <c r="C909" s="2" t="inlineStr">
        <is>
          <t>:40959-2P-40HP-VLSC:40959-2P-50HP-VLSC:40959-2P-60HP-VLSC:40959-2P-75HP-VLSC:40959-2P-100HP-VLSC:40959-4P-15HP-VLSC:</t>
        </is>
      </c>
      <c r="D909" s="2" t="inlineStr">
        <is>
          <t>XA</t>
        </is>
      </c>
      <c r="E909" t="inlineStr">
        <is>
          <t>ImpMatl_Silicon_Bronze_ASTM-B584_C87600</t>
        </is>
      </c>
      <c r="F909" s="7" t="inlineStr">
        <is>
          <t>Silicon Bronze, ASTM-B584, C87600</t>
        </is>
      </c>
      <c r="G909" s="7" t="inlineStr">
        <is>
          <t>B21</t>
        </is>
      </c>
      <c r="H909" s="7" t="inlineStr">
        <is>
          <t>Coating_Scotchkote134_interior_exterior_IncludeImpeller</t>
        </is>
      </c>
      <c r="I909" s="7" t="inlineStr">
        <is>
          <t>Stainless Steel, AISI-303</t>
        </is>
      </c>
      <c r="J909" s="7" t="inlineStr">
        <is>
          <t>Steel, Cold Drawn C1018</t>
        </is>
      </c>
      <c r="K909" s="78" t="inlineStr">
        <is>
          <t>RTF</t>
        </is>
      </c>
      <c r="L909" s="12" t="inlineStr"/>
      <c r="M909" t="inlineStr">
        <is>
          <t>A101875</t>
        </is>
      </c>
      <c r="N909" s="1" t="n">
        <v>0</v>
      </c>
      <c r="O909" s="7" t="inlineStr">
        <is>
          <t>LT250</t>
        </is>
      </c>
      <c r="P909" s="13" t="n">
        <v>8</v>
      </c>
      <c r="Q909" t="inlineStr"/>
      <c r="R909" s="12" t="inlineStr"/>
      <c r="S909" t="inlineStr"/>
      <c r="T909" t="inlineStr"/>
      <c r="U909" t="inlineStr"/>
      <c r="V909" t="inlineStr"/>
    </row>
    <row r="910">
      <c r="A910" t="inlineStr"/>
      <c r="B910" t="inlineStr">
        <is>
          <t>Price_BOM_VLC_VLSC_Imp_1677</t>
        </is>
      </c>
      <c r="C910" s="2" t="inlineStr">
        <is>
          <t>:40959-2P-40HP-VLSC:40959-2P-50HP-VLSC:40959-2P-60HP-VLSC:40959-2P-75HP-VLSC:40959-2P-100HP-VLSC:40959-4P-15HP-VLSC:</t>
        </is>
      </c>
      <c r="D910" s="2" t="inlineStr">
        <is>
          <t>XA</t>
        </is>
      </c>
      <c r="E910" s="2" t="inlineStr">
        <is>
          <t>ImpMatl_Silicon_Bronze_ASTM-B584_C87600</t>
        </is>
      </c>
      <c r="F910" s="7" t="inlineStr">
        <is>
          <t>Silicon Bronze, ASTM-B584, C87600</t>
        </is>
      </c>
      <c r="G910" s="7" t="inlineStr">
        <is>
          <t>B21</t>
        </is>
      </c>
      <c r="H910" s="7" t="inlineStr">
        <is>
          <t>Coating_Scotchkote134_interior_IncludeImpeller</t>
        </is>
      </c>
      <c r="I910" s="7" t="inlineStr">
        <is>
          <t>Stainless Steel, AISI-303</t>
        </is>
      </c>
      <c r="J910" s="7" t="inlineStr">
        <is>
          <t>Steel, Cold Drawn C1018</t>
        </is>
      </c>
      <c r="K910" s="2" t="inlineStr">
        <is>
          <t>RTF</t>
        </is>
      </c>
      <c r="L910" s="7" t="inlineStr"/>
      <c r="M910" s="7" t="inlineStr">
        <is>
          <t>A101875</t>
        </is>
      </c>
      <c r="N910" s="7" t="n">
        <v>0</v>
      </c>
      <c r="O910" s="7" t="inlineStr">
        <is>
          <t>LT250</t>
        </is>
      </c>
      <c r="P910" s="13" t="n">
        <v>8</v>
      </c>
      <c r="Q910" t="inlineStr"/>
      <c r="R910" s="12" t="inlineStr"/>
      <c r="S910" t="inlineStr"/>
      <c r="T910" t="inlineStr"/>
      <c r="U910" t="inlineStr"/>
      <c r="V910" t="inlineStr"/>
    </row>
    <row r="911">
      <c r="A911" t="inlineStr"/>
      <c r="B911" t="inlineStr">
        <is>
          <t>Price_BOM_VLC_VLSC_Imp_1679</t>
        </is>
      </c>
      <c r="C911" s="2" t="inlineStr">
        <is>
          <t>:40959-2P-40HP-VLSC:40959-2P-50HP-VLSC:40959-2P-60HP-VLSC:40959-2P-75HP-VLSC:40959-2P-100HP-VLSC:40959-4P-15HP-VLSC:</t>
        </is>
      </c>
      <c r="D911" s="2" t="inlineStr">
        <is>
          <t>XA</t>
        </is>
      </c>
      <c r="E911" t="inlineStr">
        <is>
          <t>ImpMatl_Silicon_Bronze_ASTM-B584_C87600</t>
        </is>
      </c>
      <c r="F911" s="7" t="inlineStr">
        <is>
          <t>Silicon Bronze, ASTM-B584, C87600</t>
        </is>
      </c>
      <c r="G911" s="7" t="inlineStr">
        <is>
          <t>B21</t>
        </is>
      </c>
      <c r="H911" s="7" t="inlineStr">
        <is>
          <t>Coating_Special</t>
        </is>
      </c>
      <c r="I911" s="7" t="inlineStr">
        <is>
          <t>Stainless Steel, AISI-303</t>
        </is>
      </c>
      <c r="J911" s="7" t="inlineStr">
        <is>
          <t>Steel, Cold Drawn C1018</t>
        </is>
      </c>
      <c r="K911" s="2" t="inlineStr">
        <is>
          <t>RTF</t>
        </is>
      </c>
      <c r="L911" s="12" t="inlineStr"/>
      <c r="M911" t="inlineStr">
        <is>
          <t>A101875</t>
        </is>
      </c>
      <c r="N911" s="1" t="n">
        <v>0</v>
      </c>
      <c r="O911" s="7" t="inlineStr">
        <is>
          <t>LT250</t>
        </is>
      </c>
      <c r="P911" s="13" t="n">
        <v>8</v>
      </c>
      <c r="Q911" t="inlineStr"/>
      <c r="R911" s="12" t="inlineStr"/>
      <c r="S911" t="inlineStr"/>
      <c r="T911" t="inlineStr"/>
      <c r="U911" t="inlineStr"/>
      <c r="V911" t="inlineStr"/>
    </row>
    <row r="912">
      <c r="A912" t="inlineStr"/>
      <c r="B912" t="inlineStr">
        <is>
          <t>Price_BOM_VLC_VLSC_Imp_1681</t>
        </is>
      </c>
      <c r="C912" s="2" t="inlineStr">
        <is>
          <t>:40959-2P-40HP-VLSC:40959-2P-50HP-VLSC:40959-2P-60HP-VLSC:40959-2P-75HP-VLSC:40959-2P-100HP-VLSC:40959-4P-15HP-VLSC:</t>
        </is>
      </c>
      <c r="D912" s="2" t="inlineStr">
        <is>
          <t>XA</t>
        </is>
      </c>
      <c r="E912" s="2" t="inlineStr">
        <is>
          <t>ImpMatl_Silicon_Bronze_ASTM-B584_C87600</t>
        </is>
      </c>
      <c r="F912" s="7" t="inlineStr">
        <is>
          <t>Silicon Bronze, ASTM-B584, C87600</t>
        </is>
      </c>
      <c r="G912" s="7" t="inlineStr">
        <is>
          <t>B21</t>
        </is>
      </c>
      <c r="H912" s="7" t="inlineStr">
        <is>
          <t>Coating_Epoxy</t>
        </is>
      </c>
      <c r="I912" s="7" t="inlineStr">
        <is>
          <t>Stainless Steel, AISI-303</t>
        </is>
      </c>
      <c r="J912" s="7" t="inlineStr">
        <is>
          <t>Steel, Cold Drawn C1018</t>
        </is>
      </c>
      <c r="K912" s="2" t="inlineStr">
        <is>
          <t>RTF</t>
        </is>
      </c>
      <c r="L912" s="7" t="inlineStr"/>
      <c r="M912" s="7" t="inlineStr">
        <is>
          <t>A101875</t>
        </is>
      </c>
      <c r="N912" s="7" t="n">
        <v>0</v>
      </c>
      <c r="O912" s="7" t="inlineStr">
        <is>
          <t>LT250</t>
        </is>
      </c>
      <c r="P912" s="13" t="n">
        <v>8</v>
      </c>
      <c r="Q912" t="inlineStr"/>
      <c r="R912" s="12" t="inlineStr"/>
      <c r="S912" t="inlineStr"/>
      <c r="T912" t="inlineStr"/>
      <c r="U912" t="inlineStr"/>
      <c r="V912" t="inlineStr"/>
    </row>
    <row r="913">
      <c r="A913" t="inlineStr"/>
      <c r="B913" t="inlineStr">
        <is>
          <t>Price_BOM_VLC_VLSC_Imp_1669</t>
        </is>
      </c>
      <c r="C913" s="2" t="inlineStr">
        <is>
          <t>:40959-2P-40HP-VLSC:40959-2P-50HP-VLSC:40959-2P-60HP-VLSC:40959-2P-75HP-VLSC:40959-2P-100HP-VLSC:40959-4P-15HP-VLSC:</t>
        </is>
      </c>
      <c r="D913" s="2" t="inlineStr">
        <is>
          <t>XA</t>
        </is>
      </c>
      <c r="E913" t="inlineStr">
        <is>
          <t>ImpMatl_SS_AISI-304</t>
        </is>
      </c>
      <c r="F913" s="7" t="inlineStr">
        <is>
          <t>Stainless Steel, AISI-304</t>
        </is>
      </c>
      <c r="G913" s="7" t="inlineStr">
        <is>
          <t>H304</t>
        </is>
      </c>
      <c r="H913" s="7" t="inlineStr">
        <is>
          <t>Coating_Standard</t>
        </is>
      </c>
      <c r="I913" s="7" t="inlineStr">
        <is>
          <t>Stainless Steel, AISI-303</t>
        </is>
      </c>
      <c r="J913" s="7" t="inlineStr">
        <is>
          <t>Stainless Steel, AISI 316</t>
        </is>
      </c>
      <c r="K913" s="2" t="inlineStr">
        <is>
          <t>98876154</t>
        </is>
      </c>
      <c r="L913" s="12" t="inlineStr">
        <is>
          <t>IMP,L,30957,XA,H304</t>
        </is>
      </c>
      <c r="M913" t="inlineStr">
        <is>
          <t>A101880</t>
        </is>
      </c>
      <c r="N913" s="1" t="n">
        <v>0</v>
      </c>
      <c r="O913" s="7" t="inlineStr">
        <is>
          <t>LT027</t>
        </is>
      </c>
      <c r="P913" s="13" t="n">
        <v>0</v>
      </c>
      <c r="Q913" t="inlineStr"/>
      <c r="R913" s="12" t="inlineStr"/>
      <c r="S913" t="inlineStr"/>
      <c r="T913" t="inlineStr"/>
      <c r="U913" t="inlineStr"/>
      <c r="V913" t="inlineStr"/>
    </row>
    <row r="914">
      <c r="A914" t="inlineStr"/>
      <c r="B914" t="inlineStr">
        <is>
          <t>Price_BOM_VLC_VLSC_Imp_1670</t>
        </is>
      </c>
      <c r="C914" s="2" t="inlineStr">
        <is>
          <t>:40959-2P-40HP-VLSC:40959-2P-50HP-VLSC:40959-2P-60HP-VLSC:40959-2P-75HP-VLSC:40959-2P-100HP-VLSC:40959-4P-15HP-VLSC:</t>
        </is>
      </c>
      <c r="D914" s="2" t="inlineStr">
        <is>
          <t>XA</t>
        </is>
      </c>
      <c r="E914" s="2" t="inlineStr">
        <is>
          <t>ImpMatl_NiAl-Bronze_ASTM-B148_C95400</t>
        </is>
      </c>
      <c r="F914" s="7" t="inlineStr">
        <is>
          <t>Nickel Aluminum Bronze ASTM B148 UNS C95400</t>
        </is>
      </c>
      <c r="G914" s="7" t="inlineStr">
        <is>
          <t>B22</t>
        </is>
      </c>
      <c r="H914" s="7" t="inlineStr">
        <is>
          <t>Coating_Standard</t>
        </is>
      </c>
      <c r="I914" s="7" t="inlineStr">
        <is>
          <t>Stainless Steel, AISI-303</t>
        </is>
      </c>
      <c r="J914" s="7" t="inlineStr">
        <is>
          <t>Steel, Cold Drawn C1018</t>
        </is>
      </c>
      <c r="K914" s="2" t="inlineStr">
        <is>
          <t>97778042</t>
        </is>
      </c>
      <c r="L914" s="7" t="inlineStr"/>
      <c r="M914" s="7" t="inlineStr">
        <is>
          <t>A102240</t>
        </is>
      </c>
      <c r="N914" s="7" t="n">
        <v>182</v>
      </c>
      <c r="O914" s="7" t="inlineStr">
        <is>
          <t>LT250</t>
        </is>
      </c>
      <c r="P914" s="13" t="n">
        <v>8</v>
      </c>
      <c r="Q914" t="inlineStr"/>
      <c r="R914" s="12" t="inlineStr"/>
      <c r="S914" t="inlineStr"/>
      <c r="T914" t="inlineStr"/>
      <c r="U914" t="inlineStr"/>
      <c r="V914" t="inlineStr"/>
    </row>
    <row r="915">
      <c r="A915" t="inlineStr"/>
      <c r="B915" t="inlineStr">
        <is>
          <t>Price_BOM_VLC_VLSC_Imp_1672</t>
        </is>
      </c>
      <c r="C915" s="2" t="inlineStr">
        <is>
          <t>:40959-2P-40HP-VLSC:40959-2P-50HP-VLSC:40959-2P-60HP-VLSC:40959-2P-75HP-VLSC:40959-2P-100HP-VLSC:40959-4P-15HP-VLSC:</t>
        </is>
      </c>
      <c r="D915" s="2" t="inlineStr">
        <is>
          <t>XA</t>
        </is>
      </c>
      <c r="E915" t="inlineStr">
        <is>
          <t>ImpMatl_NiAl-Bronze_ASTM-B148_C95400</t>
        </is>
      </c>
      <c r="F915" s="7" t="inlineStr">
        <is>
          <t>Nickel Aluminum Bronze ASTM B148 UNS C95400</t>
        </is>
      </c>
      <c r="G915" s="7" t="inlineStr">
        <is>
          <t>B22</t>
        </is>
      </c>
      <c r="H915" s="7" t="inlineStr">
        <is>
          <t>Coating_Scotchkote134_interior</t>
        </is>
      </c>
      <c r="I915" s="7" t="inlineStr">
        <is>
          <t>Stainless Steel, AISI-303</t>
        </is>
      </c>
      <c r="J915" s="7" t="inlineStr">
        <is>
          <t>Steel, Cold Drawn C1018</t>
        </is>
      </c>
      <c r="K915" s="2" t="inlineStr">
        <is>
          <t>RTF</t>
        </is>
      </c>
      <c r="L915" s="12" t="inlineStr"/>
      <c r="M915" t="inlineStr">
        <is>
          <t>A102240</t>
        </is>
      </c>
      <c r="N915" s="1" t="n">
        <v>182</v>
      </c>
      <c r="O915" s="7" t="inlineStr">
        <is>
          <t>LT250</t>
        </is>
      </c>
      <c r="P915" s="13" t="n">
        <v>8</v>
      </c>
      <c r="Q915" t="inlineStr"/>
      <c r="R915" s="12" t="inlineStr"/>
      <c r="S915" t="inlineStr"/>
      <c r="T915" t="inlineStr"/>
      <c r="U915" t="inlineStr"/>
      <c r="V915" t="inlineStr"/>
    </row>
    <row r="916">
      <c r="A916" t="inlineStr"/>
      <c r="B916" t="inlineStr">
        <is>
          <t>Price_BOM_VLC_VLSC_Imp_1674</t>
        </is>
      </c>
      <c r="C916" s="2" t="inlineStr">
        <is>
          <t>:40959-2P-40HP-VLSC:40959-2P-50HP-VLSC:40959-2P-60HP-VLSC:40959-2P-75HP-VLSC:40959-2P-100HP-VLSC:40959-4P-15HP-VLSC:</t>
        </is>
      </c>
      <c r="D916" s="2" t="inlineStr">
        <is>
          <t>XA</t>
        </is>
      </c>
      <c r="E916" s="2" t="inlineStr">
        <is>
          <t>ImpMatl_NiAl-Bronze_ASTM-B148_C95400</t>
        </is>
      </c>
      <c r="F916" s="7" t="inlineStr">
        <is>
          <t>Nickel Aluminum Bronze ASTM B148 UNS C95400</t>
        </is>
      </c>
      <c r="G916" s="7" t="inlineStr">
        <is>
          <t>B22</t>
        </is>
      </c>
      <c r="H916" s="7" t="inlineStr">
        <is>
          <t>Coating_Scotchkote134_interior_exterior</t>
        </is>
      </c>
      <c r="I916" s="7" t="inlineStr">
        <is>
          <t>Stainless Steel, AISI-303</t>
        </is>
      </c>
      <c r="J916" s="7" t="inlineStr">
        <is>
          <t>Steel, Cold Drawn C1018</t>
        </is>
      </c>
      <c r="K916" s="2" t="inlineStr">
        <is>
          <t>RTF</t>
        </is>
      </c>
      <c r="L916" s="7" t="inlineStr"/>
      <c r="M916" s="7" t="inlineStr">
        <is>
          <t>A102240</t>
        </is>
      </c>
      <c r="N916" s="7" t="n">
        <v>182</v>
      </c>
      <c r="O916" s="7" t="inlineStr">
        <is>
          <t>LT250</t>
        </is>
      </c>
      <c r="P916" s="13" t="n">
        <v>8</v>
      </c>
      <c r="Q916" t="inlineStr"/>
      <c r="R916" s="12" t="inlineStr"/>
      <c r="S916" t="inlineStr"/>
      <c r="T916" t="inlineStr"/>
      <c r="U916" t="inlineStr"/>
      <c r="V916" t="inlineStr"/>
    </row>
    <row r="917">
      <c r="A917" t="inlineStr"/>
      <c r="B917" t="inlineStr">
        <is>
          <t>Price_BOM_VLC_VLSC_Imp_1676</t>
        </is>
      </c>
      <c r="C917" s="2" t="inlineStr">
        <is>
          <t>:40959-2P-40HP-VLSC:40959-2P-50HP-VLSC:40959-2P-60HP-VLSC:40959-2P-75HP-VLSC:40959-2P-100HP-VLSC:40959-4P-15HP-VLSC:</t>
        </is>
      </c>
      <c r="D917" s="2" t="inlineStr">
        <is>
          <t>XA</t>
        </is>
      </c>
      <c r="E917" t="inlineStr">
        <is>
          <t>ImpMatl_NiAl-Bronze_ASTM-B148_C95400</t>
        </is>
      </c>
      <c r="F917" s="7" t="inlineStr">
        <is>
          <t>Nickel Aluminum Bronze ASTM B148 UNS C95400</t>
        </is>
      </c>
      <c r="G917" s="7" t="inlineStr">
        <is>
          <t>B22</t>
        </is>
      </c>
      <c r="H917" s="7" t="inlineStr">
        <is>
          <t>Coating_Scotchkote134_interior_exterior_IncludeImpeller</t>
        </is>
      </c>
      <c r="I917" s="7" t="inlineStr">
        <is>
          <t>Stainless Steel, AISI-303</t>
        </is>
      </c>
      <c r="J917" s="7" t="inlineStr">
        <is>
          <t>Steel, Cold Drawn C1018</t>
        </is>
      </c>
      <c r="K917" s="2" t="inlineStr">
        <is>
          <t>RTF</t>
        </is>
      </c>
      <c r="L917" s="12" t="inlineStr"/>
      <c r="M917" t="inlineStr">
        <is>
          <t>A102240</t>
        </is>
      </c>
      <c r="N917" s="1" t="n">
        <v>182</v>
      </c>
      <c r="O917" s="7" t="inlineStr">
        <is>
          <t>LT250</t>
        </is>
      </c>
      <c r="P917" s="13" t="n">
        <v>8</v>
      </c>
      <c r="Q917" t="inlineStr"/>
      <c r="R917" s="12" t="inlineStr"/>
      <c r="S917" t="inlineStr"/>
      <c r="T917" t="inlineStr"/>
      <c r="U917" t="inlineStr"/>
      <c r="V917" t="inlineStr"/>
    </row>
    <row r="918">
      <c r="A918" t="inlineStr"/>
      <c r="B918" t="inlineStr">
        <is>
          <t>Price_BOM_VLC_VLSC_Imp_1678</t>
        </is>
      </c>
      <c r="C918" s="2" t="inlineStr">
        <is>
          <t>:40959-2P-40HP-VLSC:40959-2P-50HP-VLSC:40959-2P-60HP-VLSC:40959-2P-75HP-VLSC:40959-2P-100HP-VLSC:40959-4P-15HP-VLSC:</t>
        </is>
      </c>
      <c r="D918" s="2" t="inlineStr">
        <is>
          <t>XA</t>
        </is>
      </c>
      <c r="E918" s="2" t="inlineStr">
        <is>
          <t>ImpMatl_NiAl-Bronze_ASTM-B148_C95400</t>
        </is>
      </c>
      <c r="F918" s="7" t="inlineStr">
        <is>
          <t>Nickel Aluminum Bronze ASTM B148 UNS C95400</t>
        </is>
      </c>
      <c r="G918" s="7" t="inlineStr">
        <is>
          <t>B22</t>
        </is>
      </c>
      <c r="H918" s="7" t="inlineStr">
        <is>
          <t>Coating_Scotchkote134_interior_IncludeImpeller</t>
        </is>
      </c>
      <c r="I918" s="7" t="inlineStr">
        <is>
          <t>Stainless Steel, AISI-303</t>
        </is>
      </c>
      <c r="J918" s="7" t="inlineStr">
        <is>
          <t>Steel, Cold Drawn C1018</t>
        </is>
      </c>
      <c r="K918" s="2" t="inlineStr">
        <is>
          <t>RTF</t>
        </is>
      </c>
      <c r="L918" s="7" t="inlineStr"/>
      <c r="M918" s="7" t="inlineStr">
        <is>
          <t>A102240</t>
        </is>
      </c>
      <c r="N918" s="7" t="n">
        <v>182</v>
      </c>
      <c r="O918" s="7" t="inlineStr">
        <is>
          <t>LT250</t>
        </is>
      </c>
      <c r="P918" s="13" t="n">
        <v>8</v>
      </c>
      <c r="Q918" t="inlineStr"/>
      <c r="R918" s="12" t="inlineStr"/>
      <c r="S918" t="inlineStr"/>
      <c r="T918" t="inlineStr"/>
      <c r="U918" t="inlineStr"/>
      <c r="V918" t="inlineStr"/>
    </row>
    <row r="919">
      <c r="A919" t="inlineStr"/>
      <c r="B919" t="inlineStr">
        <is>
          <t>Price_BOM_VLC_VLSC_Imp_1680</t>
        </is>
      </c>
      <c r="C919" s="2" t="inlineStr">
        <is>
          <t>:40959-2P-40HP-VLSC:40959-2P-50HP-VLSC:40959-2P-60HP-VLSC:40959-2P-75HP-VLSC:40959-2P-100HP-VLSC:40959-4P-15HP-VLSC:</t>
        </is>
      </c>
      <c r="D919" s="2" t="inlineStr">
        <is>
          <t>XA</t>
        </is>
      </c>
      <c r="E919" t="inlineStr">
        <is>
          <t>ImpMatl_NiAl-Bronze_ASTM-B148_C95400</t>
        </is>
      </c>
      <c r="F919" s="7" t="inlineStr">
        <is>
          <t>Nickel Aluminum Bronze ASTM B148 UNS C95400</t>
        </is>
      </c>
      <c r="G919" s="7" t="inlineStr">
        <is>
          <t>B22</t>
        </is>
      </c>
      <c r="H919" s="7" t="inlineStr">
        <is>
          <t>Coating_Special</t>
        </is>
      </c>
      <c r="I919" s="7" t="inlineStr">
        <is>
          <t>Stainless Steel, AISI-303</t>
        </is>
      </c>
      <c r="J919" s="7" t="inlineStr">
        <is>
          <t>Steel, Cold Drawn C1018</t>
        </is>
      </c>
      <c r="K919" s="2" t="inlineStr">
        <is>
          <t>RTF</t>
        </is>
      </c>
      <c r="L919" s="12" t="inlineStr"/>
      <c r="M919" t="inlineStr">
        <is>
          <t>A102240</t>
        </is>
      </c>
      <c r="N919" s="1" t="n">
        <v>182</v>
      </c>
      <c r="O919" s="7" t="inlineStr">
        <is>
          <t>LT250</t>
        </is>
      </c>
      <c r="P919" s="13" t="n">
        <v>8</v>
      </c>
      <c r="Q919" t="inlineStr"/>
      <c r="R919" s="12" t="inlineStr"/>
      <c r="S919" t="inlineStr"/>
      <c r="T919" t="inlineStr"/>
      <c r="U919" t="inlineStr"/>
      <c r="V919" t="inlineStr"/>
    </row>
    <row r="920">
      <c r="A920" t="inlineStr"/>
      <c r="B920" t="inlineStr">
        <is>
          <t>Price_BOM_VLC_VLSC_Imp_1682</t>
        </is>
      </c>
      <c r="C920" s="2" t="inlineStr">
        <is>
          <t>:40959-2P-40HP-VLSC:40959-2P-50HP-VLSC:40959-2P-60HP-VLSC:40959-2P-75HP-VLSC:40959-2P-100HP-VLSC:40959-4P-15HP-VLSC:</t>
        </is>
      </c>
      <c r="D920" s="2" t="inlineStr">
        <is>
          <t>XA</t>
        </is>
      </c>
      <c r="E920" s="2" t="inlineStr">
        <is>
          <t>ImpMatl_NiAl-Bronze_ASTM-B148_C95400</t>
        </is>
      </c>
      <c r="F920" s="7" t="inlineStr">
        <is>
          <t>Nickel Aluminum Bronze ASTM B148 UNS C95400</t>
        </is>
      </c>
      <c r="G920" s="7" t="inlineStr">
        <is>
          <t>B22</t>
        </is>
      </c>
      <c r="H920" s="7" t="inlineStr">
        <is>
          <t>Coating_Epoxy</t>
        </is>
      </c>
      <c r="I920" s="7" t="inlineStr">
        <is>
          <t>Stainless Steel, AISI-303</t>
        </is>
      </c>
      <c r="J920" s="7" t="inlineStr">
        <is>
          <t>Steel, Cold Drawn C1018</t>
        </is>
      </c>
      <c r="K920" s="2" t="inlineStr">
        <is>
          <t>RTF</t>
        </is>
      </c>
      <c r="L920" s="7" t="inlineStr"/>
      <c r="M920" s="7" t="inlineStr">
        <is>
          <t>A102240</t>
        </is>
      </c>
      <c r="N920" s="7" t="n">
        <v>182</v>
      </c>
      <c r="O920" s="7" t="inlineStr">
        <is>
          <t>LT250</t>
        </is>
      </c>
      <c r="P920" s="13" t="n">
        <v>8</v>
      </c>
      <c r="Q920" t="inlineStr"/>
      <c r="R920" s="12" t="inlineStr"/>
      <c r="S920" t="inlineStr"/>
      <c r="T920" t="inlineStr"/>
      <c r="U920" t="inlineStr"/>
      <c r="V920" t="inlineStr"/>
    </row>
    <row r="921">
      <c r="A921" t="inlineStr"/>
      <c r="B921" t="inlineStr">
        <is>
          <t>Price_BOM_VLC_VLSC_Imp_1623</t>
        </is>
      </c>
      <c r="C921" s="2" t="inlineStr">
        <is>
          <t>:40959-4P-5HP-VLC:40959-4P-7.5HP-VLC:40959-4P-10HP-VLC:</t>
        </is>
      </c>
      <c r="D921" s="2" t="inlineStr">
        <is>
          <t>X3</t>
        </is>
      </c>
      <c r="E921" t="inlineStr">
        <is>
          <t>ImpMatl_Silicon_Bronze_ASTM-B584_C87600</t>
        </is>
      </c>
      <c r="F921" s="7" t="inlineStr">
        <is>
          <t>Silicon Bronze, ASTM-B584, C87600</t>
        </is>
      </c>
      <c r="G921" s="7" t="inlineStr">
        <is>
          <t>B21</t>
        </is>
      </c>
      <c r="H921" s="7" t="inlineStr">
        <is>
          <t>Coating_Standard</t>
        </is>
      </c>
      <c r="I921" s="7" t="inlineStr">
        <is>
          <t>Stainless Steel, AISI-303</t>
        </is>
      </c>
      <c r="J921" s="7" t="inlineStr">
        <is>
          <t>Steel, Cold Drawn C1018</t>
        </is>
      </c>
      <c r="K921" s="2" t="inlineStr">
        <is>
          <t>96769211</t>
        </is>
      </c>
      <c r="L921" s="12" t="inlineStr">
        <is>
          <t>IMP,L,30957,X3,B21</t>
        </is>
      </c>
      <c r="M921" t="inlineStr">
        <is>
          <t>A101868</t>
        </is>
      </c>
      <c r="N921" s="1" t="n">
        <v>0</v>
      </c>
      <c r="O921" s="7" t="inlineStr">
        <is>
          <t>LT027</t>
        </is>
      </c>
      <c r="P921" s="13" t="n">
        <v>0</v>
      </c>
      <c r="Q921" t="inlineStr"/>
      <c r="R921" s="12" t="inlineStr"/>
      <c r="S921" t="inlineStr"/>
      <c r="T921" t="inlineStr"/>
      <c r="U921" t="inlineStr"/>
      <c r="V921" t="inlineStr"/>
    </row>
    <row r="922">
      <c r="A922" t="inlineStr"/>
      <c r="B922" t="inlineStr">
        <is>
          <t>Price_BOM_VLC_VLSC_Imp_1626</t>
        </is>
      </c>
      <c r="C922" t="inlineStr">
        <is>
          <t>:40959-4P-5HP-VLC:40959-4P-7.5HP-VLC:40959-4P-10HP-VLC:</t>
        </is>
      </c>
      <c r="D922" s="2" t="inlineStr">
        <is>
          <t>X3</t>
        </is>
      </c>
      <c r="E922" s="2" t="inlineStr">
        <is>
          <t>ImpMatl_Silicon_Bronze_ASTM-B584_C87600</t>
        </is>
      </c>
      <c r="F922" s="7" t="inlineStr">
        <is>
          <t>Silicon Bronze, ASTM-B584, C87600</t>
        </is>
      </c>
      <c r="G922" s="7" t="inlineStr">
        <is>
          <t>B21</t>
        </is>
      </c>
      <c r="H922" s="7" t="inlineStr">
        <is>
          <t>Coating_Scotchkote134_interior</t>
        </is>
      </c>
      <c r="I922" s="7" t="inlineStr">
        <is>
          <t>Stainless Steel, AISI-303</t>
        </is>
      </c>
      <c r="J922" s="7" t="inlineStr">
        <is>
          <t>Steel, Cold Drawn C1018</t>
        </is>
      </c>
      <c r="K922" s="77" t="inlineStr">
        <is>
          <t>RTF</t>
        </is>
      </c>
      <c r="L922" s="7" t="inlineStr"/>
      <c r="M922" s="7" t="inlineStr">
        <is>
          <t>A101868</t>
        </is>
      </c>
      <c r="N922" s="7" t="n">
        <v>0</v>
      </c>
      <c r="O922" s="7" t="inlineStr">
        <is>
          <t>LT250</t>
        </is>
      </c>
      <c r="P922" s="13" t="n">
        <v>8</v>
      </c>
      <c r="Q922" t="inlineStr"/>
      <c r="R922" s="12" t="inlineStr"/>
      <c r="S922" t="inlineStr"/>
      <c r="T922" t="inlineStr"/>
      <c r="U922" t="inlineStr"/>
      <c r="V922" t="inlineStr"/>
    </row>
    <row r="923">
      <c r="A923" t="inlineStr"/>
      <c r="B923" t="inlineStr">
        <is>
          <t>Price_BOM_VLC_VLSC_Imp_1628</t>
        </is>
      </c>
      <c r="C923" t="inlineStr">
        <is>
          <t>:40959-4P-5HP-VLC:40959-4P-7.5HP-VLC:40959-4P-10HP-VLC:</t>
        </is>
      </c>
      <c r="D923" s="2" t="inlineStr">
        <is>
          <t>X3</t>
        </is>
      </c>
      <c r="E923" s="2" t="inlineStr">
        <is>
          <t>ImpMatl_Silicon_Bronze_ASTM-B584_C87600</t>
        </is>
      </c>
      <c r="F923" s="7" t="inlineStr">
        <is>
          <t>Silicon Bronze, ASTM-B584, C87600</t>
        </is>
      </c>
      <c r="G923" s="7" t="inlineStr">
        <is>
          <t>B21</t>
        </is>
      </c>
      <c r="H923" s="7" t="inlineStr">
        <is>
          <t>Coating_Scotchkote134_interior_exterior</t>
        </is>
      </c>
      <c r="I923" s="7" t="inlineStr">
        <is>
          <t>Stainless Steel, AISI-303</t>
        </is>
      </c>
      <c r="J923" s="7" t="inlineStr">
        <is>
          <t>Steel, Cold Drawn C1018</t>
        </is>
      </c>
      <c r="K923" s="98" t="inlineStr">
        <is>
          <t>RTF</t>
        </is>
      </c>
      <c r="L923" s="98" t="inlineStr"/>
      <c r="M923" t="inlineStr">
        <is>
          <t>A101868</t>
        </is>
      </c>
      <c r="N923" t="n">
        <v>0</v>
      </c>
      <c r="O923" s="7" t="inlineStr">
        <is>
          <t>LT250</t>
        </is>
      </c>
      <c r="P923" s="13" t="n">
        <v>8</v>
      </c>
      <c r="Q923" t="inlineStr"/>
      <c r="R923" s="12" t="inlineStr"/>
      <c r="S923" t="inlineStr"/>
      <c r="T923" t="inlineStr"/>
      <c r="U923" t="inlineStr"/>
      <c r="V923" t="inlineStr"/>
    </row>
    <row r="924">
      <c r="A924" t="inlineStr"/>
      <c r="B924" t="inlineStr">
        <is>
          <t>Price_BOM_VLC_VLSC_Imp_1630</t>
        </is>
      </c>
      <c r="C924" t="inlineStr">
        <is>
          <t>:40959-4P-5HP-VLC:40959-4P-7.5HP-VLC:40959-4P-10HP-VLC:</t>
        </is>
      </c>
      <c r="D924" s="2" t="inlineStr">
        <is>
          <t>X3</t>
        </is>
      </c>
      <c r="E924" t="inlineStr">
        <is>
          <t>ImpMatl_Silicon_Bronze_ASTM-B584_C87600</t>
        </is>
      </c>
      <c r="F924" s="7" t="inlineStr">
        <is>
          <t>Silicon Bronze, ASTM-B584, C87600</t>
        </is>
      </c>
      <c r="G924" s="7" t="inlineStr">
        <is>
          <t>B21</t>
        </is>
      </c>
      <c r="H924" s="7" t="inlineStr">
        <is>
          <t>Coating_Scotchkote134_interior_exterior_IncludeImpeller</t>
        </is>
      </c>
      <c r="I924" s="7" t="inlineStr">
        <is>
          <t>Stainless Steel, AISI-303</t>
        </is>
      </c>
      <c r="J924" s="7" t="inlineStr">
        <is>
          <t>Steel, Cold Drawn C1018</t>
        </is>
      </c>
      <c r="K924" s="78" t="inlineStr">
        <is>
          <t>RTF</t>
        </is>
      </c>
      <c r="L924" s="12" t="inlineStr"/>
      <c r="M924" t="inlineStr">
        <is>
          <t>A101868</t>
        </is>
      </c>
      <c r="N924" s="1" t="n">
        <v>0</v>
      </c>
      <c r="O924" s="7" t="inlineStr">
        <is>
          <t>LT250</t>
        </is>
      </c>
      <c r="P924" s="13" t="n">
        <v>8</v>
      </c>
      <c r="Q924" t="inlineStr"/>
      <c r="R924" s="12" t="inlineStr"/>
      <c r="S924" t="inlineStr"/>
      <c r="T924" t="inlineStr"/>
      <c r="U924" t="inlineStr"/>
      <c r="V924" t="inlineStr"/>
    </row>
    <row r="925">
      <c r="A925" t="inlineStr"/>
      <c r="B925" t="inlineStr">
        <is>
          <t>Price_BOM_VLC_VLSC_Imp_1632</t>
        </is>
      </c>
      <c r="C925" t="inlineStr">
        <is>
          <t>:40959-4P-5HP-VLC:40959-4P-7.5HP-VLC:40959-4P-10HP-VLC:</t>
        </is>
      </c>
      <c r="D925" s="2" t="inlineStr">
        <is>
          <t>X3</t>
        </is>
      </c>
      <c r="E925" s="2" t="inlineStr">
        <is>
          <t>ImpMatl_Silicon_Bronze_ASTM-B584_C87600</t>
        </is>
      </c>
      <c r="F925" s="7" t="inlineStr">
        <is>
          <t>Silicon Bronze, ASTM-B584, C87600</t>
        </is>
      </c>
      <c r="G925" s="7" t="inlineStr">
        <is>
          <t>B21</t>
        </is>
      </c>
      <c r="H925" s="7" t="inlineStr">
        <is>
          <t>Coating_Scotchkote134_interior_IncludeImpeller</t>
        </is>
      </c>
      <c r="I925" s="7" t="inlineStr">
        <is>
          <t>Stainless Steel, AISI-303</t>
        </is>
      </c>
      <c r="J925" s="7" t="inlineStr">
        <is>
          <t>Steel, Cold Drawn C1018</t>
        </is>
      </c>
      <c r="K925" s="2" t="inlineStr">
        <is>
          <t>RTF</t>
        </is>
      </c>
      <c r="L925" s="7" t="inlineStr"/>
      <c r="M925" s="7" t="inlineStr">
        <is>
          <t>A101868</t>
        </is>
      </c>
      <c r="N925" s="7" t="n">
        <v>0</v>
      </c>
      <c r="O925" s="7" t="inlineStr">
        <is>
          <t>LT250</t>
        </is>
      </c>
      <c r="P925" s="13" t="n">
        <v>8</v>
      </c>
      <c r="Q925" t="inlineStr"/>
      <c r="R925" s="12" t="inlineStr"/>
      <c r="S925" t="inlineStr"/>
      <c r="T925" t="inlineStr"/>
      <c r="U925" t="inlineStr"/>
      <c r="V925" t="inlineStr"/>
    </row>
    <row r="926">
      <c r="A926" t="inlineStr"/>
      <c r="B926" t="inlineStr">
        <is>
          <t>Price_BOM_VLC_VLSC_Imp_1634</t>
        </is>
      </c>
      <c r="C926" t="inlineStr">
        <is>
          <t>:40959-4P-5HP-VLC:40959-4P-7.5HP-VLC:40959-4P-10HP-VLC:</t>
        </is>
      </c>
      <c r="D926" s="2" t="inlineStr">
        <is>
          <t>X3</t>
        </is>
      </c>
      <c r="E926" t="inlineStr">
        <is>
          <t>ImpMatl_Silicon_Bronze_ASTM-B584_C87600</t>
        </is>
      </c>
      <c r="F926" s="7" t="inlineStr">
        <is>
          <t>Silicon Bronze, ASTM-B584, C87600</t>
        </is>
      </c>
      <c r="G926" s="7" t="inlineStr">
        <is>
          <t>B21</t>
        </is>
      </c>
      <c r="H926" s="7" t="inlineStr">
        <is>
          <t>Coating_Special</t>
        </is>
      </c>
      <c r="I926" s="7" t="inlineStr">
        <is>
          <t>Stainless Steel, AISI-303</t>
        </is>
      </c>
      <c r="J926" s="7" t="inlineStr">
        <is>
          <t>Steel, Cold Drawn C1018</t>
        </is>
      </c>
      <c r="K926" s="2" t="inlineStr">
        <is>
          <t>RTF</t>
        </is>
      </c>
      <c r="L926" s="12" t="inlineStr"/>
      <c r="M926" t="inlineStr">
        <is>
          <t>A101868</t>
        </is>
      </c>
      <c r="N926" s="1" t="n">
        <v>0</v>
      </c>
      <c r="O926" s="7" t="inlineStr">
        <is>
          <t>LT250</t>
        </is>
      </c>
      <c r="P926" s="13" t="n">
        <v>8</v>
      </c>
      <c r="Q926" t="inlineStr"/>
      <c r="R926" s="12" t="inlineStr"/>
      <c r="S926" t="inlineStr"/>
      <c r="T926" t="inlineStr"/>
      <c r="U926" t="inlineStr"/>
      <c r="V926" t="inlineStr"/>
    </row>
    <row r="927">
      <c r="A927" t="inlineStr"/>
      <c r="B927" t="inlineStr">
        <is>
          <t>Price_BOM_VLC_VLSC_Imp_1636</t>
        </is>
      </c>
      <c r="C927" t="inlineStr">
        <is>
          <t>:40959-4P-5HP-VLC:40959-4P-7.5HP-VLC:40959-4P-10HP-VLC:</t>
        </is>
      </c>
      <c r="D927" s="2" t="inlineStr">
        <is>
          <t>X3</t>
        </is>
      </c>
      <c r="E927" s="2" t="inlineStr">
        <is>
          <t>ImpMatl_Silicon_Bronze_ASTM-B584_C87600</t>
        </is>
      </c>
      <c r="F927" s="7" t="inlineStr">
        <is>
          <t>Silicon Bronze, ASTM-B584, C87600</t>
        </is>
      </c>
      <c r="G927" s="7" t="inlineStr">
        <is>
          <t>B21</t>
        </is>
      </c>
      <c r="H927" s="7" t="inlineStr">
        <is>
          <t>Coating_Epoxy</t>
        </is>
      </c>
      <c r="I927" s="7" t="inlineStr">
        <is>
          <t>Stainless Steel, AISI-303</t>
        </is>
      </c>
      <c r="J927" s="7" t="inlineStr">
        <is>
          <t>Steel, Cold Drawn C1018</t>
        </is>
      </c>
      <c r="K927" s="2" t="inlineStr">
        <is>
          <t>RTF</t>
        </is>
      </c>
      <c r="L927" s="7" t="inlineStr"/>
      <c r="M927" s="7" t="inlineStr">
        <is>
          <t>A101868</t>
        </is>
      </c>
      <c r="N927" s="7" t="n">
        <v>0</v>
      </c>
      <c r="O927" s="7" t="inlineStr">
        <is>
          <t>LT250</t>
        </is>
      </c>
      <c r="P927" s="13" t="n">
        <v>8</v>
      </c>
      <c r="Q927" t="inlineStr"/>
      <c r="R927" s="12" t="inlineStr"/>
      <c r="S927" t="inlineStr"/>
      <c r="T927" t="inlineStr"/>
      <c r="U927" t="inlineStr"/>
      <c r="V927" t="inlineStr"/>
    </row>
    <row r="928">
      <c r="A928" t="inlineStr"/>
      <c r="B928" t="inlineStr">
        <is>
          <t>Price_BOM_VLC_VLSC_Imp_1624</t>
        </is>
      </c>
      <c r="C928" t="inlineStr">
        <is>
          <t>:40959-4P-5HP-VLC:40959-4P-7.5HP-VLC:40959-4P-10HP-VLC:</t>
        </is>
      </c>
      <c r="D928" s="2" t="inlineStr">
        <is>
          <t>X3</t>
        </is>
      </c>
      <c r="E928" t="inlineStr">
        <is>
          <t>ImpMatl_SS_AISI-304</t>
        </is>
      </c>
      <c r="F928" s="7" t="inlineStr">
        <is>
          <t>Stainless Steel, AISI-304</t>
        </is>
      </c>
      <c r="G928" s="7" t="inlineStr">
        <is>
          <t>H304</t>
        </is>
      </c>
      <c r="H928" s="7" t="inlineStr">
        <is>
          <t>Coating_Standard</t>
        </is>
      </c>
      <c r="I928" s="7" t="inlineStr">
        <is>
          <t>Stainless Steel, AISI-303</t>
        </is>
      </c>
      <c r="J928" s="7" t="inlineStr">
        <is>
          <t>Stainless Steel, AISI 316</t>
        </is>
      </c>
      <c r="K928" s="2" t="inlineStr">
        <is>
          <t>98876155</t>
        </is>
      </c>
      <c r="L928" s="12" t="inlineStr">
        <is>
          <t>IMP,L,30957,X3,H304</t>
        </is>
      </c>
      <c r="M928" t="inlineStr">
        <is>
          <t>A101873</t>
        </is>
      </c>
      <c r="N928" s="1" t="n">
        <v>0</v>
      </c>
      <c r="O928" s="7" t="inlineStr">
        <is>
          <t>LT027</t>
        </is>
      </c>
      <c r="P928" s="13" t="n">
        <v>0</v>
      </c>
      <c r="Q928" t="inlineStr"/>
      <c r="R928" s="12" t="inlineStr"/>
      <c r="S928" t="inlineStr"/>
      <c r="T928" t="inlineStr"/>
      <c r="U928" t="inlineStr"/>
      <c r="V928" t="inlineStr"/>
    </row>
    <row r="929">
      <c r="A929" t="inlineStr"/>
      <c r="B929" t="inlineStr">
        <is>
          <t>Price_BOM_VLC_VLSC_Imp_1625</t>
        </is>
      </c>
      <c r="C929" t="inlineStr">
        <is>
          <t>:40959-4P-5HP-VLC:40959-4P-7.5HP-VLC:40959-4P-10HP-VLC:</t>
        </is>
      </c>
      <c r="D929" s="2" t="inlineStr">
        <is>
          <t>X3</t>
        </is>
      </c>
      <c r="E929" s="2" t="inlineStr">
        <is>
          <t>ImpMatl_NiAl-Bronze_ASTM-B148_C95400</t>
        </is>
      </c>
      <c r="F929" s="7" t="inlineStr">
        <is>
          <t>Nickel Aluminum Bronze ASTM B148 UNS C95400</t>
        </is>
      </c>
      <c r="G929" s="7" t="inlineStr">
        <is>
          <t>B22</t>
        </is>
      </c>
      <c r="H929" s="7" t="inlineStr">
        <is>
          <t>Coating_Standard</t>
        </is>
      </c>
      <c r="I929" s="7" t="inlineStr">
        <is>
          <t>Stainless Steel, AISI-303</t>
        </is>
      </c>
      <c r="J929" s="7" t="inlineStr">
        <is>
          <t>Steel, Cold Drawn C1018</t>
        </is>
      </c>
      <c r="K929" s="2" t="inlineStr">
        <is>
          <t>97778041</t>
        </is>
      </c>
      <c r="L929" s="7" t="inlineStr"/>
      <c r="M929" s="7" t="inlineStr">
        <is>
          <t>A102239</t>
        </is>
      </c>
      <c r="N929" s="7" t="n">
        <v>182</v>
      </c>
      <c r="O929" s="7" t="inlineStr">
        <is>
          <t>LT250</t>
        </is>
      </c>
      <c r="P929" s="13" t="n">
        <v>8</v>
      </c>
      <c r="Q929" t="inlineStr"/>
      <c r="R929" s="12" t="inlineStr"/>
      <c r="S929" t="inlineStr"/>
      <c r="T929" t="inlineStr"/>
      <c r="U929" t="inlineStr"/>
      <c r="V929" t="inlineStr"/>
    </row>
    <row r="930">
      <c r="A930" t="inlineStr"/>
      <c r="B930" t="inlineStr">
        <is>
          <t>Price_BOM_VLC_VLSC_Imp_1627</t>
        </is>
      </c>
      <c r="C930" t="inlineStr">
        <is>
          <t>:40959-4P-5HP-VLC:40959-4P-7.5HP-VLC:40959-4P-10HP-VLC:</t>
        </is>
      </c>
      <c r="D930" s="2" t="inlineStr">
        <is>
          <t>X3</t>
        </is>
      </c>
      <c r="E930" t="inlineStr">
        <is>
          <t>ImpMatl_NiAl-Bronze_ASTM-B148_C95400</t>
        </is>
      </c>
      <c r="F930" s="7" t="inlineStr">
        <is>
          <t>Nickel Aluminum Bronze ASTM B148 UNS C95400</t>
        </is>
      </c>
      <c r="G930" s="7" t="inlineStr">
        <is>
          <t>B22</t>
        </is>
      </c>
      <c r="H930" s="7" t="inlineStr">
        <is>
          <t>Coating_Scotchkote134_interior</t>
        </is>
      </c>
      <c r="I930" s="7" t="inlineStr">
        <is>
          <t>Stainless Steel, AISI-303</t>
        </is>
      </c>
      <c r="J930" s="7" t="inlineStr">
        <is>
          <t>Steel, Cold Drawn C1018</t>
        </is>
      </c>
      <c r="K930" s="2" t="inlineStr">
        <is>
          <t>RTF</t>
        </is>
      </c>
      <c r="L930" s="12" t="inlineStr"/>
      <c r="M930" t="inlineStr">
        <is>
          <t>A102239</t>
        </is>
      </c>
      <c r="N930" s="1" t="n">
        <v>182</v>
      </c>
      <c r="O930" s="7" t="inlineStr">
        <is>
          <t>LT250</t>
        </is>
      </c>
      <c r="P930" s="13" t="n">
        <v>8</v>
      </c>
      <c r="Q930" t="inlineStr"/>
      <c r="R930" s="12" t="inlineStr"/>
      <c r="S930" t="inlineStr"/>
      <c r="T930" t="inlineStr"/>
      <c r="U930" t="inlineStr"/>
      <c r="V930" t="inlineStr"/>
    </row>
    <row r="931">
      <c r="A931" t="inlineStr"/>
      <c r="B931" t="inlineStr">
        <is>
          <t>Price_BOM_VLC_VLSC_Imp_1629</t>
        </is>
      </c>
      <c r="C931" t="inlineStr">
        <is>
          <t>:40959-4P-5HP-VLC:40959-4P-7.5HP-VLC:40959-4P-10HP-VLC:</t>
        </is>
      </c>
      <c r="D931" s="2" t="inlineStr">
        <is>
          <t>X3</t>
        </is>
      </c>
      <c r="E931" s="2" t="inlineStr">
        <is>
          <t>ImpMatl_NiAl-Bronze_ASTM-B148_C95400</t>
        </is>
      </c>
      <c r="F931" s="7" t="inlineStr">
        <is>
          <t>Nickel Aluminum Bronze ASTM B148 UNS C95400</t>
        </is>
      </c>
      <c r="G931" s="7" t="inlineStr">
        <is>
          <t>B22</t>
        </is>
      </c>
      <c r="H931" s="7" t="inlineStr">
        <is>
          <t>Coating_Scotchkote134_interior_exterior</t>
        </is>
      </c>
      <c r="I931" s="7" t="inlineStr">
        <is>
          <t>Stainless Steel, AISI-303</t>
        </is>
      </c>
      <c r="J931" s="7" t="inlineStr">
        <is>
          <t>Steel, Cold Drawn C1018</t>
        </is>
      </c>
      <c r="K931" s="2" t="inlineStr">
        <is>
          <t>RTF</t>
        </is>
      </c>
      <c r="L931" s="7" t="inlineStr"/>
      <c r="M931" s="7" t="inlineStr">
        <is>
          <t>A102239</t>
        </is>
      </c>
      <c r="N931" s="7" t="n">
        <v>182</v>
      </c>
      <c r="O931" s="7" t="inlineStr">
        <is>
          <t>LT250</t>
        </is>
      </c>
      <c r="P931" s="13" t="n">
        <v>8</v>
      </c>
      <c r="Q931" t="inlineStr"/>
      <c r="R931" s="12" t="inlineStr"/>
      <c r="S931" t="inlineStr"/>
      <c r="T931" t="inlineStr"/>
      <c r="U931" t="inlineStr"/>
      <c r="V931" t="inlineStr"/>
    </row>
    <row r="932">
      <c r="A932" t="inlineStr"/>
      <c r="B932" t="inlineStr">
        <is>
          <t>Price_BOM_VLC_VLSC_Imp_1631</t>
        </is>
      </c>
      <c r="C932" t="inlineStr">
        <is>
          <t>:40959-4P-5HP-VLC:40959-4P-7.5HP-VLC:40959-4P-10HP-VLC:</t>
        </is>
      </c>
      <c r="D932" s="2" t="inlineStr">
        <is>
          <t>X3</t>
        </is>
      </c>
      <c r="E932" t="inlineStr">
        <is>
          <t>ImpMatl_NiAl-Bronze_ASTM-B148_C95400</t>
        </is>
      </c>
      <c r="F932" s="7" t="inlineStr">
        <is>
          <t>Nickel Aluminum Bronze ASTM B148 UNS C95400</t>
        </is>
      </c>
      <c r="G932" s="7" t="inlineStr">
        <is>
          <t>B22</t>
        </is>
      </c>
      <c r="H932" s="7" t="inlineStr">
        <is>
          <t>Coating_Scotchkote134_interior_exterior_IncludeImpeller</t>
        </is>
      </c>
      <c r="I932" s="7" t="inlineStr">
        <is>
          <t>Stainless Steel, AISI-303</t>
        </is>
      </c>
      <c r="J932" s="7" t="inlineStr">
        <is>
          <t>Steel, Cold Drawn C1018</t>
        </is>
      </c>
      <c r="K932" s="2" t="inlineStr">
        <is>
          <t>RTF</t>
        </is>
      </c>
      <c r="L932" s="12" t="inlineStr"/>
      <c r="M932" t="inlineStr">
        <is>
          <t>A102239</t>
        </is>
      </c>
      <c r="N932" s="1" t="n">
        <v>182</v>
      </c>
      <c r="O932" s="7" t="inlineStr">
        <is>
          <t>LT250</t>
        </is>
      </c>
      <c r="P932" s="13" t="n">
        <v>8</v>
      </c>
      <c r="Q932" t="inlineStr"/>
      <c r="R932" s="12" t="inlineStr"/>
      <c r="S932" t="inlineStr"/>
      <c r="T932" t="inlineStr"/>
      <c r="U932" t="inlineStr"/>
      <c r="V932" t="inlineStr"/>
    </row>
    <row r="933">
      <c r="A933" t="inlineStr"/>
      <c r="B933" t="inlineStr">
        <is>
          <t>Price_BOM_VLC_VLSC_Imp_1633</t>
        </is>
      </c>
      <c r="C933" t="inlineStr">
        <is>
          <t>:40959-4P-5HP-VLC:40959-4P-7.5HP-VLC:40959-4P-10HP-VLC:</t>
        </is>
      </c>
      <c r="D933" s="2" t="inlineStr">
        <is>
          <t>X3</t>
        </is>
      </c>
      <c r="E933" s="2" t="inlineStr">
        <is>
          <t>ImpMatl_NiAl-Bronze_ASTM-B148_C95400</t>
        </is>
      </c>
      <c r="F933" s="7" t="inlineStr">
        <is>
          <t>Nickel Aluminum Bronze ASTM B148 UNS C95400</t>
        </is>
      </c>
      <c r="G933" s="7" t="inlineStr">
        <is>
          <t>B22</t>
        </is>
      </c>
      <c r="H933" s="7" t="inlineStr">
        <is>
          <t>Coating_Scotchkote134_interior_IncludeImpeller</t>
        </is>
      </c>
      <c r="I933" s="7" t="inlineStr">
        <is>
          <t>Stainless Steel, AISI-303</t>
        </is>
      </c>
      <c r="J933" s="7" t="inlineStr">
        <is>
          <t>Steel, Cold Drawn C1018</t>
        </is>
      </c>
      <c r="K933" s="2" t="inlineStr">
        <is>
          <t>RTF</t>
        </is>
      </c>
      <c r="L933" s="7" t="inlineStr"/>
      <c r="M933" s="7" t="inlineStr">
        <is>
          <t>A102239</t>
        </is>
      </c>
      <c r="N933" s="7" t="n">
        <v>182</v>
      </c>
      <c r="O933" s="7" t="inlineStr">
        <is>
          <t>LT250</t>
        </is>
      </c>
      <c r="P933" s="13" t="n">
        <v>8</v>
      </c>
      <c r="Q933" t="inlineStr"/>
      <c r="R933" s="12" t="inlineStr"/>
      <c r="S933" t="inlineStr"/>
      <c r="T933" t="inlineStr"/>
      <c r="U933" t="inlineStr"/>
      <c r="V933" t="inlineStr"/>
    </row>
    <row r="934">
      <c r="A934" t="inlineStr"/>
      <c r="B934" t="inlineStr">
        <is>
          <t>Price_BOM_VLC_VLSC_Imp_1635</t>
        </is>
      </c>
      <c r="C934" t="inlineStr">
        <is>
          <t>:40959-4P-5HP-VLC:40959-4P-7.5HP-VLC:40959-4P-10HP-VLC:</t>
        </is>
      </c>
      <c r="D934" s="2" t="inlineStr">
        <is>
          <t>X3</t>
        </is>
      </c>
      <c r="E934" t="inlineStr">
        <is>
          <t>ImpMatl_NiAl-Bronze_ASTM-B148_C95400</t>
        </is>
      </c>
      <c r="F934" s="7" t="inlineStr">
        <is>
          <t>Nickel Aluminum Bronze ASTM B148 UNS C95400</t>
        </is>
      </c>
      <c r="G934" s="7" t="inlineStr">
        <is>
          <t>B22</t>
        </is>
      </c>
      <c r="H934" s="7" t="inlineStr">
        <is>
          <t>Coating_Special</t>
        </is>
      </c>
      <c r="I934" s="7" t="inlineStr">
        <is>
          <t>Stainless Steel, AISI-303</t>
        </is>
      </c>
      <c r="J934" s="7" t="inlineStr">
        <is>
          <t>Steel, Cold Drawn C1018</t>
        </is>
      </c>
      <c r="K934" s="2" t="inlineStr">
        <is>
          <t>RTF</t>
        </is>
      </c>
      <c r="L934" s="12" t="inlineStr"/>
      <c r="M934" t="inlineStr">
        <is>
          <t>A102239</t>
        </is>
      </c>
      <c r="N934" s="1" t="n">
        <v>182</v>
      </c>
      <c r="O934" s="7" t="inlineStr">
        <is>
          <t>LT250</t>
        </is>
      </c>
      <c r="P934" s="13" t="n">
        <v>8</v>
      </c>
      <c r="Q934" t="inlineStr"/>
      <c r="R934" s="12" t="inlineStr"/>
      <c r="S934" t="inlineStr"/>
      <c r="T934" t="inlineStr"/>
      <c r="U934" t="inlineStr"/>
      <c r="V934" t="inlineStr"/>
    </row>
    <row r="935">
      <c r="A935" t="inlineStr"/>
      <c r="B935" t="inlineStr">
        <is>
          <t>Price_BOM_VLC_VLSC_Imp_1637</t>
        </is>
      </c>
      <c r="C935" t="inlineStr">
        <is>
          <t>:40959-4P-5HP-VLC:40959-4P-7.5HP-VLC:40959-4P-10HP-VLC:</t>
        </is>
      </c>
      <c r="D935" s="2" t="inlineStr">
        <is>
          <t>X3</t>
        </is>
      </c>
      <c r="E935" s="2" t="inlineStr">
        <is>
          <t>ImpMatl_NiAl-Bronze_ASTM-B148_C95400</t>
        </is>
      </c>
      <c r="F935" s="7" t="inlineStr">
        <is>
          <t>Nickel Aluminum Bronze ASTM B148 UNS C95400</t>
        </is>
      </c>
      <c r="G935" s="7" t="inlineStr">
        <is>
          <t>B22</t>
        </is>
      </c>
      <c r="H935" s="7" t="inlineStr">
        <is>
          <t>Coating_Epoxy</t>
        </is>
      </c>
      <c r="I935" s="7" t="inlineStr">
        <is>
          <t>Stainless Steel, AISI-303</t>
        </is>
      </c>
      <c r="J935" s="7" t="inlineStr">
        <is>
          <t>Steel, Cold Drawn C1018</t>
        </is>
      </c>
      <c r="K935" s="2" t="inlineStr">
        <is>
          <t>RTF</t>
        </is>
      </c>
      <c r="L935" s="7" t="inlineStr"/>
      <c r="M935" s="7" t="inlineStr">
        <is>
          <t>A102239</t>
        </is>
      </c>
      <c r="N935" s="7" t="n">
        <v>182</v>
      </c>
      <c r="O935" s="7" t="inlineStr">
        <is>
          <t>LT250</t>
        </is>
      </c>
      <c r="P935" s="13" t="n">
        <v>8</v>
      </c>
      <c r="Q935" t="inlineStr"/>
      <c r="R935" s="12" t="inlineStr"/>
      <c r="S935" t="inlineStr"/>
      <c r="T935" t="inlineStr"/>
      <c r="U935" t="inlineStr"/>
      <c r="V935" t="inlineStr"/>
    </row>
    <row r="936">
      <c r="A936" t="inlineStr"/>
      <c r="B936" t="inlineStr">
        <is>
          <t>Price_BOM_VLC_VLSC_Imp_1653</t>
        </is>
      </c>
      <c r="C936" t="inlineStr">
        <is>
          <t>:40959-4P-5HP-VLSC:40959-4P-7.5HP-VLSC:40959-4P-10HP-VLSC:</t>
        </is>
      </c>
      <c r="D936" s="2" t="inlineStr">
        <is>
          <t>X3</t>
        </is>
      </c>
      <c r="E936" t="inlineStr">
        <is>
          <t>ImpMatl_Silicon_Bronze_ASTM-B584_C87600</t>
        </is>
      </c>
      <c r="F936" s="7" t="inlineStr">
        <is>
          <t>Silicon Bronze, ASTM-B584, C87600</t>
        </is>
      </c>
      <c r="G936" s="7" t="inlineStr">
        <is>
          <t>B21</t>
        </is>
      </c>
      <c r="H936" s="7" t="inlineStr">
        <is>
          <t>Coating_Standard</t>
        </is>
      </c>
      <c r="I936" s="7" t="inlineStr">
        <is>
          <t>Stainless Steel, AISI-303</t>
        </is>
      </c>
      <c r="J936" s="7" t="inlineStr">
        <is>
          <t>Steel, Cold Drawn C1018</t>
        </is>
      </c>
      <c r="K936" s="2" t="inlineStr">
        <is>
          <t>96769211</t>
        </is>
      </c>
      <c r="L936" s="12" t="inlineStr">
        <is>
          <t>IMP,L,30957,X3,B21</t>
        </is>
      </c>
      <c r="M936" t="inlineStr">
        <is>
          <t>A101868</t>
        </is>
      </c>
      <c r="N936" s="1" t="n">
        <v>0</v>
      </c>
      <c r="O936" s="7" t="inlineStr">
        <is>
          <t>LT027</t>
        </is>
      </c>
      <c r="P936" s="13" t="n">
        <v>0</v>
      </c>
      <c r="Q936" t="inlineStr"/>
      <c r="R936" s="12" t="inlineStr"/>
      <c r="S936" t="inlineStr"/>
      <c r="T936" t="inlineStr"/>
      <c r="U936" t="inlineStr"/>
      <c r="V936" t="inlineStr"/>
    </row>
    <row r="937">
      <c r="A937" t="inlineStr"/>
      <c r="B937" t="inlineStr">
        <is>
          <t>Price_BOM_VLC_VLSC_Imp_1656</t>
        </is>
      </c>
      <c r="C937" t="inlineStr">
        <is>
          <t>:40959-4P-5HP-VLSC:40959-4P-7.5HP-VLSC:40959-4P-10HP-VLSC:</t>
        </is>
      </c>
      <c r="D937" s="2" t="inlineStr">
        <is>
          <t>X3</t>
        </is>
      </c>
      <c r="E937" s="2" t="inlineStr">
        <is>
          <t>ImpMatl_Silicon_Bronze_ASTM-B584_C87600</t>
        </is>
      </c>
      <c r="F937" s="7" t="inlineStr">
        <is>
          <t>Silicon Bronze, ASTM-B584, C87600</t>
        </is>
      </c>
      <c r="G937" s="7" t="inlineStr">
        <is>
          <t>B21</t>
        </is>
      </c>
      <c r="H937" s="7" t="inlineStr">
        <is>
          <t>Coating_Scotchkote134_interior</t>
        </is>
      </c>
      <c r="I937" s="7" t="inlineStr">
        <is>
          <t>Stainless Steel, AISI-303</t>
        </is>
      </c>
      <c r="J937" s="7" t="inlineStr">
        <is>
          <t>Steel, Cold Drawn C1018</t>
        </is>
      </c>
      <c r="K937" s="77" t="inlineStr">
        <is>
          <t>RTF</t>
        </is>
      </c>
      <c r="L937" s="7" t="inlineStr"/>
      <c r="M937" s="7" t="inlineStr">
        <is>
          <t>A101868</t>
        </is>
      </c>
      <c r="N937" t="n">
        <v>0</v>
      </c>
      <c r="O937" t="inlineStr">
        <is>
          <t>LT250</t>
        </is>
      </c>
      <c r="P937" s="13" t="n">
        <v>8</v>
      </c>
      <c r="Q937" t="inlineStr"/>
      <c r="R937" s="12" t="inlineStr"/>
      <c r="S937" t="inlineStr"/>
      <c r="T937" t="inlineStr"/>
      <c r="U937" t="inlineStr"/>
      <c r="V937" t="inlineStr"/>
    </row>
    <row r="938">
      <c r="A938" t="inlineStr"/>
      <c r="B938" s="7" t="inlineStr">
        <is>
          <t>Price_BOM_VLC_VLSC_Imp_1658</t>
        </is>
      </c>
      <c r="C938" t="inlineStr">
        <is>
          <t>:40959-4P-5HP-VLSC:40959-4P-7.5HP-VLSC:40959-4P-10HP-VLSC:</t>
        </is>
      </c>
      <c r="D938" s="2" t="inlineStr">
        <is>
          <t>X3</t>
        </is>
      </c>
      <c r="E938" s="2" t="inlineStr">
        <is>
          <t>ImpMatl_Silicon_Bronze_ASTM-B584_C87600</t>
        </is>
      </c>
      <c r="F938" s="7" t="inlineStr">
        <is>
          <t>Silicon Bronze, ASTM-B584, C87600</t>
        </is>
      </c>
      <c r="G938" s="7" t="inlineStr">
        <is>
          <t>B21</t>
        </is>
      </c>
      <c r="H938" s="7" t="inlineStr">
        <is>
          <t>Coating_Scotchkote134_interior_exterior</t>
        </is>
      </c>
      <c r="I938" s="7" t="inlineStr">
        <is>
          <t>Stainless Steel, AISI-303</t>
        </is>
      </c>
      <c r="J938" s="7" t="inlineStr">
        <is>
          <t>Steel, Cold Drawn C1018</t>
        </is>
      </c>
      <c r="K938" s="98" t="inlineStr">
        <is>
          <t>RTF</t>
        </is>
      </c>
      <c r="L938" s="98" t="inlineStr"/>
      <c r="M938" s="7" t="inlineStr">
        <is>
          <t>A101868</t>
        </is>
      </c>
      <c r="N938" t="n">
        <v>0</v>
      </c>
      <c r="O938" t="inlineStr">
        <is>
          <t>LT250</t>
        </is>
      </c>
      <c r="P938" s="13" t="n">
        <v>8</v>
      </c>
      <c r="Q938" t="inlineStr"/>
      <c r="R938" s="12" t="inlineStr"/>
      <c r="S938" t="inlineStr"/>
      <c r="T938" t="inlineStr"/>
      <c r="U938" t="inlineStr"/>
      <c r="V938" t="inlineStr"/>
    </row>
    <row r="939">
      <c r="A939" t="inlineStr"/>
      <c r="B939" t="inlineStr">
        <is>
          <t>Price_BOM_VLC_VLSC_Imp_1660</t>
        </is>
      </c>
      <c r="C939" t="inlineStr">
        <is>
          <t>:40959-4P-5HP-VLSC:40959-4P-7.5HP-VLSC:40959-4P-10HP-VLSC:</t>
        </is>
      </c>
      <c r="D939" s="2" t="inlineStr">
        <is>
          <t>X3</t>
        </is>
      </c>
      <c r="E939" t="inlineStr">
        <is>
          <t>ImpMatl_Silicon_Bronze_ASTM-B584_C87600</t>
        </is>
      </c>
      <c r="F939" s="7" t="inlineStr">
        <is>
          <t>Silicon Bronze, ASTM-B584, C87600</t>
        </is>
      </c>
      <c r="G939" s="7" t="inlineStr">
        <is>
          <t>B21</t>
        </is>
      </c>
      <c r="H939" s="7" t="inlineStr">
        <is>
          <t>Coating_Scotchkote134_interior_exterior_IncludeImpeller</t>
        </is>
      </c>
      <c r="I939" s="7" t="inlineStr">
        <is>
          <t>Stainless Steel, AISI-303</t>
        </is>
      </c>
      <c r="J939" s="7" t="inlineStr">
        <is>
          <t>Steel, Cold Drawn C1018</t>
        </is>
      </c>
      <c r="K939" s="78" t="inlineStr">
        <is>
          <t>RTF</t>
        </is>
      </c>
      <c r="L939" t="inlineStr"/>
      <c r="M939" t="inlineStr">
        <is>
          <t>A101868</t>
        </is>
      </c>
      <c r="N939" t="n">
        <v>0</v>
      </c>
      <c r="O939" s="7" t="inlineStr">
        <is>
          <t>LT250</t>
        </is>
      </c>
      <c r="P939" s="13" t="n">
        <v>8</v>
      </c>
      <c r="Q939" t="inlineStr"/>
      <c r="R939" s="12" t="inlineStr"/>
      <c r="S939" t="inlineStr"/>
      <c r="T939" t="inlineStr"/>
      <c r="U939" t="inlineStr"/>
      <c r="V939" t="inlineStr"/>
    </row>
    <row r="940">
      <c r="A940" t="inlineStr"/>
      <c r="B940" t="inlineStr">
        <is>
          <t>Price_BOM_VLC_VLSC_Imp_1662</t>
        </is>
      </c>
      <c r="C940" t="inlineStr">
        <is>
          <t>:40959-4P-5HP-VLSC:40959-4P-7.5HP-VLSC:40959-4P-10HP-VLSC:</t>
        </is>
      </c>
      <c r="D940" s="2" t="inlineStr">
        <is>
          <t>X3</t>
        </is>
      </c>
      <c r="E940" s="2" t="inlineStr">
        <is>
          <t>ImpMatl_Silicon_Bronze_ASTM-B584_C87600</t>
        </is>
      </c>
      <c r="F940" s="7" t="inlineStr">
        <is>
          <t>Silicon Bronze, ASTM-B584, C87600</t>
        </is>
      </c>
      <c r="G940" s="7" t="inlineStr">
        <is>
          <t>B21</t>
        </is>
      </c>
      <c r="H940" s="7" t="inlineStr">
        <is>
          <t>Coating_Scotchkote134_interior_IncludeImpeller</t>
        </is>
      </c>
      <c r="I940" s="7" t="inlineStr">
        <is>
          <t>Stainless Steel, AISI-303</t>
        </is>
      </c>
      <c r="J940" s="7" t="inlineStr">
        <is>
          <t>Steel, Cold Drawn C1018</t>
        </is>
      </c>
      <c r="K940" s="2" t="inlineStr">
        <is>
          <t>RTF</t>
        </is>
      </c>
      <c r="L940" s="7" t="inlineStr"/>
      <c r="M940" s="7" t="inlineStr">
        <is>
          <t>A101868</t>
        </is>
      </c>
      <c r="N940" t="n">
        <v>0</v>
      </c>
      <c r="O940" s="7" t="inlineStr">
        <is>
          <t>LT250</t>
        </is>
      </c>
      <c r="P940" s="13" t="n">
        <v>8</v>
      </c>
      <c r="Q940" t="inlineStr"/>
      <c r="R940" s="12" t="inlineStr"/>
      <c r="S940" t="inlineStr"/>
      <c r="T940" t="inlineStr"/>
      <c r="U940" t="inlineStr"/>
      <c r="V940" t="inlineStr"/>
    </row>
    <row r="941">
      <c r="A941" t="inlineStr"/>
      <c r="B941" t="inlineStr">
        <is>
          <t>Price_BOM_VLC_VLSC_Imp_1664</t>
        </is>
      </c>
      <c r="C941" t="inlineStr">
        <is>
          <t>:40959-4P-5HP-VLSC:40959-4P-7.5HP-VLSC:40959-4P-10HP-VLSC:</t>
        </is>
      </c>
      <c r="D941" s="2" t="inlineStr">
        <is>
          <t>X3</t>
        </is>
      </c>
      <c r="E941" t="inlineStr">
        <is>
          <t>ImpMatl_Silicon_Bronze_ASTM-B584_C87600</t>
        </is>
      </c>
      <c r="F941" s="7" t="inlineStr">
        <is>
          <t>Silicon Bronze, ASTM-B584, C87600</t>
        </is>
      </c>
      <c r="G941" s="7" t="inlineStr">
        <is>
          <t>B21</t>
        </is>
      </c>
      <c r="H941" s="7" t="inlineStr">
        <is>
          <t>Coating_Special</t>
        </is>
      </c>
      <c r="I941" s="7" t="inlineStr">
        <is>
          <t>Stainless Steel, AISI-303</t>
        </is>
      </c>
      <c r="J941" s="7" t="inlineStr">
        <is>
          <t>Steel, Cold Drawn C1018</t>
        </is>
      </c>
      <c r="K941" s="2" t="inlineStr">
        <is>
          <t>RTF</t>
        </is>
      </c>
      <c r="L941" t="inlineStr"/>
      <c r="M941" t="inlineStr">
        <is>
          <t>A101868</t>
        </is>
      </c>
      <c r="N941" t="n">
        <v>0</v>
      </c>
      <c r="O941" s="7" t="inlineStr">
        <is>
          <t>LT250</t>
        </is>
      </c>
      <c r="P941" s="13" t="n">
        <v>8</v>
      </c>
      <c r="Q941" t="inlineStr"/>
      <c r="R941" s="12" t="inlineStr"/>
      <c r="S941" t="inlineStr"/>
      <c r="T941" t="inlineStr"/>
      <c r="U941" t="inlineStr"/>
      <c r="V941" t="inlineStr"/>
    </row>
    <row r="942">
      <c r="A942" t="inlineStr"/>
      <c r="B942" t="inlineStr">
        <is>
          <t>Price_BOM_VLC_VLSC_Imp_1666</t>
        </is>
      </c>
      <c r="C942" t="inlineStr">
        <is>
          <t>:40959-4P-5HP-VLSC:40959-4P-7.5HP-VLSC:40959-4P-10HP-VLSC:</t>
        </is>
      </c>
      <c r="D942" s="2" t="inlineStr">
        <is>
          <t>X3</t>
        </is>
      </c>
      <c r="E942" s="2" t="inlineStr">
        <is>
          <t>ImpMatl_Silicon_Bronze_ASTM-B584_C87600</t>
        </is>
      </c>
      <c r="F942" s="7" t="inlineStr">
        <is>
          <t>Silicon Bronze, ASTM-B584, C87600</t>
        </is>
      </c>
      <c r="G942" s="7" t="inlineStr">
        <is>
          <t>B21</t>
        </is>
      </c>
      <c r="H942" s="7" t="inlineStr">
        <is>
          <t>Coating_Epoxy</t>
        </is>
      </c>
      <c r="I942" s="7" t="inlineStr">
        <is>
          <t>Stainless Steel, AISI-303</t>
        </is>
      </c>
      <c r="J942" s="7" t="inlineStr">
        <is>
          <t>Steel, Cold Drawn C1018</t>
        </is>
      </c>
      <c r="K942" s="2" t="inlineStr">
        <is>
          <t>RTF</t>
        </is>
      </c>
      <c r="L942" s="7" t="inlineStr"/>
      <c r="M942" s="7" t="inlineStr">
        <is>
          <t>A101868</t>
        </is>
      </c>
      <c r="N942" t="n">
        <v>0</v>
      </c>
      <c r="O942" s="7" t="inlineStr">
        <is>
          <t>LT250</t>
        </is>
      </c>
      <c r="P942" s="13" t="n">
        <v>8</v>
      </c>
      <c r="Q942" t="inlineStr"/>
      <c r="R942" s="12" t="inlineStr"/>
      <c r="S942" t="inlineStr"/>
      <c r="T942" t="inlineStr"/>
      <c r="U942" t="inlineStr"/>
      <c r="V942" t="inlineStr"/>
    </row>
    <row r="943">
      <c r="A943" t="inlineStr"/>
      <c r="B943" t="inlineStr">
        <is>
          <t>Price_BOM_VLC_VLSC_Imp_1654</t>
        </is>
      </c>
      <c r="C943" t="inlineStr">
        <is>
          <t>:40959-4P-5HP-VLSC:40959-4P-7.5HP-VLSC:40959-4P-10HP-VLSC:</t>
        </is>
      </c>
      <c r="D943" s="2" t="inlineStr">
        <is>
          <t>X3</t>
        </is>
      </c>
      <c r="E943" t="inlineStr">
        <is>
          <t>ImpMatl_SS_AISI-304</t>
        </is>
      </c>
      <c r="F943" s="7" t="inlineStr">
        <is>
          <t>Stainless Steel, AISI-304</t>
        </is>
      </c>
      <c r="G943" s="7" t="inlineStr">
        <is>
          <t>H304</t>
        </is>
      </c>
      <c r="H943" s="7" t="inlineStr">
        <is>
          <t>Coating_Standard</t>
        </is>
      </c>
      <c r="I943" s="7" t="inlineStr">
        <is>
          <t>Stainless Steel, AISI-303</t>
        </is>
      </c>
      <c r="J943" s="7" t="inlineStr">
        <is>
          <t>Stainless Steel, AISI 316</t>
        </is>
      </c>
      <c r="K943" s="2" t="inlineStr">
        <is>
          <t>98876155</t>
        </is>
      </c>
      <c r="L943" t="inlineStr">
        <is>
          <t>IMP,L,30957,X3,H304</t>
        </is>
      </c>
      <c r="M943" t="inlineStr">
        <is>
          <t>A101873</t>
        </is>
      </c>
      <c r="N943" t="n">
        <v>0</v>
      </c>
      <c r="O943" s="7" t="inlineStr">
        <is>
          <t>LT027</t>
        </is>
      </c>
      <c r="P943" s="13" t="n">
        <v>0</v>
      </c>
      <c r="Q943" t="inlineStr"/>
      <c r="R943" s="12" t="inlineStr"/>
      <c r="S943" t="inlineStr"/>
      <c r="T943" t="inlineStr"/>
      <c r="U943" t="inlineStr"/>
      <c r="V943" t="inlineStr"/>
    </row>
    <row r="944">
      <c r="A944" t="inlineStr"/>
      <c r="B944" t="inlineStr">
        <is>
          <t>Price_BOM_VLC_VLSC_Imp_1655</t>
        </is>
      </c>
      <c r="C944" t="inlineStr">
        <is>
          <t>:40959-4P-5HP-VLSC:40959-4P-7.5HP-VLSC:40959-4P-10HP-VLSC:</t>
        </is>
      </c>
      <c r="D944" s="2" t="inlineStr">
        <is>
          <t>X3</t>
        </is>
      </c>
      <c r="E944" s="2" t="inlineStr">
        <is>
          <t>ImpMatl_NiAl-Bronze_ASTM-B148_C95400</t>
        </is>
      </c>
      <c r="F944" s="7" t="inlineStr">
        <is>
          <t>Nickel Aluminum Bronze ASTM B148 UNS C95400</t>
        </is>
      </c>
      <c r="G944" s="7" t="inlineStr">
        <is>
          <t>B22</t>
        </is>
      </c>
      <c r="H944" s="7" t="inlineStr">
        <is>
          <t>Coating_Standard</t>
        </is>
      </c>
      <c r="I944" s="7" t="inlineStr">
        <is>
          <t>Stainless Steel, AISI-303</t>
        </is>
      </c>
      <c r="J944" s="7" t="inlineStr">
        <is>
          <t>Steel, Cold Drawn C1018</t>
        </is>
      </c>
      <c r="K944" s="2" t="inlineStr">
        <is>
          <t>97778041</t>
        </is>
      </c>
      <c r="L944" s="7" t="inlineStr"/>
      <c r="M944" s="7" t="inlineStr">
        <is>
          <t>A102239</t>
        </is>
      </c>
      <c r="N944" t="n">
        <v>182</v>
      </c>
      <c r="O944" s="7" t="inlineStr">
        <is>
          <t>LT250</t>
        </is>
      </c>
      <c r="P944" s="13" t="n">
        <v>8</v>
      </c>
      <c r="Q944" t="inlineStr"/>
      <c r="R944" s="12" t="inlineStr"/>
      <c r="S944" t="inlineStr"/>
      <c r="T944" t="inlineStr"/>
      <c r="U944" t="inlineStr"/>
      <c r="V944" t="inlineStr"/>
    </row>
    <row r="945">
      <c r="A945" t="inlineStr"/>
      <c r="B945" t="inlineStr">
        <is>
          <t>Price_BOM_VLC_VLSC_Imp_1657</t>
        </is>
      </c>
      <c r="C945" t="inlineStr">
        <is>
          <t>:40959-4P-5HP-VLSC:40959-4P-7.5HP-VLSC:40959-4P-10HP-VLSC:</t>
        </is>
      </c>
      <c r="D945" s="2" t="inlineStr">
        <is>
          <t>X3</t>
        </is>
      </c>
      <c r="E945" t="inlineStr">
        <is>
          <t>ImpMatl_NiAl-Bronze_ASTM-B148_C95400</t>
        </is>
      </c>
      <c r="F945" s="7" t="inlineStr">
        <is>
          <t>Nickel Aluminum Bronze ASTM B148 UNS C95400</t>
        </is>
      </c>
      <c r="G945" s="7" t="inlineStr">
        <is>
          <t>B22</t>
        </is>
      </c>
      <c r="H945" s="7" t="inlineStr">
        <is>
          <t>Coating_Scotchkote134_interior</t>
        </is>
      </c>
      <c r="I945" s="7" t="inlineStr">
        <is>
          <t>Stainless Steel, AISI-303</t>
        </is>
      </c>
      <c r="J945" s="7" t="inlineStr">
        <is>
          <t>Steel, Cold Drawn C1018</t>
        </is>
      </c>
      <c r="K945" s="2" t="inlineStr">
        <is>
          <t>RTF</t>
        </is>
      </c>
      <c r="L945" t="inlineStr"/>
      <c r="M945" t="inlineStr">
        <is>
          <t>A102239</t>
        </is>
      </c>
      <c r="N945" t="n">
        <v>182</v>
      </c>
      <c r="O945" s="7" t="inlineStr">
        <is>
          <t>LT250</t>
        </is>
      </c>
      <c r="P945" s="13" t="n">
        <v>8</v>
      </c>
      <c r="Q945" t="inlineStr"/>
      <c r="R945" s="12" t="inlineStr"/>
      <c r="S945" t="inlineStr"/>
      <c r="T945" t="inlineStr"/>
      <c r="U945" t="inlineStr"/>
      <c r="V945" t="inlineStr"/>
    </row>
    <row r="946">
      <c r="A946" t="inlineStr"/>
      <c r="B946" t="inlineStr">
        <is>
          <t>Price_BOM_VLC_VLSC_Imp_1659</t>
        </is>
      </c>
      <c r="C946" t="inlineStr">
        <is>
          <t>:40959-4P-5HP-VLSC:40959-4P-7.5HP-VLSC:40959-4P-10HP-VLSC:</t>
        </is>
      </c>
      <c r="D946" s="2" t="inlineStr">
        <is>
          <t>X3</t>
        </is>
      </c>
      <c r="E946" s="2" t="inlineStr">
        <is>
          <t>ImpMatl_NiAl-Bronze_ASTM-B148_C95400</t>
        </is>
      </c>
      <c r="F946" s="7" t="inlineStr">
        <is>
          <t>Nickel Aluminum Bronze ASTM B148 UNS C95400</t>
        </is>
      </c>
      <c r="G946" s="7" t="inlineStr">
        <is>
          <t>B22</t>
        </is>
      </c>
      <c r="H946" s="7" t="inlineStr">
        <is>
          <t>Coating_Scotchkote134_interior_exterior</t>
        </is>
      </c>
      <c r="I946" s="7" t="inlineStr">
        <is>
          <t>Stainless Steel, AISI-303</t>
        </is>
      </c>
      <c r="J946" s="7" t="inlineStr">
        <is>
          <t>Steel, Cold Drawn C1018</t>
        </is>
      </c>
      <c r="K946" s="2" t="inlineStr">
        <is>
          <t>RTF</t>
        </is>
      </c>
      <c r="L946" s="7" t="inlineStr"/>
      <c r="M946" s="7" t="inlineStr">
        <is>
          <t>A102239</t>
        </is>
      </c>
      <c r="N946" t="n">
        <v>182</v>
      </c>
      <c r="O946" s="7" t="inlineStr">
        <is>
          <t>LT250</t>
        </is>
      </c>
      <c r="P946" s="13" t="n">
        <v>8</v>
      </c>
      <c r="Q946" t="inlineStr"/>
      <c r="R946" s="12" t="inlineStr"/>
      <c r="S946" t="inlineStr"/>
      <c r="T946" t="inlineStr"/>
      <c r="U946" t="inlineStr"/>
      <c r="V946" t="inlineStr"/>
    </row>
    <row r="947">
      <c r="A947" t="inlineStr"/>
      <c r="B947" t="inlineStr">
        <is>
          <t>Price_BOM_VLC_VLSC_Imp_1661</t>
        </is>
      </c>
      <c r="C947" t="inlineStr">
        <is>
          <t>:40959-4P-5HP-VLSC:40959-4P-7.5HP-VLSC:40959-4P-10HP-VLSC:</t>
        </is>
      </c>
      <c r="D947" s="2" t="inlineStr">
        <is>
          <t>X3</t>
        </is>
      </c>
      <c r="E947" t="inlineStr">
        <is>
          <t>ImpMatl_NiAl-Bronze_ASTM-B148_C95400</t>
        </is>
      </c>
      <c r="F947" s="7" t="inlineStr">
        <is>
          <t>Nickel Aluminum Bronze ASTM B148 UNS C95400</t>
        </is>
      </c>
      <c r="G947" s="7" t="inlineStr">
        <is>
          <t>B22</t>
        </is>
      </c>
      <c r="H947" s="7" t="inlineStr">
        <is>
          <t>Coating_Scotchkote134_interior_exterior_IncludeImpeller</t>
        </is>
      </c>
      <c r="I947" s="7" t="inlineStr">
        <is>
          <t>Stainless Steel, AISI-303</t>
        </is>
      </c>
      <c r="J947" s="7" t="inlineStr">
        <is>
          <t>Steel, Cold Drawn C1018</t>
        </is>
      </c>
      <c r="K947" s="2" t="inlineStr">
        <is>
          <t>RTF</t>
        </is>
      </c>
      <c r="L947" t="inlineStr"/>
      <c r="M947" t="inlineStr">
        <is>
          <t>A102239</t>
        </is>
      </c>
      <c r="N947" t="n">
        <v>182</v>
      </c>
      <c r="O947" s="7" t="inlineStr">
        <is>
          <t>LT250</t>
        </is>
      </c>
      <c r="P947" s="13" t="n">
        <v>8</v>
      </c>
      <c r="Q947" t="inlineStr"/>
      <c r="R947" s="12" t="inlineStr"/>
      <c r="S947" t="inlineStr"/>
      <c r="T947" t="inlineStr"/>
      <c r="U947" t="inlineStr"/>
      <c r="V947" t="inlineStr"/>
    </row>
    <row r="948">
      <c r="A948" t="inlineStr"/>
      <c r="B948" t="inlineStr">
        <is>
          <t>Price_BOM_VLC_VLSC_Imp_1663</t>
        </is>
      </c>
      <c r="C948" t="inlineStr">
        <is>
          <t>:40959-4P-5HP-VLSC:40959-4P-7.5HP-VLSC:40959-4P-10HP-VLSC:</t>
        </is>
      </c>
      <c r="D948" s="2" t="inlineStr">
        <is>
          <t>X3</t>
        </is>
      </c>
      <c r="E948" s="2" t="inlineStr">
        <is>
          <t>ImpMatl_NiAl-Bronze_ASTM-B148_C95400</t>
        </is>
      </c>
      <c r="F948" s="7" t="inlineStr">
        <is>
          <t>Nickel Aluminum Bronze ASTM B148 UNS C95400</t>
        </is>
      </c>
      <c r="G948" s="7" t="inlineStr">
        <is>
          <t>B22</t>
        </is>
      </c>
      <c r="H948" s="7" t="inlineStr">
        <is>
          <t>Coating_Scotchkote134_interior_IncludeImpeller</t>
        </is>
      </c>
      <c r="I948" s="7" t="inlineStr">
        <is>
          <t>Stainless Steel, AISI-303</t>
        </is>
      </c>
      <c r="J948" s="7" t="inlineStr">
        <is>
          <t>Steel, Cold Drawn C1018</t>
        </is>
      </c>
      <c r="K948" s="2" t="inlineStr">
        <is>
          <t>RTF</t>
        </is>
      </c>
      <c r="L948" s="7" t="inlineStr"/>
      <c r="M948" s="7" t="inlineStr">
        <is>
          <t>A102239</t>
        </is>
      </c>
      <c r="N948" t="n">
        <v>182</v>
      </c>
      <c r="O948" s="7" t="inlineStr">
        <is>
          <t>LT250</t>
        </is>
      </c>
      <c r="P948" s="13" t="n">
        <v>8</v>
      </c>
      <c r="Q948" t="inlineStr"/>
      <c r="R948" s="12" t="inlineStr"/>
      <c r="S948" t="inlineStr"/>
      <c r="T948" t="inlineStr"/>
      <c r="U948" t="inlineStr"/>
      <c r="V948" t="inlineStr"/>
    </row>
    <row r="949">
      <c r="A949" t="inlineStr"/>
      <c r="B949" t="inlineStr">
        <is>
          <t>Price_BOM_VLC_VLSC_Imp_1665</t>
        </is>
      </c>
      <c r="C949" t="inlineStr">
        <is>
          <t>:40959-4P-5HP-VLSC:40959-4P-7.5HP-VLSC:40959-4P-10HP-VLSC:</t>
        </is>
      </c>
      <c r="D949" s="2" t="inlineStr">
        <is>
          <t>X3</t>
        </is>
      </c>
      <c r="E949" t="inlineStr">
        <is>
          <t>ImpMatl_NiAl-Bronze_ASTM-B148_C95400</t>
        </is>
      </c>
      <c r="F949" s="7" t="inlineStr">
        <is>
          <t>Nickel Aluminum Bronze ASTM B148 UNS C95400</t>
        </is>
      </c>
      <c r="G949" s="7" t="inlineStr">
        <is>
          <t>B22</t>
        </is>
      </c>
      <c r="H949" s="7" t="inlineStr">
        <is>
          <t>Coating_Special</t>
        </is>
      </c>
      <c r="I949" s="7" t="inlineStr">
        <is>
          <t>Stainless Steel, AISI-303</t>
        </is>
      </c>
      <c r="J949" s="7" t="inlineStr">
        <is>
          <t>Steel, Cold Drawn C1018</t>
        </is>
      </c>
      <c r="K949" s="2" t="inlineStr">
        <is>
          <t>RTF</t>
        </is>
      </c>
      <c r="L949" t="inlineStr"/>
      <c r="M949" t="inlineStr">
        <is>
          <t>A102239</t>
        </is>
      </c>
      <c r="N949" t="n">
        <v>182</v>
      </c>
      <c r="O949" s="7" t="inlineStr">
        <is>
          <t>LT250</t>
        </is>
      </c>
      <c r="P949" s="13" t="n">
        <v>8</v>
      </c>
      <c r="Q949" t="inlineStr"/>
      <c r="R949" s="12" t="inlineStr"/>
      <c r="S949" t="inlineStr"/>
      <c r="T949" t="inlineStr"/>
      <c r="U949" t="inlineStr"/>
      <c r="V949" t="inlineStr"/>
    </row>
    <row r="950">
      <c r="A950" t="inlineStr"/>
      <c r="B950" t="inlineStr">
        <is>
          <t>Price_BOM_VLC_VLSC_Imp_1667</t>
        </is>
      </c>
      <c r="C950" t="inlineStr">
        <is>
          <t>:40959-4P-5HP-VLSC:40959-4P-7.5HP-VLSC:40959-4P-10HP-VLSC:</t>
        </is>
      </c>
      <c r="D950" s="2" t="inlineStr">
        <is>
          <t>X3</t>
        </is>
      </c>
      <c r="E950" s="2" t="inlineStr">
        <is>
          <t>ImpMatl_NiAl-Bronze_ASTM-B148_C95400</t>
        </is>
      </c>
      <c r="F950" s="7" t="inlineStr">
        <is>
          <t>Nickel Aluminum Bronze ASTM B148 UNS C95400</t>
        </is>
      </c>
      <c r="G950" s="7" t="inlineStr">
        <is>
          <t>B22</t>
        </is>
      </c>
      <c r="H950" s="7" t="inlineStr">
        <is>
          <t>Coating_Epoxy</t>
        </is>
      </c>
      <c r="I950" s="7" t="inlineStr">
        <is>
          <t>Stainless Steel, AISI-303</t>
        </is>
      </c>
      <c r="J950" s="7" t="inlineStr">
        <is>
          <t>Steel, Cold Drawn C1018</t>
        </is>
      </c>
      <c r="K950" s="2" t="inlineStr">
        <is>
          <t>RTF</t>
        </is>
      </c>
      <c r="L950" s="7" t="inlineStr"/>
      <c r="M950" s="7" t="inlineStr">
        <is>
          <t>A102239</t>
        </is>
      </c>
      <c r="N950" t="n">
        <v>182</v>
      </c>
      <c r="O950" s="7" t="inlineStr">
        <is>
          <t>LT250</t>
        </is>
      </c>
      <c r="P950" s="13" t="n">
        <v>8</v>
      </c>
      <c r="Q950" t="inlineStr"/>
      <c r="R950" s="12" t="inlineStr"/>
      <c r="S950" t="inlineStr"/>
      <c r="T950" t="inlineStr"/>
      <c r="U950" t="inlineStr"/>
      <c r="V950" t="inlineStr"/>
    </row>
    <row r="951">
      <c r="A951" t="inlineStr"/>
      <c r="B951" t="inlineStr">
        <is>
          <t>Price_BOM_VLC_VLSC_Imp_0882</t>
        </is>
      </c>
      <c r="C951" t="inlineStr">
        <is>
          <t>:50129-4P-15HP-VLC:50129-4P-20HP-VLC:50129-4P-25HP-VLC:50129-4P-30HP-VLC:50129-4P-40HP-VLC:50129-4P-50HP-VLC:50129-4P-60HP-VLC:</t>
        </is>
      </c>
      <c r="D951" s="2" t="inlineStr">
        <is>
          <t>XA</t>
        </is>
      </c>
      <c r="E951" t="inlineStr">
        <is>
          <t>ImpMatl_Silicon_Bronze_ASTM-B584_C87600</t>
        </is>
      </c>
      <c r="F951" s="7" t="inlineStr">
        <is>
          <t>Silicon Bronze, ASTM-B584, C87600</t>
        </is>
      </c>
      <c r="G951" s="7" t="inlineStr">
        <is>
          <t>B21</t>
        </is>
      </c>
      <c r="H951" s="7" t="inlineStr">
        <is>
          <t>Coating_Standard</t>
        </is>
      </c>
      <c r="I951" s="7" t="inlineStr">
        <is>
          <t>Stainless Steel, AISI-303</t>
        </is>
      </c>
      <c r="J951" s="7" t="inlineStr">
        <is>
          <t>Steel, Cold Drawn C1018</t>
        </is>
      </c>
      <c r="K951" s="2" t="inlineStr">
        <is>
          <t>96769241</t>
        </is>
      </c>
      <c r="L951" t="inlineStr">
        <is>
          <t>IMP,L,40129,XA,B21</t>
        </is>
      </c>
      <c r="M951" t="inlineStr">
        <is>
          <t>A101938</t>
        </is>
      </c>
      <c r="N951" t="n">
        <v>0</v>
      </c>
      <c r="O951" s="7" t="inlineStr">
        <is>
          <t>LT027</t>
        </is>
      </c>
      <c r="P951" s="13" t="n">
        <v>0</v>
      </c>
      <c r="Q951" t="inlineStr"/>
      <c r="R951" s="12" t="inlineStr"/>
      <c r="S951" t="inlineStr"/>
      <c r="T951" t="inlineStr"/>
      <c r="U951" t="inlineStr"/>
      <c r="V951" t="inlineStr"/>
    </row>
    <row r="952">
      <c r="A952" t="inlineStr"/>
      <c r="B952" t="inlineStr">
        <is>
          <t>Price_BOM_VLC_VLSC_Imp_0885</t>
        </is>
      </c>
      <c r="C952" t="inlineStr">
        <is>
          <t>:50129-4P-15HP-VLC:50129-4P-20HP-VLC:50129-4P-25HP-VLC:50129-4P-30HP-VLC:50129-4P-40HP-VLC:50129-4P-50HP-VLC:50129-4P-60HP-VLC:</t>
        </is>
      </c>
      <c r="D952" s="2" t="inlineStr">
        <is>
          <t>XA</t>
        </is>
      </c>
      <c r="E952" s="2" t="inlineStr">
        <is>
          <t>ImpMatl_Silicon_Bronze_ASTM-B584_C87600</t>
        </is>
      </c>
      <c r="F952" s="7" t="inlineStr">
        <is>
          <t>Silicon Bronze, ASTM-B584, C87600</t>
        </is>
      </c>
      <c r="G952" s="7" t="inlineStr">
        <is>
          <t>B21</t>
        </is>
      </c>
      <c r="H952" s="7" t="inlineStr">
        <is>
          <t>Coating_Scotchkote134_interior</t>
        </is>
      </c>
      <c r="I952" s="7" t="inlineStr">
        <is>
          <t>Stainless Steel, AISI-303</t>
        </is>
      </c>
      <c r="J952" s="7" t="inlineStr">
        <is>
          <t>Steel, Cold Drawn C1018</t>
        </is>
      </c>
      <c r="K952" s="77" t="inlineStr">
        <is>
          <t>RTF</t>
        </is>
      </c>
      <c r="L952" s="7" t="inlineStr"/>
      <c r="M952" s="7" t="inlineStr">
        <is>
          <t>A101938</t>
        </is>
      </c>
      <c r="N952" t="n">
        <v>0</v>
      </c>
      <c r="O952" t="inlineStr">
        <is>
          <t>LT250</t>
        </is>
      </c>
      <c r="P952" s="13" t="n">
        <v>8</v>
      </c>
      <c r="Q952" t="inlineStr"/>
      <c r="R952" s="12" t="inlineStr"/>
      <c r="S952" t="inlineStr"/>
      <c r="T952" t="inlineStr"/>
      <c r="U952" t="inlineStr"/>
      <c r="V952" t="inlineStr"/>
    </row>
    <row r="953">
      <c r="A953" t="inlineStr"/>
      <c r="B953" s="7" t="inlineStr">
        <is>
          <t>Price_BOM_VLC_VLSC_Imp_0887</t>
        </is>
      </c>
      <c r="C953" t="inlineStr">
        <is>
          <t>:50129-4P-15HP-VLC:50129-4P-20HP-VLC:50129-4P-25HP-VLC:50129-4P-30HP-VLC:50129-4P-40HP-VLC:50129-4P-50HP-VLC:50129-4P-60HP-VLC:</t>
        </is>
      </c>
      <c r="D953" s="2" t="inlineStr">
        <is>
          <t>XA</t>
        </is>
      </c>
      <c r="E953" s="2" t="inlineStr">
        <is>
          <t>ImpMatl_Silicon_Bronze_ASTM-B584_C87600</t>
        </is>
      </c>
      <c r="F953" s="7" t="inlineStr">
        <is>
          <t>Silicon Bronze, ASTM-B584, C87600</t>
        </is>
      </c>
      <c r="G953" s="7" t="inlineStr">
        <is>
          <t>B21</t>
        </is>
      </c>
      <c r="H953" s="7" t="inlineStr">
        <is>
          <t>Coating_Scotchkote134_interior_exterior</t>
        </is>
      </c>
      <c r="I953" s="7" t="inlineStr">
        <is>
          <t>Stainless Steel, AISI-303</t>
        </is>
      </c>
      <c r="J953" s="7" t="inlineStr">
        <is>
          <t>Steel, Cold Drawn C1018</t>
        </is>
      </c>
      <c r="K953" s="98" t="inlineStr">
        <is>
          <t>RTF</t>
        </is>
      </c>
      <c r="L953" s="98" t="inlineStr"/>
      <c r="M953" s="7" t="inlineStr">
        <is>
          <t>A101938</t>
        </is>
      </c>
      <c r="N953" t="n">
        <v>0</v>
      </c>
      <c r="O953" t="inlineStr">
        <is>
          <t>LT250</t>
        </is>
      </c>
      <c r="P953" s="13" t="n">
        <v>8</v>
      </c>
      <c r="Q953" t="inlineStr"/>
      <c r="R953" s="12" t="inlineStr"/>
      <c r="S953" t="inlineStr"/>
      <c r="T953" t="inlineStr"/>
      <c r="U953" t="inlineStr"/>
      <c r="V953" t="inlineStr"/>
    </row>
    <row r="954">
      <c r="A954" t="inlineStr"/>
      <c r="B954" t="inlineStr">
        <is>
          <t>Price_BOM_VLC_VLSC_Imp_0889</t>
        </is>
      </c>
      <c r="C954" t="inlineStr">
        <is>
          <t>:50129-4P-15HP-VLC:50129-4P-20HP-VLC:50129-4P-25HP-VLC:50129-4P-30HP-VLC:50129-4P-40HP-VLC:50129-4P-50HP-VLC:50129-4P-60HP-VLC:</t>
        </is>
      </c>
      <c r="D954" s="2" t="inlineStr">
        <is>
          <t>XA</t>
        </is>
      </c>
      <c r="E954" t="inlineStr">
        <is>
          <t>ImpMatl_Silicon_Bronze_ASTM-B584_C87600</t>
        </is>
      </c>
      <c r="F954" s="7" t="inlineStr">
        <is>
          <t>Silicon Bronze, ASTM-B584, C87600</t>
        </is>
      </c>
      <c r="G954" s="7" t="inlineStr">
        <is>
          <t>B21</t>
        </is>
      </c>
      <c r="H954" s="7" t="inlineStr">
        <is>
          <t>Coating_Scotchkote134_interior_exterior_IncludeImpeller</t>
        </is>
      </c>
      <c r="I954" s="7" t="inlineStr">
        <is>
          <t>Stainless Steel, AISI-303</t>
        </is>
      </c>
      <c r="J954" s="7" t="inlineStr">
        <is>
          <t>Steel, Cold Drawn C1018</t>
        </is>
      </c>
      <c r="K954" s="78" t="inlineStr">
        <is>
          <t>RTF</t>
        </is>
      </c>
      <c r="L954" s="7" t="inlineStr"/>
      <c r="M954" s="7" t="inlineStr">
        <is>
          <t>A101938</t>
        </is>
      </c>
      <c r="N954" t="n">
        <v>0</v>
      </c>
      <c r="O954" s="7" t="inlineStr">
        <is>
          <t>LT250</t>
        </is>
      </c>
      <c r="P954" s="13" t="n">
        <v>8</v>
      </c>
      <c r="Q954" t="inlineStr"/>
      <c r="R954" s="12" t="inlineStr"/>
      <c r="S954" t="inlineStr"/>
      <c r="T954" t="inlineStr"/>
      <c r="U954" t="inlineStr"/>
      <c r="V954" t="inlineStr"/>
    </row>
    <row r="955">
      <c r="A955" t="inlineStr"/>
      <c r="B955" t="inlineStr">
        <is>
          <t>Price_BOM_VLC_VLSC_Imp_0891</t>
        </is>
      </c>
      <c r="C955" t="inlineStr">
        <is>
          <t>:50129-4P-15HP-VLC:50129-4P-20HP-VLC:50129-4P-25HP-VLC:50129-4P-30HP-VLC:50129-4P-40HP-VLC:50129-4P-50HP-VLC:50129-4P-60HP-VLC:</t>
        </is>
      </c>
      <c r="D955" s="2" t="inlineStr">
        <is>
          <t>XA</t>
        </is>
      </c>
      <c r="E955" s="2" t="inlineStr">
        <is>
          <t>ImpMatl_Silicon_Bronze_ASTM-B584_C87600</t>
        </is>
      </c>
      <c r="F955" s="7" t="inlineStr">
        <is>
          <t>Silicon Bronze, ASTM-B584, C87600</t>
        </is>
      </c>
      <c r="G955" s="7" t="inlineStr">
        <is>
          <t>B21</t>
        </is>
      </c>
      <c r="H955" s="7" t="inlineStr">
        <is>
          <t>Coating_Scotchkote134_interior_IncludeImpeller</t>
        </is>
      </c>
      <c r="I955" s="7" t="inlineStr">
        <is>
          <t>Stainless Steel, AISI-303</t>
        </is>
      </c>
      <c r="J955" s="7" t="inlineStr">
        <is>
          <t>Steel, Cold Drawn C1018</t>
        </is>
      </c>
      <c r="K955" s="2" t="inlineStr">
        <is>
          <t>RTF</t>
        </is>
      </c>
      <c r="L955" s="7" t="inlineStr"/>
      <c r="M955" s="7" t="inlineStr">
        <is>
          <t>A101938</t>
        </is>
      </c>
      <c r="N955" t="n">
        <v>0</v>
      </c>
      <c r="O955" s="7" t="inlineStr">
        <is>
          <t>LT250</t>
        </is>
      </c>
      <c r="P955" s="13" t="n">
        <v>8</v>
      </c>
      <c r="Q955" t="inlineStr"/>
      <c r="R955" s="12" t="inlineStr"/>
      <c r="S955" t="inlineStr"/>
      <c r="T955" t="inlineStr"/>
      <c r="U955" t="inlineStr"/>
      <c r="V955" t="inlineStr"/>
    </row>
    <row r="956">
      <c r="A956" t="inlineStr"/>
      <c r="B956" t="inlineStr">
        <is>
          <t>Price_BOM_VLC_VLSC_Imp_0893</t>
        </is>
      </c>
      <c r="C956" t="inlineStr">
        <is>
          <t>:50129-4P-15HP-VLC:50129-4P-20HP-VLC:50129-4P-25HP-VLC:50129-4P-30HP-VLC:50129-4P-40HP-VLC:50129-4P-50HP-VLC:50129-4P-60HP-VLC:</t>
        </is>
      </c>
      <c r="D956" s="2" t="inlineStr">
        <is>
          <t>XA</t>
        </is>
      </c>
      <c r="E956" t="inlineStr">
        <is>
          <t>ImpMatl_Silicon_Bronze_ASTM-B584_C87600</t>
        </is>
      </c>
      <c r="F956" s="7" t="inlineStr">
        <is>
          <t>Silicon Bronze, ASTM-B584, C87600</t>
        </is>
      </c>
      <c r="G956" s="7" t="inlineStr">
        <is>
          <t>B21</t>
        </is>
      </c>
      <c r="H956" s="7" t="inlineStr">
        <is>
          <t>Coating_Special</t>
        </is>
      </c>
      <c r="I956" s="7" t="inlineStr">
        <is>
          <t>Stainless Steel, AISI-303</t>
        </is>
      </c>
      <c r="J956" s="7" t="inlineStr">
        <is>
          <t>Steel, Cold Drawn C1018</t>
        </is>
      </c>
      <c r="K956" s="2" t="inlineStr">
        <is>
          <t>RTF</t>
        </is>
      </c>
      <c r="L956" s="7" t="inlineStr"/>
      <c r="M956" s="7" t="inlineStr">
        <is>
          <t>A101938</t>
        </is>
      </c>
      <c r="N956" t="n">
        <v>0</v>
      </c>
      <c r="O956" s="7" t="inlineStr">
        <is>
          <t>LT250</t>
        </is>
      </c>
      <c r="P956" s="13" t="n">
        <v>8</v>
      </c>
      <c r="Q956" t="inlineStr"/>
      <c r="R956" s="12" t="inlineStr"/>
      <c r="S956" t="inlineStr"/>
      <c r="T956" t="inlineStr"/>
      <c r="U956" t="inlineStr"/>
      <c r="V956" t="inlineStr"/>
    </row>
    <row r="957">
      <c r="A957" t="inlineStr"/>
      <c r="B957" t="inlineStr">
        <is>
          <t>Price_BOM_VLC_VLSC_Imp_0895</t>
        </is>
      </c>
      <c r="C957" t="inlineStr">
        <is>
          <t>:50129-4P-15HP-VLC:50129-4P-20HP-VLC:50129-4P-25HP-VLC:50129-4P-30HP-VLC:50129-4P-40HP-VLC:50129-4P-50HP-VLC:50129-4P-60HP-VLC:</t>
        </is>
      </c>
      <c r="D957" s="2" t="inlineStr">
        <is>
          <t>XA</t>
        </is>
      </c>
      <c r="E957" s="2" t="inlineStr">
        <is>
          <t>ImpMatl_Silicon_Bronze_ASTM-B584_C87600</t>
        </is>
      </c>
      <c r="F957" s="7" t="inlineStr">
        <is>
          <t>Silicon Bronze, ASTM-B584, C87600</t>
        </is>
      </c>
      <c r="G957" s="7" t="inlineStr">
        <is>
          <t>B21</t>
        </is>
      </c>
      <c r="H957" s="7" t="inlineStr">
        <is>
          <t>Coating_Epoxy</t>
        </is>
      </c>
      <c r="I957" s="7" t="inlineStr">
        <is>
          <t>Stainless Steel, AISI-303</t>
        </is>
      </c>
      <c r="J957" s="7" t="inlineStr">
        <is>
          <t>Steel, Cold Drawn C1018</t>
        </is>
      </c>
      <c r="K957" s="2" t="inlineStr">
        <is>
          <t>RTF</t>
        </is>
      </c>
      <c r="L957" s="7" t="inlineStr"/>
      <c r="M957" s="7" t="inlineStr">
        <is>
          <t>A101938</t>
        </is>
      </c>
      <c r="N957" t="n">
        <v>0</v>
      </c>
      <c r="O957" s="7" t="inlineStr">
        <is>
          <t>LT250</t>
        </is>
      </c>
      <c r="P957" s="13" t="n">
        <v>8</v>
      </c>
      <c r="Q957" t="inlineStr"/>
      <c r="R957" s="12" t="inlineStr"/>
      <c r="S957" t="inlineStr"/>
      <c r="T957" t="inlineStr"/>
      <c r="U957" t="inlineStr"/>
      <c r="V957" t="inlineStr"/>
    </row>
    <row r="958">
      <c r="A958" t="inlineStr"/>
      <c r="B958" t="inlineStr">
        <is>
          <t>Price_BOM_VLC_VLSC_Imp_0883</t>
        </is>
      </c>
      <c r="C958" t="inlineStr">
        <is>
          <t>:50129-4P-15HP-VLC:50129-4P-20HP-VLC:50129-4P-25HP-VLC:50129-4P-30HP-VLC:50129-4P-40HP-VLC:50129-4P-50HP-VLC:50129-4P-60HP-VLC:</t>
        </is>
      </c>
      <c r="D958" s="2" t="inlineStr">
        <is>
          <t>XA</t>
        </is>
      </c>
      <c r="E958" t="inlineStr">
        <is>
          <t>ImpMatl_SS_AISI-304</t>
        </is>
      </c>
      <c r="F958" s="7" t="inlineStr">
        <is>
          <t>Stainless Steel, AISI-304</t>
        </is>
      </c>
      <c r="G958" s="7" t="inlineStr">
        <is>
          <t>H304</t>
        </is>
      </c>
      <c r="H958" s="7" t="inlineStr">
        <is>
          <t>Coating_Standard</t>
        </is>
      </c>
      <c r="I958" s="7" t="inlineStr">
        <is>
          <t>Stainless Steel, AISI-303</t>
        </is>
      </c>
      <c r="J958" s="7" t="inlineStr">
        <is>
          <t>Stainless Steel, AISI 316</t>
        </is>
      </c>
      <c r="K958" s="2" t="inlineStr">
        <is>
          <t>98876166</t>
        </is>
      </c>
      <c r="L958" s="7" t="inlineStr">
        <is>
          <t>IMP,L,40129,XA,H304</t>
        </is>
      </c>
      <c r="M958" s="7" t="inlineStr">
        <is>
          <t>A101943</t>
        </is>
      </c>
      <c r="N958" t="n">
        <v>0</v>
      </c>
      <c r="O958" s="7" t="inlineStr">
        <is>
          <t>LT027</t>
        </is>
      </c>
      <c r="P958" s="13" t="n">
        <v>0</v>
      </c>
      <c r="Q958" t="inlineStr"/>
      <c r="R958" s="12" t="inlineStr"/>
      <c r="S958" t="inlineStr"/>
      <c r="T958" t="inlineStr"/>
      <c r="U958" t="inlineStr"/>
      <c r="V958" t="inlineStr"/>
    </row>
    <row r="959">
      <c r="A959" t="inlineStr"/>
      <c r="B959" t="inlineStr">
        <is>
          <t>Price_BOM_VLC_VLSC_Imp_0884</t>
        </is>
      </c>
      <c r="C959" t="inlineStr">
        <is>
          <t>:50129-4P-15HP-VLC:50129-4P-20HP-VLC:50129-4P-25HP-VLC:50129-4P-30HP-VLC:50129-4P-40HP-VLC:50129-4P-50HP-VLC:50129-4P-60HP-VLC:</t>
        </is>
      </c>
      <c r="D959" s="2" t="inlineStr">
        <is>
          <t>XA</t>
        </is>
      </c>
      <c r="E959" s="2" t="inlineStr">
        <is>
          <t>ImpMatl_NiAl-Bronze_ASTM-B148_C95400</t>
        </is>
      </c>
      <c r="F959" s="7" t="inlineStr">
        <is>
          <t>Nickel Aluminum Bronze ASTM B148 UNS C95400</t>
        </is>
      </c>
      <c r="G959" s="7" t="inlineStr">
        <is>
          <t>B22</t>
        </is>
      </c>
      <c r="H959" s="7" t="inlineStr">
        <is>
          <t>Coating_Standard</t>
        </is>
      </c>
      <c r="I959" s="7" t="inlineStr">
        <is>
          <t>Stainless Steel, AISI-303</t>
        </is>
      </c>
      <c r="J959" s="7" t="inlineStr">
        <is>
          <t>Steel, Cold Drawn C1018</t>
        </is>
      </c>
      <c r="K959" s="2" t="inlineStr">
        <is>
          <t>96699296</t>
        </is>
      </c>
      <c r="L959" s="7" t="inlineStr"/>
      <c r="M959" s="7" t="inlineStr">
        <is>
          <t>A102249</t>
        </is>
      </c>
      <c r="N959" t="n">
        <v>384</v>
      </c>
      <c r="O959" s="7" t="inlineStr">
        <is>
          <t>LT250</t>
        </is>
      </c>
      <c r="P959" s="13" t="n">
        <v>8</v>
      </c>
      <c r="Q959" t="inlineStr"/>
      <c r="R959" s="12" t="inlineStr"/>
      <c r="S959" t="inlineStr"/>
      <c r="T959" t="inlineStr"/>
      <c r="U959" t="inlineStr"/>
      <c r="V959" t="inlineStr"/>
    </row>
    <row r="960">
      <c r="A960" t="inlineStr"/>
      <c r="B960" t="inlineStr">
        <is>
          <t>Price_BOM_VLC_VLSC_Imp_0886</t>
        </is>
      </c>
      <c r="C960" t="inlineStr">
        <is>
          <t>:50129-4P-15HP-VLC:50129-4P-20HP-VLC:50129-4P-25HP-VLC:50129-4P-30HP-VLC:50129-4P-40HP-VLC:50129-4P-50HP-VLC:50129-4P-60HP-VLC:</t>
        </is>
      </c>
      <c r="D960" s="2" t="inlineStr">
        <is>
          <t>XA</t>
        </is>
      </c>
      <c r="E960" t="inlineStr">
        <is>
          <t>ImpMatl_NiAl-Bronze_ASTM-B148_C95400</t>
        </is>
      </c>
      <c r="F960" s="7" t="inlineStr">
        <is>
          <t>Nickel Aluminum Bronze ASTM B148 UNS C95400</t>
        </is>
      </c>
      <c r="G960" s="7" t="inlineStr">
        <is>
          <t>B22</t>
        </is>
      </c>
      <c r="H960" s="7" t="inlineStr">
        <is>
          <t>Coating_Scotchkote134_interior</t>
        </is>
      </c>
      <c r="I960" s="7" t="inlineStr">
        <is>
          <t>Stainless Steel, AISI-303</t>
        </is>
      </c>
      <c r="J960" s="7" t="inlineStr">
        <is>
          <t>Steel, Cold Drawn C1018</t>
        </is>
      </c>
      <c r="K960" s="2" t="inlineStr">
        <is>
          <t>RTF</t>
        </is>
      </c>
      <c r="L960" s="7" t="inlineStr"/>
      <c r="M960" s="7" t="inlineStr">
        <is>
          <t>A102249</t>
        </is>
      </c>
      <c r="N960" t="n">
        <v>384</v>
      </c>
      <c r="O960" s="7" t="inlineStr">
        <is>
          <t>LT250</t>
        </is>
      </c>
      <c r="P960" s="13" t="n">
        <v>8</v>
      </c>
      <c r="Q960" t="inlineStr"/>
      <c r="R960" s="12" t="inlineStr"/>
      <c r="S960" t="inlineStr"/>
      <c r="T960" t="inlineStr"/>
      <c r="U960" t="inlineStr"/>
      <c r="V960" t="inlineStr"/>
    </row>
    <row r="961">
      <c r="A961" t="inlineStr"/>
      <c r="B961" t="inlineStr">
        <is>
          <t>Price_BOM_VLC_VLSC_Imp_0888</t>
        </is>
      </c>
      <c r="C961" t="inlineStr">
        <is>
          <t>:50129-4P-15HP-VLC:50129-4P-20HP-VLC:50129-4P-25HP-VLC:50129-4P-30HP-VLC:50129-4P-40HP-VLC:50129-4P-50HP-VLC:50129-4P-60HP-VLC:</t>
        </is>
      </c>
      <c r="D961" s="2" t="inlineStr">
        <is>
          <t>XA</t>
        </is>
      </c>
      <c r="E961" s="2" t="inlineStr">
        <is>
          <t>ImpMatl_NiAl-Bronze_ASTM-B148_C95400</t>
        </is>
      </c>
      <c r="F961" s="7" t="inlineStr">
        <is>
          <t>Nickel Aluminum Bronze ASTM B148 UNS C95400</t>
        </is>
      </c>
      <c r="G961" s="7" t="inlineStr">
        <is>
          <t>B22</t>
        </is>
      </c>
      <c r="H961" s="7" t="inlineStr">
        <is>
          <t>Coating_Scotchkote134_interior_exterior</t>
        </is>
      </c>
      <c r="I961" s="7" t="inlineStr">
        <is>
          <t>Stainless Steel, AISI-303</t>
        </is>
      </c>
      <c r="J961" s="7" t="inlineStr">
        <is>
          <t>Steel, Cold Drawn C1018</t>
        </is>
      </c>
      <c r="K961" s="2" t="inlineStr">
        <is>
          <t>RTF</t>
        </is>
      </c>
      <c r="L961" s="7" t="inlineStr"/>
      <c r="M961" s="7" t="inlineStr">
        <is>
          <t>A102249</t>
        </is>
      </c>
      <c r="N961" t="n">
        <v>384</v>
      </c>
      <c r="O961" s="7" t="inlineStr">
        <is>
          <t>LT250</t>
        </is>
      </c>
      <c r="P961" s="13" t="n">
        <v>8</v>
      </c>
      <c r="Q961" t="inlineStr"/>
      <c r="R961" s="12" t="inlineStr"/>
      <c r="S961" t="inlineStr"/>
      <c r="T961" t="inlineStr"/>
      <c r="U961" t="inlineStr"/>
      <c r="V961" t="inlineStr"/>
    </row>
    <row r="962">
      <c r="A962" t="inlineStr"/>
      <c r="B962" t="inlineStr">
        <is>
          <t>Price_BOM_VLC_VLSC_Imp_0890</t>
        </is>
      </c>
      <c r="C962" t="inlineStr">
        <is>
          <t>:50129-4P-15HP-VLC:50129-4P-20HP-VLC:50129-4P-25HP-VLC:50129-4P-30HP-VLC:50129-4P-40HP-VLC:50129-4P-50HP-VLC:50129-4P-60HP-VLC:</t>
        </is>
      </c>
      <c r="D962" s="2" t="inlineStr">
        <is>
          <t>XA</t>
        </is>
      </c>
      <c r="E962" t="inlineStr">
        <is>
          <t>ImpMatl_NiAl-Bronze_ASTM-B148_C95400</t>
        </is>
      </c>
      <c r="F962" s="7" t="inlineStr">
        <is>
          <t>Nickel Aluminum Bronze ASTM B148 UNS C95400</t>
        </is>
      </c>
      <c r="G962" s="7" t="inlineStr">
        <is>
          <t>B22</t>
        </is>
      </c>
      <c r="H962" s="7" t="inlineStr">
        <is>
          <t>Coating_Scotchkote134_interior_exterior_IncludeImpeller</t>
        </is>
      </c>
      <c r="I962" s="7" t="inlineStr">
        <is>
          <t>Stainless Steel, AISI-303</t>
        </is>
      </c>
      <c r="J962" s="7" t="inlineStr">
        <is>
          <t>Steel, Cold Drawn C1018</t>
        </is>
      </c>
      <c r="K962" s="2" t="inlineStr">
        <is>
          <t>RTF</t>
        </is>
      </c>
      <c r="L962" s="7" t="inlineStr"/>
      <c r="M962" s="7" t="inlineStr">
        <is>
          <t>A102249</t>
        </is>
      </c>
      <c r="N962" t="n">
        <v>384</v>
      </c>
      <c r="O962" s="7" t="inlineStr">
        <is>
          <t>LT250</t>
        </is>
      </c>
      <c r="P962" s="13" t="n">
        <v>8</v>
      </c>
      <c r="Q962" t="inlineStr"/>
      <c r="R962" s="12" t="inlineStr"/>
      <c r="S962" t="inlineStr"/>
      <c r="T962" t="inlineStr"/>
      <c r="U962" t="inlineStr"/>
      <c r="V962" t="inlineStr"/>
    </row>
    <row r="963">
      <c r="A963" t="inlineStr"/>
      <c r="B963" t="inlineStr">
        <is>
          <t>Price_BOM_VLC_VLSC_Imp_0892</t>
        </is>
      </c>
      <c r="C963" t="inlineStr">
        <is>
          <t>:50129-4P-15HP-VLC:50129-4P-20HP-VLC:50129-4P-25HP-VLC:50129-4P-30HP-VLC:50129-4P-40HP-VLC:50129-4P-50HP-VLC:50129-4P-60HP-VLC:</t>
        </is>
      </c>
      <c r="D963" s="2" t="inlineStr">
        <is>
          <t>XA</t>
        </is>
      </c>
      <c r="E963" s="2" t="inlineStr">
        <is>
          <t>ImpMatl_NiAl-Bronze_ASTM-B148_C95400</t>
        </is>
      </c>
      <c r="F963" s="7" t="inlineStr">
        <is>
          <t>Nickel Aluminum Bronze ASTM B148 UNS C95400</t>
        </is>
      </c>
      <c r="G963" s="7" t="inlineStr">
        <is>
          <t>B22</t>
        </is>
      </c>
      <c r="H963" s="7" t="inlineStr">
        <is>
          <t>Coating_Scotchkote134_interior_IncludeImpeller</t>
        </is>
      </c>
      <c r="I963" s="7" t="inlineStr">
        <is>
          <t>Stainless Steel, AISI-303</t>
        </is>
      </c>
      <c r="J963" s="7" t="inlineStr">
        <is>
          <t>Steel, Cold Drawn C1018</t>
        </is>
      </c>
      <c r="K963" s="2" t="inlineStr">
        <is>
          <t>RTF</t>
        </is>
      </c>
      <c r="L963" s="7" t="inlineStr"/>
      <c r="M963" s="7" t="inlineStr">
        <is>
          <t>A102249</t>
        </is>
      </c>
      <c r="N963" t="n">
        <v>384</v>
      </c>
      <c r="O963" s="7" t="inlineStr">
        <is>
          <t>LT250</t>
        </is>
      </c>
      <c r="P963" s="13" t="n">
        <v>8</v>
      </c>
      <c r="Q963" t="inlineStr"/>
      <c r="R963" s="12" t="inlineStr"/>
      <c r="S963" t="inlineStr"/>
      <c r="T963" t="inlineStr"/>
      <c r="U963" t="inlineStr"/>
      <c r="V963" t="inlineStr"/>
    </row>
    <row r="964">
      <c r="A964" t="inlineStr"/>
      <c r="B964" t="inlineStr">
        <is>
          <t>Price_BOM_VLC_VLSC_Imp_0894</t>
        </is>
      </c>
      <c r="C964" t="inlineStr">
        <is>
          <t>:50129-4P-15HP-VLC:50129-4P-20HP-VLC:50129-4P-25HP-VLC:50129-4P-30HP-VLC:50129-4P-40HP-VLC:50129-4P-50HP-VLC:50129-4P-60HP-VLC:</t>
        </is>
      </c>
      <c r="D964" s="2" t="inlineStr">
        <is>
          <t>XA</t>
        </is>
      </c>
      <c r="E964" t="inlineStr">
        <is>
          <t>ImpMatl_NiAl-Bronze_ASTM-B148_C95400</t>
        </is>
      </c>
      <c r="F964" s="7" t="inlineStr">
        <is>
          <t>Nickel Aluminum Bronze ASTM B148 UNS C95400</t>
        </is>
      </c>
      <c r="G964" s="7" t="inlineStr">
        <is>
          <t>B22</t>
        </is>
      </c>
      <c r="H964" s="7" t="inlineStr">
        <is>
          <t>Coating_Special</t>
        </is>
      </c>
      <c r="I964" s="7" t="inlineStr">
        <is>
          <t>Stainless Steel, AISI-303</t>
        </is>
      </c>
      <c r="J964" s="7" t="inlineStr">
        <is>
          <t>Steel, Cold Drawn C1018</t>
        </is>
      </c>
      <c r="K964" s="2" t="inlineStr">
        <is>
          <t>RTF</t>
        </is>
      </c>
      <c r="L964" s="7" t="inlineStr"/>
      <c r="M964" s="7" t="inlineStr">
        <is>
          <t>A102249</t>
        </is>
      </c>
      <c r="N964" t="n">
        <v>384</v>
      </c>
      <c r="O964" s="7" t="inlineStr">
        <is>
          <t>LT250</t>
        </is>
      </c>
      <c r="P964" s="13" t="n">
        <v>8</v>
      </c>
      <c r="Q964" t="inlineStr"/>
      <c r="R964" s="12" t="inlineStr"/>
      <c r="S964" t="inlineStr"/>
      <c r="T964" t="inlineStr"/>
      <c r="U964" t="inlineStr"/>
      <c r="V964" t="inlineStr"/>
    </row>
    <row r="965">
      <c r="A965" t="inlineStr"/>
      <c r="B965" t="inlineStr">
        <is>
          <t>Price_BOM_VLC_VLSC_Imp_0896</t>
        </is>
      </c>
      <c r="C965" t="inlineStr">
        <is>
          <t>:50129-4P-15HP-VLC:50129-4P-20HP-VLC:50129-4P-25HP-VLC:50129-4P-30HP-VLC:50129-4P-40HP-VLC:50129-4P-50HP-VLC:50129-4P-60HP-VLC:</t>
        </is>
      </c>
      <c r="D965" s="2" t="inlineStr">
        <is>
          <t>XA</t>
        </is>
      </c>
      <c r="E965" s="2" t="inlineStr">
        <is>
          <t>ImpMatl_NiAl-Bronze_ASTM-B148_C95400</t>
        </is>
      </c>
      <c r="F965" s="7" t="inlineStr">
        <is>
          <t>Nickel Aluminum Bronze ASTM B148 UNS C95400</t>
        </is>
      </c>
      <c r="G965" s="7" t="inlineStr">
        <is>
          <t>B22</t>
        </is>
      </c>
      <c r="H965" s="7" t="inlineStr">
        <is>
          <t>Coating_Epoxy</t>
        </is>
      </c>
      <c r="I965" s="7" t="inlineStr">
        <is>
          <t>Stainless Steel, AISI-303</t>
        </is>
      </c>
      <c r="J965" s="7" t="inlineStr">
        <is>
          <t>Steel, Cold Drawn C1018</t>
        </is>
      </c>
      <c r="K965" s="2" t="inlineStr">
        <is>
          <t>RTF</t>
        </is>
      </c>
      <c r="L965" s="7" t="inlineStr"/>
      <c r="M965" s="7" t="inlineStr">
        <is>
          <t>A102249</t>
        </is>
      </c>
      <c r="N965" t="n">
        <v>384</v>
      </c>
      <c r="O965" s="7" t="inlineStr">
        <is>
          <t>LT250</t>
        </is>
      </c>
      <c r="P965" s="13" t="n">
        <v>8</v>
      </c>
      <c r="Q965" t="inlineStr"/>
      <c r="R965" s="12" t="inlineStr"/>
      <c r="S965" t="inlineStr"/>
      <c r="T965" t="inlineStr"/>
      <c r="U965" t="inlineStr"/>
      <c r="V965" t="inlineStr"/>
    </row>
    <row r="966">
      <c r="A966" t="inlineStr"/>
      <c r="B966" t="inlineStr">
        <is>
          <t>Price_BOM_VLC_VLSC_Imp_0867</t>
        </is>
      </c>
      <c r="C966" t="inlineStr">
        <is>
          <t>:50129-4P-15HP-VLSC:50129-4P-20HP-VLSC:50129-4P-25HP-VLSC:50129-4P-30HP-VLSC:50129-4P-40HP-VLSC:50129-4P-50HP-VLSC:50129-4P-60HP-VLSC:</t>
        </is>
      </c>
      <c r="D966" s="2" t="inlineStr">
        <is>
          <t>XA</t>
        </is>
      </c>
      <c r="E966" t="inlineStr">
        <is>
          <t>ImpMatl_Silicon_Bronze_ASTM-B584_C87600</t>
        </is>
      </c>
      <c r="F966" s="7" t="inlineStr">
        <is>
          <t>Silicon Bronze, ASTM-B584, C87600</t>
        </is>
      </c>
      <c r="G966" s="7" t="inlineStr">
        <is>
          <t>B21</t>
        </is>
      </c>
      <c r="H966" s="7" t="inlineStr">
        <is>
          <t>Coating_Standard</t>
        </is>
      </c>
      <c r="I966" s="7" t="inlineStr">
        <is>
          <t>Stainless Steel, AISI-303</t>
        </is>
      </c>
      <c r="J966" s="7" t="inlineStr">
        <is>
          <t>Steel, Cold Drawn C1018</t>
        </is>
      </c>
      <c r="K966" s="2" t="inlineStr">
        <is>
          <t>96769241</t>
        </is>
      </c>
      <c r="L966" s="7" t="inlineStr">
        <is>
          <t>IMP,L,40129,XA,B21</t>
        </is>
      </c>
      <c r="M966" s="7" t="inlineStr">
        <is>
          <t>A101938</t>
        </is>
      </c>
      <c r="N966" t="n">
        <v>0</v>
      </c>
      <c r="O966" s="7" t="inlineStr">
        <is>
          <t>LT027</t>
        </is>
      </c>
      <c r="P966" s="13" t="n">
        <v>0</v>
      </c>
      <c r="Q966" t="inlineStr"/>
      <c r="R966" s="12" t="inlineStr"/>
      <c r="S966" t="inlineStr"/>
      <c r="T966" t="inlineStr"/>
      <c r="U966" t="inlineStr"/>
      <c r="V966" t="inlineStr"/>
    </row>
    <row r="967">
      <c r="A967" t="inlineStr"/>
      <c r="B967" t="inlineStr">
        <is>
          <t>Price_BOM_VLC_VLSC_Imp_0870</t>
        </is>
      </c>
      <c r="C967" t="inlineStr">
        <is>
          <t>:50129-4P-15HP-VLSC:50129-4P-20HP-VLSC:50129-4P-25HP-VLSC:50129-4P-30HP-VLSC:50129-4P-40HP-VLSC:50129-4P-50HP-VLSC:50129-4P-60HP-VLSC:</t>
        </is>
      </c>
      <c r="D967" s="2" t="inlineStr">
        <is>
          <t>XA</t>
        </is>
      </c>
      <c r="E967" s="2" t="inlineStr">
        <is>
          <t>ImpMatl_Silicon_Bronze_ASTM-B584_C87600</t>
        </is>
      </c>
      <c r="F967" s="7" t="inlineStr">
        <is>
          <t>Silicon Bronze, ASTM-B584, C87600</t>
        </is>
      </c>
      <c r="G967" s="7" t="inlineStr">
        <is>
          <t>B21</t>
        </is>
      </c>
      <c r="H967" s="7" t="inlineStr">
        <is>
          <t>Coating_Scotchkote134_interior</t>
        </is>
      </c>
      <c r="I967" s="7" t="inlineStr">
        <is>
          <t>Stainless Steel, AISI-303</t>
        </is>
      </c>
      <c r="J967" s="7" t="inlineStr">
        <is>
          <t>Steel, Cold Drawn C1018</t>
        </is>
      </c>
      <c r="K967" s="77" t="inlineStr">
        <is>
          <t>RTF</t>
        </is>
      </c>
      <c r="L967" s="7" t="inlineStr"/>
      <c r="M967" s="7" t="inlineStr">
        <is>
          <t>A101938</t>
        </is>
      </c>
      <c r="N967" t="n">
        <v>0</v>
      </c>
      <c r="O967" t="inlineStr">
        <is>
          <t>LT250</t>
        </is>
      </c>
      <c r="P967" s="13" t="n">
        <v>8</v>
      </c>
      <c r="Q967" t="inlineStr"/>
      <c r="R967" s="12" t="inlineStr"/>
      <c r="S967" t="inlineStr"/>
      <c r="T967" t="inlineStr"/>
      <c r="U967" t="inlineStr"/>
      <c r="V967" t="inlineStr"/>
    </row>
    <row r="968">
      <c r="A968" t="inlineStr"/>
      <c r="B968" s="7" t="inlineStr">
        <is>
          <t>Price_BOM_VLC_VLSC_Imp_0872</t>
        </is>
      </c>
      <c r="C968" t="inlineStr">
        <is>
          <t>:50129-4P-15HP-VLSC:50129-4P-20HP-VLSC:50129-4P-25HP-VLSC:50129-4P-30HP-VLSC:50129-4P-40HP-VLSC:50129-4P-50HP-VLSC:50129-4P-60HP-VLSC:</t>
        </is>
      </c>
      <c r="D968" s="2" t="inlineStr">
        <is>
          <t>XA</t>
        </is>
      </c>
      <c r="E968" s="2" t="inlineStr">
        <is>
          <t>ImpMatl_Silicon_Bronze_ASTM-B584_C87600</t>
        </is>
      </c>
      <c r="F968" s="7" t="inlineStr">
        <is>
          <t>Silicon Bronze, ASTM-B584, C87600</t>
        </is>
      </c>
      <c r="G968" s="7" t="inlineStr">
        <is>
          <t>B21</t>
        </is>
      </c>
      <c r="H968" s="7" t="inlineStr">
        <is>
          <t>Coating_Scotchkote134_interior_exterior</t>
        </is>
      </c>
      <c r="I968" s="7" t="inlineStr">
        <is>
          <t>Stainless Steel, AISI-303</t>
        </is>
      </c>
      <c r="J968" s="7" t="inlineStr">
        <is>
          <t>Steel, Cold Drawn C1018</t>
        </is>
      </c>
      <c r="K968" s="98" t="inlineStr">
        <is>
          <t>RTF</t>
        </is>
      </c>
      <c r="L968" s="98" t="inlineStr"/>
      <c r="M968" s="7" t="inlineStr">
        <is>
          <t>A101938</t>
        </is>
      </c>
      <c r="N968" t="n">
        <v>0</v>
      </c>
      <c r="O968" t="inlineStr">
        <is>
          <t>LT250</t>
        </is>
      </c>
      <c r="P968" s="13" t="n">
        <v>8</v>
      </c>
      <c r="Q968" t="inlineStr"/>
      <c r="R968" s="12" t="inlineStr"/>
      <c r="S968" t="inlineStr"/>
      <c r="T968" t="inlineStr"/>
      <c r="U968" t="inlineStr"/>
      <c r="V968" t="inlineStr"/>
    </row>
    <row r="969">
      <c r="A969" t="inlineStr"/>
      <c r="B969" t="inlineStr">
        <is>
          <t>Price_BOM_VLC_VLSC_Imp_0874</t>
        </is>
      </c>
      <c r="C969" t="inlineStr">
        <is>
          <t>:50129-4P-15HP-VLSC:50129-4P-20HP-VLSC:50129-4P-25HP-VLSC:50129-4P-30HP-VLSC:50129-4P-40HP-VLSC:50129-4P-50HP-VLSC:50129-4P-60HP-VLSC:</t>
        </is>
      </c>
      <c r="D969" s="2" t="inlineStr">
        <is>
          <t>XA</t>
        </is>
      </c>
      <c r="E969" t="inlineStr">
        <is>
          <t>ImpMatl_Silicon_Bronze_ASTM-B584_C87600</t>
        </is>
      </c>
      <c r="F969" s="7" t="inlineStr">
        <is>
          <t>Silicon Bronze, ASTM-B584, C87600</t>
        </is>
      </c>
      <c r="G969" s="7" t="inlineStr">
        <is>
          <t>B21</t>
        </is>
      </c>
      <c r="H969" s="7" t="inlineStr">
        <is>
          <t>Coating_Scotchkote134_interior_exterior_IncludeImpeller</t>
        </is>
      </c>
      <c r="I969" s="7" t="inlineStr">
        <is>
          <t>Stainless Steel, AISI-303</t>
        </is>
      </c>
      <c r="J969" s="7" t="inlineStr">
        <is>
          <t>Steel, Cold Drawn C1018</t>
        </is>
      </c>
      <c r="K969" s="78" t="inlineStr">
        <is>
          <t>RTF</t>
        </is>
      </c>
      <c r="L969" t="inlineStr"/>
      <c r="M969" t="inlineStr">
        <is>
          <t>A101938</t>
        </is>
      </c>
      <c r="N969" t="n">
        <v>0</v>
      </c>
      <c r="O969" s="7" t="inlineStr">
        <is>
          <t>LT250</t>
        </is>
      </c>
      <c r="P969" s="13" t="n">
        <v>8</v>
      </c>
      <c r="Q969" t="inlineStr"/>
      <c r="R969" s="12" t="inlineStr"/>
      <c r="S969" t="inlineStr"/>
      <c r="T969" t="inlineStr"/>
      <c r="U969" t="inlineStr"/>
      <c r="V969" t="inlineStr"/>
    </row>
    <row r="970">
      <c r="A970" t="inlineStr"/>
      <c r="B970" t="inlineStr">
        <is>
          <t>Price_BOM_VLC_VLSC_Imp_0876</t>
        </is>
      </c>
      <c r="C970" t="inlineStr">
        <is>
          <t>:50129-4P-15HP-VLSC:50129-4P-20HP-VLSC:50129-4P-25HP-VLSC:50129-4P-30HP-VLSC:50129-4P-40HP-VLSC:50129-4P-50HP-VLSC:50129-4P-60HP-VLSC:</t>
        </is>
      </c>
      <c r="D970" s="2" t="inlineStr">
        <is>
          <t>XA</t>
        </is>
      </c>
      <c r="E970" s="2" t="inlineStr">
        <is>
          <t>ImpMatl_Silicon_Bronze_ASTM-B584_C87600</t>
        </is>
      </c>
      <c r="F970" s="7" t="inlineStr">
        <is>
          <t>Silicon Bronze, ASTM-B584, C87600</t>
        </is>
      </c>
      <c r="G970" s="7" t="inlineStr">
        <is>
          <t>B21</t>
        </is>
      </c>
      <c r="H970" s="7" t="inlineStr">
        <is>
          <t>Coating_Scotchkote134_interior_IncludeImpeller</t>
        </is>
      </c>
      <c r="I970" s="7" t="inlineStr">
        <is>
          <t>Stainless Steel, AISI-303</t>
        </is>
      </c>
      <c r="J970" s="7" t="inlineStr">
        <is>
          <t>Steel, Cold Drawn C1018</t>
        </is>
      </c>
      <c r="K970" s="2" t="inlineStr">
        <is>
          <t>RTF</t>
        </is>
      </c>
      <c r="L970" s="7" t="inlineStr"/>
      <c r="M970" s="7" t="inlineStr">
        <is>
          <t>A101938</t>
        </is>
      </c>
      <c r="N970" t="n">
        <v>0</v>
      </c>
      <c r="O970" s="7" t="inlineStr">
        <is>
          <t>LT250</t>
        </is>
      </c>
      <c r="P970" s="13" t="n">
        <v>8</v>
      </c>
      <c r="Q970" t="inlineStr"/>
      <c r="R970" s="12" t="inlineStr"/>
      <c r="S970" t="inlineStr"/>
      <c r="T970" t="inlineStr"/>
      <c r="U970" t="inlineStr"/>
      <c r="V970" t="inlineStr"/>
    </row>
    <row r="971">
      <c r="A971" t="inlineStr"/>
      <c r="B971" t="inlineStr">
        <is>
          <t>Price_BOM_VLC_VLSC_Imp_0878</t>
        </is>
      </c>
      <c r="C971" t="inlineStr">
        <is>
          <t>:50129-4P-15HP-VLSC:50129-4P-20HP-VLSC:50129-4P-25HP-VLSC:50129-4P-30HP-VLSC:50129-4P-40HP-VLSC:50129-4P-50HP-VLSC:50129-4P-60HP-VLSC:</t>
        </is>
      </c>
      <c r="D971" s="2" t="inlineStr">
        <is>
          <t>XA</t>
        </is>
      </c>
      <c r="E971" t="inlineStr">
        <is>
          <t>ImpMatl_Silicon_Bronze_ASTM-B584_C87600</t>
        </is>
      </c>
      <c r="F971" s="7" t="inlineStr">
        <is>
          <t>Silicon Bronze, ASTM-B584, C87600</t>
        </is>
      </c>
      <c r="G971" s="7" t="inlineStr">
        <is>
          <t>B21</t>
        </is>
      </c>
      <c r="H971" s="7" t="inlineStr">
        <is>
          <t>Coating_Special</t>
        </is>
      </c>
      <c r="I971" s="7" t="inlineStr">
        <is>
          <t>Stainless Steel, AISI-303</t>
        </is>
      </c>
      <c r="J971" s="7" t="inlineStr">
        <is>
          <t>Steel, Cold Drawn C1018</t>
        </is>
      </c>
      <c r="K971" s="2" t="inlineStr">
        <is>
          <t>RTF</t>
        </is>
      </c>
      <c r="L971" t="inlineStr"/>
      <c r="M971" t="inlineStr">
        <is>
          <t>A101938</t>
        </is>
      </c>
      <c r="N971" t="n">
        <v>0</v>
      </c>
      <c r="O971" s="7" t="inlineStr">
        <is>
          <t>LT250</t>
        </is>
      </c>
      <c r="P971" s="13" t="n">
        <v>8</v>
      </c>
      <c r="Q971" t="inlineStr"/>
      <c r="R971" s="12" t="inlineStr"/>
      <c r="S971" t="inlineStr"/>
      <c r="T971" t="inlineStr"/>
      <c r="U971" t="inlineStr"/>
      <c r="V971" t="inlineStr"/>
    </row>
    <row r="972">
      <c r="A972" t="inlineStr"/>
      <c r="B972" t="inlineStr">
        <is>
          <t>Price_BOM_VLC_VLSC_Imp_0880</t>
        </is>
      </c>
      <c r="C972" t="inlineStr">
        <is>
          <t>:50129-4P-15HP-VLSC:50129-4P-20HP-VLSC:50129-4P-25HP-VLSC:50129-4P-30HP-VLSC:50129-4P-40HP-VLSC:50129-4P-50HP-VLSC:50129-4P-60HP-VLSC:</t>
        </is>
      </c>
      <c r="D972" s="2" t="inlineStr">
        <is>
          <t>XA</t>
        </is>
      </c>
      <c r="E972" s="2" t="inlineStr">
        <is>
          <t>ImpMatl_Silicon_Bronze_ASTM-B584_C87600</t>
        </is>
      </c>
      <c r="F972" s="7" t="inlineStr">
        <is>
          <t>Silicon Bronze, ASTM-B584, C87600</t>
        </is>
      </c>
      <c r="G972" s="7" t="inlineStr">
        <is>
          <t>B21</t>
        </is>
      </c>
      <c r="H972" s="7" t="inlineStr">
        <is>
          <t>Coating_Epoxy</t>
        </is>
      </c>
      <c r="I972" s="7" t="inlineStr">
        <is>
          <t>Stainless Steel, AISI-303</t>
        </is>
      </c>
      <c r="J972" s="7" t="inlineStr">
        <is>
          <t>Steel, Cold Drawn C1018</t>
        </is>
      </c>
      <c r="K972" s="2" t="inlineStr">
        <is>
          <t>RTF</t>
        </is>
      </c>
      <c r="L972" s="7" t="inlineStr"/>
      <c r="M972" s="7" t="inlineStr">
        <is>
          <t>A101938</t>
        </is>
      </c>
      <c r="N972" t="n">
        <v>0</v>
      </c>
      <c r="O972" s="7" t="inlineStr">
        <is>
          <t>LT250</t>
        </is>
      </c>
      <c r="P972" s="13" t="n">
        <v>8</v>
      </c>
      <c r="Q972" t="inlineStr"/>
      <c r="R972" s="12" t="inlineStr"/>
      <c r="S972" t="inlineStr"/>
      <c r="T972" t="inlineStr"/>
      <c r="U972" t="inlineStr"/>
      <c r="V972" t="inlineStr"/>
    </row>
    <row r="973">
      <c r="A973" t="inlineStr"/>
      <c r="B973" t="inlineStr">
        <is>
          <t>Price_BOM_VLC_VLSC_Imp_0868</t>
        </is>
      </c>
      <c r="C973" t="inlineStr">
        <is>
          <t>:50129-4P-15HP-VLSC:50129-4P-20HP-VLSC:50129-4P-25HP-VLSC:50129-4P-30HP-VLSC:50129-4P-40HP-VLSC:50129-4P-50HP-VLSC:50129-4P-60HP-VLSC:</t>
        </is>
      </c>
      <c r="D973" s="2" t="inlineStr">
        <is>
          <t>XA</t>
        </is>
      </c>
      <c r="E973" t="inlineStr">
        <is>
          <t>ImpMatl_SS_AISI-304</t>
        </is>
      </c>
      <c r="F973" s="7" t="inlineStr">
        <is>
          <t>Stainless Steel, AISI-304</t>
        </is>
      </c>
      <c r="G973" s="7" t="inlineStr">
        <is>
          <t>H304</t>
        </is>
      </c>
      <c r="H973" s="7" t="inlineStr">
        <is>
          <t>Coating_Standard</t>
        </is>
      </c>
      <c r="I973" s="7" t="inlineStr">
        <is>
          <t>Stainless Steel, AISI-303</t>
        </is>
      </c>
      <c r="J973" s="7" t="inlineStr">
        <is>
          <t>Stainless Steel, AISI 316</t>
        </is>
      </c>
      <c r="K973" s="2" t="inlineStr">
        <is>
          <t>98876166</t>
        </is>
      </c>
      <c r="L973" t="inlineStr">
        <is>
          <t>IMP,L,40129,XA,H304</t>
        </is>
      </c>
      <c r="M973" t="inlineStr">
        <is>
          <t>A101943</t>
        </is>
      </c>
      <c r="N973" t="n">
        <v>0</v>
      </c>
      <c r="O973" s="7" t="inlineStr">
        <is>
          <t>LT027</t>
        </is>
      </c>
      <c r="P973" s="13" t="n">
        <v>0</v>
      </c>
      <c r="Q973" t="inlineStr"/>
      <c r="R973" s="12" t="inlineStr"/>
      <c r="S973" t="inlineStr"/>
      <c r="T973" t="inlineStr"/>
      <c r="U973" t="inlineStr"/>
      <c r="V973" t="inlineStr"/>
    </row>
    <row r="974">
      <c r="A974" t="inlineStr"/>
      <c r="B974" t="inlineStr">
        <is>
          <t>Price_BOM_VLC_VLSC_Imp_0869</t>
        </is>
      </c>
      <c r="C974" t="inlineStr">
        <is>
          <t>:50129-4P-15HP-VLSC:50129-4P-20HP-VLSC:50129-4P-25HP-VLSC:50129-4P-30HP-VLSC:50129-4P-40HP-VLSC:50129-4P-50HP-VLSC:50129-4P-60HP-VLSC:</t>
        </is>
      </c>
      <c r="D974" s="2" t="inlineStr">
        <is>
          <t>XA</t>
        </is>
      </c>
      <c r="E974" s="2" t="inlineStr">
        <is>
          <t>ImpMatl_NiAl-Bronze_ASTM-B148_C95400</t>
        </is>
      </c>
      <c r="F974" s="7" t="inlineStr">
        <is>
          <t>Nickel Aluminum Bronze ASTM B148 UNS C95400</t>
        </is>
      </c>
      <c r="G974" s="7" t="inlineStr">
        <is>
          <t>B22</t>
        </is>
      </c>
      <c r="H974" s="7" t="inlineStr">
        <is>
          <t>Coating_Standard</t>
        </is>
      </c>
      <c r="I974" s="7" t="inlineStr">
        <is>
          <t>Stainless Steel, AISI-303</t>
        </is>
      </c>
      <c r="J974" s="7" t="inlineStr">
        <is>
          <t>Steel, Cold Drawn C1018</t>
        </is>
      </c>
      <c r="K974" s="2" t="inlineStr">
        <is>
          <t>96699296</t>
        </is>
      </c>
      <c r="L974" s="7" t="inlineStr"/>
      <c r="M974" s="7" t="inlineStr">
        <is>
          <t>A102249</t>
        </is>
      </c>
      <c r="N974" t="n">
        <v>384</v>
      </c>
      <c r="O974" s="7" t="inlineStr">
        <is>
          <t>LT250</t>
        </is>
      </c>
      <c r="P974" s="13" t="n">
        <v>8</v>
      </c>
      <c r="Q974" t="inlineStr"/>
      <c r="R974" s="12" t="inlineStr"/>
      <c r="S974" t="inlineStr"/>
      <c r="T974" t="inlineStr"/>
      <c r="U974" t="inlineStr"/>
      <c r="V974" t="inlineStr"/>
    </row>
    <row r="975">
      <c r="A975" t="inlineStr"/>
      <c r="B975" t="inlineStr">
        <is>
          <t>Price_BOM_VLC_VLSC_Imp_0871</t>
        </is>
      </c>
      <c r="C975" t="inlineStr">
        <is>
          <t>:50129-4P-15HP-VLSC:50129-4P-20HP-VLSC:50129-4P-25HP-VLSC:50129-4P-30HP-VLSC:50129-4P-40HP-VLSC:50129-4P-50HP-VLSC:50129-4P-60HP-VLSC:</t>
        </is>
      </c>
      <c r="D975" s="2" t="inlineStr">
        <is>
          <t>XA</t>
        </is>
      </c>
      <c r="E975" t="inlineStr">
        <is>
          <t>ImpMatl_NiAl-Bronze_ASTM-B148_C95400</t>
        </is>
      </c>
      <c r="F975" s="7" t="inlineStr">
        <is>
          <t>Nickel Aluminum Bronze ASTM B148 UNS C95400</t>
        </is>
      </c>
      <c r="G975" s="7" t="inlineStr">
        <is>
          <t>B22</t>
        </is>
      </c>
      <c r="H975" s="7" t="inlineStr">
        <is>
          <t>Coating_Scotchkote134_interior</t>
        </is>
      </c>
      <c r="I975" s="7" t="inlineStr">
        <is>
          <t>Stainless Steel, AISI-303</t>
        </is>
      </c>
      <c r="J975" s="7" t="inlineStr">
        <is>
          <t>Steel, Cold Drawn C1018</t>
        </is>
      </c>
      <c r="K975" s="2" t="inlineStr">
        <is>
          <t>RTF</t>
        </is>
      </c>
      <c r="L975" t="inlineStr"/>
      <c r="M975" t="inlineStr">
        <is>
          <t>A102249</t>
        </is>
      </c>
      <c r="N975" t="n">
        <v>384</v>
      </c>
      <c r="O975" s="7" t="inlineStr">
        <is>
          <t>LT250</t>
        </is>
      </c>
      <c r="P975" s="13" t="n">
        <v>8</v>
      </c>
      <c r="Q975" t="inlineStr"/>
      <c r="R975" s="12" t="inlineStr"/>
      <c r="S975" t="inlineStr"/>
      <c r="T975" t="inlineStr"/>
      <c r="U975" t="inlineStr"/>
      <c r="V975" t="inlineStr"/>
    </row>
    <row r="976">
      <c r="A976" t="inlineStr"/>
      <c r="B976" t="inlineStr">
        <is>
          <t>Price_BOM_VLC_VLSC_Imp_0873</t>
        </is>
      </c>
      <c r="C976" t="inlineStr">
        <is>
          <t>:50129-4P-15HP-VLSC:50129-4P-20HP-VLSC:50129-4P-25HP-VLSC:50129-4P-30HP-VLSC:50129-4P-40HP-VLSC:50129-4P-50HP-VLSC:50129-4P-60HP-VLSC:</t>
        </is>
      </c>
      <c r="D976" s="2" t="inlineStr">
        <is>
          <t>XA</t>
        </is>
      </c>
      <c r="E976" s="2" t="inlineStr">
        <is>
          <t>ImpMatl_NiAl-Bronze_ASTM-B148_C95400</t>
        </is>
      </c>
      <c r="F976" s="7" t="inlineStr">
        <is>
          <t>Nickel Aluminum Bronze ASTM B148 UNS C95400</t>
        </is>
      </c>
      <c r="G976" s="7" t="inlineStr">
        <is>
          <t>B22</t>
        </is>
      </c>
      <c r="H976" s="7" t="inlineStr">
        <is>
          <t>Coating_Scotchkote134_interior_exterior</t>
        </is>
      </c>
      <c r="I976" s="7" t="inlineStr">
        <is>
          <t>Stainless Steel, AISI-303</t>
        </is>
      </c>
      <c r="J976" s="7" t="inlineStr">
        <is>
          <t>Steel, Cold Drawn C1018</t>
        </is>
      </c>
      <c r="K976" s="2" t="inlineStr">
        <is>
          <t>RTF</t>
        </is>
      </c>
      <c r="L976" s="7" t="inlineStr"/>
      <c r="M976" s="7" t="inlineStr">
        <is>
          <t>A102249</t>
        </is>
      </c>
      <c r="N976" t="n">
        <v>384</v>
      </c>
      <c r="O976" s="7" t="inlineStr">
        <is>
          <t>LT250</t>
        </is>
      </c>
      <c r="P976" s="13" t="n">
        <v>8</v>
      </c>
      <c r="Q976" t="inlineStr"/>
      <c r="R976" s="12" t="inlineStr"/>
      <c r="S976" t="inlineStr"/>
      <c r="T976" t="inlineStr"/>
      <c r="U976" t="inlineStr"/>
      <c r="V976" t="inlineStr"/>
    </row>
    <row r="977">
      <c r="A977" t="inlineStr"/>
      <c r="B977" t="inlineStr">
        <is>
          <t>Price_BOM_VLC_VLSC_Imp_0875</t>
        </is>
      </c>
      <c r="C977" t="inlineStr">
        <is>
          <t>:50129-4P-15HP-VLSC:50129-4P-20HP-VLSC:50129-4P-25HP-VLSC:50129-4P-30HP-VLSC:50129-4P-40HP-VLSC:50129-4P-50HP-VLSC:50129-4P-60HP-VLSC:</t>
        </is>
      </c>
      <c r="D977" s="2" t="inlineStr">
        <is>
          <t>XA</t>
        </is>
      </c>
      <c r="E977" t="inlineStr">
        <is>
          <t>ImpMatl_NiAl-Bronze_ASTM-B148_C95400</t>
        </is>
      </c>
      <c r="F977" s="7" t="inlineStr">
        <is>
          <t>Nickel Aluminum Bronze ASTM B148 UNS C95400</t>
        </is>
      </c>
      <c r="G977" s="7" t="inlineStr">
        <is>
          <t>B22</t>
        </is>
      </c>
      <c r="H977" s="7" t="inlineStr">
        <is>
          <t>Coating_Scotchkote134_interior_exterior_IncludeImpeller</t>
        </is>
      </c>
      <c r="I977" s="7" t="inlineStr">
        <is>
          <t>Stainless Steel, AISI-303</t>
        </is>
      </c>
      <c r="J977" s="7" t="inlineStr">
        <is>
          <t>Steel, Cold Drawn C1018</t>
        </is>
      </c>
      <c r="K977" s="2" t="inlineStr">
        <is>
          <t>RTF</t>
        </is>
      </c>
      <c r="L977" t="inlineStr"/>
      <c r="M977" t="inlineStr">
        <is>
          <t>A102249</t>
        </is>
      </c>
      <c r="N977" t="n">
        <v>384</v>
      </c>
      <c r="O977" s="7" t="inlineStr">
        <is>
          <t>LT250</t>
        </is>
      </c>
      <c r="P977" s="13" t="n">
        <v>8</v>
      </c>
      <c r="Q977" t="inlineStr"/>
      <c r="R977" s="12" t="inlineStr"/>
      <c r="S977" t="inlineStr"/>
      <c r="T977" t="inlineStr"/>
      <c r="U977" t="inlineStr"/>
      <c r="V977" t="inlineStr"/>
    </row>
    <row r="978">
      <c r="A978" t="inlineStr"/>
      <c r="B978" t="inlineStr">
        <is>
          <t>Price_BOM_VLC_VLSC_Imp_0877</t>
        </is>
      </c>
      <c r="C978" t="inlineStr">
        <is>
          <t>:50129-4P-15HP-VLSC:50129-4P-20HP-VLSC:50129-4P-25HP-VLSC:50129-4P-30HP-VLSC:50129-4P-40HP-VLSC:50129-4P-50HP-VLSC:50129-4P-60HP-VLSC:</t>
        </is>
      </c>
      <c r="D978" s="2" t="inlineStr">
        <is>
          <t>XA</t>
        </is>
      </c>
      <c r="E978" s="2" t="inlineStr">
        <is>
          <t>ImpMatl_NiAl-Bronze_ASTM-B148_C95400</t>
        </is>
      </c>
      <c r="F978" s="7" t="inlineStr">
        <is>
          <t>Nickel Aluminum Bronze ASTM B148 UNS C95400</t>
        </is>
      </c>
      <c r="G978" s="7" t="inlineStr">
        <is>
          <t>B22</t>
        </is>
      </c>
      <c r="H978" s="7" t="inlineStr">
        <is>
          <t>Coating_Scotchkote134_interior_IncludeImpeller</t>
        </is>
      </c>
      <c r="I978" s="7" t="inlineStr">
        <is>
          <t>Stainless Steel, AISI-303</t>
        </is>
      </c>
      <c r="J978" s="7" t="inlineStr">
        <is>
          <t>Steel, Cold Drawn C1018</t>
        </is>
      </c>
      <c r="K978" s="2" t="inlineStr">
        <is>
          <t>RTF</t>
        </is>
      </c>
      <c r="L978" s="7" t="inlineStr"/>
      <c r="M978" s="7" t="inlineStr">
        <is>
          <t>A102249</t>
        </is>
      </c>
      <c r="N978" t="n">
        <v>384</v>
      </c>
      <c r="O978" s="7" t="inlineStr">
        <is>
          <t>LT250</t>
        </is>
      </c>
      <c r="P978" s="13" t="n">
        <v>8</v>
      </c>
      <c r="Q978" t="inlineStr"/>
      <c r="R978" s="12" t="inlineStr"/>
      <c r="S978" t="inlineStr"/>
      <c r="T978" t="inlineStr"/>
      <c r="U978" t="inlineStr"/>
      <c r="V978" t="inlineStr"/>
    </row>
    <row r="979">
      <c r="A979" t="inlineStr"/>
      <c r="B979" t="inlineStr">
        <is>
          <t>Price_BOM_VLC_VLSC_Imp_0879</t>
        </is>
      </c>
      <c r="C979" t="inlineStr">
        <is>
          <t>:50129-4P-15HP-VLSC:50129-4P-20HP-VLSC:50129-4P-25HP-VLSC:50129-4P-30HP-VLSC:50129-4P-40HP-VLSC:50129-4P-50HP-VLSC:50129-4P-60HP-VLSC:</t>
        </is>
      </c>
      <c r="D979" s="2" t="inlineStr">
        <is>
          <t>XA</t>
        </is>
      </c>
      <c r="E979" t="inlineStr">
        <is>
          <t>ImpMatl_NiAl-Bronze_ASTM-B148_C95400</t>
        </is>
      </c>
      <c r="F979" s="7" t="inlineStr">
        <is>
          <t>Nickel Aluminum Bronze ASTM B148 UNS C95400</t>
        </is>
      </c>
      <c r="G979" s="7" t="inlineStr">
        <is>
          <t>B22</t>
        </is>
      </c>
      <c r="H979" s="7" t="inlineStr">
        <is>
          <t>Coating_Special</t>
        </is>
      </c>
      <c r="I979" s="7" t="inlineStr">
        <is>
          <t>Stainless Steel, AISI-303</t>
        </is>
      </c>
      <c r="J979" s="7" t="inlineStr">
        <is>
          <t>Steel, Cold Drawn C1018</t>
        </is>
      </c>
      <c r="K979" s="2" t="inlineStr">
        <is>
          <t>RTF</t>
        </is>
      </c>
      <c r="L979" t="inlineStr"/>
      <c r="M979" t="inlineStr">
        <is>
          <t>A102249</t>
        </is>
      </c>
      <c r="N979" t="n">
        <v>384</v>
      </c>
      <c r="O979" s="7" t="inlineStr">
        <is>
          <t>LT250</t>
        </is>
      </c>
      <c r="P979" s="13" t="n">
        <v>8</v>
      </c>
      <c r="Q979" t="inlineStr"/>
      <c r="R979" s="12" t="inlineStr"/>
      <c r="S979" t="inlineStr"/>
      <c r="T979" t="inlineStr"/>
      <c r="U979" t="inlineStr"/>
      <c r="V979" t="inlineStr"/>
    </row>
    <row r="980">
      <c r="A980" t="inlineStr"/>
      <c r="B980" t="inlineStr">
        <is>
          <t>Price_BOM_VLC_VLSC_Imp_0881</t>
        </is>
      </c>
      <c r="C980" t="inlineStr">
        <is>
          <t>:50129-4P-15HP-VLSC:50129-4P-20HP-VLSC:50129-4P-25HP-VLSC:50129-4P-30HP-VLSC:50129-4P-40HP-VLSC:50129-4P-50HP-VLSC:50129-4P-60HP-VLSC:</t>
        </is>
      </c>
      <c r="D980" s="2" t="inlineStr">
        <is>
          <t>XA</t>
        </is>
      </c>
      <c r="E980" s="2" t="inlineStr">
        <is>
          <t>ImpMatl_NiAl-Bronze_ASTM-B148_C95400</t>
        </is>
      </c>
      <c r="F980" s="7" t="inlineStr">
        <is>
          <t>Nickel Aluminum Bronze ASTM B148 UNS C95400</t>
        </is>
      </c>
      <c r="G980" s="7" t="inlineStr">
        <is>
          <t>B22</t>
        </is>
      </c>
      <c r="H980" s="7" t="inlineStr">
        <is>
          <t>Coating_Epoxy</t>
        </is>
      </c>
      <c r="I980" s="7" t="inlineStr">
        <is>
          <t>Stainless Steel, AISI-303</t>
        </is>
      </c>
      <c r="J980" s="7" t="inlineStr">
        <is>
          <t>Steel, Cold Drawn C1018</t>
        </is>
      </c>
      <c r="K980" s="2" t="inlineStr">
        <is>
          <t>RTF</t>
        </is>
      </c>
      <c r="L980" s="7" t="inlineStr"/>
      <c r="M980" s="7" t="inlineStr">
        <is>
          <t>A102249</t>
        </is>
      </c>
      <c r="N980" t="n">
        <v>384</v>
      </c>
      <c r="O980" s="7" t="inlineStr">
        <is>
          <t>LT250</t>
        </is>
      </c>
      <c r="P980" s="13" t="n">
        <v>8</v>
      </c>
      <c r="Q980" t="inlineStr"/>
      <c r="R980" s="12" t="inlineStr"/>
      <c r="S980" t="inlineStr"/>
      <c r="T980" t="inlineStr"/>
      <c r="U980" t="inlineStr"/>
      <c r="V980" t="inlineStr"/>
    </row>
    <row r="981">
      <c r="A981" t="inlineStr"/>
      <c r="B981" t="inlineStr">
        <is>
          <t>Price_BOM_VLC_VLSC_Imp_0897</t>
        </is>
      </c>
      <c r="C981" t="inlineStr">
        <is>
          <t>:5012A-4P-10HP-VLC:5012A-4P-15HP-VLC:5012A-4P-20HP-VLC:5012A-4P-25HP-VLC:5012A-4P-30HP-VLC:5012A-4P-40HP-VLC:</t>
        </is>
      </c>
      <c r="D981" s="2" t="inlineStr">
        <is>
          <t>XA</t>
        </is>
      </c>
      <c r="E981" t="inlineStr">
        <is>
          <t>ImpMatl_Silicon_Bronze_ASTM-B584_C87600</t>
        </is>
      </c>
      <c r="F981" s="7" t="inlineStr">
        <is>
          <t>Silicon Bronze, ASTM-B584, C87600</t>
        </is>
      </c>
      <c r="G981" s="7" t="inlineStr">
        <is>
          <t>B21</t>
        </is>
      </c>
      <c r="H981" s="7" t="inlineStr">
        <is>
          <t>Coating_Standard</t>
        </is>
      </c>
      <c r="I981" s="7" t="inlineStr">
        <is>
          <t>Stainless Steel, AISI-303</t>
        </is>
      </c>
      <c r="J981" s="7" t="inlineStr">
        <is>
          <t>Steel, Cold Drawn C1018</t>
        </is>
      </c>
      <c r="K981" s="2" t="inlineStr">
        <is>
          <t>96769244</t>
        </is>
      </c>
      <c r="L981" t="inlineStr">
        <is>
          <t>IMP,L,4012A,XA,B21</t>
        </is>
      </c>
      <c r="M981" t="inlineStr">
        <is>
          <t>A101945</t>
        </is>
      </c>
      <c r="N981" t="n">
        <v>0</v>
      </c>
      <c r="O981" s="7" t="inlineStr">
        <is>
          <t>LT027</t>
        </is>
      </c>
      <c r="P981" s="13" t="n">
        <v>0</v>
      </c>
      <c r="Q981" t="inlineStr"/>
      <c r="R981" s="12" t="inlineStr"/>
      <c r="S981" t="inlineStr"/>
      <c r="T981" t="inlineStr"/>
      <c r="U981" t="inlineStr"/>
      <c r="V981" t="inlineStr"/>
    </row>
    <row r="982">
      <c r="A982" t="inlineStr"/>
      <c r="B982" t="inlineStr">
        <is>
          <t>Price_BOM_VLC_VLSC_Imp_0900</t>
        </is>
      </c>
      <c r="C982" t="inlineStr">
        <is>
          <t>:5012A-4P-10HP-VLC:5012A-4P-15HP-VLC:5012A-4P-20HP-VLC:5012A-4P-25HP-VLC:5012A-4P-30HP-VLC:5012A-4P-40HP-VLC:</t>
        </is>
      </c>
      <c r="D982" t="inlineStr">
        <is>
          <t>XA</t>
        </is>
      </c>
      <c r="E982" s="2" t="inlineStr">
        <is>
          <t>ImpMatl_Silicon_Bronze_ASTM-B584_C87600</t>
        </is>
      </c>
      <c r="F982" s="7" t="inlineStr">
        <is>
          <t>Silicon Bronze, ASTM-B584, C87600</t>
        </is>
      </c>
      <c r="G982" s="7" t="inlineStr">
        <is>
          <t>B21</t>
        </is>
      </c>
      <c r="H982" s="7" t="inlineStr">
        <is>
          <t>Coating_Scotchkote134_interior</t>
        </is>
      </c>
      <c r="I982" s="7" t="inlineStr">
        <is>
          <t>Stainless Steel, AISI-303</t>
        </is>
      </c>
      <c r="J982" s="7" t="inlineStr">
        <is>
          <t>Steel, Cold Drawn C1018</t>
        </is>
      </c>
      <c r="K982" s="77" t="inlineStr">
        <is>
          <t>RTF</t>
        </is>
      </c>
      <c r="L982" s="7" t="inlineStr"/>
      <c r="M982" s="7" t="inlineStr">
        <is>
          <t>A101945</t>
        </is>
      </c>
      <c r="N982" t="n">
        <v>0</v>
      </c>
      <c r="O982" t="inlineStr">
        <is>
          <t>LT250</t>
        </is>
      </c>
      <c r="P982" s="13" t="n">
        <v>8</v>
      </c>
      <c r="Q982" t="inlineStr"/>
      <c r="R982" s="12" t="inlineStr"/>
      <c r="S982" t="inlineStr"/>
      <c r="T982" t="inlineStr"/>
      <c r="U982" t="inlineStr"/>
      <c r="V982" t="inlineStr"/>
    </row>
    <row r="983">
      <c r="A983" t="inlineStr"/>
      <c r="B983" s="7" t="inlineStr">
        <is>
          <t>Price_BOM_VLC_VLSC_Imp_0902</t>
        </is>
      </c>
      <c r="C983" t="inlineStr">
        <is>
          <t>:5012A-4P-10HP-VLC:5012A-4P-15HP-VLC:5012A-4P-20HP-VLC:5012A-4P-25HP-VLC:5012A-4P-30HP-VLC:5012A-4P-40HP-VLC:</t>
        </is>
      </c>
      <c r="D983" t="inlineStr">
        <is>
          <t>XA</t>
        </is>
      </c>
      <c r="E983" s="2" t="inlineStr">
        <is>
          <t>ImpMatl_Silicon_Bronze_ASTM-B584_C87600</t>
        </is>
      </c>
      <c r="F983" s="7" t="inlineStr">
        <is>
          <t>Silicon Bronze, ASTM-B584, C87600</t>
        </is>
      </c>
      <c r="G983" s="7" t="inlineStr">
        <is>
          <t>B21</t>
        </is>
      </c>
      <c r="H983" s="7" t="inlineStr">
        <is>
          <t>Coating_Scotchkote134_interior_exterior</t>
        </is>
      </c>
      <c r="I983" s="7" t="inlineStr">
        <is>
          <t>Stainless Steel, AISI-303</t>
        </is>
      </c>
      <c r="J983" s="7" t="inlineStr">
        <is>
          <t>Steel, Cold Drawn C1018</t>
        </is>
      </c>
      <c r="K983" s="98" t="inlineStr">
        <is>
          <t>RTF</t>
        </is>
      </c>
      <c r="L983" s="98" t="inlineStr"/>
      <c r="M983" s="7" t="inlineStr">
        <is>
          <t>A101945</t>
        </is>
      </c>
      <c r="N983" t="n">
        <v>0</v>
      </c>
      <c r="O983" t="inlineStr">
        <is>
          <t>LT250</t>
        </is>
      </c>
      <c r="P983" s="13" t="n">
        <v>8</v>
      </c>
      <c r="Q983" t="inlineStr"/>
      <c r="R983" s="12" t="inlineStr"/>
      <c r="S983" t="inlineStr"/>
      <c r="T983" t="inlineStr"/>
      <c r="U983" t="inlineStr"/>
      <c r="V983" t="inlineStr"/>
    </row>
    <row r="984">
      <c r="A984" t="inlineStr"/>
      <c r="B984" t="inlineStr">
        <is>
          <t>Price_BOM_VLC_VLSC_Imp_0904</t>
        </is>
      </c>
      <c r="C984" t="inlineStr">
        <is>
          <t>:5012A-4P-10HP-VLC:5012A-4P-15HP-VLC:5012A-4P-20HP-VLC:5012A-4P-25HP-VLC:5012A-4P-30HP-VLC:5012A-4P-40HP-VLC:</t>
        </is>
      </c>
      <c r="D984" t="inlineStr">
        <is>
          <t>XA</t>
        </is>
      </c>
      <c r="E984" t="inlineStr">
        <is>
          <t>ImpMatl_Silicon_Bronze_ASTM-B584_C87600</t>
        </is>
      </c>
      <c r="F984" s="7" t="inlineStr">
        <is>
          <t>Silicon Bronze, ASTM-B584, C87600</t>
        </is>
      </c>
      <c r="G984" s="7" t="inlineStr">
        <is>
          <t>B21</t>
        </is>
      </c>
      <c r="H984" s="7" t="inlineStr">
        <is>
          <t>Coating_Scotchkote134_interior_exterior_IncludeImpeller</t>
        </is>
      </c>
      <c r="I984" s="7" t="inlineStr">
        <is>
          <t>Stainless Steel, AISI-303</t>
        </is>
      </c>
      <c r="J984" s="7" t="inlineStr">
        <is>
          <t>Steel, Cold Drawn C1018</t>
        </is>
      </c>
      <c r="K984" s="78" t="inlineStr">
        <is>
          <t>RTF</t>
        </is>
      </c>
      <c r="L984" s="7" t="inlineStr"/>
      <c r="M984" s="7" t="inlineStr">
        <is>
          <t>A101945</t>
        </is>
      </c>
      <c r="N984" t="n">
        <v>0</v>
      </c>
      <c r="O984" s="7" t="inlineStr">
        <is>
          <t>LT250</t>
        </is>
      </c>
      <c r="P984" s="13" t="n">
        <v>8</v>
      </c>
      <c r="Q984" t="inlineStr"/>
      <c r="R984" s="12" t="inlineStr"/>
      <c r="S984" t="inlineStr"/>
      <c r="T984" t="inlineStr"/>
      <c r="U984" t="inlineStr"/>
      <c r="V984" t="inlineStr"/>
    </row>
    <row r="985">
      <c r="A985" t="inlineStr"/>
      <c r="B985" t="inlineStr">
        <is>
          <t>Price_BOM_VLC_VLSC_Imp_0906</t>
        </is>
      </c>
      <c r="C985" t="inlineStr">
        <is>
          <t>:5012A-4P-10HP-VLC:5012A-4P-15HP-VLC:5012A-4P-20HP-VLC:5012A-4P-25HP-VLC:5012A-4P-30HP-VLC:5012A-4P-40HP-VLC:</t>
        </is>
      </c>
      <c r="D985" t="inlineStr">
        <is>
          <t>XA</t>
        </is>
      </c>
      <c r="E985" s="2" t="inlineStr">
        <is>
          <t>ImpMatl_Silicon_Bronze_ASTM-B584_C87600</t>
        </is>
      </c>
      <c r="F985" s="7" t="inlineStr">
        <is>
          <t>Silicon Bronze, ASTM-B584, C87600</t>
        </is>
      </c>
      <c r="G985" s="7" t="inlineStr">
        <is>
          <t>B21</t>
        </is>
      </c>
      <c r="H985" s="7" t="inlineStr">
        <is>
          <t>Coating_Scotchkote134_interior_IncludeImpeller</t>
        </is>
      </c>
      <c r="I985" s="7" t="inlineStr">
        <is>
          <t>Stainless Steel, AISI-303</t>
        </is>
      </c>
      <c r="J985" s="7" t="inlineStr">
        <is>
          <t>Steel, Cold Drawn C1018</t>
        </is>
      </c>
      <c r="K985" s="2" t="inlineStr">
        <is>
          <t>RTF</t>
        </is>
      </c>
      <c r="L985" s="7" t="inlineStr"/>
      <c r="M985" s="7" t="inlineStr">
        <is>
          <t>A101945</t>
        </is>
      </c>
      <c r="N985" t="n">
        <v>0</v>
      </c>
      <c r="O985" s="7" t="inlineStr">
        <is>
          <t>LT250</t>
        </is>
      </c>
      <c r="P985" s="13" t="n">
        <v>8</v>
      </c>
      <c r="Q985" t="inlineStr"/>
      <c r="R985" s="12" t="inlineStr"/>
      <c r="S985" t="inlineStr"/>
      <c r="T985" t="inlineStr"/>
      <c r="U985" t="inlineStr"/>
      <c r="V985" t="inlineStr"/>
    </row>
    <row r="986">
      <c r="A986" t="inlineStr"/>
      <c r="B986" t="inlineStr">
        <is>
          <t>Price_BOM_VLC_VLSC_Imp_0908</t>
        </is>
      </c>
      <c r="C986" t="inlineStr">
        <is>
          <t>:5012A-4P-10HP-VLC:5012A-4P-15HP-VLC:5012A-4P-20HP-VLC:5012A-4P-25HP-VLC:5012A-4P-30HP-VLC:5012A-4P-40HP-VLC:</t>
        </is>
      </c>
      <c r="D986" t="inlineStr">
        <is>
          <t>XA</t>
        </is>
      </c>
      <c r="E986" t="inlineStr">
        <is>
          <t>ImpMatl_Silicon_Bronze_ASTM-B584_C87600</t>
        </is>
      </c>
      <c r="F986" s="7" t="inlineStr">
        <is>
          <t>Silicon Bronze, ASTM-B584, C87600</t>
        </is>
      </c>
      <c r="G986" s="7" t="inlineStr">
        <is>
          <t>B21</t>
        </is>
      </c>
      <c r="H986" s="7" t="inlineStr">
        <is>
          <t>Coating_Special</t>
        </is>
      </c>
      <c r="I986" s="7" t="inlineStr">
        <is>
          <t>Stainless Steel, AISI-303</t>
        </is>
      </c>
      <c r="J986" s="7" t="inlineStr">
        <is>
          <t>Steel, Cold Drawn C1018</t>
        </is>
      </c>
      <c r="K986" s="2" t="inlineStr">
        <is>
          <t>RTF</t>
        </is>
      </c>
      <c r="L986" s="7" t="inlineStr"/>
      <c r="M986" s="7" t="inlineStr">
        <is>
          <t>A101945</t>
        </is>
      </c>
      <c r="N986" t="n">
        <v>0</v>
      </c>
      <c r="O986" s="7" t="inlineStr">
        <is>
          <t>LT250</t>
        </is>
      </c>
      <c r="P986" s="13" t="n">
        <v>8</v>
      </c>
      <c r="Q986" t="inlineStr"/>
      <c r="R986" s="12" t="inlineStr"/>
      <c r="S986" t="inlineStr"/>
      <c r="T986" t="inlineStr"/>
      <c r="U986" t="inlineStr"/>
      <c r="V986" t="inlineStr"/>
    </row>
    <row r="987">
      <c r="A987" t="inlineStr"/>
      <c r="B987" t="inlineStr">
        <is>
          <t>Price_BOM_VLC_VLSC_Imp_0910</t>
        </is>
      </c>
      <c r="C987" t="inlineStr">
        <is>
          <t>:5012A-4P-10HP-VLC:5012A-4P-15HP-VLC:5012A-4P-20HP-VLC:5012A-4P-25HP-VLC:5012A-4P-30HP-VLC:5012A-4P-40HP-VLC:</t>
        </is>
      </c>
      <c r="D987" t="inlineStr">
        <is>
          <t>XA</t>
        </is>
      </c>
      <c r="E987" s="2" t="inlineStr">
        <is>
          <t>ImpMatl_Silicon_Bronze_ASTM-B584_C87600</t>
        </is>
      </c>
      <c r="F987" s="7" t="inlineStr">
        <is>
          <t>Silicon Bronze, ASTM-B584, C87600</t>
        </is>
      </c>
      <c r="G987" s="7" t="inlineStr">
        <is>
          <t>B21</t>
        </is>
      </c>
      <c r="H987" s="7" t="inlineStr">
        <is>
          <t>Coating_Epoxy</t>
        </is>
      </c>
      <c r="I987" s="7" t="inlineStr">
        <is>
          <t>Stainless Steel, AISI-303</t>
        </is>
      </c>
      <c r="J987" s="7" t="inlineStr">
        <is>
          <t>Steel, Cold Drawn C1018</t>
        </is>
      </c>
      <c r="K987" s="2" t="inlineStr">
        <is>
          <t>RTF</t>
        </is>
      </c>
      <c r="L987" s="7" t="inlineStr"/>
      <c r="M987" s="7" t="inlineStr">
        <is>
          <t>A101945</t>
        </is>
      </c>
      <c r="N987" t="n">
        <v>0</v>
      </c>
      <c r="O987" s="7" t="inlineStr">
        <is>
          <t>LT250</t>
        </is>
      </c>
      <c r="P987" s="13" t="n">
        <v>8</v>
      </c>
      <c r="Q987" t="inlineStr"/>
      <c r="R987" s="12" t="inlineStr"/>
      <c r="S987" t="inlineStr"/>
      <c r="T987" t="inlineStr"/>
      <c r="U987" t="inlineStr"/>
      <c r="V987" t="inlineStr"/>
    </row>
    <row r="988">
      <c r="A988" t="inlineStr"/>
      <c r="B988" t="inlineStr">
        <is>
          <t>Price_BOM_VLC_VLSC_Imp_0898</t>
        </is>
      </c>
      <c r="C988" t="inlineStr">
        <is>
          <t>:5012A-4P-10HP-VLC:5012A-4P-15HP-VLC:5012A-4P-20HP-VLC:5012A-4P-25HP-VLC:5012A-4P-30HP-VLC:5012A-4P-40HP-VLC:</t>
        </is>
      </c>
      <c r="D988" t="inlineStr">
        <is>
          <t>XA</t>
        </is>
      </c>
      <c r="E988" t="inlineStr">
        <is>
          <t>ImpMatl_SS_AISI-304</t>
        </is>
      </c>
      <c r="F988" s="7" t="inlineStr">
        <is>
          <t>Stainless Steel, AISI-304</t>
        </is>
      </c>
      <c r="G988" s="7" t="inlineStr">
        <is>
          <t>H304</t>
        </is>
      </c>
      <c r="H988" s="7" t="inlineStr">
        <is>
          <t>Coating_Standard</t>
        </is>
      </c>
      <c r="I988" s="7" t="inlineStr">
        <is>
          <t>Stainless Steel, AISI-303</t>
        </is>
      </c>
      <c r="J988" s="7" t="inlineStr">
        <is>
          <t>Stainless Steel, AISI 316</t>
        </is>
      </c>
      <c r="K988" s="2" t="inlineStr">
        <is>
          <t>98876168</t>
        </is>
      </c>
      <c r="L988" s="7" t="inlineStr">
        <is>
          <t>IMP,L,4012A,XA,H304</t>
        </is>
      </c>
      <c r="M988" s="7" t="inlineStr">
        <is>
          <t>A101950</t>
        </is>
      </c>
      <c r="N988" t="n">
        <v>0</v>
      </c>
      <c r="O988" s="7" t="inlineStr">
        <is>
          <t>LT027</t>
        </is>
      </c>
      <c r="P988" s="13" t="n">
        <v>0</v>
      </c>
      <c r="Q988" t="inlineStr"/>
      <c r="R988" s="12" t="inlineStr"/>
      <c r="S988" t="inlineStr"/>
      <c r="T988" t="inlineStr"/>
      <c r="U988" t="inlineStr"/>
      <c r="V988" t="inlineStr"/>
    </row>
    <row r="989">
      <c r="A989" t="inlineStr"/>
      <c r="B989" t="inlineStr">
        <is>
          <t>Price_BOM_VLC_VLSC_Imp_0899</t>
        </is>
      </c>
      <c r="C989" t="inlineStr">
        <is>
          <t>:5012A-4P-10HP-VLC:5012A-4P-15HP-VLC:5012A-4P-20HP-VLC:5012A-4P-25HP-VLC:5012A-4P-30HP-VLC:5012A-4P-40HP-VLC:</t>
        </is>
      </c>
      <c r="D989" t="inlineStr">
        <is>
          <t>XA</t>
        </is>
      </c>
      <c r="E989" s="2" t="inlineStr">
        <is>
          <t>ImpMatl_NiAl-Bronze_ASTM-B148_C95400</t>
        </is>
      </c>
      <c r="F989" s="7" t="inlineStr">
        <is>
          <t>Nickel Aluminum Bronze ASTM B148 UNS C95400</t>
        </is>
      </c>
      <c r="G989" s="7" t="inlineStr">
        <is>
          <t>B22</t>
        </is>
      </c>
      <c r="H989" s="7" t="inlineStr">
        <is>
          <t>Coating_Standard</t>
        </is>
      </c>
      <c r="I989" s="7" t="inlineStr">
        <is>
          <t>Stainless Steel, AISI-303</t>
        </is>
      </c>
      <c r="J989" s="7" t="inlineStr">
        <is>
          <t>Steel, Cold Drawn C1018</t>
        </is>
      </c>
      <c r="K989" s="2" t="inlineStr">
        <is>
          <t>96699302</t>
        </is>
      </c>
      <c r="L989" s="7" t="inlineStr"/>
      <c r="M989" s="7" t="inlineStr">
        <is>
          <t>A102250</t>
        </is>
      </c>
      <c r="N989" t="n">
        <v>384</v>
      </c>
      <c r="O989" s="7" t="inlineStr">
        <is>
          <t>LT250</t>
        </is>
      </c>
      <c r="P989" s="13" t="n">
        <v>8</v>
      </c>
      <c r="Q989" t="inlineStr"/>
      <c r="R989" s="12" t="inlineStr"/>
      <c r="S989" t="inlineStr"/>
      <c r="T989" t="inlineStr"/>
      <c r="U989" t="inlineStr"/>
      <c r="V989" t="inlineStr"/>
    </row>
    <row r="990">
      <c r="A990" t="inlineStr"/>
      <c r="B990" t="inlineStr">
        <is>
          <t>Price_BOM_VLC_VLSC_Imp_0901</t>
        </is>
      </c>
      <c r="C990" t="inlineStr">
        <is>
          <t>:5012A-4P-10HP-VLC:5012A-4P-15HP-VLC:5012A-4P-20HP-VLC:5012A-4P-25HP-VLC:5012A-4P-30HP-VLC:5012A-4P-40HP-VLC:</t>
        </is>
      </c>
      <c r="D990" t="inlineStr">
        <is>
          <t>XA</t>
        </is>
      </c>
      <c r="E990" t="inlineStr">
        <is>
          <t>ImpMatl_NiAl-Bronze_ASTM-B148_C95400</t>
        </is>
      </c>
      <c r="F990" s="7" t="inlineStr">
        <is>
          <t>Nickel Aluminum Bronze ASTM B148 UNS C95400</t>
        </is>
      </c>
      <c r="G990" s="7" t="inlineStr">
        <is>
          <t>B22</t>
        </is>
      </c>
      <c r="H990" s="7" t="inlineStr">
        <is>
          <t>Coating_Scotchkote134_interior</t>
        </is>
      </c>
      <c r="I990" s="7" t="inlineStr">
        <is>
          <t>Stainless Steel, AISI-303</t>
        </is>
      </c>
      <c r="J990" s="7" t="inlineStr">
        <is>
          <t>Steel, Cold Drawn C1018</t>
        </is>
      </c>
      <c r="K990" s="2" t="inlineStr">
        <is>
          <t>RTF</t>
        </is>
      </c>
      <c r="L990" s="7" t="inlineStr"/>
      <c r="M990" s="7" t="inlineStr">
        <is>
          <t>A102250</t>
        </is>
      </c>
      <c r="N990" t="n">
        <v>384</v>
      </c>
      <c r="O990" s="7" t="inlineStr">
        <is>
          <t>LT250</t>
        </is>
      </c>
      <c r="P990" s="13" t="n">
        <v>8</v>
      </c>
      <c r="Q990" t="inlineStr"/>
      <c r="R990" s="12" t="inlineStr"/>
      <c r="S990" t="inlineStr"/>
      <c r="T990" t="inlineStr"/>
      <c r="U990" t="inlineStr"/>
      <c r="V990" t="inlineStr"/>
    </row>
    <row r="991">
      <c r="A991" t="inlineStr"/>
      <c r="B991" t="inlineStr">
        <is>
          <t>Price_BOM_VLC_VLSC_Imp_0903</t>
        </is>
      </c>
      <c r="C991" t="inlineStr">
        <is>
          <t>:5012A-4P-10HP-VLC:5012A-4P-15HP-VLC:5012A-4P-20HP-VLC:5012A-4P-25HP-VLC:5012A-4P-30HP-VLC:5012A-4P-40HP-VLC:</t>
        </is>
      </c>
      <c r="D991" t="inlineStr">
        <is>
          <t>XA</t>
        </is>
      </c>
      <c r="E991" s="2" t="inlineStr">
        <is>
          <t>ImpMatl_NiAl-Bronze_ASTM-B148_C95400</t>
        </is>
      </c>
      <c r="F991" s="7" t="inlineStr">
        <is>
          <t>Nickel Aluminum Bronze ASTM B148 UNS C95400</t>
        </is>
      </c>
      <c r="G991" s="7" t="inlineStr">
        <is>
          <t>B22</t>
        </is>
      </c>
      <c r="H991" s="7" t="inlineStr">
        <is>
          <t>Coating_Scotchkote134_interior_exterior</t>
        </is>
      </c>
      <c r="I991" s="7" t="inlineStr">
        <is>
          <t>Stainless Steel, AISI-303</t>
        </is>
      </c>
      <c r="J991" s="7" t="inlineStr">
        <is>
          <t>Steel, Cold Drawn C1018</t>
        </is>
      </c>
      <c r="K991" s="2" t="inlineStr">
        <is>
          <t>RTF</t>
        </is>
      </c>
      <c r="L991" s="7" t="inlineStr"/>
      <c r="M991" s="7" t="inlineStr">
        <is>
          <t>A102250</t>
        </is>
      </c>
      <c r="N991" t="n">
        <v>384</v>
      </c>
      <c r="O991" s="7" t="inlineStr">
        <is>
          <t>LT250</t>
        </is>
      </c>
      <c r="P991" s="13" t="n">
        <v>8</v>
      </c>
      <c r="Q991" t="inlineStr"/>
      <c r="R991" s="12" t="inlineStr"/>
      <c r="S991" t="inlineStr"/>
      <c r="T991" t="inlineStr"/>
      <c r="U991" t="inlineStr"/>
      <c r="V991" t="inlineStr"/>
    </row>
    <row r="992">
      <c r="A992" t="inlineStr"/>
      <c r="B992" t="inlineStr">
        <is>
          <t>Price_BOM_VLC_VLSC_Imp_0905</t>
        </is>
      </c>
      <c r="C992" t="inlineStr">
        <is>
          <t>:5012A-4P-10HP-VLC:5012A-4P-15HP-VLC:5012A-4P-20HP-VLC:5012A-4P-25HP-VLC:5012A-4P-30HP-VLC:5012A-4P-40HP-VLC:</t>
        </is>
      </c>
      <c r="D992" t="inlineStr">
        <is>
          <t>XA</t>
        </is>
      </c>
      <c r="E992" t="inlineStr">
        <is>
          <t>ImpMatl_NiAl-Bronze_ASTM-B148_C95400</t>
        </is>
      </c>
      <c r="F992" s="7" t="inlineStr">
        <is>
          <t>Nickel Aluminum Bronze ASTM B148 UNS C95400</t>
        </is>
      </c>
      <c r="G992" s="7" t="inlineStr">
        <is>
          <t>B22</t>
        </is>
      </c>
      <c r="H992" s="7" t="inlineStr">
        <is>
          <t>Coating_Scotchkote134_interior_exterior_IncludeImpeller</t>
        </is>
      </c>
      <c r="I992" s="7" t="inlineStr">
        <is>
          <t>Stainless Steel, AISI-303</t>
        </is>
      </c>
      <c r="J992" s="7" t="inlineStr">
        <is>
          <t>Steel, Cold Drawn C1018</t>
        </is>
      </c>
      <c r="K992" s="2" t="inlineStr">
        <is>
          <t>RTF</t>
        </is>
      </c>
      <c r="L992" s="7" t="inlineStr"/>
      <c r="M992" s="7" t="inlineStr">
        <is>
          <t>A102250</t>
        </is>
      </c>
      <c r="N992" t="n">
        <v>384</v>
      </c>
      <c r="O992" s="7" t="inlineStr">
        <is>
          <t>LT250</t>
        </is>
      </c>
      <c r="P992" s="13" t="n">
        <v>8</v>
      </c>
      <c r="Q992" t="inlineStr"/>
      <c r="R992" s="12" t="inlineStr"/>
      <c r="S992" t="inlineStr"/>
      <c r="T992" t="inlineStr"/>
      <c r="U992" t="inlineStr"/>
      <c r="V992" t="inlineStr"/>
    </row>
    <row r="993">
      <c r="A993" t="inlineStr"/>
      <c r="B993" t="inlineStr">
        <is>
          <t>Price_BOM_VLC_VLSC_Imp_0907</t>
        </is>
      </c>
      <c r="C993" t="inlineStr">
        <is>
          <t>:5012A-4P-10HP-VLC:5012A-4P-15HP-VLC:5012A-4P-20HP-VLC:5012A-4P-25HP-VLC:5012A-4P-30HP-VLC:5012A-4P-40HP-VLC:</t>
        </is>
      </c>
      <c r="D993" t="inlineStr">
        <is>
          <t>XA</t>
        </is>
      </c>
      <c r="E993" s="2" t="inlineStr">
        <is>
          <t>ImpMatl_NiAl-Bronze_ASTM-B148_C95400</t>
        </is>
      </c>
      <c r="F993" s="7" t="inlineStr">
        <is>
          <t>Nickel Aluminum Bronze ASTM B148 UNS C95400</t>
        </is>
      </c>
      <c r="G993" s="7" t="inlineStr">
        <is>
          <t>B22</t>
        </is>
      </c>
      <c r="H993" s="7" t="inlineStr">
        <is>
          <t>Coating_Scotchkote134_interior_IncludeImpeller</t>
        </is>
      </c>
      <c r="I993" s="7" t="inlineStr">
        <is>
          <t>Stainless Steel, AISI-303</t>
        </is>
      </c>
      <c r="J993" s="7" t="inlineStr">
        <is>
          <t>Steel, Cold Drawn C1018</t>
        </is>
      </c>
      <c r="K993" s="2" t="inlineStr">
        <is>
          <t>RTF</t>
        </is>
      </c>
      <c r="L993" s="7" t="inlineStr"/>
      <c r="M993" s="7" t="inlineStr">
        <is>
          <t>A102250</t>
        </is>
      </c>
      <c r="N993" t="n">
        <v>384</v>
      </c>
      <c r="O993" s="7" t="inlineStr">
        <is>
          <t>LT250</t>
        </is>
      </c>
      <c r="P993" s="13" t="n">
        <v>8</v>
      </c>
      <c r="Q993" t="inlineStr"/>
      <c r="R993" s="12" t="inlineStr"/>
      <c r="S993" t="inlineStr"/>
      <c r="T993" t="inlineStr"/>
      <c r="U993" t="inlineStr"/>
      <c r="V993" t="inlineStr"/>
    </row>
    <row r="994">
      <c r="A994" t="inlineStr"/>
      <c r="B994" t="inlineStr">
        <is>
          <t>Price_BOM_VLC_VLSC_Imp_0909</t>
        </is>
      </c>
      <c r="C994" t="inlineStr">
        <is>
          <t>:5012A-4P-10HP-VLC:5012A-4P-15HP-VLC:5012A-4P-20HP-VLC:5012A-4P-25HP-VLC:5012A-4P-30HP-VLC:5012A-4P-40HP-VLC:</t>
        </is>
      </c>
      <c r="D994" t="inlineStr">
        <is>
          <t>XA</t>
        </is>
      </c>
      <c r="E994" t="inlineStr">
        <is>
          <t>ImpMatl_NiAl-Bronze_ASTM-B148_C95400</t>
        </is>
      </c>
      <c r="F994" s="7" t="inlineStr">
        <is>
          <t>Nickel Aluminum Bronze ASTM B148 UNS C95400</t>
        </is>
      </c>
      <c r="G994" s="7" t="inlineStr">
        <is>
          <t>B22</t>
        </is>
      </c>
      <c r="H994" s="7" t="inlineStr">
        <is>
          <t>Coating_Special</t>
        </is>
      </c>
      <c r="I994" s="7" t="inlineStr">
        <is>
          <t>Stainless Steel, AISI-303</t>
        </is>
      </c>
      <c r="J994" s="7" t="inlineStr">
        <is>
          <t>Steel, Cold Drawn C1018</t>
        </is>
      </c>
      <c r="K994" s="2" t="inlineStr">
        <is>
          <t>RTF</t>
        </is>
      </c>
      <c r="L994" s="7" t="inlineStr"/>
      <c r="M994" s="7" t="inlineStr">
        <is>
          <t>A102250</t>
        </is>
      </c>
      <c r="N994" t="n">
        <v>384</v>
      </c>
      <c r="O994" s="7" t="inlineStr">
        <is>
          <t>LT250</t>
        </is>
      </c>
      <c r="P994" s="13" t="n">
        <v>8</v>
      </c>
      <c r="Q994" t="inlineStr"/>
      <c r="R994" s="12" t="inlineStr"/>
      <c r="S994" t="inlineStr"/>
      <c r="T994" t="inlineStr"/>
      <c r="U994" t="inlineStr"/>
      <c r="V994" t="inlineStr"/>
    </row>
    <row r="995">
      <c r="A995" t="inlineStr"/>
      <c r="B995" t="inlineStr">
        <is>
          <t>Price_BOM_VLC_VLSC_Imp_0911</t>
        </is>
      </c>
      <c r="C995" t="inlineStr">
        <is>
          <t>:5012A-4P-10HP-VLC:5012A-4P-15HP-VLC:5012A-4P-20HP-VLC:5012A-4P-25HP-VLC:5012A-4P-30HP-VLC:5012A-4P-40HP-VLC:</t>
        </is>
      </c>
      <c r="D995" t="inlineStr">
        <is>
          <t>XA</t>
        </is>
      </c>
      <c r="E995" s="2" t="inlineStr">
        <is>
          <t>ImpMatl_NiAl-Bronze_ASTM-B148_C95400</t>
        </is>
      </c>
      <c r="F995" s="7" t="inlineStr">
        <is>
          <t>Nickel Aluminum Bronze ASTM B148 UNS C95400</t>
        </is>
      </c>
      <c r="G995" s="7" t="inlineStr">
        <is>
          <t>B22</t>
        </is>
      </c>
      <c r="H995" s="7" t="inlineStr">
        <is>
          <t>Coating_Epoxy</t>
        </is>
      </c>
      <c r="I995" s="7" t="inlineStr">
        <is>
          <t>Stainless Steel, AISI-303</t>
        </is>
      </c>
      <c r="J995" s="7" t="inlineStr">
        <is>
          <t>Steel, Cold Drawn C1018</t>
        </is>
      </c>
      <c r="K995" s="2" t="inlineStr">
        <is>
          <t>RTF</t>
        </is>
      </c>
      <c r="L995" s="7" t="inlineStr"/>
      <c r="M995" s="7" t="inlineStr">
        <is>
          <t>A102250</t>
        </is>
      </c>
      <c r="N995" t="n">
        <v>384</v>
      </c>
      <c r="O995" s="7" t="inlineStr">
        <is>
          <t>LT250</t>
        </is>
      </c>
      <c r="P995" s="13" t="n">
        <v>8</v>
      </c>
      <c r="Q995" t="inlineStr"/>
      <c r="R995" s="12" t="inlineStr"/>
      <c r="S995" t="inlineStr"/>
      <c r="T995" t="inlineStr"/>
      <c r="U995" t="inlineStr"/>
      <c r="V995" t="inlineStr"/>
    </row>
    <row r="996">
      <c r="A996" t="inlineStr"/>
      <c r="B996" t="inlineStr">
        <is>
          <t>Price_BOM_VLC_VLSC_Imp_0912</t>
        </is>
      </c>
      <c r="C996" t="inlineStr">
        <is>
          <t>:5012A-4P-10HP-VLSC:5012A-4P-15HP-VLSC:5012A-4P-20HP-VLSC:5012A-4P-25HP-VLSC:5012A-4P-30HP-VLSC:5012A-4P-40HP-VLSC:</t>
        </is>
      </c>
      <c r="D996" t="inlineStr">
        <is>
          <t>XA</t>
        </is>
      </c>
      <c r="E996" t="inlineStr">
        <is>
          <t>ImpMatl_Silicon_Bronze_ASTM-B584_C87600</t>
        </is>
      </c>
      <c r="F996" s="7" t="inlineStr">
        <is>
          <t>Silicon Bronze, ASTM-B584, C87600</t>
        </is>
      </c>
      <c r="G996" s="7" t="inlineStr">
        <is>
          <t>B21</t>
        </is>
      </c>
      <c r="H996" s="7" t="inlineStr">
        <is>
          <t>Coating_Standard</t>
        </is>
      </c>
      <c r="I996" s="7" t="inlineStr">
        <is>
          <t>Stainless Steel, AISI-303</t>
        </is>
      </c>
      <c r="J996" s="7" t="inlineStr">
        <is>
          <t>Steel, Cold Drawn C1018</t>
        </is>
      </c>
      <c r="K996" s="2" t="inlineStr">
        <is>
          <t>96769244</t>
        </is>
      </c>
      <c r="L996" s="7" t="inlineStr">
        <is>
          <t>IMP,L,4012A,XA,B21</t>
        </is>
      </c>
      <c r="M996" s="7" t="inlineStr">
        <is>
          <t>A101945</t>
        </is>
      </c>
      <c r="N996" t="n">
        <v>0</v>
      </c>
      <c r="O996" s="7" t="inlineStr">
        <is>
          <t>LT027</t>
        </is>
      </c>
      <c r="P996" s="13" t="n">
        <v>0</v>
      </c>
      <c r="Q996" t="inlineStr"/>
      <c r="R996" s="12" t="inlineStr"/>
      <c r="S996" t="inlineStr"/>
      <c r="T996" t="inlineStr"/>
      <c r="U996" t="inlineStr"/>
      <c r="V996" t="inlineStr"/>
    </row>
    <row r="997">
      <c r="A997" t="inlineStr"/>
      <c r="B997" t="inlineStr">
        <is>
          <t>Price_BOM_VLC_VLSC_Imp_0915</t>
        </is>
      </c>
      <c r="C997" t="inlineStr">
        <is>
          <t>:5012A-4P-10HP-VLSC:5012A-4P-15HP-VLSC:5012A-4P-20HP-VLSC:5012A-4P-25HP-VLSC:5012A-4P-30HP-VLSC:5012A-4P-40HP-VLSC:</t>
        </is>
      </c>
      <c r="D997" s="2" t="inlineStr">
        <is>
          <t>XA</t>
        </is>
      </c>
      <c r="E997" s="2" t="inlineStr">
        <is>
          <t>ImpMatl_Silicon_Bronze_ASTM-B584_C87600</t>
        </is>
      </c>
      <c r="F997" s="7" t="inlineStr">
        <is>
          <t>Silicon Bronze, ASTM-B584, C87600</t>
        </is>
      </c>
      <c r="G997" s="7" t="inlineStr">
        <is>
          <t>B21</t>
        </is>
      </c>
      <c r="H997" s="7" t="inlineStr">
        <is>
          <t>Coating_Scotchkote134_interior</t>
        </is>
      </c>
      <c r="I997" s="7" t="inlineStr">
        <is>
          <t>Stainless Steel, AISI-303</t>
        </is>
      </c>
      <c r="J997" s="7" t="inlineStr">
        <is>
          <t>Steel, Cold Drawn C1018</t>
        </is>
      </c>
      <c r="K997" s="98" t="inlineStr">
        <is>
          <t>RTF</t>
        </is>
      </c>
      <c r="L997" s="98" t="inlineStr"/>
      <c r="M997" t="inlineStr">
        <is>
          <t>A101945</t>
        </is>
      </c>
      <c r="N997" t="n">
        <v>0</v>
      </c>
      <c r="O997" s="7" t="inlineStr">
        <is>
          <t>LT250</t>
        </is>
      </c>
      <c r="P997" s="13" t="n">
        <v>8</v>
      </c>
      <c r="Q997" t="inlineStr"/>
      <c r="R997" s="12" t="inlineStr"/>
      <c r="S997" t="inlineStr"/>
      <c r="T997" t="inlineStr"/>
      <c r="U997" t="inlineStr"/>
      <c r="V997" t="inlineStr"/>
    </row>
    <row r="998">
      <c r="A998" t="inlineStr"/>
      <c r="B998" t="inlineStr">
        <is>
          <t>Price_BOM_VLC_VLSC_Imp_0917</t>
        </is>
      </c>
      <c r="C998" t="inlineStr">
        <is>
          <t>:5012A-4P-10HP-VLSC:5012A-4P-15HP-VLSC:5012A-4P-20HP-VLSC:5012A-4P-25HP-VLSC:5012A-4P-30HP-VLSC:5012A-4P-40HP-VLSC:</t>
        </is>
      </c>
      <c r="D998" s="2" t="inlineStr">
        <is>
          <t>XA</t>
        </is>
      </c>
      <c r="E998" s="2" t="inlineStr">
        <is>
          <t>ImpMatl_Silicon_Bronze_ASTM-B584_C87600</t>
        </is>
      </c>
      <c r="F998" s="7" t="inlineStr">
        <is>
          <t>Silicon Bronze, ASTM-B584, C87600</t>
        </is>
      </c>
      <c r="G998" s="7" t="inlineStr">
        <is>
          <t>B21</t>
        </is>
      </c>
      <c r="H998" s="7" t="inlineStr">
        <is>
          <t>Coating_Scotchkote134_interior_exterior</t>
        </is>
      </c>
      <c r="I998" s="7" t="inlineStr">
        <is>
          <t>Stainless Steel, AISI-303</t>
        </is>
      </c>
      <c r="J998" s="7" t="inlineStr">
        <is>
          <t>Steel, Cold Drawn C1018</t>
        </is>
      </c>
      <c r="K998" s="77" t="inlineStr">
        <is>
          <t>RTF</t>
        </is>
      </c>
      <c r="L998" s="7" t="inlineStr"/>
      <c r="M998" s="7" t="inlineStr">
        <is>
          <t>A101945</t>
        </is>
      </c>
      <c r="N998" s="7" t="n">
        <v>0</v>
      </c>
      <c r="O998" s="7" t="inlineStr">
        <is>
          <t>LT250</t>
        </is>
      </c>
      <c r="P998" s="13" t="n">
        <v>8</v>
      </c>
      <c r="Q998" t="inlineStr"/>
      <c r="R998" s="12" t="inlineStr"/>
      <c r="S998" t="inlineStr"/>
      <c r="T998" t="inlineStr"/>
      <c r="U998" t="inlineStr"/>
      <c r="V998" t="inlineStr"/>
    </row>
    <row r="999">
      <c r="A999" t="inlineStr"/>
      <c r="B999" t="inlineStr">
        <is>
          <t>Price_BOM_VLC_VLSC_Imp_0919</t>
        </is>
      </c>
      <c r="C999" t="inlineStr">
        <is>
          <t>:5012A-4P-10HP-VLSC:5012A-4P-15HP-VLSC:5012A-4P-20HP-VLSC:5012A-4P-25HP-VLSC:5012A-4P-30HP-VLSC:5012A-4P-40HP-VLSC:</t>
        </is>
      </c>
      <c r="D999" s="2" t="inlineStr">
        <is>
          <t>XA</t>
        </is>
      </c>
      <c r="E999" t="inlineStr">
        <is>
          <t>ImpMatl_Silicon_Bronze_ASTM-B584_C87600</t>
        </is>
      </c>
      <c r="F999" s="7" t="inlineStr">
        <is>
          <t>Silicon Bronze, ASTM-B584, C87600</t>
        </is>
      </c>
      <c r="G999" s="7" t="inlineStr">
        <is>
          <t>B21</t>
        </is>
      </c>
      <c r="H999" s="7" t="inlineStr">
        <is>
          <t>Coating_Scotchkote134_interior_exterior_IncludeImpeller</t>
        </is>
      </c>
      <c r="I999" s="7" t="inlineStr">
        <is>
          <t>Stainless Steel, AISI-303</t>
        </is>
      </c>
      <c r="J999" s="7" t="inlineStr">
        <is>
          <t>Steel, Cold Drawn C1018</t>
        </is>
      </c>
      <c r="K999" s="78" t="inlineStr">
        <is>
          <t>RTF</t>
        </is>
      </c>
      <c r="L999" s="12" t="inlineStr"/>
      <c r="M999" t="inlineStr">
        <is>
          <t>A101945</t>
        </is>
      </c>
      <c r="N999" s="12" t="n">
        <v>0</v>
      </c>
      <c r="O999" s="7" t="inlineStr">
        <is>
          <t>LT250</t>
        </is>
      </c>
      <c r="P999" s="13" t="n">
        <v>8</v>
      </c>
      <c r="Q999" t="inlineStr"/>
      <c r="R999" s="12" t="inlineStr"/>
      <c r="S999" t="inlineStr"/>
      <c r="T999" t="inlineStr"/>
      <c r="U999" t="inlineStr"/>
      <c r="V999" t="inlineStr"/>
    </row>
    <row r="1000">
      <c r="A1000" t="inlineStr"/>
      <c r="B1000" t="inlineStr">
        <is>
          <t>Price_BOM_VLC_VLSC_Imp_0921</t>
        </is>
      </c>
      <c r="C1000" t="inlineStr">
        <is>
          <t>:5012A-4P-10HP-VLSC:5012A-4P-15HP-VLSC:5012A-4P-20HP-VLSC:5012A-4P-25HP-VLSC:5012A-4P-30HP-VLSC:5012A-4P-40HP-VLSC:</t>
        </is>
      </c>
      <c r="D1000" s="2" t="inlineStr">
        <is>
          <t>XA</t>
        </is>
      </c>
      <c r="E1000" s="2" t="inlineStr">
        <is>
          <t>ImpMatl_Silicon_Bronze_ASTM-B584_C87600</t>
        </is>
      </c>
      <c r="F1000" s="7" t="inlineStr">
        <is>
          <t>Silicon Bronze, ASTM-B584, C87600</t>
        </is>
      </c>
      <c r="G1000" s="7" t="inlineStr">
        <is>
          <t>B21</t>
        </is>
      </c>
      <c r="H1000" s="7" t="inlineStr">
        <is>
          <t>Coating_Scotchkote134_interior_IncludeImpeller</t>
        </is>
      </c>
      <c r="I1000" s="7" t="inlineStr">
        <is>
          <t>Stainless Steel, AISI-303</t>
        </is>
      </c>
      <c r="J1000" s="7" t="inlineStr">
        <is>
          <t>Steel, Cold Drawn C1018</t>
        </is>
      </c>
      <c r="K1000" s="2" t="inlineStr">
        <is>
          <t>RTF</t>
        </is>
      </c>
      <c r="L1000" s="7" t="inlineStr"/>
      <c r="M1000" s="7" t="inlineStr">
        <is>
          <t>A101945</t>
        </is>
      </c>
      <c r="N1000" s="7" t="n">
        <v>0</v>
      </c>
      <c r="O1000" s="7" t="inlineStr">
        <is>
          <t>LT250</t>
        </is>
      </c>
      <c r="P1000" s="13" t="n">
        <v>8</v>
      </c>
      <c r="Q1000" t="inlineStr"/>
      <c r="R1000" s="12" t="inlineStr"/>
      <c r="S1000" t="inlineStr"/>
      <c r="T1000" t="inlineStr"/>
      <c r="U1000" t="inlineStr"/>
      <c r="V1000" t="inlineStr"/>
    </row>
    <row r="1001">
      <c r="A1001" t="inlineStr"/>
      <c r="B1001" t="inlineStr">
        <is>
          <t>Price_BOM_VLC_VLSC_Imp_0923</t>
        </is>
      </c>
      <c r="C1001" t="inlineStr">
        <is>
          <t>:5012A-4P-10HP-VLSC:5012A-4P-15HP-VLSC:5012A-4P-20HP-VLSC:5012A-4P-25HP-VLSC:5012A-4P-30HP-VLSC:5012A-4P-40HP-VLSC:</t>
        </is>
      </c>
      <c r="D1001" s="2" t="inlineStr">
        <is>
          <t>XA</t>
        </is>
      </c>
      <c r="E1001" t="inlineStr">
        <is>
          <t>ImpMatl_Silicon_Bronze_ASTM-B584_C87600</t>
        </is>
      </c>
      <c r="F1001" s="7" t="inlineStr">
        <is>
          <t>Silicon Bronze, ASTM-B584, C87600</t>
        </is>
      </c>
      <c r="G1001" s="7" t="inlineStr">
        <is>
          <t>B21</t>
        </is>
      </c>
      <c r="H1001" s="7" t="inlineStr">
        <is>
          <t>Coating_Special</t>
        </is>
      </c>
      <c r="I1001" s="7" t="inlineStr">
        <is>
          <t>Stainless Steel, AISI-303</t>
        </is>
      </c>
      <c r="J1001" s="7" t="inlineStr">
        <is>
          <t>Steel, Cold Drawn C1018</t>
        </is>
      </c>
      <c r="K1001" s="2" t="inlineStr">
        <is>
          <t>RTF</t>
        </is>
      </c>
      <c r="L1001" s="12" t="inlineStr"/>
      <c r="M1001" t="inlineStr">
        <is>
          <t>A101945</t>
        </is>
      </c>
      <c r="N1001" s="12" t="n">
        <v>0</v>
      </c>
      <c r="O1001" s="7" t="inlineStr">
        <is>
          <t>LT250</t>
        </is>
      </c>
      <c r="P1001" s="13" t="n">
        <v>8</v>
      </c>
      <c r="Q1001" t="inlineStr"/>
      <c r="R1001" s="12" t="inlineStr"/>
      <c r="S1001" t="inlineStr"/>
      <c r="T1001" t="inlineStr"/>
      <c r="U1001" t="inlineStr"/>
      <c r="V1001" t="inlineStr"/>
    </row>
    <row r="1002">
      <c r="A1002" t="inlineStr"/>
      <c r="B1002" t="inlineStr">
        <is>
          <t>Price_BOM_VLC_VLSC_Imp_0925</t>
        </is>
      </c>
      <c r="C1002" t="inlineStr">
        <is>
          <t>:5012A-4P-10HP-VLSC:5012A-4P-15HP-VLSC:5012A-4P-20HP-VLSC:5012A-4P-25HP-VLSC:5012A-4P-30HP-VLSC:5012A-4P-40HP-VLSC:</t>
        </is>
      </c>
      <c r="D1002" s="2" t="inlineStr">
        <is>
          <t>XA</t>
        </is>
      </c>
      <c r="E1002" s="2" t="inlineStr">
        <is>
          <t>ImpMatl_Silicon_Bronze_ASTM-B584_C87600</t>
        </is>
      </c>
      <c r="F1002" s="7" t="inlineStr">
        <is>
          <t>Silicon Bronze, ASTM-B584, C87600</t>
        </is>
      </c>
      <c r="G1002" s="7" t="inlineStr">
        <is>
          <t>B21</t>
        </is>
      </c>
      <c r="H1002" s="7" t="inlineStr">
        <is>
          <t>Coating_Epoxy</t>
        </is>
      </c>
      <c r="I1002" s="7" t="inlineStr">
        <is>
          <t>Stainless Steel, AISI-303</t>
        </is>
      </c>
      <c r="J1002" s="7" t="inlineStr">
        <is>
          <t>Steel, Cold Drawn C1018</t>
        </is>
      </c>
      <c r="K1002" s="2" t="inlineStr">
        <is>
          <t>RTF</t>
        </is>
      </c>
      <c r="L1002" s="7" t="inlineStr"/>
      <c r="M1002" s="7" t="inlineStr">
        <is>
          <t>A101945</t>
        </is>
      </c>
      <c r="N1002" s="7" t="n">
        <v>0</v>
      </c>
      <c r="O1002" s="7" t="inlineStr">
        <is>
          <t>LT250</t>
        </is>
      </c>
      <c r="P1002" s="13" t="n">
        <v>8</v>
      </c>
      <c r="Q1002" t="inlineStr"/>
      <c r="R1002" s="12" t="inlineStr"/>
      <c r="S1002" t="inlineStr"/>
      <c r="T1002" t="inlineStr"/>
      <c r="U1002" t="inlineStr"/>
      <c r="V1002" t="inlineStr"/>
    </row>
    <row r="1003">
      <c r="A1003" t="inlineStr"/>
      <c r="B1003" t="inlineStr">
        <is>
          <t>Price_BOM_VLC_VLSC_Imp_0913</t>
        </is>
      </c>
      <c r="C1003" t="inlineStr">
        <is>
          <t>:5012A-4P-10HP-VLSC:5012A-4P-15HP-VLSC:5012A-4P-20HP-VLSC:5012A-4P-25HP-VLSC:5012A-4P-30HP-VLSC:5012A-4P-40HP-VLSC:</t>
        </is>
      </c>
      <c r="D1003" s="2" t="inlineStr">
        <is>
          <t>XA</t>
        </is>
      </c>
      <c r="E1003" t="inlineStr">
        <is>
          <t>ImpMatl_SS_AISI-304</t>
        </is>
      </c>
      <c r="F1003" s="7" t="inlineStr">
        <is>
          <t>Stainless Steel, AISI-304</t>
        </is>
      </c>
      <c r="G1003" s="7" t="inlineStr">
        <is>
          <t>H304</t>
        </is>
      </c>
      <c r="H1003" s="7" t="inlineStr">
        <is>
          <t>Coating_Standard</t>
        </is>
      </c>
      <c r="I1003" s="7" t="inlineStr">
        <is>
          <t>Stainless Steel, AISI-303</t>
        </is>
      </c>
      <c r="J1003" s="7" t="inlineStr">
        <is>
          <t>Stainless Steel, AISI 316</t>
        </is>
      </c>
      <c r="K1003" s="2" t="inlineStr">
        <is>
          <t>98876168</t>
        </is>
      </c>
      <c r="L1003" s="12" t="inlineStr">
        <is>
          <t>IMP,L,4012A,XA,H304</t>
        </is>
      </c>
      <c r="M1003" t="inlineStr">
        <is>
          <t>A101950</t>
        </is>
      </c>
      <c r="N1003" s="12" t="n">
        <v>0</v>
      </c>
      <c r="O1003" s="7" t="inlineStr">
        <is>
          <t>LT027</t>
        </is>
      </c>
      <c r="P1003" s="13" t="n">
        <v>0</v>
      </c>
      <c r="Q1003" t="inlineStr"/>
      <c r="R1003" s="12" t="inlineStr"/>
      <c r="S1003" t="inlineStr"/>
      <c r="T1003" t="inlineStr"/>
      <c r="U1003" t="inlineStr"/>
      <c r="V1003" t="inlineStr"/>
    </row>
    <row r="1004">
      <c r="A1004" t="inlineStr"/>
      <c r="B1004" t="inlineStr">
        <is>
          <t>Price_BOM_VLC_VLSC_Imp_0914</t>
        </is>
      </c>
      <c r="C1004" t="inlineStr">
        <is>
          <t>:5012A-4P-10HP-VLSC:5012A-4P-15HP-VLSC:5012A-4P-20HP-VLSC:5012A-4P-25HP-VLSC:5012A-4P-30HP-VLSC:5012A-4P-40HP-VLSC:</t>
        </is>
      </c>
      <c r="D1004" s="2" t="inlineStr">
        <is>
          <t>XA</t>
        </is>
      </c>
      <c r="E1004" s="2" t="inlineStr">
        <is>
          <t>ImpMatl_NiAl-Bronze_ASTM-B148_C95400</t>
        </is>
      </c>
      <c r="F1004" s="7" t="inlineStr">
        <is>
          <t>Nickel Aluminum Bronze ASTM B148 UNS C95400</t>
        </is>
      </c>
      <c r="G1004" s="7" t="inlineStr">
        <is>
          <t>B22</t>
        </is>
      </c>
      <c r="H1004" s="7" t="inlineStr">
        <is>
          <t>Coating_Standard</t>
        </is>
      </c>
      <c r="I1004" s="7" t="inlineStr">
        <is>
          <t>Stainless Steel, AISI-303</t>
        </is>
      </c>
      <c r="J1004" s="7" t="inlineStr">
        <is>
          <t>Steel, Cold Drawn C1018</t>
        </is>
      </c>
      <c r="K1004" s="2" t="inlineStr">
        <is>
          <t>96699302</t>
        </is>
      </c>
      <c r="L1004" s="7" t="inlineStr"/>
      <c r="M1004" s="7" t="inlineStr">
        <is>
          <t>A102250</t>
        </is>
      </c>
      <c r="N1004" s="7" t="n">
        <v>384</v>
      </c>
      <c r="O1004" s="7" t="inlineStr">
        <is>
          <t>LT250</t>
        </is>
      </c>
      <c r="P1004" s="13" t="n">
        <v>8</v>
      </c>
      <c r="Q1004" t="inlineStr"/>
      <c r="R1004" s="12" t="inlineStr"/>
      <c r="S1004" t="inlineStr"/>
      <c r="T1004" t="inlineStr"/>
      <c r="U1004" t="inlineStr"/>
      <c r="V1004" t="inlineStr"/>
    </row>
    <row r="1005">
      <c r="A1005" t="inlineStr"/>
      <c r="B1005" t="inlineStr">
        <is>
          <t>Price_BOM_VLC_VLSC_Imp_0916</t>
        </is>
      </c>
      <c r="C1005" t="inlineStr">
        <is>
          <t>:5012A-4P-10HP-VLSC:5012A-4P-15HP-VLSC:5012A-4P-20HP-VLSC:5012A-4P-25HP-VLSC:5012A-4P-30HP-VLSC:5012A-4P-40HP-VLSC:</t>
        </is>
      </c>
      <c r="D1005" s="2" t="inlineStr">
        <is>
          <t>XA</t>
        </is>
      </c>
      <c r="E1005" t="inlineStr">
        <is>
          <t>ImpMatl_NiAl-Bronze_ASTM-B148_C95400</t>
        </is>
      </c>
      <c r="F1005" s="7" t="inlineStr">
        <is>
          <t>Nickel Aluminum Bronze ASTM B148 UNS C95400</t>
        </is>
      </c>
      <c r="G1005" s="7" t="inlineStr">
        <is>
          <t>B22</t>
        </is>
      </c>
      <c r="H1005" s="7" t="inlineStr">
        <is>
          <t>Coating_Scotchkote134_interior</t>
        </is>
      </c>
      <c r="I1005" s="7" t="inlineStr">
        <is>
          <t>Stainless Steel, AISI-303</t>
        </is>
      </c>
      <c r="J1005" s="7" t="inlineStr">
        <is>
          <t>Steel, Cold Drawn C1018</t>
        </is>
      </c>
      <c r="K1005" s="2" t="inlineStr">
        <is>
          <t>RTF</t>
        </is>
      </c>
      <c r="L1005" s="12" t="inlineStr"/>
      <c r="M1005" t="inlineStr">
        <is>
          <t>A102250</t>
        </is>
      </c>
      <c r="N1005" s="12" t="n">
        <v>384</v>
      </c>
      <c r="O1005" s="7" t="inlineStr">
        <is>
          <t>LT250</t>
        </is>
      </c>
      <c r="P1005" s="13" t="n">
        <v>8</v>
      </c>
      <c r="Q1005" t="inlineStr"/>
      <c r="R1005" s="12" t="inlineStr"/>
      <c r="S1005" t="inlineStr"/>
      <c r="T1005" t="inlineStr"/>
      <c r="U1005" t="inlineStr"/>
      <c r="V1005" t="inlineStr"/>
    </row>
    <row r="1006">
      <c r="A1006" t="inlineStr"/>
      <c r="B1006" t="inlineStr">
        <is>
          <t>Price_BOM_VLC_VLSC_Imp_0918</t>
        </is>
      </c>
      <c r="C1006" t="inlineStr">
        <is>
          <t>:5012A-4P-10HP-VLSC:5012A-4P-15HP-VLSC:5012A-4P-20HP-VLSC:5012A-4P-25HP-VLSC:5012A-4P-30HP-VLSC:5012A-4P-40HP-VLSC:</t>
        </is>
      </c>
      <c r="D1006" s="2" t="inlineStr">
        <is>
          <t>XA</t>
        </is>
      </c>
      <c r="E1006" s="2" t="inlineStr">
        <is>
          <t>ImpMatl_NiAl-Bronze_ASTM-B148_C95400</t>
        </is>
      </c>
      <c r="F1006" s="7" t="inlineStr">
        <is>
          <t>Nickel Aluminum Bronze ASTM B148 UNS C95400</t>
        </is>
      </c>
      <c r="G1006" s="7" t="inlineStr">
        <is>
          <t>B22</t>
        </is>
      </c>
      <c r="H1006" s="7" t="inlineStr">
        <is>
          <t>Coating_Scotchkote134_interior_exterior</t>
        </is>
      </c>
      <c r="I1006" s="7" t="inlineStr">
        <is>
          <t>Stainless Steel, AISI-303</t>
        </is>
      </c>
      <c r="J1006" s="7" t="inlineStr">
        <is>
          <t>Steel, Cold Drawn C1018</t>
        </is>
      </c>
      <c r="K1006" s="2" t="inlineStr">
        <is>
          <t>RTF</t>
        </is>
      </c>
      <c r="L1006" s="7" t="inlineStr"/>
      <c r="M1006" s="7" t="inlineStr">
        <is>
          <t>A102250</t>
        </is>
      </c>
      <c r="N1006" s="7" t="n">
        <v>384</v>
      </c>
      <c r="O1006" s="7" t="inlineStr">
        <is>
          <t>LT250</t>
        </is>
      </c>
      <c r="P1006" s="13" t="n">
        <v>8</v>
      </c>
      <c r="Q1006" t="inlineStr"/>
      <c r="R1006" s="12" t="inlineStr"/>
      <c r="S1006" t="inlineStr"/>
      <c r="T1006" t="inlineStr"/>
      <c r="U1006" t="inlineStr"/>
      <c r="V1006" t="inlineStr"/>
    </row>
    <row r="1007">
      <c r="A1007" t="inlineStr"/>
      <c r="B1007" t="inlineStr">
        <is>
          <t>Price_BOM_VLC_VLSC_Imp_0920</t>
        </is>
      </c>
      <c r="C1007" t="inlineStr">
        <is>
          <t>:5012A-4P-10HP-VLSC:5012A-4P-15HP-VLSC:5012A-4P-20HP-VLSC:5012A-4P-25HP-VLSC:5012A-4P-30HP-VLSC:5012A-4P-40HP-VLSC:</t>
        </is>
      </c>
      <c r="D1007" s="2" t="inlineStr">
        <is>
          <t>XA</t>
        </is>
      </c>
      <c r="E1007" t="inlineStr">
        <is>
          <t>ImpMatl_NiAl-Bronze_ASTM-B148_C95400</t>
        </is>
      </c>
      <c r="F1007" s="7" t="inlineStr">
        <is>
          <t>Nickel Aluminum Bronze ASTM B148 UNS C95400</t>
        </is>
      </c>
      <c r="G1007" s="7" t="inlineStr">
        <is>
          <t>B22</t>
        </is>
      </c>
      <c r="H1007" s="7" t="inlineStr">
        <is>
          <t>Coating_Scotchkote134_interior_exterior_IncludeImpeller</t>
        </is>
      </c>
      <c r="I1007" s="7" t="inlineStr">
        <is>
          <t>Stainless Steel, AISI-303</t>
        </is>
      </c>
      <c r="J1007" s="7" t="inlineStr">
        <is>
          <t>Steel, Cold Drawn C1018</t>
        </is>
      </c>
      <c r="K1007" s="2" t="inlineStr">
        <is>
          <t>RTF</t>
        </is>
      </c>
      <c r="L1007" s="12" t="inlineStr"/>
      <c r="M1007" t="inlineStr">
        <is>
          <t>A102250</t>
        </is>
      </c>
      <c r="N1007" s="12" t="n">
        <v>384</v>
      </c>
      <c r="O1007" s="7" t="inlineStr">
        <is>
          <t>LT250</t>
        </is>
      </c>
      <c r="P1007" s="13" t="n">
        <v>8</v>
      </c>
      <c r="Q1007" t="inlineStr"/>
      <c r="R1007" s="12" t="inlineStr"/>
      <c r="S1007" t="inlineStr"/>
      <c r="T1007" t="inlineStr"/>
      <c r="U1007" t="inlineStr"/>
      <c r="V1007" t="inlineStr"/>
    </row>
    <row r="1008">
      <c r="A1008" t="inlineStr"/>
      <c r="B1008" t="inlineStr">
        <is>
          <t>Price_BOM_VLC_VLSC_Imp_0922</t>
        </is>
      </c>
      <c r="C1008" t="inlineStr">
        <is>
          <t>:5012A-4P-10HP-VLSC:5012A-4P-15HP-VLSC:5012A-4P-20HP-VLSC:5012A-4P-25HP-VLSC:5012A-4P-30HP-VLSC:5012A-4P-40HP-VLSC:</t>
        </is>
      </c>
      <c r="D1008" s="2" t="inlineStr">
        <is>
          <t>XA</t>
        </is>
      </c>
      <c r="E1008" s="2" t="inlineStr">
        <is>
          <t>ImpMatl_NiAl-Bronze_ASTM-B148_C95400</t>
        </is>
      </c>
      <c r="F1008" s="7" t="inlineStr">
        <is>
          <t>Nickel Aluminum Bronze ASTM B148 UNS C95400</t>
        </is>
      </c>
      <c r="G1008" s="7" t="inlineStr">
        <is>
          <t>B22</t>
        </is>
      </c>
      <c r="H1008" s="7" t="inlineStr">
        <is>
          <t>Coating_Scotchkote134_interior_IncludeImpeller</t>
        </is>
      </c>
      <c r="I1008" s="7" t="inlineStr">
        <is>
          <t>Stainless Steel, AISI-303</t>
        </is>
      </c>
      <c r="J1008" s="7" t="inlineStr">
        <is>
          <t>Steel, Cold Drawn C1018</t>
        </is>
      </c>
      <c r="K1008" s="2" t="inlineStr">
        <is>
          <t>RTF</t>
        </is>
      </c>
      <c r="L1008" s="7" t="inlineStr"/>
      <c r="M1008" s="7" t="inlineStr">
        <is>
          <t>A102250</t>
        </is>
      </c>
      <c r="N1008" s="7" t="n">
        <v>384</v>
      </c>
      <c r="O1008" s="7" t="inlineStr">
        <is>
          <t>LT250</t>
        </is>
      </c>
      <c r="P1008" s="13" t="n">
        <v>8</v>
      </c>
      <c r="Q1008" t="inlineStr"/>
      <c r="R1008" s="12" t="inlineStr"/>
      <c r="S1008" t="inlineStr"/>
      <c r="T1008" t="inlineStr"/>
      <c r="U1008" t="inlineStr"/>
      <c r="V1008" t="inlineStr"/>
    </row>
    <row r="1009">
      <c r="A1009" t="inlineStr"/>
      <c r="B1009" t="inlineStr">
        <is>
          <t>Price_BOM_VLC_VLSC_Imp_0924</t>
        </is>
      </c>
      <c r="C1009" t="inlineStr">
        <is>
          <t>:5012A-4P-10HP-VLSC:5012A-4P-15HP-VLSC:5012A-4P-20HP-VLSC:5012A-4P-25HP-VLSC:5012A-4P-30HP-VLSC:5012A-4P-40HP-VLSC:</t>
        </is>
      </c>
      <c r="D1009" s="2" t="inlineStr">
        <is>
          <t>XA</t>
        </is>
      </c>
      <c r="E1009" t="inlineStr">
        <is>
          <t>ImpMatl_NiAl-Bronze_ASTM-B148_C95400</t>
        </is>
      </c>
      <c r="F1009" s="7" t="inlineStr">
        <is>
          <t>Nickel Aluminum Bronze ASTM B148 UNS C95400</t>
        </is>
      </c>
      <c r="G1009" s="7" t="inlineStr">
        <is>
          <t>B22</t>
        </is>
      </c>
      <c r="H1009" s="7" t="inlineStr">
        <is>
          <t>Coating_Special</t>
        </is>
      </c>
      <c r="I1009" s="7" t="inlineStr">
        <is>
          <t>Stainless Steel, AISI-303</t>
        </is>
      </c>
      <c r="J1009" s="7" t="inlineStr">
        <is>
          <t>Steel, Cold Drawn C1018</t>
        </is>
      </c>
      <c r="K1009" s="2" t="inlineStr">
        <is>
          <t>RTF</t>
        </is>
      </c>
      <c r="L1009" s="12" t="inlineStr"/>
      <c r="M1009" t="inlineStr">
        <is>
          <t>A102250</t>
        </is>
      </c>
      <c r="N1009" s="12" t="n">
        <v>384</v>
      </c>
      <c r="O1009" s="7" t="inlineStr">
        <is>
          <t>LT250</t>
        </is>
      </c>
      <c r="P1009" s="13" t="n">
        <v>8</v>
      </c>
      <c r="Q1009" t="inlineStr"/>
      <c r="R1009" s="12" t="inlineStr"/>
      <c r="S1009" t="inlineStr"/>
      <c r="T1009" t="inlineStr"/>
      <c r="U1009" t="inlineStr"/>
      <c r="V1009" t="inlineStr"/>
    </row>
    <row r="1010">
      <c r="A1010" t="inlineStr"/>
      <c r="B1010" t="inlineStr">
        <is>
          <t>Price_BOM_VLC_VLSC_Imp_0926</t>
        </is>
      </c>
      <c r="C1010" t="inlineStr">
        <is>
          <t>:5012A-4P-10HP-VLSC:5012A-4P-15HP-VLSC:5012A-4P-20HP-VLSC:5012A-4P-25HP-VLSC:5012A-4P-30HP-VLSC:5012A-4P-40HP-VLSC:</t>
        </is>
      </c>
      <c r="D1010" s="2" t="inlineStr">
        <is>
          <t>XA</t>
        </is>
      </c>
      <c r="E1010" s="2" t="inlineStr">
        <is>
          <t>ImpMatl_NiAl-Bronze_ASTM-B148_C95400</t>
        </is>
      </c>
      <c r="F1010" s="7" t="inlineStr">
        <is>
          <t>Nickel Aluminum Bronze ASTM B148 UNS C95400</t>
        </is>
      </c>
      <c r="G1010" s="7" t="inlineStr">
        <is>
          <t>B22</t>
        </is>
      </c>
      <c r="H1010" s="7" t="inlineStr">
        <is>
          <t>Coating_Epoxy</t>
        </is>
      </c>
      <c r="I1010" s="7" t="inlineStr">
        <is>
          <t>Stainless Steel, AISI-303</t>
        </is>
      </c>
      <c r="J1010" s="7" t="inlineStr">
        <is>
          <t>Steel, Cold Drawn C1018</t>
        </is>
      </c>
      <c r="K1010" s="2" t="inlineStr">
        <is>
          <t>RTF</t>
        </is>
      </c>
      <c r="L1010" s="7" t="inlineStr"/>
      <c r="M1010" s="7" t="inlineStr">
        <is>
          <t>A102250</t>
        </is>
      </c>
      <c r="N1010" s="7" t="n">
        <v>384</v>
      </c>
      <c r="O1010" s="7" t="inlineStr">
        <is>
          <t>LT250</t>
        </is>
      </c>
      <c r="P1010" s="13" t="n">
        <v>8</v>
      </c>
      <c r="Q1010" t="inlineStr"/>
      <c r="R1010" s="12" t="inlineStr"/>
      <c r="S1010" t="inlineStr"/>
      <c r="T1010" t="inlineStr"/>
      <c r="U1010" t="inlineStr"/>
      <c r="V1010" t="inlineStr"/>
    </row>
    <row r="1011">
      <c r="A1011" t="inlineStr"/>
      <c r="B1011" t="inlineStr">
        <is>
          <t>Price_BOM_VLC_VLSC_Imp_1593</t>
        </is>
      </c>
      <c r="C1011" t="inlineStr">
        <is>
          <t>:5012C-4P-10HP-VLC:5012C-4P-15HP-VLC:5012C-4P-20HP-VLC:5012C-4P-25HP-VLC:5012C-4P-30HP-VLC:5012C-4P-40HP-VLC:</t>
        </is>
      </c>
      <c r="D1011" s="2" t="inlineStr">
        <is>
          <t>XA</t>
        </is>
      </c>
      <c r="E1011" t="inlineStr">
        <is>
          <t>ImpMatl_Silicon_Bronze_ASTM-B584_C87600</t>
        </is>
      </c>
      <c r="F1011" s="7" t="inlineStr">
        <is>
          <t>Silicon Bronze, ASTM-B584, C87600</t>
        </is>
      </c>
      <c r="G1011" s="7" t="inlineStr">
        <is>
          <t>B21</t>
        </is>
      </c>
      <c r="H1011" s="7" t="inlineStr">
        <is>
          <t>Coating_Standard</t>
        </is>
      </c>
      <c r="I1011" s="7" t="inlineStr">
        <is>
          <t>Stainless Steel, AISI-303</t>
        </is>
      </c>
      <c r="J1011" s="7" t="inlineStr">
        <is>
          <t>Steel, Cold Drawn C1018</t>
        </is>
      </c>
      <c r="K1011" s="2" t="inlineStr">
        <is>
          <t>96769244</t>
        </is>
      </c>
      <c r="L1011" s="12" t="inlineStr">
        <is>
          <t>IMP,L,4012A,XA,B21</t>
        </is>
      </c>
      <c r="M1011" t="inlineStr">
        <is>
          <t>A101945</t>
        </is>
      </c>
      <c r="N1011" s="12" t="n">
        <v>0</v>
      </c>
      <c r="O1011" s="7" t="inlineStr">
        <is>
          <t>LT027</t>
        </is>
      </c>
      <c r="P1011" s="13" t="n">
        <v>0</v>
      </c>
      <c r="Q1011" t="inlineStr"/>
      <c r="R1011" s="12" t="inlineStr"/>
      <c r="S1011" t="inlineStr"/>
      <c r="T1011" t="inlineStr"/>
      <c r="U1011" t="inlineStr"/>
      <c r="V1011" t="inlineStr"/>
    </row>
    <row r="1012">
      <c r="A1012" t="inlineStr"/>
      <c r="B1012" t="inlineStr">
        <is>
          <t>Price_BOM_VLC_VLSC_Imp_1596</t>
        </is>
      </c>
      <c r="C1012" t="inlineStr">
        <is>
          <t>:5012C-4P-10HP-VLC:5012C-4P-15HP-VLC:5012C-4P-20HP-VLC:5012C-4P-25HP-VLC:5012C-4P-30HP-VLC:5012C-4P-40HP-VLC:</t>
        </is>
      </c>
      <c r="D1012" s="2" t="inlineStr">
        <is>
          <t>XA</t>
        </is>
      </c>
      <c r="E1012" s="2" t="inlineStr">
        <is>
          <t>ImpMatl_Silicon_Bronze_ASTM-B584_C87600</t>
        </is>
      </c>
      <c r="F1012" s="7" t="inlineStr">
        <is>
          <t>Silicon Bronze, ASTM-B584, C87600</t>
        </is>
      </c>
      <c r="G1012" s="7" t="inlineStr">
        <is>
          <t>B21</t>
        </is>
      </c>
      <c r="H1012" s="7" t="inlineStr">
        <is>
          <t>Coating_Scotchkote134_interior</t>
        </is>
      </c>
      <c r="I1012" s="7" t="inlineStr">
        <is>
          <t>Stainless Steel, AISI-303</t>
        </is>
      </c>
      <c r="J1012" s="7" t="inlineStr">
        <is>
          <t>Steel, Cold Drawn C1018</t>
        </is>
      </c>
      <c r="K1012" s="77" t="inlineStr">
        <is>
          <t>RTF</t>
        </is>
      </c>
      <c r="L1012" s="7" t="inlineStr"/>
      <c r="M1012" s="7" t="inlineStr">
        <is>
          <t>A101945</t>
        </is>
      </c>
      <c r="N1012" s="7" t="n">
        <v>0</v>
      </c>
      <c r="O1012" s="7" t="inlineStr">
        <is>
          <t>LT250</t>
        </is>
      </c>
      <c r="P1012" s="13" t="n">
        <v>8</v>
      </c>
      <c r="Q1012" t="inlineStr"/>
      <c r="R1012" s="12" t="inlineStr"/>
      <c r="S1012" t="inlineStr"/>
      <c r="T1012" t="inlineStr"/>
      <c r="U1012" t="inlineStr"/>
      <c r="V1012" t="inlineStr"/>
    </row>
    <row r="1013">
      <c r="A1013" t="inlineStr"/>
      <c r="B1013" t="inlineStr">
        <is>
          <t>Price_BOM_VLC_VLSC_Imp_1598</t>
        </is>
      </c>
      <c r="C1013" t="inlineStr">
        <is>
          <t>:5012C-4P-10HP-VLC:5012C-4P-15HP-VLC:5012C-4P-20HP-VLC:5012C-4P-25HP-VLC:5012C-4P-30HP-VLC:5012C-4P-40HP-VLC:</t>
        </is>
      </c>
      <c r="D1013" s="2" t="inlineStr">
        <is>
          <t>XA</t>
        </is>
      </c>
      <c r="E1013" t="inlineStr">
        <is>
          <t>ImpMatl_Silicon_Bronze_ASTM-B584_C87600</t>
        </is>
      </c>
      <c r="F1013" s="7" t="inlineStr">
        <is>
          <t>Silicon Bronze, ASTM-B584, C87600</t>
        </is>
      </c>
      <c r="G1013" s="7" t="inlineStr">
        <is>
          <t>B21</t>
        </is>
      </c>
      <c r="H1013" s="7" t="inlineStr">
        <is>
          <t>Coating_Scotchkote134_interior_exterior</t>
        </is>
      </c>
      <c r="I1013" s="7" t="inlineStr">
        <is>
          <t>Stainless Steel, AISI-303</t>
        </is>
      </c>
      <c r="J1013" s="7" t="inlineStr">
        <is>
          <t>Steel, Cold Drawn C1018</t>
        </is>
      </c>
      <c r="K1013" s="78" t="inlineStr">
        <is>
          <t>RTF</t>
        </is>
      </c>
      <c r="L1013" s="12" t="inlineStr"/>
      <c r="M1013" t="inlineStr">
        <is>
          <t>A101945</t>
        </is>
      </c>
      <c r="N1013" s="12" t="n">
        <v>0</v>
      </c>
      <c r="O1013" s="7" t="inlineStr">
        <is>
          <t>LT250</t>
        </is>
      </c>
      <c r="P1013" s="13" t="n">
        <v>8</v>
      </c>
      <c r="Q1013" t="inlineStr"/>
      <c r="R1013" s="12" t="inlineStr"/>
      <c r="S1013" t="inlineStr"/>
      <c r="T1013" t="inlineStr"/>
      <c r="U1013" t="inlineStr"/>
      <c r="V1013" t="inlineStr"/>
    </row>
    <row r="1014">
      <c r="A1014" t="inlineStr"/>
      <c r="B1014" t="inlineStr">
        <is>
          <t>Price_BOM_VLC_VLSC_Imp_1600</t>
        </is>
      </c>
      <c r="C1014" t="inlineStr">
        <is>
          <t>:5012C-4P-10HP-VLC:5012C-4P-15HP-VLC:5012C-4P-20HP-VLC:5012C-4P-25HP-VLC:5012C-4P-30HP-VLC:5012C-4P-40HP-VLC:</t>
        </is>
      </c>
      <c r="D1014" s="2" t="inlineStr">
        <is>
          <t>XA</t>
        </is>
      </c>
      <c r="E1014" s="2" t="inlineStr">
        <is>
          <t>ImpMatl_Silicon_Bronze_ASTM-B584_C87600</t>
        </is>
      </c>
      <c r="F1014" s="7" t="inlineStr">
        <is>
          <t>Silicon Bronze, ASTM-B584, C87600</t>
        </is>
      </c>
      <c r="G1014" s="7" t="inlineStr">
        <is>
          <t>B21</t>
        </is>
      </c>
      <c r="H1014" s="7" t="inlineStr">
        <is>
          <t>Coating_Scotchkote134_interior_exterior_IncludeImpeller</t>
        </is>
      </c>
      <c r="I1014" s="7" t="inlineStr">
        <is>
          <t>Stainless Steel, AISI-303</t>
        </is>
      </c>
      <c r="J1014" s="7" t="inlineStr">
        <is>
          <t>Steel, Cold Drawn C1018</t>
        </is>
      </c>
      <c r="K1014" s="2" t="inlineStr">
        <is>
          <t>RTF</t>
        </is>
      </c>
      <c r="L1014" s="7" t="inlineStr"/>
      <c r="M1014" s="7" t="inlineStr">
        <is>
          <t>A101945</t>
        </is>
      </c>
      <c r="N1014" s="7" t="n">
        <v>0</v>
      </c>
      <c r="O1014" s="7" t="inlineStr">
        <is>
          <t>LT250</t>
        </is>
      </c>
      <c r="P1014" s="13" t="n">
        <v>8</v>
      </c>
      <c r="Q1014" t="inlineStr"/>
      <c r="R1014" s="12" t="inlineStr"/>
      <c r="S1014" t="inlineStr"/>
      <c r="T1014" t="inlineStr"/>
      <c r="U1014" t="inlineStr"/>
      <c r="V1014" t="inlineStr"/>
    </row>
    <row r="1015">
      <c r="A1015" t="inlineStr"/>
      <c r="B1015" t="inlineStr">
        <is>
          <t>Price_BOM_VLC_VLSC_Imp_1602</t>
        </is>
      </c>
      <c r="C1015" t="inlineStr">
        <is>
          <t>:5012C-4P-10HP-VLC:5012C-4P-15HP-VLC:5012C-4P-20HP-VLC:5012C-4P-25HP-VLC:5012C-4P-30HP-VLC:5012C-4P-40HP-VLC:</t>
        </is>
      </c>
      <c r="D1015" s="2" t="inlineStr">
        <is>
          <t>XA</t>
        </is>
      </c>
      <c r="E1015" t="inlineStr">
        <is>
          <t>ImpMatl_Silicon_Bronze_ASTM-B584_C87600</t>
        </is>
      </c>
      <c r="F1015" s="7" t="inlineStr">
        <is>
          <t>Silicon Bronze, ASTM-B584, C87600</t>
        </is>
      </c>
      <c r="G1015" s="7" t="inlineStr">
        <is>
          <t>B21</t>
        </is>
      </c>
      <c r="H1015" s="7" t="inlineStr">
        <is>
          <t>Coating_Scotchkote134_interior_IncludeImpeller</t>
        </is>
      </c>
      <c r="I1015" s="7" t="inlineStr">
        <is>
          <t>Stainless Steel, AISI-303</t>
        </is>
      </c>
      <c r="J1015" s="7" t="inlineStr">
        <is>
          <t>Steel, Cold Drawn C1018</t>
        </is>
      </c>
      <c r="K1015" s="2" t="inlineStr">
        <is>
          <t>RTF</t>
        </is>
      </c>
      <c r="L1015" s="12" t="inlineStr"/>
      <c r="M1015" t="inlineStr">
        <is>
          <t>A101945</t>
        </is>
      </c>
      <c r="N1015" s="12" t="n">
        <v>0</v>
      </c>
      <c r="O1015" s="7" t="inlineStr">
        <is>
          <t>LT250</t>
        </is>
      </c>
      <c r="P1015" s="13" t="n">
        <v>8</v>
      </c>
      <c r="Q1015" t="inlineStr"/>
      <c r="R1015" s="12" t="inlineStr"/>
      <c r="S1015" t="inlineStr"/>
      <c r="T1015" t="inlineStr"/>
      <c r="U1015" t="inlineStr"/>
      <c r="V1015" t="inlineStr"/>
    </row>
    <row r="1016">
      <c r="A1016" t="inlineStr"/>
      <c r="B1016" t="inlineStr">
        <is>
          <t>Price_BOM_VLC_VLSC_Imp_1604</t>
        </is>
      </c>
      <c r="C1016" t="inlineStr">
        <is>
          <t>:5012C-4P-10HP-VLC:5012C-4P-15HP-VLC:5012C-4P-20HP-VLC:5012C-4P-25HP-VLC:5012C-4P-30HP-VLC:5012C-4P-40HP-VLC:</t>
        </is>
      </c>
      <c r="D1016" s="2" t="inlineStr">
        <is>
          <t>XA</t>
        </is>
      </c>
      <c r="E1016" s="2" t="inlineStr">
        <is>
          <t>ImpMatl_Silicon_Bronze_ASTM-B584_C87600</t>
        </is>
      </c>
      <c r="F1016" s="7" t="inlineStr">
        <is>
          <t>Silicon Bronze, ASTM-B584, C87600</t>
        </is>
      </c>
      <c r="G1016" s="7" t="inlineStr">
        <is>
          <t>B21</t>
        </is>
      </c>
      <c r="H1016" s="7" t="inlineStr">
        <is>
          <t>Coating_Special</t>
        </is>
      </c>
      <c r="I1016" s="7" t="inlineStr">
        <is>
          <t>Stainless Steel, AISI-303</t>
        </is>
      </c>
      <c r="J1016" s="7" t="inlineStr">
        <is>
          <t>Steel, Cold Drawn C1018</t>
        </is>
      </c>
      <c r="K1016" s="2" t="inlineStr">
        <is>
          <t>RTF</t>
        </is>
      </c>
      <c r="L1016" s="7" t="inlineStr"/>
      <c r="M1016" s="7" t="inlineStr">
        <is>
          <t>A101945</t>
        </is>
      </c>
      <c r="N1016" s="7" t="n">
        <v>0</v>
      </c>
      <c r="O1016" s="7" t="inlineStr">
        <is>
          <t>LT250</t>
        </is>
      </c>
      <c r="P1016" s="13" t="n">
        <v>8</v>
      </c>
      <c r="Q1016" t="inlineStr"/>
      <c r="R1016" s="12" t="inlineStr"/>
      <c r="S1016" t="inlineStr"/>
      <c r="T1016" t="inlineStr"/>
      <c r="U1016" t="inlineStr"/>
      <c r="V1016" t="inlineStr"/>
    </row>
    <row r="1017">
      <c r="A1017" t="inlineStr"/>
      <c r="B1017" t="inlineStr">
        <is>
          <t>Price_BOM_VLC_VLSC_Imp_1606</t>
        </is>
      </c>
      <c r="C1017" t="inlineStr">
        <is>
          <t>:5012C-4P-10HP-VLC:5012C-4P-15HP-VLC:5012C-4P-20HP-VLC:5012C-4P-25HP-VLC:5012C-4P-30HP-VLC:5012C-4P-40HP-VLC:</t>
        </is>
      </c>
      <c r="D1017" s="2" t="inlineStr">
        <is>
          <t>XA</t>
        </is>
      </c>
      <c r="E1017" t="inlineStr">
        <is>
          <t>ImpMatl_Silicon_Bronze_ASTM-B584_C87600</t>
        </is>
      </c>
      <c r="F1017" s="7" t="inlineStr">
        <is>
          <t>Silicon Bronze, ASTM-B584, C87600</t>
        </is>
      </c>
      <c r="G1017" s="7" t="inlineStr">
        <is>
          <t>B21</t>
        </is>
      </c>
      <c r="H1017" s="7" t="inlineStr">
        <is>
          <t>Coating_Epoxy</t>
        </is>
      </c>
      <c r="I1017" s="7" t="inlineStr">
        <is>
          <t>Stainless Steel, AISI-303</t>
        </is>
      </c>
      <c r="J1017" s="7" t="inlineStr">
        <is>
          <t>Steel, Cold Drawn C1018</t>
        </is>
      </c>
      <c r="K1017" s="2" t="inlineStr">
        <is>
          <t>RTF</t>
        </is>
      </c>
      <c r="L1017" s="12" t="inlineStr"/>
      <c r="M1017" t="inlineStr">
        <is>
          <t>A101945</t>
        </is>
      </c>
      <c r="N1017" s="12" t="n">
        <v>0</v>
      </c>
      <c r="O1017" s="7" t="inlineStr">
        <is>
          <t>LT250</t>
        </is>
      </c>
      <c r="P1017" s="13" t="n">
        <v>8</v>
      </c>
      <c r="Q1017" t="inlineStr"/>
      <c r="R1017" s="12" t="inlineStr"/>
      <c r="S1017" t="inlineStr"/>
      <c r="T1017" t="inlineStr"/>
      <c r="U1017" t="inlineStr"/>
      <c r="V1017" t="inlineStr"/>
    </row>
    <row r="1018">
      <c r="A1018" t="inlineStr"/>
      <c r="B1018" t="inlineStr">
        <is>
          <t>Price_BOM_VLC_VLSC_Imp_1594</t>
        </is>
      </c>
      <c r="C1018" t="inlineStr">
        <is>
          <t>:5012C-4P-10HP-VLC:5012C-4P-15HP-VLC:5012C-4P-20HP-VLC:5012C-4P-25HP-VLC:5012C-4P-30HP-VLC:5012C-4P-40HP-VLC:</t>
        </is>
      </c>
      <c r="D1018" s="2" t="inlineStr">
        <is>
          <t>XA</t>
        </is>
      </c>
      <c r="E1018" s="2" t="inlineStr">
        <is>
          <t>ImpMatl_SS_AISI-304</t>
        </is>
      </c>
      <c r="F1018" s="7" t="inlineStr">
        <is>
          <t>Stainless Steel, AISI-304</t>
        </is>
      </c>
      <c r="G1018" s="7" t="inlineStr">
        <is>
          <t>H304</t>
        </is>
      </c>
      <c r="H1018" s="7" t="inlineStr">
        <is>
          <t>Coating_Standard</t>
        </is>
      </c>
      <c r="I1018" s="7" t="inlineStr">
        <is>
          <t>Stainless Steel, AISI-303</t>
        </is>
      </c>
      <c r="J1018" s="7" t="inlineStr">
        <is>
          <t>Stainless Steel, AISI 316</t>
        </is>
      </c>
      <c r="K1018" s="2" t="inlineStr">
        <is>
          <t>98876168</t>
        </is>
      </c>
      <c r="L1018" s="7" t="inlineStr">
        <is>
          <t>IMP,L,4012A,XA,H304</t>
        </is>
      </c>
      <c r="M1018" s="7" t="inlineStr">
        <is>
          <t>A101950</t>
        </is>
      </c>
      <c r="N1018" s="7" t="n">
        <v>0</v>
      </c>
      <c r="O1018" s="7" t="inlineStr">
        <is>
          <t>LT027</t>
        </is>
      </c>
      <c r="P1018" s="13" t="n">
        <v>0</v>
      </c>
      <c r="Q1018" t="inlineStr"/>
      <c r="R1018" s="12" t="inlineStr"/>
      <c r="S1018" t="inlineStr"/>
      <c r="T1018" t="inlineStr"/>
      <c r="U1018" t="inlineStr"/>
      <c r="V1018" t="inlineStr"/>
    </row>
    <row r="1019">
      <c r="A1019" t="inlineStr"/>
      <c r="B1019" t="inlineStr">
        <is>
          <t>Price_BOM_VLC_VLSC_Imp_1595</t>
        </is>
      </c>
      <c r="C1019" t="inlineStr">
        <is>
          <t>:5012C-4P-10HP-VLC:5012C-4P-15HP-VLC:5012C-4P-20HP-VLC:5012C-4P-25HP-VLC:5012C-4P-30HP-VLC:5012C-4P-40HP-VLC:</t>
        </is>
      </c>
      <c r="D1019" s="2" t="inlineStr">
        <is>
          <t>XA</t>
        </is>
      </c>
      <c r="E1019" t="inlineStr">
        <is>
          <t>ImpMatl_NiAl-Bronze_ASTM-B148_C95400</t>
        </is>
      </c>
      <c r="F1019" s="7" t="inlineStr">
        <is>
          <t>Nickel Aluminum Bronze ASTM B148 UNS C95400</t>
        </is>
      </c>
      <c r="G1019" s="7" t="inlineStr">
        <is>
          <t>B22</t>
        </is>
      </c>
      <c r="H1019" s="7" t="inlineStr">
        <is>
          <t>Coating_Standard</t>
        </is>
      </c>
      <c r="I1019" s="7" t="inlineStr">
        <is>
          <t>Stainless Steel, AISI-303</t>
        </is>
      </c>
      <c r="J1019" s="7" t="inlineStr">
        <is>
          <t>Steel, Cold Drawn C1018</t>
        </is>
      </c>
      <c r="K1019" s="2" t="inlineStr">
        <is>
          <t>96699302</t>
        </is>
      </c>
      <c r="L1019" s="12" t="inlineStr"/>
      <c r="M1019" t="inlineStr">
        <is>
          <t>A102250</t>
        </is>
      </c>
      <c r="N1019" s="12" t="n">
        <v>384</v>
      </c>
      <c r="O1019" s="7" t="inlineStr">
        <is>
          <t>LT250</t>
        </is>
      </c>
      <c r="P1019" s="13" t="n">
        <v>8</v>
      </c>
      <c r="Q1019" t="inlineStr"/>
      <c r="R1019" s="12" t="inlineStr"/>
      <c r="S1019" t="inlineStr"/>
      <c r="T1019" t="inlineStr"/>
      <c r="U1019" t="inlineStr"/>
      <c r="V1019" t="inlineStr"/>
    </row>
    <row r="1020">
      <c r="A1020" t="inlineStr"/>
      <c r="B1020" t="inlineStr">
        <is>
          <t>Price_BOM_VLC_VLSC_Imp_1597</t>
        </is>
      </c>
      <c r="C1020" t="inlineStr">
        <is>
          <t>:5012C-4P-10HP-VLC:5012C-4P-15HP-VLC:5012C-4P-20HP-VLC:5012C-4P-25HP-VLC:5012C-4P-30HP-VLC:5012C-4P-40HP-VLC:</t>
        </is>
      </c>
      <c r="D1020" s="2" t="inlineStr">
        <is>
          <t>XA</t>
        </is>
      </c>
      <c r="E1020" s="2" t="inlineStr">
        <is>
          <t>ImpMatl_NiAl-Bronze_ASTM-B148_C95400</t>
        </is>
      </c>
      <c r="F1020" s="7" t="inlineStr">
        <is>
          <t>Nickel Aluminum Bronze ASTM B148 UNS C95400</t>
        </is>
      </c>
      <c r="G1020" s="7" t="inlineStr">
        <is>
          <t>B22</t>
        </is>
      </c>
      <c r="H1020" s="7" t="inlineStr">
        <is>
          <t>Coating_Scotchkote134_interior</t>
        </is>
      </c>
      <c r="I1020" s="7" t="inlineStr">
        <is>
          <t>Stainless Steel, AISI-303</t>
        </is>
      </c>
      <c r="J1020" s="7" t="inlineStr">
        <is>
          <t>Steel, Cold Drawn C1018</t>
        </is>
      </c>
      <c r="K1020" s="2" t="inlineStr">
        <is>
          <t>RTF</t>
        </is>
      </c>
      <c r="L1020" s="7" t="inlineStr"/>
      <c r="M1020" s="7" t="inlineStr">
        <is>
          <t>A102250</t>
        </is>
      </c>
      <c r="N1020" s="7" t="n">
        <v>384</v>
      </c>
      <c r="O1020" s="7" t="inlineStr">
        <is>
          <t>LT250</t>
        </is>
      </c>
      <c r="P1020" s="13" t="n">
        <v>8</v>
      </c>
      <c r="Q1020" t="inlineStr"/>
      <c r="R1020" s="12" t="inlineStr"/>
      <c r="S1020" t="inlineStr"/>
      <c r="T1020" t="inlineStr"/>
      <c r="U1020" t="inlineStr"/>
      <c r="V1020" t="inlineStr"/>
    </row>
    <row r="1021">
      <c r="A1021" t="inlineStr"/>
      <c r="B1021" t="inlineStr">
        <is>
          <t>Price_BOM_VLC_VLSC_Imp_1599</t>
        </is>
      </c>
      <c r="C1021" t="inlineStr">
        <is>
          <t>:5012C-4P-10HP-VLC:5012C-4P-15HP-VLC:5012C-4P-20HP-VLC:5012C-4P-25HP-VLC:5012C-4P-30HP-VLC:5012C-4P-40HP-VLC:</t>
        </is>
      </c>
      <c r="D1021" s="2" t="inlineStr">
        <is>
          <t>XA</t>
        </is>
      </c>
      <c r="E1021" t="inlineStr">
        <is>
          <t>ImpMatl_NiAl-Bronze_ASTM-B148_C95400</t>
        </is>
      </c>
      <c r="F1021" s="7" t="inlineStr">
        <is>
          <t>Nickel Aluminum Bronze ASTM B148 UNS C95400</t>
        </is>
      </c>
      <c r="G1021" s="7" t="inlineStr">
        <is>
          <t>B22</t>
        </is>
      </c>
      <c r="H1021" s="7" t="inlineStr">
        <is>
          <t>Coating_Scotchkote134_interior_exterior</t>
        </is>
      </c>
      <c r="I1021" s="7" t="inlineStr">
        <is>
          <t>Stainless Steel, AISI-303</t>
        </is>
      </c>
      <c r="J1021" s="7" t="inlineStr">
        <is>
          <t>Steel, Cold Drawn C1018</t>
        </is>
      </c>
      <c r="K1021" s="2" t="inlineStr">
        <is>
          <t>RTF</t>
        </is>
      </c>
      <c r="L1021" s="12" t="inlineStr"/>
      <c r="M1021" t="inlineStr">
        <is>
          <t>A102250</t>
        </is>
      </c>
      <c r="N1021" s="12" t="n">
        <v>384</v>
      </c>
      <c r="O1021" s="7" t="inlineStr">
        <is>
          <t>LT250</t>
        </is>
      </c>
      <c r="P1021" s="13" t="n">
        <v>8</v>
      </c>
      <c r="Q1021" t="inlineStr"/>
      <c r="R1021" s="12" t="inlineStr"/>
      <c r="S1021" t="inlineStr"/>
      <c r="T1021" t="inlineStr"/>
      <c r="U1021" t="inlineStr"/>
      <c r="V1021" t="inlineStr"/>
    </row>
    <row r="1022">
      <c r="A1022" t="inlineStr"/>
      <c r="B1022" t="inlineStr">
        <is>
          <t>Price_BOM_VLC_VLSC_Imp_1601</t>
        </is>
      </c>
      <c r="C1022" t="inlineStr">
        <is>
          <t>:5012C-4P-10HP-VLC:5012C-4P-15HP-VLC:5012C-4P-20HP-VLC:5012C-4P-25HP-VLC:5012C-4P-30HP-VLC:5012C-4P-40HP-VLC:</t>
        </is>
      </c>
      <c r="D1022" s="2" t="inlineStr">
        <is>
          <t>XA</t>
        </is>
      </c>
      <c r="E1022" s="2" t="inlineStr">
        <is>
          <t>ImpMatl_NiAl-Bronze_ASTM-B148_C95400</t>
        </is>
      </c>
      <c r="F1022" s="7" t="inlineStr">
        <is>
          <t>Nickel Aluminum Bronze ASTM B148 UNS C95400</t>
        </is>
      </c>
      <c r="G1022" s="7" t="inlineStr">
        <is>
          <t>B22</t>
        </is>
      </c>
      <c r="H1022" s="7" t="inlineStr">
        <is>
          <t>Coating_Scotchkote134_interior_exterior_IncludeImpeller</t>
        </is>
      </c>
      <c r="I1022" s="7" t="inlineStr">
        <is>
          <t>Stainless Steel, AISI-303</t>
        </is>
      </c>
      <c r="J1022" s="7" t="inlineStr">
        <is>
          <t>Steel, Cold Drawn C1018</t>
        </is>
      </c>
      <c r="K1022" s="2" t="inlineStr">
        <is>
          <t>RTF</t>
        </is>
      </c>
      <c r="L1022" s="7" t="inlineStr"/>
      <c r="M1022" s="7" t="inlineStr">
        <is>
          <t>A102250</t>
        </is>
      </c>
      <c r="N1022" s="7" t="n">
        <v>384</v>
      </c>
      <c r="O1022" s="7" t="inlineStr">
        <is>
          <t>LT250</t>
        </is>
      </c>
      <c r="P1022" s="13" t="n">
        <v>8</v>
      </c>
      <c r="Q1022" t="inlineStr"/>
      <c r="R1022" s="12" t="inlineStr"/>
      <c r="S1022" t="inlineStr"/>
      <c r="T1022" t="inlineStr"/>
      <c r="U1022" t="inlineStr"/>
      <c r="V1022" t="inlineStr"/>
    </row>
    <row r="1023">
      <c r="A1023" t="inlineStr"/>
      <c r="B1023" t="inlineStr">
        <is>
          <t>Price_BOM_VLC_VLSC_Imp_1603</t>
        </is>
      </c>
      <c r="C1023" t="inlineStr">
        <is>
          <t>:5012C-4P-10HP-VLC:5012C-4P-15HP-VLC:5012C-4P-20HP-VLC:5012C-4P-25HP-VLC:5012C-4P-30HP-VLC:5012C-4P-40HP-VLC:</t>
        </is>
      </c>
      <c r="D1023" s="2" t="inlineStr">
        <is>
          <t>XA</t>
        </is>
      </c>
      <c r="E1023" t="inlineStr">
        <is>
          <t>ImpMatl_NiAl-Bronze_ASTM-B148_C95400</t>
        </is>
      </c>
      <c r="F1023" s="7" t="inlineStr">
        <is>
          <t>Nickel Aluminum Bronze ASTM B148 UNS C95400</t>
        </is>
      </c>
      <c r="G1023" s="7" t="inlineStr">
        <is>
          <t>B22</t>
        </is>
      </c>
      <c r="H1023" s="7" t="inlineStr">
        <is>
          <t>Coating_Scotchkote134_interior_IncludeImpeller</t>
        </is>
      </c>
      <c r="I1023" s="7" t="inlineStr">
        <is>
          <t>Stainless Steel, AISI-303</t>
        </is>
      </c>
      <c r="J1023" s="7" t="inlineStr">
        <is>
          <t>Steel, Cold Drawn C1018</t>
        </is>
      </c>
      <c r="K1023" s="2" t="inlineStr">
        <is>
          <t>RTF</t>
        </is>
      </c>
      <c r="L1023" s="12" t="inlineStr"/>
      <c r="M1023" t="inlineStr">
        <is>
          <t>A102250</t>
        </is>
      </c>
      <c r="N1023" s="12" t="n">
        <v>384</v>
      </c>
      <c r="O1023" s="7" t="inlineStr">
        <is>
          <t>LT250</t>
        </is>
      </c>
      <c r="P1023" s="13" t="n">
        <v>8</v>
      </c>
      <c r="Q1023" t="inlineStr"/>
      <c r="R1023" s="12" t="inlineStr"/>
      <c r="S1023" t="inlineStr"/>
      <c r="T1023" t="inlineStr"/>
      <c r="U1023" t="inlineStr"/>
      <c r="V1023" t="inlineStr"/>
    </row>
    <row r="1024">
      <c r="A1024" t="inlineStr"/>
      <c r="B1024" t="inlineStr">
        <is>
          <t>Price_BOM_VLC_VLSC_Imp_1605</t>
        </is>
      </c>
      <c r="C1024" t="inlineStr">
        <is>
          <t>:5012C-4P-10HP-VLC:5012C-4P-15HP-VLC:5012C-4P-20HP-VLC:5012C-4P-25HP-VLC:5012C-4P-30HP-VLC:5012C-4P-40HP-VLC:</t>
        </is>
      </c>
      <c r="D1024" s="2" t="inlineStr">
        <is>
          <t>XA</t>
        </is>
      </c>
      <c r="E1024" s="2" t="inlineStr">
        <is>
          <t>ImpMatl_NiAl-Bronze_ASTM-B148_C95400</t>
        </is>
      </c>
      <c r="F1024" s="7" t="inlineStr">
        <is>
          <t>Nickel Aluminum Bronze ASTM B148 UNS C95400</t>
        </is>
      </c>
      <c r="G1024" s="7" t="inlineStr">
        <is>
          <t>B22</t>
        </is>
      </c>
      <c r="H1024" s="7" t="inlineStr">
        <is>
          <t>Coating_Special</t>
        </is>
      </c>
      <c r="I1024" s="7" t="inlineStr">
        <is>
          <t>Stainless Steel, AISI-303</t>
        </is>
      </c>
      <c r="J1024" s="7" t="inlineStr">
        <is>
          <t>Steel, Cold Drawn C1018</t>
        </is>
      </c>
      <c r="K1024" s="2" t="inlineStr">
        <is>
          <t>RTF</t>
        </is>
      </c>
      <c r="L1024" s="7" t="inlineStr"/>
      <c r="M1024" s="7" t="inlineStr">
        <is>
          <t>A102250</t>
        </is>
      </c>
      <c r="N1024" s="7" t="n">
        <v>384</v>
      </c>
      <c r="O1024" s="7" t="inlineStr">
        <is>
          <t>LT250</t>
        </is>
      </c>
      <c r="P1024" s="13" t="n">
        <v>8</v>
      </c>
      <c r="Q1024" t="inlineStr"/>
      <c r="R1024" s="12" t="inlineStr"/>
      <c r="S1024" t="inlineStr"/>
      <c r="T1024" t="inlineStr"/>
      <c r="U1024" t="inlineStr"/>
      <c r="V1024" t="inlineStr"/>
    </row>
    <row r="1025">
      <c r="A1025" t="inlineStr"/>
      <c r="B1025" t="inlineStr">
        <is>
          <t>Price_BOM_VLC_VLSC_Imp_1607</t>
        </is>
      </c>
      <c r="C1025" t="inlineStr">
        <is>
          <t>:5012C-4P-10HP-VLC:5012C-4P-15HP-VLC:5012C-4P-20HP-VLC:5012C-4P-25HP-VLC:5012C-4P-30HP-VLC:5012C-4P-40HP-VLC:</t>
        </is>
      </c>
      <c r="D1025" s="2" t="inlineStr">
        <is>
          <t>XA</t>
        </is>
      </c>
      <c r="E1025" t="inlineStr">
        <is>
          <t>ImpMatl_NiAl-Bronze_ASTM-B148_C95400</t>
        </is>
      </c>
      <c r="F1025" s="7" t="inlineStr">
        <is>
          <t>Nickel Aluminum Bronze ASTM B148 UNS C95400</t>
        </is>
      </c>
      <c r="G1025" s="7" t="inlineStr">
        <is>
          <t>B22</t>
        </is>
      </c>
      <c r="H1025" s="7" t="inlineStr">
        <is>
          <t>Coating_Epoxy</t>
        </is>
      </c>
      <c r="I1025" s="7" t="inlineStr">
        <is>
          <t>Stainless Steel, AISI-303</t>
        </is>
      </c>
      <c r="J1025" s="7" t="inlineStr">
        <is>
          <t>Steel, Cold Drawn C1018</t>
        </is>
      </c>
      <c r="K1025" s="2" t="inlineStr">
        <is>
          <t>RTF</t>
        </is>
      </c>
      <c r="L1025" s="12" t="inlineStr"/>
      <c r="M1025" t="inlineStr">
        <is>
          <t>A102250</t>
        </is>
      </c>
      <c r="N1025" s="12" t="n">
        <v>384</v>
      </c>
      <c r="O1025" s="7" t="inlineStr">
        <is>
          <t>LT250</t>
        </is>
      </c>
      <c r="P1025" s="13" t="n">
        <v>8</v>
      </c>
      <c r="Q1025" t="inlineStr"/>
      <c r="R1025" s="12" t="inlineStr"/>
      <c r="S1025" t="inlineStr"/>
      <c r="T1025" t="inlineStr"/>
      <c r="U1025" t="inlineStr"/>
      <c r="V1025" t="inlineStr"/>
    </row>
    <row r="1026">
      <c r="A1026" t="inlineStr"/>
      <c r="B1026" t="inlineStr">
        <is>
          <t>Price_BOM_VLC_VLSC_Imp_1608</t>
        </is>
      </c>
      <c r="C1026" t="inlineStr">
        <is>
          <t>:5012C-4P-10HP-VLSC:5012C-4P-15HP-VLSC:5012C-4P-20HP-VLSC:5012C-4P-25HP-VLSC:5012C-4P-30HP-VLSC:5012C-4P-40HP-VLSC:</t>
        </is>
      </c>
      <c r="D1026" s="2" t="inlineStr">
        <is>
          <t>XA</t>
        </is>
      </c>
      <c r="E1026" s="2" t="inlineStr">
        <is>
          <t>ImpMatl_Silicon_Bronze_ASTM-B584_C87600</t>
        </is>
      </c>
      <c r="F1026" s="7" t="inlineStr">
        <is>
          <t>Silicon Bronze, ASTM-B584, C87600</t>
        </is>
      </c>
      <c r="G1026" s="7" t="inlineStr">
        <is>
          <t>B21</t>
        </is>
      </c>
      <c r="H1026" s="7" t="inlineStr">
        <is>
          <t>Coating_Standard</t>
        </is>
      </c>
      <c r="I1026" s="7" t="inlineStr">
        <is>
          <t>Stainless Steel, AISI-303</t>
        </is>
      </c>
      <c r="J1026" s="7" t="inlineStr">
        <is>
          <t>Steel, Cold Drawn C1018</t>
        </is>
      </c>
      <c r="K1026" s="98" t="inlineStr">
        <is>
          <t>96769244</t>
        </is>
      </c>
      <c r="L1026" s="98" t="inlineStr">
        <is>
          <t>IMP,L,4012A,XA,B21</t>
        </is>
      </c>
      <c r="M1026" t="inlineStr">
        <is>
          <t>A101945</t>
        </is>
      </c>
      <c r="N1026" t="n">
        <v>0</v>
      </c>
      <c r="O1026" s="7" t="inlineStr">
        <is>
          <t>LT027</t>
        </is>
      </c>
      <c r="P1026" s="13" t="n">
        <v>0</v>
      </c>
      <c r="Q1026" t="inlineStr"/>
      <c r="R1026" s="12" t="inlineStr"/>
      <c r="S1026" t="inlineStr"/>
      <c r="T1026" t="inlineStr"/>
      <c r="U1026" t="inlineStr"/>
      <c r="V1026" t="inlineStr"/>
    </row>
    <row r="1027">
      <c r="A1027" t="inlineStr"/>
      <c r="B1027" t="inlineStr">
        <is>
          <t>Price_BOM_VLC_VLSC_Imp_1611</t>
        </is>
      </c>
      <c r="C1027" t="inlineStr">
        <is>
          <t>:5012C-4P-10HP-VLSC:5012C-4P-15HP-VLSC:5012C-4P-20HP-VLSC:5012C-4P-25HP-VLSC:5012C-4P-30HP-VLSC:5012C-4P-40HP-VLSC:</t>
        </is>
      </c>
      <c r="D1027" s="2" t="inlineStr">
        <is>
          <t>XA</t>
        </is>
      </c>
      <c r="E1027" s="2" t="inlineStr">
        <is>
          <t>ImpMatl_Silicon_Bronze_ASTM-B584_C87600</t>
        </is>
      </c>
      <c r="F1027" s="7" t="inlineStr">
        <is>
          <t>Silicon Bronze, ASTM-B584, C87600</t>
        </is>
      </c>
      <c r="G1027" s="7" t="inlineStr">
        <is>
          <t>B21</t>
        </is>
      </c>
      <c r="H1027" s="7" t="inlineStr">
        <is>
          <t>Coating_Scotchkote134_interior</t>
        </is>
      </c>
      <c r="I1027" s="7" t="inlineStr">
        <is>
          <t>Stainless Steel, AISI-303</t>
        </is>
      </c>
      <c r="J1027" s="7" t="inlineStr">
        <is>
          <t>Steel, Cold Drawn C1018</t>
        </is>
      </c>
      <c r="K1027" s="77" t="inlineStr">
        <is>
          <t>RTF</t>
        </is>
      </c>
      <c r="L1027" s="7" t="inlineStr"/>
      <c r="M1027" s="7" t="inlineStr">
        <is>
          <t>A101945</t>
        </is>
      </c>
      <c r="N1027" s="7" t="n">
        <v>0</v>
      </c>
      <c r="O1027" s="7" t="inlineStr">
        <is>
          <t>LT250</t>
        </is>
      </c>
      <c r="P1027" s="13" t="n">
        <v>8</v>
      </c>
      <c r="Q1027" t="inlineStr"/>
      <c r="R1027" s="12" t="inlineStr"/>
      <c r="S1027" t="inlineStr"/>
      <c r="T1027" t="inlineStr"/>
      <c r="U1027" t="inlineStr"/>
      <c r="V1027" t="inlineStr"/>
    </row>
    <row r="1028">
      <c r="A1028" t="inlineStr"/>
      <c r="B1028" t="inlineStr">
        <is>
          <t>Price_BOM_VLC_VLSC_Imp_1613</t>
        </is>
      </c>
      <c r="C1028" t="inlineStr">
        <is>
          <t>:5012C-4P-10HP-VLSC:5012C-4P-15HP-VLSC:5012C-4P-20HP-VLSC:5012C-4P-25HP-VLSC:5012C-4P-30HP-VLSC:5012C-4P-40HP-VLSC:</t>
        </is>
      </c>
      <c r="D1028" s="2" t="inlineStr">
        <is>
          <t>XA</t>
        </is>
      </c>
      <c r="E1028" s="2" t="inlineStr">
        <is>
          <t>ImpMatl_Silicon_Bronze_ASTM-B584_C87600</t>
        </is>
      </c>
      <c r="F1028" s="7" t="inlineStr">
        <is>
          <t>Silicon Bronze, ASTM-B584, C87600</t>
        </is>
      </c>
      <c r="G1028" s="7" t="inlineStr">
        <is>
          <t>B21</t>
        </is>
      </c>
      <c r="H1028" s="7" t="inlineStr">
        <is>
          <t>Coating_Scotchkote134_interior_exterior</t>
        </is>
      </c>
      <c r="I1028" s="7" t="inlineStr">
        <is>
          <t>Stainless Steel, AISI-303</t>
        </is>
      </c>
      <c r="J1028" s="7" t="inlineStr">
        <is>
          <t>Steel, Cold Drawn C1018</t>
        </is>
      </c>
      <c r="K1028" s="98" t="inlineStr">
        <is>
          <t>RTF</t>
        </is>
      </c>
      <c r="L1028" s="98" t="inlineStr"/>
      <c r="M1028" t="inlineStr">
        <is>
          <t>A101945</t>
        </is>
      </c>
      <c r="N1028" t="n">
        <v>0</v>
      </c>
      <c r="O1028" s="7" t="inlineStr">
        <is>
          <t>LT250</t>
        </is>
      </c>
      <c r="P1028" s="13" t="n">
        <v>8</v>
      </c>
      <c r="Q1028" t="inlineStr"/>
      <c r="R1028" s="12" t="inlineStr"/>
      <c r="S1028" t="inlineStr"/>
      <c r="T1028" t="inlineStr"/>
      <c r="U1028" t="inlineStr"/>
      <c r="V1028" t="inlineStr"/>
    </row>
    <row r="1029">
      <c r="A1029" t="inlineStr"/>
      <c r="B1029" t="inlineStr">
        <is>
          <t>Price_BOM_VLC_VLSC_Imp_1615</t>
        </is>
      </c>
      <c r="C1029" t="inlineStr">
        <is>
          <t>:5012C-4P-10HP-VLSC:5012C-4P-15HP-VLSC:5012C-4P-20HP-VLSC:5012C-4P-25HP-VLSC:5012C-4P-30HP-VLSC:5012C-4P-40HP-VLSC:</t>
        </is>
      </c>
      <c r="D1029" s="2" t="inlineStr">
        <is>
          <t>XA</t>
        </is>
      </c>
      <c r="E1029" t="inlineStr">
        <is>
          <t>ImpMatl_Silicon_Bronze_ASTM-B584_C87600</t>
        </is>
      </c>
      <c r="F1029" s="7" t="inlineStr">
        <is>
          <t>Silicon Bronze, ASTM-B584, C87600</t>
        </is>
      </c>
      <c r="G1029" s="7" t="inlineStr">
        <is>
          <t>B21</t>
        </is>
      </c>
      <c r="H1029" s="7" t="inlineStr">
        <is>
          <t>Coating_Scotchkote134_interior_exterior_IncludeImpeller</t>
        </is>
      </c>
      <c r="I1029" s="7" t="inlineStr">
        <is>
          <t>Stainless Steel, AISI-303</t>
        </is>
      </c>
      <c r="J1029" s="7" t="inlineStr">
        <is>
          <t>Steel, Cold Drawn C1018</t>
        </is>
      </c>
      <c r="K1029" s="78" t="inlineStr">
        <is>
          <t>RTF</t>
        </is>
      </c>
      <c r="L1029" s="12" t="inlineStr"/>
      <c r="M1029" t="inlineStr">
        <is>
          <t>A101945</t>
        </is>
      </c>
      <c r="N1029" s="12" t="n">
        <v>0</v>
      </c>
      <c r="O1029" s="7" t="inlineStr">
        <is>
          <t>LT250</t>
        </is>
      </c>
      <c r="P1029" s="13" t="n">
        <v>8</v>
      </c>
      <c r="Q1029" t="inlineStr"/>
      <c r="R1029" s="12" t="inlineStr"/>
      <c r="S1029" t="inlineStr"/>
      <c r="T1029" t="inlineStr"/>
      <c r="U1029" t="inlineStr"/>
      <c r="V1029" t="inlineStr"/>
    </row>
    <row r="1030">
      <c r="A1030" t="inlineStr"/>
      <c r="B1030" t="inlineStr">
        <is>
          <t>Price_BOM_VLC_VLSC_Imp_1617</t>
        </is>
      </c>
      <c r="C1030" t="inlineStr">
        <is>
          <t>:5012C-4P-10HP-VLSC:5012C-4P-15HP-VLSC:5012C-4P-20HP-VLSC:5012C-4P-25HP-VLSC:5012C-4P-30HP-VLSC:5012C-4P-40HP-VLSC:</t>
        </is>
      </c>
      <c r="D1030" s="2" t="inlineStr">
        <is>
          <t>XA</t>
        </is>
      </c>
      <c r="E1030" s="2" t="inlineStr">
        <is>
          <t>ImpMatl_Silicon_Bronze_ASTM-B584_C87600</t>
        </is>
      </c>
      <c r="F1030" s="7" t="inlineStr">
        <is>
          <t>Silicon Bronze, ASTM-B584, C87600</t>
        </is>
      </c>
      <c r="G1030" s="7" t="inlineStr">
        <is>
          <t>B21</t>
        </is>
      </c>
      <c r="H1030" s="7" t="inlineStr">
        <is>
          <t>Coating_Scotchkote134_interior_IncludeImpeller</t>
        </is>
      </c>
      <c r="I1030" s="7" t="inlineStr">
        <is>
          <t>Stainless Steel, AISI-303</t>
        </is>
      </c>
      <c r="J1030" s="7" t="inlineStr">
        <is>
          <t>Steel, Cold Drawn C1018</t>
        </is>
      </c>
      <c r="K1030" s="2" t="inlineStr">
        <is>
          <t>RTF</t>
        </is>
      </c>
      <c r="L1030" s="7" t="inlineStr"/>
      <c r="M1030" s="7" t="inlineStr">
        <is>
          <t>A101945</t>
        </is>
      </c>
      <c r="N1030" s="7" t="n">
        <v>0</v>
      </c>
      <c r="O1030" s="7" t="inlineStr">
        <is>
          <t>LT250</t>
        </is>
      </c>
      <c r="P1030" s="13" t="n">
        <v>8</v>
      </c>
      <c r="Q1030" t="inlineStr"/>
      <c r="R1030" s="12" t="inlineStr"/>
      <c r="S1030" t="inlineStr"/>
      <c r="T1030" t="inlineStr"/>
      <c r="U1030" t="inlineStr"/>
      <c r="V1030" t="inlineStr"/>
    </row>
    <row r="1031">
      <c r="A1031" t="inlineStr"/>
      <c r="B1031" t="inlineStr">
        <is>
          <t>Price_BOM_VLC_VLSC_Imp_1619</t>
        </is>
      </c>
      <c r="C1031" t="inlineStr">
        <is>
          <t>:5012C-4P-10HP-VLSC:5012C-4P-15HP-VLSC:5012C-4P-20HP-VLSC:5012C-4P-25HP-VLSC:5012C-4P-30HP-VLSC:5012C-4P-40HP-VLSC:</t>
        </is>
      </c>
      <c r="D1031" s="2" t="inlineStr">
        <is>
          <t>XA</t>
        </is>
      </c>
      <c r="E1031" t="inlineStr">
        <is>
          <t>ImpMatl_Silicon_Bronze_ASTM-B584_C87600</t>
        </is>
      </c>
      <c r="F1031" s="7" t="inlineStr">
        <is>
          <t>Silicon Bronze, ASTM-B584, C87600</t>
        </is>
      </c>
      <c r="G1031" s="7" t="inlineStr">
        <is>
          <t>B21</t>
        </is>
      </c>
      <c r="H1031" s="7" t="inlineStr">
        <is>
          <t>Coating_Special</t>
        </is>
      </c>
      <c r="I1031" s="7" t="inlineStr">
        <is>
          <t>Stainless Steel, AISI-303</t>
        </is>
      </c>
      <c r="J1031" s="7" t="inlineStr">
        <is>
          <t>Steel, Cold Drawn C1018</t>
        </is>
      </c>
      <c r="K1031" s="2" t="inlineStr">
        <is>
          <t>RTF</t>
        </is>
      </c>
      <c r="L1031" s="12" t="inlineStr"/>
      <c r="M1031" t="inlineStr">
        <is>
          <t>A101945</t>
        </is>
      </c>
      <c r="N1031" s="12" t="n">
        <v>0</v>
      </c>
      <c r="O1031" s="7" t="inlineStr">
        <is>
          <t>LT250</t>
        </is>
      </c>
      <c r="P1031" s="13" t="n">
        <v>8</v>
      </c>
      <c r="Q1031" t="inlineStr"/>
      <c r="R1031" s="12" t="inlineStr"/>
      <c r="S1031" t="inlineStr"/>
      <c r="T1031" t="inlineStr"/>
      <c r="U1031" t="inlineStr"/>
      <c r="V1031" t="inlineStr"/>
    </row>
    <row r="1032">
      <c r="A1032" t="inlineStr"/>
      <c r="B1032" t="inlineStr">
        <is>
          <t>Price_BOM_VLC_VLSC_Imp_1621</t>
        </is>
      </c>
      <c r="C1032" t="inlineStr">
        <is>
          <t>:5012C-4P-10HP-VLSC:5012C-4P-15HP-VLSC:5012C-4P-20HP-VLSC:5012C-4P-25HP-VLSC:5012C-4P-30HP-VLSC:5012C-4P-40HP-VLSC:</t>
        </is>
      </c>
      <c r="D1032" s="2" t="inlineStr">
        <is>
          <t>XA</t>
        </is>
      </c>
      <c r="E1032" s="2" t="inlineStr">
        <is>
          <t>ImpMatl_Silicon_Bronze_ASTM-B584_C87600</t>
        </is>
      </c>
      <c r="F1032" s="7" t="inlineStr">
        <is>
          <t>Silicon Bronze, ASTM-B584, C87600</t>
        </is>
      </c>
      <c r="G1032" s="7" t="inlineStr">
        <is>
          <t>B21</t>
        </is>
      </c>
      <c r="H1032" s="7" t="inlineStr">
        <is>
          <t>Coating_Epoxy</t>
        </is>
      </c>
      <c r="I1032" s="7" t="inlineStr">
        <is>
          <t>Stainless Steel, AISI-303</t>
        </is>
      </c>
      <c r="J1032" s="7" t="inlineStr">
        <is>
          <t>Steel, Cold Drawn C1018</t>
        </is>
      </c>
      <c r="K1032" s="2" t="inlineStr">
        <is>
          <t>RTF</t>
        </is>
      </c>
      <c r="L1032" s="7" t="inlineStr"/>
      <c r="M1032" s="7" t="inlineStr">
        <is>
          <t>A101945</t>
        </is>
      </c>
      <c r="N1032" s="7" t="n">
        <v>0</v>
      </c>
      <c r="O1032" s="7" t="inlineStr">
        <is>
          <t>LT250</t>
        </is>
      </c>
      <c r="P1032" s="13" t="n">
        <v>8</v>
      </c>
      <c r="Q1032" t="inlineStr"/>
      <c r="R1032" s="12" t="inlineStr"/>
      <c r="S1032" t="inlineStr"/>
      <c r="T1032" t="inlineStr"/>
      <c r="U1032" t="inlineStr"/>
      <c r="V1032" t="inlineStr"/>
    </row>
    <row r="1033">
      <c r="A1033" t="inlineStr"/>
      <c r="B1033" t="inlineStr">
        <is>
          <t>Price_BOM_VLC_VLSC_Imp_1609</t>
        </is>
      </c>
      <c r="C1033" t="inlineStr">
        <is>
          <t>:5012C-4P-10HP-VLSC:5012C-4P-15HP-VLSC:5012C-4P-20HP-VLSC:5012C-4P-25HP-VLSC:5012C-4P-30HP-VLSC:5012C-4P-40HP-VLSC:</t>
        </is>
      </c>
      <c r="D1033" s="2" t="inlineStr">
        <is>
          <t>XA</t>
        </is>
      </c>
      <c r="E1033" t="inlineStr">
        <is>
          <t>ImpMatl_SS_AISI-304</t>
        </is>
      </c>
      <c r="F1033" s="7" t="inlineStr">
        <is>
          <t>Stainless Steel, AISI-304</t>
        </is>
      </c>
      <c r="G1033" s="7" t="inlineStr">
        <is>
          <t>H304</t>
        </is>
      </c>
      <c r="H1033" s="7" t="inlineStr">
        <is>
          <t>Coating_Standard</t>
        </is>
      </c>
      <c r="I1033" s="7" t="inlineStr">
        <is>
          <t>Stainless Steel, AISI-303</t>
        </is>
      </c>
      <c r="J1033" s="7" t="inlineStr">
        <is>
          <t>Stainless Steel, AISI 316</t>
        </is>
      </c>
      <c r="K1033" s="2" t="inlineStr">
        <is>
          <t>98876168</t>
        </is>
      </c>
      <c r="L1033" s="12" t="inlineStr">
        <is>
          <t>IMP,L,4012A,XA,H304</t>
        </is>
      </c>
      <c r="M1033" t="inlineStr">
        <is>
          <t>A101950</t>
        </is>
      </c>
      <c r="N1033" s="12" t="n">
        <v>0</v>
      </c>
      <c r="O1033" s="7" t="inlineStr">
        <is>
          <t>LT027</t>
        </is>
      </c>
      <c r="P1033" s="13" t="n">
        <v>0</v>
      </c>
      <c r="Q1033" t="inlineStr"/>
      <c r="R1033" s="12" t="inlineStr"/>
      <c r="S1033" t="inlineStr"/>
      <c r="T1033" t="inlineStr"/>
      <c r="U1033" t="inlineStr"/>
      <c r="V1033" t="inlineStr"/>
    </row>
    <row r="1034">
      <c r="A1034" t="inlineStr"/>
      <c r="B1034" t="inlineStr">
        <is>
          <t>Price_BOM_VLC_VLSC_Imp_1610</t>
        </is>
      </c>
      <c r="C1034" t="inlineStr">
        <is>
          <t>:5012C-4P-10HP-VLSC:5012C-4P-15HP-VLSC:5012C-4P-20HP-VLSC:5012C-4P-25HP-VLSC:5012C-4P-30HP-VLSC:5012C-4P-40HP-VLSC:</t>
        </is>
      </c>
      <c r="D1034" s="2" t="inlineStr">
        <is>
          <t>XA</t>
        </is>
      </c>
      <c r="E1034" s="2" t="inlineStr">
        <is>
          <t>ImpMatl_NiAl-Bronze_ASTM-B148_C95400</t>
        </is>
      </c>
      <c r="F1034" s="7" t="inlineStr">
        <is>
          <t>Nickel Aluminum Bronze ASTM B148 UNS C95400</t>
        </is>
      </c>
      <c r="G1034" s="7" t="inlineStr">
        <is>
          <t>B22</t>
        </is>
      </c>
      <c r="H1034" s="7" t="inlineStr">
        <is>
          <t>Coating_Standard</t>
        </is>
      </c>
      <c r="I1034" s="7" t="inlineStr">
        <is>
          <t>Stainless Steel, AISI-303</t>
        </is>
      </c>
      <c r="J1034" s="7" t="inlineStr">
        <is>
          <t>Steel, Cold Drawn C1018</t>
        </is>
      </c>
      <c r="K1034" s="2" t="inlineStr">
        <is>
          <t>96699302</t>
        </is>
      </c>
      <c r="L1034" s="7" t="inlineStr"/>
      <c r="M1034" s="7" t="inlineStr">
        <is>
          <t>A102250</t>
        </is>
      </c>
      <c r="N1034" s="7" t="n">
        <v>384</v>
      </c>
      <c r="O1034" s="7" t="inlineStr">
        <is>
          <t>LT250</t>
        </is>
      </c>
      <c r="P1034" s="13" t="n">
        <v>8</v>
      </c>
      <c r="Q1034" t="inlineStr"/>
      <c r="R1034" s="12" t="inlineStr"/>
      <c r="S1034" t="inlineStr"/>
      <c r="T1034" t="inlineStr"/>
      <c r="U1034" t="inlineStr"/>
      <c r="V1034" t="inlineStr"/>
    </row>
    <row r="1035">
      <c r="A1035" t="inlineStr"/>
      <c r="B1035" t="inlineStr">
        <is>
          <t>Price_BOM_VLC_VLSC_Imp_1612</t>
        </is>
      </c>
      <c r="C1035" t="inlineStr">
        <is>
          <t>:5012C-4P-10HP-VLSC:5012C-4P-15HP-VLSC:5012C-4P-20HP-VLSC:5012C-4P-25HP-VLSC:5012C-4P-30HP-VLSC:5012C-4P-40HP-VLSC:</t>
        </is>
      </c>
      <c r="D1035" s="2" t="inlineStr">
        <is>
          <t>XA</t>
        </is>
      </c>
      <c r="E1035" t="inlineStr">
        <is>
          <t>ImpMatl_NiAl-Bronze_ASTM-B148_C95400</t>
        </is>
      </c>
      <c r="F1035" s="7" t="inlineStr">
        <is>
          <t>Nickel Aluminum Bronze ASTM B148 UNS C95400</t>
        </is>
      </c>
      <c r="G1035" s="7" t="inlineStr">
        <is>
          <t>B22</t>
        </is>
      </c>
      <c r="H1035" s="7" t="inlineStr">
        <is>
          <t>Coating_Scotchkote134_interior</t>
        </is>
      </c>
      <c r="I1035" s="7" t="inlineStr">
        <is>
          <t>Stainless Steel, AISI-303</t>
        </is>
      </c>
      <c r="J1035" s="7" t="inlineStr">
        <is>
          <t>Steel, Cold Drawn C1018</t>
        </is>
      </c>
      <c r="K1035" s="2" t="inlineStr">
        <is>
          <t>RTF</t>
        </is>
      </c>
      <c r="L1035" s="12" t="inlineStr"/>
      <c r="M1035" t="inlineStr">
        <is>
          <t>A102250</t>
        </is>
      </c>
      <c r="N1035" s="12" t="n">
        <v>384</v>
      </c>
      <c r="O1035" s="7" t="inlineStr">
        <is>
          <t>LT250</t>
        </is>
      </c>
      <c r="P1035" s="13" t="n">
        <v>8</v>
      </c>
      <c r="Q1035" t="inlineStr"/>
      <c r="R1035" s="12" t="inlineStr"/>
      <c r="S1035" t="inlineStr"/>
      <c r="T1035" t="inlineStr"/>
      <c r="U1035" t="inlineStr"/>
      <c r="V1035" t="inlineStr"/>
    </row>
    <row r="1036">
      <c r="A1036" t="inlineStr"/>
      <c r="B1036" t="inlineStr">
        <is>
          <t>Price_BOM_VLC_VLSC_Imp_1614</t>
        </is>
      </c>
      <c r="C1036" t="inlineStr">
        <is>
          <t>:5012C-4P-10HP-VLSC:5012C-4P-15HP-VLSC:5012C-4P-20HP-VLSC:5012C-4P-25HP-VLSC:5012C-4P-30HP-VLSC:5012C-4P-40HP-VLSC:</t>
        </is>
      </c>
      <c r="D1036" s="2" t="inlineStr">
        <is>
          <t>XA</t>
        </is>
      </c>
      <c r="E1036" s="2" t="inlineStr">
        <is>
          <t>ImpMatl_NiAl-Bronze_ASTM-B148_C95400</t>
        </is>
      </c>
      <c r="F1036" s="7" t="inlineStr">
        <is>
          <t>Nickel Aluminum Bronze ASTM B148 UNS C95400</t>
        </is>
      </c>
      <c r="G1036" s="7" t="inlineStr">
        <is>
          <t>B22</t>
        </is>
      </c>
      <c r="H1036" s="7" t="inlineStr">
        <is>
          <t>Coating_Scotchkote134_interior_exterior</t>
        </is>
      </c>
      <c r="I1036" s="7" t="inlineStr">
        <is>
          <t>Stainless Steel, AISI-303</t>
        </is>
      </c>
      <c r="J1036" s="7" t="inlineStr">
        <is>
          <t>Steel, Cold Drawn C1018</t>
        </is>
      </c>
      <c r="K1036" s="2" t="inlineStr">
        <is>
          <t>RTF</t>
        </is>
      </c>
      <c r="L1036" s="7" t="inlineStr"/>
      <c r="M1036" s="7" t="inlineStr">
        <is>
          <t>A102250</t>
        </is>
      </c>
      <c r="N1036" s="7" t="n">
        <v>384</v>
      </c>
      <c r="O1036" s="7" t="inlineStr">
        <is>
          <t>LT250</t>
        </is>
      </c>
      <c r="P1036" s="13" t="n">
        <v>8</v>
      </c>
      <c r="Q1036" t="inlineStr"/>
      <c r="R1036" s="12" t="inlineStr"/>
      <c r="S1036" t="inlineStr"/>
      <c r="T1036" t="inlineStr"/>
      <c r="U1036" t="inlineStr"/>
      <c r="V1036" t="inlineStr"/>
    </row>
    <row r="1037">
      <c r="A1037" t="inlineStr"/>
      <c r="B1037" t="inlineStr">
        <is>
          <t>Price_BOM_VLC_VLSC_Imp_1616</t>
        </is>
      </c>
      <c r="C1037" t="inlineStr">
        <is>
          <t>:5012C-4P-10HP-VLSC:5012C-4P-15HP-VLSC:5012C-4P-20HP-VLSC:5012C-4P-25HP-VLSC:5012C-4P-30HP-VLSC:5012C-4P-40HP-VLSC:</t>
        </is>
      </c>
      <c r="D1037" s="2" t="inlineStr">
        <is>
          <t>XA</t>
        </is>
      </c>
      <c r="E1037" t="inlineStr">
        <is>
          <t>ImpMatl_NiAl-Bronze_ASTM-B148_C95400</t>
        </is>
      </c>
      <c r="F1037" s="7" t="inlineStr">
        <is>
          <t>Nickel Aluminum Bronze ASTM B148 UNS C95400</t>
        </is>
      </c>
      <c r="G1037" s="7" t="inlineStr">
        <is>
          <t>B22</t>
        </is>
      </c>
      <c r="H1037" s="7" t="inlineStr">
        <is>
          <t>Coating_Scotchkote134_interior_exterior_IncludeImpeller</t>
        </is>
      </c>
      <c r="I1037" s="7" t="inlineStr">
        <is>
          <t>Stainless Steel, AISI-303</t>
        </is>
      </c>
      <c r="J1037" s="7" t="inlineStr">
        <is>
          <t>Steel, Cold Drawn C1018</t>
        </is>
      </c>
      <c r="K1037" s="2" t="inlineStr">
        <is>
          <t>RTF</t>
        </is>
      </c>
      <c r="L1037" s="12" t="inlineStr"/>
      <c r="M1037" t="inlineStr">
        <is>
          <t>A102250</t>
        </is>
      </c>
      <c r="N1037" s="12" t="n">
        <v>384</v>
      </c>
      <c r="O1037" s="7" t="inlineStr">
        <is>
          <t>LT250</t>
        </is>
      </c>
      <c r="P1037" s="13" t="n">
        <v>8</v>
      </c>
      <c r="Q1037" t="inlineStr"/>
      <c r="R1037" s="12" t="inlineStr"/>
      <c r="S1037" t="inlineStr"/>
      <c r="T1037" t="inlineStr"/>
      <c r="U1037" t="inlineStr"/>
      <c r="V1037" t="inlineStr"/>
    </row>
    <row r="1038">
      <c r="A1038" t="inlineStr"/>
      <c r="B1038" t="inlineStr">
        <is>
          <t>Price_BOM_VLC_VLSC_Imp_1618</t>
        </is>
      </c>
      <c r="C1038" t="inlineStr">
        <is>
          <t>:5012C-4P-10HP-VLSC:5012C-4P-15HP-VLSC:5012C-4P-20HP-VLSC:5012C-4P-25HP-VLSC:5012C-4P-30HP-VLSC:5012C-4P-40HP-VLSC:</t>
        </is>
      </c>
      <c r="D1038" s="2" t="inlineStr">
        <is>
          <t>XA</t>
        </is>
      </c>
      <c r="E1038" s="2" t="inlineStr">
        <is>
          <t>ImpMatl_NiAl-Bronze_ASTM-B148_C95400</t>
        </is>
      </c>
      <c r="F1038" s="7" t="inlineStr">
        <is>
          <t>Nickel Aluminum Bronze ASTM B148 UNS C95400</t>
        </is>
      </c>
      <c r="G1038" s="7" t="inlineStr">
        <is>
          <t>B22</t>
        </is>
      </c>
      <c r="H1038" s="7" t="inlineStr">
        <is>
          <t>Coating_Scotchkote134_interior_IncludeImpeller</t>
        </is>
      </c>
      <c r="I1038" s="7" t="inlineStr">
        <is>
          <t>Stainless Steel, AISI-303</t>
        </is>
      </c>
      <c r="J1038" s="7" t="inlineStr">
        <is>
          <t>Steel, Cold Drawn C1018</t>
        </is>
      </c>
      <c r="K1038" s="2" t="inlineStr">
        <is>
          <t>RTF</t>
        </is>
      </c>
      <c r="L1038" s="7" t="inlineStr"/>
      <c r="M1038" s="7" t="inlineStr">
        <is>
          <t>A102250</t>
        </is>
      </c>
      <c r="N1038" s="7" t="n">
        <v>384</v>
      </c>
      <c r="O1038" s="7" t="inlineStr">
        <is>
          <t>LT250</t>
        </is>
      </c>
      <c r="P1038" s="13" t="n">
        <v>8</v>
      </c>
      <c r="Q1038" t="inlineStr"/>
      <c r="R1038" s="12" t="inlineStr"/>
      <c r="S1038" t="inlineStr"/>
      <c r="T1038" t="inlineStr"/>
      <c r="U1038" t="inlineStr"/>
      <c r="V1038" t="inlineStr"/>
    </row>
    <row r="1039">
      <c r="A1039" t="inlineStr"/>
      <c r="B1039" t="inlineStr">
        <is>
          <t>Price_BOM_VLC_VLSC_Imp_1620</t>
        </is>
      </c>
      <c r="C1039" t="inlineStr">
        <is>
          <t>:5012C-4P-10HP-VLSC:5012C-4P-15HP-VLSC:5012C-4P-20HP-VLSC:5012C-4P-25HP-VLSC:5012C-4P-30HP-VLSC:5012C-4P-40HP-VLSC:</t>
        </is>
      </c>
      <c r="D1039" s="2" t="inlineStr">
        <is>
          <t>XA</t>
        </is>
      </c>
      <c r="E1039" t="inlineStr">
        <is>
          <t>ImpMatl_NiAl-Bronze_ASTM-B148_C95400</t>
        </is>
      </c>
      <c r="F1039" s="7" t="inlineStr">
        <is>
          <t>Nickel Aluminum Bronze ASTM B148 UNS C95400</t>
        </is>
      </c>
      <c r="G1039" s="7" t="inlineStr">
        <is>
          <t>B22</t>
        </is>
      </c>
      <c r="H1039" s="7" t="inlineStr">
        <is>
          <t>Coating_Special</t>
        </is>
      </c>
      <c r="I1039" s="7" t="inlineStr">
        <is>
          <t>Stainless Steel, AISI-303</t>
        </is>
      </c>
      <c r="J1039" s="7" t="inlineStr">
        <is>
          <t>Steel, Cold Drawn C1018</t>
        </is>
      </c>
      <c r="K1039" s="2" t="inlineStr">
        <is>
          <t>RTF</t>
        </is>
      </c>
      <c r="L1039" s="12" t="inlineStr"/>
      <c r="M1039" t="inlineStr">
        <is>
          <t>A102250</t>
        </is>
      </c>
      <c r="N1039" s="12" t="n">
        <v>384</v>
      </c>
      <c r="O1039" s="7" t="inlineStr">
        <is>
          <t>LT250</t>
        </is>
      </c>
      <c r="P1039" s="13" t="n">
        <v>8</v>
      </c>
      <c r="Q1039" t="inlineStr"/>
      <c r="R1039" s="12" t="inlineStr"/>
      <c r="S1039" t="inlineStr"/>
      <c r="T1039" t="inlineStr"/>
      <c r="U1039" t="inlineStr"/>
      <c r="V1039" t="inlineStr"/>
    </row>
    <row r="1040">
      <c r="A1040" t="inlineStr"/>
      <c r="B1040" t="inlineStr">
        <is>
          <t>Price_BOM_VLC_VLSC_Imp_1622</t>
        </is>
      </c>
      <c r="C1040" t="inlineStr">
        <is>
          <t>:5012C-4P-10HP-VLSC:5012C-4P-15HP-VLSC:5012C-4P-20HP-VLSC:5012C-4P-25HP-VLSC:5012C-4P-30HP-VLSC:5012C-4P-40HP-VLSC:</t>
        </is>
      </c>
      <c r="D1040" s="2" t="inlineStr">
        <is>
          <t>XA</t>
        </is>
      </c>
      <c r="E1040" s="2" t="inlineStr">
        <is>
          <t>ImpMatl_NiAl-Bronze_ASTM-B148_C95400</t>
        </is>
      </c>
      <c r="F1040" s="7" t="inlineStr">
        <is>
          <t>Nickel Aluminum Bronze ASTM B148 UNS C95400</t>
        </is>
      </c>
      <c r="G1040" s="7" t="inlineStr">
        <is>
          <t>B22</t>
        </is>
      </c>
      <c r="H1040" s="7" t="inlineStr">
        <is>
          <t>Coating_Epoxy</t>
        </is>
      </c>
      <c r="I1040" s="7" t="inlineStr">
        <is>
          <t>Stainless Steel, AISI-303</t>
        </is>
      </c>
      <c r="J1040" s="7" t="inlineStr">
        <is>
          <t>Steel, Cold Drawn C1018</t>
        </is>
      </c>
      <c r="K1040" s="2" t="inlineStr">
        <is>
          <t>RTF</t>
        </is>
      </c>
      <c r="L1040" s="7" t="inlineStr"/>
      <c r="M1040" s="7" t="inlineStr">
        <is>
          <t>A102250</t>
        </is>
      </c>
      <c r="N1040" s="7" t="n">
        <v>384</v>
      </c>
      <c r="O1040" s="7" t="inlineStr">
        <is>
          <t>LT250</t>
        </is>
      </c>
      <c r="P1040" s="13" t="n">
        <v>8</v>
      </c>
      <c r="Q1040" t="inlineStr"/>
      <c r="R1040" s="12" t="inlineStr"/>
      <c r="S1040" t="inlineStr"/>
      <c r="T1040" t="inlineStr"/>
      <c r="U1040" t="inlineStr"/>
      <c r="V1040" t="inlineStr"/>
    </row>
    <row r="1041">
      <c r="A1041" t="inlineStr"/>
      <c r="B1041" t="inlineStr">
        <is>
          <t>Price_BOM_VLC_VLSC_Imp_0941</t>
        </is>
      </c>
      <c r="C1041" t="inlineStr">
        <is>
          <t>:50157-4P-50HP-VLC:</t>
        </is>
      </c>
      <c r="D1041" s="2" t="inlineStr">
        <is>
          <t>XA</t>
        </is>
      </c>
      <c r="E1041" t="inlineStr">
        <is>
          <t>ImpMatl_Silicon_Bronze_ASTM-B584_C87600</t>
        </is>
      </c>
      <c r="F1041" s="7" t="inlineStr">
        <is>
          <t>Silicon Bronze, ASTM-B584, C87600</t>
        </is>
      </c>
      <c r="G1041" s="7" t="inlineStr">
        <is>
          <t>B21</t>
        </is>
      </c>
      <c r="H1041" s="7" t="inlineStr">
        <is>
          <t>Coating_Standard</t>
        </is>
      </c>
      <c r="I1041" s="7" t="inlineStr">
        <is>
          <t>Stainless Steel, AISI-303</t>
        </is>
      </c>
      <c r="J1041" s="7" t="inlineStr">
        <is>
          <t>Steel, Cold Drawn C1018</t>
        </is>
      </c>
      <c r="K1041" s="2" t="inlineStr">
        <is>
          <t>96769247</t>
        </is>
      </c>
      <c r="L1041" s="12" t="inlineStr">
        <is>
          <t>IMP,L,40127,XA,B21</t>
        </is>
      </c>
      <c r="M1041" t="inlineStr">
        <is>
          <t>A101952</t>
        </is>
      </c>
      <c r="N1041" s="12" t="n">
        <v>0</v>
      </c>
      <c r="O1041" s="7" t="inlineStr">
        <is>
          <t>LT027</t>
        </is>
      </c>
      <c r="P1041" s="13" t="n">
        <v>0</v>
      </c>
      <c r="Q1041" t="inlineStr"/>
      <c r="R1041" s="12" t="inlineStr"/>
      <c r="S1041" t="inlineStr"/>
      <c r="T1041" t="inlineStr"/>
      <c r="U1041" t="inlineStr"/>
      <c r="V1041" t="inlineStr"/>
    </row>
    <row r="1042">
      <c r="A1042" t="inlineStr"/>
      <c r="B1042" t="inlineStr">
        <is>
          <t>Price_BOM_VLC_VLSC_Imp_0943</t>
        </is>
      </c>
      <c r="C1042" t="inlineStr">
        <is>
          <t>:50157-4P-50HP-VLC:</t>
        </is>
      </c>
      <c r="D1042" s="2" t="inlineStr">
        <is>
          <t>XA</t>
        </is>
      </c>
      <c r="E1042" s="2" t="inlineStr">
        <is>
          <t>ImpMatl_Silicon_Bronze_ASTM-B584_C87600</t>
        </is>
      </c>
      <c r="F1042" s="7" t="inlineStr">
        <is>
          <t>Silicon Bronze, ASTM-B584, C87600</t>
        </is>
      </c>
      <c r="G1042" s="7" t="inlineStr">
        <is>
          <t>B21</t>
        </is>
      </c>
      <c r="H1042" s="7" t="inlineStr">
        <is>
          <t>Coating_Scotchkote134_interior</t>
        </is>
      </c>
      <c r="I1042" s="7" t="inlineStr">
        <is>
          <t>Stainless Steel, AISI-303</t>
        </is>
      </c>
      <c r="J1042" s="7" t="inlineStr">
        <is>
          <t>Steel, Cold Drawn C1018</t>
        </is>
      </c>
      <c r="K1042" s="78" t="inlineStr">
        <is>
          <t>RTF</t>
        </is>
      </c>
      <c r="L1042" s="7" t="inlineStr"/>
      <c r="M1042" s="7" t="inlineStr">
        <is>
          <t>A101952</t>
        </is>
      </c>
      <c r="N1042" s="7" t="n">
        <v>0</v>
      </c>
      <c r="O1042" s="7" t="inlineStr">
        <is>
          <t>LT250</t>
        </is>
      </c>
      <c r="P1042" s="13" t="n">
        <v>8</v>
      </c>
      <c r="Q1042" t="inlineStr"/>
      <c r="R1042" s="12" t="inlineStr"/>
      <c r="S1042" t="inlineStr"/>
      <c r="T1042" t="inlineStr"/>
      <c r="U1042" t="inlineStr"/>
      <c r="V1042" t="inlineStr"/>
    </row>
    <row r="1043">
      <c r="A1043" t="inlineStr"/>
      <c r="B1043" t="inlineStr">
        <is>
          <t>Price_BOM_VLC_VLSC_Imp_0945</t>
        </is>
      </c>
      <c r="C1043" t="inlineStr">
        <is>
          <t>:50157-4P-50HP-VLC:</t>
        </is>
      </c>
      <c r="D1043" s="2" t="inlineStr">
        <is>
          <t>XA</t>
        </is>
      </c>
      <c r="E1043" s="2" t="inlineStr">
        <is>
          <t>ImpMatl_Silicon_Bronze_ASTM-B584_C87600</t>
        </is>
      </c>
      <c r="F1043" s="7" t="inlineStr">
        <is>
          <t>Silicon Bronze, ASTM-B584, C87600</t>
        </is>
      </c>
      <c r="G1043" s="7" t="inlineStr">
        <is>
          <t>B21</t>
        </is>
      </c>
      <c r="H1043" s="7" t="inlineStr">
        <is>
          <t>Coating_Scotchkote134_interior_exterior</t>
        </is>
      </c>
      <c r="I1043" s="7" t="inlineStr">
        <is>
          <t>Stainless Steel, AISI-303</t>
        </is>
      </c>
      <c r="J1043" s="7" t="inlineStr">
        <is>
          <t>Steel, Cold Drawn C1018</t>
        </is>
      </c>
      <c r="K1043" s="63" t="inlineStr">
        <is>
          <t>RTF</t>
        </is>
      </c>
      <c r="L1043" s="7" t="inlineStr"/>
      <c r="M1043" t="inlineStr">
        <is>
          <t>A101952</t>
        </is>
      </c>
      <c r="N1043" t="n">
        <v>0</v>
      </c>
      <c r="O1043" s="7" t="inlineStr">
        <is>
          <t>LT250</t>
        </is>
      </c>
      <c r="P1043" s="13" t="n">
        <v>8</v>
      </c>
      <c r="Q1043" t="inlineStr"/>
      <c r="R1043" s="12" t="inlineStr"/>
      <c r="S1043" t="inlineStr"/>
      <c r="T1043" t="inlineStr"/>
      <c r="U1043" t="inlineStr"/>
      <c r="V1043" t="inlineStr"/>
    </row>
    <row r="1044">
      <c r="A1044" t="inlineStr"/>
      <c r="B1044" t="inlineStr">
        <is>
          <t>Price_BOM_VLC_VLSC_Imp_0947</t>
        </is>
      </c>
      <c r="C1044" t="inlineStr">
        <is>
          <t>:50157-4P-50HP-VLC:</t>
        </is>
      </c>
      <c r="D1044" s="2" t="inlineStr">
        <is>
          <t>XA</t>
        </is>
      </c>
      <c r="E1044" t="inlineStr">
        <is>
          <t>ImpMatl_Silicon_Bronze_ASTM-B584_C87600</t>
        </is>
      </c>
      <c r="F1044" s="7" t="inlineStr">
        <is>
          <t>Silicon Bronze, ASTM-B584, C87600</t>
        </is>
      </c>
      <c r="G1044" s="7" t="inlineStr">
        <is>
          <t>B21</t>
        </is>
      </c>
      <c r="H1044" s="7" t="inlineStr">
        <is>
          <t>Coating_Scotchkote134_interior_exterior_IncludeImpeller</t>
        </is>
      </c>
      <c r="I1044" s="7" t="inlineStr">
        <is>
          <t>Stainless Steel, AISI-303</t>
        </is>
      </c>
      <c r="J1044" s="7" t="inlineStr">
        <is>
          <t>Steel, Cold Drawn C1018</t>
        </is>
      </c>
      <c r="K1044" s="63" t="inlineStr">
        <is>
          <t>RTF</t>
        </is>
      </c>
      <c r="L1044" s="1" t="inlineStr"/>
      <c r="M1044" t="inlineStr">
        <is>
          <t>A101952</t>
        </is>
      </c>
      <c r="N1044" t="n">
        <v>0</v>
      </c>
      <c r="O1044" s="7" t="inlineStr">
        <is>
          <t>LT250</t>
        </is>
      </c>
      <c r="P1044" s="13" t="n">
        <v>8</v>
      </c>
      <c r="Q1044" t="inlineStr"/>
      <c r="R1044" s="12" t="inlineStr"/>
      <c r="S1044" t="inlineStr"/>
      <c r="T1044" t="inlineStr"/>
      <c r="U1044" t="inlineStr"/>
      <c r="V1044" t="inlineStr"/>
    </row>
    <row r="1045">
      <c r="A1045" t="inlineStr"/>
      <c r="B1045" t="inlineStr">
        <is>
          <t>Price_BOM_VLC_VLSC_Imp_0949</t>
        </is>
      </c>
      <c r="C1045" t="inlineStr">
        <is>
          <t>:50157-4P-50HP-VLC:</t>
        </is>
      </c>
      <c r="D1045" s="2" t="inlineStr">
        <is>
          <t>XA</t>
        </is>
      </c>
      <c r="E1045" s="2" t="inlineStr">
        <is>
          <t>ImpMatl_Silicon_Bronze_ASTM-B584_C87600</t>
        </is>
      </c>
      <c r="F1045" s="7" t="inlineStr">
        <is>
          <t>Silicon Bronze, ASTM-B584, C87600</t>
        </is>
      </c>
      <c r="G1045" s="7" t="inlineStr">
        <is>
          <t>B21</t>
        </is>
      </c>
      <c r="H1045" s="7" t="inlineStr">
        <is>
          <t>Coating_Scotchkote134_interior_IncludeImpeller</t>
        </is>
      </c>
      <c r="I1045" s="7" t="inlineStr">
        <is>
          <t>Stainless Steel, AISI-303</t>
        </is>
      </c>
      <c r="J1045" s="7" t="inlineStr">
        <is>
          <t>Steel, Cold Drawn C1018</t>
        </is>
      </c>
      <c r="K1045" s="2" t="inlineStr">
        <is>
          <t>RTF</t>
        </is>
      </c>
      <c r="L1045" s="7" t="inlineStr"/>
      <c r="M1045" s="7" t="inlineStr">
        <is>
          <t>A101952</t>
        </is>
      </c>
      <c r="N1045" s="7" t="n">
        <v>0</v>
      </c>
      <c r="O1045" s="7" t="inlineStr">
        <is>
          <t>LT250</t>
        </is>
      </c>
      <c r="P1045" s="13" t="n">
        <v>8</v>
      </c>
      <c r="Q1045" t="inlineStr"/>
      <c r="R1045" s="12" t="inlineStr"/>
      <c r="S1045" t="inlineStr"/>
      <c r="T1045" t="inlineStr"/>
      <c r="U1045" t="inlineStr"/>
      <c r="V1045" t="inlineStr"/>
    </row>
    <row r="1046">
      <c r="A1046" t="inlineStr"/>
      <c r="B1046" t="inlineStr">
        <is>
          <t>Price_BOM_VLC_VLSC_Imp_0951</t>
        </is>
      </c>
      <c r="C1046" t="inlineStr">
        <is>
          <t>:50157-4P-50HP-VLC:</t>
        </is>
      </c>
      <c r="D1046" s="2" t="inlineStr">
        <is>
          <t>XA</t>
        </is>
      </c>
      <c r="E1046" t="inlineStr">
        <is>
          <t>ImpMatl_Silicon_Bronze_ASTM-B584_C87600</t>
        </is>
      </c>
      <c r="F1046" s="7" t="inlineStr">
        <is>
          <t>Silicon Bronze, ASTM-B584, C87600</t>
        </is>
      </c>
      <c r="G1046" s="7" t="inlineStr">
        <is>
          <t>B21</t>
        </is>
      </c>
      <c r="H1046" s="7" t="inlineStr">
        <is>
          <t>Coating_Special</t>
        </is>
      </c>
      <c r="I1046" s="7" t="inlineStr">
        <is>
          <t>Stainless Steel, AISI-303</t>
        </is>
      </c>
      <c r="J1046" s="7" t="inlineStr">
        <is>
          <t>Steel, Cold Drawn C1018</t>
        </is>
      </c>
      <c r="K1046" s="2" t="inlineStr">
        <is>
          <t>RTF</t>
        </is>
      </c>
      <c r="L1046" s="1" t="inlineStr"/>
      <c r="M1046" t="inlineStr">
        <is>
          <t>A101952</t>
        </is>
      </c>
      <c r="N1046" t="n">
        <v>0</v>
      </c>
      <c r="O1046" s="7" t="inlineStr">
        <is>
          <t>LT250</t>
        </is>
      </c>
      <c r="P1046" s="13" t="n">
        <v>8</v>
      </c>
      <c r="Q1046" t="inlineStr"/>
      <c r="R1046" s="12" t="inlineStr"/>
      <c r="S1046" t="inlineStr"/>
      <c r="T1046" t="inlineStr"/>
      <c r="U1046" t="inlineStr"/>
      <c r="V1046" t="inlineStr"/>
    </row>
    <row r="1047">
      <c r="A1047" t="inlineStr"/>
      <c r="B1047" t="inlineStr">
        <is>
          <t>Price_BOM_VLC_VLSC_Imp_0953</t>
        </is>
      </c>
      <c r="C1047" t="inlineStr">
        <is>
          <t>:50157-4P-50HP-VLC:</t>
        </is>
      </c>
      <c r="D1047" s="2" t="inlineStr">
        <is>
          <t>XA</t>
        </is>
      </c>
      <c r="E1047" s="2" t="inlineStr">
        <is>
          <t>ImpMatl_Silicon_Bronze_ASTM-B584_C87600</t>
        </is>
      </c>
      <c r="F1047" s="7" t="inlineStr">
        <is>
          <t>Silicon Bronze, ASTM-B584, C87600</t>
        </is>
      </c>
      <c r="G1047" s="7" t="inlineStr">
        <is>
          <t>B21</t>
        </is>
      </c>
      <c r="H1047" s="7" t="inlineStr">
        <is>
          <t>Coating_Epoxy</t>
        </is>
      </c>
      <c r="I1047" s="7" t="inlineStr">
        <is>
          <t>Stainless Steel, AISI-303</t>
        </is>
      </c>
      <c r="J1047" s="7" t="inlineStr">
        <is>
          <t>Steel, Cold Drawn C1018</t>
        </is>
      </c>
      <c r="K1047" s="2" t="inlineStr">
        <is>
          <t>RTF</t>
        </is>
      </c>
      <c r="L1047" s="7" t="inlineStr"/>
      <c r="M1047" s="7" t="inlineStr">
        <is>
          <t>A101952</t>
        </is>
      </c>
      <c r="N1047" s="7" t="n">
        <v>0</v>
      </c>
      <c r="O1047" s="7" t="inlineStr">
        <is>
          <t>LT250</t>
        </is>
      </c>
      <c r="P1047" s="13" t="n">
        <v>8</v>
      </c>
      <c r="Q1047" t="inlineStr"/>
      <c r="R1047" s="12" t="inlineStr"/>
      <c r="S1047" t="inlineStr"/>
      <c r="T1047" t="inlineStr"/>
      <c r="U1047" t="inlineStr"/>
      <c r="V1047" t="inlineStr"/>
    </row>
    <row r="1048">
      <c r="A1048" t="inlineStr"/>
      <c r="B1048" t="inlineStr">
        <is>
          <t>Price_BOM_VLC_VLSC_Imp_0942</t>
        </is>
      </c>
      <c r="C1048" t="inlineStr">
        <is>
          <t>:50157-4P-50HP-VLC:</t>
        </is>
      </c>
      <c r="D1048" s="2" t="inlineStr">
        <is>
          <t>XA</t>
        </is>
      </c>
      <c r="E1048" t="inlineStr">
        <is>
          <t>ImpMatl_NiAl-Bronze_ASTM-B148_C95400</t>
        </is>
      </c>
      <c r="F1048" s="7" t="inlineStr">
        <is>
          <t>Nickel Aluminum Bronze ASTM B148 UNS C95400</t>
        </is>
      </c>
      <c r="G1048" s="7" t="inlineStr">
        <is>
          <t>B22</t>
        </is>
      </c>
      <c r="H1048" s="7" t="inlineStr">
        <is>
          <t>Coating_Standard</t>
        </is>
      </c>
      <c r="I1048" s="7" t="inlineStr">
        <is>
          <t>Stainless Steel, AISI-303</t>
        </is>
      </c>
      <c r="J1048" s="7" t="inlineStr">
        <is>
          <t>Steel, Cold Drawn C1018</t>
        </is>
      </c>
      <c r="K1048" s="2" t="inlineStr">
        <is>
          <t>96699326</t>
        </is>
      </c>
      <c r="L1048" s="1" t="inlineStr">
        <is>
          <t>IMP,L,40127,XA,B22</t>
        </is>
      </c>
      <c r="M1048" t="inlineStr">
        <is>
          <t>A101954</t>
        </is>
      </c>
      <c r="N1048" t="n">
        <v>1016</v>
      </c>
      <c r="O1048" s="7" t="inlineStr">
        <is>
          <t>LT250</t>
        </is>
      </c>
      <c r="P1048" s="13" t="n">
        <v>8</v>
      </c>
      <c r="Q1048" t="inlineStr"/>
      <c r="R1048" s="12" t="inlineStr"/>
      <c r="S1048" t="inlineStr"/>
      <c r="T1048" t="inlineStr"/>
      <c r="U1048" t="inlineStr"/>
      <c r="V1048" t="inlineStr"/>
    </row>
    <row r="1049">
      <c r="A1049" t="inlineStr"/>
      <c r="B1049" t="inlineStr">
        <is>
          <t>Price_BOM_VLC_VLSC_Imp_0944</t>
        </is>
      </c>
      <c r="C1049" t="inlineStr">
        <is>
          <t>:50157-4P-50HP-VLC:</t>
        </is>
      </c>
      <c r="D1049" s="2" t="inlineStr">
        <is>
          <t>XA</t>
        </is>
      </c>
      <c r="E1049" s="2" t="inlineStr">
        <is>
          <t>ImpMatl_NiAl-Bronze_ASTM-B148_C95400</t>
        </is>
      </c>
      <c r="F1049" s="7" t="inlineStr">
        <is>
          <t>Nickel Aluminum Bronze ASTM B148 UNS C95400</t>
        </is>
      </c>
      <c r="G1049" s="7" t="inlineStr">
        <is>
          <t>B22</t>
        </is>
      </c>
      <c r="H1049" s="7" t="inlineStr">
        <is>
          <t>Coating_Scotchkote134_interior</t>
        </is>
      </c>
      <c r="I1049" s="7" t="inlineStr">
        <is>
          <t>Stainless Steel, AISI-303</t>
        </is>
      </c>
      <c r="J1049" s="7" t="inlineStr">
        <is>
          <t>Steel, Cold Drawn C1018</t>
        </is>
      </c>
      <c r="K1049" s="2" t="inlineStr">
        <is>
          <t>RTF</t>
        </is>
      </c>
      <c r="L1049" s="7" t="inlineStr"/>
      <c r="M1049" s="7" t="inlineStr">
        <is>
          <t>A101954</t>
        </is>
      </c>
      <c r="N1049" s="7" t="n">
        <v>1016</v>
      </c>
      <c r="O1049" s="7" t="inlineStr">
        <is>
          <t>LT250</t>
        </is>
      </c>
      <c r="P1049" s="13" t="n">
        <v>8</v>
      </c>
      <c r="Q1049" t="inlineStr"/>
      <c r="R1049" s="12" t="inlineStr"/>
      <c r="S1049" t="inlineStr"/>
      <c r="T1049" t="inlineStr"/>
      <c r="U1049" t="inlineStr"/>
      <c r="V1049" t="inlineStr"/>
    </row>
    <row r="1050">
      <c r="A1050" t="inlineStr"/>
      <c r="B1050" t="inlineStr">
        <is>
          <t>Price_BOM_VLC_VLSC_Imp_0946</t>
        </is>
      </c>
      <c r="C1050" t="inlineStr">
        <is>
          <t>:50157-4P-50HP-VLC:</t>
        </is>
      </c>
      <c r="D1050" s="2" t="inlineStr">
        <is>
          <t>XA</t>
        </is>
      </c>
      <c r="E1050" t="inlineStr">
        <is>
          <t>ImpMatl_NiAl-Bronze_ASTM-B148_C95400</t>
        </is>
      </c>
      <c r="F1050" s="7" t="inlineStr">
        <is>
          <t>Nickel Aluminum Bronze ASTM B148 UNS C95400</t>
        </is>
      </c>
      <c r="G1050" s="7" t="inlineStr">
        <is>
          <t>B22</t>
        </is>
      </c>
      <c r="H1050" s="7" t="inlineStr">
        <is>
          <t>Coating_Scotchkote134_interior_exterior</t>
        </is>
      </c>
      <c r="I1050" s="7" t="inlineStr">
        <is>
          <t>Stainless Steel, AISI-303</t>
        </is>
      </c>
      <c r="J1050" s="7" t="inlineStr">
        <is>
          <t>Steel, Cold Drawn C1018</t>
        </is>
      </c>
      <c r="K1050" s="2" t="inlineStr">
        <is>
          <t>RTF</t>
        </is>
      </c>
      <c r="L1050" s="1" t="inlineStr"/>
      <c r="M1050" t="inlineStr">
        <is>
          <t>A101954</t>
        </is>
      </c>
      <c r="N1050" t="n">
        <v>1016</v>
      </c>
      <c r="O1050" s="7" t="inlineStr">
        <is>
          <t>LT250</t>
        </is>
      </c>
      <c r="P1050" s="13" t="n">
        <v>8</v>
      </c>
      <c r="Q1050" t="inlineStr"/>
      <c r="R1050" s="12" t="inlineStr"/>
      <c r="S1050" t="inlineStr"/>
      <c r="T1050" t="inlineStr"/>
      <c r="U1050" t="inlineStr"/>
      <c r="V1050" t="inlineStr"/>
    </row>
    <row r="1051">
      <c r="A1051" t="inlineStr"/>
      <c r="B1051" t="inlineStr">
        <is>
          <t>Price_BOM_VLC_VLSC_Imp_0948</t>
        </is>
      </c>
      <c r="C1051" t="inlineStr">
        <is>
          <t>:50157-4P-50HP-VLC:</t>
        </is>
      </c>
      <c r="D1051" s="2" t="inlineStr">
        <is>
          <t>XA</t>
        </is>
      </c>
      <c r="E1051" s="2" t="inlineStr">
        <is>
          <t>ImpMatl_NiAl-Bronze_ASTM-B148_C95400</t>
        </is>
      </c>
      <c r="F1051" s="7" t="inlineStr">
        <is>
          <t>Nickel Aluminum Bronze ASTM B148 UNS C95400</t>
        </is>
      </c>
      <c r="G1051" s="7" t="inlineStr">
        <is>
          <t>B22</t>
        </is>
      </c>
      <c r="H1051" s="7" t="inlineStr">
        <is>
          <t>Coating_Scotchkote134_interior_exterior_IncludeImpeller</t>
        </is>
      </c>
      <c r="I1051" s="7" t="inlineStr">
        <is>
          <t>Stainless Steel, AISI-303</t>
        </is>
      </c>
      <c r="J1051" s="7" t="inlineStr">
        <is>
          <t>Steel, Cold Drawn C1018</t>
        </is>
      </c>
      <c r="K1051" s="2" t="inlineStr">
        <is>
          <t>RTF</t>
        </is>
      </c>
      <c r="L1051" s="7" t="inlineStr"/>
      <c r="M1051" s="7" t="inlineStr">
        <is>
          <t>A101954</t>
        </is>
      </c>
      <c r="N1051" s="7" t="n">
        <v>1016</v>
      </c>
      <c r="O1051" s="7" t="inlineStr">
        <is>
          <t>LT250</t>
        </is>
      </c>
      <c r="P1051" s="13" t="n">
        <v>8</v>
      </c>
      <c r="Q1051" t="inlineStr"/>
      <c r="R1051" s="12" t="inlineStr"/>
      <c r="S1051" t="inlineStr"/>
      <c r="T1051" t="inlineStr"/>
      <c r="U1051" t="inlineStr"/>
      <c r="V1051" t="inlineStr"/>
    </row>
    <row r="1052">
      <c r="A1052" t="inlineStr"/>
      <c r="B1052" t="inlineStr">
        <is>
          <t>Price_BOM_VLC_VLSC_Imp_0950</t>
        </is>
      </c>
      <c r="C1052" t="inlineStr">
        <is>
          <t>:50157-4P-50HP-VLC:</t>
        </is>
      </c>
      <c r="D1052" s="2" t="inlineStr">
        <is>
          <t>XA</t>
        </is>
      </c>
      <c r="E1052" t="inlineStr">
        <is>
          <t>ImpMatl_NiAl-Bronze_ASTM-B148_C95400</t>
        </is>
      </c>
      <c r="F1052" s="7" t="inlineStr">
        <is>
          <t>Nickel Aluminum Bronze ASTM B148 UNS C95400</t>
        </is>
      </c>
      <c r="G1052" s="7" t="inlineStr">
        <is>
          <t>B22</t>
        </is>
      </c>
      <c r="H1052" s="7" t="inlineStr">
        <is>
          <t>Coating_Scotchkote134_interior_IncludeImpeller</t>
        </is>
      </c>
      <c r="I1052" s="7" t="inlineStr">
        <is>
          <t>Stainless Steel, AISI-303</t>
        </is>
      </c>
      <c r="J1052" s="7" t="inlineStr">
        <is>
          <t>Steel, Cold Drawn C1018</t>
        </is>
      </c>
      <c r="K1052" s="2" t="inlineStr">
        <is>
          <t>RTF</t>
        </is>
      </c>
      <c r="L1052" s="1" t="inlineStr"/>
      <c r="M1052" t="inlineStr">
        <is>
          <t>A101954</t>
        </is>
      </c>
      <c r="N1052" t="n">
        <v>1016</v>
      </c>
      <c r="O1052" s="7" t="inlineStr">
        <is>
          <t>LT250</t>
        </is>
      </c>
      <c r="P1052" s="13" t="n">
        <v>8</v>
      </c>
      <c r="Q1052" t="inlineStr"/>
      <c r="R1052" s="12" t="inlineStr"/>
      <c r="S1052" t="inlineStr"/>
      <c r="T1052" t="inlineStr"/>
      <c r="U1052" t="inlineStr"/>
      <c r="V1052" t="inlineStr"/>
    </row>
    <row r="1053">
      <c r="A1053" t="inlineStr"/>
      <c r="B1053" t="inlineStr">
        <is>
          <t>Price_BOM_VLC_VLSC_Imp_0952</t>
        </is>
      </c>
      <c r="C1053" t="inlineStr">
        <is>
          <t>:50157-4P-50HP-VLC:</t>
        </is>
      </c>
      <c r="D1053" s="2" t="inlineStr">
        <is>
          <t>XA</t>
        </is>
      </c>
      <c r="E1053" s="2" t="inlineStr">
        <is>
          <t>ImpMatl_NiAl-Bronze_ASTM-B148_C95400</t>
        </is>
      </c>
      <c r="F1053" s="7" t="inlineStr">
        <is>
          <t>Nickel Aluminum Bronze ASTM B148 UNS C95400</t>
        </is>
      </c>
      <c r="G1053" s="7" t="inlineStr">
        <is>
          <t>B22</t>
        </is>
      </c>
      <c r="H1053" s="7" t="inlineStr">
        <is>
          <t>Coating_Special</t>
        </is>
      </c>
      <c r="I1053" s="7" t="inlineStr">
        <is>
          <t>Stainless Steel, AISI-303</t>
        </is>
      </c>
      <c r="J1053" s="7" t="inlineStr">
        <is>
          <t>Steel, Cold Drawn C1018</t>
        </is>
      </c>
      <c r="K1053" s="2" t="inlineStr">
        <is>
          <t>RTF</t>
        </is>
      </c>
      <c r="L1053" s="7" t="inlineStr"/>
      <c r="M1053" s="7" t="inlineStr">
        <is>
          <t>A101954</t>
        </is>
      </c>
      <c r="N1053" s="7" t="n">
        <v>1016</v>
      </c>
      <c r="O1053" s="7" t="inlineStr">
        <is>
          <t>LT250</t>
        </is>
      </c>
      <c r="P1053" s="13" t="n">
        <v>8</v>
      </c>
      <c r="Q1053" t="inlineStr"/>
      <c r="R1053" s="12" t="inlineStr"/>
      <c r="S1053" t="inlineStr"/>
      <c r="T1053" t="inlineStr"/>
      <c r="U1053" t="inlineStr"/>
      <c r="V1053" t="inlineStr"/>
    </row>
    <row r="1054">
      <c r="A1054" t="inlineStr"/>
      <c r="B1054" t="inlineStr">
        <is>
          <t>Price_BOM_VLC_VLSC_Imp_0954</t>
        </is>
      </c>
      <c r="C1054" t="inlineStr">
        <is>
          <t>:50157-4P-50HP-VLC:</t>
        </is>
      </c>
      <c r="D1054" s="2" t="inlineStr">
        <is>
          <t>XA</t>
        </is>
      </c>
      <c r="E1054" t="inlineStr">
        <is>
          <t>ImpMatl_NiAl-Bronze_ASTM-B148_C95400</t>
        </is>
      </c>
      <c r="F1054" s="7" t="inlineStr">
        <is>
          <t>Nickel Aluminum Bronze ASTM B148 UNS C95400</t>
        </is>
      </c>
      <c r="G1054" s="7" t="inlineStr">
        <is>
          <t>B22</t>
        </is>
      </c>
      <c r="H1054" s="7" t="inlineStr">
        <is>
          <t>Coating_Epoxy</t>
        </is>
      </c>
      <c r="I1054" s="7" t="inlineStr">
        <is>
          <t>Stainless Steel, AISI-303</t>
        </is>
      </c>
      <c r="J1054" s="7" t="inlineStr">
        <is>
          <t>Steel, Cold Drawn C1018</t>
        </is>
      </c>
      <c r="K1054" s="2" t="inlineStr">
        <is>
          <t>RTF</t>
        </is>
      </c>
      <c r="L1054" s="1" t="inlineStr"/>
      <c r="M1054" t="inlineStr">
        <is>
          <t>A101954</t>
        </is>
      </c>
      <c r="N1054" t="n">
        <v>1016</v>
      </c>
      <c r="O1054" s="7" t="inlineStr">
        <is>
          <t>LT250</t>
        </is>
      </c>
      <c r="P1054" s="13" t="n">
        <v>8</v>
      </c>
      <c r="Q1054" t="inlineStr"/>
      <c r="R1054" s="12" t="inlineStr"/>
      <c r="S1054" t="inlineStr"/>
      <c r="T1054" t="inlineStr"/>
      <c r="U1054" t="inlineStr"/>
      <c r="V1054" t="inlineStr"/>
    </row>
    <row r="1055">
      <c r="A1055" t="inlineStr"/>
      <c r="B1055" t="inlineStr">
        <is>
          <t>Price_BOM_VLC_VLSC_Imp_1380</t>
        </is>
      </c>
      <c r="C1055" t="inlineStr">
        <is>
          <t>:50157-4P-50HP-VLC:</t>
        </is>
      </c>
      <c r="D1055" s="2" t="inlineStr">
        <is>
          <t>XA</t>
        </is>
      </c>
      <c r="E1055" s="2" t="inlineStr">
        <is>
          <t>ImpMatl_SS_AISI-304</t>
        </is>
      </c>
      <c r="F1055" s="7" t="inlineStr">
        <is>
          <t>Stainless Steel, AISI-304</t>
        </is>
      </c>
      <c r="G1055" s="7" t="inlineStr">
        <is>
          <t>H304</t>
        </is>
      </c>
      <c r="H1055" s="7" t="inlineStr">
        <is>
          <t>Coating_Standard</t>
        </is>
      </c>
      <c r="I1055" s="7" t="inlineStr">
        <is>
          <t>Stainless Steel, AISI-303</t>
        </is>
      </c>
      <c r="J1055" s="7" t="inlineStr">
        <is>
          <t>Stainless Steel, AISI 316</t>
        </is>
      </c>
      <c r="K1055" s="2" t="inlineStr">
        <is>
          <t>98876169</t>
        </is>
      </c>
      <c r="L1055" s="7" t="inlineStr">
        <is>
          <t>IMP,L,40157,XA,H304</t>
        </is>
      </c>
      <c r="M1055" s="7" t="inlineStr">
        <is>
          <t>A102480</t>
        </is>
      </c>
      <c r="N1055" s="7" t="n">
        <v>0</v>
      </c>
      <c r="O1055" s="7" t="inlineStr">
        <is>
          <t>LT027</t>
        </is>
      </c>
      <c r="P1055" s="13" t="n">
        <v>0</v>
      </c>
      <c r="Q1055" t="inlineStr"/>
      <c r="R1055" s="12" t="inlineStr"/>
      <c r="S1055" t="inlineStr"/>
      <c r="T1055" t="inlineStr"/>
      <c r="U1055" t="inlineStr"/>
      <c r="V1055" t="inlineStr"/>
    </row>
    <row r="1056">
      <c r="A1056" t="inlineStr"/>
      <c r="B1056" t="inlineStr">
        <is>
          <t>Price_BOM_VLC_VLSC_Imp_0969</t>
        </is>
      </c>
      <c r="C1056" t="inlineStr">
        <is>
          <t>:50157-4P-50HP-VLSC:</t>
        </is>
      </c>
      <c r="D1056" s="2" t="inlineStr">
        <is>
          <t>XA</t>
        </is>
      </c>
      <c r="E1056" t="inlineStr">
        <is>
          <t>ImpMatl_Silicon_Bronze_ASTM-B584_C87600</t>
        </is>
      </c>
      <c r="F1056" s="7" t="inlineStr">
        <is>
          <t>Silicon Bronze, ASTM-B584, C87600</t>
        </is>
      </c>
      <c r="G1056" s="7" t="inlineStr">
        <is>
          <t>B21</t>
        </is>
      </c>
      <c r="H1056" s="7" t="inlineStr">
        <is>
          <t>Coating_Standard</t>
        </is>
      </c>
      <c r="I1056" s="7" t="inlineStr">
        <is>
          <t>Stainless Steel, AISI-303</t>
        </is>
      </c>
      <c r="J1056" s="7" t="inlineStr">
        <is>
          <t>Steel, Cold Drawn C1018</t>
        </is>
      </c>
      <c r="K1056" s="2" t="inlineStr">
        <is>
          <t>96769247</t>
        </is>
      </c>
      <c r="L1056" s="1" t="inlineStr">
        <is>
          <t>IMP,L,40127,XA,B21</t>
        </is>
      </c>
      <c r="M1056" t="inlineStr">
        <is>
          <t>A101952</t>
        </is>
      </c>
      <c r="N1056" t="n">
        <v>0</v>
      </c>
      <c r="O1056" s="7" t="inlineStr">
        <is>
          <t>LT027</t>
        </is>
      </c>
      <c r="P1056" s="13" t="n">
        <v>0</v>
      </c>
      <c r="Q1056" t="inlineStr"/>
      <c r="R1056" s="12" t="inlineStr"/>
      <c r="S1056" t="inlineStr"/>
      <c r="T1056" t="inlineStr"/>
      <c r="U1056" t="inlineStr"/>
      <c r="V1056" t="inlineStr"/>
    </row>
    <row r="1057">
      <c r="A1057" t="inlineStr"/>
      <c r="B1057" t="inlineStr">
        <is>
          <t>Price_BOM_VLC_VLSC_Imp_0971</t>
        </is>
      </c>
      <c r="C1057" t="inlineStr">
        <is>
          <t>:50157-4P-50HP-VLSC:</t>
        </is>
      </c>
      <c r="D1057" s="2" t="inlineStr">
        <is>
          <t>XA</t>
        </is>
      </c>
      <c r="E1057" s="2" t="inlineStr">
        <is>
          <t>ImpMatl_Silicon_Bronze_ASTM-B584_C87600</t>
        </is>
      </c>
      <c r="F1057" s="7" t="inlineStr">
        <is>
          <t>Silicon Bronze, ASTM-B584, C87600</t>
        </is>
      </c>
      <c r="G1057" s="7" t="inlineStr">
        <is>
          <t>B21</t>
        </is>
      </c>
      <c r="H1057" s="7" t="inlineStr">
        <is>
          <t>Coating_Scotchkote134_interior</t>
        </is>
      </c>
      <c r="I1057" s="7" t="inlineStr">
        <is>
          <t>Stainless Steel, AISI-303</t>
        </is>
      </c>
      <c r="J1057" s="7" t="inlineStr">
        <is>
          <t>Steel, Cold Drawn C1018</t>
        </is>
      </c>
      <c r="K1057" s="77" t="inlineStr">
        <is>
          <t>RTF</t>
        </is>
      </c>
      <c r="L1057" s="7" t="inlineStr"/>
      <c r="M1057" s="7" t="inlineStr">
        <is>
          <t>A101952</t>
        </is>
      </c>
      <c r="N1057" s="7" t="n">
        <v>0</v>
      </c>
      <c r="O1057" s="7" t="inlineStr">
        <is>
          <t>LT250</t>
        </is>
      </c>
      <c r="P1057" s="13" t="n">
        <v>8</v>
      </c>
      <c r="Q1057" t="inlineStr"/>
      <c r="R1057" s="12" t="inlineStr"/>
      <c r="S1057" t="inlineStr"/>
      <c r="T1057" t="inlineStr"/>
      <c r="U1057" t="inlineStr"/>
      <c r="V1057" t="inlineStr"/>
    </row>
    <row r="1058">
      <c r="A1058" t="inlineStr"/>
      <c r="B1058" t="inlineStr">
        <is>
          <t>Price_BOM_VLC_VLSC_Imp_0973</t>
        </is>
      </c>
      <c r="C1058" t="inlineStr">
        <is>
          <t>:50157-4P-50HP-VLSC:</t>
        </is>
      </c>
      <c r="D1058" s="2" t="inlineStr">
        <is>
          <t>XA</t>
        </is>
      </c>
      <c r="E1058" s="2" t="inlineStr">
        <is>
          <t>ImpMatl_Silicon_Bronze_ASTM-B584_C87600</t>
        </is>
      </c>
      <c r="F1058" s="7" t="inlineStr">
        <is>
          <t>Silicon Bronze, ASTM-B584, C87600</t>
        </is>
      </c>
      <c r="G1058" s="7" t="inlineStr">
        <is>
          <t>B21</t>
        </is>
      </c>
      <c r="H1058" s="7" t="inlineStr">
        <is>
          <t>Coating_Scotchkote134_interior_exterior</t>
        </is>
      </c>
      <c r="I1058" s="7" t="inlineStr">
        <is>
          <t>Stainless Steel, AISI-303</t>
        </is>
      </c>
      <c r="J1058" s="7" t="inlineStr">
        <is>
          <t>Steel, Cold Drawn C1018</t>
        </is>
      </c>
      <c r="K1058" s="98" t="inlineStr">
        <is>
          <t>RTF</t>
        </is>
      </c>
      <c r="L1058" s="98" t="inlineStr"/>
      <c r="M1058" t="inlineStr">
        <is>
          <t>A101952</t>
        </is>
      </c>
      <c r="N1058" t="n">
        <v>0</v>
      </c>
      <c r="O1058" s="7" t="inlineStr">
        <is>
          <t>LT250</t>
        </is>
      </c>
      <c r="P1058" s="13" t="n">
        <v>8</v>
      </c>
      <c r="Q1058" t="inlineStr"/>
      <c r="R1058" s="12" t="inlineStr"/>
      <c r="S1058" t="inlineStr"/>
      <c r="T1058" t="inlineStr"/>
      <c r="U1058" t="inlineStr"/>
      <c r="V1058" t="inlineStr"/>
    </row>
    <row r="1059">
      <c r="A1059" t="inlineStr"/>
      <c r="B1059" t="inlineStr">
        <is>
          <t>Price_BOM_VLC_VLSC_Imp_0975</t>
        </is>
      </c>
      <c r="C1059" t="inlineStr">
        <is>
          <t>:50157-4P-50HP-VLSC:</t>
        </is>
      </c>
      <c r="D1059" s="2" t="inlineStr">
        <is>
          <t>XA</t>
        </is>
      </c>
      <c r="E1059" t="inlineStr">
        <is>
          <t>ImpMatl_Silicon_Bronze_ASTM-B584_C87600</t>
        </is>
      </c>
      <c r="F1059" s="7" t="inlineStr">
        <is>
          <t>Silicon Bronze, ASTM-B584, C87600</t>
        </is>
      </c>
      <c r="G1059" s="7" t="inlineStr">
        <is>
          <t>B21</t>
        </is>
      </c>
      <c r="H1059" s="7" t="inlineStr">
        <is>
          <t>Coating_Scotchkote134_interior_exterior_IncludeImpeller</t>
        </is>
      </c>
      <c r="I1059" s="7" t="inlineStr">
        <is>
          <t>Stainless Steel, AISI-303</t>
        </is>
      </c>
      <c r="J1059" s="7" t="inlineStr">
        <is>
          <t>Steel, Cold Drawn C1018</t>
        </is>
      </c>
      <c r="K1059" s="78" t="inlineStr">
        <is>
          <t>RTF</t>
        </is>
      </c>
      <c r="L1059" s="12" t="inlineStr"/>
      <c r="M1059" t="inlineStr">
        <is>
          <t>A101952</t>
        </is>
      </c>
      <c r="N1059" s="12" t="n">
        <v>0</v>
      </c>
      <c r="O1059" s="7" t="inlineStr">
        <is>
          <t>LT250</t>
        </is>
      </c>
      <c r="P1059" s="13" t="n">
        <v>8</v>
      </c>
      <c r="Q1059" t="inlineStr"/>
      <c r="R1059" s="12" t="inlineStr"/>
      <c r="S1059" t="inlineStr"/>
      <c r="T1059" t="inlineStr"/>
      <c r="U1059" t="inlineStr"/>
      <c r="V1059" t="inlineStr"/>
    </row>
    <row r="1060">
      <c r="A1060" t="inlineStr"/>
      <c r="B1060" t="inlineStr">
        <is>
          <t>Price_BOM_VLC_VLSC_Imp_0977</t>
        </is>
      </c>
      <c r="C1060" t="inlineStr">
        <is>
          <t>:50157-4P-50HP-VLSC:</t>
        </is>
      </c>
      <c r="D1060" s="2" t="inlineStr">
        <is>
          <t>XA</t>
        </is>
      </c>
      <c r="E1060" s="2" t="inlineStr">
        <is>
          <t>ImpMatl_Silicon_Bronze_ASTM-B584_C87600</t>
        </is>
      </c>
      <c r="F1060" s="7" t="inlineStr">
        <is>
          <t>Silicon Bronze, ASTM-B584, C87600</t>
        </is>
      </c>
      <c r="G1060" s="7" t="inlineStr">
        <is>
          <t>B21</t>
        </is>
      </c>
      <c r="H1060" s="7" t="inlineStr">
        <is>
          <t>Coating_Scotchkote134_interior_IncludeImpeller</t>
        </is>
      </c>
      <c r="I1060" s="7" t="inlineStr">
        <is>
          <t>Stainless Steel, AISI-303</t>
        </is>
      </c>
      <c r="J1060" s="7" t="inlineStr">
        <is>
          <t>Steel, Cold Drawn C1018</t>
        </is>
      </c>
      <c r="K1060" s="2" t="inlineStr">
        <is>
          <t>RTF</t>
        </is>
      </c>
      <c r="L1060" s="7" t="inlineStr"/>
      <c r="M1060" s="7" t="inlineStr">
        <is>
          <t>A101952</t>
        </is>
      </c>
      <c r="N1060" s="7" t="n">
        <v>0</v>
      </c>
      <c r="O1060" s="7" t="inlineStr">
        <is>
          <t>LT250</t>
        </is>
      </c>
      <c r="P1060" s="13" t="n">
        <v>8</v>
      </c>
      <c r="Q1060" t="inlineStr"/>
      <c r="R1060" s="12" t="inlineStr"/>
      <c r="S1060" t="inlineStr"/>
      <c r="T1060" t="inlineStr"/>
      <c r="U1060" t="inlineStr"/>
      <c r="V1060" t="inlineStr"/>
    </row>
    <row r="1061">
      <c r="A1061" t="inlineStr"/>
      <c r="B1061" t="inlineStr">
        <is>
          <t>Price_BOM_VLC_VLSC_Imp_0979</t>
        </is>
      </c>
      <c r="C1061" t="inlineStr">
        <is>
          <t>:50157-4P-50HP-VLSC:</t>
        </is>
      </c>
      <c r="D1061" s="2" t="inlineStr">
        <is>
          <t>XA</t>
        </is>
      </c>
      <c r="E1061" t="inlineStr">
        <is>
          <t>ImpMatl_Silicon_Bronze_ASTM-B584_C87600</t>
        </is>
      </c>
      <c r="F1061" s="7" t="inlineStr">
        <is>
          <t>Silicon Bronze, ASTM-B584, C87600</t>
        </is>
      </c>
      <c r="G1061" s="7" t="inlineStr">
        <is>
          <t>B21</t>
        </is>
      </c>
      <c r="H1061" s="7" t="inlineStr">
        <is>
          <t>Coating_Special</t>
        </is>
      </c>
      <c r="I1061" s="7" t="inlineStr">
        <is>
          <t>Stainless Steel, AISI-303</t>
        </is>
      </c>
      <c r="J1061" s="7" t="inlineStr">
        <is>
          <t>Steel, Cold Drawn C1018</t>
        </is>
      </c>
      <c r="K1061" s="2" t="inlineStr">
        <is>
          <t>RTF</t>
        </is>
      </c>
      <c r="L1061" s="12" t="inlineStr"/>
      <c r="M1061" t="inlineStr">
        <is>
          <t>A101952</t>
        </is>
      </c>
      <c r="N1061" s="12" t="n">
        <v>0</v>
      </c>
      <c r="O1061" s="7" t="inlineStr">
        <is>
          <t>LT250</t>
        </is>
      </c>
      <c r="P1061" s="13" t="n">
        <v>8</v>
      </c>
      <c r="Q1061" t="inlineStr"/>
      <c r="R1061" s="12" t="inlineStr"/>
      <c r="S1061" t="inlineStr"/>
      <c r="T1061" t="inlineStr"/>
      <c r="U1061" t="inlineStr"/>
      <c r="V1061" t="inlineStr"/>
    </row>
    <row r="1062">
      <c r="A1062" t="inlineStr"/>
      <c r="B1062" t="inlineStr">
        <is>
          <t>Price_BOM_VLC_VLSC_Imp_0981</t>
        </is>
      </c>
      <c r="C1062" t="inlineStr">
        <is>
          <t>:50157-4P-50HP-VLSC:</t>
        </is>
      </c>
      <c r="D1062" s="2" t="inlineStr">
        <is>
          <t>XA</t>
        </is>
      </c>
      <c r="E1062" s="2" t="inlineStr">
        <is>
          <t>ImpMatl_Silicon_Bronze_ASTM-B584_C87600</t>
        </is>
      </c>
      <c r="F1062" s="7" t="inlineStr">
        <is>
          <t>Silicon Bronze, ASTM-B584, C87600</t>
        </is>
      </c>
      <c r="G1062" s="7" t="inlineStr">
        <is>
          <t>B21</t>
        </is>
      </c>
      <c r="H1062" s="7" t="inlineStr">
        <is>
          <t>Coating_Epoxy</t>
        </is>
      </c>
      <c r="I1062" s="7" t="inlineStr">
        <is>
          <t>Stainless Steel, AISI-303</t>
        </is>
      </c>
      <c r="J1062" s="7" t="inlineStr">
        <is>
          <t>Steel, Cold Drawn C1018</t>
        </is>
      </c>
      <c r="K1062" s="2" t="inlineStr">
        <is>
          <t>RTF</t>
        </is>
      </c>
      <c r="L1062" s="7" t="inlineStr"/>
      <c r="M1062" s="7" t="inlineStr">
        <is>
          <t>A101952</t>
        </is>
      </c>
      <c r="N1062" s="7" t="n">
        <v>0</v>
      </c>
      <c r="O1062" s="7" t="inlineStr">
        <is>
          <t>LT250</t>
        </is>
      </c>
      <c r="P1062" s="13" t="n">
        <v>8</v>
      </c>
      <c r="Q1062" t="inlineStr"/>
      <c r="R1062" s="12" t="inlineStr"/>
      <c r="S1062" t="inlineStr"/>
      <c r="T1062" t="inlineStr"/>
      <c r="U1062" t="inlineStr"/>
      <c r="V1062" t="inlineStr"/>
    </row>
    <row r="1063">
      <c r="A1063" t="inlineStr"/>
      <c r="B1063" t="inlineStr">
        <is>
          <t>Price_BOM_VLC_VLSC_Imp_0970</t>
        </is>
      </c>
      <c r="C1063" t="inlineStr">
        <is>
          <t>:50157-4P-50HP-VLSC:</t>
        </is>
      </c>
      <c r="D1063" s="2" t="inlineStr">
        <is>
          <t>XA</t>
        </is>
      </c>
      <c r="E1063" t="inlineStr">
        <is>
          <t>ImpMatl_NiAl-Bronze_ASTM-B148_C95400</t>
        </is>
      </c>
      <c r="F1063" s="7" t="inlineStr">
        <is>
          <t>Nickel Aluminum Bronze ASTM B148 UNS C95400</t>
        </is>
      </c>
      <c r="G1063" s="7" t="inlineStr">
        <is>
          <t>B22</t>
        </is>
      </c>
      <c r="H1063" s="7" t="inlineStr">
        <is>
          <t>Coating_Standard</t>
        </is>
      </c>
      <c r="I1063" s="7" t="inlineStr">
        <is>
          <t>Stainless Steel, AISI-303</t>
        </is>
      </c>
      <c r="J1063" s="7" t="inlineStr">
        <is>
          <t>Steel, Cold Drawn C1018</t>
        </is>
      </c>
      <c r="K1063" s="2" t="inlineStr">
        <is>
          <t>96699326</t>
        </is>
      </c>
      <c r="L1063" s="12" t="inlineStr">
        <is>
          <t>IMP,L,40127,XA,B22</t>
        </is>
      </c>
      <c r="M1063" t="inlineStr">
        <is>
          <t>A101954</t>
        </is>
      </c>
      <c r="N1063" s="12" t="n">
        <v>1016</v>
      </c>
      <c r="O1063" s="7" t="inlineStr">
        <is>
          <t>LT250</t>
        </is>
      </c>
      <c r="P1063" s="13" t="n">
        <v>8</v>
      </c>
      <c r="Q1063" t="inlineStr"/>
      <c r="R1063" s="12" t="inlineStr"/>
      <c r="S1063" t="inlineStr"/>
      <c r="T1063" t="inlineStr"/>
      <c r="U1063" t="inlineStr"/>
      <c r="V1063" t="inlineStr"/>
    </row>
    <row r="1064">
      <c r="A1064" t="inlineStr"/>
      <c r="B1064" t="inlineStr">
        <is>
          <t>Price_BOM_VLC_VLSC_Imp_0972</t>
        </is>
      </c>
      <c r="C1064" t="inlineStr">
        <is>
          <t>:50157-4P-50HP-VLSC:</t>
        </is>
      </c>
      <c r="D1064" s="2" t="inlineStr">
        <is>
          <t>XA</t>
        </is>
      </c>
      <c r="E1064" s="2" t="inlineStr">
        <is>
          <t>ImpMatl_NiAl-Bronze_ASTM-B148_C95400</t>
        </is>
      </c>
      <c r="F1064" s="7" t="inlineStr">
        <is>
          <t>Nickel Aluminum Bronze ASTM B148 UNS C95400</t>
        </is>
      </c>
      <c r="G1064" s="7" t="inlineStr">
        <is>
          <t>B22</t>
        </is>
      </c>
      <c r="H1064" s="7" t="inlineStr">
        <is>
          <t>Coating_Scotchkote134_interior</t>
        </is>
      </c>
      <c r="I1064" s="7" t="inlineStr">
        <is>
          <t>Stainless Steel, AISI-303</t>
        </is>
      </c>
      <c r="J1064" s="7" t="inlineStr">
        <is>
          <t>Steel, Cold Drawn C1018</t>
        </is>
      </c>
      <c r="K1064" s="2" t="inlineStr">
        <is>
          <t>RTF</t>
        </is>
      </c>
      <c r="L1064" s="7" t="inlineStr"/>
      <c r="M1064" s="7" t="inlineStr">
        <is>
          <t>A101954</t>
        </is>
      </c>
      <c r="N1064" s="7" t="n">
        <v>1016</v>
      </c>
      <c r="O1064" s="7" t="inlineStr">
        <is>
          <t>LT250</t>
        </is>
      </c>
      <c r="P1064" s="13" t="n">
        <v>8</v>
      </c>
      <c r="Q1064" t="inlineStr"/>
      <c r="R1064" s="12" t="inlineStr"/>
      <c r="S1064" t="inlineStr"/>
      <c r="T1064" t="inlineStr"/>
      <c r="U1064" t="inlineStr"/>
      <c r="V1064" t="inlineStr"/>
    </row>
    <row r="1065">
      <c r="A1065" t="inlineStr"/>
      <c r="B1065" t="inlineStr">
        <is>
          <t>Price_BOM_VLC_VLSC_Imp_0974</t>
        </is>
      </c>
      <c r="C1065" t="inlineStr">
        <is>
          <t>:50157-4P-50HP-VLSC:</t>
        </is>
      </c>
      <c r="D1065" s="2" t="inlineStr">
        <is>
          <t>XA</t>
        </is>
      </c>
      <c r="E1065" t="inlineStr">
        <is>
          <t>ImpMatl_NiAl-Bronze_ASTM-B148_C95400</t>
        </is>
      </c>
      <c r="F1065" s="7" t="inlineStr">
        <is>
          <t>Nickel Aluminum Bronze ASTM B148 UNS C95400</t>
        </is>
      </c>
      <c r="G1065" s="7" t="inlineStr">
        <is>
          <t>B22</t>
        </is>
      </c>
      <c r="H1065" s="7" t="inlineStr">
        <is>
          <t>Coating_Scotchkote134_interior_exterior</t>
        </is>
      </c>
      <c r="I1065" s="7" t="inlineStr">
        <is>
          <t>Stainless Steel, AISI-303</t>
        </is>
      </c>
      <c r="J1065" s="7" t="inlineStr">
        <is>
          <t>Steel, Cold Drawn C1018</t>
        </is>
      </c>
      <c r="K1065" s="2" t="inlineStr">
        <is>
          <t>RTF</t>
        </is>
      </c>
      <c r="L1065" s="12" t="inlineStr"/>
      <c r="M1065" t="inlineStr">
        <is>
          <t>A101954</t>
        </is>
      </c>
      <c r="N1065" s="12" t="n">
        <v>1016</v>
      </c>
      <c r="O1065" s="7" t="inlineStr">
        <is>
          <t>LT250</t>
        </is>
      </c>
      <c r="P1065" s="13" t="n">
        <v>8</v>
      </c>
      <c r="Q1065" t="inlineStr"/>
      <c r="R1065" s="12" t="inlineStr"/>
      <c r="S1065" t="inlineStr"/>
      <c r="T1065" t="inlineStr"/>
      <c r="U1065" t="inlineStr"/>
      <c r="V1065" t="inlineStr"/>
    </row>
    <row r="1066">
      <c r="A1066" t="inlineStr"/>
      <c r="B1066" t="inlineStr">
        <is>
          <t>Price_BOM_VLC_VLSC_Imp_0976</t>
        </is>
      </c>
      <c r="C1066" t="inlineStr">
        <is>
          <t>:50157-4P-50HP-VLSC:</t>
        </is>
      </c>
      <c r="D1066" s="2" t="inlineStr">
        <is>
          <t>XA</t>
        </is>
      </c>
      <c r="E1066" s="2" t="inlineStr">
        <is>
          <t>ImpMatl_NiAl-Bronze_ASTM-B148_C95400</t>
        </is>
      </c>
      <c r="F1066" s="7" t="inlineStr">
        <is>
          <t>Nickel Aluminum Bronze ASTM B148 UNS C95400</t>
        </is>
      </c>
      <c r="G1066" s="7" t="inlineStr">
        <is>
          <t>B22</t>
        </is>
      </c>
      <c r="H1066" s="7" t="inlineStr">
        <is>
          <t>Coating_Scotchkote134_interior_exterior_IncludeImpeller</t>
        </is>
      </c>
      <c r="I1066" s="7" t="inlineStr">
        <is>
          <t>Stainless Steel, AISI-303</t>
        </is>
      </c>
      <c r="J1066" s="7" t="inlineStr">
        <is>
          <t>Steel, Cold Drawn C1018</t>
        </is>
      </c>
      <c r="K1066" s="2" t="inlineStr">
        <is>
          <t>RTF</t>
        </is>
      </c>
      <c r="L1066" s="7" t="inlineStr"/>
      <c r="M1066" s="7" t="inlineStr">
        <is>
          <t>A101954</t>
        </is>
      </c>
      <c r="N1066" s="7" t="n">
        <v>1016</v>
      </c>
      <c r="O1066" s="7" t="inlineStr">
        <is>
          <t>LT250</t>
        </is>
      </c>
      <c r="P1066" s="13" t="n">
        <v>8</v>
      </c>
      <c r="Q1066" t="inlineStr"/>
      <c r="R1066" s="12" t="inlineStr"/>
      <c r="S1066" t="inlineStr"/>
      <c r="T1066" t="inlineStr"/>
      <c r="U1066" t="inlineStr"/>
      <c r="V1066" t="inlineStr"/>
    </row>
    <row r="1067">
      <c r="A1067" t="inlineStr"/>
      <c r="B1067" t="inlineStr">
        <is>
          <t>Price_BOM_VLC_VLSC_Imp_0978</t>
        </is>
      </c>
      <c r="C1067" t="inlineStr">
        <is>
          <t>:50157-4P-50HP-VLSC:</t>
        </is>
      </c>
      <c r="D1067" s="2" t="inlineStr">
        <is>
          <t>XA</t>
        </is>
      </c>
      <c r="E1067" t="inlineStr">
        <is>
          <t>ImpMatl_NiAl-Bronze_ASTM-B148_C95400</t>
        </is>
      </c>
      <c r="F1067" s="7" t="inlineStr">
        <is>
          <t>Nickel Aluminum Bronze ASTM B148 UNS C95400</t>
        </is>
      </c>
      <c r="G1067" s="7" t="inlineStr">
        <is>
          <t>B22</t>
        </is>
      </c>
      <c r="H1067" s="7" t="inlineStr">
        <is>
          <t>Coating_Scotchkote134_interior_IncludeImpeller</t>
        </is>
      </c>
      <c r="I1067" s="7" t="inlineStr">
        <is>
          <t>Stainless Steel, AISI-303</t>
        </is>
      </c>
      <c r="J1067" s="7" t="inlineStr">
        <is>
          <t>Steel, Cold Drawn C1018</t>
        </is>
      </c>
      <c r="K1067" s="2" t="inlineStr">
        <is>
          <t>RTF</t>
        </is>
      </c>
      <c r="L1067" s="12" t="inlineStr"/>
      <c r="M1067" t="inlineStr">
        <is>
          <t>A101954</t>
        </is>
      </c>
      <c r="N1067" s="12" t="n">
        <v>1016</v>
      </c>
      <c r="O1067" s="7" t="inlineStr">
        <is>
          <t>LT250</t>
        </is>
      </c>
      <c r="P1067" s="13" t="n">
        <v>8</v>
      </c>
      <c r="Q1067" t="inlineStr"/>
      <c r="R1067" s="12" t="inlineStr"/>
      <c r="S1067" t="inlineStr"/>
      <c r="T1067" t="inlineStr"/>
      <c r="U1067" t="inlineStr"/>
      <c r="V1067" t="inlineStr"/>
    </row>
    <row r="1068">
      <c r="A1068" t="inlineStr"/>
      <c r="B1068" t="inlineStr">
        <is>
          <t>Price_BOM_VLC_VLSC_Imp_0980</t>
        </is>
      </c>
      <c r="C1068" t="inlineStr">
        <is>
          <t>:50157-4P-50HP-VLSC:</t>
        </is>
      </c>
      <c r="D1068" s="2" t="inlineStr">
        <is>
          <t>XA</t>
        </is>
      </c>
      <c r="E1068" s="2" t="inlineStr">
        <is>
          <t>ImpMatl_NiAl-Bronze_ASTM-B148_C95400</t>
        </is>
      </c>
      <c r="F1068" s="7" t="inlineStr">
        <is>
          <t>Nickel Aluminum Bronze ASTM B148 UNS C95400</t>
        </is>
      </c>
      <c r="G1068" s="7" t="inlineStr">
        <is>
          <t>B22</t>
        </is>
      </c>
      <c r="H1068" s="7" t="inlineStr">
        <is>
          <t>Coating_Special</t>
        </is>
      </c>
      <c r="I1068" s="7" t="inlineStr">
        <is>
          <t>Stainless Steel, AISI-303</t>
        </is>
      </c>
      <c r="J1068" s="7" t="inlineStr">
        <is>
          <t>Steel, Cold Drawn C1018</t>
        </is>
      </c>
      <c r="K1068" s="2" t="inlineStr">
        <is>
          <t>RTF</t>
        </is>
      </c>
      <c r="L1068" s="7" t="inlineStr"/>
      <c r="M1068" s="7" t="inlineStr">
        <is>
          <t>A101954</t>
        </is>
      </c>
      <c r="N1068" s="7" t="n">
        <v>1016</v>
      </c>
      <c r="O1068" s="7" t="inlineStr">
        <is>
          <t>LT250</t>
        </is>
      </c>
      <c r="P1068" s="13" t="n">
        <v>8</v>
      </c>
      <c r="Q1068" t="inlineStr"/>
      <c r="R1068" s="12" t="inlineStr"/>
      <c r="S1068" t="inlineStr"/>
      <c r="T1068" t="inlineStr"/>
      <c r="U1068" t="inlineStr"/>
      <c r="V1068" t="inlineStr"/>
    </row>
    <row r="1069">
      <c r="A1069" t="inlineStr"/>
      <c r="B1069" t="inlineStr">
        <is>
          <t>Price_BOM_VLC_VLSC_Imp_0982</t>
        </is>
      </c>
      <c r="C1069" t="inlineStr">
        <is>
          <t>:50157-4P-50HP-VLSC:</t>
        </is>
      </c>
      <c r="D1069" s="2" t="inlineStr">
        <is>
          <t>XA</t>
        </is>
      </c>
      <c r="E1069" t="inlineStr">
        <is>
          <t>ImpMatl_NiAl-Bronze_ASTM-B148_C95400</t>
        </is>
      </c>
      <c r="F1069" s="7" t="inlineStr">
        <is>
          <t>Nickel Aluminum Bronze ASTM B148 UNS C95400</t>
        </is>
      </c>
      <c r="G1069" s="7" t="inlineStr">
        <is>
          <t>B22</t>
        </is>
      </c>
      <c r="H1069" s="7" t="inlineStr">
        <is>
          <t>Coating_Epoxy</t>
        </is>
      </c>
      <c r="I1069" s="7" t="inlineStr">
        <is>
          <t>Stainless Steel, AISI-303</t>
        </is>
      </c>
      <c r="J1069" s="7" t="inlineStr">
        <is>
          <t>Steel, Cold Drawn C1018</t>
        </is>
      </c>
      <c r="K1069" s="2" t="inlineStr">
        <is>
          <t>RTF</t>
        </is>
      </c>
      <c r="L1069" s="12" t="inlineStr"/>
      <c r="M1069" t="inlineStr">
        <is>
          <t>A101954</t>
        </is>
      </c>
      <c r="N1069" s="12" t="n">
        <v>1016</v>
      </c>
      <c r="O1069" s="7" t="inlineStr">
        <is>
          <t>LT250</t>
        </is>
      </c>
      <c r="P1069" s="13" t="n">
        <v>8</v>
      </c>
      <c r="Q1069" t="inlineStr"/>
      <c r="R1069" s="12" t="inlineStr"/>
      <c r="S1069" t="inlineStr"/>
      <c r="T1069" t="inlineStr"/>
      <c r="U1069" t="inlineStr"/>
      <c r="V1069" t="inlineStr"/>
    </row>
    <row r="1070">
      <c r="A1070" t="inlineStr"/>
      <c r="B1070" t="inlineStr">
        <is>
          <t>Price_BOM_VLC_VLSC_Imp_1382</t>
        </is>
      </c>
      <c r="C1070" t="inlineStr">
        <is>
          <t>:50157-4P-50HP-VLSC:</t>
        </is>
      </c>
      <c r="D1070" s="2" t="inlineStr">
        <is>
          <t>XA</t>
        </is>
      </c>
      <c r="E1070" s="2" t="inlineStr">
        <is>
          <t>ImpMatl_SS_AISI-304</t>
        </is>
      </c>
      <c r="F1070" s="7" t="inlineStr">
        <is>
          <t>Stainless Steel, AISI-304</t>
        </is>
      </c>
      <c r="G1070" s="7" t="inlineStr">
        <is>
          <t>H304</t>
        </is>
      </c>
      <c r="H1070" s="7" t="inlineStr">
        <is>
          <t>Coating_Standard</t>
        </is>
      </c>
      <c r="I1070" s="7" t="inlineStr">
        <is>
          <t>Stainless Steel, AISI-303</t>
        </is>
      </c>
      <c r="J1070" s="7" t="inlineStr">
        <is>
          <t>Stainless Steel, AISI 316</t>
        </is>
      </c>
      <c r="K1070" s="2" t="inlineStr">
        <is>
          <t>98876169</t>
        </is>
      </c>
      <c r="L1070" s="7" t="inlineStr">
        <is>
          <t>IMP,L,40157,XA,H304</t>
        </is>
      </c>
      <c r="M1070" s="7" t="inlineStr">
        <is>
          <t>A102482</t>
        </is>
      </c>
      <c r="N1070" s="7" t="n">
        <v>0</v>
      </c>
      <c r="O1070" s="7" t="inlineStr">
        <is>
          <t>LT027</t>
        </is>
      </c>
      <c r="P1070" s="13" t="n">
        <v>0</v>
      </c>
      <c r="Q1070" t="inlineStr"/>
      <c r="R1070" s="12" t="inlineStr"/>
      <c r="S1070" t="inlineStr"/>
      <c r="T1070" t="inlineStr"/>
      <c r="U1070" t="inlineStr"/>
      <c r="V1070" t="inlineStr"/>
    </row>
    <row r="1071">
      <c r="A1071" t="inlineStr"/>
      <c r="B1071" t="inlineStr">
        <is>
          <t>Price_BOM_VLC_VLSC_Imp_0927</t>
        </is>
      </c>
      <c r="C1071" t="inlineStr">
        <is>
          <t>:50157-4P-60HP-VLC:50157-4P-75HP-VLC:50157-4P-100HP-VLC:</t>
        </is>
      </c>
      <c r="D1071" s="2" t="inlineStr">
        <is>
          <t>X5</t>
        </is>
      </c>
      <c r="E1071" t="inlineStr">
        <is>
          <t>ImpMatl_Silicon_Bronze_ASTM-B584_C87600</t>
        </is>
      </c>
      <c r="F1071" s="7" t="inlineStr">
        <is>
          <t>Silicon Bronze, ASTM-B584, C87600</t>
        </is>
      </c>
      <c r="G1071" s="7" t="inlineStr">
        <is>
          <t>B21</t>
        </is>
      </c>
      <c r="H1071" s="7" t="inlineStr">
        <is>
          <t>Coating_Standard</t>
        </is>
      </c>
      <c r="I1071" s="7" t="inlineStr">
        <is>
          <t>Anodized Steel</t>
        </is>
      </c>
      <c r="J1071" s="7" t="inlineStr">
        <is>
          <t>Steel, Cold Drawn C1018</t>
        </is>
      </c>
      <c r="K1071" s="2" t="inlineStr">
        <is>
          <t>96769250</t>
        </is>
      </c>
      <c r="L1071" s="12" t="inlineStr">
        <is>
          <t>IMP,L,40127,X5,B21</t>
        </is>
      </c>
      <c r="M1071" t="inlineStr">
        <is>
          <t>A101959</t>
        </is>
      </c>
      <c r="N1071" s="12" t="n">
        <v>0</v>
      </c>
      <c r="O1071" s="7" t="inlineStr">
        <is>
          <t>LT027</t>
        </is>
      </c>
      <c r="P1071" s="13" t="n">
        <v>0</v>
      </c>
      <c r="Q1071" t="inlineStr"/>
      <c r="R1071" s="12" t="inlineStr"/>
      <c r="S1071" t="inlineStr"/>
      <c r="T1071" t="inlineStr"/>
      <c r="U1071" t="inlineStr"/>
      <c r="V1071" t="inlineStr"/>
    </row>
    <row r="1072">
      <c r="A1072" t="inlineStr"/>
      <c r="B1072" t="inlineStr">
        <is>
          <t>Price_BOM_VLC_VLSC_Imp_0929</t>
        </is>
      </c>
      <c r="C1072" t="inlineStr">
        <is>
          <t>:50157-4P-60HP-VLC:50157-4P-75HP-VLC:50157-4P-100HP-VLC:</t>
        </is>
      </c>
      <c r="D1072" s="2" t="inlineStr">
        <is>
          <t>X5</t>
        </is>
      </c>
      <c r="E1072" s="2" t="inlineStr">
        <is>
          <t>ImpMatl_Silicon_Bronze_ASTM-B584_C87600</t>
        </is>
      </c>
      <c r="F1072" s="7" t="inlineStr">
        <is>
          <t>Silicon Bronze, ASTM-B584, C87600</t>
        </is>
      </c>
      <c r="G1072" s="7" t="inlineStr">
        <is>
          <t>B21</t>
        </is>
      </c>
      <c r="H1072" s="7" t="inlineStr">
        <is>
          <t>Coating_Scotchkote134_interior</t>
        </is>
      </c>
      <c r="I1072" s="7" t="inlineStr">
        <is>
          <t>Anodized Steel</t>
        </is>
      </c>
      <c r="J1072" s="7" t="inlineStr">
        <is>
          <t>Steel, Cold Drawn C1018</t>
        </is>
      </c>
      <c r="K1072" s="77" t="inlineStr">
        <is>
          <t>RTF</t>
        </is>
      </c>
      <c r="L1072" s="7" t="inlineStr"/>
      <c r="M1072" s="7" t="inlineStr">
        <is>
          <t>A101959</t>
        </is>
      </c>
      <c r="N1072" s="7" t="n">
        <v>0</v>
      </c>
      <c r="O1072" s="7" t="inlineStr">
        <is>
          <t>LT250</t>
        </is>
      </c>
      <c r="P1072" s="13" t="n">
        <v>8</v>
      </c>
      <c r="Q1072" t="inlineStr"/>
      <c r="R1072" s="12" t="inlineStr"/>
      <c r="S1072" t="inlineStr"/>
      <c r="T1072" t="inlineStr"/>
      <c r="U1072" t="inlineStr"/>
      <c r="V1072" t="inlineStr"/>
    </row>
    <row r="1073">
      <c r="A1073" t="inlineStr"/>
      <c r="B1073" t="inlineStr">
        <is>
          <t>Price_BOM_VLC_VLSC_Imp_0931</t>
        </is>
      </c>
      <c r="C1073" t="inlineStr">
        <is>
          <t>:50157-4P-60HP-VLC:50157-4P-75HP-VLC:50157-4P-100HP-VLC:</t>
        </is>
      </c>
      <c r="D1073" s="2" t="inlineStr">
        <is>
          <t>X5</t>
        </is>
      </c>
      <c r="E1073" s="2" t="inlineStr">
        <is>
          <t>ImpMatl_Silicon_Bronze_ASTM-B584_C87600</t>
        </is>
      </c>
      <c r="F1073" s="7" t="inlineStr">
        <is>
          <t>Silicon Bronze, ASTM-B584, C87600</t>
        </is>
      </c>
      <c r="G1073" s="7" t="inlineStr">
        <is>
          <t>B21</t>
        </is>
      </c>
      <c r="H1073" s="7" t="inlineStr">
        <is>
          <t>Coating_Scotchkote134_interior_exterior</t>
        </is>
      </c>
      <c r="I1073" s="7" t="inlineStr">
        <is>
          <t>Anodized Steel</t>
        </is>
      </c>
      <c r="J1073" s="7" t="inlineStr">
        <is>
          <t>Steel, Cold Drawn C1018</t>
        </is>
      </c>
      <c r="K1073" s="98" t="inlineStr">
        <is>
          <t>RTF</t>
        </is>
      </c>
      <c r="L1073" s="98" t="inlineStr"/>
      <c r="M1073" t="inlineStr">
        <is>
          <t>A101959</t>
        </is>
      </c>
      <c r="N1073" t="n">
        <v>0</v>
      </c>
      <c r="O1073" s="7" t="inlineStr">
        <is>
          <t>LT250</t>
        </is>
      </c>
      <c r="P1073" s="13" t="n">
        <v>8</v>
      </c>
      <c r="Q1073" t="inlineStr"/>
      <c r="R1073" s="12" t="inlineStr"/>
      <c r="S1073" t="inlineStr"/>
      <c r="T1073" t="inlineStr"/>
      <c r="U1073" t="inlineStr"/>
      <c r="V1073" t="inlineStr"/>
    </row>
    <row r="1074">
      <c r="A1074" t="inlineStr"/>
      <c r="B1074" t="inlineStr">
        <is>
          <t>Price_BOM_VLC_VLSC_Imp_0933</t>
        </is>
      </c>
      <c r="C1074" t="inlineStr">
        <is>
          <t>:50157-4P-60HP-VLC:50157-4P-75HP-VLC:50157-4P-100HP-VLC:</t>
        </is>
      </c>
      <c r="D1074" s="2" t="inlineStr">
        <is>
          <t>X5</t>
        </is>
      </c>
      <c r="E1074" t="inlineStr">
        <is>
          <t>ImpMatl_Silicon_Bronze_ASTM-B584_C87600</t>
        </is>
      </c>
      <c r="F1074" s="7" t="inlineStr">
        <is>
          <t>Silicon Bronze, ASTM-B584, C87600</t>
        </is>
      </c>
      <c r="G1074" s="7" t="inlineStr">
        <is>
          <t>B21</t>
        </is>
      </c>
      <c r="H1074" s="7" t="inlineStr">
        <is>
          <t>Coating_Scotchkote134_interior_exterior_IncludeImpeller</t>
        </is>
      </c>
      <c r="I1074" s="7" t="inlineStr">
        <is>
          <t>Anodized Steel</t>
        </is>
      </c>
      <c r="J1074" s="7" t="inlineStr">
        <is>
          <t>Steel, Cold Drawn C1018</t>
        </is>
      </c>
      <c r="K1074" s="78" t="inlineStr">
        <is>
          <t>RTF</t>
        </is>
      </c>
      <c r="L1074" s="12" t="inlineStr"/>
      <c r="M1074" t="inlineStr">
        <is>
          <t>A101959</t>
        </is>
      </c>
      <c r="N1074" s="12" t="n">
        <v>0</v>
      </c>
      <c r="O1074" s="7" t="inlineStr">
        <is>
          <t>LT250</t>
        </is>
      </c>
      <c r="P1074" s="13" t="n">
        <v>8</v>
      </c>
      <c r="Q1074" t="inlineStr"/>
      <c r="R1074" s="12" t="inlineStr"/>
      <c r="S1074" t="inlineStr"/>
      <c r="T1074" t="inlineStr"/>
      <c r="U1074" t="inlineStr"/>
      <c r="V1074" t="inlineStr"/>
    </row>
    <row r="1075">
      <c r="A1075" t="inlineStr"/>
      <c r="B1075" t="inlineStr">
        <is>
          <t>Price_BOM_VLC_VLSC_Imp_0935</t>
        </is>
      </c>
      <c r="C1075" t="inlineStr">
        <is>
          <t>:50157-4P-60HP-VLC:50157-4P-75HP-VLC:50157-4P-100HP-VLC:</t>
        </is>
      </c>
      <c r="D1075" s="2" t="inlineStr">
        <is>
          <t>X5</t>
        </is>
      </c>
      <c r="E1075" s="2" t="inlineStr">
        <is>
          <t>ImpMatl_Silicon_Bronze_ASTM-B584_C87600</t>
        </is>
      </c>
      <c r="F1075" s="7" t="inlineStr">
        <is>
          <t>Silicon Bronze, ASTM-B584, C87600</t>
        </is>
      </c>
      <c r="G1075" s="7" t="inlineStr">
        <is>
          <t>B21</t>
        </is>
      </c>
      <c r="H1075" s="7" t="inlineStr">
        <is>
          <t>Coating_Scotchkote134_interior_IncludeImpeller</t>
        </is>
      </c>
      <c r="I1075" s="7" t="inlineStr">
        <is>
          <t>Anodized Steel</t>
        </is>
      </c>
      <c r="J1075" s="7" t="inlineStr">
        <is>
          <t>Steel, Cold Drawn C1018</t>
        </is>
      </c>
      <c r="K1075" s="2" t="inlineStr">
        <is>
          <t>RTF</t>
        </is>
      </c>
      <c r="L1075" s="7" t="inlineStr"/>
      <c r="M1075" s="7" t="inlineStr">
        <is>
          <t>A101959</t>
        </is>
      </c>
      <c r="N1075" s="7" t="n">
        <v>0</v>
      </c>
      <c r="O1075" s="7" t="inlineStr">
        <is>
          <t>LT250</t>
        </is>
      </c>
      <c r="P1075" s="13" t="n">
        <v>8</v>
      </c>
      <c r="Q1075" t="inlineStr"/>
      <c r="R1075" s="12" t="inlineStr"/>
      <c r="S1075" t="inlineStr"/>
      <c r="T1075" t="inlineStr"/>
      <c r="U1075" t="inlineStr"/>
      <c r="V1075" t="inlineStr"/>
    </row>
    <row r="1076">
      <c r="A1076" t="inlineStr"/>
      <c r="B1076" t="inlineStr">
        <is>
          <t>Price_BOM_VLC_VLSC_Imp_0937</t>
        </is>
      </c>
      <c r="C1076" t="inlineStr">
        <is>
          <t>:50157-4P-60HP-VLC:50157-4P-75HP-VLC:50157-4P-100HP-VLC:</t>
        </is>
      </c>
      <c r="D1076" s="2" t="inlineStr">
        <is>
          <t>X5</t>
        </is>
      </c>
      <c r="E1076" t="inlineStr">
        <is>
          <t>ImpMatl_Silicon_Bronze_ASTM-B584_C87600</t>
        </is>
      </c>
      <c r="F1076" s="7" t="inlineStr">
        <is>
          <t>Silicon Bronze, ASTM-B584, C87600</t>
        </is>
      </c>
      <c r="G1076" s="7" t="inlineStr">
        <is>
          <t>B21</t>
        </is>
      </c>
      <c r="H1076" s="7" t="inlineStr">
        <is>
          <t>Coating_Special</t>
        </is>
      </c>
      <c r="I1076" s="7" t="inlineStr">
        <is>
          <t>Anodized Steel</t>
        </is>
      </c>
      <c r="J1076" s="7" t="inlineStr">
        <is>
          <t>Steel, Cold Drawn C1018</t>
        </is>
      </c>
      <c r="K1076" s="2" t="inlineStr">
        <is>
          <t>RTF</t>
        </is>
      </c>
      <c r="L1076" s="12" t="inlineStr"/>
      <c r="M1076" t="inlineStr">
        <is>
          <t>A101959</t>
        </is>
      </c>
      <c r="N1076" s="12" t="n">
        <v>0</v>
      </c>
      <c r="O1076" s="7" t="inlineStr">
        <is>
          <t>LT250</t>
        </is>
      </c>
      <c r="P1076" s="13" t="n">
        <v>8</v>
      </c>
      <c r="Q1076" t="inlineStr"/>
      <c r="R1076" s="12" t="inlineStr"/>
      <c r="S1076" t="inlineStr"/>
      <c r="T1076" t="inlineStr"/>
      <c r="U1076" t="inlineStr"/>
      <c r="V1076" t="inlineStr"/>
    </row>
    <row r="1077">
      <c r="A1077" t="inlineStr"/>
      <c r="B1077" t="inlineStr">
        <is>
          <t>Price_BOM_VLC_VLSC_Imp_0939</t>
        </is>
      </c>
      <c r="C1077" t="inlineStr">
        <is>
          <t>:50157-4P-60HP-VLC:50157-4P-75HP-VLC:50157-4P-100HP-VLC:</t>
        </is>
      </c>
      <c r="D1077" s="2" t="inlineStr">
        <is>
          <t>X5</t>
        </is>
      </c>
      <c r="E1077" s="2" t="inlineStr">
        <is>
          <t>ImpMatl_Silicon_Bronze_ASTM-B584_C87600</t>
        </is>
      </c>
      <c r="F1077" s="7" t="inlineStr">
        <is>
          <t>Silicon Bronze, ASTM-B584, C87600</t>
        </is>
      </c>
      <c r="G1077" s="7" t="inlineStr">
        <is>
          <t>B21</t>
        </is>
      </c>
      <c r="H1077" s="7" t="inlineStr">
        <is>
          <t>Coating_Epoxy</t>
        </is>
      </c>
      <c r="I1077" s="7" t="inlineStr">
        <is>
          <t>Anodized Steel</t>
        </is>
      </c>
      <c r="J1077" s="7" t="inlineStr">
        <is>
          <t>Steel, Cold Drawn C1018</t>
        </is>
      </c>
      <c r="K1077" s="2" t="inlineStr">
        <is>
          <t>RTF</t>
        </is>
      </c>
      <c r="L1077" s="7" t="inlineStr"/>
      <c r="M1077" s="7" t="inlineStr">
        <is>
          <t>A101959</t>
        </is>
      </c>
      <c r="N1077" s="7" t="n">
        <v>0</v>
      </c>
      <c r="O1077" s="7" t="inlineStr">
        <is>
          <t>LT250</t>
        </is>
      </c>
      <c r="P1077" s="13" t="n">
        <v>8</v>
      </c>
      <c r="Q1077" t="inlineStr"/>
      <c r="R1077" s="12" t="inlineStr"/>
      <c r="S1077" t="inlineStr"/>
      <c r="T1077" t="inlineStr"/>
      <c r="U1077" t="inlineStr"/>
      <c r="V1077" t="inlineStr"/>
    </row>
    <row r="1078">
      <c r="A1078" t="inlineStr"/>
      <c r="B1078" t="inlineStr">
        <is>
          <t>Price_BOM_VLC_VLSC_Imp_0928</t>
        </is>
      </c>
      <c r="C1078" t="inlineStr">
        <is>
          <t>:50157-4P-60HP-VLC:50157-4P-75HP-VLC:50157-4P-100HP-VLC:</t>
        </is>
      </c>
      <c r="D1078" s="2" t="inlineStr">
        <is>
          <t>X5</t>
        </is>
      </c>
      <c r="E1078" t="inlineStr">
        <is>
          <t>ImpMatl_NiAl-Bronze_ASTM-B148_C95400</t>
        </is>
      </c>
      <c r="F1078" s="7" t="inlineStr">
        <is>
          <t>Nickel Aluminum Bronze ASTM B148 UNS C95400</t>
        </is>
      </c>
      <c r="G1078" s="7" t="inlineStr">
        <is>
          <t>B22</t>
        </is>
      </c>
      <c r="H1078" s="7" t="inlineStr">
        <is>
          <t>Coating_Standard</t>
        </is>
      </c>
      <c r="I1078" s="7" t="inlineStr">
        <is>
          <t>Anodized Steel</t>
        </is>
      </c>
      <c r="J1078" s="7" t="inlineStr">
        <is>
          <t>Steel, Cold Drawn C1018</t>
        </is>
      </c>
      <c r="K1078" s="2" t="inlineStr">
        <is>
          <t>96769202</t>
        </is>
      </c>
      <c r="L1078" s="12" t="inlineStr">
        <is>
          <t>IMP,L,40127,X5,B22</t>
        </is>
      </c>
      <c r="M1078" t="inlineStr">
        <is>
          <t>A101962</t>
        </is>
      </c>
      <c r="N1078" s="12" t="n">
        <v>3021</v>
      </c>
      <c r="O1078" s="7" t="inlineStr">
        <is>
          <t>LT250</t>
        </is>
      </c>
      <c r="P1078" s="13" t="n">
        <v>8</v>
      </c>
      <c r="Q1078" t="inlineStr"/>
      <c r="R1078" s="12" t="inlineStr"/>
      <c r="S1078" t="inlineStr"/>
      <c r="T1078" t="inlineStr"/>
      <c r="U1078" t="inlineStr"/>
      <c r="V1078" t="inlineStr"/>
    </row>
    <row r="1079">
      <c r="A1079" t="inlineStr"/>
      <c r="B1079" t="inlineStr">
        <is>
          <t>Price_BOM_VLC_VLSC_Imp_0930</t>
        </is>
      </c>
      <c r="C1079" t="inlineStr">
        <is>
          <t>:50157-4P-60HP-VLC:50157-4P-75HP-VLC:50157-4P-100HP-VLC:</t>
        </is>
      </c>
      <c r="D1079" s="2" t="inlineStr">
        <is>
          <t>X5</t>
        </is>
      </c>
      <c r="E1079" s="2" t="inlineStr">
        <is>
          <t>ImpMatl_NiAl-Bronze_ASTM-B148_C95400</t>
        </is>
      </c>
      <c r="F1079" s="7" t="inlineStr">
        <is>
          <t>Nickel Aluminum Bronze ASTM B148 UNS C95400</t>
        </is>
      </c>
      <c r="G1079" s="7" t="inlineStr">
        <is>
          <t>B22</t>
        </is>
      </c>
      <c r="H1079" s="7" t="inlineStr">
        <is>
          <t>Coating_Scotchkote134_interior</t>
        </is>
      </c>
      <c r="I1079" s="7" t="inlineStr">
        <is>
          <t>Anodized Steel</t>
        </is>
      </c>
      <c r="J1079" s="7" t="inlineStr">
        <is>
          <t>Steel, Cold Drawn C1018</t>
        </is>
      </c>
      <c r="K1079" s="2" t="inlineStr">
        <is>
          <t>RTF</t>
        </is>
      </c>
      <c r="L1079" s="7" t="inlineStr"/>
      <c r="M1079" s="7" t="inlineStr">
        <is>
          <t>A101962</t>
        </is>
      </c>
      <c r="N1079" s="7" t="n">
        <v>3021</v>
      </c>
      <c r="O1079" s="7" t="inlineStr">
        <is>
          <t>LT250</t>
        </is>
      </c>
      <c r="P1079" s="13" t="n">
        <v>8</v>
      </c>
      <c r="Q1079" t="inlineStr"/>
      <c r="R1079" s="12" t="inlineStr"/>
      <c r="S1079" t="inlineStr"/>
      <c r="T1079" t="inlineStr"/>
      <c r="U1079" t="inlineStr"/>
      <c r="V1079" t="inlineStr"/>
    </row>
    <row r="1080">
      <c r="A1080" t="inlineStr"/>
      <c r="B1080" t="inlineStr">
        <is>
          <t>Price_BOM_VLC_VLSC_Imp_0932</t>
        </is>
      </c>
      <c r="C1080" t="inlineStr">
        <is>
          <t>:50157-4P-60HP-VLC:50157-4P-75HP-VLC:50157-4P-100HP-VLC:</t>
        </is>
      </c>
      <c r="D1080" s="2" t="inlineStr">
        <is>
          <t>X5</t>
        </is>
      </c>
      <c r="E1080" t="inlineStr">
        <is>
          <t>ImpMatl_NiAl-Bronze_ASTM-B148_C95400</t>
        </is>
      </c>
      <c r="F1080" s="7" t="inlineStr">
        <is>
          <t>Nickel Aluminum Bronze ASTM B148 UNS C95400</t>
        </is>
      </c>
      <c r="G1080" s="7" t="inlineStr">
        <is>
          <t>B22</t>
        </is>
      </c>
      <c r="H1080" s="7" t="inlineStr">
        <is>
          <t>Coating_Scotchkote134_interior_exterior</t>
        </is>
      </c>
      <c r="I1080" s="7" t="inlineStr">
        <is>
          <t>Anodized Steel</t>
        </is>
      </c>
      <c r="J1080" s="7" t="inlineStr">
        <is>
          <t>Steel, Cold Drawn C1018</t>
        </is>
      </c>
      <c r="K1080" s="2" t="inlineStr">
        <is>
          <t>RTF</t>
        </is>
      </c>
      <c r="L1080" s="12" t="inlineStr"/>
      <c r="M1080" t="inlineStr">
        <is>
          <t>A101962</t>
        </is>
      </c>
      <c r="N1080" s="12" t="n">
        <v>3021</v>
      </c>
      <c r="O1080" s="7" t="inlineStr">
        <is>
          <t>LT250</t>
        </is>
      </c>
      <c r="P1080" s="13" t="n">
        <v>8</v>
      </c>
      <c r="Q1080" t="inlineStr"/>
      <c r="R1080" s="12" t="inlineStr"/>
      <c r="S1080" t="inlineStr"/>
      <c r="T1080" t="inlineStr"/>
      <c r="U1080" t="inlineStr"/>
      <c r="V1080" t="inlineStr"/>
    </row>
    <row r="1081">
      <c r="A1081" t="inlineStr"/>
      <c r="B1081" t="inlineStr">
        <is>
          <t>Price_BOM_VLC_VLSC_Imp_0934</t>
        </is>
      </c>
      <c r="C1081" t="inlineStr">
        <is>
          <t>:50157-4P-60HP-VLC:50157-4P-75HP-VLC:50157-4P-100HP-VLC:</t>
        </is>
      </c>
      <c r="D1081" s="2" t="inlineStr">
        <is>
          <t>X5</t>
        </is>
      </c>
      <c r="E1081" s="2" t="inlineStr">
        <is>
          <t>ImpMatl_NiAl-Bronze_ASTM-B148_C95400</t>
        </is>
      </c>
      <c r="F1081" s="7" t="inlineStr">
        <is>
          <t>Nickel Aluminum Bronze ASTM B148 UNS C95400</t>
        </is>
      </c>
      <c r="G1081" s="7" t="inlineStr">
        <is>
          <t>B22</t>
        </is>
      </c>
      <c r="H1081" s="7" t="inlineStr">
        <is>
          <t>Coating_Scotchkote134_interior_exterior_IncludeImpeller</t>
        </is>
      </c>
      <c r="I1081" s="7" t="inlineStr">
        <is>
          <t>Anodized Steel</t>
        </is>
      </c>
      <c r="J1081" s="7" t="inlineStr">
        <is>
          <t>Steel, Cold Drawn C1018</t>
        </is>
      </c>
      <c r="K1081" s="2" t="inlineStr">
        <is>
          <t>RTF</t>
        </is>
      </c>
      <c r="L1081" s="7" t="inlineStr"/>
      <c r="M1081" s="7" t="inlineStr">
        <is>
          <t>A101962</t>
        </is>
      </c>
      <c r="N1081" s="7" t="n">
        <v>3021</v>
      </c>
      <c r="O1081" s="7" t="inlineStr">
        <is>
          <t>LT250</t>
        </is>
      </c>
      <c r="P1081" s="13" t="n">
        <v>8</v>
      </c>
      <c r="Q1081" t="inlineStr"/>
      <c r="R1081" s="12" t="inlineStr"/>
      <c r="S1081" t="inlineStr"/>
      <c r="T1081" t="inlineStr"/>
      <c r="U1081" t="inlineStr"/>
      <c r="V1081" t="inlineStr"/>
    </row>
    <row r="1082">
      <c r="A1082" t="inlineStr"/>
      <c r="B1082" t="inlineStr">
        <is>
          <t>Price_BOM_VLC_VLSC_Imp_0936</t>
        </is>
      </c>
      <c r="C1082" t="inlineStr">
        <is>
          <t>:50157-4P-60HP-VLC:50157-4P-75HP-VLC:50157-4P-100HP-VLC:</t>
        </is>
      </c>
      <c r="D1082" s="2" t="inlineStr">
        <is>
          <t>X5</t>
        </is>
      </c>
      <c r="E1082" t="inlineStr">
        <is>
          <t>ImpMatl_NiAl-Bronze_ASTM-B148_C95400</t>
        </is>
      </c>
      <c r="F1082" s="7" t="inlineStr">
        <is>
          <t>Nickel Aluminum Bronze ASTM B148 UNS C95400</t>
        </is>
      </c>
      <c r="G1082" s="7" t="inlineStr">
        <is>
          <t>B22</t>
        </is>
      </c>
      <c r="H1082" s="7" t="inlineStr">
        <is>
          <t>Coating_Scotchkote134_interior_IncludeImpeller</t>
        </is>
      </c>
      <c r="I1082" s="7" t="inlineStr">
        <is>
          <t>Anodized Steel</t>
        </is>
      </c>
      <c r="J1082" s="7" t="inlineStr">
        <is>
          <t>Steel, Cold Drawn C1018</t>
        </is>
      </c>
      <c r="K1082" s="2" t="inlineStr">
        <is>
          <t>RTF</t>
        </is>
      </c>
      <c r="L1082" s="12" t="inlineStr"/>
      <c r="M1082" t="inlineStr">
        <is>
          <t>A101962</t>
        </is>
      </c>
      <c r="N1082" s="12" t="n">
        <v>3021</v>
      </c>
      <c r="O1082" s="7" t="inlineStr">
        <is>
          <t>LT250</t>
        </is>
      </c>
      <c r="P1082" s="13" t="n">
        <v>8</v>
      </c>
      <c r="Q1082" t="inlineStr"/>
      <c r="R1082" s="12" t="inlineStr"/>
      <c r="S1082" t="inlineStr"/>
      <c r="T1082" t="inlineStr"/>
      <c r="U1082" t="inlineStr"/>
      <c r="V1082" t="inlineStr"/>
    </row>
    <row r="1083">
      <c r="A1083" t="inlineStr"/>
      <c r="B1083" t="inlineStr">
        <is>
          <t>Price_BOM_VLC_VLSC_Imp_0938</t>
        </is>
      </c>
      <c r="C1083" t="inlineStr">
        <is>
          <t>:50157-4P-60HP-VLC:50157-4P-75HP-VLC:50157-4P-100HP-VLC:</t>
        </is>
      </c>
      <c r="D1083" s="2" t="inlineStr">
        <is>
          <t>X5</t>
        </is>
      </c>
      <c r="E1083" s="2" t="inlineStr">
        <is>
          <t>ImpMatl_NiAl-Bronze_ASTM-B148_C95400</t>
        </is>
      </c>
      <c r="F1083" s="7" t="inlineStr">
        <is>
          <t>Nickel Aluminum Bronze ASTM B148 UNS C95400</t>
        </is>
      </c>
      <c r="G1083" s="7" t="inlineStr">
        <is>
          <t>B22</t>
        </is>
      </c>
      <c r="H1083" s="7" t="inlineStr">
        <is>
          <t>Coating_Special</t>
        </is>
      </c>
      <c r="I1083" s="7" t="inlineStr">
        <is>
          <t>Anodized Steel</t>
        </is>
      </c>
      <c r="J1083" s="7" t="inlineStr">
        <is>
          <t>Steel, Cold Drawn C1018</t>
        </is>
      </c>
      <c r="K1083" s="2" t="inlineStr">
        <is>
          <t>RTF</t>
        </is>
      </c>
      <c r="L1083" s="7" t="inlineStr"/>
      <c r="M1083" s="7" t="inlineStr">
        <is>
          <t>A101962</t>
        </is>
      </c>
      <c r="N1083" s="7" t="n">
        <v>3021</v>
      </c>
      <c r="O1083" s="7" t="inlineStr">
        <is>
          <t>LT250</t>
        </is>
      </c>
      <c r="P1083" s="13" t="n">
        <v>8</v>
      </c>
      <c r="Q1083" t="inlineStr"/>
      <c r="R1083" s="12" t="inlineStr"/>
      <c r="S1083" t="inlineStr"/>
      <c r="T1083" t="inlineStr"/>
      <c r="U1083" t="inlineStr"/>
      <c r="V1083" t="inlineStr"/>
    </row>
    <row r="1084">
      <c r="A1084" t="inlineStr"/>
      <c r="B1084" t="inlineStr">
        <is>
          <t>Price_BOM_VLC_VLSC_Imp_0940</t>
        </is>
      </c>
      <c r="C1084" t="inlineStr">
        <is>
          <t>:50157-4P-60HP-VLC:50157-4P-75HP-VLC:50157-4P-100HP-VLC:</t>
        </is>
      </c>
      <c r="D1084" s="2" t="inlineStr">
        <is>
          <t>X5</t>
        </is>
      </c>
      <c r="E1084" t="inlineStr">
        <is>
          <t>ImpMatl_NiAl-Bronze_ASTM-B148_C95400</t>
        </is>
      </c>
      <c r="F1084" s="7" t="inlineStr">
        <is>
          <t>Nickel Aluminum Bronze ASTM B148 UNS C95400</t>
        </is>
      </c>
      <c r="G1084" s="7" t="inlineStr">
        <is>
          <t>B22</t>
        </is>
      </c>
      <c r="H1084" s="7" t="inlineStr">
        <is>
          <t>Coating_Epoxy</t>
        </is>
      </c>
      <c r="I1084" s="7" t="inlineStr">
        <is>
          <t>Anodized Steel</t>
        </is>
      </c>
      <c r="J1084" s="7" t="inlineStr">
        <is>
          <t>Steel, Cold Drawn C1018</t>
        </is>
      </c>
      <c r="K1084" s="2" t="inlineStr">
        <is>
          <t>RTF</t>
        </is>
      </c>
      <c r="L1084" s="12" t="inlineStr"/>
      <c r="M1084" t="inlineStr">
        <is>
          <t>A101962</t>
        </is>
      </c>
      <c r="N1084" s="12" t="n">
        <v>3021</v>
      </c>
      <c r="O1084" s="7" t="inlineStr">
        <is>
          <t>LT250</t>
        </is>
      </c>
      <c r="P1084" s="13" t="n">
        <v>8</v>
      </c>
      <c r="Q1084" t="inlineStr"/>
      <c r="R1084" s="12" t="inlineStr"/>
      <c r="S1084" t="inlineStr"/>
      <c r="T1084" t="inlineStr"/>
      <c r="U1084" t="inlineStr"/>
      <c r="V1084" t="inlineStr"/>
    </row>
    <row r="1085">
      <c r="A1085" t="inlineStr"/>
      <c r="B1085" t="inlineStr">
        <is>
          <t>Price_BOM_VLC_VLSC_Imp_1379</t>
        </is>
      </c>
      <c r="C1085" t="inlineStr">
        <is>
          <t>:50157-4P-60HP-VLC:50157-4P-75HP-VLC:50157-4P-100HP-VLC:</t>
        </is>
      </c>
      <c r="D1085" s="2" t="inlineStr">
        <is>
          <t>X5</t>
        </is>
      </c>
      <c r="E1085" s="2" t="inlineStr">
        <is>
          <t>ImpMatl_SS_AISI-304</t>
        </is>
      </c>
      <c r="F1085" s="7" t="inlineStr">
        <is>
          <t>Stainless Steel, AISI-304</t>
        </is>
      </c>
      <c r="G1085" s="7" t="inlineStr">
        <is>
          <t>H304</t>
        </is>
      </c>
      <c r="H1085" s="7" t="inlineStr">
        <is>
          <t>Coating_Standard</t>
        </is>
      </c>
      <c r="I1085" s="7" t="inlineStr">
        <is>
          <t>Stainless Steel, AISI-303</t>
        </is>
      </c>
      <c r="J1085" s="7" t="inlineStr">
        <is>
          <t>Stainless Steel, AISI 316</t>
        </is>
      </c>
      <c r="K1085" s="2" t="inlineStr">
        <is>
          <t>98876170</t>
        </is>
      </c>
      <c r="L1085" s="7" t="inlineStr">
        <is>
          <t>IMP,L,40157,X5,H304</t>
        </is>
      </c>
      <c r="M1085" s="7" t="inlineStr">
        <is>
          <t>A102479</t>
        </is>
      </c>
      <c r="N1085" s="7" t="n">
        <v>0</v>
      </c>
      <c r="O1085" s="7" t="inlineStr">
        <is>
          <t>LT027</t>
        </is>
      </c>
      <c r="P1085" s="13" t="n">
        <v>0</v>
      </c>
      <c r="Q1085" t="inlineStr"/>
      <c r="R1085" s="12" t="inlineStr"/>
      <c r="S1085" t="inlineStr"/>
      <c r="T1085" t="inlineStr"/>
      <c r="U1085" t="inlineStr"/>
      <c r="V1085" t="inlineStr"/>
    </row>
    <row r="1086">
      <c r="A1086" t="inlineStr"/>
      <c r="B1086" t="inlineStr">
        <is>
          <t>Price_BOM_VLC_VLSC_Imp_0955</t>
        </is>
      </c>
      <c r="C1086" t="inlineStr">
        <is>
          <t>:50157-4P-60HP-VLSC:50157-4P-75HP-VLSC:50157-4P-100HP-VLSC:</t>
        </is>
      </c>
      <c r="D1086" s="2" t="inlineStr">
        <is>
          <t>X5</t>
        </is>
      </c>
      <c r="E1086" t="inlineStr">
        <is>
          <t>ImpMatl_Silicon_Bronze_ASTM-B584_C87600</t>
        </is>
      </c>
      <c r="F1086" s="7" t="inlineStr">
        <is>
          <t>Silicon Bronze, ASTM-B584, C87600</t>
        </is>
      </c>
      <c r="G1086" s="7" t="inlineStr">
        <is>
          <t>B21</t>
        </is>
      </c>
      <c r="H1086" s="7" t="inlineStr">
        <is>
          <t>Coating_Standard</t>
        </is>
      </c>
      <c r="I1086" s="7" t="inlineStr">
        <is>
          <t>Anodized Steel</t>
        </is>
      </c>
      <c r="J1086" s="7" t="inlineStr">
        <is>
          <t>Steel, Cold Drawn C1018</t>
        </is>
      </c>
      <c r="K1086" s="2" t="inlineStr">
        <is>
          <t>96769250</t>
        </is>
      </c>
      <c r="L1086" s="12" t="inlineStr">
        <is>
          <t>IMP,L,40127,X5,B21</t>
        </is>
      </c>
      <c r="M1086" t="inlineStr">
        <is>
          <t>A101959</t>
        </is>
      </c>
      <c r="N1086" s="12" t="n">
        <v>0</v>
      </c>
      <c r="O1086" s="7" t="inlineStr">
        <is>
          <t>LT027</t>
        </is>
      </c>
      <c r="P1086" s="13" t="n">
        <v>0</v>
      </c>
      <c r="Q1086" t="inlineStr"/>
      <c r="R1086" s="12" t="inlineStr"/>
      <c r="S1086" t="inlineStr"/>
      <c r="T1086" t="inlineStr"/>
      <c r="U1086" t="inlineStr"/>
      <c r="V1086" t="inlineStr"/>
    </row>
    <row r="1087">
      <c r="A1087" t="inlineStr"/>
      <c r="B1087" t="inlineStr">
        <is>
          <t>Price_BOM_VLC_VLSC_Imp_0957</t>
        </is>
      </c>
      <c r="C1087" t="inlineStr">
        <is>
          <t>:50157-4P-60HP-VLSC:50157-4P-75HP-VLSC:50157-4P-100HP-VLSC:</t>
        </is>
      </c>
      <c r="D1087" s="2" t="inlineStr">
        <is>
          <t>X5</t>
        </is>
      </c>
      <c r="E1087" s="2" t="inlineStr">
        <is>
          <t>ImpMatl_Silicon_Bronze_ASTM-B584_C87600</t>
        </is>
      </c>
      <c r="F1087" s="7" t="inlineStr">
        <is>
          <t>Silicon Bronze, ASTM-B584, C87600</t>
        </is>
      </c>
      <c r="G1087" s="7" t="inlineStr">
        <is>
          <t>B21</t>
        </is>
      </c>
      <c r="H1087" s="7" t="inlineStr">
        <is>
          <t>Coating_Scotchkote134_interior</t>
        </is>
      </c>
      <c r="I1087" s="7" t="inlineStr">
        <is>
          <t>Anodized Steel</t>
        </is>
      </c>
      <c r="J1087" s="7" t="inlineStr">
        <is>
          <t>Steel, Cold Drawn C1018</t>
        </is>
      </c>
      <c r="K1087" s="77" t="inlineStr">
        <is>
          <t>RTF</t>
        </is>
      </c>
      <c r="L1087" s="7" t="inlineStr"/>
      <c r="M1087" s="7" t="inlineStr">
        <is>
          <t>A101959</t>
        </is>
      </c>
      <c r="N1087" s="7" t="n">
        <v>0</v>
      </c>
      <c r="O1087" s="7" t="inlineStr">
        <is>
          <t>LT250</t>
        </is>
      </c>
      <c r="P1087" s="13" t="n">
        <v>8</v>
      </c>
      <c r="Q1087" t="inlineStr"/>
      <c r="R1087" s="12" t="inlineStr"/>
      <c r="S1087" t="inlineStr"/>
      <c r="T1087" t="inlineStr"/>
      <c r="U1087" t="inlineStr"/>
      <c r="V1087" t="inlineStr"/>
    </row>
    <row r="1088">
      <c r="A1088" t="inlineStr"/>
      <c r="B1088" t="inlineStr">
        <is>
          <t>Price_BOM_VLC_VLSC_Imp_0959</t>
        </is>
      </c>
      <c r="C1088" t="inlineStr">
        <is>
          <t>:50157-4P-60HP-VLSC:50157-4P-75HP-VLSC:50157-4P-100HP-VLSC:</t>
        </is>
      </c>
      <c r="D1088" s="2" t="inlineStr">
        <is>
          <t>X5</t>
        </is>
      </c>
      <c r="E1088" s="2" t="inlineStr">
        <is>
          <t>ImpMatl_Silicon_Bronze_ASTM-B584_C87600</t>
        </is>
      </c>
      <c r="F1088" s="7" t="inlineStr">
        <is>
          <t>Silicon Bronze, ASTM-B584, C87600</t>
        </is>
      </c>
      <c r="G1088" s="7" t="inlineStr">
        <is>
          <t>B21</t>
        </is>
      </c>
      <c r="H1088" s="7" t="inlineStr">
        <is>
          <t>Coating_Scotchkote134_interior_exterior</t>
        </is>
      </c>
      <c r="I1088" s="7" t="inlineStr">
        <is>
          <t>Anodized Steel</t>
        </is>
      </c>
      <c r="J1088" s="7" t="inlineStr">
        <is>
          <t>Steel, Cold Drawn C1018</t>
        </is>
      </c>
      <c r="K1088" s="98" t="inlineStr">
        <is>
          <t>RTF</t>
        </is>
      </c>
      <c r="L1088" s="98" t="inlineStr"/>
      <c r="M1088" t="inlineStr">
        <is>
          <t>A101959</t>
        </is>
      </c>
      <c r="N1088" t="n">
        <v>0</v>
      </c>
      <c r="O1088" s="7" t="inlineStr">
        <is>
          <t>LT250</t>
        </is>
      </c>
      <c r="P1088" s="13" t="n">
        <v>8</v>
      </c>
      <c r="Q1088" t="inlineStr"/>
      <c r="R1088" s="12" t="inlineStr"/>
      <c r="S1088" t="inlineStr"/>
      <c r="T1088" t="inlineStr"/>
      <c r="U1088" t="inlineStr"/>
      <c r="V1088" t="inlineStr"/>
    </row>
    <row r="1089">
      <c r="A1089" t="inlineStr"/>
      <c r="B1089" t="inlineStr">
        <is>
          <t>Price_BOM_VLC_VLSC_Imp_0961</t>
        </is>
      </c>
      <c r="C1089" t="inlineStr">
        <is>
          <t>:50157-4P-60HP-VLSC:50157-4P-75HP-VLSC:50157-4P-100HP-VLSC:</t>
        </is>
      </c>
      <c r="D1089" s="2" t="inlineStr">
        <is>
          <t>X5</t>
        </is>
      </c>
      <c r="E1089" t="inlineStr">
        <is>
          <t>ImpMatl_Silicon_Bronze_ASTM-B584_C87600</t>
        </is>
      </c>
      <c r="F1089" s="7" t="inlineStr">
        <is>
          <t>Silicon Bronze, ASTM-B584, C87600</t>
        </is>
      </c>
      <c r="G1089" s="7" t="inlineStr">
        <is>
          <t>B21</t>
        </is>
      </c>
      <c r="H1089" s="7" t="inlineStr">
        <is>
          <t>Coating_Scotchkote134_interior_exterior_IncludeImpeller</t>
        </is>
      </c>
      <c r="I1089" s="7" t="inlineStr">
        <is>
          <t>Anodized Steel</t>
        </is>
      </c>
      <c r="J1089" s="7" t="inlineStr">
        <is>
          <t>Steel, Cold Drawn C1018</t>
        </is>
      </c>
      <c r="K1089" s="78" t="inlineStr">
        <is>
          <t>RTF</t>
        </is>
      </c>
      <c r="L1089" s="12" t="inlineStr"/>
      <c r="M1089" t="inlineStr">
        <is>
          <t>A101959</t>
        </is>
      </c>
      <c r="N1089" s="12" t="n">
        <v>0</v>
      </c>
      <c r="O1089" s="7" t="inlineStr">
        <is>
          <t>LT250</t>
        </is>
      </c>
      <c r="P1089" s="13" t="n">
        <v>8</v>
      </c>
      <c r="Q1089" t="inlineStr"/>
      <c r="R1089" s="12" t="inlineStr"/>
      <c r="S1089" t="inlineStr"/>
      <c r="T1089" t="inlineStr"/>
      <c r="U1089" t="inlineStr"/>
      <c r="V1089" t="inlineStr"/>
    </row>
    <row r="1090">
      <c r="A1090" t="inlineStr"/>
      <c r="B1090" t="inlineStr">
        <is>
          <t>Price_BOM_VLC_VLSC_Imp_0963</t>
        </is>
      </c>
      <c r="C1090" t="inlineStr">
        <is>
          <t>:50157-4P-60HP-VLSC:50157-4P-75HP-VLSC:50157-4P-100HP-VLSC:</t>
        </is>
      </c>
      <c r="D1090" s="2" t="inlineStr">
        <is>
          <t>X5</t>
        </is>
      </c>
      <c r="E1090" s="2" t="inlineStr">
        <is>
          <t>ImpMatl_Silicon_Bronze_ASTM-B584_C87600</t>
        </is>
      </c>
      <c r="F1090" s="7" t="inlineStr">
        <is>
          <t>Silicon Bronze, ASTM-B584, C87600</t>
        </is>
      </c>
      <c r="G1090" s="7" t="inlineStr">
        <is>
          <t>B21</t>
        </is>
      </c>
      <c r="H1090" s="7" t="inlineStr">
        <is>
          <t>Coating_Scotchkote134_interior_IncludeImpeller</t>
        </is>
      </c>
      <c r="I1090" s="7" t="inlineStr">
        <is>
          <t>Anodized Steel</t>
        </is>
      </c>
      <c r="J1090" s="7" t="inlineStr">
        <is>
          <t>Steel, Cold Drawn C1018</t>
        </is>
      </c>
      <c r="K1090" s="2" t="inlineStr">
        <is>
          <t>RTF</t>
        </is>
      </c>
      <c r="L1090" s="7" t="inlineStr"/>
      <c r="M1090" s="7" t="inlineStr">
        <is>
          <t>A101959</t>
        </is>
      </c>
      <c r="N1090" s="7" t="n">
        <v>0</v>
      </c>
      <c r="O1090" s="7" t="inlineStr">
        <is>
          <t>LT250</t>
        </is>
      </c>
      <c r="P1090" s="13" t="n">
        <v>8</v>
      </c>
      <c r="Q1090" t="inlineStr"/>
      <c r="R1090" s="12" t="inlineStr"/>
      <c r="S1090" t="inlineStr"/>
      <c r="T1090" t="inlineStr"/>
      <c r="U1090" t="inlineStr"/>
      <c r="V1090" t="inlineStr"/>
    </row>
    <row r="1091">
      <c r="A1091" t="inlineStr"/>
      <c r="B1091" t="inlineStr">
        <is>
          <t>Price_BOM_VLC_VLSC_Imp_0965</t>
        </is>
      </c>
      <c r="C1091" t="inlineStr">
        <is>
          <t>:50157-4P-60HP-VLSC:50157-4P-75HP-VLSC:50157-4P-100HP-VLSC:</t>
        </is>
      </c>
      <c r="D1091" s="2" t="inlineStr">
        <is>
          <t>X5</t>
        </is>
      </c>
      <c r="E1091" t="inlineStr">
        <is>
          <t>ImpMatl_Silicon_Bronze_ASTM-B584_C87600</t>
        </is>
      </c>
      <c r="F1091" s="7" t="inlineStr">
        <is>
          <t>Silicon Bronze, ASTM-B584, C87600</t>
        </is>
      </c>
      <c r="G1091" s="7" t="inlineStr">
        <is>
          <t>B21</t>
        </is>
      </c>
      <c r="H1091" s="7" t="inlineStr">
        <is>
          <t>Coating_Special</t>
        </is>
      </c>
      <c r="I1091" s="7" t="inlineStr">
        <is>
          <t>Anodized Steel</t>
        </is>
      </c>
      <c r="J1091" s="7" t="inlineStr">
        <is>
          <t>Steel, Cold Drawn C1018</t>
        </is>
      </c>
      <c r="K1091" s="2" t="inlineStr">
        <is>
          <t>RTF</t>
        </is>
      </c>
      <c r="L1091" s="12" t="inlineStr"/>
      <c r="M1091" t="inlineStr">
        <is>
          <t>A101959</t>
        </is>
      </c>
      <c r="N1091" s="12" t="n">
        <v>0</v>
      </c>
      <c r="O1091" s="7" t="inlineStr">
        <is>
          <t>LT250</t>
        </is>
      </c>
      <c r="P1091" s="13" t="n">
        <v>8</v>
      </c>
      <c r="Q1091" t="inlineStr"/>
      <c r="R1091" s="12" t="inlineStr"/>
      <c r="S1091" t="inlineStr"/>
      <c r="T1091" t="inlineStr"/>
      <c r="U1091" t="inlineStr"/>
      <c r="V1091" t="inlineStr"/>
    </row>
    <row r="1092">
      <c r="A1092" t="inlineStr"/>
      <c r="B1092" t="inlineStr">
        <is>
          <t>Price_BOM_VLC_VLSC_Imp_0967</t>
        </is>
      </c>
      <c r="C1092" t="inlineStr">
        <is>
          <t>:50157-4P-60HP-VLSC:50157-4P-75HP-VLSC:50157-4P-100HP-VLSC:</t>
        </is>
      </c>
      <c r="D1092" s="2" t="inlineStr">
        <is>
          <t>X5</t>
        </is>
      </c>
      <c r="E1092" s="2" t="inlineStr">
        <is>
          <t>ImpMatl_Silicon_Bronze_ASTM-B584_C87600</t>
        </is>
      </c>
      <c r="F1092" s="7" t="inlineStr">
        <is>
          <t>Silicon Bronze, ASTM-B584, C87600</t>
        </is>
      </c>
      <c r="G1092" s="7" t="inlineStr">
        <is>
          <t>B21</t>
        </is>
      </c>
      <c r="H1092" s="7" t="inlineStr">
        <is>
          <t>Coating_Epoxy</t>
        </is>
      </c>
      <c r="I1092" s="7" t="inlineStr">
        <is>
          <t>Anodized Steel</t>
        </is>
      </c>
      <c r="J1092" s="7" t="inlineStr">
        <is>
          <t>Steel, Cold Drawn C1018</t>
        </is>
      </c>
      <c r="K1092" s="2" t="inlineStr">
        <is>
          <t>RTF</t>
        </is>
      </c>
      <c r="L1092" s="7" t="inlineStr"/>
      <c r="M1092" s="7" t="inlineStr">
        <is>
          <t>A101959</t>
        </is>
      </c>
      <c r="N1092" s="7" t="n">
        <v>0</v>
      </c>
      <c r="O1092" s="7" t="inlineStr">
        <is>
          <t>LT250</t>
        </is>
      </c>
      <c r="P1092" s="13" t="n">
        <v>8</v>
      </c>
      <c r="Q1092" t="inlineStr"/>
      <c r="R1092" s="12" t="inlineStr"/>
      <c r="S1092" t="inlineStr"/>
      <c r="T1092" t="inlineStr"/>
      <c r="U1092" t="inlineStr"/>
      <c r="V1092" t="inlineStr"/>
    </row>
    <row r="1093">
      <c r="A1093" t="inlineStr"/>
      <c r="B1093" t="inlineStr">
        <is>
          <t>Price_BOM_VLC_VLSC_Imp_0956</t>
        </is>
      </c>
      <c r="C1093" t="inlineStr">
        <is>
          <t>:50157-4P-60HP-VLSC:50157-4P-75HP-VLSC:50157-4P-100HP-VLSC:</t>
        </is>
      </c>
      <c r="D1093" s="2" t="inlineStr">
        <is>
          <t>X5</t>
        </is>
      </c>
      <c r="E1093" t="inlineStr">
        <is>
          <t>ImpMatl_NiAl-Bronze_ASTM-B148_C95400</t>
        </is>
      </c>
      <c r="F1093" s="7" t="inlineStr">
        <is>
          <t>Nickel Aluminum Bronze ASTM B148 UNS C95400</t>
        </is>
      </c>
      <c r="G1093" s="7" t="inlineStr">
        <is>
          <t>B22</t>
        </is>
      </c>
      <c r="H1093" s="7" t="inlineStr">
        <is>
          <t>Coating_Standard</t>
        </is>
      </c>
      <c r="I1093" s="7" t="inlineStr">
        <is>
          <t>Anodized Steel</t>
        </is>
      </c>
      <c r="J1093" s="7" t="inlineStr">
        <is>
          <t>Steel, Cold Drawn C1018</t>
        </is>
      </c>
      <c r="K1093" s="2" t="inlineStr">
        <is>
          <t>96769202</t>
        </is>
      </c>
      <c r="L1093" s="12" t="inlineStr">
        <is>
          <t>IMP,L,40127,X5,B22</t>
        </is>
      </c>
      <c r="M1093" t="inlineStr">
        <is>
          <t>A101962</t>
        </is>
      </c>
      <c r="N1093" s="12" t="n">
        <v>3021</v>
      </c>
      <c r="O1093" s="7" t="inlineStr">
        <is>
          <t>LT250</t>
        </is>
      </c>
      <c r="P1093" s="13" t="n">
        <v>8</v>
      </c>
      <c r="Q1093" t="inlineStr"/>
      <c r="R1093" s="12" t="inlineStr"/>
      <c r="S1093" t="inlineStr"/>
      <c r="T1093" t="inlineStr"/>
      <c r="U1093" t="inlineStr"/>
      <c r="V1093" t="inlineStr"/>
    </row>
    <row r="1094">
      <c r="A1094" t="inlineStr"/>
      <c r="B1094" t="inlineStr">
        <is>
          <t>Price_BOM_VLC_VLSC_Imp_0958</t>
        </is>
      </c>
      <c r="C1094" t="inlineStr">
        <is>
          <t>:50157-4P-60HP-VLSC:50157-4P-75HP-VLSC:50157-4P-100HP-VLSC:</t>
        </is>
      </c>
      <c r="D1094" s="2" t="inlineStr">
        <is>
          <t>X5</t>
        </is>
      </c>
      <c r="E1094" s="2" t="inlineStr">
        <is>
          <t>ImpMatl_NiAl-Bronze_ASTM-B148_C95400</t>
        </is>
      </c>
      <c r="F1094" s="7" t="inlineStr">
        <is>
          <t>Nickel Aluminum Bronze ASTM B148 UNS C95400</t>
        </is>
      </c>
      <c r="G1094" s="7" t="inlineStr">
        <is>
          <t>B22</t>
        </is>
      </c>
      <c r="H1094" s="7" t="inlineStr">
        <is>
          <t>Coating_Scotchkote134_interior</t>
        </is>
      </c>
      <c r="I1094" s="7" t="inlineStr">
        <is>
          <t>Anodized Steel</t>
        </is>
      </c>
      <c r="J1094" s="7" t="inlineStr">
        <is>
          <t>Steel, Cold Drawn C1018</t>
        </is>
      </c>
      <c r="K1094" s="2" t="inlineStr">
        <is>
          <t>RTF</t>
        </is>
      </c>
      <c r="L1094" s="7" t="inlineStr"/>
      <c r="M1094" s="7" t="inlineStr">
        <is>
          <t>A101962</t>
        </is>
      </c>
      <c r="N1094" s="7" t="n">
        <v>3021</v>
      </c>
      <c r="O1094" s="7" t="inlineStr">
        <is>
          <t>LT250</t>
        </is>
      </c>
      <c r="P1094" s="13" t="n">
        <v>8</v>
      </c>
      <c r="Q1094" t="inlineStr"/>
      <c r="R1094" s="12" t="inlineStr"/>
      <c r="S1094" t="inlineStr"/>
      <c r="T1094" t="inlineStr"/>
      <c r="U1094" t="inlineStr"/>
      <c r="V1094" t="inlineStr"/>
    </row>
    <row r="1095">
      <c r="A1095" t="inlineStr"/>
      <c r="B1095" t="inlineStr">
        <is>
          <t>Price_BOM_VLC_VLSC_Imp_0960</t>
        </is>
      </c>
      <c r="C1095" t="inlineStr">
        <is>
          <t>:50157-4P-60HP-VLSC:50157-4P-75HP-VLSC:50157-4P-100HP-VLSC:</t>
        </is>
      </c>
      <c r="D1095" s="2" t="inlineStr">
        <is>
          <t>X5</t>
        </is>
      </c>
      <c r="E1095" t="inlineStr">
        <is>
          <t>ImpMatl_NiAl-Bronze_ASTM-B148_C95400</t>
        </is>
      </c>
      <c r="F1095" s="7" t="inlineStr">
        <is>
          <t>Nickel Aluminum Bronze ASTM B148 UNS C95400</t>
        </is>
      </c>
      <c r="G1095" s="7" t="inlineStr">
        <is>
          <t>B22</t>
        </is>
      </c>
      <c r="H1095" s="7" t="inlineStr">
        <is>
          <t>Coating_Scotchkote134_interior_exterior</t>
        </is>
      </c>
      <c r="I1095" s="7" t="inlineStr">
        <is>
          <t>Anodized Steel</t>
        </is>
      </c>
      <c r="J1095" s="7" t="inlineStr">
        <is>
          <t>Steel, Cold Drawn C1018</t>
        </is>
      </c>
      <c r="K1095" s="2" t="inlineStr">
        <is>
          <t>RTF</t>
        </is>
      </c>
      <c r="L1095" s="12" t="inlineStr"/>
      <c r="M1095" t="inlineStr">
        <is>
          <t>A101962</t>
        </is>
      </c>
      <c r="N1095" s="12" t="n">
        <v>3021</v>
      </c>
      <c r="O1095" s="7" t="inlineStr">
        <is>
          <t>LT250</t>
        </is>
      </c>
      <c r="P1095" s="13" t="n">
        <v>8</v>
      </c>
      <c r="Q1095" t="inlineStr"/>
      <c r="R1095" s="12" t="inlineStr"/>
      <c r="S1095" t="inlineStr"/>
      <c r="T1095" t="inlineStr"/>
      <c r="U1095" t="inlineStr"/>
      <c r="V1095" t="inlineStr"/>
    </row>
    <row r="1096">
      <c r="A1096" t="inlineStr"/>
      <c r="B1096" t="inlineStr">
        <is>
          <t>Price_BOM_VLC_VLSC_Imp_0962</t>
        </is>
      </c>
      <c r="C1096" t="inlineStr">
        <is>
          <t>:50157-4P-60HP-VLSC:50157-4P-75HP-VLSC:50157-4P-100HP-VLSC:</t>
        </is>
      </c>
      <c r="D1096" s="2" t="inlineStr">
        <is>
          <t>X5</t>
        </is>
      </c>
      <c r="E1096" s="2" t="inlineStr">
        <is>
          <t>ImpMatl_NiAl-Bronze_ASTM-B148_C95400</t>
        </is>
      </c>
      <c r="F1096" s="7" t="inlineStr">
        <is>
          <t>Nickel Aluminum Bronze ASTM B148 UNS C95400</t>
        </is>
      </c>
      <c r="G1096" s="7" t="inlineStr">
        <is>
          <t>B22</t>
        </is>
      </c>
      <c r="H1096" s="7" t="inlineStr">
        <is>
          <t>Coating_Scotchkote134_interior_exterior_IncludeImpeller</t>
        </is>
      </c>
      <c r="I1096" s="7" t="inlineStr">
        <is>
          <t>Anodized Steel</t>
        </is>
      </c>
      <c r="J1096" s="7" t="inlineStr">
        <is>
          <t>Steel, Cold Drawn C1018</t>
        </is>
      </c>
      <c r="K1096" s="2" t="inlineStr">
        <is>
          <t>RTF</t>
        </is>
      </c>
      <c r="L1096" s="7" t="inlineStr"/>
      <c r="M1096" s="7" t="inlineStr">
        <is>
          <t>A101962</t>
        </is>
      </c>
      <c r="N1096" s="7" t="n">
        <v>3021</v>
      </c>
      <c r="O1096" s="7" t="inlineStr">
        <is>
          <t>LT250</t>
        </is>
      </c>
      <c r="P1096" s="13" t="n">
        <v>8</v>
      </c>
      <c r="Q1096" t="inlineStr"/>
      <c r="R1096" s="12" t="inlineStr"/>
      <c r="S1096" t="inlineStr"/>
      <c r="T1096" t="inlineStr"/>
      <c r="U1096" t="inlineStr"/>
      <c r="V1096" t="inlineStr"/>
    </row>
    <row r="1097">
      <c r="A1097" t="inlineStr"/>
      <c r="B1097" t="inlineStr">
        <is>
          <t>Price_BOM_VLC_VLSC_Imp_0964</t>
        </is>
      </c>
      <c r="C1097" t="inlineStr">
        <is>
          <t>:50157-4P-60HP-VLSC:50157-4P-75HP-VLSC:50157-4P-100HP-VLSC:</t>
        </is>
      </c>
      <c r="D1097" s="2" t="inlineStr">
        <is>
          <t>X5</t>
        </is>
      </c>
      <c r="E1097" t="inlineStr">
        <is>
          <t>ImpMatl_NiAl-Bronze_ASTM-B148_C95400</t>
        </is>
      </c>
      <c r="F1097" s="7" t="inlineStr">
        <is>
          <t>Nickel Aluminum Bronze ASTM B148 UNS C95400</t>
        </is>
      </c>
      <c r="G1097" s="7" t="inlineStr">
        <is>
          <t>B22</t>
        </is>
      </c>
      <c r="H1097" s="7" t="inlineStr">
        <is>
          <t>Coating_Scotchkote134_interior_IncludeImpeller</t>
        </is>
      </c>
      <c r="I1097" s="7" t="inlineStr">
        <is>
          <t>Anodized Steel</t>
        </is>
      </c>
      <c r="J1097" s="7" t="inlineStr">
        <is>
          <t>Steel, Cold Drawn C1018</t>
        </is>
      </c>
      <c r="K1097" s="2" t="inlineStr">
        <is>
          <t>RTF</t>
        </is>
      </c>
      <c r="L1097" s="12" t="inlineStr"/>
      <c r="M1097" t="inlineStr">
        <is>
          <t>A101962</t>
        </is>
      </c>
      <c r="N1097" s="12" t="n">
        <v>3021</v>
      </c>
      <c r="O1097" s="7" t="inlineStr">
        <is>
          <t>LT250</t>
        </is>
      </c>
      <c r="P1097" s="13" t="n">
        <v>8</v>
      </c>
      <c r="Q1097" t="inlineStr"/>
      <c r="R1097" s="12" t="inlineStr"/>
      <c r="S1097" t="inlineStr"/>
      <c r="T1097" t="inlineStr"/>
      <c r="U1097" t="inlineStr"/>
      <c r="V1097" t="inlineStr"/>
    </row>
    <row r="1098">
      <c r="A1098" t="inlineStr"/>
      <c r="B1098" t="inlineStr">
        <is>
          <t>Price_BOM_VLC_VLSC_Imp_0966</t>
        </is>
      </c>
      <c r="C1098" t="inlineStr">
        <is>
          <t>:50157-4P-60HP-VLSC:50157-4P-75HP-VLSC:50157-4P-100HP-VLSC:</t>
        </is>
      </c>
      <c r="D1098" s="2" t="inlineStr">
        <is>
          <t>X5</t>
        </is>
      </c>
      <c r="E1098" s="2" t="inlineStr">
        <is>
          <t>ImpMatl_NiAl-Bronze_ASTM-B148_C95400</t>
        </is>
      </c>
      <c r="F1098" s="7" t="inlineStr">
        <is>
          <t>Nickel Aluminum Bronze ASTM B148 UNS C95400</t>
        </is>
      </c>
      <c r="G1098" s="7" t="inlineStr">
        <is>
          <t>B22</t>
        </is>
      </c>
      <c r="H1098" s="7" t="inlineStr">
        <is>
          <t>Coating_Special</t>
        </is>
      </c>
      <c r="I1098" s="7" t="inlineStr">
        <is>
          <t>Anodized Steel</t>
        </is>
      </c>
      <c r="J1098" s="7" t="inlineStr">
        <is>
          <t>Steel, Cold Drawn C1018</t>
        </is>
      </c>
      <c r="K1098" s="2" t="inlineStr">
        <is>
          <t>RTF</t>
        </is>
      </c>
      <c r="L1098" s="7" t="inlineStr"/>
      <c r="M1098" s="7" t="inlineStr">
        <is>
          <t>A101962</t>
        </is>
      </c>
      <c r="N1098" s="7" t="n">
        <v>3021</v>
      </c>
      <c r="O1098" s="7" t="inlineStr">
        <is>
          <t>LT250</t>
        </is>
      </c>
      <c r="P1098" s="13" t="n">
        <v>8</v>
      </c>
      <c r="Q1098" t="inlineStr"/>
      <c r="R1098" s="12" t="inlineStr"/>
      <c r="S1098" t="inlineStr"/>
      <c r="T1098" t="inlineStr"/>
      <c r="U1098" t="inlineStr"/>
      <c r="V1098" t="inlineStr"/>
    </row>
    <row r="1099">
      <c r="A1099" t="inlineStr"/>
      <c r="B1099" t="inlineStr">
        <is>
          <t>Price_BOM_VLC_VLSC_Imp_0968</t>
        </is>
      </c>
      <c r="C1099" t="inlineStr">
        <is>
          <t>:50157-4P-60HP-VLSC:50157-4P-75HP-VLSC:50157-4P-100HP-VLSC:</t>
        </is>
      </c>
      <c r="D1099" s="2" t="inlineStr">
        <is>
          <t>X5</t>
        </is>
      </c>
      <c r="E1099" t="inlineStr">
        <is>
          <t>ImpMatl_NiAl-Bronze_ASTM-B148_C95400</t>
        </is>
      </c>
      <c r="F1099" s="7" t="inlineStr">
        <is>
          <t>Nickel Aluminum Bronze ASTM B148 UNS C95400</t>
        </is>
      </c>
      <c r="G1099" s="7" t="inlineStr">
        <is>
          <t>B22</t>
        </is>
      </c>
      <c r="H1099" s="7" t="inlineStr">
        <is>
          <t>Coating_Epoxy</t>
        </is>
      </c>
      <c r="I1099" s="7" t="inlineStr">
        <is>
          <t>Anodized Steel</t>
        </is>
      </c>
      <c r="J1099" s="7" t="inlineStr">
        <is>
          <t>Steel, Cold Drawn C1018</t>
        </is>
      </c>
      <c r="K1099" s="2" t="inlineStr">
        <is>
          <t>RTF</t>
        </is>
      </c>
      <c r="L1099" s="12" t="inlineStr"/>
      <c r="M1099" t="inlineStr">
        <is>
          <t>A101962</t>
        </is>
      </c>
      <c r="N1099" s="12" t="n">
        <v>3021</v>
      </c>
      <c r="O1099" s="7" t="inlineStr">
        <is>
          <t>LT250</t>
        </is>
      </c>
      <c r="P1099" s="13" t="n">
        <v>8</v>
      </c>
      <c r="Q1099" t="inlineStr"/>
      <c r="R1099" s="12" t="inlineStr"/>
      <c r="S1099" t="inlineStr"/>
      <c r="T1099" t="inlineStr"/>
      <c r="U1099" t="inlineStr"/>
      <c r="V1099" t="inlineStr"/>
    </row>
    <row r="1100">
      <c r="A1100" t="inlineStr"/>
      <c r="B1100" t="inlineStr">
        <is>
          <t>Price_BOM_VLC_VLSC_Imp_1381</t>
        </is>
      </c>
      <c r="C1100" t="inlineStr">
        <is>
          <t>:50157-4P-60HP-VLSC:50157-4P-75HP-VLSC:50157-4P-100HP-VLSC:</t>
        </is>
      </c>
      <c r="D1100" s="2" t="inlineStr">
        <is>
          <t>X5</t>
        </is>
      </c>
      <c r="E1100" s="2" t="inlineStr">
        <is>
          <t>ImpMatl_SS_AISI-304</t>
        </is>
      </c>
      <c r="F1100" s="7" t="inlineStr">
        <is>
          <t>Stainless Steel, AISI-304</t>
        </is>
      </c>
      <c r="G1100" s="7" t="inlineStr">
        <is>
          <t>H304</t>
        </is>
      </c>
      <c r="H1100" s="7" t="inlineStr">
        <is>
          <t>Coating_Standard</t>
        </is>
      </c>
      <c r="I1100" s="7" t="inlineStr">
        <is>
          <t>Stainless Steel, AISI-303</t>
        </is>
      </c>
      <c r="J1100" s="7" t="inlineStr">
        <is>
          <t>Stainless Steel, AISI 316</t>
        </is>
      </c>
      <c r="K1100" s="2" t="inlineStr">
        <is>
          <t>98876170</t>
        </is>
      </c>
      <c r="L1100" s="7" t="inlineStr">
        <is>
          <t>IMP,L,40157,X5,H304</t>
        </is>
      </c>
      <c r="M1100" s="7" t="inlineStr">
        <is>
          <t>A102481</t>
        </is>
      </c>
      <c r="N1100" s="7" t="n">
        <v>0</v>
      </c>
      <c r="O1100" s="7" t="inlineStr">
        <is>
          <t>LT027</t>
        </is>
      </c>
      <c r="P1100" s="13" t="n">
        <v>0</v>
      </c>
      <c r="Q1100" t="inlineStr"/>
      <c r="R1100" s="12" t="inlineStr"/>
      <c r="S1100" t="inlineStr"/>
      <c r="T1100" t="inlineStr"/>
      <c r="U1100" t="inlineStr"/>
      <c r="V1100" t="inlineStr"/>
    </row>
    <row r="1101">
      <c r="A1101" t="inlineStr"/>
      <c r="B1101" t="inlineStr">
        <is>
          <t>Price_BOM_VLC_VLSC_Imp_1013</t>
        </is>
      </c>
      <c r="C1101" t="inlineStr">
        <is>
          <t>:50707-2P-30HP-VLC:50707-2P-40HP-VLC:50707-2P-50HP-VLC:50707-2P-60HP-VLC:</t>
        </is>
      </c>
      <c r="D1101" s="2" t="inlineStr">
        <is>
          <t>X4</t>
        </is>
      </c>
      <c r="E1101" t="inlineStr">
        <is>
          <t>ImpMatl_Silicon_Bronze_ASTM-B584_C87600</t>
        </is>
      </c>
      <c r="F1101" s="7" t="inlineStr">
        <is>
          <t>Silicon Bronze, ASTM-B584, C87600</t>
        </is>
      </c>
      <c r="G1101" s="7" t="inlineStr">
        <is>
          <t>B21</t>
        </is>
      </c>
      <c r="H1101" s="7" t="inlineStr">
        <is>
          <t>Coating_Standard</t>
        </is>
      </c>
      <c r="I1101" s="7" t="inlineStr">
        <is>
          <t>Stainless Steel, AISI-303</t>
        </is>
      </c>
      <c r="J1101" s="7" t="inlineStr">
        <is>
          <t>Steel, Cold Drawn C1018</t>
        </is>
      </c>
      <c r="K1101" s="2" t="inlineStr">
        <is>
          <t>96769229</t>
        </is>
      </c>
      <c r="L1101" s="12" t="inlineStr">
        <is>
          <t>IMP,L,40707,X4,B21</t>
        </is>
      </c>
      <c r="M1101" t="inlineStr">
        <is>
          <t>A101910</t>
        </is>
      </c>
      <c r="N1101" s="12" t="n">
        <v>0</v>
      </c>
      <c r="O1101" s="7" t="inlineStr">
        <is>
          <t>LT027</t>
        </is>
      </c>
      <c r="P1101" s="13" t="n">
        <v>0</v>
      </c>
      <c r="Q1101" t="inlineStr"/>
      <c r="R1101" s="12" t="inlineStr"/>
      <c r="S1101" t="inlineStr"/>
      <c r="T1101" t="inlineStr"/>
      <c r="U1101" t="inlineStr"/>
      <c r="V1101" t="inlineStr"/>
    </row>
    <row r="1102">
      <c r="A1102" t="inlineStr"/>
      <c r="B1102" t="inlineStr">
        <is>
          <t>Price_BOM_VLC_VLSC_Imp_1016</t>
        </is>
      </c>
      <c r="C1102" t="inlineStr">
        <is>
          <t>:50707-2P-30HP-VLC:50707-2P-40HP-VLC:50707-2P-50HP-VLC:50707-2P-60HP-VLC:</t>
        </is>
      </c>
      <c r="D1102" s="2" t="inlineStr">
        <is>
          <t>X4</t>
        </is>
      </c>
      <c r="E1102" s="2" t="inlineStr">
        <is>
          <t>ImpMatl_Silicon_Bronze_ASTM-B584_C87600</t>
        </is>
      </c>
      <c r="F1102" s="7" t="inlineStr">
        <is>
          <t>Silicon Bronze, ASTM-B584, C87600</t>
        </is>
      </c>
      <c r="G1102" s="7" t="inlineStr">
        <is>
          <t>B21</t>
        </is>
      </c>
      <c r="H1102" s="7" t="inlineStr">
        <is>
          <t>Coating_Scotchkote134_interior</t>
        </is>
      </c>
      <c r="I1102" s="7" t="inlineStr">
        <is>
          <t>Stainless Steel, AISI-303</t>
        </is>
      </c>
      <c r="J1102" s="7" t="inlineStr">
        <is>
          <t>Steel, Cold Drawn C1018</t>
        </is>
      </c>
      <c r="K1102" s="77" t="inlineStr">
        <is>
          <t>RTF</t>
        </is>
      </c>
      <c r="L1102" s="7" t="inlineStr"/>
      <c r="M1102" s="7" t="inlineStr">
        <is>
          <t>A101910</t>
        </is>
      </c>
      <c r="N1102" s="7" t="n">
        <v>0</v>
      </c>
      <c r="O1102" s="7" t="inlineStr">
        <is>
          <t>LT250</t>
        </is>
      </c>
      <c r="P1102" s="13" t="n">
        <v>8</v>
      </c>
      <c r="Q1102" t="inlineStr"/>
      <c r="R1102" s="12" t="inlineStr"/>
      <c r="S1102" t="inlineStr"/>
      <c r="T1102" t="inlineStr"/>
      <c r="U1102" t="inlineStr"/>
      <c r="V1102" t="inlineStr"/>
    </row>
    <row r="1103">
      <c r="A1103" t="inlineStr"/>
      <c r="B1103" t="inlineStr">
        <is>
          <t>Price_BOM_VLC_VLSC_Imp_1018</t>
        </is>
      </c>
      <c r="C1103" t="inlineStr">
        <is>
          <t>:50707-2P-30HP-VLC:50707-2P-40HP-VLC:50707-2P-50HP-VLC:50707-2P-60HP-VLC:</t>
        </is>
      </c>
      <c r="D1103" s="2" t="inlineStr">
        <is>
          <t>X4</t>
        </is>
      </c>
      <c r="E1103" s="2" t="inlineStr">
        <is>
          <t>ImpMatl_Silicon_Bronze_ASTM-B584_C87600</t>
        </is>
      </c>
      <c r="F1103" s="7" t="inlineStr">
        <is>
          <t>Silicon Bronze, ASTM-B584, C87600</t>
        </is>
      </c>
      <c r="G1103" s="7" t="inlineStr">
        <is>
          <t>B21</t>
        </is>
      </c>
      <c r="H1103" s="7" t="inlineStr">
        <is>
          <t>Coating_Scotchkote134_interior_exterior</t>
        </is>
      </c>
      <c r="I1103" s="7" t="inlineStr">
        <is>
          <t>Stainless Steel, AISI-303</t>
        </is>
      </c>
      <c r="J1103" s="7" t="inlineStr">
        <is>
          <t>Steel, Cold Drawn C1018</t>
        </is>
      </c>
      <c r="K1103" s="98" t="inlineStr">
        <is>
          <t>RTF</t>
        </is>
      </c>
      <c r="L1103" s="98" t="inlineStr"/>
      <c r="M1103" t="inlineStr">
        <is>
          <t>A101910</t>
        </is>
      </c>
      <c r="N1103" t="n">
        <v>0</v>
      </c>
      <c r="O1103" s="7" t="inlineStr">
        <is>
          <t>LT250</t>
        </is>
      </c>
      <c r="P1103" s="13" t="n">
        <v>8</v>
      </c>
      <c r="Q1103" t="inlineStr"/>
      <c r="R1103" s="12" t="inlineStr"/>
      <c r="S1103" t="inlineStr"/>
      <c r="T1103" t="inlineStr"/>
      <c r="U1103" t="inlineStr"/>
      <c r="V1103" t="inlineStr"/>
    </row>
    <row r="1104">
      <c r="A1104" t="inlineStr"/>
      <c r="B1104" t="inlineStr">
        <is>
          <t>Price_BOM_VLC_VLSC_Imp_1020</t>
        </is>
      </c>
      <c r="C1104" t="inlineStr">
        <is>
          <t>:50707-2P-30HP-VLC:50707-2P-40HP-VLC:50707-2P-50HP-VLC:50707-2P-60HP-VLC:</t>
        </is>
      </c>
      <c r="D1104" s="2" t="inlineStr">
        <is>
          <t>X4</t>
        </is>
      </c>
      <c r="E1104" t="inlineStr">
        <is>
          <t>ImpMatl_Silicon_Bronze_ASTM-B584_C87600</t>
        </is>
      </c>
      <c r="F1104" s="7" t="inlineStr">
        <is>
          <t>Silicon Bronze, ASTM-B584, C87600</t>
        </is>
      </c>
      <c r="G1104" s="7" t="inlineStr">
        <is>
          <t>B21</t>
        </is>
      </c>
      <c r="H1104" s="7" t="inlineStr">
        <is>
          <t>Coating_Scotchkote134_interior_exterior_IncludeImpeller</t>
        </is>
      </c>
      <c r="I1104" s="7" t="inlineStr">
        <is>
          <t>Stainless Steel, AISI-303</t>
        </is>
      </c>
      <c r="J1104" s="7" t="inlineStr">
        <is>
          <t>Steel, Cold Drawn C1018</t>
        </is>
      </c>
      <c r="K1104" s="78" t="inlineStr">
        <is>
          <t>RTF</t>
        </is>
      </c>
      <c r="L1104" s="12" t="inlineStr"/>
      <c r="M1104" t="inlineStr">
        <is>
          <t>A101910</t>
        </is>
      </c>
      <c r="N1104" s="12" t="n">
        <v>0</v>
      </c>
      <c r="O1104" s="7" t="inlineStr">
        <is>
          <t>LT250</t>
        </is>
      </c>
      <c r="P1104" s="13" t="n">
        <v>8</v>
      </c>
      <c r="Q1104" t="inlineStr"/>
      <c r="R1104" s="12" t="inlineStr"/>
      <c r="S1104" t="inlineStr"/>
      <c r="T1104" t="inlineStr"/>
      <c r="U1104" t="inlineStr"/>
      <c r="V1104" t="inlineStr"/>
    </row>
    <row r="1105">
      <c r="A1105" t="inlineStr"/>
      <c r="B1105" t="inlineStr">
        <is>
          <t>Price_BOM_VLC_VLSC_Imp_1022</t>
        </is>
      </c>
      <c r="C1105" t="inlineStr">
        <is>
          <t>:50707-2P-30HP-VLC:50707-2P-40HP-VLC:50707-2P-50HP-VLC:50707-2P-60HP-VLC:</t>
        </is>
      </c>
      <c r="D1105" s="2" t="inlineStr">
        <is>
          <t>X4</t>
        </is>
      </c>
      <c r="E1105" s="2" t="inlineStr">
        <is>
          <t>ImpMatl_Silicon_Bronze_ASTM-B584_C87600</t>
        </is>
      </c>
      <c r="F1105" s="7" t="inlineStr">
        <is>
          <t>Silicon Bronze, ASTM-B584, C87600</t>
        </is>
      </c>
      <c r="G1105" s="7" t="inlineStr">
        <is>
          <t>B21</t>
        </is>
      </c>
      <c r="H1105" s="7" t="inlineStr">
        <is>
          <t>Coating_Scotchkote134_interior_IncludeImpeller</t>
        </is>
      </c>
      <c r="I1105" s="7" t="inlineStr">
        <is>
          <t>Stainless Steel, AISI-303</t>
        </is>
      </c>
      <c r="J1105" s="7" t="inlineStr">
        <is>
          <t>Steel, Cold Drawn C1018</t>
        </is>
      </c>
      <c r="K1105" s="2" t="inlineStr">
        <is>
          <t>RTF</t>
        </is>
      </c>
      <c r="L1105" s="7" t="inlineStr"/>
      <c r="M1105" s="7" t="inlineStr">
        <is>
          <t>A101910</t>
        </is>
      </c>
      <c r="N1105" s="7" t="n">
        <v>0</v>
      </c>
      <c r="O1105" s="7" t="inlineStr">
        <is>
          <t>LT250</t>
        </is>
      </c>
      <c r="P1105" s="13" t="n">
        <v>8</v>
      </c>
      <c r="Q1105" t="inlineStr"/>
      <c r="R1105" s="12" t="inlineStr"/>
      <c r="S1105" t="inlineStr"/>
      <c r="T1105" t="inlineStr"/>
      <c r="U1105" t="inlineStr"/>
      <c r="V1105" t="inlineStr"/>
    </row>
    <row r="1106">
      <c r="A1106" t="inlineStr"/>
      <c r="B1106" t="inlineStr">
        <is>
          <t>Price_BOM_VLC_VLSC_Imp_1024</t>
        </is>
      </c>
      <c r="C1106" t="inlineStr">
        <is>
          <t>:50707-2P-30HP-VLC:50707-2P-40HP-VLC:50707-2P-50HP-VLC:50707-2P-60HP-VLC:</t>
        </is>
      </c>
      <c r="D1106" s="2" t="inlineStr">
        <is>
          <t>X4</t>
        </is>
      </c>
      <c r="E1106" t="inlineStr">
        <is>
          <t>ImpMatl_Silicon_Bronze_ASTM-B584_C87600</t>
        </is>
      </c>
      <c r="F1106" s="7" t="inlineStr">
        <is>
          <t>Silicon Bronze, ASTM-B584, C87600</t>
        </is>
      </c>
      <c r="G1106" s="7" t="inlineStr">
        <is>
          <t>B21</t>
        </is>
      </c>
      <c r="H1106" s="7" t="inlineStr">
        <is>
          <t>Coating_Special</t>
        </is>
      </c>
      <c r="I1106" s="7" t="inlineStr">
        <is>
          <t>Stainless Steel, AISI-303</t>
        </is>
      </c>
      <c r="J1106" s="7" t="inlineStr">
        <is>
          <t>Steel, Cold Drawn C1018</t>
        </is>
      </c>
      <c r="K1106" s="2" t="inlineStr">
        <is>
          <t>RTF</t>
        </is>
      </c>
      <c r="L1106" s="12" t="inlineStr"/>
      <c r="M1106" t="inlineStr">
        <is>
          <t>A101910</t>
        </is>
      </c>
      <c r="N1106" s="12" t="n">
        <v>0</v>
      </c>
      <c r="O1106" s="7" t="inlineStr">
        <is>
          <t>LT250</t>
        </is>
      </c>
      <c r="P1106" s="13" t="n">
        <v>8</v>
      </c>
      <c r="Q1106" t="inlineStr"/>
      <c r="R1106" s="12" t="inlineStr"/>
      <c r="S1106" t="inlineStr"/>
      <c r="T1106" t="inlineStr"/>
      <c r="U1106" t="inlineStr"/>
      <c r="V1106" t="inlineStr"/>
    </row>
    <row r="1107">
      <c r="A1107" t="inlineStr"/>
      <c r="B1107" t="inlineStr">
        <is>
          <t>Price_BOM_VLC_VLSC_Imp_1026</t>
        </is>
      </c>
      <c r="C1107" t="inlineStr">
        <is>
          <t>:50707-2P-30HP-VLC:50707-2P-40HP-VLC:50707-2P-50HP-VLC:50707-2P-60HP-VLC:</t>
        </is>
      </c>
      <c r="D1107" s="2" t="inlineStr">
        <is>
          <t>X4</t>
        </is>
      </c>
      <c r="E1107" s="2" t="inlineStr">
        <is>
          <t>ImpMatl_Silicon_Bronze_ASTM-B584_C87600</t>
        </is>
      </c>
      <c r="F1107" s="7" t="inlineStr">
        <is>
          <t>Silicon Bronze, ASTM-B584, C87600</t>
        </is>
      </c>
      <c r="G1107" s="7" t="inlineStr">
        <is>
          <t>B21</t>
        </is>
      </c>
      <c r="H1107" s="7" t="inlineStr">
        <is>
          <t>Coating_Epoxy</t>
        </is>
      </c>
      <c r="I1107" s="7" t="inlineStr">
        <is>
          <t>Stainless Steel, AISI-303</t>
        </is>
      </c>
      <c r="J1107" s="7" t="inlineStr">
        <is>
          <t>Steel, Cold Drawn C1018</t>
        </is>
      </c>
      <c r="K1107" s="2" t="inlineStr">
        <is>
          <t>RTF</t>
        </is>
      </c>
      <c r="L1107" s="7" t="inlineStr"/>
      <c r="M1107" s="7" t="inlineStr">
        <is>
          <t>A101910</t>
        </is>
      </c>
      <c r="N1107" s="7" t="n">
        <v>0</v>
      </c>
      <c r="O1107" s="7" t="inlineStr">
        <is>
          <t>LT250</t>
        </is>
      </c>
      <c r="P1107" s="13" t="n">
        <v>8</v>
      </c>
      <c r="Q1107" t="inlineStr"/>
      <c r="R1107" s="12" t="inlineStr"/>
      <c r="S1107" t="inlineStr"/>
      <c r="T1107" t="inlineStr"/>
      <c r="U1107" t="inlineStr"/>
      <c r="V1107" t="inlineStr"/>
    </row>
    <row r="1108">
      <c r="A1108" t="inlineStr"/>
      <c r="B1108" t="inlineStr">
        <is>
          <t>Price_BOM_VLC_VLSC_Imp_1014</t>
        </is>
      </c>
      <c r="C1108" t="inlineStr">
        <is>
          <t>:50707-2P-30HP-VLC:50707-2P-40HP-VLC:50707-2P-50HP-VLC:50707-2P-60HP-VLC:</t>
        </is>
      </c>
      <c r="D1108" s="2" t="inlineStr">
        <is>
          <t>X4</t>
        </is>
      </c>
      <c r="E1108" t="inlineStr">
        <is>
          <t>ImpMatl_SS_AISI-304</t>
        </is>
      </c>
      <c r="F1108" s="7" t="inlineStr">
        <is>
          <t>Stainless Steel, AISI-304</t>
        </is>
      </c>
      <c r="G1108" s="7" t="inlineStr">
        <is>
          <t>H304</t>
        </is>
      </c>
      <c r="H1108" s="7" t="inlineStr">
        <is>
          <t>Coating_Standard</t>
        </is>
      </c>
      <c r="I1108" s="7" t="inlineStr">
        <is>
          <t>Stainless Steel, AISI-303</t>
        </is>
      </c>
      <c r="J1108" s="7" t="inlineStr">
        <is>
          <t>Stainless Steel, AISI 316</t>
        </is>
      </c>
      <c r="K1108" s="2" t="inlineStr">
        <is>
          <t>98876162</t>
        </is>
      </c>
      <c r="L1108" s="12" t="inlineStr">
        <is>
          <t>IMP,L,40707,X4,H304</t>
        </is>
      </c>
      <c r="M1108" t="inlineStr">
        <is>
          <t>A101915</t>
        </is>
      </c>
      <c r="N1108" s="12" t="n">
        <v>0</v>
      </c>
      <c r="O1108" s="7" t="inlineStr">
        <is>
          <t>LT027</t>
        </is>
      </c>
      <c r="P1108" s="13" t="n">
        <v>0</v>
      </c>
      <c r="Q1108" t="inlineStr"/>
      <c r="R1108" s="12" t="inlineStr"/>
      <c r="S1108" t="inlineStr"/>
      <c r="T1108" t="inlineStr"/>
      <c r="U1108" t="inlineStr"/>
      <c r="V1108" t="inlineStr"/>
    </row>
    <row r="1109">
      <c r="A1109" t="inlineStr"/>
      <c r="B1109" t="inlineStr">
        <is>
          <t>Price_BOM_VLC_VLSC_Imp_1015</t>
        </is>
      </c>
      <c r="C1109" t="inlineStr">
        <is>
          <t>:50707-2P-30HP-VLC:50707-2P-40HP-VLC:50707-2P-50HP-VLC:50707-2P-60HP-VLC:</t>
        </is>
      </c>
      <c r="D1109" s="2" t="inlineStr">
        <is>
          <t>X4</t>
        </is>
      </c>
      <c r="E1109" s="2" t="inlineStr">
        <is>
          <t>ImpMatl_NiAl-Bronze_ASTM-B148_C95400</t>
        </is>
      </c>
      <c r="F1109" s="7" t="inlineStr">
        <is>
          <t>Nickel Aluminum Bronze ASTM B148 UNS C95400</t>
        </is>
      </c>
      <c r="G1109" s="7" t="inlineStr">
        <is>
          <t>B22</t>
        </is>
      </c>
      <c r="H1109" s="7" t="inlineStr">
        <is>
          <t>Coating_Standard</t>
        </is>
      </c>
      <c r="I1109" s="7" t="inlineStr">
        <is>
          <t>Stainless Steel, AISI-303</t>
        </is>
      </c>
      <c r="J1109" s="7" t="inlineStr">
        <is>
          <t>Steel, Cold Drawn C1018</t>
        </is>
      </c>
      <c r="K1109" s="2" t="inlineStr">
        <is>
          <t>97780146</t>
        </is>
      </c>
      <c r="L1109" s="7" t="inlineStr"/>
      <c r="M1109" s="7" t="inlineStr">
        <is>
          <t>A102245</t>
        </is>
      </c>
      <c r="N1109" s="7" t="n">
        <v>148</v>
      </c>
      <c r="O1109" s="7" t="inlineStr">
        <is>
          <t>LT250</t>
        </is>
      </c>
      <c r="P1109" s="13" t="n">
        <v>8</v>
      </c>
      <c r="Q1109" t="inlineStr"/>
      <c r="R1109" s="12" t="inlineStr"/>
      <c r="S1109" t="inlineStr"/>
      <c r="T1109" t="inlineStr"/>
      <c r="U1109" t="inlineStr"/>
      <c r="V1109" t="inlineStr"/>
    </row>
    <row r="1110">
      <c r="A1110" t="inlineStr"/>
      <c r="B1110" t="inlineStr">
        <is>
          <t>Price_BOM_VLC_VLSC_Imp_1017</t>
        </is>
      </c>
      <c r="C1110" t="inlineStr">
        <is>
          <t>:50707-2P-30HP-VLC:50707-2P-40HP-VLC:50707-2P-50HP-VLC:50707-2P-60HP-VLC:</t>
        </is>
      </c>
      <c r="D1110" s="2" t="inlineStr">
        <is>
          <t>X4</t>
        </is>
      </c>
      <c r="E1110" t="inlineStr">
        <is>
          <t>ImpMatl_NiAl-Bronze_ASTM-B148_C95400</t>
        </is>
      </c>
      <c r="F1110" s="7" t="inlineStr">
        <is>
          <t>Nickel Aluminum Bronze ASTM B148 UNS C95400</t>
        </is>
      </c>
      <c r="G1110" s="7" t="inlineStr">
        <is>
          <t>B22</t>
        </is>
      </c>
      <c r="H1110" s="7" t="inlineStr">
        <is>
          <t>Coating_Scotchkote134_interior</t>
        </is>
      </c>
      <c r="I1110" s="7" t="inlineStr">
        <is>
          <t>Stainless Steel, AISI-303</t>
        </is>
      </c>
      <c r="J1110" s="7" t="inlineStr">
        <is>
          <t>Steel, Cold Drawn C1018</t>
        </is>
      </c>
      <c r="K1110" s="2" t="inlineStr">
        <is>
          <t>RTF</t>
        </is>
      </c>
      <c r="L1110" s="12" t="inlineStr"/>
      <c r="M1110" t="inlineStr">
        <is>
          <t>A102245</t>
        </is>
      </c>
      <c r="N1110" s="12" t="n">
        <v>148</v>
      </c>
      <c r="O1110" s="7" t="inlineStr">
        <is>
          <t>LT250</t>
        </is>
      </c>
      <c r="P1110" s="13" t="n">
        <v>8</v>
      </c>
      <c r="Q1110" t="inlineStr"/>
      <c r="R1110" s="12" t="inlineStr"/>
      <c r="S1110" t="inlineStr"/>
      <c r="T1110" t="inlineStr"/>
      <c r="U1110" t="inlineStr"/>
      <c r="V1110" t="inlineStr"/>
    </row>
    <row r="1111">
      <c r="A1111" t="inlineStr"/>
      <c r="B1111" t="inlineStr">
        <is>
          <t>Price_BOM_VLC_VLSC_Imp_1019</t>
        </is>
      </c>
      <c r="C1111" t="inlineStr">
        <is>
          <t>:50707-2P-30HP-VLC:50707-2P-40HP-VLC:50707-2P-50HP-VLC:50707-2P-60HP-VLC:</t>
        </is>
      </c>
      <c r="D1111" s="2" t="inlineStr">
        <is>
          <t>X4</t>
        </is>
      </c>
      <c r="E1111" s="2" t="inlineStr">
        <is>
          <t>ImpMatl_NiAl-Bronze_ASTM-B148_C95400</t>
        </is>
      </c>
      <c r="F1111" s="7" t="inlineStr">
        <is>
          <t>Nickel Aluminum Bronze ASTM B148 UNS C95400</t>
        </is>
      </c>
      <c r="G1111" s="7" t="inlineStr">
        <is>
          <t>B22</t>
        </is>
      </c>
      <c r="H1111" s="7" t="inlineStr">
        <is>
          <t>Coating_Scotchkote134_interior_exterior</t>
        </is>
      </c>
      <c r="I1111" s="7" t="inlineStr">
        <is>
          <t>Stainless Steel, AISI-303</t>
        </is>
      </c>
      <c r="J1111" s="7" t="inlineStr">
        <is>
          <t>Steel, Cold Drawn C1018</t>
        </is>
      </c>
      <c r="K1111" s="2" t="inlineStr">
        <is>
          <t>RTF</t>
        </is>
      </c>
      <c r="L1111" s="7" t="inlineStr"/>
      <c r="M1111" s="7" t="inlineStr">
        <is>
          <t>A102245</t>
        </is>
      </c>
      <c r="N1111" s="7" t="n">
        <v>148</v>
      </c>
      <c r="O1111" s="7" t="inlineStr">
        <is>
          <t>LT250</t>
        </is>
      </c>
      <c r="P1111" s="13" t="n">
        <v>8</v>
      </c>
      <c r="Q1111" t="inlineStr"/>
      <c r="R1111" s="12" t="inlineStr"/>
      <c r="S1111" t="inlineStr"/>
      <c r="T1111" t="inlineStr"/>
      <c r="U1111" t="inlineStr"/>
      <c r="V1111" t="inlineStr"/>
    </row>
    <row r="1112">
      <c r="A1112" t="inlineStr"/>
      <c r="B1112" t="inlineStr">
        <is>
          <t>Price_BOM_VLC_VLSC_Imp_1021</t>
        </is>
      </c>
      <c r="C1112" t="inlineStr">
        <is>
          <t>:50707-2P-30HP-VLC:50707-2P-40HP-VLC:50707-2P-50HP-VLC:50707-2P-60HP-VLC:</t>
        </is>
      </c>
      <c r="D1112" s="2" t="inlineStr">
        <is>
          <t>X4</t>
        </is>
      </c>
      <c r="E1112" t="inlineStr">
        <is>
          <t>ImpMatl_NiAl-Bronze_ASTM-B148_C95400</t>
        </is>
      </c>
      <c r="F1112" s="7" t="inlineStr">
        <is>
          <t>Nickel Aluminum Bronze ASTM B148 UNS C95400</t>
        </is>
      </c>
      <c r="G1112" s="7" t="inlineStr">
        <is>
          <t>B22</t>
        </is>
      </c>
      <c r="H1112" s="7" t="inlineStr">
        <is>
          <t>Coating_Scotchkote134_interior_exterior_IncludeImpeller</t>
        </is>
      </c>
      <c r="I1112" s="7" t="inlineStr">
        <is>
          <t>Stainless Steel, AISI-303</t>
        </is>
      </c>
      <c r="J1112" s="7" t="inlineStr">
        <is>
          <t>Steel, Cold Drawn C1018</t>
        </is>
      </c>
      <c r="K1112" s="2" t="inlineStr">
        <is>
          <t>RTF</t>
        </is>
      </c>
      <c r="L1112" s="12" t="inlineStr"/>
      <c r="M1112" t="inlineStr">
        <is>
          <t>A102245</t>
        </is>
      </c>
      <c r="N1112" s="12" t="n">
        <v>148</v>
      </c>
      <c r="O1112" s="7" t="inlineStr">
        <is>
          <t>LT250</t>
        </is>
      </c>
      <c r="P1112" s="13" t="n">
        <v>8</v>
      </c>
      <c r="Q1112" t="inlineStr"/>
      <c r="R1112" s="12" t="inlineStr"/>
      <c r="S1112" t="inlineStr"/>
      <c r="T1112" t="inlineStr"/>
      <c r="U1112" t="inlineStr"/>
      <c r="V1112" t="inlineStr"/>
    </row>
    <row r="1113">
      <c r="A1113" t="inlineStr"/>
      <c r="B1113" t="inlineStr">
        <is>
          <t>Price_BOM_VLC_VLSC_Imp_1023</t>
        </is>
      </c>
      <c r="C1113" t="inlineStr">
        <is>
          <t>:50707-2P-30HP-VLC:50707-2P-40HP-VLC:50707-2P-50HP-VLC:50707-2P-60HP-VLC:</t>
        </is>
      </c>
      <c r="D1113" s="2" t="inlineStr">
        <is>
          <t>X4</t>
        </is>
      </c>
      <c r="E1113" s="2" t="inlineStr">
        <is>
          <t>ImpMatl_NiAl-Bronze_ASTM-B148_C95400</t>
        </is>
      </c>
      <c r="F1113" s="7" t="inlineStr">
        <is>
          <t>Nickel Aluminum Bronze ASTM B148 UNS C95400</t>
        </is>
      </c>
      <c r="G1113" s="7" t="inlineStr">
        <is>
          <t>B22</t>
        </is>
      </c>
      <c r="H1113" s="7" t="inlineStr">
        <is>
          <t>Coating_Scotchkote134_interior_IncludeImpeller</t>
        </is>
      </c>
      <c r="I1113" s="7" t="inlineStr">
        <is>
          <t>Stainless Steel, AISI-303</t>
        </is>
      </c>
      <c r="J1113" s="7" t="inlineStr">
        <is>
          <t>Steel, Cold Drawn C1018</t>
        </is>
      </c>
      <c r="K1113" s="2" t="inlineStr">
        <is>
          <t>RTF</t>
        </is>
      </c>
      <c r="L1113" s="7" t="inlineStr"/>
      <c r="M1113" s="7" t="inlineStr">
        <is>
          <t>A102245</t>
        </is>
      </c>
      <c r="N1113" s="7" t="n">
        <v>148</v>
      </c>
      <c r="O1113" s="7" t="inlineStr">
        <is>
          <t>LT250</t>
        </is>
      </c>
      <c r="P1113" s="13" t="n">
        <v>8</v>
      </c>
      <c r="Q1113" t="inlineStr"/>
      <c r="R1113" s="12" t="inlineStr"/>
      <c r="S1113" t="inlineStr"/>
      <c r="T1113" t="inlineStr"/>
      <c r="U1113" t="inlineStr"/>
      <c r="V1113" t="inlineStr"/>
    </row>
    <row r="1114">
      <c r="A1114" t="inlineStr"/>
      <c r="B1114" t="inlineStr">
        <is>
          <t>Price_BOM_VLC_VLSC_Imp_1025</t>
        </is>
      </c>
      <c r="C1114" t="inlineStr">
        <is>
          <t>:50707-2P-30HP-VLC:50707-2P-40HP-VLC:50707-2P-50HP-VLC:50707-2P-60HP-VLC:</t>
        </is>
      </c>
      <c r="D1114" s="2" t="inlineStr">
        <is>
          <t>X4</t>
        </is>
      </c>
      <c r="E1114" t="inlineStr">
        <is>
          <t>ImpMatl_NiAl-Bronze_ASTM-B148_C95400</t>
        </is>
      </c>
      <c r="F1114" s="7" t="inlineStr">
        <is>
          <t>Nickel Aluminum Bronze ASTM B148 UNS C95400</t>
        </is>
      </c>
      <c r="G1114" s="7" t="inlineStr">
        <is>
          <t>B22</t>
        </is>
      </c>
      <c r="H1114" s="7" t="inlineStr">
        <is>
          <t>Coating_Special</t>
        </is>
      </c>
      <c r="I1114" s="7" t="inlineStr">
        <is>
          <t>Stainless Steel, AISI-303</t>
        </is>
      </c>
      <c r="J1114" s="7" t="inlineStr">
        <is>
          <t>Steel, Cold Drawn C1018</t>
        </is>
      </c>
      <c r="K1114" s="2" t="inlineStr">
        <is>
          <t>RTF</t>
        </is>
      </c>
      <c r="L1114" s="12" t="inlineStr"/>
      <c r="M1114" t="inlineStr">
        <is>
          <t>A102245</t>
        </is>
      </c>
      <c r="N1114" s="12" t="n">
        <v>148</v>
      </c>
      <c r="O1114" s="7" t="inlineStr">
        <is>
          <t>LT250</t>
        </is>
      </c>
      <c r="P1114" s="13" t="n">
        <v>8</v>
      </c>
      <c r="Q1114" t="inlineStr"/>
      <c r="R1114" s="12" t="inlineStr"/>
      <c r="S1114" t="inlineStr"/>
      <c r="T1114" t="inlineStr"/>
      <c r="U1114" t="inlineStr"/>
      <c r="V1114" t="inlineStr"/>
    </row>
    <row r="1115">
      <c r="A1115" t="inlineStr"/>
      <c r="B1115" t="inlineStr">
        <is>
          <t>Price_BOM_VLC_VLSC_Imp_1027</t>
        </is>
      </c>
      <c r="C1115" t="inlineStr">
        <is>
          <t>:50707-2P-30HP-VLC:50707-2P-40HP-VLC:50707-2P-50HP-VLC:50707-2P-60HP-VLC:</t>
        </is>
      </c>
      <c r="D1115" s="2" t="inlineStr">
        <is>
          <t>X4</t>
        </is>
      </c>
      <c r="E1115" s="2" t="inlineStr">
        <is>
          <t>ImpMatl_NiAl-Bronze_ASTM-B148_C95400</t>
        </is>
      </c>
      <c r="F1115" s="7" t="inlineStr">
        <is>
          <t>Nickel Aluminum Bronze ASTM B148 UNS C95400</t>
        </is>
      </c>
      <c r="G1115" s="7" t="inlineStr">
        <is>
          <t>B22</t>
        </is>
      </c>
      <c r="H1115" s="7" t="inlineStr">
        <is>
          <t>Coating_Epoxy</t>
        </is>
      </c>
      <c r="I1115" s="7" t="inlineStr">
        <is>
          <t>Stainless Steel, AISI-303</t>
        </is>
      </c>
      <c r="J1115" s="7" t="inlineStr">
        <is>
          <t>Steel, Cold Drawn C1018</t>
        </is>
      </c>
      <c r="K1115" s="2" t="inlineStr">
        <is>
          <t>RTF</t>
        </is>
      </c>
      <c r="L1115" s="7" t="inlineStr"/>
      <c r="M1115" s="7" t="inlineStr">
        <is>
          <t>A102245</t>
        </is>
      </c>
      <c r="N1115" s="7" t="n">
        <v>148</v>
      </c>
      <c r="O1115" s="7" t="inlineStr">
        <is>
          <t>LT250</t>
        </is>
      </c>
      <c r="P1115" s="13" t="n">
        <v>8</v>
      </c>
      <c r="Q1115" t="inlineStr"/>
      <c r="R1115" s="12" t="inlineStr"/>
      <c r="S1115" t="inlineStr"/>
      <c r="T1115" t="inlineStr"/>
      <c r="U1115" t="inlineStr"/>
      <c r="V1115" t="inlineStr"/>
    </row>
    <row r="1116">
      <c r="A1116" t="inlineStr"/>
      <c r="B1116" t="inlineStr">
        <is>
          <t>Price_BOM_VLC_VLSC_Imp_1028</t>
        </is>
      </c>
      <c r="C1116" t="inlineStr">
        <is>
          <t>:50707-2P-30HP-VLSC:50707-2P-40HP-VLSC:50707-2P-50HP-VLSC:50707-2P-60HP-VLSC:</t>
        </is>
      </c>
      <c r="D1116" s="2" t="inlineStr">
        <is>
          <t>X4</t>
        </is>
      </c>
      <c r="E1116" t="inlineStr">
        <is>
          <t>ImpMatl_Silicon_Bronze_ASTM-B584_C87600</t>
        </is>
      </c>
      <c r="F1116" s="7" t="inlineStr">
        <is>
          <t>Silicon Bronze, ASTM-B584, C87600</t>
        </is>
      </c>
      <c r="G1116" s="7" t="inlineStr">
        <is>
          <t>B21</t>
        </is>
      </c>
      <c r="H1116" s="7" t="inlineStr">
        <is>
          <t>Coating_Standard</t>
        </is>
      </c>
      <c r="I1116" s="7" t="inlineStr">
        <is>
          <t>Stainless Steel, AISI-303</t>
        </is>
      </c>
      <c r="J1116" s="7" t="inlineStr">
        <is>
          <t>Steel, Cold Drawn C1018</t>
        </is>
      </c>
      <c r="K1116" s="2" t="inlineStr">
        <is>
          <t>96772226</t>
        </is>
      </c>
      <c r="L1116" s="12" t="inlineStr">
        <is>
          <t>IMP,VLS,50707,X4,B21</t>
        </is>
      </c>
      <c r="M1116" t="inlineStr">
        <is>
          <t>A101910</t>
        </is>
      </c>
      <c r="N1116" s="12" t="n">
        <v>0</v>
      </c>
      <c r="O1116" s="7" t="inlineStr">
        <is>
          <t>LT027</t>
        </is>
      </c>
      <c r="P1116" s="13" t="n">
        <v>0</v>
      </c>
      <c r="Q1116" t="inlineStr"/>
      <c r="R1116" s="12" t="inlineStr"/>
      <c r="S1116" t="inlineStr"/>
      <c r="T1116" t="inlineStr"/>
      <c r="U1116" t="inlineStr"/>
      <c r="V1116" t="inlineStr"/>
    </row>
    <row r="1117">
      <c r="A1117" t="inlineStr"/>
      <c r="B1117" t="inlineStr">
        <is>
          <t>Price_BOM_VLC_VLSC_Imp_1031</t>
        </is>
      </c>
      <c r="C1117" t="inlineStr">
        <is>
          <t>:50707-2P-30HP-VLSC:50707-2P-40HP-VLSC:50707-2P-50HP-VLSC:50707-2P-60HP-VLSC:</t>
        </is>
      </c>
      <c r="D1117" s="2" t="inlineStr">
        <is>
          <t>X4</t>
        </is>
      </c>
      <c r="E1117" s="2" t="inlineStr">
        <is>
          <t>ImpMatl_Silicon_Bronze_ASTM-B584_C87600</t>
        </is>
      </c>
      <c r="F1117" s="7" t="inlineStr">
        <is>
          <t>Silicon Bronze, ASTM-B584, C87600</t>
        </is>
      </c>
      <c r="G1117" s="7" t="inlineStr">
        <is>
          <t>B21</t>
        </is>
      </c>
      <c r="H1117" s="7" t="inlineStr">
        <is>
          <t>Coating_Scotchkote134_interior</t>
        </is>
      </c>
      <c r="I1117" s="7" t="inlineStr">
        <is>
          <t>Stainless Steel, AISI-303</t>
        </is>
      </c>
      <c r="J1117" s="7" t="inlineStr">
        <is>
          <t>Steel, Cold Drawn C1018</t>
        </is>
      </c>
      <c r="K1117" s="77" t="inlineStr">
        <is>
          <t>RTF</t>
        </is>
      </c>
      <c r="L1117" s="7" t="inlineStr"/>
      <c r="M1117" s="7" t="inlineStr">
        <is>
          <t>A101910</t>
        </is>
      </c>
      <c r="N1117" s="7" t="n">
        <v>0</v>
      </c>
      <c r="O1117" s="7" t="inlineStr">
        <is>
          <t>LT250</t>
        </is>
      </c>
      <c r="P1117" s="13" t="n">
        <v>8</v>
      </c>
      <c r="Q1117" t="inlineStr"/>
      <c r="R1117" s="12" t="inlineStr"/>
      <c r="S1117" t="inlineStr"/>
      <c r="T1117" t="inlineStr"/>
      <c r="U1117" t="inlineStr"/>
      <c r="V1117" t="inlineStr"/>
    </row>
    <row r="1118">
      <c r="A1118" t="inlineStr"/>
      <c r="B1118" t="inlineStr">
        <is>
          <t>Price_BOM_VLC_VLSC_Imp_1033</t>
        </is>
      </c>
      <c r="C1118" t="inlineStr">
        <is>
          <t>:50707-2P-30HP-VLSC:50707-2P-40HP-VLSC:50707-2P-50HP-VLSC:50707-2P-60HP-VLSC:</t>
        </is>
      </c>
      <c r="D1118" s="2" t="inlineStr">
        <is>
          <t>X4</t>
        </is>
      </c>
      <c r="E1118" s="2" t="inlineStr">
        <is>
          <t>ImpMatl_Silicon_Bronze_ASTM-B584_C87600</t>
        </is>
      </c>
      <c r="F1118" s="7" t="inlineStr">
        <is>
          <t>Silicon Bronze, ASTM-B584, C87600</t>
        </is>
      </c>
      <c r="G1118" s="7" t="inlineStr">
        <is>
          <t>B21</t>
        </is>
      </c>
      <c r="H1118" s="7" t="inlineStr">
        <is>
          <t>Coating_Scotchkote134_interior_exterior</t>
        </is>
      </c>
      <c r="I1118" s="7" t="inlineStr">
        <is>
          <t>Stainless Steel, AISI-303</t>
        </is>
      </c>
      <c r="J1118" s="7" t="inlineStr">
        <is>
          <t>Steel, Cold Drawn C1018</t>
        </is>
      </c>
      <c r="K1118" s="98" t="inlineStr">
        <is>
          <t>RTF</t>
        </is>
      </c>
      <c r="L1118" s="98" t="inlineStr"/>
      <c r="M1118" t="inlineStr">
        <is>
          <t>A101910</t>
        </is>
      </c>
      <c r="N1118" t="n">
        <v>0</v>
      </c>
      <c r="O1118" s="7" t="inlineStr">
        <is>
          <t>LT250</t>
        </is>
      </c>
      <c r="P1118" s="13" t="n">
        <v>8</v>
      </c>
      <c r="Q1118" t="inlineStr"/>
      <c r="R1118" s="12" t="inlineStr"/>
      <c r="S1118" t="inlineStr"/>
      <c r="T1118" t="inlineStr"/>
      <c r="U1118" t="inlineStr"/>
      <c r="V1118" t="inlineStr"/>
    </row>
    <row r="1119">
      <c r="A1119" t="inlineStr"/>
      <c r="B1119" t="inlineStr">
        <is>
          <t>Price_BOM_VLC_VLSC_Imp_1035</t>
        </is>
      </c>
      <c r="C1119" t="inlineStr">
        <is>
          <t>:50707-2P-30HP-VLSC:50707-2P-40HP-VLSC:50707-2P-50HP-VLSC:50707-2P-60HP-VLSC:</t>
        </is>
      </c>
      <c r="D1119" s="2" t="inlineStr">
        <is>
          <t>X4</t>
        </is>
      </c>
      <c r="E1119" t="inlineStr">
        <is>
          <t>ImpMatl_Silicon_Bronze_ASTM-B584_C87600</t>
        </is>
      </c>
      <c r="F1119" s="7" t="inlineStr">
        <is>
          <t>Silicon Bronze, ASTM-B584, C87600</t>
        </is>
      </c>
      <c r="G1119" s="7" t="inlineStr">
        <is>
          <t>B21</t>
        </is>
      </c>
      <c r="H1119" s="7" t="inlineStr">
        <is>
          <t>Coating_Scotchkote134_interior_exterior_IncludeImpeller</t>
        </is>
      </c>
      <c r="I1119" s="7" t="inlineStr">
        <is>
          <t>Stainless Steel, AISI-303</t>
        </is>
      </c>
      <c r="J1119" s="7" t="inlineStr">
        <is>
          <t>Steel, Cold Drawn C1018</t>
        </is>
      </c>
      <c r="K1119" s="78" t="inlineStr">
        <is>
          <t>RTF</t>
        </is>
      </c>
      <c r="L1119" s="12" t="inlineStr"/>
      <c r="M1119" t="inlineStr">
        <is>
          <t>A101910</t>
        </is>
      </c>
      <c r="N1119" s="1" t="n">
        <v>0</v>
      </c>
      <c r="O1119" s="7" t="inlineStr">
        <is>
          <t>LT250</t>
        </is>
      </c>
      <c r="P1119" s="13" t="n">
        <v>8</v>
      </c>
      <c r="Q1119" t="inlineStr"/>
      <c r="R1119" s="12" t="inlineStr"/>
      <c r="S1119" t="inlineStr"/>
      <c r="T1119" t="inlineStr"/>
      <c r="U1119" t="inlineStr"/>
      <c r="V1119" t="inlineStr"/>
    </row>
    <row r="1120">
      <c r="A1120" t="inlineStr"/>
      <c r="B1120" t="inlineStr">
        <is>
          <t>Price_BOM_VLC_VLSC_Imp_1037</t>
        </is>
      </c>
      <c r="C1120" t="inlineStr">
        <is>
          <t>:50707-2P-30HP-VLSC:50707-2P-40HP-VLSC:50707-2P-50HP-VLSC:50707-2P-60HP-VLSC:</t>
        </is>
      </c>
      <c r="D1120" s="2" t="inlineStr">
        <is>
          <t>X4</t>
        </is>
      </c>
      <c r="E1120" s="2" t="inlineStr">
        <is>
          <t>ImpMatl_Silicon_Bronze_ASTM-B584_C87600</t>
        </is>
      </c>
      <c r="F1120" s="7" t="inlineStr">
        <is>
          <t>Silicon Bronze, ASTM-B584, C87600</t>
        </is>
      </c>
      <c r="G1120" s="7" t="inlineStr">
        <is>
          <t>B21</t>
        </is>
      </c>
      <c r="H1120" s="7" t="inlineStr">
        <is>
          <t>Coating_Scotchkote134_interior_IncludeImpeller</t>
        </is>
      </c>
      <c r="I1120" s="7" t="inlineStr">
        <is>
          <t>Stainless Steel, AISI-303</t>
        </is>
      </c>
      <c r="J1120" s="7" t="inlineStr">
        <is>
          <t>Steel, Cold Drawn C1018</t>
        </is>
      </c>
      <c r="K1120" s="2" t="inlineStr">
        <is>
          <t>RTF</t>
        </is>
      </c>
      <c r="L1120" s="7" t="inlineStr"/>
      <c r="M1120" s="7" t="inlineStr">
        <is>
          <t>A101910</t>
        </is>
      </c>
      <c r="N1120" s="7" t="n">
        <v>0</v>
      </c>
      <c r="O1120" s="7" t="inlineStr">
        <is>
          <t>LT250</t>
        </is>
      </c>
      <c r="P1120" s="13" t="n">
        <v>8</v>
      </c>
      <c r="Q1120" t="inlineStr"/>
      <c r="R1120" s="12" t="inlineStr"/>
      <c r="S1120" t="inlineStr"/>
      <c r="T1120" t="inlineStr"/>
      <c r="U1120" t="inlineStr"/>
      <c r="V1120" t="inlineStr"/>
    </row>
    <row r="1121">
      <c r="A1121" t="inlineStr"/>
      <c r="B1121" t="inlineStr">
        <is>
          <t>Price_BOM_VLC_VLSC_Imp_1039</t>
        </is>
      </c>
      <c r="C1121" t="inlineStr">
        <is>
          <t>:50707-2P-30HP-VLSC:50707-2P-40HP-VLSC:50707-2P-50HP-VLSC:50707-2P-60HP-VLSC:</t>
        </is>
      </c>
      <c r="D1121" s="2" t="inlineStr">
        <is>
          <t>X4</t>
        </is>
      </c>
      <c r="E1121" t="inlineStr">
        <is>
          <t>ImpMatl_Silicon_Bronze_ASTM-B584_C87600</t>
        </is>
      </c>
      <c r="F1121" s="7" t="inlineStr">
        <is>
          <t>Silicon Bronze, ASTM-B584, C87600</t>
        </is>
      </c>
      <c r="G1121" s="7" t="inlineStr">
        <is>
          <t>B21</t>
        </is>
      </c>
      <c r="H1121" s="7" t="inlineStr">
        <is>
          <t>Coating_Special</t>
        </is>
      </c>
      <c r="I1121" s="7" t="inlineStr">
        <is>
          <t>Stainless Steel, AISI-303</t>
        </is>
      </c>
      <c r="J1121" s="7" t="inlineStr">
        <is>
          <t>Steel, Cold Drawn C1018</t>
        </is>
      </c>
      <c r="K1121" s="2" t="inlineStr">
        <is>
          <t>RTF</t>
        </is>
      </c>
      <c r="L1121" s="12" t="inlineStr"/>
      <c r="M1121" t="inlineStr">
        <is>
          <t>A101910</t>
        </is>
      </c>
      <c r="N1121" s="1" t="n">
        <v>0</v>
      </c>
      <c r="O1121" s="7" t="inlineStr">
        <is>
          <t>LT250</t>
        </is>
      </c>
      <c r="P1121" s="13" t="n">
        <v>8</v>
      </c>
      <c r="Q1121" t="inlineStr"/>
      <c r="R1121" s="12" t="inlineStr"/>
      <c r="S1121" t="inlineStr"/>
      <c r="T1121" t="inlineStr"/>
      <c r="U1121" t="inlineStr"/>
      <c r="V1121" t="inlineStr"/>
    </row>
    <row r="1122">
      <c r="A1122" t="inlineStr"/>
      <c r="B1122" t="inlineStr">
        <is>
          <t>Price_BOM_VLC_VLSC_Imp_1041</t>
        </is>
      </c>
      <c r="C1122" t="inlineStr">
        <is>
          <t>:50707-2P-30HP-VLSC:50707-2P-40HP-VLSC:50707-2P-50HP-VLSC:50707-2P-60HP-VLSC:</t>
        </is>
      </c>
      <c r="D1122" s="2" t="inlineStr">
        <is>
          <t>X4</t>
        </is>
      </c>
      <c r="E1122" s="2" t="inlineStr">
        <is>
          <t>ImpMatl_Silicon_Bronze_ASTM-B584_C87600</t>
        </is>
      </c>
      <c r="F1122" s="7" t="inlineStr">
        <is>
          <t>Silicon Bronze, ASTM-B584, C87600</t>
        </is>
      </c>
      <c r="G1122" s="7" t="inlineStr">
        <is>
          <t>B21</t>
        </is>
      </c>
      <c r="H1122" s="7" t="inlineStr">
        <is>
          <t>Coating_Epoxy</t>
        </is>
      </c>
      <c r="I1122" s="7" t="inlineStr">
        <is>
          <t>Stainless Steel, AISI-303</t>
        </is>
      </c>
      <c r="J1122" s="7" t="inlineStr">
        <is>
          <t>Steel, Cold Drawn C1018</t>
        </is>
      </c>
      <c r="K1122" s="2" t="inlineStr">
        <is>
          <t>RTF</t>
        </is>
      </c>
      <c r="L1122" s="7" t="inlineStr"/>
      <c r="M1122" s="7" t="inlineStr">
        <is>
          <t>A101910</t>
        </is>
      </c>
      <c r="N1122" s="7" t="n">
        <v>0</v>
      </c>
      <c r="O1122" s="7" t="inlineStr">
        <is>
          <t>LT250</t>
        </is>
      </c>
      <c r="P1122" s="13" t="n">
        <v>8</v>
      </c>
      <c r="Q1122" t="inlineStr"/>
      <c r="R1122" s="12" t="inlineStr"/>
      <c r="S1122" t="inlineStr"/>
      <c r="T1122" t="inlineStr"/>
      <c r="U1122" t="inlineStr"/>
      <c r="V1122" t="inlineStr"/>
    </row>
    <row r="1123">
      <c r="A1123" t="inlineStr"/>
      <c r="B1123" t="inlineStr">
        <is>
          <t>Price_BOM_VLC_VLSC_Imp_1030</t>
        </is>
      </c>
      <c r="C1123" t="inlineStr">
        <is>
          <t>:50707-2P-30HP-VLSC:50707-2P-40HP-VLSC:50707-2P-50HP-VLSC:50707-2P-60HP-VLSC:</t>
        </is>
      </c>
      <c r="D1123" s="2" t="inlineStr">
        <is>
          <t>X4</t>
        </is>
      </c>
      <c r="E1123" t="inlineStr">
        <is>
          <t>ImpMatl_NiAl-Bronze_ASTM-B148_C95400</t>
        </is>
      </c>
      <c r="F1123" s="7" t="inlineStr">
        <is>
          <t>Nickel Aluminum Bronze ASTM B148 UNS C95400</t>
        </is>
      </c>
      <c r="G1123" s="7" t="inlineStr">
        <is>
          <t>B22</t>
        </is>
      </c>
      <c r="H1123" s="7" t="inlineStr">
        <is>
          <t>Coating_Standard</t>
        </is>
      </c>
      <c r="I1123" s="7" t="inlineStr">
        <is>
          <t>Stainless Steel, AISI-303</t>
        </is>
      </c>
      <c r="J1123" s="7" t="inlineStr">
        <is>
          <t>Steel, Cold Drawn C1018</t>
        </is>
      </c>
      <c r="K1123" s="2" t="inlineStr">
        <is>
          <t>RTF</t>
        </is>
      </c>
      <c r="L1123" s="12" t="inlineStr"/>
      <c r="M1123" t="inlineStr">
        <is>
          <t>A102245</t>
        </is>
      </c>
      <c r="N1123" s="1" t="n">
        <v>148</v>
      </c>
      <c r="O1123" s="7" t="inlineStr">
        <is>
          <t>LT250</t>
        </is>
      </c>
      <c r="P1123" s="13" t="n">
        <v>8</v>
      </c>
      <c r="Q1123" t="inlineStr"/>
      <c r="R1123" s="12" t="inlineStr"/>
      <c r="S1123" t="inlineStr"/>
      <c r="T1123" t="inlineStr"/>
      <c r="U1123" t="inlineStr"/>
      <c r="V1123" t="inlineStr"/>
    </row>
    <row r="1124">
      <c r="A1124" t="inlineStr"/>
      <c r="B1124" t="inlineStr">
        <is>
          <t>Price_BOM_VLC_VLSC_Imp_1032</t>
        </is>
      </c>
      <c r="C1124" t="inlineStr">
        <is>
          <t>:50707-2P-30HP-VLSC:50707-2P-40HP-VLSC:50707-2P-50HP-VLSC:50707-2P-60HP-VLSC:</t>
        </is>
      </c>
      <c r="D1124" s="2" t="inlineStr">
        <is>
          <t>X4</t>
        </is>
      </c>
      <c r="E1124" s="2" t="inlineStr">
        <is>
          <t>ImpMatl_NiAl-Bronze_ASTM-B148_C95400</t>
        </is>
      </c>
      <c r="F1124" s="7" t="inlineStr">
        <is>
          <t>Nickel Aluminum Bronze ASTM B148 UNS C95400</t>
        </is>
      </c>
      <c r="G1124" s="7" t="inlineStr">
        <is>
          <t>B22</t>
        </is>
      </c>
      <c r="H1124" s="7" t="inlineStr">
        <is>
          <t>Coating_Scotchkote134_interior</t>
        </is>
      </c>
      <c r="I1124" s="7" t="inlineStr">
        <is>
          <t>Stainless Steel, AISI-303</t>
        </is>
      </c>
      <c r="J1124" s="7" t="inlineStr">
        <is>
          <t>Steel, Cold Drawn C1018</t>
        </is>
      </c>
      <c r="K1124" s="2" t="inlineStr">
        <is>
          <t>RTF</t>
        </is>
      </c>
      <c r="L1124" s="7" t="inlineStr"/>
      <c r="M1124" s="7" t="inlineStr">
        <is>
          <t>A102245</t>
        </is>
      </c>
      <c r="N1124" s="7" t="n">
        <v>148</v>
      </c>
      <c r="O1124" s="7" t="inlineStr">
        <is>
          <t>LT250</t>
        </is>
      </c>
      <c r="P1124" s="13" t="n">
        <v>8</v>
      </c>
      <c r="Q1124" t="inlineStr"/>
      <c r="R1124" s="12" t="inlineStr"/>
      <c r="S1124" t="inlineStr"/>
      <c r="T1124" t="inlineStr"/>
      <c r="U1124" t="inlineStr"/>
      <c r="V1124" t="inlineStr"/>
    </row>
    <row r="1125">
      <c r="A1125" t="inlineStr"/>
      <c r="B1125" t="inlineStr">
        <is>
          <t>Price_BOM_VLC_VLSC_Imp_1034</t>
        </is>
      </c>
      <c r="C1125" t="inlineStr">
        <is>
          <t>:50707-2P-30HP-VLSC:50707-2P-40HP-VLSC:50707-2P-50HP-VLSC:50707-2P-60HP-VLSC:</t>
        </is>
      </c>
      <c r="D1125" s="2" t="inlineStr">
        <is>
          <t>X4</t>
        </is>
      </c>
      <c r="E1125" t="inlineStr">
        <is>
          <t>ImpMatl_NiAl-Bronze_ASTM-B148_C95400</t>
        </is>
      </c>
      <c r="F1125" s="7" t="inlineStr">
        <is>
          <t>Nickel Aluminum Bronze ASTM B148 UNS C95400</t>
        </is>
      </c>
      <c r="G1125" s="7" t="inlineStr">
        <is>
          <t>B22</t>
        </is>
      </c>
      <c r="H1125" s="7" t="inlineStr">
        <is>
          <t>Coating_Scotchkote134_interior_exterior</t>
        </is>
      </c>
      <c r="I1125" s="7" t="inlineStr">
        <is>
          <t>Stainless Steel, AISI-303</t>
        </is>
      </c>
      <c r="J1125" s="7" t="inlineStr">
        <is>
          <t>Steel, Cold Drawn C1018</t>
        </is>
      </c>
      <c r="K1125" s="2" t="inlineStr">
        <is>
          <t>RTF</t>
        </is>
      </c>
      <c r="L1125" s="12" t="inlineStr"/>
      <c r="M1125" t="inlineStr">
        <is>
          <t>A102245</t>
        </is>
      </c>
      <c r="N1125" s="1" t="n">
        <v>148</v>
      </c>
      <c r="O1125" s="7" t="inlineStr">
        <is>
          <t>LT250</t>
        </is>
      </c>
      <c r="P1125" s="13" t="n">
        <v>8</v>
      </c>
      <c r="Q1125" t="inlineStr"/>
      <c r="R1125" s="12" t="inlineStr"/>
      <c r="S1125" t="inlineStr"/>
      <c r="T1125" t="inlineStr"/>
      <c r="U1125" t="inlineStr"/>
      <c r="V1125" t="inlineStr"/>
    </row>
    <row r="1126">
      <c r="A1126" t="inlineStr"/>
      <c r="B1126" t="inlineStr">
        <is>
          <t>Price_BOM_VLC_VLSC_Imp_1036</t>
        </is>
      </c>
      <c r="C1126" t="inlineStr">
        <is>
          <t>:50707-2P-30HP-VLSC:50707-2P-40HP-VLSC:50707-2P-50HP-VLSC:50707-2P-60HP-VLSC:</t>
        </is>
      </c>
      <c r="D1126" s="2" t="inlineStr">
        <is>
          <t>X4</t>
        </is>
      </c>
      <c r="E1126" s="2" t="inlineStr">
        <is>
          <t>ImpMatl_NiAl-Bronze_ASTM-B148_C95400</t>
        </is>
      </c>
      <c r="F1126" s="7" t="inlineStr">
        <is>
          <t>Nickel Aluminum Bronze ASTM B148 UNS C95400</t>
        </is>
      </c>
      <c r="G1126" s="7" t="inlineStr">
        <is>
          <t>B22</t>
        </is>
      </c>
      <c r="H1126" s="7" t="inlineStr">
        <is>
          <t>Coating_Scotchkote134_interior_exterior_IncludeImpeller</t>
        </is>
      </c>
      <c r="I1126" s="7" t="inlineStr">
        <is>
          <t>Stainless Steel, AISI-303</t>
        </is>
      </c>
      <c r="J1126" s="7" t="inlineStr">
        <is>
          <t>Steel, Cold Drawn C1018</t>
        </is>
      </c>
      <c r="K1126" s="2" t="inlineStr">
        <is>
          <t>RTF</t>
        </is>
      </c>
      <c r="L1126" s="7" t="inlineStr"/>
      <c r="M1126" s="7" t="inlineStr">
        <is>
          <t>A102245</t>
        </is>
      </c>
      <c r="N1126" s="7" t="n">
        <v>148</v>
      </c>
      <c r="O1126" s="7" t="inlineStr">
        <is>
          <t>LT250</t>
        </is>
      </c>
      <c r="P1126" s="13" t="n">
        <v>8</v>
      </c>
      <c r="Q1126" t="inlineStr"/>
      <c r="R1126" s="12" t="inlineStr"/>
      <c r="S1126" t="inlineStr"/>
      <c r="T1126" t="inlineStr"/>
      <c r="U1126" t="inlineStr"/>
      <c r="V1126" t="inlineStr"/>
    </row>
    <row r="1127">
      <c r="A1127" t="inlineStr"/>
      <c r="B1127" t="inlineStr">
        <is>
          <t>Price_BOM_VLC_VLSC_Imp_1038</t>
        </is>
      </c>
      <c r="C1127" t="inlineStr">
        <is>
          <t>:50707-2P-30HP-VLSC:50707-2P-40HP-VLSC:50707-2P-50HP-VLSC:50707-2P-60HP-VLSC:</t>
        </is>
      </c>
      <c r="D1127" s="2" t="inlineStr">
        <is>
          <t>X4</t>
        </is>
      </c>
      <c r="E1127" t="inlineStr">
        <is>
          <t>ImpMatl_NiAl-Bronze_ASTM-B148_C95400</t>
        </is>
      </c>
      <c r="F1127" s="7" t="inlineStr">
        <is>
          <t>Nickel Aluminum Bronze ASTM B148 UNS C95400</t>
        </is>
      </c>
      <c r="G1127" s="7" t="inlineStr">
        <is>
          <t>B22</t>
        </is>
      </c>
      <c r="H1127" s="7" t="inlineStr">
        <is>
          <t>Coating_Scotchkote134_interior_IncludeImpeller</t>
        </is>
      </c>
      <c r="I1127" s="7" t="inlineStr">
        <is>
          <t>Stainless Steel, AISI-303</t>
        </is>
      </c>
      <c r="J1127" s="7" t="inlineStr">
        <is>
          <t>Steel, Cold Drawn C1018</t>
        </is>
      </c>
      <c r="K1127" s="2" t="inlineStr">
        <is>
          <t>RTF</t>
        </is>
      </c>
      <c r="L1127" s="12" t="inlineStr"/>
      <c r="M1127" t="inlineStr">
        <is>
          <t>A102245</t>
        </is>
      </c>
      <c r="N1127" s="1" t="n">
        <v>148</v>
      </c>
      <c r="O1127" s="7" t="inlineStr">
        <is>
          <t>LT250</t>
        </is>
      </c>
      <c r="P1127" s="13" t="n">
        <v>8</v>
      </c>
      <c r="Q1127" t="inlineStr"/>
      <c r="R1127" s="12" t="inlineStr"/>
      <c r="S1127" t="inlineStr"/>
      <c r="T1127" t="inlineStr"/>
      <c r="U1127" t="inlineStr"/>
      <c r="V1127" t="inlineStr"/>
    </row>
    <row r="1128">
      <c r="A1128" t="inlineStr"/>
      <c r="B1128" t="inlineStr">
        <is>
          <t>Price_BOM_VLC_VLSC_Imp_1040</t>
        </is>
      </c>
      <c r="C1128" t="inlineStr">
        <is>
          <t>:50707-2P-30HP-VLSC:50707-2P-40HP-VLSC:50707-2P-50HP-VLSC:50707-2P-60HP-VLSC:</t>
        </is>
      </c>
      <c r="D1128" s="2" t="inlineStr">
        <is>
          <t>X4</t>
        </is>
      </c>
      <c r="E1128" s="2" t="inlineStr">
        <is>
          <t>ImpMatl_NiAl-Bronze_ASTM-B148_C95400</t>
        </is>
      </c>
      <c r="F1128" s="7" t="inlineStr">
        <is>
          <t>Nickel Aluminum Bronze ASTM B148 UNS C95400</t>
        </is>
      </c>
      <c r="G1128" s="7" t="inlineStr">
        <is>
          <t>B22</t>
        </is>
      </c>
      <c r="H1128" s="7" t="inlineStr">
        <is>
          <t>Coating_Special</t>
        </is>
      </c>
      <c r="I1128" s="7" t="inlineStr">
        <is>
          <t>Stainless Steel, AISI-303</t>
        </is>
      </c>
      <c r="J1128" s="7" t="inlineStr">
        <is>
          <t>Steel, Cold Drawn C1018</t>
        </is>
      </c>
      <c r="K1128" s="2" t="inlineStr">
        <is>
          <t>RTF</t>
        </is>
      </c>
      <c r="L1128" s="7" t="inlineStr"/>
      <c r="M1128" s="7" t="inlineStr">
        <is>
          <t>A102245</t>
        </is>
      </c>
      <c r="N1128" s="7" t="n">
        <v>148</v>
      </c>
      <c r="O1128" s="7" t="inlineStr">
        <is>
          <t>LT250</t>
        </is>
      </c>
      <c r="P1128" s="13" t="n">
        <v>8</v>
      </c>
      <c r="Q1128" t="inlineStr"/>
      <c r="R1128" s="12" t="inlineStr"/>
      <c r="S1128" t="inlineStr"/>
      <c r="T1128" t="inlineStr"/>
      <c r="U1128" t="inlineStr"/>
      <c r="V1128" t="inlineStr"/>
    </row>
    <row r="1129">
      <c r="A1129" t="inlineStr"/>
      <c r="B1129" t="inlineStr">
        <is>
          <t>Price_BOM_VLC_VLSC_Imp_1042</t>
        </is>
      </c>
      <c r="C1129" t="inlineStr">
        <is>
          <t>:50707-2P-30HP-VLSC:50707-2P-40HP-VLSC:50707-2P-50HP-VLSC:50707-2P-60HP-VLSC:</t>
        </is>
      </c>
      <c r="D1129" s="2" t="inlineStr">
        <is>
          <t>X4</t>
        </is>
      </c>
      <c r="E1129" t="inlineStr">
        <is>
          <t>ImpMatl_NiAl-Bronze_ASTM-B148_C95400</t>
        </is>
      </c>
      <c r="F1129" s="7" t="inlineStr">
        <is>
          <t>Nickel Aluminum Bronze ASTM B148 UNS C95400</t>
        </is>
      </c>
      <c r="G1129" s="7" t="inlineStr">
        <is>
          <t>B22</t>
        </is>
      </c>
      <c r="H1129" s="7" t="inlineStr">
        <is>
          <t>Coating_Epoxy</t>
        </is>
      </c>
      <c r="I1129" s="7" t="inlineStr">
        <is>
          <t>Stainless Steel, AISI-303</t>
        </is>
      </c>
      <c r="J1129" s="7" t="inlineStr">
        <is>
          <t>Steel, Cold Drawn C1018</t>
        </is>
      </c>
      <c r="K1129" s="2" t="inlineStr">
        <is>
          <t>RTF</t>
        </is>
      </c>
      <c r="L1129" s="12" t="inlineStr"/>
      <c r="M1129" t="inlineStr">
        <is>
          <t>A102245</t>
        </is>
      </c>
      <c r="N1129" s="1" t="n">
        <v>148</v>
      </c>
      <c r="O1129" s="7" t="inlineStr">
        <is>
          <t>LT250</t>
        </is>
      </c>
      <c r="P1129" s="13" t="n">
        <v>8</v>
      </c>
      <c r="Q1129" t="inlineStr"/>
      <c r="R1129" s="12" t="inlineStr"/>
      <c r="S1129" t="inlineStr"/>
      <c r="T1129" t="inlineStr"/>
      <c r="U1129" t="inlineStr"/>
      <c r="V1129" t="inlineStr"/>
    </row>
    <row r="1130">
      <c r="A1130" t="inlineStr"/>
      <c r="B1130" t="inlineStr">
        <is>
          <t>Price_BOM_VLC_VLSC_Imp_1029</t>
        </is>
      </c>
      <c r="C1130" t="inlineStr">
        <is>
          <t>:50707-2P-30HP-VLSC:50707-2P-40HP-VLSC:50707-2P-50HP-VLSC:50707-2P-60HP-VLSC:</t>
        </is>
      </c>
      <c r="D1130" s="2" t="inlineStr">
        <is>
          <t>X4</t>
        </is>
      </c>
      <c r="E1130" s="2" t="inlineStr">
        <is>
          <t>ImpMatl_SS_AISI-304</t>
        </is>
      </c>
      <c r="F1130" s="7" t="inlineStr">
        <is>
          <t>Stainless Steel, AISI-304</t>
        </is>
      </c>
      <c r="G1130" s="7" t="inlineStr">
        <is>
          <t>H304</t>
        </is>
      </c>
      <c r="H1130" s="7" t="inlineStr">
        <is>
          <t>Coating_Standard</t>
        </is>
      </c>
      <c r="I1130" s="7" t="inlineStr">
        <is>
          <t>Stainless Steel, AISI-303</t>
        </is>
      </c>
      <c r="J1130" s="7" t="inlineStr">
        <is>
          <t>Stainless Steel, AISI 316</t>
        </is>
      </c>
      <c r="K1130" s="2" t="inlineStr">
        <is>
          <t>RTF</t>
        </is>
      </c>
      <c r="L1130" s="7" t="inlineStr"/>
      <c r="M1130" s="7" t="inlineStr">
        <is>
          <t>A300132</t>
        </is>
      </c>
      <c r="N1130" s="7" t="n">
        <v>0</v>
      </c>
      <c r="O1130" s="7" t="inlineStr">
        <is>
          <t>LT043</t>
        </is>
      </c>
      <c r="P1130" s="13" t="n">
        <v>18</v>
      </c>
      <c r="Q1130" t="inlineStr"/>
      <c r="R1130" s="12" t="inlineStr"/>
      <c r="S1130" t="inlineStr"/>
      <c r="T1130" t="inlineStr"/>
      <c r="U1130" t="inlineStr"/>
      <c r="V1130" t="inlineStr"/>
    </row>
    <row r="1131">
      <c r="A1131" t="inlineStr"/>
      <c r="B1131" t="inlineStr">
        <is>
          <t>Price_BOM_VLC_VLSC_Imp_0984</t>
        </is>
      </c>
      <c r="C1131" t="inlineStr">
        <is>
          <t>:50707-4P-5HP-VLC:50707-4P-7.5HP-VLC:</t>
        </is>
      </c>
      <c r="D1131" s="2" t="inlineStr">
        <is>
          <t>X3</t>
        </is>
      </c>
      <c r="E1131" t="inlineStr">
        <is>
          <t>ImpMatl_Silicon_Bronze_ASTM-B584_C87600</t>
        </is>
      </c>
      <c r="F1131" s="7" t="inlineStr">
        <is>
          <t>Silicon Bronze, ASTM-B584, C87600</t>
        </is>
      </c>
      <c r="G1131" s="7" t="inlineStr">
        <is>
          <t>B21</t>
        </is>
      </c>
      <c r="H1131" s="7" t="inlineStr">
        <is>
          <t>Coating_Standard</t>
        </is>
      </c>
      <c r="I1131" s="7" t="inlineStr">
        <is>
          <t>Stainless Steel, AISI-303</t>
        </is>
      </c>
      <c r="J1131" s="7" t="inlineStr">
        <is>
          <t>Steel, Cold Drawn C1018</t>
        </is>
      </c>
      <c r="K1131" s="2" t="inlineStr">
        <is>
          <t>96769226</t>
        </is>
      </c>
      <c r="L1131" s="12" t="inlineStr">
        <is>
          <t>IMP,L,40707,X3,B21</t>
        </is>
      </c>
      <c r="M1131" t="inlineStr">
        <is>
          <t>A101903</t>
        </is>
      </c>
      <c r="N1131" s="1" t="n">
        <v>0</v>
      </c>
      <c r="O1131" s="7" t="inlineStr">
        <is>
          <t>LT027</t>
        </is>
      </c>
      <c r="P1131" s="13" t="n">
        <v>0</v>
      </c>
      <c r="Q1131" t="inlineStr"/>
      <c r="R1131" s="12" t="inlineStr"/>
      <c r="S1131" t="inlineStr"/>
      <c r="T1131" t="inlineStr"/>
      <c r="U1131" t="inlineStr"/>
      <c r="V1131" t="inlineStr"/>
    </row>
    <row r="1132">
      <c r="A1132" t="inlineStr"/>
      <c r="B1132" t="inlineStr">
        <is>
          <t>Price_BOM_VLC_VLSC_Imp_0986</t>
        </is>
      </c>
      <c r="C1132" t="inlineStr">
        <is>
          <t>:50707-4P-5HP-VLC:50707-4P-7.5HP-VLC:</t>
        </is>
      </c>
      <c r="D1132" s="2" t="inlineStr">
        <is>
          <t>X3</t>
        </is>
      </c>
      <c r="E1132" s="2" t="inlineStr">
        <is>
          <t>ImpMatl_Silicon_Bronze_ASTM-B584_C87600</t>
        </is>
      </c>
      <c r="F1132" s="7" t="inlineStr">
        <is>
          <t>Silicon Bronze, ASTM-B584, C87600</t>
        </is>
      </c>
      <c r="G1132" s="7" t="inlineStr">
        <is>
          <t>B21</t>
        </is>
      </c>
      <c r="H1132" s="7" t="inlineStr">
        <is>
          <t>Coating_Scotchkote134_interior</t>
        </is>
      </c>
      <c r="I1132" s="7" t="inlineStr">
        <is>
          <t>Stainless Steel, AISI-303</t>
        </is>
      </c>
      <c r="J1132" s="7" t="inlineStr">
        <is>
          <t>Steel, Cold Drawn C1018</t>
        </is>
      </c>
      <c r="K1132" s="77" t="inlineStr">
        <is>
          <t>RTF</t>
        </is>
      </c>
      <c r="L1132" s="7" t="inlineStr"/>
      <c r="M1132" s="7" t="inlineStr">
        <is>
          <t>A101903</t>
        </is>
      </c>
      <c r="N1132" s="7" t="n">
        <v>0</v>
      </c>
      <c r="O1132" s="7" t="inlineStr">
        <is>
          <t>LT250</t>
        </is>
      </c>
      <c r="P1132" s="13" t="n">
        <v>8</v>
      </c>
      <c r="Q1132" t="inlineStr"/>
      <c r="R1132" s="12" t="inlineStr"/>
      <c r="S1132" t="inlineStr"/>
      <c r="T1132" t="inlineStr"/>
      <c r="U1132" t="inlineStr"/>
      <c r="V1132" t="inlineStr"/>
    </row>
    <row r="1133" customFormat="1" s="7">
      <c r="A1133" s="36" t="inlineStr"/>
      <c r="B1133" s="7" t="inlineStr">
        <is>
          <t>Price_BOM_VLC_VLSC_Imp_0988</t>
        </is>
      </c>
      <c r="C1133" s="7" t="inlineStr">
        <is>
          <t>:50707-4P-5HP-VLC:50707-4P-7.5HP-VLC:</t>
        </is>
      </c>
      <c r="D1133" s="63" t="inlineStr">
        <is>
          <t>X3</t>
        </is>
      </c>
      <c r="E1133" s="63" t="inlineStr">
        <is>
          <t>ImpMatl_Silicon_Bronze_ASTM-B584_C87600</t>
        </is>
      </c>
      <c r="F1133" s="7" t="inlineStr">
        <is>
          <t>Silicon Bronze, ASTM-B584, C87600</t>
        </is>
      </c>
      <c r="G1133" s="7" t="inlineStr">
        <is>
          <t>B21</t>
        </is>
      </c>
      <c r="H1133" s="7" t="inlineStr">
        <is>
          <t>Coating_Scotchkote134_interior_exterior</t>
        </is>
      </c>
      <c r="I1133" s="7" t="inlineStr">
        <is>
          <t>Stainless Steel, AISI-303</t>
        </is>
      </c>
      <c r="J1133" s="7" t="inlineStr">
        <is>
          <t>Steel, Cold Drawn C1018</t>
        </is>
      </c>
      <c r="K1133" s="98" t="inlineStr">
        <is>
          <t>RTF</t>
        </is>
      </c>
      <c r="L1133" s="98" t="inlineStr"/>
      <c r="M1133" s="7" t="inlineStr">
        <is>
          <t>A101903</t>
        </is>
      </c>
      <c r="N1133" s="7" t="n">
        <v>0</v>
      </c>
      <c r="O1133" s="7" t="inlineStr">
        <is>
          <t>LT250</t>
        </is>
      </c>
      <c r="P1133" s="13" t="n">
        <v>8</v>
      </c>
      <c r="Q1133" t="inlineStr"/>
      <c r="R1133" s="12" t="inlineStr"/>
      <c r="S1133" t="inlineStr"/>
      <c r="T1133" t="inlineStr"/>
      <c r="U1133" t="inlineStr"/>
      <c r="V1133" t="inlineStr"/>
    </row>
    <row r="1134">
      <c r="A1134" t="inlineStr"/>
      <c r="B1134" t="inlineStr">
        <is>
          <t>Price_BOM_VLC_VLSC_Imp_0990</t>
        </is>
      </c>
      <c r="C1134" t="inlineStr">
        <is>
          <t>:50707-4P-5HP-VLC:50707-4P-7.5HP-VLC:</t>
        </is>
      </c>
      <c r="D1134" s="2" t="inlineStr">
        <is>
          <t>X3</t>
        </is>
      </c>
      <c r="E1134" t="inlineStr">
        <is>
          <t>ImpMatl_Silicon_Bronze_ASTM-B584_C87600</t>
        </is>
      </c>
      <c r="F1134" s="7" t="inlineStr">
        <is>
          <t>Silicon Bronze, ASTM-B584, C87600</t>
        </is>
      </c>
      <c r="G1134" s="7" t="inlineStr">
        <is>
          <t>B21</t>
        </is>
      </c>
      <c r="H1134" s="7" t="inlineStr">
        <is>
          <t>Coating_Scotchkote134_interior_exterior_IncludeImpeller</t>
        </is>
      </c>
      <c r="I1134" s="7" t="inlineStr">
        <is>
          <t>Stainless Steel, AISI-303</t>
        </is>
      </c>
      <c r="J1134" s="7" t="inlineStr">
        <is>
          <t>Steel, Cold Drawn C1018</t>
        </is>
      </c>
      <c r="K1134" s="78" t="inlineStr">
        <is>
          <t>RTF</t>
        </is>
      </c>
      <c r="L1134" s="12" t="inlineStr"/>
      <c r="M1134" t="inlineStr">
        <is>
          <t>A101903</t>
        </is>
      </c>
      <c r="N1134" s="1" t="n">
        <v>0</v>
      </c>
      <c r="O1134" s="7" t="inlineStr">
        <is>
          <t>LT250</t>
        </is>
      </c>
      <c r="P1134" s="13" t="n">
        <v>8</v>
      </c>
      <c r="Q1134" t="inlineStr"/>
      <c r="R1134" s="12" t="inlineStr"/>
      <c r="S1134" t="inlineStr"/>
      <c r="T1134" t="inlineStr"/>
      <c r="U1134" t="inlineStr"/>
      <c r="V1134" t="inlineStr"/>
    </row>
    <row r="1135">
      <c r="A1135" t="inlineStr"/>
      <c r="B1135" t="inlineStr">
        <is>
          <t>Price_BOM_VLC_VLSC_Imp_0992</t>
        </is>
      </c>
      <c r="C1135" t="inlineStr">
        <is>
          <t>:50707-4P-5HP-VLC:50707-4P-7.5HP-VLC:</t>
        </is>
      </c>
      <c r="D1135" s="2" t="inlineStr">
        <is>
          <t>X3</t>
        </is>
      </c>
      <c r="E1135" s="2" t="inlineStr">
        <is>
          <t>ImpMatl_Silicon_Bronze_ASTM-B584_C87600</t>
        </is>
      </c>
      <c r="F1135" s="7" t="inlineStr">
        <is>
          <t>Silicon Bronze, ASTM-B584, C87600</t>
        </is>
      </c>
      <c r="G1135" s="7" t="inlineStr">
        <is>
          <t>B21</t>
        </is>
      </c>
      <c r="H1135" s="7" t="inlineStr">
        <is>
          <t>Coating_Scotchkote134_interior_IncludeImpeller</t>
        </is>
      </c>
      <c r="I1135" s="7" t="inlineStr">
        <is>
          <t>Stainless Steel, AISI-303</t>
        </is>
      </c>
      <c r="J1135" s="7" t="inlineStr">
        <is>
          <t>Steel, Cold Drawn C1018</t>
        </is>
      </c>
      <c r="K1135" s="2" t="inlineStr">
        <is>
          <t>RTF</t>
        </is>
      </c>
      <c r="L1135" s="7" t="inlineStr"/>
      <c r="M1135" s="7" t="inlineStr">
        <is>
          <t>A101903</t>
        </is>
      </c>
      <c r="N1135" s="7" t="n">
        <v>0</v>
      </c>
      <c r="O1135" s="7" t="inlineStr">
        <is>
          <t>LT250</t>
        </is>
      </c>
      <c r="P1135" s="13" t="n">
        <v>8</v>
      </c>
      <c r="Q1135" t="inlineStr"/>
      <c r="R1135" s="12" t="inlineStr"/>
      <c r="S1135" t="inlineStr"/>
      <c r="T1135" t="inlineStr"/>
      <c r="U1135" t="inlineStr"/>
      <c r="V1135" t="inlineStr"/>
    </row>
    <row r="1136">
      <c r="A1136" t="inlineStr"/>
      <c r="B1136" t="inlineStr">
        <is>
          <t>Price_BOM_VLC_VLSC_Imp_0994</t>
        </is>
      </c>
      <c r="C1136" t="inlineStr">
        <is>
          <t>:50707-4P-5HP-VLC:50707-4P-7.5HP-VLC:</t>
        </is>
      </c>
      <c r="D1136" s="2" t="inlineStr">
        <is>
          <t>X3</t>
        </is>
      </c>
      <c r="E1136" t="inlineStr">
        <is>
          <t>ImpMatl_Silicon_Bronze_ASTM-B584_C87600</t>
        </is>
      </c>
      <c r="F1136" s="7" t="inlineStr">
        <is>
          <t>Silicon Bronze, ASTM-B584, C87600</t>
        </is>
      </c>
      <c r="G1136" s="7" t="inlineStr">
        <is>
          <t>B21</t>
        </is>
      </c>
      <c r="H1136" s="7" t="inlineStr">
        <is>
          <t>Coating_Special</t>
        </is>
      </c>
      <c r="I1136" s="7" t="inlineStr">
        <is>
          <t>Stainless Steel, AISI-303</t>
        </is>
      </c>
      <c r="J1136" s="7" t="inlineStr">
        <is>
          <t>Steel, Cold Drawn C1018</t>
        </is>
      </c>
      <c r="K1136" s="2" t="inlineStr">
        <is>
          <t>RTF</t>
        </is>
      </c>
      <c r="L1136" s="12" t="inlineStr"/>
      <c r="M1136" t="inlineStr">
        <is>
          <t>A101903</t>
        </is>
      </c>
      <c r="N1136" s="1" t="n">
        <v>0</v>
      </c>
      <c r="O1136" s="7" t="inlineStr">
        <is>
          <t>LT250</t>
        </is>
      </c>
      <c r="P1136" s="13" t="n">
        <v>8</v>
      </c>
      <c r="Q1136" t="inlineStr"/>
      <c r="R1136" s="12" t="inlineStr"/>
      <c r="S1136" t="inlineStr"/>
      <c r="T1136" t="inlineStr"/>
      <c r="U1136" t="inlineStr"/>
      <c r="V1136" t="inlineStr"/>
    </row>
    <row r="1137">
      <c r="A1137" t="inlineStr"/>
      <c r="B1137" t="inlineStr">
        <is>
          <t>Price_BOM_VLC_VLSC_Imp_0996</t>
        </is>
      </c>
      <c r="C1137" t="inlineStr">
        <is>
          <t>:50707-4P-5HP-VLC:50707-4P-7.5HP-VLC:</t>
        </is>
      </c>
      <c r="D1137" s="2" t="inlineStr">
        <is>
          <t>X3</t>
        </is>
      </c>
      <c r="E1137" s="2" t="inlineStr">
        <is>
          <t>ImpMatl_Silicon_Bronze_ASTM-B584_C87600</t>
        </is>
      </c>
      <c r="F1137" s="7" t="inlineStr">
        <is>
          <t>Silicon Bronze, ASTM-B584, C87600</t>
        </is>
      </c>
      <c r="G1137" s="7" t="inlineStr">
        <is>
          <t>B21</t>
        </is>
      </c>
      <c r="H1137" s="7" t="inlineStr">
        <is>
          <t>Coating_Epoxy</t>
        </is>
      </c>
      <c r="I1137" s="7" t="inlineStr">
        <is>
          <t>Stainless Steel, AISI-303</t>
        </is>
      </c>
      <c r="J1137" s="7" t="inlineStr">
        <is>
          <t>Steel, Cold Drawn C1018</t>
        </is>
      </c>
      <c r="K1137" s="2" t="inlineStr">
        <is>
          <t>RTF</t>
        </is>
      </c>
      <c r="L1137" s="7" t="inlineStr"/>
      <c r="M1137" s="7" t="inlineStr">
        <is>
          <t>A101903</t>
        </is>
      </c>
      <c r="N1137" s="7" t="n">
        <v>0</v>
      </c>
      <c r="O1137" s="7" t="inlineStr">
        <is>
          <t>LT250</t>
        </is>
      </c>
      <c r="P1137" s="13" t="n">
        <v>8</v>
      </c>
      <c r="Q1137" t="inlineStr"/>
      <c r="R1137" s="12" t="inlineStr"/>
      <c r="S1137" t="inlineStr"/>
      <c r="T1137" t="inlineStr"/>
      <c r="U1137" t="inlineStr"/>
      <c r="V1137" t="inlineStr"/>
    </row>
    <row r="1138">
      <c r="A1138" t="inlineStr"/>
      <c r="B1138" t="inlineStr">
        <is>
          <t>Price_BOM_VLC_VLSC_Imp_0983</t>
        </is>
      </c>
      <c r="C1138" t="inlineStr">
        <is>
          <t>:50707-4P-5HP-VLC:50707-4P-7.5HP-VLC:</t>
        </is>
      </c>
      <c r="D1138" s="2" t="inlineStr">
        <is>
          <t>X3</t>
        </is>
      </c>
      <c r="E1138" t="inlineStr">
        <is>
          <t>ImpMatl_SS_AISI-304</t>
        </is>
      </c>
      <c r="F1138" s="7" t="inlineStr">
        <is>
          <t>Stainless Steel, AISI-304</t>
        </is>
      </c>
      <c r="G1138" s="7" t="inlineStr">
        <is>
          <t>H304</t>
        </is>
      </c>
      <c r="H1138" s="7" t="inlineStr">
        <is>
          <t>Coating_Standard</t>
        </is>
      </c>
      <c r="I1138" s="7" t="inlineStr">
        <is>
          <t>Stainless Steel, AISI-303</t>
        </is>
      </c>
      <c r="J1138" s="7" t="inlineStr">
        <is>
          <t>Stainless Steel, AISI 316</t>
        </is>
      </c>
      <c r="K1138" s="2" t="inlineStr">
        <is>
          <t>98876161</t>
        </is>
      </c>
      <c r="L1138" s="12" t="inlineStr">
        <is>
          <t>IMP,L,40707,X3,H304</t>
        </is>
      </c>
      <c r="M1138" t="inlineStr">
        <is>
          <t>A101908</t>
        </is>
      </c>
      <c r="N1138" s="1" t="n">
        <v>0</v>
      </c>
      <c r="O1138" s="7" t="inlineStr">
        <is>
          <t>LT027</t>
        </is>
      </c>
      <c r="P1138" s="13" t="n">
        <v>0</v>
      </c>
      <c r="Q1138" t="inlineStr"/>
      <c r="R1138" s="12" t="inlineStr"/>
      <c r="S1138" t="inlineStr"/>
      <c r="T1138" t="inlineStr"/>
      <c r="U1138" t="inlineStr"/>
      <c r="V1138" t="inlineStr"/>
    </row>
    <row r="1139">
      <c r="A1139" t="inlineStr"/>
      <c r="B1139" t="inlineStr">
        <is>
          <t>Price_BOM_VLC_VLSC_Imp_0985</t>
        </is>
      </c>
      <c r="C1139" t="inlineStr">
        <is>
          <t>:50707-4P-5HP-VLC:50707-4P-7.5HP-VLC:</t>
        </is>
      </c>
      <c r="D1139" s="2" t="inlineStr">
        <is>
          <t>X3</t>
        </is>
      </c>
      <c r="E1139" s="2" t="inlineStr">
        <is>
          <t>ImpMatl_NiAl-Bronze_ASTM-B148_C95400</t>
        </is>
      </c>
      <c r="F1139" s="7" t="inlineStr">
        <is>
          <t>Nickel Aluminum Bronze ASTM B148 UNS C95400</t>
        </is>
      </c>
      <c r="G1139" s="7" t="inlineStr">
        <is>
          <t>B22</t>
        </is>
      </c>
      <c r="H1139" s="7" t="inlineStr">
        <is>
          <t>Coating_Standard</t>
        </is>
      </c>
      <c r="I1139" s="7" t="inlineStr">
        <is>
          <t>Stainless Steel, AISI-303</t>
        </is>
      </c>
      <c r="J1139" s="7" t="inlineStr">
        <is>
          <t>Steel, Cold Drawn C1018</t>
        </is>
      </c>
      <c r="K1139" s="2" t="inlineStr">
        <is>
          <t>97780145</t>
        </is>
      </c>
      <c r="L1139" s="7" t="inlineStr"/>
      <c r="M1139" s="7" t="inlineStr">
        <is>
          <t>A102244</t>
        </is>
      </c>
      <c r="N1139" s="7" t="n">
        <v>148</v>
      </c>
      <c r="O1139" s="7" t="inlineStr">
        <is>
          <t>LT250</t>
        </is>
      </c>
      <c r="P1139" s="13" t="n">
        <v>8</v>
      </c>
      <c r="Q1139" t="inlineStr"/>
      <c r="R1139" s="12" t="inlineStr"/>
      <c r="S1139" t="inlineStr"/>
      <c r="T1139" t="inlineStr"/>
      <c r="U1139" t="inlineStr"/>
      <c r="V1139" t="inlineStr"/>
    </row>
    <row r="1140">
      <c r="A1140" t="inlineStr"/>
      <c r="B1140" t="inlineStr">
        <is>
          <t>Price_BOM_VLC_VLSC_Imp_0987</t>
        </is>
      </c>
      <c r="C1140" t="inlineStr">
        <is>
          <t>:50707-4P-5HP-VLC:50707-4P-7.5HP-VLC:</t>
        </is>
      </c>
      <c r="D1140" s="2" t="inlineStr">
        <is>
          <t>X3</t>
        </is>
      </c>
      <c r="E1140" t="inlineStr">
        <is>
          <t>ImpMatl_NiAl-Bronze_ASTM-B148_C95400</t>
        </is>
      </c>
      <c r="F1140" s="7" t="inlineStr">
        <is>
          <t>Nickel Aluminum Bronze ASTM B148 UNS C95400</t>
        </is>
      </c>
      <c r="G1140" s="7" t="inlineStr">
        <is>
          <t>B22</t>
        </is>
      </c>
      <c r="H1140" s="7" t="inlineStr">
        <is>
          <t>Coating_Scotchkote134_interior</t>
        </is>
      </c>
      <c r="I1140" s="7" t="inlineStr">
        <is>
          <t>Stainless Steel, AISI-303</t>
        </is>
      </c>
      <c r="J1140" s="7" t="inlineStr">
        <is>
          <t>Steel, Cold Drawn C1018</t>
        </is>
      </c>
      <c r="K1140" s="2" t="inlineStr">
        <is>
          <t>RTF</t>
        </is>
      </c>
      <c r="L1140" s="12" t="inlineStr"/>
      <c r="M1140" t="inlineStr">
        <is>
          <t>A102244</t>
        </is>
      </c>
      <c r="N1140" s="1" t="n">
        <v>148</v>
      </c>
      <c r="O1140" s="7" t="inlineStr">
        <is>
          <t>LT250</t>
        </is>
      </c>
      <c r="P1140" s="13" t="n">
        <v>8</v>
      </c>
      <c r="Q1140" t="inlineStr"/>
      <c r="R1140" s="12" t="inlineStr"/>
      <c r="S1140" t="inlineStr"/>
      <c r="T1140" t="inlineStr"/>
      <c r="U1140" t="inlineStr"/>
      <c r="V1140" t="inlineStr"/>
    </row>
    <row r="1141">
      <c r="A1141" t="inlineStr"/>
      <c r="B1141" t="inlineStr">
        <is>
          <t>Price_BOM_VLC_VLSC_Imp_0989</t>
        </is>
      </c>
      <c r="C1141" t="inlineStr">
        <is>
          <t>:50707-4P-5HP-VLC:50707-4P-7.5HP-VLC:</t>
        </is>
      </c>
      <c r="D1141" s="2" t="inlineStr">
        <is>
          <t>X3</t>
        </is>
      </c>
      <c r="E1141" s="2" t="inlineStr">
        <is>
          <t>ImpMatl_NiAl-Bronze_ASTM-B148_C95400</t>
        </is>
      </c>
      <c r="F1141" s="7" t="inlineStr">
        <is>
          <t>Nickel Aluminum Bronze ASTM B148 UNS C95400</t>
        </is>
      </c>
      <c r="G1141" s="7" t="inlineStr">
        <is>
          <t>B22</t>
        </is>
      </c>
      <c r="H1141" s="7" t="inlineStr">
        <is>
          <t>Coating_Scotchkote134_interior_exterior</t>
        </is>
      </c>
      <c r="I1141" s="7" t="inlineStr">
        <is>
          <t>Stainless Steel, AISI-303</t>
        </is>
      </c>
      <c r="J1141" s="7" t="inlineStr">
        <is>
          <t>Steel, Cold Drawn C1018</t>
        </is>
      </c>
      <c r="K1141" s="2" t="inlineStr">
        <is>
          <t>RTF</t>
        </is>
      </c>
      <c r="L1141" s="7" t="inlineStr"/>
      <c r="M1141" s="7" t="inlineStr">
        <is>
          <t>A102244</t>
        </is>
      </c>
      <c r="N1141" s="7" t="n">
        <v>148</v>
      </c>
      <c r="O1141" s="7" t="inlineStr">
        <is>
          <t>LT250</t>
        </is>
      </c>
      <c r="P1141" s="13" t="n">
        <v>8</v>
      </c>
      <c r="Q1141" t="inlineStr"/>
      <c r="R1141" s="12" t="inlineStr"/>
      <c r="S1141" t="inlineStr"/>
      <c r="T1141" t="inlineStr"/>
      <c r="U1141" t="inlineStr"/>
      <c r="V1141" t="inlineStr"/>
    </row>
    <row r="1142">
      <c r="A1142" t="inlineStr"/>
      <c r="B1142" t="inlineStr">
        <is>
          <t>Price_BOM_VLC_VLSC_Imp_0991</t>
        </is>
      </c>
      <c r="C1142" t="inlineStr">
        <is>
          <t>:50707-4P-5HP-VLC:50707-4P-7.5HP-VLC:</t>
        </is>
      </c>
      <c r="D1142" s="2" t="inlineStr">
        <is>
          <t>X3</t>
        </is>
      </c>
      <c r="E1142" t="inlineStr">
        <is>
          <t>ImpMatl_NiAl-Bronze_ASTM-B148_C95400</t>
        </is>
      </c>
      <c r="F1142" s="7" t="inlineStr">
        <is>
          <t>Nickel Aluminum Bronze ASTM B148 UNS C95400</t>
        </is>
      </c>
      <c r="G1142" s="7" t="inlineStr">
        <is>
          <t>B22</t>
        </is>
      </c>
      <c r="H1142" s="7" t="inlineStr">
        <is>
          <t>Coating_Scotchkote134_interior_exterior_IncludeImpeller</t>
        </is>
      </c>
      <c r="I1142" s="7" t="inlineStr">
        <is>
          <t>Stainless Steel, AISI-303</t>
        </is>
      </c>
      <c r="J1142" s="7" t="inlineStr">
        <is>
          <t>Steel, Cold Drawn C1018</t>
        </is>
      </c>
      <c r="K1142" s="2" t="inlineStr">
        <is>
          <t>RTF</t>
        </is>
      </c>
      <c r="L1142" s="12" t="inlineStr"/>
      <c r="M1142" t="inlineStr">
        <is>
          <t>A102244</t>
        </is>
      </c>
      <c r="N1142" s="1" t="n">
        <v>148</v>
      </c>
      <c r="O1142" s="7" t="inlineStr">
        <is>
          <t>LT250</t>
        </is>
      </c>
      <c r="P1142" s="13" t="n">
        <v>8</v>
      </c>
      <c r="Q1142" t="inlineStr"/>
      <c r="R1142" s="12" t="inlineStr"/>
      <c r="S1142" t="inlineStr"/>
      <c r="T1142" t="inlineStr"/>
      <c r="U1142" t="inlineStr"/>
      <c r="V1142" t="inlineStr"/>
    </row>
    <row r="1143">
      <c r="A1143" t="inlineStr"/>
      <c r="B1143" t="inlineStr">
        <is>
          <t>Price_BOM_VLC_VLSC_Imp_0993</t>
        </is>
      </c>
      <c r="C1143" t="inlineStr">
        <is>
          <t>:50707-4P-5HP-VLC:50707-4P-7.5HP-VLC:</t>
        </is>
      </c>
      <c r="D1143" s="2" t="inlineStr">
        <is>
          <t>X3</t>
        </is>
      </c>
      <c r="E1143" s="2" t="inlineStr">
        <is>
          <t>ImpMatl_NiAl-Bronze_ASTM-B148_C95400</t>
        </is>
      </c>
      <c r="F1143" s="7" t="inlineStr">
        <is>
          <t>Nickel Aluminum Bronze ASTM B148 UNS C95400</t>
        </is>
      </c>
      <c r="G1143" s="7" t="inlineStr">
        <is>
          <t>B22</t>
        </is>
      </c>
      <c r="H1143" s="7" t="inlineStr">
        <is>
          <t>Coating_Scotchkote134_interior_IncludeImpeller</t>
        </is>
      </c>
      <c r="I1143" s="7" t="inlineStr">
        <is>
          <t>Stainless Steel, AISI-303</t>
        </is>
      </c>
      <c r="J1143" s="7" t="inlineStr">
        <is>
          <t>Steel, Cold Drawn C1018</t>
        </is>
      </c>
      <c r="K1143" s="2" t="inlineStr">
        <is>
          <t>RTF</t>
        </is>
      </c>
      <c r="L1143" s="7" t="inlineStr"/>
      <c r="M1143" s="7" t="inlineStr">
        <is>
          <t>A102244</t>
        </is>
      </c>
      <c r="N1143" s="7" t="n">
        <v>148</v>
      </c>
      <c r="O1143" s="7" t="inlineStr">
        <is>
          <t>LT250</t>
        </is>
      </c>
      <c r="P1143" s="13" t="n">
        <v>8</v>
      </c>
      <c r="Q1143" t="inlineStr"/>
      <c r="R1143" s="12" t="inlineStr"/>
      <c r="S1143" t="inlineStr"/>
      <c r="T1143" t="inlineStr"/>
      <c r="U1143" t="inlineStr"/>
      <c r="V1143" t="inlineStr"/>
    </row>
    <row r="1144">
      <c r="A1144" t="inlineStr"/>
      <c r="B1144" t="inlineStr">
        <is>
          <t>Price_BOM_VLC_VLSC_Imp_0995</t>
        </is>
      </c>
      <c r="C1144" t="inlineStr">
        <is>
          <t>:50707-4P-5HP-VLC:50707-4P-7.5HP-VLC:</t>
        </is>
      </c>
      <c r="D1144" s="2" t="inlineStr">
        <is>
          <t>X3</t>
        </is>
      </c>
      <c r="E1144" t="inlineStr">
        <is>
          <t>ImpMatl_NiAl-Bronze_ASTM-B148_C95400</t>
        </is>
      </c>
      <c r="F1144" s="7" t="inlineStr">
        <is>
          <t>Nickel Aluminum Bronze ASTM B148 UNS C95400</t>
        </is>
      </c>
      <c r="G1144" s="7" t="inlineStr">
        <is>
          <t>B22</t>
        </is>
      </c>
      <c r="H1144" s="7" t="inlineStr">
        <is>
          <t>Coating_Special</t>
        </is>
      </c>
      <c r="I1144" s="7" t="inlineStr">
        <is>
          <t>Stainless Steel, AISI-303</t>
        </is>
      </c>
      <c r="J1144" s="7" t="inlineStr">
        <is>
          <t>Steel, Cold Drawn C1018</t>
        </is>
      </c>
      <c r="K1144" s="2" t="inlineStr">
        <is>
          <t>RTF</t>
        </is>
      </c>
      <c r="L1144" s="12" t="inlineStr"/>
      <c r="M1144" t="inlineStr">
        <is>
          <t>A102244</t>
        </is>
      </c>
      <c r="N1144" s="1" t="n">
        <v>148</v>
      </c>
      <c r="O1144" s="7" t="inlineStr">
        <is>
          <t>LT250</t>
        </is>
      </c>
      <c r="P1144" s="13" t="n">
        <v>8</v>
      </c>
      <c r="Q1144" t="inlineStr"/>
      <c r="R1144" s="12" t="inlineStr"/>
      <c r="S1144" t="inlineStr"/>
      <c r="T1144" t="inlineStr"/>
      <c r="U1144" t="inlineStr"/>
      <c r="V1144" t="inlineStr"/>
    </row>
    <row r="1145">
      <c r="A1145" t="inlineStr"/>
      <c r="B1145" t="inlineStr">
        <is>
          <t>Price_BOM_VLC_VLSC_Imp_0997</t>
        </is>
      </c>
      <c r="C1145" t="inlineStr">
        <is>
          <t>:50707-4P-5HP-VLC:50707-4P-7.5HP-VLC:</t>
        </is>
      </c>
      <c r="D1145" s="2" t="inlineStr">
        <is>
          <t>X3</t>
        </is>
      </c>
      <c r="E1145" s="2" t="inlineStr">
        <is>
          <t>ImpMatl_NiAl-Bronze_ASTM-B148_C95400</t>
        </is>
      </c>
      <c r="F1145" s="7" t="inlineStr">
        <is>
          <t>Nickel Aluminum Bronze ASTM B148 UNS C95400</t>
        </is>
      </c>
      <c r="G1145" s="7" t="inlineStr">
        <is>
          <t>B22</t>
        </is>
      </c>
      <c r="H1145" s="7" t="inlineStr">
        <is>
          <t>Coating_Epoxy</t>
        </is>
      </c>
      <c r="I1145" s="7" t="inlineStr">
        <is>
          <t>Stainless Steel, AISI-303</t>
        </is>
      </c>
      <c r="J1145" s="7" t="inlineStr">
        <is>
          <t>Steel, Cold Drawn C1018</t>
        </is>
      </c>
      <c r="K1145" s="2" t="inlineStr">
        <is>
          <t>RTF</t>
        </is>
      </c>
      <c r="L1145" s="7" t="inlineStr"/>
      <c r="M1145" s="7" t="inlineStr">
        <is>
          <t>A102244</t>
        </is>
      </c>
      <c r="N1145" s="7" t="n">
        <v>148</v>
      </c>
      <c r="O1145" s="7" t="inlineStr">
        <is>
          <t>LT250</t>
        </is>
      </c>
      <c r="P1145" s="13" t="n">
        <v>8</v>
      </c>
      <c r="Q1145" t="inlineStr"/>
      <c r="R1145" s="12" t="inlineStr"/>
      <c r="S1145" t="inlineStr"/>
      <c r="T1145" t="inlineStr"/>
      <c r="U1145" t="inlineStr"/>
      <c r="V1145" t="inlineStr"/>
    </row>
    <row r="1146">
      <c r="A1146" t="inlineStr"/>
      <c r="B1146" t="inlineStr">
        <is>
          <t>Price_BOM_VLC_VLSC_Imp_0998</t>
        </is>
      </c>
      <c r="C1146" t="inlineStr">
        <is>
          <t>:50707-4P-5HP-VLSC:50707-4P-7.5HP-VLSC:</t>
        </is>
      </c>
      <c r="D1146" s="2" t="inlineStr">
        <is>
          <t>X3</t>
        </is>
      </c>
      <c r="E1146" t="inlineStr">
        <is>
          <t>ImpMatl_Silicon_Bronze_ASTM-B584_C87600</t>
        </is>
      </c>
      <c r="F1146" s="7" t="inlineStr">
        <is>
          <t>Silicon Bronze, ASTM-B584, C87600</t>
        </is>
      </c>
      <c r="G1146" s="7" t="inlineStr">
        <is>
          <t>B21</t>
        </is>
      </c>
      <c r="H1146" s="7" t="inlineStr">
        <is>
          <t>Coating_Standard</t>
        </is>
      </c>
      <c r="I1146" s="7" t="inlineStr">
        <is>
          <t>Stainless Steel, AISI-303</t>
        </is>
      </c>
      <c r="J1146" s="7" t="inlineStr">
        <is>
          <t>Steel, Cold Drawn C1018</t>
        </is>
      </c>
      <c r="K1146" s="2" t="inlineStr">
        <is>
          <t>96769226</t>
        </is>
      </c>
      <c r="L1146" s="12" t="inlineStr">
        <is>
          <t>IMP,L,40707,X3,B21</t>
        </is>
      </c>
      <c r="M1146" t="inlineStr">
        <is>
          <t>A101903</t>
        </is>
      </c>
      <c r="N1146" s="1" t="n">
        <v>0</v>
      </c>
      <c r="O1146" s="7" t="inlineStr">
        <is>
          <t>LT027</t>
        </is>
      </c>
      <c r="P1146" s="13" t="n">
        <v>0</v>
      </c>
      <c r="Q1146" t="inlineStr"/>
      <c r="R1146" s="12" t="inlineStr"/>
      <c r="S1146" t="inlineStr"/>
      <c r="T1146" t="inlineStr"/>
      <c r="U1146" t="inlineStr"/>
      <c r="V1146" t="inlineStr"/>
    </row>
    <row r="1147">
      <c r="A1147" t="inlineStr"/>
      <c r="B1147" t="inlineStr">
        <is>
          <t>Price_BOM_VLC_VLSC_Imp_1000</t>
        </is>
      </c>
      <c r="C1147" t="inlineStr">
        <is>
          <t>:50707-4P-5HP-VLSC:50707-4P-7.5HP-VLSC:</t>
        </is>
      </c>
      <c r="D1147" s="2" t="inlineStr">
        <is>
          <t>X3</t>
        </is>
      </c>
      <c r="E1147" s="2" t="inlineStr">
        <is>
          <t>ImpMatl_Silicon_Bronze_ASTM-B584_C87600</t>
        </is>
      </c>
      <c r="F1147" s="7" t="inlineStr">
        <is>
          <t>Silicon Bronze, ASTM-B584, C87600</t>
        </is>
      </c>
      <c r="G1147" s="7" t="inlineStr">
        <is>
          <t>B21</t>
        </is>
      </c>
      <c r="H1147" s="7" t="inlineStr">
        <is>
          <t>Coating_Scotchkote134_interior</t>
        </is>
      </c>
      <c r="I1147" s="7" t="inlineStr">
        <is>
          <t>Stainless Steel, AISI-303</t>
        </is>
      </c>
      <c r="J1147" s="7" t="inlineStr">
        <is>
          <t>Steel, Cold Drawn C1018</t>
        </is>
      </c>
      <c r="K1147" s="77" t="inlineStr">
        <is>
          <t>RTF</t>
        </is>
      </c>
      <c r="L1147" s="7" t="inlineStr"/>
      <c r="M1147" s="7" t="inlineStr">
        <is>
          <t>A101903</t>
        </is>
      </c>
      <c r="N1147" s="7" t="n">
        <v>0</v>
      </c>
      <c r="O1147" s="7" t="inlineStr">
        <is>
          <t>LT250</t>
        </is>
      </c>
      <c r="P1147" s="13" t="n">
        <v>8</v>
      </c>
      <c r="Q1147" t="inlineStr"/>
      <c r="R1147" s="12" t="inlineStr"/>
      <c r="S1147" t="inlineStr"/>
      <c r="T1147" t="inlineStr"/>
      <c r="U1147" t="inlineStr"/>
      <c r="V1147" t="inlineStr"/>
    </row>
    <row r="1148">
      <c r="A1148" t="inlineStr"/>
      <c r="B1148" t="inlineStr">
        <is>
          <t>Price_BOM_VLC_VLSC_Imp_1002</t>
        </is>
      </c>
      <c r="C1148" t="inlineStr">
        <is>
          <t>:50707-4P-5HP-VLSC:50707-4P-7.5HP-VLSC:</t>
        </is>
      </c>
      <c r="D1148" s="2" t="inlineStr">
        <is>
          <t>X3</t>
        </is>
      </c>
      <c r="E1148" s="2" t="inlineStr">
        <is>
          <t>ImpMatl_Silicon_Bronze_ASTM-B584_C87600</t>
        </is>
      </c>
      <c r="F1148" s="7" t="inlineStr">
        <is>
          <t>Silicon Bronze, ASTM-B584, C87600</t>
        </is>
      </c>
      <c r="G1148" s="7" t="inlineStr">
        <is>
          <t>B21</t>
        </is>
      </c>
      <c r="H1148" s="7" t="inlineStr">
        <is>
          <t>Coating_Scotchkote134_interior_exterior</t>
        </is>
      </c>
      <c r="I1148" s="7" t="inlineStr">
        <is>
          <t>Stainless Steel, AISI-303</t>
        </is>
      </c>
      <c r="J1148" s="7" t="inlineStr">
        <is>
          <t>Steel, Cold Drawn C1018</t>
        </is>
      </c>
      <c r="K1148" s="98" t="inlineStr">
        <is>
          <t>RTF</t>
        </is>
      </c>
      <c r="L1148" s="98" t="inlineStr"/>
      <c r="M1148" t="inlineStr">
        <is>
          <t>A101903</t>
        </is>
      </c>
      <c r="N1148" t="n">
        <v>0</v>
      </c>
      <c r="O1148" s="7" t="inlineStr">
        <is>
          <t>LT250</t>
        </is>
      </c>
      <c r="P1148" s="13" t="n">
        <v>8</v>
      </c>
      <c r="Q1148" t="inlineStr"/>
      <c r="R1148" s="12" t="inlineStr"/>
      <c r="S1148" t="inlineStr"/>
      <c r="T1148" t="inlineStr"/>
      <c r="U1148" t="inlineStr"/>
      <c r="V1148" t="inlineStr"/>
    </row>
    <row r="1149">
      <c r="A1149" t="inlineStr"/>
      <c r="B1149" t="inlineStr">
        <is>
          <t>Price_BOM_VLC_VLSC_Imp_1004</t>
        </is>
      </c>
      <c r="C1149" t="inlineStr">
        <is>
          <t>:50707-4P-5HP-VLSC:50707-4P-7.5HP-VLSC:</t>
        </is>
      </c>
      <c r="D1149" s="2" t="inlineStr">
        <is>
          <t>X3</t>
        </is>
      </c>
      <c r="E1149" t="inlineStr">
        <is>
          <t>ImpMatl_Silicon_Bronze_ASTM-B584_C87600</t>
        </is>
      </c>
      <c r="F1149" s="7" t="inlineStr">
        <is>
          <t>Silicon Bronze, ASTM-B584, C87600</t>
        </is>
      </c>
      <c r="G1149" s="7" t="inlineStr">
        <is>
          <t>B21</t>
        </is>
      </c>
      <c r="H1149" s="7" t="inlineStr">
        <is>
          <t>Coating_Scotchkote134_interior_exterior_IncludeImpeller</t>
        </is>
      </c>
      <c r="I1149" s="7" t="inlineStr">
        <is>
          <t>Stainless Steel, AISI-303</t>
        </is>
      </c>
      <c r="J1149" s="7" t="inlineStr">
        <is>
          <t>Steel, Cold Drawn C1018</t>
        </is>
      </c>
      <c r="K1149" s="78" t="inlineStr">
        <is>
          <t>RTF</t>
        </is>
      </c>
      <c r="L1149" s="12" t="inlineStr"/>
      <c r="M1149" t="inlineStr">
        <is>
          <t>A101903</t>
        </is>
      </c>
      <c r="N1149" s="12" t="n">
        <v>0</v>
      </c>
      <c r="O1149" s="7" t="inlineStr">
        <is>
          <t>LT250</t>
        </is>
      </c>
      <c r="P1149" s="13" t="n">
        <v>8</v>
      </c>
      <c r="Q1149" t="inlineStr"/>
      <c r="R1149" s="12" t="inlineStr"/>
      <c r="S1149" t="inlineStr"/>
      <c r="T1149" t="inlineStr"/>
      <c r="U1149" t="inlineStr"/>
      <c r="V1149" t="inlineStr"/>
    </row>
    <row r="1150">
      <c r="A1150" t="inlineStr"/>
      <c r="B1150" t="inlineStr">
        <is>
          <t>Price_BOM_VLC_VLSC_Imp_1006</t>
        </is>
      </c>
      <c r="C1150" t="inlineStr">
        <is>
          <t>:50707-4P-5HP-VLSC:50707-4P-7.5HP-VLSC:</t>
        </is>
      </c>
      <c r="D1150" s="2" t="inlineStr">
        <is>
          <t>X3</t>
        </is>
      </c>
      <c r="E1150" s="2" t="inlineStr">
        <is>
          <t>ImpMatl_Silicon_Bronze_ASTM-B584_C87600</t>
        </is>
      </c>
      <c r="F1150" s="7" t="inlineStr">
        <is>
          <t>Silicon Bronze, ASTM-B584, C87600</t>
        </is>
      </c>
      <c r="G1150" s="7" t="inlineStr">
        <is>
          <t>B21</t>
        </is>
      </c>
      <c r="H1150" s="7" t="inlineStr">
        <is>
          <t>Coating_Scotchkote134_interior_IncludeImpeller</t>
        </is>
      </c>
      <c r="I1150" s="7" t="inlineStr">
        <is>
          <t>Stainless Steel, AISI-303</t>
        </is>
      </c>
      <c r="J1150" s="7" t="inlineStr">
        <is>
          <t>Steel, Cold Drawn C1018</t>
        </is>
      </c>
      <c r="K1150" s="2" t="inlineStr">
        <is>
          <t>RTF</t>
        </is>
      </c>
      <c r="L1150" s="7" t="inlineStr"/>
      <c r="M1150" s="7" t="inlineStr">
        <is>
          <t>A101903</t>
        </is>
      </c>
      <c r="N1150" s="7" t="n">
        <v>0</v>
      </c>
      <c r="O1150" s="7" t="inlineStr">
        <is>
          <t>LT250</t>
        </is>
      </c>
      <c r="P1150" s="13" t="n">
        <v>8</v>
      </c>
      <c r="Q1150" t="inlineStr"/>
      <c r="R1150" s="12" t="inlineStr"/>
      <c r="S1150" t="inlineStr"/>
      <c r="T1150" t="inlineStr"/>
      <c r="U1150" t="inlineStr"/>
      <c r="V1150" t="inlineStr"/>
    </row>
    <row r="1151">
      <c r="A1151" t="inlineStr"/>
      <c r="B1151" t="inlineStr">
        <is>
          <t>Price_BOM_VLC_VLSC_Imp_1008</t>
        </is>
      </c>
      <c r="C1151" t="inlineStr">
        <is>
          <t>:50707-4P-5HP-VLSC:50707-4P-7.5HP-VLSC:</t>
        </is>
      </c>
      <c r="D1151" s="2" t="inlineStr">
        <is>
          <t>X3</t>
        </is>
      </c>
      <c r="E1151" t="inlineStr">
        <is>
          <t>ImpMatl_Silicon_Bronze_ASTM-B584_C87600</t>
        </is>
      </c>
      <c r="F1151" s="7" t="inlineStr">
        <is>
          <t>Silicon Bronze, ASTM-B584, C87600</t>
        </is>
      </c>
      <c r="G1151" s="7" t="inlineStr">
        <is>
          <t>B21</t>
        </is>
      </c>
      <c r="H1151" s="7" t="inlineStr">
        <is>
          <t>Coating_Special</t>
        </is>
      </c>
      <c r="I1151" s="7" t="inlineStr">
        <is>
          <t>Stainless Steel, AISI-303</t>
        </is>
      </c>
      <c r="J1151" s="7" t="inlineStr">
        <is>
          <t>Steel, Cold Drawn C1018</t>
        </is>
      </c>
      <c r="K1151" s="2" t="inlineStr">
        <is>
          <t>RTF</t>
        </is>
      </c>
      <c r="L1151" s="12" t="inlineStr"/>
      <c r="M1151" t="inlineStr">
        <is>
          <t>A101903</t>
        </is>
      </c>
      <c r="N1151" s="12" t="n">
        <v>0</v>
      </c>
      <c r="O1151" s="7" t="inlineStr">
        <is>
          <t>LT250</t>
        </is>
      </c>
      <c r="P1151" s="13" t="n">
        <v>8</v>
      </c>
      <c r="Q1151" t="inlineStr"/>
      <c r="R1151" s="12" t="inlineStr"/>
      <c r="S1151" t="inlineStr"/>
      <c r="T1151" t="inlineStr"/>
      <c r="U1151" t="inlineStr"/>
      <c r="V1151" t="inlineStr"/>
    </row>
    <row r="1152">
      <c r="A1152" t="inlineStr"/>
      <c r="B1152" t="inlineStr">
        <is>
          <t>Price_BOM_VLC_VLSC_Imp_1010</t>
        </is>
      </c>
      <c r="C1152" t="inlineStr">
        <is>
          <t>:50707-4P-5HP-VLSC:50707-4P-7.5HP-VLSC:</t>
        </is>
      </c>
      <c r="D1152" s="2" t="inlineStr">
        <is>
          <t>X3</t>
        </is>
      </c>
      <c r="E1152" s="2" t="inlineStr">
        <is>
          <t>ImpMatl_Silicon_Bronze_ASTM-B584_C87600</t>
        </is>
      </c>
      <c r="F1152" s="7" t="inlineStr">
        <is>
          <t>Silicon Bronze, ASTM-B584, C87600</t>
        </is>
      </c>
      <c r="G1152" s="7" t="inlineStr">
        <is>
          <t>B21</t>
        </is>
      </c>
      <c r="H1152" s="7" t="inlineStr">
        <is>
          <t>Coating_Epoxy</t>
        </is>
      </c>
      <c r="I1152" s="7" t="inlineStr">
        <is>
          <t>Stainless Steel, AISI-303</t>
        </is>
      </c>
      <c r="J1152" s="7" t="inlineStr">
        <is>
          <t>Steel, Cold Drawn C1018</t>
        </is>
      </c>
      <c r="K1152" s="2" t="inlineStr">
        <is>
          <t>RTF</t>
        </is>
      </c>
      <c r="L1152" s="7" t="inlineStr"/>
      <c r="M1152" s="7" t="inlineStr">
        <is>
          <t>A101903</t>
        </is>
      </c>
      <c r="N1152" s="7" t="n">
        <v>0</v>
      </c>
      <c r="O1152" s="7" t="inlineStr">
        <is>
          <t>LT250</t>
        </is>
      </c>
      <c r="P1152" s="13" t="n">
        <v>8</v>
      </c>
      <c r="Q1152" t="inlineStr"/>
      <c r="R1152" s="12" t="inlineStr"/>
      <c r="S1152" t="inlineStr"/>
      <c r="T1152" t="inlineStr"/>
      <c r="U1152" t="inlineStr"/>
      <c r="V1152" t="inlineStr"/>
    </row>
    <row r="1153">
      <c r="A1153" t="inlineStr"/>
      <c r="B1153" t="inlineStr">
        <is>
          <t>Price_BOM_VLC_VLSC_Imp_0999</t>
        </is>
      </c>
      <c r="C1153" t="inlineStr">
        <is>
          <t>:50707-4P-5HP-VLSC:50707-4P-7.5HP-VLSC:</t>
        </is>
      </c>
      <c r="D1153" s="2" t="inlineStr">
        <is>
          <t>X3</t>
        </is>
      </c>
      <c r="E1153" t="inlineStr">
        <is>
          <t>ImpMatl_NiAl-Bronze_ASTM-B148_C95400</t>
        </is>
      </c>
      <c r="F1153" s="7" t="inlineStr">
        <is>
          <t>Nickel Aluminum Bronze ASTM B148 UNS C95400</t>
        </is>
      </c>
      <c r="G1153" s="7" t="inlineStr">
        <is>
          <t>B22</t>
        </is>
      </c>
      <c r="H1153" s="7" t="inlineStr">
        <is>
          <t>Coating_Standard</t>
        </is>
      </c>
      <c r="I1153" s="7" t="inlineStr">
        <is>
          <t>Stainless Steel, AISI-303</t>
        </is>
      </c>
      <c r="J1153" s="7" t="inlineStr">
        <is>
          <t>Steel, Cold Drawn C1018</t>
        </is>
      </c>
      <c r="K1153" s="2" t="inlineStr">
        <is>
          <t>97780145</t>
        </is>
      </c>
      <c r="L1153" s="12" t="inlineStr"/>
      <c r="M1153" t="inlineStr">
        <is>
          <t>A102244</t>
        </is>
      </c>
      <c r="N1153" s="12" t="n">
        <v>148</v>
      </c>
      <c r="O1153" s="7" t="inlineStr">
        <is>
          <t>LT250</t>
        </is>
      </c>
      <c r="P1153" s="13" t="n">
        <v>8</v>
      </c>
      <c r="Q1153" t="inlineStr"/>
      <c r="R1153" s="12" t="inlineStr"/>
      <c r="S1153" t="inlineStr"/>
      <c r="T1153" t="inlineStr"/>
      <c r="U1153" t="inlineStr"/>
      <c r="V1153" t="inlineStr"/>
    </row>
    <row r="1154">
      <c r="A1154" t="inlineStr"/>
      <c r="B1154" t="inlineStr">
        <is>
          <t>Price_BOM_VLC_VLSC_Imp_1001</t>
        </is>
      </c>
      <c r="C1154" t="inlineStr">
        <is>
          <t>:50707-4P-5HP-VLSC:50707-4P-7.5HP-VLSC:</t>
        </is>
      </c>
      <c r="D1154" s="2" t="inlineStr">
        <is>
          <t>X3</t>
        </is>
      </c>
      <c r="E1154" s="2" t="inlineStr">
        <is>
          <t>ImpMatl_NiAl-Bronze_ASTM-B148_C95400</t>
        </is>
      </c>
      <c r="F1154" s="7" t="inlineStr">
        <is>
          <t>Nickel Aluminum Bronze ASTM B148 UNS C95400</t>
        </is>
      </c>
      <c r="G1154" s="7" t="inlineStr">
        <is>
          <t>B22</t>
        </is>
      </c>
      <c r="H1154" s="7" t="inlineStr">
        <is>
          <t>Coating_Scotchkote134_interior</t>
        </is>
      </c>
      <c r="I1154" s="7" t="inlineStr">
        <is>
          <t>Stainless Steel, AISI-303</t>
        </is>
      </c>
      <c r="J1154" s="7" t="inlineStr">
        <is>
          <t>Steel, Cold Drawn C1018</t>
        </is>
      </c>
      <c r="K1154" s="2" t="inlineStr">
        <is>
          <t>RTF</t>
        </is>
      </c>
      <c r="L1154" s="7" t="inlineStr"/>
      <c r="M1154" s="7" t="inlineStr">
        <is>
          <t>A102244</t>
        </is>
      </c>
      <c r="N1154" s="7" t="n">
        <v>148</v>
      </c>
      <c r="O1154" s="7" t="inlineStr">
        <is>
          <t>LT250</t>
        </is>
      </c>
      <c r="P1154" s="13" t="n">
        <v>8</v>
      </c>
      <c r="Q1154" t="inlineStr"/>
      <c r="R1154" s="12" t="inlineStr"/>
      <c r="S1154" t="inlineStr"/>
      <c r="T1154" t="inlineStr"/>
      <c r="U1154" t="inlineStr"/>
      <c r="V1154" t="inlineStr"/>
    </row>
    <row r="1155">
      <c r="A1155" t="inlineStr"/>
      <c r="B1155" t="inlineStr">
        <is>
          <t>Price_BOM_VLC_VLSC_Imp_1003</t>
        </is>
      </c>
      <c r="C1155" t="inlineStr">
        <is>
          <t>:50707-4P-5HP-VLSC:50707-4P-7.5HP-VLSC:</t>
        </is>
      </c>
      <c r="D1155" s="2" t="inlineStr">
        <is>
          <t>X3</t>
        </is>
      </c>
      <c r="E1155" t="inlineStr">
        <is>
          <t>ImpMatl_NiAl-Bronze_ASTM-B148_C95400</t>
        </is>
      </c>
      <c r="F1155" s="7" t="inlineStr">
        <is>
          <t>Nickel Aluminum Bronze ASTM B148 UNS C95400</t>
        </is>
      </c>
      <c r="G1155" s="7" t="inlineStr">
        <is>
          <t>B22</t>
        </is>
      </c>
      <c r="H1155" s="7" t="inlineStr">
        <is>
          <t>Coating_Scotchkote134_interior_exterior</t>
        </is>
      </c>
      <c r="I1155" s="7" t="inlineStr">
        <is>
          <t>Stainless Steel, AISI-303</t>
        </is>
      </c>
      <c r="J1155" s="7" t="inlineStr">
        <is>
          <t>Steel, Cold Drawn C1018</t>
        </is>
      </c>
      <c r="K1155" s="2" t="inlineStr">
        <is>
          <t>RTF</t>
        </is>
      </c>
      <c r="L1155" s="12" t="inlineStr"/>
      <c r="M1155" t="inlineStr">
        <is>
          <t>A102244</t>
        </is>
      </c>
      <c r="N1155" s="12" t="n">
        <v>148</v>
      </c>
      <c r="O1155" s="7" t="inlineStr">
        <is>
          <t>LT250</t>
        </is>
      </c>
      <c r="P1155" s="13" t="n">
        <v>8</v>
      </c>
      <c r="Q1155" t="inlineStr"/>
      <c r="R1155" s="12" t="inlineStr"/>
      <c r="S1155" t="inlineStr"/>
      <c r="T1155" t="inlineStr"/>
      <c r="U1155" t="inlineStr"/>
      <c r="V1155" t="inlineStr"/>
    </row>
    <row r="1156">
      <c r="A1156" t="inlineStr"/>
      <c r="B1156" t="inlineStr">
        <is>
          <t>Price_BOM_VLC_VLSC_Imp_1005</t>
        </is>
      </c>
      <c r="C1156" t="inlineStr">
        <is>
          <t>:50707-4P-5HP-VLSC:50707-4P-7.5HP-VLSC:</t>
        </is>
      </c>
      <c r="D1156" s="2" t="inlineStr">
        <is>
          <t>X3</t>
        </is>
      </c>
      <c r="E1156" s="2" t="inlineStr">
        <is>
          <t>ImpMatl_NiAl-Bronze_ASTM-B148_C95400</t>
        </is>
      </c>
      <c r="F1156" s="7" t="inlineStr">
        <is>
          <t>Nickel Aluminum Bronze ASTM B148 UNS C95400</t>
        </is>
      </c>
      <c r="G1156" s="7" t="inlineStr">
        <is>
          <t>B22</t>
        </is>
      </c>
      <c r="H1156" s="7" t="inlineStr">
        <is>
          <t>Coating_Scotchkote134_interior_exterior_IncludeImpeller</t>
        </is>
      </c>
      <c r="I1156" s="7" t="inlineStr">
        <is>
          <t>Stainless Steel, AISI-303</t>
        </is>
      </c>
      <c r="J1156" s="7" t="inlineStr">
        <is>
          <t>Steel, Cold Drawn C1018</t>
        </is>
      </c>
      <c r="K1156" s="2" t="inlineStr">
        <is>
          <t>RTF</t>
        </is>
      </c>
      <c r="L1156" s="7" t="inlineStr"/>
      <c r="M1156" s="7" t="inlineStr">
        <is>
          <t>A102244</t>
        </is>
      </c>
      <c r="N1156" s="7" t="n">
        <v>148</v>
      </c>
      <c r="O1156" s="7" t="inlineStr">
        <is>
          <t>LT250</t>
        </is>
      </c>
      <c r="P1156" s="13" t="n">
        <v>8</v>
      </c>
      <c r="Q1156" t="inlineStr"/>
      <c r="R1156" s="12" t="inlineStr"/>
      <c r="S1156" t="inlineStr"/>
      <c r="T1156" t="inlineStr"/>
      <c r="U1156" t="inlineStr"/>
      <c r="V1156" t="inlineStr"/>
    </row>
    <row r="1157">
      <c r="A1157" t="inlineStr"/>
      <c r="B1157" t="inlineStr">
        <is>
          <t>Price_BOM_VLC_VLSC_Imp_1007</t>
        </is>
      </c>
      <c r="C1157" t="inlineStr">
        <is>
          <t>:50707-4P-5HP-VLSC:50707-4P-7.5HP-VLSC:</t>
        </is>
      </c>
      <c r="D1157" s="2" t="inlineStr">
        <is>
          <t>X3</t>
        </is>
      </c>
      <c r="E1157" t="inlineStr">
        <is>
          <t>ImpMatl_NiAl-Bronze_ASTM-B148_C95400</t>
        </is>
      </c>
      <c r="F1157" s="7" t="inlineStr">
        <is>
          <t>Nickel Aluminum Bronze ASTM B148 UNS C95400</t>
        </is>
      </c>
      <c r="G1157" s="7" t="inlineStr">
        <is>
          <t>B22</t>
        </is>
      </c>
      <c r="H1157" s="7" t="inlineStr">
        <is>
          <t>Coating_Scotchkote134_interior_IncludeImpeller</t>
        </is>
      </c>
      <c r="I1157" s="7" t="inlineStr">
        <is>
          <t>Stainless Steel, AISI-303</t>
        </is>
      </c>
      <c r="J1157" s="7" t="inlineStr">
        <is>
          <t>Steel, Cold Drawn C1018</t>
        </is>
      </c>
      <c r="K1157" s="2" t="inlineStr">
        <is>
          <t>RTF</t>
        </is>
      </c>
      <c r="L1157" s="12" t="inlineStr"/>
      <c r="M1157" t="inlineStr">
        <is>
          <t>A102244</t>
        </is>
      </c>
      <c r="N1157" s="12" t="n">
        <v>148</v>
      </c>
      <c r="O1157" s="7" t="inlineStr">
        <is>
          <t>LT250</t>
        </is>
      </c>
      <c r="P1157" s="13" t="n">
        <v>8</v>
      </c>
      <c r="Q1157" t="inlineStr"/>
      <c r="R1157" s="12" t="inlineStr"/>
      <c r="S1157" t="inlineStr"/>
      <c r="T1157" t="inlineStr"/>
      <c r="U1157" t="inlineStr"/>
      <c r="V1157" t="inlineStr"/>
    </row>
    <row r="1158">
      <c r="A1158" t="inlineStr"/>
      <c r="B1158" t="inlineStr">
        <is>
          <t>Price_BOM_VLC_VLSC_Imp_1009</t>
        </is>
      </c>
      <c r="C1158" t="inlineStr">
        <is>
          <t>:50707-4P-5HP-VLSC:50707-4P-7.5HP-VLSC:</t>
        </is>
      </c>
      <c r="D1158" s="2" t="inlineStr">
        <is>
          <t>X3</t>
        </is>
      </c>
      <c r="E1158" s="2" t="inlineStr">
        <is>
          <t>ImpMatl_NiAl-Bronze_ASTM-B148_C95400</t>
        </is>
      </c>
      <c r="F1158" s="7" t="inlineStr">
        <is>
          <t>Nickel Aluminum Bronze ASTM B148 UNS C95400</t>
        </is>
      </c>
      <c r="G1158" s="7" t="inlineStr">
        <is>
          <t>B22</t>
        </is>
      </c>
      <c r="H1158" s="7" t="inlineStr">
        <is>
          <t>Coating_Special</t>
        </is>
      </c>
      <c r="I1158" s="7" t="inlineStr">
        <is>
          <t>Stainless Steel, AISI-303</t>
        </is>
      </c>
      <c r="J1158" s="7" t="inlineStr">
        <is>
          <t>Steel, Cold Drawn C1018</t>
        </is>
      </c>
      <c r="K1158" s="2" t="inlineStr">
        <is>
          <t>RTF</t>
        </is>
      </c>
      <c r="L1158" s="7" t="inlineStr"/>
      <c r="M1158" s="7" t="inlineStr">
        <is>
          <t>A102244</t>
        </is>
      </c>
      <c r="N1158" s="7" t="n">
        <v>148</v>
      </c>
      <c r="O1158" s="7" t="inlineStr">
        <is>
          <t>LT250</t>
        </is>
      </c>
      <c r="P1158" s="13" t="n">
        <v>8</v>
      </c>
      <c r="Q1158" t="inlineStr"/>
      <c r="R1158" s="12" t="inlineStr"/>
      <c r="S1158" t="inlineStr"/>
      <c r="T1158" t="inlineStr"/>
      <c r="U1158" t="inlineStr"/>
      <c r="V1158" t="inlineStr"/>
    </row>
    <row r="1159">
      <c r="A1159" t="inlineStr"/>
      <c r="B1159" t="inlineStr">
        <is>
          <t>Price_BOM_VLC_VLSC_Imp_1011</t>
        </is>
      </c>
      <c r="C1159" t="inlineStr">
        <is>
          <t>:50707-4P-5HP-VLSC:50707-4P-7.5HP-VLSC:</t>
        </is>
      </c>
      <c r="D1159" s="2" t="inlineStr">
        <is>
          <t>X3</t>
        </is>
      </c>
      <c r="E1159" t="inlineStr">
        <is>
          <t>ImpMatl_NiAl-Bronze_ASTM-B148_C95400</t>
        </is>
      </c>
      <c r="F1159" s="7" t="inlineStr">
        <is>
          <t>Nickel Aluminum Bronze ASTM B148 UNS C95400</t>
        </is>
      </c>
      <c r="G1159" s="7" t="inlineStr">
        <is>
          <t>B22</t>
        </is>
      </c>
      <c r="H1159" s="7" t="inlineStr">
        <is>
          <t>Coating_Epoxy</t>
        </is>
      </c>
      <c r="I1159" s="7" t="inlineStr">
        <is>
          <t>Stainless Steel, AISI-303</t>
        </is>
      </c>
      <c r="J1159" s="7" t="inlineStr">
        <is>
          <t>Steel, Cold Drawn C1018</t>
        </is>
      </c>
      <c r="K1159" s="2" t="inlineStr">
        <is>
          <t>RTF</t>
        </is>
      </c>
      <c r="L1159" s="12" t="inlineStr"/>
      <c r="M1159" t="inlineStr">
        <is>
          <t>A102244</t>
        </is>
      </c>
      <c r="N1159" s="12" t="n">
        <v>148</v>
      </c>
      <c r="O1159" s="7" t="inlineStr">
        <is>
          <t>LT250</t>
        </is>
      </c>
      <c r="P1159" s="13" t="n">
        <v>8</v>
      </c>
      <c r="Q1159" t="inlineStr"/>
      <c r="R1159" s="12" t="inlineStr"/>
      <c r="S1159" t="inlineStr"/>
      <c r="T1159" t="inlineStr"/>
      <c r="U1159" t="inlineStr"/>
      <c r="V1159" t="inlineStr"/>
    </row>
    <row r="1160">
      <c r="A1160" t="inlineStr"/>
      <c r="B1160" t="inlineStr">
        <is>
          <t>Price_BOM_VLC_VLSC_Imp_1012</t>
        </is>
      </c>
      <c r="C1160" t="inlineStr">
        <is>
          <t>:50707-4P-5HP-VLSC:50707-4P-7.5HP-VLSC:</t>
        </is>
      </c>
      <c r="D1160" s="2" t="inlineStr">
        <is>
          <t>X3</t>
        </is>
      </c>
      <c r="E1160" s="2" t="inlineStr">
        <is>
          <t>ImpMatl_SS_AISI-304</t>
        </is>
      </c>
      <c r="F1160" s="7" t="inlineStr">
        <is>
          <t>Stainless Steel, AISI-304</t>
        </is>
      </c>
      <c r="G1160" s="7" t="inlineStr">
        <is>
          <t>H304</t>
        </is>
      </c>
      <c r="H1160" s="7" t="inlineStr">
        <is>
          <t>Coating_Standard</t>
        </is>
      </c>
      <c r="I1160" s="7" t="inlineStr">
        <is>
          <t>Stainless Steel, AISI-303</t>
        </is>
      </c>
      <c r="J1160" s="7" t="inlineStr">
        <is>
          <t>Stainless Steel, AISI 316</t>
        </is>
      </c>
      <c r="K1160" s="2" t="inlineStr">
        <is>
          <t>98876161</t>
        </is>
      </c>
      <c r="L1160" s="7" t="inlineStr">
        <is>
          <t>IMP,L,40707,X3,H304</t>
        </is>
      </c>
      <c r="M1160" s="7" t="inlineStr">
        <is>
          <t>A300130</t>
        </is>
      </c>
      <c r="N1160" s="7" t="n">
        <v>0</v>
      </c>
      <c r="O1160" s="7" t="inlineStr">
        <is>
          <t>LT027</t>
        </is>
      </c>
      <c r="P1160" s="13" t="n">
        <v>0</v>
      </c>
      <c r="Q1160" t="inlineStr"/>
      <c r="R1160" s="12" t="inlineStr"/>
      <c r="S1160" t="inlineStr"/>
      <c r="T1160" t="inlineStr"/>
      <c r="U1160" t="inlineStr"/>
      <c r="V1160" t="inlineStr"/>
    </row>
    <row r="1161">
      <c r="A1161" t="inlineStr"/>
      <c r="B1161" t="inlineStr">
        <is>
          <t>Price_BOM_VLC_VLSC_Imp_1073</t>
        </is>
      </c>
      <c r="C1161" t="inlineStr">
        <is>
          <t>:50957-4P-15HP-VLC:50957-4P-20HP-VLC:</t>
        </is>
      </c>
      <c r="D1161" s="2" t="inlineStr">
        <is>
          <t>X4</t>
        </is>
      </c>
      <c r="E1161" t="inlineStr">
        <is>
          <t>ImpMatl_Silicon_Bronze_ASTM-B584_C87600</t>
        </is>
      </c>
      <c r="F1161" s="7" t="inlineStr">
        <is>
          <t>Silicon Bronze, ASTM-B584, C87600</t>
        </is>
      </c>
      <c r="G1161" s="7" t="inlineStr">
        <is>
          <t>B21</t>
        </is>
      </c>
      <c r="H1161" s="7" t="inlineStr">
        <is>
          <t>Coating_Standard</t>
        </is>
      </c>
      <c r="I1161" s="7" t="inlineStr">
        <is>
          <t>Stainless Steel, AISI-303</t>
        </is>
      </c>
      <c r="J1161" s="7" t="inlineStr">
        <is>
          <t>Steel, Cold Drawn C1018</t>
        </is>
      </c>
      <c r="K1161" s="2" t="inlineStr">
        <is>
          <t>96769235</t>
        </is>
      </c>
      <c r="L1161" s="12" t="inlineStr">
        <is>
          <t>IMP,L,40957,X4,B21</t>
        </is>
      </c>
      <c r="M1161" t="inlineStr">
        <is>
          <t>A101924</t>
        </is>
      </c>
      <c r="N1161" s="12" t="n">
        <v>0</v>
      </c>
      <c r="O1161" s="7" t="inlineStr">
        <is>
          <t>LT027</t>
        </is>
      </c>
      <c r="P1161" s="13" t="n">
        <v>0</v>
      </c>
      <c r="Q1161" t="inlineStr"/>
      <c r="R1161" s="12" t="inlineStr"/>
      <c r="S1161" t="inlineStr"/>
      <c r="T1161" t="inlineStr"/>
      <c r="U1161" t="inlineStr"/>
      <c r="V1161" t="inlineStr"/>
    </row>
    <row r="1162">
      <c r="A1162" t="inlineStr"/>
      <c r="B1162" t="inlineStr">
        <is>
          <t>Price_BOM_VLC_VLSC_Imp_1076</t>
        </is>
      </c>
      <c r="C1162" t="inlineStr">
        <is>
          <t>:50957-4P-15HP-VLC:50957-4P-20HP-VLC:</t>
        </is>
      </c>
      <c r="D1162" s="2" t="inlineStr">
        <is>
          <t>X4</t>
        </is>
      </c>
      <c r="E1162" s="2" t="inlineStr">
        <is>
          <t>ImpMatl_Silicon_Bronze_ASTM-B584_C87600</t>
        </is>
      </c>
      <c r="F1162" s="7" t="inlineStr">
        <is>
          <t>Silicon Bronze, ASTM-B584, C87600</t>
        </is>
      </c>
      <c r="G1162" s="7" t="inlineStr">
        <is>
          <t>B21</t>
        </is>
      </c>
      <c r="H1162" s="7" t="inlineStr">
        <is>
          <t>Coating_Scotchkote134_interior</t>
        </is>
      </c>
      <c r="I1162" s="7" t="inlineStr">
        <is>
          <t>Stainless Steel, AISI-303</t>
        </is>
      </c>
      <c r="J1162" s="7" t="inlineStr">
        <is>
          <t>Steel, Cold Drawn C1018</t>
        </is>
      </c>
      <c r="K1162" s="77" t="inlineStr">
        <is>
          <t>RTF</t>
        </is>
      </c>
      <c r="L1162" s="7" t="inlineStr"/>
      <c r="M1162" s="7" t="inlineStr">
        <is>
          <t>A101924</t>
        </is>
      </c>
      <c r="N1162" s="7" t="n">
        <v>0</v>
      </c>
      <c r="O1162" s="7" t="inlineStr">
        <is>
          <t>LT250</t>
        </is>
      </c>
      <c r="P1162" s="13" t="n">
        <v>8</v>
      </c>
      <c r="Q1162" t="inlineStr"/>
      <c r="R1162" s="12" t="inlineStr"/>
      <c r="S1162" t="inlineStr"/>
      <c r="T1162" t="inlineStr"/>
      <c r="U1162" t="inlineStr"/>
      <c r="V1162" t="inlineStr"/>
    </row>
    <row r="1163">
      <c r="A1163" t="inlineStr"/>
      <c r="B1163" t="inlineStr">
        <is>
          <t>Price_BOM_VLC_VLSC_Imp_1078</t>
        </is>
      </c>
      <c r="C1163" t="inlineStr">
        <is>
          <t>:50957-4P-15HP-VLC:50957-4P-20HP-VLC:</t>
        </is>
      </c>
      <c r="D1163" s="2" t="inlineStr">
        <is>
          <t>X4</t>
        </is>
      </c>
      <c r="E1163" s="2" t="inlineStr">
        <is>
          <t>ImpMatl_Silicon_Bronze_ASTM-B584_C87600</t>
        </is>
      </c>
      <c r="F1163" s="7" t="inlineStr">
        <is>
          <t>Silicon Bronze, ASTM-B584, C87600</t>
        </is>
      </c>
      <c r="G1163" s="7" t="inlineStr">
        <is>
          <t>B21</t>
        </is>
      </c>
      <c r="H1163" s="7" t="inlineStr">
        <is>
          <t>Coating_Scotchkote134_interior_exterior</t>
        </is>
      </c>
      <c r="I1163" s="7" t="inlineStr">
        <is>
          <t>Stainless Steel, AISI-303</t>
        </is>
      </c>
      <c r="J1163" s="7" t="inlineStr">
        <is>
          <t>Steel, Cold Drawn C1018</t>
        </is>
      </c>
      <c r="K1163" s="98" t="inlineStr">
        <is>
          <t>RTF</t>
        </is>
      </c>
      <c r="L1163" s="98" t="inlineStr"/>
      <c r="M1163" t="inlineStr">
        <is>
          <t>A101924</t>
        </is>
      </c>
      <c r="N1163" t="n">
        <v>0</v>
      </c>
      <c r="O1163" s="7" t="inlineStr">
        <is>
          <t>LT250</t>
        </is>
      </c>
      <c r="P1163" s="13" t="n">
        <v>8</v>
      </c>
      <c r="Q1163" t="inlineStr"/>
      <c r="R1163" s="12" t="inlineStr"/>
      <c r="S1163" t="inlineStr"/>
      <c r="T1163" t="inlineStr"/>
      <c r="U1163" t="inlineStr"/>
      <c r="V1163" t="inlineStr"/>
    </row>
    <row r="1164">
      <c r="A1164" t="inlineStr"/>
      <c r="B1164" t="inlineStr">
        <is>
          <t>Price_BOM_VLC_VLSC_Imp_1080</t>
        </is>
      </c>
      <c r="C1164" t="inlineStr">
        <is>
          <t>:50957-4P-15HP-VLC:50957-4P-20HP-VLC:</t>
        </is>
      </c>
      <c r="D1164" s="2" t="inlineStr">
        <is>
          <t>X4</t>
        </is>
      </c>
      <c r="E1164" t="inlineStr">
        <is>
          <t>ImpMatl_Silicon_Bronze_ASTM-B584_C87600</t>
        </is>
      </c>
      <c r="F1164" s="7" t="inlineStr">
        <is>
          <t>Silicon Bronze, ASTM-B584, C87600</t>
        </is>
      </c>
      <c r="G1164" s="7" t="inlineStr">
        <is>
          <t>B21</t>
        </is>
      </c>
      <c r="H1164" s="7" t="inlineStr">
        <is>
          <t>Coating_Scotchkote134_interior_exterior_IncludeImpeller</t>
        </is>
      </c>
      <c r="I1164" s="7" t="inlineStr">
        <is>
          <t>Stainless Steel, AISI-303</t>
        </is>
      </c>
      <c r="J1164" s="7" t="inlineStr">
        <is>
          <t>Steel, Cold Drawn C1018</t>
        </is>
      </c>
      <c r="K1164" s="78" t="inlineStr">
        <is>
          <t>RTF</t>
        </is>
      </c>
      <c r="L1164" s="12" t="inlineStr"/>
      <c r="M1164" t="inlineStr">
        <is>
          <t>A101924</t>
        </is>
      </c>
      <c r="N1164" s="12" t="n">
        <v>0</v>
      </c>
      <c r="O1164" s="7" t="inlineStr">
        <is>
          <t>LT250</t>
        </is>
      </c>
      <c r="P1164" s="13" t="n">
        <v>8</v>
      </c>
      <c r="Q1164" t="inlineStr"/>
      <c r="R1164" s="12" t="inlineStr"/>
      <c r="S1164" t="inlineStr"/>
      <c r="T1164" t="inlineStr"/>
      <c r="U1164" t="inlineStr"/>
      <c r="V1164" t="inlineStr"/>
    </row>
    <row r="1165">
      <c r="A1165" t="inlineStr"/>
      <c r="B1165" t="inlineStr">
        <is>
          <t>Price_BOM_VLC_VLSC_Imp_1082</t>
        </is>
      </c>
      <c r="C1165" t="inlineStr">
        <is>
          <t>:50957-4P-15HP-VLC:50957-4P-20HP-VLC:</t>
        </is>
      </c>
      <c r="D1165" s="2" t="inlineStr">
        <is>
          <t>X4</t>
        </is>
      </c>
      <c r="E1165" s="2" t="inlineStr">
        <is>
          <t>ImpMatl_Silicon_Bronze_ASTM-B584_C87600</t>
        </is>
      </c>
      <c r="F1165" s="7" t="inlineStr">
        <is>
          <t>Silicon Bronze, ASTM-B584, C87600</t>
        </is>
      </c>
      <c r="G1165" s="7" t="inlineStr">
        <is>
          <t>B21</t>
        </is>
      </c>
      <c r="H1165" s="7" t="inlineStr">
        <is>
          <t>Coating_Scotchkote134_interior_IncludeImpeller</t>
        </is>
      </c>
      <c r="I1165" s="7" t="inlineStr">
        <is>
          <t>Stainless Steel, AISI-303</t>
        </is>
      </c>
      <c r="J1165" s="7" t="inlineStr">
        <is>
          <t>Steel, Cold Drawn C1018</t>
        </is>
      </c>
      <c r="K1165" s="2" t="inlineStr">
        <is>
          <t>RTF</t>
        </is>
      </c>
      <c r="L1165" s="7" t="inlineStr"/>
      <c r="M1165" s="7" t="inlineStr">
        <is>
          <t>A101924</t>
        </is>
      </c>
      <c r="N1165" s="7" t="n">
        <v>0</v>
      </c>
      <c r="O1165" s="7" t="inlineStr">
        <is>
          <t>LT250</t>
        </is>
      </c>
      <c r="P1165" s="13" t="n">
        <v>8</v>
      </c>
      <c r="Q1165" t="inlineStr"/>
      <c r="R1165" s="12" t="inlineStr"/>
      <c r="S1165" t="inlineStr"/>
      <c r="T1165" t="inlineStr"/>
      <c r="U1165" t="inlineStr"/>
      <c r="V1165" t="inlineStr"/>
    </row>
    <row r="1166">
      <c r="A1166" t="inlineStr"/>
      <c r="B1166" t="inlineStr">
        <is>
          <t>Price_BOM_VLC_VLSC_Imp_1084</t>
        </is>
      </c>
      <c r="C1166" t="inlineStr">
        <is>
          <t>:50957-4P-15HP-VLC:50957-4P-20HP-VLC:</t>
        </is>
      </c>
      <c r="D1166" s="2" t="inlineStr">
        <is>
          <t>X4</t>
        </is>
      </c>
      <c r="E1166" t="inlineStr">
        <is>
          <t>ImpMatl_Silicon_Bronze_ASTM-B584_C87600</t>
        </is>
      </c>
      <c r="F1166" s="7" t="inlineStr">
        <is>
          <t>Silicon Bronze, ASTM-B584, C87600</t>
        </is>
      </c>
      <c r="G1166" s="7" t="inlineStr">
        <is>
          <t>B21</t>
        </is>
      </c>
      <c r="H1166" s="7" t="inlineStr">
        <is>
          <t>Coating_Special</t>
        </is>
      </c>
      <c r="I1166" s="7" t="inlineStr">
        <is>
          <t>Stainless Steel, AISI-303</t>
        </is>
      </c>
      <c r="J1166" s="7" t="inlineStr">
        <is>
          <t>Steel, Cold Drawn C1018</t>
        </is>
      </c>
      <c r="K1166" s="2" t="inlineStr">
        <is>
          <t>RTF</t>
        </is>
      </c>
      <c r="L1166" s="12" t="inlineStr"/>
      <c r="M1166" t="inlineStr">
        <is>
          <t>A101924</t>
        </is>
      </c>
      <c r="N1166" s="12" t="n">
        <v>0</v>
      </c>
      <c r="O1166" s="7" t="inlineStr">
        <is>
          <t>LT250</t>
        </is>
      </c>
      <c r="P1166" s="13" t="n">
        <v>8</v>
      </c>
      <c r="Q1166" t="inlineStr"/>
      <c r="R1166" s="12" t="inlineStr"/>
      <c r="S1166" t="inlineStr"/>
      <c r="T1166" t="inlineStr"/>
      <c r="U1166" t="inlineStr"/>
      <c r="V1166" t="inlineStr"/>
    </row>
    <row r="1167">
      <c r="A1167" t="inlineStr"/>
      <c r="B1167" t="inlineStr">
        <is>
          <t>Price_BOM_VLC_VLSC_Imp_1086</t>
        </is>
      </c>
      <c r="C1167" t="inlineStr">
        <is>
          <t>:50957-4P-15HP-VLC:50957-4P-20HP-VLC:</t>
        </is>
      </c>
      <c r="D1167" s="2" t="inlineStr">
        <is>
          <t>X4</t>
        </is>
      </c>
      <c r="E1167" s="2" t="inlineStr">
        <is>
          <t>ImpMatl_Silicon_Bronze_ASTM-B584_C87600</t>
        </is>
      </c>
      <c r="F1167" s="7" t="inlineStr">
        <is>
          <t>Silicon Bronze, ASTM-B584, C87600</t>
        </is>
      </c>
      <c r="G1167" s="7" t="inlineStr">
        <is>
          <t>B21</t>
        </is>
      </c>
      <c r="H1167" s="7" t="inlineStr">
        <is>
          <t>Coating_Epoxy</t>
        </is>
      </c>
      <c r="I1167" s="7" t="inlineStr">
        <is>
          <t>Stainless Steel, AISI-303</t>
        </is>
      </c>
      <c r="J1167" s="7" t="inlineStr">
        <is>
          <t>Steel, Cold Drawn C1018</t>
        </is>
      </c>
      <c r="K1167" s="2" t="inlineStr">
        <is>
          <t>RTF</t>
        </is>
      </c>
      <c r="L1167" s="7" t="inlineStr"/>
      <c r="M1167" s="7" t="inlineStr">
        <is>
          <t>A101924</t>
        </is>
      </c>
      <c r="N1167" s="7" t="n">
        <v>0</v>
      </c>
      <c r="O1167" s="7" t="inlineStr">
        <is>
          <t>LT250</t>
        </is>
      </c>
      <c r="P1167" s="13" t="n">
        <v>8</v>
      </c>
      <c r="Q1167" t="inlineStr"/>
      <c r="R1167" s="12" t="inlineStr"/>
      <c r="S1167" t="inlineStr"/>
      <c r="T1167" t="inlineStr"/>
      <c r="U1167" t="inlineStr"/>
      <c r="V1167" t="inlineStr"/>
    </row>
    <row r="1168">
      <c r="A1168" t="inlineStr"/>
      <c r="B1168" t="inlineStr">
        <is>
          <t>Price_BOM_VLC_VLSC_Imp_1074</t>
        </is>
      </c>
      <c r="C1168" t="inlineStr">
        <is>
          <t>:50957-4P-15HP-VLC:50957-4P-20HP-VLC:</t>
        </is>
      </c>
      <c r="D1168" s="2" t="inlineStr">
        <is>
          <t>X4</t>
        </is>
      </c>
      <c r="E1168" t="inlineStr">
        <is>
          <t>ImpMatl_SS_AISI-304</t>
        </is>
      </c>
      <c r="F1168" s="7" t="inlineStr">
        <is>
          <t>Stainless Steel, AISI-304</t>
        </is>
      </c>
      <c r="G1168" s="7" t="inlineStr">
        <is>
          <t>H304</t>
        </is>
      </c>
      <c r="H1168" s="7" t="inlineStr">
        <is>
          <t>Coating_Standard</t>
        </is>
      </c>
      <c r="I1168" s="7" t="inlineStr">
        <is>
          <t>Stainless Steel, AISI-303</t>
        </is>
      </c>
      <c r="J1168" s="7" t="inlineStr">
        <is>
          <t>Stainless Steel, AISI 316</t>
        </is>
      </c>
      <c r="K1168" s="2" t="inlineStr">
        <is>
          <t>98876164</t>
        </is>
      </c>
      <c r="L1168" s="12" t="inlineStr">
        <is>
          <t>IMP,L,40957,X4,H304</t>
        </is>
      </c>
      <c r="M1168" t="inlineStr">
        <is>
          <t>A101929</t>
        </is>
      </c>
      <c r="N1168" s="12" t="n">
        <v>0</v>
      </c>
      <c r="O1168" s="7" t="inlineStr">
        <is>
          <t>LT027</t>
        </is>
      </c>
      <c r="P1168" s="13" t="n">
        <v>0</v>
      </c>
      <c r="Q1168" t="inlineStr"/>
      <c r="R1168" s="12" t="inlineStr"/>
      <c r="S1168" t="inlineStr"/>
      <c r="T1168" t="inlineStr"/>
      <c r="U1168" t="inlineStr"/>
      <c r="V1168" t="inlineStr"/>
    </row>
    <row r="1169">
      <c r="A1169" t="inlineStr"/>
      <c r="B1169" t="inlineStr">
        <is>
          <t>Price_BOM_VLC_VLSC_Imp_1075</t>
        </is>
      </c>
      <c r="C1169" t="inlineStr">
        <is>
          <t>:50957-4P-15HP-VLC:50957-4P-20HP-VLC:</t>
        </is>
      </c>
      <c r="D1169" s="2" t="inlineStr">
        <is>
          <t>X4</t>
        </is>
      </c>
      <c r="E1169" s="2" t="inlineStr">
        <is>
          <t>ImpMatl_NiAl-Bronze_ASTM-B148_C95400</t>
        </is>
      </c>
      <c r="F1169" s="7" t="inlineStr">
        <is>
          <t>Nickel Aluminum Bronze ASTM B148 UNS C95400</t>
        </is>
      </c>
      <c r="G1169" s="7" t="inlineStr">
        <is>
          <t>B22</t>
        </is>
      </c>
      <c r="H1169" s="7" t="inlineStr">
        <is>
          <t>Coating_Standard</t>
        </is>
      </c>
      <c r="I1169" s="7" t="inlineStr">
        <is>
          <t>Stainless Steel, AISI-303</t>
        </is>
      </c>
      <c r="J1169" s="7" t="inlineStr">
        <is>
          <t>Steel, Cold Drawn C1018</t>
        </is>
      </c>
      <c r="K1169" s="2" t="inlineStr">
        <is>
          <t>97780148</t>
        </is>
      </c>
      <c r="L1169" s="7" t="inlineStr"/>
      <c r="M1169" s="7" t="inlineStr">
        <is>
          <t>A102247</t>
        </is>
      </c>
      <c r="N1169" s="7" t="n">
        <v>214</v>
      </c>
      <c r="O1169" s="7" t="inlineStr">
        <is>
          <t>LT250</t>
        </is>
      </c>
      <c r="P1169" s="13" t="n">
        <v>8</v>
      </c>
      <c r="Q1169" t="inlineStr"/>
      <c r="R1169" s="12" t="inlineStr"/>
      <c r="S1169" t="inlineStr"/>
      <c r="T1169" t="inlineStr"/>
      <c r="U1169" t="inlineStr"/>
      <c r="V1169" t="inlineStr"/>
    </row>
    <row r="1170">
      <c r="A1170" t="inlineStr"/>
      <c r="B1170" t="inlineStr">
        <is>
          <t>Price_BOM_VLC_VLSC_Imp_1077</t>
        </is>
      </c>
      <c r="C1170" t="inlineStr">
        <is>
          <t>:50957-4P-15HP-VLC:50957-4P-20HP-VLC:</t>
        </is>
      </c>
      <c r="D1170" s="2" t="inlineStr">
        <is>
          <t>X4</t>
        </is>
      </c>
      <c r="E1170" t="inlineStr">
        <is>
          <t>ImpMatl_NiAl-Bronze_ASTM-B148_C95400</t>
        </is>
      </c>
      <c r="F1170" s="7" t="inlineStr">
        <is>
          <t>Nickel Aluminum Bronze ASTM B148 UNS C95400</t>
        </is>
      </c>
      <c r="G1170" s="7" t="inlineStr">
        <is>
          <t>B22</t>
        </is>
      </c>
      <c r="H1170" s="7" t="inlineStr">
        <is>
          <t>Coating_Scotchkote134_interior</t>
        </is>
      </c>
      <c r="I1170" s="7" t="inlineStr">
        <is>
          <t>Stainless Steel, AISI-303</t>
        </is>
      </c>
      <c r="J1170" s="7" t="inlineStr">
        <is>
          <t>Steel, Cold Drawn C1018</t>
        </is>
      </c>
      <c r="K1170" s="2" t="inlineStr">
        <is>
          <t>RTF</t>
        </is>
      </c>
      <c r="L1170" s="12" t="inlineStr"/>
      <c r="M1170" t="inlineStr">
        <is>
          <t>A102247</t>
        </is>
      </c>
      <c r="N1170" s="12" t="n">
        <v>214</v>
      </c>
      <c r="O1170" s="7" t="inlineStr">
        <is>
          <t>LT250</t>
        </is>
      </c>
      <c r="P1170" s="13" t="n">
        <v>8</v>
      </c>
      <c r="Q1170" t="inlineStr"/>
      <c r="R1170" s="12" t="inlineStr"/>
      <c r="S1170" t="inlineStr"/>
      <c r="T1170" t="inlineStr"/>
      <c r="U1170" t="inlineStr"/>
      <c r="V1170" t="inlineStr"/>
    </row>
    <row r="1171">
      <c r="A1171" t="inlineStr"/>
      <c r="B1171" t="inlineStr">
        <is>
          <t>Price_BOM_VLC_VLSC_Imp_1079</t>
        </is>
      </c>
      <c r="C1171" t="inlineStr">
        <is>
          <t>:50957-4P-15HP-VLC:50957-4P-20HP-VLC:</t>
        </is>
      </c>
      <c r="D1171" s="2" t="inlineStr">
        <is>
          <t>X4</t>
        </is>
      </c>
      <c r="E1171" s="2" t="inlineStr">
        <is>
          <t>ImpMatl_NiAl-Bronze_ASTM-B148_C95400</t>
        </is>
      </c>
      <c r="F1171" s="7" t="inlineStr">
        <is>
          <t>Nickel Aluminum Bronze ASTM B148 UNS C95400</t>
        </is>
      </c>
      <c r="G1171" s="7" t="inlineStr">
        <is>
          <t>B22</t>
        </is>
      </c>
      <c r="H1171" s="7" t="inlineStr">
        <is>
          <t>Coating_Scotchkote134_interior_exterior</t>
        </is>
      </c>
      <c r="I1171" s="7" t="inlineStr">
        <is>
          <t>Stainless Steel, AISI-303</t>
        </is>
      </c>
      <c r="J1171" s="7" t="inlineStr">
        <is>
          <t>Steel, Cold Drawn C1018</t>
        </is>
      </c>
      <c r="K1171" s="2" t="inlineStr">
        <is>
          <t>RTF</t>
        </is>
      </c>
      <c r="L1171" s="7" t="inlineStr"/>
      <c r="M1171" s="7" t="inlineStr">
        <is>
          <t>A102247</t>
        </is>
      </c>
      <c r="N1171" s="7" t="n">
        <v>214</v>
      </c>
      <c r="O1171" s="7" t="inlineStr">
        <is>
          <t>LT250</t>
        </is>
      </c>
      <c r="P1171" s="13" t="n">
        <v>8</v>
      </c>
      <c r="Q1171" t="inlineStr"/>
      <c r="R1171" s="12" t="inlineStr"/>
      <c r="S1171" t="inlineStr"/>
      <c r="T1171" t="inlineStr"/>
      <c r="U1171" t="inlineStr"/>
      <c r="V1171" t="inlineStr"/>
    </row>
    <row r="1172">
      <c r="A1172" t="inlineStr"/>
      <c r="B1172" t="inlineStr">
        <is>
          <t>Price_BOM_VLC_VLSC_Imp_1081</t>
        </is>
      </c>
      <c r="C1172" t="inlineStr">
        <is>
          <t>:50957-4P-15HP-VLC:50957-4P-20HP-VLC:</t>
        </is>
      </c>
      <c r="D1172" s="2" t="inlineStr">
        <is>
          <t>X4</t>
        </is>
      </c>
      <c r="E1172" t="inlineStr">
        <is>
          <t>ImpMatl_NiAl-Bronze_ASTM-B148_C95400</t>
        </is>
      </c>
      <c r="F1172" s="7" t="inlineStr">
        <is>
          <t>Nickel Aluminum Bronze ASTM B148 UNS C95400</t>
        </is>
      </c>
      <c r="G1172" s="7" t="inlineStr">
        <is>
          <t>B22</t>
        </is>
      </c>
      <c r="H1172" s="7" t="inlineStr">
        <is>
          <t>Coating_Scotchkote134_interior_exterior_IncludeImpeller</t>
        </is>
      </c>
      <c r="I1172" s="7" t="inlineStr">
        <is>
          <t>Stainless Steel, AISI-303</t>
        </is>
      </c>
      <c r="J1172" s="7" t="inlineStr">
        <is>
          <t>Steel, Cold Drawn C1018</t>
        </is>
      </c>
      <c r="K1172" s="2" t="inlineStr">
        <is>
          <t>RTF</t>
        </is>
      </c>
      <c r="L1172" s="12" t="inlineStr"/>
      <c r="M1172" t="inlineStr">
        <is>
          <t>A102247</t>
        </is>
      </c>
      <c r="N1172" s="12" t="n">
        <v>214</v>
      </c>
      <c r="O1172" s="7" t="inlineStr">
        <is>
          <t>LT250</t>
        </is>
      </c>
      <c r="P1172" s="13" t="n">
        <v>8</v>
      </c>
      <c r="Q1172" t="inlineStr"/>
      <c r="R1172" s="12" t="inlineStr"/>
      <c r="S1172" t="inlineStr"/>
      <c r="T1172" t="inlineStr"/>
      <c r="U1172" t="inlineStr"/>
      <c r="V1172" t="inlineStr"/>
    </row>
    <row r="1173">
      <c r="A1173" t="inlineStr"/>
      <c r="B1173" t="inlineStr">
        <is>
          <t>Price_BOM_VLC_VLSC_Imp_1083</t>
        </is>
      </c>
      <c r="C1173" t="inlineStr">
        <is>
          <t>:50957-4P-15HP-VLC:50957-4P-20HP-VLC:</t>
        </is>
      </c>
      <c r="D1173" s="2" t="inlineStr">
        <is>
          <t>X4</t>
        </is>
      </c>
      <c r="E1173" s="2" t="inlineStr">
        <is>
          <t>ImpMatl_NiAl-Bronze_ASTM-B148_C95400</t>
        </is>
      </c>
      <c r="F1173" s="7" t="inlineStr">
        <is>
          <t>Nickel Aluminum Bronze ASTM B148 UNS C95400</t>
        </is>
      </c>
      <c r="G1173" s="7" t="inlineStr">
        <is>
          <t>B22</t>
        </is>
      </c>
      <c r="H1173" s="7" t="inlineStr">
        <is>
          <t>Coating_Scotchkote134_interior_IncludeImpeller</t>
        </is>
      </c>
      <c r="I1173" s="7" t="inlineStr">
        <is>
          <t>Stainless Steel, AISI-303</t>
        </is>
      </c>
      <c r="J1173" s="7" t="inlineStr">
        <is>
          <t>Steel, Cold Drawn C1018</t>
        </is>
      </c>
      <c r="K1173" s="2" t="inlineStr">
        <is>
          <t>RTF</t>
        </is>
      </c>
      <c r="L1173" s="7" t="inlineStr"/>
      <c r="M1173" s="7" t="inlineStr">
        <is>
          <t>A102247</t>
        </is>
      </c>
      <c r="N1173" s="7" t="n">
        <v>214</v>
      </c>
      <c r="O1173" s="7" t="inlineStr">
        <is>
          <t>LT250</t>
        </is>
      </c>
      <c r="P1173" s="13" t="n">
        <v>8</v>
      </c>
      <c r="Q1173" t="inlineStr"/>
      <c r="R1173" s="12" t="inlineStr"/>
      <c r="S1173" t="inlineStr"/>
      <c r="T1173" t="inlineStr"/>
      <c r="U1173" t="inlineStr"/>
      <c r="V1173" t="inlineStr"/>
    </row>
    <row r="1174">
      <c r="A1174" t="inlineStr"/>
      <c r="B1174" t="inlineStr">
        <is>
          <t>Price_BOM_VLC_VLSC_Imp_1085</t>
        </is>
      </c>
      <c r="C1174" t="inlineStr">
        <is>
          <t>:50957-4P-15HP-VLC:50957-4P-20HP-VLC:</t>
        </is>
      </c>
      <c r="D1174" s="2" t="inlineStr">
        <is>
          <t>X4</t>
        </is>
      </c>
      <c r="E1174" t="inlineStr">
        <is>
          <t>ImpMatl_NiAl-Bronze_ASTM-B148_C95400</t>
        </is>
      </c>
      <c r="F1174" s="7" t="inlineStr">
        <is>
          <t>Nickel Aluminum Bronze ASTM B148 UNS C95400</t>
        </is>
      </c>
      <c r="G1174" s="7" t="inlineStr">
        <is>
          <t>B22</t>
        </is>
      </c>
      <c r="H1174" s="7" t="inlineStr">
        <is>
          <t>Coating_Special</t>
        </is>
      </c>
      <c r="I1174" s="7" t="inlineStr">
        <is>
          <t>Stainless Steel, AISI-303</t>
        </is>
      </c>
      <c r="J1174" s="7" t="inlineStr">
        <is>
          <t>Steel, Cold Drawn C1018</t>
        </is>
      </c>
      <c r="K1174" s="2" t="inlineStr">
        <is>
          <t>RTF</t>
        </is>
      </c>
      <c r="L1174" s="12" t="inlineStr"/>
      <c r="M1174" t="inlineStr">
        <is>
          <t>A102247</t>
        </is>
      </c>
      <c r="N1174" s="12" t="n">
        <v>214</v>
      </c>
      <c r="O1174" s="7" t="inlineStr">
        <is>
          <t>LT250</t>
        </is>
      </c>
      <c r="P1174" s="13" t="n">
        <v>8</v>
      </c>
      <c r="Q1174" t="inlineStr"/>
      <c r="R1174" s="12" t="inlineStr"/>
      <c r="S1174" t="inlineStr"/>
      <c r="T1174" t="inlineStr"/>
      <c r="U1174" t="inlineStr"/>
      <c r="V1174" t="inlineStr"/>
    </row>
    <row r="1175">
      <c r="A1175" t="inlineStr"/>
      <c r="B1175" t="inlineStr">
        <is>
          <t>Price_BOM_VLC_VLSC_Imp_1087</t>
        </is>
      </c>
      <c r="C1175" t="inlineStr">
        <is>
          <t>:50957-4P-15HP-VLC:50957-4P-20HP-VLC:</t>
        </is>
      </c>
      <c r="D1175" s="2" t="inlineStr">
        <is>
          <t>X4</t>
        </is>
      </c>
      <c r="E1175" s="2" t="inlineStr">
        <is>
          <t>ImpMatl_NiAl-Bronze_ASTM-B148_C95400</t>
        </is>
      </c>
      <c r="F1175" s="7" t="inlineStr">
        <is>
          <t>Nickel Aluminum Bronze ASTM B148 UNS C95400</t>
        </is>
      </c>
      <c r="G1175" s="7" t="inlineStr">
        <is>
          <t>B22</t>
        </is>
      </c>
      <c r="H1175" s="7" t="inlineStr">
        <is>
          <t>Coating_Epoxy</t>
        </is>
      </c>
      <c r="I1175" s="7" t="inlineStr">
        <is>
          <t>Stainless Steel, AISI-303</t>
        </is>
      </c>
      <c r="J1175" s="7" t="inlineStr">
        <is>
          <t>Steel, Cold Drawn C1018</t>
        </is>
      </c>
      <c r="K1175" s="2" t="inlineStr">
        <is>
          <t>RTF</t>
        </is>
      </c>
      <c r="L1175" s="7" t="inlineStr"/>
      <c r="M1175" s="7" t="inlineStr">
        <is>
          <t>A102247</t>
        </is>
      </c>
      <c r="N1175" s="7" t="n">
        <v>214</v>
      </c>
      <c r="O1175" s="7" t="inlineStr">
        <is>
          <t>LT250</t>
        </is>
      </c>
      <c r="P1175" s="13" t="n">
        <v>8</v>
      </c>
      <c r="Q1175" t="inlineStr"/>
      <c r="R1175" s="12" t="inlineStr"/>
      <c r="S1175" t="inlineStr"/>
      <c r="T1175" t="inlineStr"/>
      <c r="U1175" t="inlineStr"/>
      <c r="V1175" t="inlineStr"/>
    </row>
    <row r="1176">
      <c r="A1176" t="inlineStr"/>
      <c r="B1176" t="inlineStr">
        <is>
          <t>Price_BOM_VLC_VLSC_Imp_1088</t>
        </is>
      </c>
      <c r="C1176" t="inlineStr">
        <is>
          <t>:50957-4P-15HP-VLSC:50957-4P-20HP-VLSC:</t>
        </is>
      </c>
      <c r="D1176" s="2" t="inlineStr">
        <is>
          <t>X4</t>
        </is>
      </c>
      <c r="E1176" t="inlineStr">
        <is>
          <t>ImpMatl_Silicon_Bronze_ASTM-B584_C87600</t>
        </is>
      </c>
      <c r="F1176" s="7" t="inlineStr">
        <is>
          <t>Silicon Bronze, ASTM-B584, C87600</t>
        </is>
      </c>
      <c r="G1176" s="7" t="inlineStr">
        <is>
          <t>B21</t>
        </is>
      </c>
      <c r="H1176" s="7" t="inlineStr">
        <is>
          <t>Coating_Standard</t>
        </is>
      </c>
      <c r="I1176" s="7" t="inlineStr">
        <is>
          <t>Stainless Steel, AISI-303</t>
        </is>
      </c>
      <c r="J1176" s="7" t="inlineStr">
        <is>
          <t>Steel, Cold Drawn C1018</t>
        </is>
      </c>
      <c r="K1176" s="2" t="inlineStr">
        <is>
          <t>96769235</t>
        </is>
      </c>
      <c r="L1176" s="12" t="inlineStr">
        <is>
          <t>IMP,L,40957,X4,B21</t>
        </is>
      </c>
      <c r="M1176" t="inlineStr">
        <is>
          <t>A101924</t>
        </is>
      </c>
      <c r="N1176" s="12" t="n">
        <v>0</v>
      </c>
      <c r="O1176" s="7" t="inlineStr">
        <is>
          <t>LT027</t>
        </is>
      </c>
      <c r="P1176" s="13" t="n">
        <v>0</v>
      </c>
      <c r="Q1176" t="inlineStr"/>
      <c r="R1176" s="12" t="inlineStr"/>
      <c r="S1176" t="inlineStr"/>
      <c r="T1176" t="inlineStr"/>
      <c r="U1176" t="inlineStr"/>
      <c r="V1176" t="inlineStr"/>
    </row>
    <row r="1177">
      <c r="A1177" t="inlineStr"/>
      <c r="B1177" t="inlineStr">
        <is>
          <t>Price_BOM_VLC_VLSC_Imp_1091</t>
        </is>
      </c>
      <c r="C1177" t="inlineStr">
        <is>
          <t>:50957-4P-15HP-VLSC:50957-4P-20HP-VLSC:</t>
        </is>
      </c>
      <c r="D1177" s="2" t="inlineStr">
        <is>
          <t>X4</t>
        </is>
      </c>
      <c r="E1177" s="2" t="inlineStr">
        <is>
          <t>ImpMatl_Silicon_Bronze_ASTM-B584_C87600</t>
        </is>
      </c>
      <c r="F1177" s="7" t="inlineStr">
        <is>
          <t>Silicon Bronze, ASTM-B584, C87600</t>
        </is>
      </c>
      <c r="G1177" s="7" t="inlineStr">
        <is>
          <t>B21</t>
        </is>
      </c>
      <c r="H1177" s="7" t="inlineStr">
        <is>
          <t>Coating_Scotchkote134_interior</t>
        </is>
      </c>
      <c r="I1177" s="7" t="inlineStr">
        <is>
          <t>Stainless Steel, AISI-303</t>
        </is>
      </c>
      <c r="J1177" s="7" t="inlineStr">
        <is>
          <t>Steel, Cold Drawn C1018</t>
        </is>
      </c>
      <c r="K1177" s="77" t="inlineStr">
        <is>
          <t>RTF</t>
        </is>
      </c>
      <c r="L1177" s="7" t="inlineStr"/>
      <c r="M1177" s="7" t="inlineStr">
        <is>
          <t>A101924</t>
        </is>
      </c>
      <c r="N1177" s="7" t="n">
        <v>0</v>
      </c>
      <c r="O1177" s="7" t="inlineStr">
        <is>
          <t>LT250</t>
        </is>
      </c>
      <c r="P1177" s="13" t="n">
        <v>8</v>
      </c>
      <c r="Q1177" t="inlineStr"/>
      <c r="R1177" s="12" t="inlineStr"/>
      <c r="S1177" t="inlineStr"/>
      <c r="T1177" t="inlineStr"/>
      <c r="U1177" t="inlineStr"/>
      <c r="V1177" t="inlineStr"/>
    </row>
    <row r="1178">
      <c r="A1178" t="inlineStr"/>
      <c r="B1178" t="inlineStr">
        <is>
          <t>Price_BOM_VLC_VLSC_Imp_1093</t>
        </is>
      </c>
      <c r="C1178" t="inlineStr">
        <is>
          <t>:50957-4P-15HP-VLSC:50957-4P-20HP-VLSC:</t>
        </is>
      </c>
      <c r="D1178" s="2" t="inlineStr">
        <is>
          <t>X4</t>
        </is>
      </c>
      <c r="E1178" s="2" t="inlineStr">
        <is>
          <t>ImpMatl_Silicon_Bronze_ASTM-B584_C87600</t>
        </is>
      </c>
      <c r="F1178" s="7" t="inlineStr">
        <is>
          <t>Silicon Bronze, ASTM-B584, C87600</t>
        </is>
      </c>
      <c r="G1178" s="7" t="inlineStr">
        <is>
          <t>B21</t>
        </is>
      </c>
      <c r="H1178" s="7" t="inlineStr">
        <is>
          <t>Coating_Scotchkote134_interior_exterior</t>
        </is>
      </c>
      <c r="I1178" s="7" t="inlineStr">
        <is>
          <t>Stainless Steel, AISI-303</t>
        </is>
      </c>
      <c r="J1178" s="7" t="inlineStr">
        <is>
          <t>Steel, Cold Drawn C1018</t>
        </is>
      </c>
      <c r="K1178" s="98" t="inlineStr">
        <is>
          <t>RTF</t>
        </is>
      </c>
      <c r="L1178" s="98" t="inlineStr"/>
      <c r="M1178" t="inlineStr">
        <is>
          <t>A101924</t>
        </is>
      </c>
      <c r="N1178" t="n">
        <v>0</v>
      </c>
      <c r="O1178" s="7" t="inlineStr">
        <is>
          <t>LT250</t>
        </is>
      </c>
      <c r="P1178" s="13" t="n">
        <v>8</v>
      </c>
      <c r="Q1178" t="inlineStr"/>
      <c r="R1178" s="12" t="inlineStr"/>
      <c r="S1178" t="inlineStr"/>
      <c r="T1178" t="inlineStr"/>
      <c r="U1178" t="inlineStr"/>
      <c r="V1178" t="inlineStr"/>
    </row>
    <row r="1179">
      <c r="A1179" t="inlineStr"/>
      <c r="B1179" t="inlineStr">
        <is>
          <t>Price_BOM_VLC_VLSC_Imp_1095</t>
        </is>
      </c>
      <c r="C1179" t="inlineStr">
        <is>
          <t>:50957-4P-15HP-VLSC:50957-4P-20HP-VLSC:</t>
        </is>
      </c>
      <c r="D1179" s="2" t="inlineStr">
        <is>
          <t>X4</t>
        </is>
      </c>
      <c r="E1179" t="inlineStr">
        <is>
          <t>ImpMatl_Silicon_Bronze_ASTM-B584_C87600</t>
        </is>
      </c>
      <c r="F1179" s="7" t="inlineStr">
        <is>
          <t>Silicon Bronze, ASTM-B584, C87600</t>
        </is>
      </c>
      <c r="G1179" s="7" t="inlineStr">
        <is>
          <t>B21</t>
        </is>
      </c>
      <c r="H1179" s="7" t="inlineStr">
        <is>
          <t>Coating_Scotchkote134_interior_exterior_IncludeImpeller</t>
        </is>
      </c>
      <c r="I1179" s="7" t="inlineStr">
        <is>
          <t>Stainless Steel, AISI-303</t>
        </is>
      </c>
      <c r="J1179" s="7" t="inlineStr">
        <is>
          <t>Steel, Cold Drawn C1018</t>
        </is>
      </c>
      <c r="K1179" s="78" t="inlineStr">
        <is>
          <t>RTF</t>
        </is>
      </c>
      <c r="L1179" s="12" t="inlineStr"/>
      <c r="M1179" t="inlineStr">
        <is>
          <t>A101924</t>
        </is>
      </c>
      <c r="N1179" s="12" t="n">
        <v>0</v>
      </c>
      <c r="O1179" s="7" t="inlineStr">
        <is>
          <t>LT250</t>
        </is>
      </c>
      <c r="P1179" s="13" t="n">
        <v>8</v>
      </c>
      <c r="Q1179" t="inlineStr"/>
      <c r="R1179" s="12" t="inlineStr"/>
      <c r="S1179" t="inlineStr"/>
      <c r="T1179" t="inlineStr"/>
      <c r="U1179" t="inlineStr"/>
      <c r="V1179" t="inlineStr"/>
    </row>
    <row r="1180">
      <c r="A1180" t="inlineStr"/>
      <c r="B1180" t="inlineStr">
        <is>
          <t>Price_BOM_VLC_VLSC_Imp_1097</t>
        </is>
      </c>
      <c r="C1180" t="inlineStr">
        <is>
          <t>:50957-4P-15HP-VLSC:50957-4P-20HP-VLSC:</t>
        </is>
      </c>
      <c r="D1180" s="2" t="inlineStr">
        <is>
          <t>X4</t>
        </is>
      </c>
      <c r="E1180" s="2" t="inlineStr">
        <is>
          <t>ImpMatl_Silicon_Bronze_ASTM-B584_C87600</t>
        </is>
      </c>
      <c r="F1180" s="7" t="inlineStr">
        <is>
          <t>Silicon Bronze, ASTM-B584, C87600</t>
        </is>
      </c>
      <c r="G1180" s="7" t="inlineStr">
        <is>
          <t>B21</t>
        </is>
      </c>
      <c r="H1180" s="7" t="inlineStr">
        <is>
          <t>Coating_Scotchkote134_interior_IncludeImpeller</t>
        </is>
      </c>
      <c r="I1180" s="7" t="inlineStr">
        <is>
          <t>Stainless Steel, AISI-303</t>
        </is>
      </c>
      <c r="J1180" s="7" t="inlineStr">
        <is>
          <t>Steel, Cold Drawn C1018</t>
        </is>
      </c>
      <c r="K1180" s="2" t="inlineStr">
        <is>
          <t>RTF</t>
        </is>
      </c>
      <c r="L1180" s="7" t="inlineStr"/>
      <c r="M1180" s="7" t="inlineStr">
        <is>
          <t>A101924</t>
        </is>
      </c>
      <c r="N1180" s="7" t="n">
        <v>0</v>
      </c>
      <c r="O1180" s="7" t="inlineStr">
        <is>
          <t>LT250</t>
        </is>
      </c>
      <c r="P1180" s="13" t="n">
        <v>8</v>
      </c>
      <c r="Q1180" t="inlineStr"/>
      <c r="R1180" s="12" t="inlineStr"/>
      <c r="S1180" t="inlineStr"/>
      <c r="T1180" t="inlineStr"/>
      <c r="U1180" t="inlineStr"/>
      <c r="V1180" t="inlineStr"/>
    </row>
    <row r="1181">
      <c r="A1181" t="inlineStr"/>
      <c r="B1181" t="inlineStr">
        <is>
          <t>Price_BOM_VLC_VLSC_Imp_1099</t>
        </is>
      </c>
      <c r="C1181" t="inlineStr">
        <is>
          <t>:50957-4P-15HP-VLSC:50957-4P-20HP-VLSC:</t>
        </is>
      </c>
      <c r="D1181" s="2" t="inlineStr">
        <is>
          <t>X4</t>
        </is>
      </c>
      <c r="E1181" t="inlineStr">
        <is>
          <t>ImpMatl_Silicon_Bronze_ASTM-B584_C87600</t>
        </is>
      </c>
      <c r="F1181" s="7" t="inlineStr">
        <is>
          <t>Silicon Bronze, ASTM-B584, C87600</t>
        </is>
      </c>
      <c r="G1181" s="7" t="inlineStr">
        <is>
          <t>B21</t>
        </is>
      </c>
      <c r="H1181" s="7" t="inlineStr">
        <is>
          <t>Coating_Special</t>
        </is>
      </c>
      <c r="I1181" s="7" t="inlineStr">
        <is>
          <t>Stainless Steel, AISI-303</t>
        </is>
      </c>
      <c r="J1181" s="7" t="inlineStr">
        <is>
          <t>Steel, Cold Drawn C1018</t>
        </is>
      </c>
      <c r="K1181" s="2" t="inlineStr">
        <is>
          <t>RTF</t>
        </is>
      </c>
      <c r="L1181" s="12" t="inlineStr"/>
      <c r="M1181" t="inlineStr">
        <is>
          <t>A101924</t>
        </is>
      </c>
      <c r="N1181" s="12" t="n">
        <v>0</v>
      </c>
      <c r="O1181" s="7" t="inlineStr">
        <is>
          <t>LT250</t>
        </is>
      </c>
      <c r="P1181" s="13" t="n">
        <v>8</v>
      </c>
      <c r="Q1181" t="inlineStr"/>
      <c r="R1181" s="12" t="inlineStr"/>
      <c r="S1181" t="inlineStr"/>
      <c r="T1181" t="inlineStr"/>
      <c r="U1181" t="inlineStr"/>
      <c r="V1181" t="inlineStr"/>
    </row>
    <row r="1182">
      <c r="A1182" t="inlineStr"/>
      <c r="B1182" t="inlineStr">
        <is>
          <t>Price_BOM_VLC_VLSC_Imp_1101</t>
        </is>
      </c>
      <c r="C1182" t="inlineStr">
        <is>
          <t>:50957-4P-15HP-VLSC:50957-4P-20HP-VLSC:</t>
        </is>
      </c>
      <c r="D1182" s="2" t="inlineStr">
        <is>
          <t>X4</t>
        </is>
      </c>
      <c r="E1182" s="2" t="inlineStr">
        <is>
          <t>ImpMatl_Silicon_Bronze_ASTM-B584_C87600</t>
        </is>
      </c>
      <c r="F1182" s="7" t="inlineStr">
        <is>
          <t>Silicon Bronze, ASTM-B584, C87600</t>
        </is>
      </c>
      <c r="G1182" s="7" t="inlineStr">
        <is>
          <t>B21</t>
        </is>
      </c>
      <c r="H1182" s="7" t="inlineStr">
        <is>
          <t>Coating_Epoxy</t>
        </is>
      </c>
      <c r="I1182" s="7" t="inlineStr">
        <is>
          <t>Stainless Steel, AISI-303</t>
        </is>
      </c>
      <c r="J1182" s="7" t="inlineStr">
        <is>
          <t>Steel, Cold Drawn C1018</t>
        </is>
      </c>
      <c r="K1182" s="2" t="inlineStr">
        <is>
          <t>RTF</t>
        </is>
      </c>
      <c r="L1182" s="7" t="inlineStr"/>
      <c r="M1182" s="7" t="inlineStr">
        <is>
          <t>A101924</t>
        </is>
      </c>
      <c r="N1182" s="7" t="n">
        <v>0</v>
      </c>
      <c r="O1182" s="7" t="inlineStr">
        <is>
          <t>LT250</t>
        </is>
      </c>
      <c r="P1182" s="13" t="n">
        <v>8</v>
      </c>
      <c r="Q1182" t="inlineStr"/>
      <c r="R1182" s="12" t="inlineStr"/>
      <c r="S1182" t="inlineStr"/>
      <c r="T1182" t="inlineStr"/>
      <c r="U1182" t="inlineStr"/>
      <c r="V1182" t="inlineStr"/>
    </row>
    <row r="1183">
      <c r="A1183" t="inlineStr"/>
      <c r="B1183" t="inlineStr">
        <is>
          <t>Price_BOM_VLC_VLSC_Imp_1089</t>
        </is>
      </c>
      <c r="C1183" t="inlineStr">
        <is>
          <t>:50957-4P-15HP-VLSC:50957-4P-20HP-VLSC:</t>
        </is>
      </c>
      <c r="D1183" s="2" t="inlineStr">
        <is>
          <t>X4</t>
        </is>
      </c>
      <c r="E1183" t="inlineStr">
        <is>
          <t>ImpMatl_SS_AISI-304</t>
        </is>
      </c>
      <c r="F1183" s="7" t="inlineStr">
        <is>
          <t>Stainless Steel, AISI-304</t>
        </is>
      </c>
      <c r="G1183" s="7" t="inlineStr">
        <is>
          <t>H304</t>
        </is>
      </c>
      <c r="H1183" s="7" t="inlineStr">
        <is>
          <t>Coating_Standard</t>
        </is>
      </c>
      <c r="I1183" s="7" t="inlineStr">
        <is>
          <t>Stainless Steel, AISI-303</t>
        </is>
      </c>
      <c r="J1183" s="7" t="inlineStr">
        <is>
          <t>Stainless Steel, AISI 316</t>
        </is>
      </c>
      <c r="K1183" s="2" t="inlineStr">
        <is>
          <t>98876164</t>
        </is>
      </c>
      <c r="L1183" s="12" t="inlineStr">
        <is>
          <t>IMP,L,40957,X4,H304</t>
        </is>
      </c>
      <c r="M1183" t="inlineStr">
        <is>
          <t>A101929</t>
        </is>
      </c>
      <c r="N1183" s="12" t="n">
        <v>0</v>
      </c>
      <c r="O1183" s="7" t="inlineStr">
        <is>
          <t>LT027</t>
        </is>
      </c>
      <c r="P1183" s="13" t="n">
        <v>0</v>
      </c>
      <c r="Q1183" t="inlineStr"/>
      <c r="R1183" s="12" t="inlineStr"/>
      <c r="S1183" t="inlineStr"/>
      <c r="T1183" t="inlineStr"/>
      <c r="U1183" t="inlineStr"/>
      <c r="V1183" t="inlineStr"/>
    </row>
    <row r="1184">
      <c r="A1184" t="inlineStr"/>
      <c r="B1184" t="inlineStr">
        <is>
          <t>Price_BOM_VLC_VLSC_Imp_1090</t>
        </is>
      </c>
      <c r="C1184" t="inlineStr">
        <is>
          <t>:50957-4P-15HP-VLSC:50957-4P-20HP-VLSC:</t>
        </is>
      </c>
      <c r="D1184" s="2" t="inlineStr">
        <is>
          <t>X4</t>
        </is>
      </c>
      <c r="E1184" s="2" t="inlineStr">
        <is>
          <t>ImpMatl_NiAl-Bronze_ASTM-B148_C95400</t>
        </is>
      </c>
      <c r="F1184" s="7" t="inlineStr">
        <is>
          <t>Nickel Aluminum Bronze ASTM B148 UNS C95400</t>
        </is>
      </c>
      <c r="G1184" s="7" t="inlineStr">
        <is>
          <t>B22</t>
        </is>
      </c>
      <c r="H1184" s="7" t="inlineStr">
        <is>
          <t>Coating_Standard</t>
        </is>
      </c>
      <c r="I1184" s="7" t="inlineStr">
        <is>
          <t>Stainless Steel, AISI-303</t>
        </is>
      </c>
      <c r="J1184" s="7" t="inlineStr">
        <is>
          <t>Steel, Cold Drawn C1018</t>
        </is>
      </c>
      <c r="K1184" s="2" t="inlineStr">
        <is>
          <t>97780148</t>
        </is>
      </c>
      <c r="L1184" s="7" t="inlineStr"/>
      <c r="M1184" s="7" t="inlineStr">
        <is>
          <t>A102247</t>
        </is>
      </c>
      <c r="N1184" s="7" t="n">
        <v>214</v>
      </c>
      <c r="O1184" s="7" t="inlineStr">
        <is>
          <t>LT250</t>
        </is>
      </c>
      <c r="P1184" s="13" t="n">
        <v>8</v>
      </c>
      <c r="Q1184" t="inlineStr"/>
      <c r="R1184" s="12" t="inlineStr"/>
      <c r="S1184" t="inlineStr"/>
      <c r="T1184" t="inlineStr"/>
      <c r="U1184" t="inlineStr"/>
      <c r="V1184" t="inlineStr"/>
    </row>
    <row r="1185">
      <c r="A1185" t="inlineStr"/>
      <c r="B1185" t="inlineStr">
        <is>
          <t>Price_BOM_VLC_VLSC_Imp_1092</t>
        </is>
      </c>
      <c r="C1185" t="inlineStr">
        <is>
          <t>:50957-4P-15HP-VLSC:50957-4P-20HP-VLSC:</t>
        </is>
      </c>
      <c r="D1185" s="2" t="inlineStr">
        <is>
          <t>X4</t>
        </is>
      </c>
      <c r="E1185" t="inlineStr">
        <is>
          <t>ImpMatl_NiAl-Bronze_ASTM-B148_C95400</t>
        </is>
      </c>
      <c r="F1185" s="7" t="inlineStr">
        <is>
          <t>Nickel Aluminum Bronze ASTM B148 UNS C95400</t>
        </is>
      </c>
      <c r="G1185" s="7" t="inlineStr">
        <is>
          <t>B22</t>
        </is>
      </c>
      <c r="H1185" s="7" t="inlineStr">
        <is>
          <t>Coating_Scotchkote134_interior</t>
        </is>
      </c>
      <c r="I1185" s="7" t="inlineStr">
        <is>
          <t>Stainless Steel, AISI-303</t>
        </is>
      </c>
      <c r="J1185" s="7" t="inlineStr">
        <is>
          <t>Steel, Cold Drawn C1018</t>
        </is>
      </c>
      <c r="K1185" s="2" t="inlineStr">
        <is>
          <t>RTF</t>
        </is>
      </c>
      <c r="L1185" s="12" t="inlineStr"/>
      <c r="M1185" t="inlineStr">
        <is>
          <t>A102247</t>
        </is>
      </c>
      <c r="N1185" s="12" t="n">
        <v>214</v>
      </c>
      <c r="O1185" s="7" t="inlineStr">
        <is>
          <t>LT250</t>
        </is>
      </c>
      <c r="P1185" s="13" t="n">
        <v>8</v>
      </c>
      <c r="Q1185" t="inlineStr"/>
      <c r="R1185" s="12" t="inlineStr"/>
      <c r="S1185" t="inlineStr"/>
      <c r="T1185" t="inlineStr"/>
      <c r="U1185" t="inlineStr"/>
      <c r="V1185" t="inlineStr"/>
    </row>
    <row r="1186">
      <c r="A1186" t="inlineStr"/>
      <c r="B1186" t="inlineStr">
        <is>
          <t>Price_BOM_VLC_VLSC_Imp_1094</t>
        </is>
      </c>
      <c r="C1186" t="inlineStr">
        <is>
          <t>:50957-4P-15HP-VLSC:50957-4P-20HP-VLSC:</t>
        </is>
      </c>
      <c r="D1186" s="2" t="inlineStr">
        <is>
          <t>X4</t>
        </is>
      </c>
      <c r="E1186" s="2" t="inlineStr">
        <is>
          <t>ImpMatl_NiAl-Bronze_ASTM-B148_C95400</t>
        </is>
      </c>
      <c r="F1186" s="7" t="inlineStr">
        <is>
          <t>Nickel Aluminum Bronze ASTM B148 UNS C95400</t>
        </is>
      </c>
      <c r="G1186" s="7" t="inlineStr">
        <is>
          <t>B22</t>
        </is>
      </c>
      <c r="H1186" s="7" t="inlineStr">
        <is>
          <t>Coating_Scotchkote134_interior_exterior</t>
        </is>
      </c>
      <c r="I1186" s="7" t="inlineStr">
        <is>
          <t>Stainless Steel, AISI-303</t>
        </is>
      </c>
      <c r="J1186" s="7" t="inlineStr">
        <is>
          <t>Steel, Cold Drawn C1018</t>
        </is>
      </c>
      <c r="K1186" s="2" t="inlineStr">
        <is>
          <t>RTF</t>
        </is>
      </c>
      <c r="L1186" s="7" t="inlineStr"/>
      <c r="M1186" s="7" t="inlineStr">
        <is>
          <t>A102247</t>
        </is>
      </c>
      <c r="N1186" s="7" t="n">
        <v>214</v>
      </c>
      <c r="O1186" s="7" t="inlineStr">
        <is>
          <t>LT250</t>
        </is>
      </c>
      <c r="P1186" s="13" t="n">
        <v>8</v>
      </c>
      <c r="Q1186" t="inlineStr"/>
      <c r="R1186" s="12" t="inlineStr"/>
      <c r="S1186" t="inlineStr"/>
      <c r="T1186" t="inlineStr"/>
      <c r="U1186" t="inlineStr"/>
      <c r="V1186" t="inlineStr"/>
    </row>
    <row r="1187">
      <c r="A1187" t="inlineStr"/>
      <c r="B1187" t="inlineStr">
        <is>
          <t>Price_BOM_VLC_VLSC_Imp_1096</t>
        </is>
      </c>
      <c r="C1187" t="inlineStr">
        <is>
          <t>:50957-4P-15HP-VLSC:50957-4P-20HP-VLSC:</t>
        </is>
      </c>
      <c r="D1187" s="2" t="inlineStr">
        <is>
          <t>X4</t>
        </is>
      </c>
      <c r="E1187" t="inlineStr">
        <is>
          <t>ImpMatl_NiAl-Bronze_ASTM-B148_C95400</t>
        </is>
      </c>
      <c r="F1187" s="7" t="inlineStr">
        <is>
          <t>Nickel Aluminum Bronze ASTM B148 UNS C95400</t>
        </is>
      </c>
      <c r="G1187" s="7" t="inlineStr">
        <is>
          <t>B22</t>
        </is>
      </c>
      <c r="H1187" s="7" t="inlineStr">
        <is>
          <t>Coating_Scotchkote134_interior_exterior_IncludeImpeller</t>
        </is>
      </c>
      <c r="I1187" s="7" t="inlineStr">
        <is>
          <t>Stainless Steel, AISI-303</t>
        </is>
      </c>
      <c r="J1187" s="7" t="inlineStr">
        <is>
          <t>Steel, Cold Drawn C1018</t>
        </is>
      </c>
      <c r="K1187" s="2" t="inlineStr">
        <is>
          <t>RTF</t>
        </is>
      </c>
      <c r="L1187" s="12" t="inlineStr"/>
      <c r="M1187" t="inlineStr">
        <is>
          <t>A102247</t>
        </is>
      </c>
      <c r="N1187" s="12" t="n">
        <v>214</v>
      </c>
      <c r="O1187" s="7" t="inlineStr">
        <is>
          <t>LT250</t>
        </is>
      </c>
      <c r="P1187" s="13" t="n">
        <v>8</v>
      </c>
      <c r="Q1187" t="inlineStr"/>
      <c r="R1187" s="12" t="inlineStr"/>
      <c r="S1187" t="inlineStr"/>
      <c r="T1187" t="inlineStr"/>
      <c r="U1187" t="inlineStr"/>
      <c r="V1187" t="inlineStr"/>
    </row>
    <row r="1188">
      <c r="A1188" t="inlineStr"/>
      <c r="B1188" t="inlineStr">
        <is>
          <t>Price_BOM_VLC_VLSC_Imp_1098</t>
        </is>
      </c>
      <c r="C1188" t="inlineStr">
        <is>
          <t>:50957-4P-15HP-VLSC:50957-4P-20HP-VLSC:</t>
        </is>
      </c>
      <c r="D1188" s="2" t="inlineStr">
        <is>
          <t>X4</t>
        </is>
      </c>
      <c r="E1188" s="2" t="inlineStr">
        <is>
          <t>ImpMatl_NiAl-Bronze_ASTM-B148_C95400</t>
        </is>
      </c>
      <c r="F1188" s="7" t="inlineStr">
        <is>
          <t>Nickel Aluminum Bronze ASTM B148 UNS C95400</t>
        </is>
      </c>
      <c r="G1188" s="7" t="inlineStr">
        <is>
          <t>B22</t>
        </is>
      </c>
      <c r="H1188" s="7" t="inlineStr">
        <is>
          <t>Coating_Scotchkote134_interior_IncludeImpeller</t>
        </is>
      </c>
      <c r="I1188" s="7" t="inlineStr">
        <is>
          <t>Stainless Steel, AISI-303</t>
        </is>
      </c>
      <c r="J1188" s="7" t="inlineStr">
        <is>
          <t>Steel, Cold Drawn C1018</t>
        </is>
      </c>
      <c r="K1188" s="2" t="inlineStr">
        <is>
          <t>RTF</t>
        </is>
      </c>
      <c r="L1188" s="7" t="inlineStr"/>
      <c r="M1188" s="7" t="inlineStr">
        <is>
          <t>A102247</t>
        </is>
      </c>
      <c r="N1188" s="7" t="n">
        <v>214</v>
      </c>
      <c r="O1188" s="7" t="inlineStr">
        <is>
          <t>LT250</t>
        </is>
      </c>
      <c r="P1188" s="13" t="n">
        <v>8</v>
      </c>
      <c r="Q1188" t="inlineStr"/>
      <c r="R1188" s="12" t="inlineStr"/>
      <c r="S1188" t="inlineStr"/>
      <c r="T1188" t="inlineStr"/>
      <c r="U1188" t="inlineStr"/>
      <c r="V1188" t="inlineStr"/>
    </row>
    <row r="1189">
      <c r="A1189" t="inlineStr"/>
      <c r="B1189" t="inlineStr">
        <is>
          <t>Price_BOM_VLC_VLSC_Imp_1100</t>
        </is>
      </c>
      <c r="C1189" t="inlineStr">
        <is>
          <t>:50957-4P-15HP-VLSC:50957-4P-20HP-VLSC:</t>
        </is>
      </c>
      <c r="D1189" s="2" t="inlineStr">
        <is>
          <t>X4</t>
        </is>
      </c>
      <c r="E1189" t="inlineStr">
        <is>
          <t>ImpMatl_NiAl-Bronze_ASTM-B148_C95400</t>
        </is>
      </c>
      <c r="F1189" s="7" t="inlineStr">
        <is>
          <t>Nickel Aluminum Bronze ASTM B148 UNS C95400</t>
        </is>
      </c>
      <c r="G1189" s="7" t="inlineStr">
        <is>
          <t>B22</t>
        </is>
      </c>
      <c r="H1189" s="7" t="inlineStr">
        <is>
          <t>Coating_Special</t>
        </is>
      </c>
      <c r="I1189" s="7" t="inlineStr">
        <is>
          <t>Stainless Steel, AISI-303</t>
        </is>
      </c>
      <c r="J1189" s="7" t="inlineStr">
        <is>
          <t>Steel, Cold Drawn C1018</t>
        </is>
      </c>
      <c r="K1189" s="2" t="inlineStr">
        <is>
          <t>RTF</t>
        </is>
      </c>
      <c r="L1189" s="12" t="inlineStr"/>
      <c r="M1189" t="inlineStr">
        <is>
          <t>A102247</t>
        </is>
      </c>
      <c r="N1189" s="12" t="n">
        <v>214</v>
      </c>
      <c r="O1189" s="7" t="inlineStr">
        <is>
          <t>LT250</t>
        </is>
      </c>
      <c r="P1189" s="13" t="n">
        <v>8</v>
      </c>
      <c r="Q1189" t="inlineStr"/>
      <c r="R1189" s="12" t="inlineStr"/>
      <c r="S1189" t="inlineStr"/>
      <c r="T1189" t="inlineStr"/>
      <c r="U1189" t="inlineStr"/>
      <c r="V1189" t="inlineStr"/>
    </row>
    <row r="1190">
      <c r="A1190" t="inlineStr"/>
      <c r="B1190" t="inlineStr">
        <is>
          <t>Price_BOM_VLC_VLSC_Imp_1102</t>
        </is>
      </c>
      <c r="C1190" t="inlineStr">
        <is>
          <t>:50957-4P-15HP-VLSC:50957-4P-20HP-VLSC:</t>
        </is>
      </c>
      <c r="D1190" s="2" t="inlineStr">
        <is>
          <t>X4</t>
        </is>
      </c>
      <c r="E1190" s="2" t="inlineStr">
        <is>
          <t>ImpMatl_NiAl-Bronze_ASTM-B148_C95400</t>
        </is>
      </c>
      <c r="F1190" s="7" t="inlineStr">
        <is>
          <t>Nickel Aluminum Bronze ASTM B148 UNS C95400</t>
        </is>
      </c>
      <c r="G1190" s="7" t="inlineStr">
        <is>
          <t>B22</t>
        </is>
      </c>
      <c r="H1190" s="7" t="inlineStr">
        <is>
          <t>Coating_Epoxy</t>
        </is>
      </c>
      <c r="I1190" s="7" t="inlineStr">
        <is>
          <t>Stainless Steel, AISI-303</t>
        </is>
      </c>
      <c r="J1190" s="7" t="inlineStr">
        <is>
          <t>Steel, Cold Drawn C1018</t>
        </is>
      </c>
      <c r="K1190" s="2" t="inlineStr">
        <is>
          <t>RTF</t>
        </is>
      </c>
      <c r="L1190" s="7" t="inlineStr"/>
      <c r="M1190" s="7" t="inlineStr">
        <is>
          <t>A102247</t>
        </is>
      </c>
      <c r="N1190" s="7" t="n">
        <v>214</v>
      </c>
      <c r="O1190" s="7" t="inlineStr">
        <is>
          <t>LT250</t>
        </is>
      </c>
      <c r="P1190" s="13" t="n">
        <v>8</v>
      </c>
      <c r="Q1190" t="inlineStr"/>
      <c r="R1190" s="12" t="inlineStr"/>
      <c r="S1190" t="inlineStr"/>
      <c r="T1190" t="inlineStr"/>
      <c r="U1190" t="inlineStr"/>
      <c r="V1190" t="inlineStr"/>
    </row>
    <row r="1191">
      <c r="A1191" t="inlineStr"/>
      <c r="B1191" t="inlineStr">
        <is>
          <t>Price_BOM_VLC_VLSC_Imp_1043</t>
        </is>
      </c>
      <c r="C1191" t="inlineStr">
        <is>
          <t>:50957-4P-7.5HP-VLC:50957-4P-10HP-VLC:</t>
        </is>
      </c>
      <c r="D1191" s="2" t="inlineStr">
        <is>
          <t>X3</t>
        </is>
      </c>
      <c r="E1191" t="inlineStr">
        <is>
          <t>ImpMatl_Silicon_Bronze_ASTM-B584_C87600</t>
        </is>
      </c>
      <c r="F1191" s="7" t="inlineStr">
        <is>
          <t>Silicon Bronze, ASTM-B584, C87600</t>
        </is>
      </c>
      <c r="G1191" s="7" t="inlineStr">
        <is>
          <t>B21</t>
        </is>
      </c>
      <c r="H1191" s="7" t="inlineStr">
        <is>
          <t>Coating_Standard</t>
        </is>
      </c>
      <c r="I1191" s="7" t="inlineStr">
        <is>
          <t>Stainless Steel, AISI-303</t>
        </is>
      </c>
      <c r="J1191" s="7" t="inlineStr">
        <is>
          <t>Steel, Cold Drawn C1018</t>
        </is>
      </c>
      <c r="K1191" s="2" t="inlineStr">
        <is>
          <t>96769232</t>
        </is>
      </c>
      <c r="L1191" s="12" t="inlineStr">
        <is>
          <t>IMP,L,40957,X3,B21</t>
        </is>
      </c>
      <c r="M1191" t="inlineStr">
        <is>
          <t>A101917</t>
        </is>
      </c>
      <c r="N1191" s="12" t="n">
        <v>0</v>
      </c>
      <c r="O1191" s="7" t="inlineStr">
        <is>
          <t>LT027</t>
        </is>
      </c>
      <c r="P1191" s="13" t="n">
        <v>0</v>
      </c>
      <c r="Q1191" t="inlineStr"/>
      <c r="R1191" s="12" t="inlineStr"/>
      <c r="S1191" t="inlineStr"/>
      <c r="T1191" t="inlineStr"/>
      <c r="U1191" t="inlineStr"/>
      <c r="V1191" t="inlineStr"/>
    </row>
    <row r="1192">
      <c r="A1192" t="inlineStr"/>
      <c r="B1192" t="inlineStr">
        <is>
          <t>Price_BOM_VLC_VLSC_Imp_1046</t>
        </is>
      </c>
      <c r="C1192" t="inlineStr">
        <is>
          <t>:50957-4P-7.5HP-VLC:50957-4P-10HP-VLC:</t>
        </is>
      </c>
      <c r="D1192" s="2" t="inlineStr">
        <is>
          <t>X3</t>
        </is>
      </c>
      <c r="E1192" s="2" t="inlineStr">
        <is>
          <t>ImpMatl_Silicon_Bronze_ASTM-B584_C87600</t>
        </is>
      </c>
      <c r="F1192" s="7" t="inlineStr">
        <is>
          <t>Silicon Bronze, ASTM-B584, C87600</t>
        </is>
      </c>
      <c r="G1192" s="7" t="inlineStr">
        <is>
          <t>B21</t>
        </is>
      </c>
      <c r="H1192" s="7" t="inlineStr">
        <is>
          <t>Coating_Scotchkote134_interior</t>
        </is>
      </c>
      <c r="I1192" s="7" t="inlineStr">
        <is>
          <t>Stainless Steel, AISI-303</t>
        </is>
      </c>
      <c r="J1192" s="7" t="inlineStr">
        <is>
          <t>Steel, Cold Drawn C1018</t>
        </is>
      </c>
      <c r="K1192" s="77" t="inlineStr">
        <is>
          <t>RTF</t>
        </is>
      </c>
      <c r="L1192" s="7" t="inlineStr"/>
      <c r="M1192" s="7" t="inlineStr">
        <is>
          <t>A101917</t>
        </is>
      </c>
      <c r="N1192" s="7" t="n">
        <v>0</v>
      </c>
      <c r="O1192" s="7" t="inlineStr">
        <is>
          <t>LT250</t>
        </is>
      </c>
      <c r="P1192" s="13" t="n">
        <v>8</v>
      </c>
      <c r="Q1192" t="inlineStr"/>
      <c r="R1192" s="12" t="inlineStr"/>
      <c r="S1192" t="inlineStr"/>
      <c r="T1192" t="inlineStr"/>
      <c r="U1192" t="inlineStr"/>
      <c r="V1192" t="inlineStr"/>
    </row>
    <row r="1193">
      <c r="A1193" t="inlineStr"/>
      <c r="B1193" t="inlineStr">
        <is>
          <t>Price_BOM_VLC_VLSC_Imp_1048</t>
        </is>
      </c>
      <c r="C1193" t="inlineStr">
        <is>
          <t>:50957-4P-7.5HP-VLC:50957-4P-10HP-VLC:</t>
        </is>
      </c>
      <c r="D1193" s="2" t="inlineStr">
        <is>
          <t>X3</t>
        </is>
      </c>
      <c r="E1193" s="2" t="inlineStr">
        <is>
          <t>ImpMatl_Silicon_Bronze_ASTM-B584_C87600</t>
        </is>
      </c>
      <c r="F1193" s="7" t="inlineStr">
        <is>
          <t>Silicon Bronze, ASTM-B584, C87600</t>
        </is>
      </c>
      <c r="G1193" s="7" t="inlineStr">
        <is>
          <t>B21</t>
        </is>
      </c>
      <c r="H1193" s="7" t="inlineStr">
        <is>
          <t>Coating_Scotchkote134_interior_exterior</t>
        </is>
      </c>
      <c r="I1193" s="7" t="inlineStr">
        <is>
          <t>Stainless Steel, AISI-303</t>
        </is>
      </c>
      <c r="J1193" s="7" t="inlineStr">
        <is>
          <t>Steel, Cold Drawn C1018</t>
        </is>
      </c>
      <c r="K1193" s="98" t="inlineStr">
        <is>
          <t>RTF</t>
        </is>
      </c>
      <c r="L1193" s="98" t="inlineStr"/>
      <c r="M1193" t="inlineStr">
        <is>
          <t>A101917</t>
        </is>
      </c>
      <c r="N1193" t="n">
        <v>0</v>
      </c>
      <c r="O1193" s="7" t="inlineStr">
        <is>
          <t>LT250</t>
        </is>
      </c>
      <c r="P1193" s="13" t="n">
        <v>8</v>
      </c>
      <c r="Q1193" t="inlineStr"/>
      <c r="R1193" s="12" t="inlineStr"/>
      <c r="S1193" t="inlineStr"/>
      <c r="T1193" t="inlineStr"/>
      <c r="U1193" t="inlineStr"/>
      <c r="V1193" t="inlineStr"/>
    </row>
    <row r="1194">
      <c r="A1194" t="inlineStr"/>
      <c r="B1194" t="inlineStr">
        <is>
          <t>Price_BOM_VLC_VLSC_Imp_1050</t>
        </is>
      </c>
      <c r="C1194" t="inlineStr">
        <is>
          <t>:50957-4P-7.5HP-VLC:50957-4P-10HP-VLC:</t>
        </is>
      </c>
      <c r="D1194" s="2" t="inlineStr">
        <is>
          <t>X3</t>
        </is>
      </c>
      <c r="E1194" t="inlineStr">
        <is>
          <t>ImpMatl_Silicon_Bronze_ASTM-B584_C87600</t>
        </is>
      </c>
      <c r="F1194" s="7" t="inlineStr">
        <is>
          <t>Silicon Bronze, ASTM-B584, C87600</t>
        </is>
      </c>
      <c r="G1194" s="7" t="inlineStr">
        <is>
          <t>B21</t>
        </is>
      </c>
      <c r="H1194" s="7" t="inlineStr">
        <is>
          <t>Coating_Scotchkote134_interior_exterior_IncludeImpeller</t>
        </is>
      </c>
      <c r="I1194" s="7" t="inlineStr">
        <is>
          <t>Stainless Steel, AISI-303</t>
        </is>
      </c>
      <c r="J1194" s="7" t="inlineStr">
        <is>
          <t>Steel, Cold Drawn C1018</t>
        </is>
      </c>
      <c r="K1194" s="78" t="inlineStr">
        <is>
          <t>RTF</t>
        </is>
      </c>
      <c r="L1194" s="12" t="inlineStr"/>
      <c r="M1194" t="inlineStr">
        <is>
          <t>A101917</t>
        </is>
      </c>
      <c r="N1194" s="12" t="n">
        <v>0</v>
      </c>
      <c r="O1194" s="7" t="inlineStr">
        <is>
          <t>LT250</t>
        </is>
      </c>
      <c r="P1194" s="13" t="n">
        <v>8</v>
      </c>
      <c r="Q1194" t="inlineStr"/>
      <c r="R1194" s="12" t="inlineStr"/>
      <c r="S1194" t="inlineStr"/>
      <c r="T1194" t="inlineStr"/>
      <c r="U1194" t="inlineStr"/>
      <c r="V1194" t="inlineStr"/>
    </row>
    <row r="1195">
      <c r="A1195" t="inlineStr"/>
      <c r="B1195" t="inlineStr">
        <is>
          <t>Price_BOM_VLC_VLSC_Imp_1052</t>
        </is>
      </c>
      <c r="C1195" t="inlineStr">
        <is>
          <t>:50957-4P-7.5HP-VLC:50957-4P-10HP-VLC:</t>
        </is>
      </c>
      <c r="D1195" s="2" t="inlineStr">
        <is>
          <t>X3</t>
        </is>
      </c>
      <c r="E1195" s="2" t="inlineStr">
        <is>
          <t>ImpMatl_Silicon_Bronze_ASTM-B584_C87600</t>
        </is>
      </c>
      <c r="F1195" s="7" t="inlineStr">
        <is>
          <t>Silicon Bronze, ASTM-B584, C87600</t>
        </is>
      </c>
      <c r="G1195" s="7" t="inlineStr">
        <is>
          <t>B21</t>
        </is>
      </c>
      <c r="H1195" s="7" t="inlineStr">
        <is>
          <t>Coating_Scotchkote134_interior_IncludeImpeller</t>
        </is>
      </c>
      <c r="I1195" s="7" t="inlineStr">
        <is>
          <t>Stainless Steel, AISI-303</t>
        </is>
      </c>
      <c r="J1195" s="7" t="inlineStr">
        <is>
          <t>Steel, Cold Drawn C1018</t>
        </is>
      </c>
      <c r="K1195" s="2" t="inlineStr">
        <is>
          <t>RTF</t>
        </is>
      </c>
      <c r="L1195" s="7" t="inlineStr"/>
      <c r="M1195" s="7" t="inlineStr">
        <is>
          <t>A101917</t>
        </is>
      </c>
      <c r="N1195" s="7" t="n">
        <v>0</v>
      </c>
      <c r="O1195" s="7" t="inlineStr">
        <is>
          <t>LT250</t>
        </is>
      </c>
      <c r="P1195" s="13" t="n">
        <v>8</v>
      </c>
      <c r="Q1195" t="inlineStr"/>
      <c r="R1195" s="12" t="inlineStr"/>
      <c r="S1195" t="inlineStr"/>
      <c r="T1195" t="inlineStr"/>
      <c r="U1195" t="inlineStr"/>
      <c r="V1195" t="inlineStr"/>
    </row>
    <row r="1196">
      <c r="A1196" t="inlineStr"/>
      <c r="B1196" t="inlineStr">
        <is>
          <t>Price_BOM_VLC_VLSC_Imp_1054</t>
        </is>
      </c>
      <c r="C1196" t="inlineStr">
        <is>
          <t>:50957-4P-7.5HP-VLC:50957-4P-10HP-VLC:</t>
        </is>
      </c>
      <c r="D1196" s="2" t="inlineStr">
        <is>
          <t>X3</t>
        </is>
      </c>
      <c r="E1196" t="inlineStr">
        <is>
          <t>ImpMatl_Silicon_Bronze_ASTM-B584_C87600</t>
        </is>
      </c>
      <c r="F1196" s="7" t="inlineStr">
        <is>
          <t>Silicon Bronze, ASTM-B584, C87600</t>
        </is>
      </c>
      <c r="G1196" s="7" t="inlineStr">
        <is>
          <t>B21</t>
        </is>
      </c>
      <c r="H1196" s="7" t="inlineStr">
        <is>
          <t>Coating_Special</t>
        </is>
      </c>
      <c r="I1196" s="7" t="inlineStr">
        <is>
          <t>Stainless Steel, AISI-303</t>
        </is>
      </c>
      <c r="J1196" s="7" t="inlineStr">
        <is>
          <t>Steel, Cold Drawn C1018</t>
        </is>
      </c>
      <c r="K1196" s="2" t="inlineStr">
        <is>
          <t>RTF</t>
        </is>
      </c>
      <c r="L1196" s="12" t="inlineStr"/>
      <c r="M1196" t="inlineStr">
        <is>
          <t>A101917</t>
        </is>
      </c>
      <c r="N1196" s="12" t="n">
        <v>0</v>
      </c>
      <c r="O1196" s="7" t="inlineStr">
        <is>
          <t>LT250</t>
        </is>
      </c>
      <c r="P1196" s="13" t="n">
        <v>8</v>
      </c>
      <c r="Q1196" t="inlineStr"/>
      <c r="R1196" s="12" t="inlineStr"/>
      <c r="S1196" t="inlineStr"/>
      <c r="T1196" t="inlineStr"/>
      <c r="U1196" t="inlineStr"/>
      <c r="V1196" t="inlineStr"/>
    </row>
    <row r="1197">
      <c r="A1197" t="inlineStr"/>
      <c r="B1197" t="inlineStr">
        <is>
          <t>Price_BOM_VLC_VLSC_Imp_1056</t>
        </is>
      </c>
      <c r="C1197" t="inlineStr">
        <is>
          <t>:50957-4P-7.5HP-VLC:50957-4P-10HP-VLC:</t>
        </is>
      </c>
      <c r="D1197" s="2" t="inlineStr">
        <is>
          <t>X3</t>
        </is>
      </c>
      <c r="E1197" s="2" t="inlineStr">
        <is>
          <t>ImpMatl_Silicon_Bronze_ASTM-B584_C87600</t>
        </is>
      </c>
      <c r="F1197" s="7" t="inlineStr">
        <is>
          <t>Silicon Bronze, ASTM-B584, C87600</t>
        </is>
      </c>
      <c r="G1197" s="7" t="inlineStr">
        <is>
          <t>B21</t>
        </is>
      </c>
      <c r="H1197" s="7" t="inlineStr">
        <is>
          <t>Coating_Epoxy</t>
        </is>
      </c>
      <c r="I1197" s="7" t="inlineStr">
        <is>
          <t>Stainless Steel, AISI-303</t>
        </is>
      </c>
      <c r="J1197" s="7" t="inlineStr">
        <is>
          <t>Steel, Cold Drawn C1018</t>
        </is>
      </c>
      <c r="K1197" s="2" t="inlineStr">
        <is>
          <t>RTF</t>
        </is>
      </c>
      <c r="L1197" s="7" t="inlineStr"/>
      <c r="M1197" s="7" t="inlineStr">
        <is>
          <t>A101917</t>
        </is>
      </c>
      <c r="N1197" s="7" t="n">
        <v>0</v>
      </c>
      <c r="O1197" s="7" t="inlineStr">
        <is>
          <t>LT250</t>
        </is>
      </c>
      <c r="P1197" s="13" t="n">
        <v>8</v>
      </c>
      <c r="Q1197" t="inlineStr"/>
      <c r="R1197" s="12" t="inlineStr"/>
      <c r="S1197" t="inlineStr"/>
      <c r="T1197" t="inlineStr"/>
      <c r="U1197" t="inlineStr"/>
      <c r="V1197" t="inlineStr"/>
    </row>
    <row r="1198">
      <c r="A1198" t="inlineStr"/>
      <c r="B1198" t="inlineStr">
        <is>
          <t>Price_BOM_VLC_VLSC_Imp_1044</t>
        </is>
      </c>
      <c r="C1198" t="inlineStr">
        <is>
          <t>:50957-4P-7.5HP-VLC:50957-4P-10HP-VLC:</t>
        </is>
      </c>
      <c r="D1198" s="2" t="inlineStr">
        <is>
          <t>X3</t>
        </is>
      </c>
      <c r="E1198" t="inlineStr">
        <is>
          <t>ImpMatl_SS_AISI-304</t>
        </is>
      </c>
      <c r="F1198" s="7" t="inlineStr">
        <is>
          <t>Stainless Steel, AISI-304</t>
        </is>
      </c>
      <c r="G1198" s="7" t="inlineStr">
        <is>
          <t>H304</t>
        </is>
      </c>
      <c r="H1198" s="7" t="inlineStr">
        <is>
          <t>Coating_Standard</t>
        </is>
      </c>
      <c r="I1198" s="7" t="inlineStr">
        <is>
          <t>Stainless Steel, AISI-303</t>
        </is>
      </c>
      <c r="J1198" s="7" t="inlineStr">
        <is>
          <t>Stainless Steel, AISI 316</t>
        </is>
      </c>
      <c r="K1198" s="2" t="inlineStr">
        <is>
          <t>98876163</t>
        </is>
      </c>
      <c r="L1198" s="12" t="inlineStr">
        <is>
          <t>IMP,L,40957,X3,H304</t>
        </is>
      </c>
      <c r="M1198" t="inlineStr">
        <is>
          <t>A101922</t>
        </is>
      </c>
      <c r="N1198" s="12" t="n">
        <v>0</v>
      </c>
      <c r="O1198" s="7" t="inlineStr">
        <is>
          <t>LT027</t>
        </is>
      </c>
      <c r="P1198" s="13" t="n">
        <v>0</v>
      </c>
      <c r="Q1198" t="inlineStr"/>
      <c r="R1198" s="12" t="inlineStr"/>
      <c r="S1198" t="inlineStr"/>
      <c r="T1198" t="inlineStr"/>
      <c r="U1198" t="inlineStr"/>
      <c r="V1198" t="inlineStr"/>
    </row>
    <row r="1199">
      <c r="A1199" t="inlineStr"/>
      <c r="B1199" t="inlineStr">
        <is>
          <t>Price_BOM_VLC_VLSC_Imp_1045</t>
        </is>
      </c>
      <c r="C1199" t="inlineStr">
        <is>
          <t>:50957-4P-7.5HP-VLC:50957-4P-10HP-VLC:</t>
        </is>
      </c>
      <c r="D1199" s="2" t="inlineStr">
        <is>
          <t>X3</t>
        </is>
      </c>
      <c r="E1199" s="2" t="inlineStr">
        <is>
          <t>ImpMatl_NiAl-Bronze_ASTM-B148_C95400</t>
        </is>
      </c>
      <c r="F1199" s="7" t="inlineStr">
        <is>
          <t>Nickel Aluminum Bronze ASTM B148 UNS C95400</t>
        </is>
      </c>
      <c r="G1199" s="7" t="inlineStr">
        <is>
          <t>B22</t>
        </is>
      </c>
      <c r="H1199" s="7" t="inlineStr">
        <is>
          <t>Coating_Standard</t>
        </is>
      </c>
      <c r="I1199" s="7" t="inlineStr">
        <is>
          <t>Stainless Steel, AISI-303</t>
        </is>
      </c>
      <c r="J1199" s="7" t="inlineStr">
        <is>
          <t>Steel, Cold Drawn C1018</t>
        </is>
      </c>
      <c r="K1199" s="2" t="inlineStr">
        <is>
          <t>97780147</t>
        </is>
      </c>
      <c r="L1199" s="7" t="inlineStr"/>
      <c r="M1199" s="7" t="inlineStr">
        <is>
          <t>A102246</t>
        </is>
      </c>
      <c r="N1199" s="7" t="n">
        <v>214</v>
      </c>
      <c r="O1199" s="7" t="inlineStr">
        <is>
          <t>LT250</t>
        </is>
      </c>
      <c r="P1199" s="13" t="n">
        <v>8</v>
      </c>
      <c r="Q1199" t="inlineStr"/>
      <c r="R1199" s="12" t="inlineStr"/>
      <c r="S1199" t="inlineStr"/>
      <c r="T1199" t="inlineStr"/>
      <c r="U1199" t="inlineStr"/>
      <c r="V1199" t="inlineStr"/>
    </row>
    <row r="1200">
      <c r="A1200" t="inlineStr"/>
      <c r="B1200" t="inlineStr">
        <is>
          <t>Price_BOM_VLC_VLSC_Imp_1047</t>
        </is>
      </c>
      <c r="C1200" t="inlineStr">
        <is>
          <t>:50957-4P-7.5HP-VLC:50957-4P-10HP-VLC:</t>
        </is>
      </c>
      <c r="D1200" s="2" t="inlineStr">
        <is>
          <t>X3</t>
        </is>
      </c>
      <c r="E1200" t="inlineStr">
        <is>
          <t>ImpMatl_NiAl-Bronze_ASTM-B148_C95400</t>
        </is>
      </c>
      <c r="F1200" s="7" t="inlineStr">
        <is>
          <t>Nickel Aluminum Bronze ASTM B148 UNS C95400</t>
        </is>
      </c>
      <c r="G1200" s="7" t="inlineStr">
        <is>
          <t>B22</t>
        </is>
      </c>
      <c r="H1200" s="7" t="inlineStr">
        <is>
          <t>Coating_Scotchkote134_interior</t>
        </is>
      </c>
      <c r="I1200" s="7" t="inlineStr">
        <is>
          <t>Stainless Steel, AISI-303</t>
        </is>
      </c>
      <c r="J1200" s="7" t="inlineStr">
        <is>
          <t>Steel, Cold Drawn C1018</t>
        </is>
      </c>
      <c r="K1200" s="2" t="inlineStr">
        <is>
          <t>RTF</t>
        </is>
      </c>
      <c r="L1200" s="12" t="inlineStr"/>
      <c r="M1200" t="inlineStr">
        <is>
          <t>A102246</t>
        </is>
      </c>
      <c r="N1200" s="12" t="n">
        <v>214</v>
      </c>
      <c r="O1200" s="7" t="inlineStr">
        <is>
          <t>LT250</t>
        </is>
      </c>
      <c r="P1200" s="13" t="n">
        <v>8</v>
      </c>
      <c r="Q1200" t="inlineStr"/>
      <c r="R1200" s="12" t="inlineStr"/>
      <c r="S1200" t="inlineStr"/>
      <c r="T1200" t="inlineStr"/>
      <c r="U1200" t="inlineStr"/>
      <c r="V1200" t="inlineStr"/>
    </row>
    <row r="1201">
      <c r="A1201" t="inlineStr"/>
      <c r="B1201" t="inlineStr">
        <is>
          <t>Price_BOM_VLC_VLSC_Imp_1049</t>
        </is>
      </c>
      <c r="C1201" t="inlineStr">
        <is>
          <t>:50957-4P-7.5HP-VLC:50957-4P-10HP-VLC:</t>
        </is>
      </c>
      <c r="D1201" s="2" t="inlineStr">
        <is>
          <t>X3</t>
        </is>
      </c>
      <c r="E1201" s="2" t="inlineStr">
        <is>
          <t>ImpMatl_NiAl-Bronze_ASTM-B148_C95400</t>
        </is>
      </c>
      <c r="F1201" s="7" t="inlineStr">
        <is>
          <t>Nickel Aluminum Bronze ASTM B148 UNS C95400</t>
        </is>
      </c>
      <c r="G1201" s="7" t="inlineStr">
        <is>
          <t>B22</t>
        </is>
      </c>
      <c r="H1201" s="7" t="inlineStr">
        <is>
          <t>Coating_Scotchkote134_interior_exterior</t>
        </is>
      </c>
      <c r="I1201" s="7" t="inlineStr">
        <is>
          <t>Stainless Steel, AISI-303</t>
        </is>
      </c>
      <c r="J1201" s="7" t="inlineStr">
        <is>
          <t>Steel, Cold Drawn C1018</t>
        </is>
      </c>
      <c r="K1201" s="2" t="inlineStr">
        <is>
          <t>RTF</t>
        </is>
      </c>
      <c r="L1201" s="7" t="inlineStr"/>
      <c r="M1201" s="7" t="inlineStr">
        <is>
          <t>A102246</t>
        </is>
      </c>
      <c r="N1201" s="7" t="n">
        <v>214</v>
      </c>
      <c r="O1201" s="7" t="inlineStr">
        <is>
          <t>LT250</t>
        </is>
      </c>
      <c r="P1201" s="13" t="n">
        <v>8</v>
      </c>
      <c r="Q1201" t="inlineStr"/>
      <c r="R1201" s="12" t="inlineStr"/>
      <c r="S1201" t="inlineStr"/>
      <c r="T1201" t="inlineStr"/>
      <c r="U1201" t="inlineStr"/>
      <c r="V1201" t="inlineStr"/>
    </row>
    <row r="1202">
      <c r="A1202" t="inlineStr"/>
      <c r="B1202" t="inlineStr">
        <is>
          <t>Price_BOM_VLC_VLSC_Imp_1051</t>
        </is>
      </c>
      <c r="C1202" t="inlineStr">
        <is>
          <t>:50957-4P-7.5HP-VLC:50957-4P-10HP-VLC:</t>
        </is>
      </c>
      <c r="D1202" s="2" t="inlineStr">
        <is>
          <t>X3</t>
        </is>
      </c>
      <c r="E1202" t="inlineStr">
        <is>
          <t>ImpMatl_NiAl-Bronze_ASTM-B148_C95400</t>
        </is>
      </c>
      <c r="F1202" s="7" t="inlineStr">
        <is>
          <t>Nickel Aluminum Bronze ASTM B148 UNS C95400</t>
        </is>
      </c>
      <c r="G1202" s="7" t="inlineStr">
        <is>
          <t>B22</t>
        </is>
      </c>
      <c r="H1202" s="7" t="inlineStr">
        <is>
          <t>Coating_Scotchkote134_interior_exterior_IncludeImpeller</t>
        </is>
      </c>
      <c r="I1202" s="7" t="inlineStr">
        <is>
          <t>Stainless Steel, AISI-303</t>
        </is>
      </c>
      <c r="J1202" s="7" t="inlineStr">
        <is>
          <t>Steel, Cold Drawn C1018</t>
        </is>
      </c>
      <c r="K1202" s="2" t="inlineStr">
        <is>
          <t>RTF</t>
        </is>
      </c>
      <c r="L1202" s="12" t="inlineStr"/>
      <c r="M1202" t="inlineStr">
        <is>
          <t>A102246</t>
        </is>
      </c>
      <c r="N1202" s="12" t="n">
        <v>214</v>
      </c>
      <c r="O1202" s="7" t="inlineStr">
        <is>
          <t>LT250</t>
        </is>
      </c>
      <c r="P1202" s="13" t="n">
        <v>8</v>
      </c>
      <c r="Q1202" t="inlineStr"/>
      <c r="R1202" s="12" t="inlineStr"/>
      <c r="S1202" t="inlineStr"/>
      <c r="T1202" t="inlineStr"/>
      <c r="U1202" t="inlineStr"/>
      <c r="V1202" t="inlineStr"/>
    </row>
    <row r="1203">
      <c r="A1203" t="inlineStr"/>
      <c r="B1203" t="inlineStr">
        <is>
          <t>Price_BOM_VLC_VLSC_Imp_1053</t>
        </is>
      </c>
      <c r="C1203" t="inlineStr">
        <is>
          <t>:50957-4P-7.5HP-VLC:50957-4P-10HP-VLC:</t>
        </is>
      </c>
      <c r="D1203" s="2" t="inlineStr">
        <is>
          <t>X3</t>
        </is>
      </c>
      <c r="E1203" s="2" t="inlineStr">
        <is>
          <t>ImpMatl_NiAl-Bronze_ASTM-B148_C95400</t>
        </is>
      </c>
      <c r="F1203" s="7" t="inlineStr">
        <is>
          <t>Nickel Aluminum Bronze ASTM B148 UNS C95400</t>
        </is>
      </c>
      <c r="G1203" s="7" t="inlineStr">
        <is>
          <t>B22</t>
        </is>
      </c>
      <c r="H1203" s="7" t="inlineStr">
        <is>
          <t>Coating_Scotchkote134_interior_IncludeImpeller</t>
        </is>
      </c>
      <c r="I1203" s="7" t="inlineStr">
        <is>
          <t>Stainless Steel, AISI-303</t>
        </is>
      </c>
      <c r="J1203" s="7" t="inlineStr">
        <is>
          <t>Steel, Cold Drawn C1018</t>
        </is>
      </c>
      <c r="K1203" s="2" t="inlineStr">
        <is>
          <t>RTF</t>
        </is>
      </c>
      <c r="L1203" s="7" t="inlineStr"/>
      <c r="M1203" s="7" t="inlineStr">
        <is>
          <t>A102246</t>
        </is>
      </c>
      <c r="N1203" s="7" t="n">
        <v>214</v>
      </c>
      <c r="O1203" s="7" t="inlineStr">
        <is>
          <t>LT250</t>
        </is>
      </c>
      <c r="P1203" s="13" t="n">
        <v>8</v>
      </c>
      <c r="Q1203" t="inlineStr"/>
      <c r="R1203" s="12" t="inlineStr"/>
      <c r="S1203" t="inlineStr"/>
      <c r="T1203" t="inlineStr"/>
      <c r="U1203" t="inlineStr"/>
      <c r="V1203" t="inlineStr"/>
    </row>
    <row r="1204">
      <c r="A1204" t="inlineStr"/>
      <c r="B1204" t="inlineStr">
        <is>
          <t>Price_BOM_VLC_VLSC_Imp_1055</t>
        </is>
      </c>
      <c r="C1204" t="inlineStr">
        <is>
          <t>:50957-4P-7.5HP-VLC:50957-4P-10HP-VLC:</t>
        </is>
      </c>
      <c r="D1204" s="2" t="inlineStr">
        <is>
          <t>X3</t>
        </is>
      </c>
      <c r="E1204" t="inlineStr">
        <is>
          <t>ImpMatl_NiAl-Bronze_ASTM-B148_C95400</t>
        </is>
      </c>
      <c r="F1204" s="7" t="inlineStr">
        <is>
          <t>Nickel Aluminum Bronze ASTM B148 UNS C95400</t>
        </is>
      </c>
      <c r="G1204" s="7" t="inlineStr">
        <is>
          <t>B22</t>
        </is>
      </c>
      <c r="H1204" s="7" t="inlineStr">
        <is>
          <t>Coating_Special</t>
        </is>
      </c>
      <c r="I1204" s="7" t="inlineStr">
        <is>
          <t>Stainless Steel, AISI-303</t>
        </is>
      </c>
      <c r="J1204" s="7" t="inlineStr">
        <is>
          <t>Steel, Cold Drawn C1018</t>
        </is>
      </c>
      <c r="K1204" s="2" t="inlineStr">
        <is>
          <t>RTF</t>
        </is>
      </c>
      <c r="L1204" s="12" t="inlineStr"/>
      <c r="M1204" t="inlineStr">
        <is>
          <t>A102246</t>
        </is>
      </c>
      <c r="N1204" s="12" t="n">
        <v>214</v>
      </c>
      <c r="O1204" s="7" t="inlineStr">
        <is>
          <t>LT250</t>
        </is>
      </c>
      <c r="P1204" s="13" t="n">
        <v>8</v>
      </c>
      <c r="Q1204" t="inlineStr"/>
      <c r="R1204" s="12" t="inlineStr"/>
      <c r="S1204" t="inlineStr"/>
      <c r="T1204" t="inlineStr"/>
      <c r="U1204" t="inlineStr"/>
      <c r="V1204" t="inlineStr"/>
    </row>
    <row r="1205">
      <c r="A1205" t="inlineStr"/>
      <c r="B1205" t="inlineStr">
        <is>
          <t>Price_BOM_VLC_VLSC_Imp_1057</t>
        </is>
      </c>
      <c r="C1205" t="inlineStr">
        <is>
          <t>:50957-4P-7.5HP-VLC:50957-4P-10HP-VLC:</t>
        </is>
      </c>
      <c r="D1205" s="2" t="inlineStr">
        <is>
          <t>X3</t>
        </is>
      </c>
      <c r="E1205" s="2" t="inlineStr">
        <is>
          <t>ImpMatl_NiAl-Bronze_ASTM-B148_C95400</t>
        </is>
      </c>
      <c r="F1205" s="7" t="inlineStr">
        <is>
          <t>Nickel Aluminum Bronze ASTM B148 UNS C95400</t>
        </is>
      </c>
      <c r="G1205" s="7" t="inlineStr">
        <is>
          <t>B22</t>
        </is>
      </c>
      <c r="H1205" s="7" t="inlineStr">
        <is>
          <t>Coating_Epoxy</t>
        </is>
      </c>
      <c r="I1205" s="7" t="inlineStr">
        <is>
          <t>Stainless Steel, AISI-303</t>
        </is>
      </c>
      <c r="J1205" s="7" t="inlineStr">
        <is>
          <t>Steel, Cold Drawn C1018</t>
        </is>
      </c>
      <c r="K1205" s="2" t="inlineStr">
        <is>
          <t>RTF</t>
        </is>
      </c>
      <c r="L1205" s="7" t="inlineStr"/>
      <c r="M1205" s="7" t="inlineStr">
        <is>
          <t>A102246</t>
        </is>
      </c>
      <c r="N1205" s="7" t="n">
        <v>214</v>
      </c>
      <c r="O1205" s="7" t="inlineStr">
        <is>
          <t>LT250</t>
        </is>
      </c>
      <c r="P1205" s="13" t="n">
        <v>8</v>
      </c>
      <c r="Q1205" t="inlineStr"/>
      <c r="R1205" s="12" t="inlineStr"/>
      <c r="S1205" t="inlineStr"/>
      <c r="T1205" t="inlineStr"/>
      <c r="U1205" t="inlineStr"/>
      <c r="V1205" t="inlineStr"/>
    </row>
    <row r="1206">
      <c r="A1206" t="inlineStr"/>
      <c r="B1206" t="inlineStr">
        <is>
          <t>Price_BOM_VLC_VLSC_Imp_1058</t>
        </is>
      </c>
      <c r="C1206" t="inlineStr">
        <is>
          <t>:50957-4P-7.5HP-VLSC:50957-4P-10HP-VLSC:</t>
        </is>
      </c>
      <c r="D1206" s="2" t="inlineStr">
        <is>
          <t>X3</t>
        </is>
      </c>
      <c r="E1206" t="inlineStr">
        <is>
          <t>ImpMatl_Silicon_Bronze_ASTM-B584_C87600</t>
        </is>
      </c>
      <c r="F1206" s="7" t="inlineStr">
        <is>
          <t>Silicon Bronze, ASTM-B584, C87600</t>
        </is>
      </c>
      <c r="G1206" s="7" t="inlineStr">
        <is>
          <t>B21</t>
        </is>
      </c>
      <c r="H1206" s="7" t="inlineStr">
        <is>
          <t>Coating_Standard</t>
        </is>
      </c>
      <c r="I1206" s="7" t="inlineStr">
        <is>
          <t>Stainless Steel, AISI-303</t>
        </is>
      </c>
      <c r="J1206" s="7" t="inlineStr">
        <is>
          <t>Steel, Cold Drawn C1018</t>
        </is>
      </c>
      <c r="K1206" s="2" t="inlineStr">
        <is>
          <t>96769232</t>
        </is>
      </c>
      <c r="L1206" s="12" t="inlineStr">
        <is>
          <t>IMP,L,40957,X3,B21</t>
        </is>
      </c>
      <c r="M1206" t="inlineStr">
        <is>
          <t>A101917</t>
        </is>
      </c>
      <c r="N1206" s="12" t="n">
        <v>0</v>
      </c>
      <c r="O1206" s="7" t="inlineStr">
        <is>
          <t>LT027</t>
        </is>
      </c>
      <c r="P1206" s="13" t="n">
        <v>0</v>
      </c>
      <c r="Q1206" t="inlineStr"/>
      <c r="R1206" s="12" t="inlineStr"/>
      <c r="S1206" t="inlineStr"/>
      <c r="T1206" t="inlineStr"/>
      <c r="U1206" t="inlineStr"/>
      <c r="V1206" t="inlineStr"/>
    </row>
    <row r="1207">
      <c r="A1207" t="inlineStr"/>
      <c r="B1207" t="inlineStr">
        <is>
          <t>Price_BOM_VLC_VLSC_Imp_1061</t>
        </is>
      </c>
      <c r="C1207" t="inlineStr">
        <is>
          <t>:50957-4P-7.5HP-VLSC:50957-4P-10HP-VLSC:</t>
        </is>
      </c>
      <c r="D1207" s="2" t="inlineStr">
        <is>
          <t>X3</t>
        </is>
      </c>
      <c r="E1207" s="2" t="inlineStr">
        <is>
          <t>ImpMatl_Silicon_Bronze_ASTM-B584_C87600</t>
        </is>
      </c>
      <c r="F1207" s="7" t="inlineStr">
        <is>
          <t>Silicon Bronze, ASTM-B584, C87600</t>
        </is>
      </c>
      <c r="G1207" s="7" t="inlineStr">
        <is>
          <t>B21</t>
        </is>
      </c>
      <c r="H1207" s="7" t="inlineStr">
        <is>
          <t>Coating_Scotchkote134_interior</t>
        </is>
      </c>
      <c r="I1207" s="7" t="inlineStr">
        <is>
          <t>Stainless Steel, AISI-303</t>
        </is>
      </c>
      <c r="J1207" s="7" t="inlineStr">
        <is>
          <t>Steel, Cold Drawn C1018</t>
        </is>
      </c>
      <c r="K1207" s="77" t="inlineStr">
        <is>
          <t>RTF</t>
        </is>
      </c>
      <c r="L1207" s="7" t="inlineStr"/>
      <c r="M1207" s="7" t="inlineStr">
        <is>
          <t>A101917</t>
        </is>
      </c>
      <c r="N1207" t="n">
        <v>0</v>
      </c>
      <c r="O1207" t="inlineStr">
        <is>
          <t>LT250</t>
        </is>
      </c>
      <c r="P1207" s="13" t="n">
        <v>8</v>
      </c>
      <c r="Q1207" t="inlineStr"/>
      <c r="R1207" s="12" t="inlineStr"/>
      <c r="S1207" t="inlineStr"/>
      <c r="T1207" t="inlineStr"/>
      <c r="U1207" t="inlineStr"/>
      <c r="V1207" t="inlineStr"/>
    </row>
    <row r="1208">
      <c r="A1208" t="inlineStr"/>
      <c r="B1208" s="7" t="inlineStr">
        <is>
          <t>Price_BOM_VLC_VLSC_Imp_1063</t>
        </is>
      </c>
      <c r="C1208" t="inlineStr">
        <is>
          <t>:50957-4P-7.5HP-VLSC:50957-4P-10HP-VLSC:</t>
        </is>
      </c>
      <c r="D1208" s="2" t="inlineStr">
        <is>
          <t>X3</t>
        </is>
      </c>
      <c r="E1208" s="2" t="inlineStr">
        <is>
          <t>ImpMatl_Silicon_Bronze_ASTM-B584_C87600</t>
        </is>
      </c>
      <c r="F1208" s="7" t="inlineStr">
        <is>
          <t>Silicon Bronze, ASTM-B584, C87600</t>
        </is>
      </c>
      <c r="G1208" s="7" t="inlineStr">
        <is>
          <t>B21</t>
        </is>
      </c>
      <c r="H1208" s="7" t="inlineStr">
        <is>
          <t>Coating_Scotchkote134_interior_exterior</t>
        </is>
      </c>
      <c r="I1208" s="7" t="inlineStr">
        <is>
          <t>Stainless Steel, AISI-303</t>
        </is>
      </c>
      <c r="J1208" s="7" t="inlineStr">
        <is>
          <t>Steel, Cold Drawn C1018</t>
        </is>
      </c>
      <c r="K1208" s="98" t="inlineStr">
        <is>
          <t>RTF</t>
        </is>
      </c>
      <c r="L1208" s="98" t="inlineStr"/>
      <c r="M1208" s="7" t="inlineStr">
        <is>
          <t>A101917</t>
        </is>
      </c>
      <c r="N1208" t="n">
        <v>0</v>
      </c>
      <c r="O1208" t="inlineStr">
        <is>
          <t>LT250</t>
        </is>
      </c>
      <c r="P1208" s="13" t="n">
        <v>8</v>
      </c>
      <c r="Q1208" t="inlineStr"/>
      <c r="R1208" s="12" t="inlineStr"/>
      <c r="S1208" t="inlineStr"/>
      <c r="T1208" t="inlineStr"/>
      <c r="U1208" t="inlineStr"/>
      <c r="V1208" t="inlineStr"/>
    </row>
    <row r="1209">
      <c r="A1209" t="inlineStr"/>
      <c r="B1209" t="inlineStr">
        <is>
          <t>Price_BOM_VLC_VLSC_Imp_1065</t>
        </is>
      </c>
      <c r="C1209" t="inlineStr">
        <is>
          <t>:50957-4P-7.5HP-VLSC:50957-4P-10HP-VLSC:</t>
        </is>
      </c>
      <c r="D1209" s="2" t="inlineStr">
        <is>
          <t>X3</t>
        </is>
      </c>
      <c r="E1209" t="inlineStr">
        <is>
          <t>ImpMatl_Silicon_Bronze_ASTM-B584_C87600</t>
        </is>
      </c>
      <c r="F1209" s="7" t="inlineStr">
        <is>
          <t>Silicon Bronze, ASTM-B584, C87600</t>
        </is>
      </c>
      <c r="G1209" s="7" t="inlineStr">
        <is>
          <t>B21</t>
        </is>
      </c>
      <c r="H1209" s="7" t="inlineStr">
        <is>
          <t>Coating_Scotchkote134_interior_exterior_IncludeImpeller</t>
        </is>
      </c>
      <c r="I1209" s="7" t="inlineStr">
        <is>
          <t>Stainless Steel, AISI-303</t>
        </is>
      </c>
      <c r="J1209" s="7" t="inlineStr">
        <is>
          <t>Steel, Cold Drawn C1018</t>
        </is>
      </c>
      <c r="K1209" s="63" t="inlineStr">
        <is>
          <t>RTF</t>
        </is>
      </c>
      <c r="L1209" s="7" t="inlineStr"/>
      <c r="M1209" t="inlineStr">
        <is>
          <t>A101917</t>
        </is>
      </c>
      <c r="N1209" t="n">
        <v>0</v>
      </c>
      <c r="O1209" s="7" t="inlineStr">
        <is>
          <t>LT250</t>
        </is>
      </c>
      <c r="P1209" s="13" t="n">
        <v>8</v>
      </c>
      <c r="Q1209" t="inlineStr"/>
      <c r="R1209" s="12" t="inlineStr"/>
      <c r="S1209" t="inlineStr"/>
      <c r="T1209" t="inlineStr"/>
      <c r="U1209" t="inlineStr"/>
      <c r="V1209" t="inlineStr"/>
    </row>
    <row r="1210">
      <c r="A1210" t="inlineStr"/>
      <c r="B1210" t="inlineStr">
        <is>
          <t>Price_BOM_VLC_VLSC_Imp_1067</t>
        </is>
      </c>
      <c r="C1210" t="inlineStr">
        <is>
          <t>:50957-4P-7.5HP-VLSC:50957-4P-10HP-VLSC:</t>
        </is>
      </c>
      <c r="D1210" s="2" t="inlineStr">
        <is>
          <t>X3</t>
        </is>
      </c>
      <c r="E1210" s="2" t="inlineStr">
        <is>
          <t>ImpMatl_Silicon_Bronze_ASTM-B584_C87600</t>
        </is>
      </c>
      <c r="F1210" s="7" t="inlineStr">
        <is>
          <t>Silicon Bronze, ASTM-B584, C87600</t>
        </is>
      </c>
      <c r="G1210" s="7" t="inlineStr">
        <is>
          <t>B21</t>
        </is>
      </c>
      <c r="H1210" s="7" t="inlineStr">
        <is>
          <t>Coating_Scotchkote134_interior_IncludeImpeller</t>
        </is>
      </c>
      <c r="I1210" s="7" t="inlineStr">
        <is>
          <t>Stainless Steel, AISI-303</t>
        </is>
      </c>
      <c r="J1210" s="7" t="inlineStr">
        <is>
          <t>Steel, Cold Drawn C1018</t>
        </is>
      </c>
      <c r="K1210" s="2" t="inlineStr">
        <is>
          <t>RTF</t>
        </is>
      </c>
      <c r="L1210" s="7" t="inlineStr"/>
      <c r="M1210" s="7" t="inlineStr">
        <is>
          <t>A101917</t>
        </is>
      </c>
      <c r="N1210" t="n">
        <v>0</v>
      </c>
      <c r="O1210" s="7" t="inlineStr">
        <is>
          <t>LT250</t>
        </is>
      </c>
      <c r="P1210" s="13" t="n">
        <v>8</v>
      </c>
      <c r="Q1210" t="inlineStr"/>
      <c r="R1210" s="12" t="inlineStr"/>
      <c r="S1210" t="inlineStr"/>
      <c r="T1210" t="inlineStr"/>
      <c r="U1210" t="inlineStr"/>
      <c r="V1210" t="inlineStr"/>
    </row>
    <row r="1211">
      <c r="A1211" t="inlineStr"/>
      <c r="B1211" t="inlineStr">
        <is>
          <t>Price_BOM_VLC_VLSC_Imp_1069</t>
        </is>
      </c>
      <c r="C1211" t="inlineStr">
        <is>
          <t>:50957-4P-7.5HP-VLSC:50957-4P-10HP-VLSC:</t>
        </is>
      </c>
      <c r="D1211" s="2" t="inlineStr">
        <is>
          <t>X3</t>
        </is>
      </c>
      <c r="E1211" t="inlineStr">
        <is>
          <t>ImpMatl_Silicon_Bronze_ASTM-B584_C87600</t>
        </is>
      </c>
      <c r="F1211" s="7" t="inlineStr">
        <is>
          <t>Silicon Bronze, ASTM-B584, C87600</t>
        </is>
      </c>
      <c r="G1211" s="7" t="inlineStr">
        <is>
          <t>B21</t>
        </is>
      </c>
      <c r="H1211" s="7" t="inlineStr">
        <is>
          <t>Coating_Special</t>
        </is>
      </c>
      <c r="I1211" s="7" t="inlineStr">
        <is>
          <t>Stainless Steel, AISI-303</t>
        </is>
      </c>
      <c r="J1211" s="7" t="inlineStr">
        <is>
          <t>Steel, Cold Drawn C1018</t>
        </is>
      </c>
      <c r="K1211" s="2" t="inlineStr">
        <is>
          <t>RTF</t>
        </is>
      </c>
      <c r="L1211" s="7" t="inlineStr"/>
      <c r="M1211" t="inlineStr">
        <is>
          <t>A101917</t>
        </is>
      </c>
      <c r="N1211" t="n">
        <v>0</v>
      </c>
      <c r="O1211" s="7" t="inlineStr">
        <is>
          <t>LT250</t>
        </is>
      </c>
      <c r="P1211" s="13" t="n">
        <v>8</v>
      </c>
      <c r="Q1211" t="inlineStr"/>
      <c r="R1211" s="12" t="inlineStr"/>
      <c r="S1211" t="inlineStr"/>
      <c r="T1211" t="inlineStr"/>
      <c r="U1211" t="inlineStr"/>
      <c r="V1211" t="inlineStr"/>
    </row>
    <row r="1212">
      <c r="A1212" t="inlineStr"/>
      <c r="B1212" t="inlineStr">
        <is>
          <t>Price_BOM_VLC_VLSC_Imp_1071</t>
        </is>
      </c>
      <c r="C1212" t="inlineStr">
        <is>
          <t>:50957-4P-7.5HP-VLSC:50957-4P-10HP-VLSC:</t>
        </is>
      </c>
      <c r="D1212" s="2" t="inlineStr">
        <is>
          <t>X3</t>
        </is>
      </c>
      <c r="E1212" s="2" t="inlineStr">
        <is>
          <t>ImpMatl_Silicon_Bronze_ASTM-B584_C87600</t>
        </is>
      </c>
      <c r="F1212" s="7" t="inlineStr">
        <is>
          <t>Silicon Bronze, ASTM-B584, C87600</t>
        </is>
      </c>
      <c r="G1212" s="7" t="inlineStr">
        <is>
          <t>B21</t>
        </is>
      </c>
      <c r="H1212" s="7" t="inlineStr">
        <is>
          <t>Coating_Epoxy</t>
        </is>
      </c>
      <c r="I1212" s="7" t="inlineStr">
        <is>
          <t>Stainless Steel, AISI-303</t>
        </is>
      </c>
      <c r="J1212" s="7" t="inlineStr">
        <is>
          <t>Steel, Cold Drawn C1018</t>
        </is>
      </c>
      <c r="K1212" s="2" t="inlineStr">
        <is>
          <t>RTF</t>
        </is>
      </c>
      <c r="L1212" s="7" t="inlineStr"/>
      <c r="M1212" s="7" t="inlineStr">
        <is>
          <t>A101917</t>
        </is>
      </c>
      <c r="N1212" t="n">
        <v>0</v>
      </c>
      <c r="O1212" s="7" t="inlineStr">
        <is>
          <t>LT250</t>
        </is>
      </c>
      <c r="P1212" s="13" t="n">
        <v>8</v>
      </c>
      <c r="Q1212" t="inlineStr"/>
      <c r="R1212" s="12" t="inlineStr"/>
      <c r="S1212" t="inlineStr"/>
      <c r="T1212" t="inlineStr"/>
      <c r="U1212" t="inlineStr"/>
      <c r="V1212" t="inlineStr"/>
    </row>
    <row r="1213">
      <c r="A1213" t="inlineStr"/>
      <c r="B1213" t="inlineStr">
        <is>
          <t>Price_BOM_VLC_VLSC_Imp_1059</t>
        </is>
      </c>
      <c r="C1213" t="inlineStr">
        <is>
          <t>:50957-4P-7.5HP-VLSC:50957-4P-10HP-VLSC:</t>
        </is>
      </c>
      <c r="D1213" s="2" t="inlineStr">
        <is>
          <t>X3</t>
        </is>
      </c>
      <c r="E1213" t="inlineStr">
        <is>
          <t>ImpMatl_SS_AISI-304</t>
        </is>
      </c>
      <c r="F1213" s="7" t="inlineStr">
        <is>
          <t>Stainless Steel, AISI-304</t>
        </is>
      </c>
      <c r="G1213" s="7" t="inlineStr">
        <is>
          <t>H304</t>
        </is>
      </c>
      <c r="H1213" s="7" t="inlineStr">
        <is>
          <t>Coating_Standard</t>
        </is>
      </c>
      <c r="I1213" s="7" t="inlineStr">
        <is>
          <t>Stainless Steel, AISI-303</t>
        </is>
      </c>
      <c r="J1213" s="7" t="inlineStr">
        <is>
          <t>Stainless Steel, AISI 316</t>
        </is>
      </c>
      <c r="K1213" s="2" t="inlineStr">
        <is>
          <t>98876163</t>
        </is>
      </c>
      <c r="L1213" s="7" t="inlineStr">
        <is>
          <t>IMP,L,40957,X3,H304</t>
        </is>
      </c>
      <c r="M1213" t="inlineStr">
        <is>
          <t>A101922</t>
        </is>
      </c>
      <c r="N1213" t="n">
        <v>0</v>
      </c>
      <c r="O1213" s="7" t="inlineStr">
        <is>
          <t>LT027</t>
        </is>
      </c>
      <c r="P1213" s="13" t="n">
        <v>0</v>
      </c>
      <c r="Q1213" t="inlineStr"/>
      <c r="R1213" s="12" t="inlineStr"/>
      <c r="S1213" t="inlineStr"/>
      <c r="T1213" t="inlineStr"/>
      <c r="U1213" t="inlineStr"/>
      <c r="V1213" t="inlineStr"/>
    </row>
    <row r="1214">
      <c r="A1214" t="inlineStr"/>
      <c r="B1214" t="inlineStr">
        <is>
          <t>Price_BOM_VLC_VLSC_Imp_1060</t>
        </is>
      </c>
      <c r="C1214" t="inlineStr">
        <is>
          <t>:50957-4P-7.5HP-VLSC:50957-4P-10HP-VLSC:</t>
        </is>
      </c>
      <c r="D1214" s="2" t="inlineStr">
        <is>
          <t>X3</t>
        </is>
      </c>
      <c r="E1214" s="2" t="inlineStr">
        <is>
          <t>ImpMatl_NiAl-Bronze_ASTM-B148_C95400</t>
        </is>
      </c>
      <c r="F1214" s="7" t="inlineStr">
        <is>
          <t>Nickel Aluminum Bronze ASTM B148 UNS C95400</t>
        </is>
      </c>
      <c r="G1214" s="7" t="inlineStr">
        <is>
          <t>B22</t>
        </is>
      </c>
      <c r="H1214" s="7" t="inlineStr">
        <is>
          <t>Coating_Standard</t>
        </is>
      </c>
      <c r="I1214" s="7" t="inlineStr">
        <is>
          <t>Stainless Steel, AISI-303</t>
        </is>
      </c>
      <c r="J1214" s="7" t="inlineStr">
        <is>
          <t>Steel, Cold Drawn C1018</t>
        </is>
      </c>
      <c r="K1214" s="2" t="inlineStr">
        <is>
          <t>97780147</t>
        </is>
      </c>
      <c r="L1214" s="7" t="inlineStr"/>
      <c r="M1214" s="7" t="inlineStr">
        <is>
          <t>A102246</t>
        </is>
      </c>
      <c r="N1214" t="n">
        <v>214</v>
      </c>
      <c r="O1214" s="7" t="inlineStr">
        <is>
          <t>LT250</t>
        </is>
      </c>
      <c r="P1214" s="13" t="n">
        <v>8</v>
      </c>
      <c r="Q1214" t="inlineStr"/>
      <c r="R1214" s="12" t="inlineStr"/>
      <c r="S1214" t="inlineStr"/>
      <c r="T1214" t="inlineStr"/>
      <c r="U1214" t="inlineStr"/>
      <c r="V1214" t="inlineStr"/>
    </row>
    <row r="1215">
      <c r="A1215" t="inlineStr"/>
      <c r="B1215" t="inlineStr">
        <is>
          <t>Price_BOM_VLC_VLSC_Imp_1062</t>
        </is>
      </c>
      <c r="C1215" t="inlineStr">
        <is>
          <t>:50957-4P-7.5HP-VLSC:50957-4P-10HP-VLSC:</t>
        </is>
      </c>
      <c r="D1215" s="2" t="inlineStr">
        <is>
          <t>X3</t>
        </is>
      </c>
      <c r="E1215" t="inlineStr">
        <is>
          <t>ImpMatl_NiAl-Bronze_ASTM-B148_C95400</t>
        </is>
      </c>
      <c r="F1215" s="7" t="inlineStr">
        <is>
          <t>Nickel Aluminum Bronze ASTM B148 UNS C95400</t>
        </is>
      </c>
      <c r="G1215" s="7" t="inlineStr">
        <is>
          <t>B22</t>
        </is>
      </c>
      <c r="H1215" s="7" t="inlineStr">
        <is>
          <t>Coating_Scotchkote134_interior</t>
        </is>
      </c>
      <c r="I1215" s="7" t="inlineStr">
        <is>
          <t>Stainless Steel, AISI-303</t>
        </is>
      </c>
      <c r="J1215" s="7" t="inlineStr">
        <is>
          <t>Steel, Cold Drawn C1018</t>
        </is>
      </c>
      <c r="K1215" s="2" t="inlineStr">
        <is>
          <t>RTF</t>
        </is>
      </c>
      <c r="L1215" s="7" t="inlineStr"/>
      <c r="M1215" t="inlineStr">
        <is>
          <t>A102246</t>
        </is>
      </c>
      <c r="N1215" t="n">
        <v>214</v>
      </c>
      <c r="O1215" s="7" t="inlineStr">
        <is>
          <t>LT250</t>
        </is>
      </c>
      <c r="P1215" s="13" t="n">
        <v>8</v>
      </c>
      <c r="Q1215" t="inlineStr"/>
      <c r="R1215" s="12" t="inlineStr"/>
      <c r="S1215" t="inlineStr"/>
      <c r="T1215" t="inlineStr"/>
      <c r="U1215" t="inlineStr"/>
      <c r="V1215" t="inlineStr"/>
    </row>
    <row r="1216">
      <c r="A1216" t="inlineStr"/>
      <c r="B1216" t="inlineStr">
        <is>
          <t>Price_BOM_VLC_VLSC_Imp_1064</t>
        </is>
      </c>
      <c r="C1216" t="inlineStr">
        <is>
          <t>:50957-4P-7.5HP-VLSC:50957-4P-10HP-VLSC:</t>
        </is>
      </c>
      <c r="D1216" s="2" t="inlineStr">
        <is>
          <t>X3</t>
        </is>
      </c>
      <c r="E1216" s="2" t="inlineStr">
        <is>
          <t>ImpMatl_NiAl-Bronze_ASTM-B148_C95400</t>
        </is>
      </c>
      <c r="F1216" s="7" t="inlineStr">
        <is>
          <t>Nickel Aluminum Bronze ASTM B148 UNS C95400</t>
        </is>
      </c>
      <c r="G1216" s="7" t="inlineStr">
        <is>
          <t>B22</t>
        </is>
      </c>
      <c r="H1216" s="7" t="inlineStr">
        <is>
          <t>Coating_Scotchkote134_interior_exterior</t>
        </is>
      </c>
      <c r="I1216" s="7" t="inlineStr">
        <is>
          <t>Stainless Steel, AISI-303</t>
        </is>
      </c>
      <c r="J1216" s="7" t="inlineStr">
        <is>
          <t>Steel, Cold Drawn C1018</t>
        </is>
      </c>
      <c r="K1216" s="2" t="inlineStr">
        <is>
          <t>RTF</t>
        </is>
      </c>
      <c r="L1216" s="7" t="inlineStr"/>
      <c r="M1216" s="7" t="inlineStr">
        <is>
          <t>A102246</t>
        </is>
      </c>
      <c r="N1216" t="n">
        <v>214</v>
      </c>
      <c r="O1216" s="7" t="inlineStr">
        <is>
          <t>LT250</t>
        </is>
      </c>
      <c r="P1216" s="13" t="n">
        <v>8</v>
      </c>
      <c r="Q1216" t="inlineStr"/>
      <c r="R1216" s="12" t="inlineStr"/>
      <c r="S1216" t="inlineStr"/>
      <c r="T1216" t="inlineStr"/>
      <c r="U1216" t="inlineStr"/>
      <c r="V1216" t="inlineStr"/>
    </row>
    <row r="1217">
      <c r="A1217" t="inlineStr"/>
      <c r="B1217" t="inlineStr">
        <is>
          <t>Price_BOM_VLC_VLSC_Imp_1066</t>
        </is>
      </c>
      <c r="C1217" t="inlineStr">
        <is>
          <t>:50957-4P-7.5HP-VLSC:50957-4P-10HP-VLSC:</t>
        </is>
      </c>
      <c r="D1217" s="2" t="inlineStr">
        <is>
          <t>X3</t>
        </is>
      </c>
      <c r="E1217" t="inlineStr">
        <is>
          <t>ImpMatl_NiAl-Bronze_ASTM-B148_C95400</t>
        </is>
      </c>
      <c r="F1217" s="7" t="inlineStr">
        <is>
          <t>Nickel Aluminum Bronze ASTM B148 UNS C95400</t>
        </is>
      </c>
      <c r="G1217" s="7" t="inlineStr">
        <is>
          <t>B22</t>
        </is>
      </c>
      <c r="H1217" s="7" t="inlineStr">
        <is>
          <t>Coating_Scotchkote134_interior_exterior_IncludeImpeller</t>
        </is>
      </c>
      <c r="I1217" s="7" t="inlineStr">
        <is>
          <t>Stainless Steel, AISI-303</t>
        </is>
      </c>
      <c r="J1217" s="7" t="inlineStr">
        <is>
          <t>Steel, Cold Drawn C1018</t>
        </is>
      </c>
      <c r="K1217" s="2" t="inlineStr">
        <is>
          <t>RTF</t>
        </is>
      </c>
      <c r="L1217" s="7" t="inlineStr"/>
      <c r="M1217" t="inlineStr">
        <is>
          <t>A102246</t>
        </is>
      </c>
      <c r="N1217" t="n">
        <v>214</v>
      </c>
      <c r="O1217" s="7" t="inlineStr">
        <is>
          <t>LT250</t>
        </is>
      </c>
      <c r="P1217" s="13" t="n">
        <v>8</v>
      </c>
      <c r="Q1217" t="inlineStr"/>
      <c r="R1217" s="12" t="inlineStr"/>
      <c r="S1217" t="inlineStr"/>
      <c r="T1217" t="inlineStr"/>
      <c r="U1217" t="inlineStr"/>
      <c r="V1217" t="inlineStr"/>
    </row>
    <row r="1218">
      <c r="A1218" t="inlineStr"/>
      <c r="B1218" t="inlineStr">
        <is>
          <t>Price_BOM_VLC_VLSC_Imp_1068</t>
        </is>
      </c>
      <c r="C1218" t="inlineStr">
        <is>
          <t>:50957-4P-7.5HP-VLSC:50957-4P-10HP-VLSC:</t>
        </is>
      </c>
      <c r="D1218" s="2" t="inlineStr">
        <is>
          <t>X3</t>
        </is>
      </c>
      <c r="E1218" s="2" t="inlineStr">
        <is>
          <t>ImpMatl_NiAl-Bronze_ASTM-B148_C95400</t>
        </is>
      </c>
      <c r="F1218" s="7" t="inlineStr">
        <is>
          <t>Nickel Aluminum Bronze ASTM B148 UNS C95400</t>
        </is>
      </c>
      <c r="G1218" s="7" t="inlineStr">
        <is>
          <t>B22</t>
        </is>
      </c>
      <c r="H1218" s="7" t="inlineStr">
        <is>
          <t>Coating_Scotchkote134_interior_IncludeImpeller</t>
        </is>
      </c>
      <c r="I1218" s="7" t="inlineStr">
        <is>
          <t>Stainless Steel, AISI-303</t>
        </is>
      </c>
      <c r="J1218" s="7" t="inlineStr">
        <is>
          <t>Steel, Cold Drawn C1018</t>
        </is>
      </c>
      <c r="K1218" s="2" t="inlineStr">
        <is>
          <t>RTF</t>
        </is>
      </c>
      <c r="L1218" s="7" t="inlineStr"/>
      <c r="M1218" s="7" t="inlineStr">
        <is>
          <t>A102246</t>
        </is>
      </c>
      <c r="N1218" t="n">
        <v>214</v>
      </c>
      <c r="O1218" s="7" t="inlineStr">
        <is>
          <t>LT250</t>
        </is>
      </c>
      <c r="P1218" s="13" t="n">
        <v>8</v>
      </c>
      <c r="Q1218" t="inlineStr"/>
      <c r="R1218" s="12" t="inlineStr"/>
      <c r="S1218" t="inlineStr"/>
      <c r="T1218" t="inlineStr"/>
      <c r="U1218" t="inlineStr"/>
      <c r="V1218" t="inlineStr"/>
    </row>
    <row r="1219">
      <c r="A1219" t="inlineStr"/>
      <c r="B1219" t="inlineStr">
        <is>
          <t>Price_BOM_VLC_VLSC_Imp_1070</t>
        </is>
      </c>
      <c r="C1219" t="inlineStr">
        <is>
          <t>:50957-4P-7.5HP-VLSC:50957-4P-10HP-VLSC:</t>
        </is>
      </c>
      <c r="D1219" s="2" t="inlineStr">
        <is>
          <t>X3</t>
        </is>
      </c>
      <c r="E1219" t="inlineStr">
        <is>
          <t>ImpMatl_NiAl-Bronze_ASTM-B148_C95400</t>
        </is>
      </c>
      <c r="F1219" s="7" t="inlineStr">
        <is>
          <t>Nickel Aluminum Bronze ASTM B148 UNS C95400</t>
        </is>
      </c>
      <c r="G1219" s="7" t="inlineStr">
        <is>
          <t>B22</t>
        </is>
      </c>
      <c r="H1219" s="7" t="inlineStr">
        <is>
          <t>Coating_Special</t>
        </is>
      </c>
      <c r="I1219" s="7" t="inlineStr">
        <is>
          <t>Stainless Steel, AISI-303</t>
        </is>
      </c>
      <c r="J1219" s="7" t="inlineStr">
        <is>
          <t>Steel, Cold Drawn C1018</t>
        </is>
      </c>
      <c r="K1219" s="2" t="inlineStr">
        <is>
          <t>RTF</t>
        </is>
      </c>
      <c r="L1219" s="7" t="inlineStr"/>
      <c r="M1219" t="inlineStr">
        <is>
          <t>A102246</t>
        </is>
      </c>
      <c r="N1219" t="n">
        <v>214</v>
      </c>
      <c r="O1219" s="7" t="inlineStr">
        <is>
          <t>LT250</t>
        </is>
      </c>
      <c r="P1219" s="13" t="n">
        <v>8</v>
      </c>
      <c r="Q1219" t="inlineStr"/>
      <c r="R1219" s="12" t="inlineStr"/>
      <c r="S1219" t="inlineStr"/>
      <c r="T1219" t="inlineStr"/>
      <c r="U1219" t="inlineStr"/>
      <c r="V1219" t="inlineStr"/>
    </row>
    <row r="1220">
      <c r="A1220" t="inlineStr"/>
      <c r="B1220" t="inlineStr">
        <is>
          <t>Price_BOM_VLC_VLSC_Imp_1072</t>
        </is>
      </c>
      <c r="C1220" t="inlineStr">
        <is>
          <t>:50957-4P-7.5HP-VLSC:50957-4P-10HP-VLSC:</t>
        </is>
      </c>
      <c r="D1220" s="2" t="inlineStr">
        <is>
          <t>X3</t>
        </is>
      </c>
      <c r="E1220" s="2" t="inlineStr">
        <is>
          <t>ImpMatl_NiAl-Bronze_ASTM-B148_C95400</t>
        </is>
      </c>
      <c r="F1220" s="7" t="inlineStr">
        <is>
          <t>Nickel Aluminum Bronze ASTM B148 UNS C95400</t>
        </is>
      </c>
      <c r="G1220" s="7" t="inlineStr">
        <is>
          <t>B22</t>
        </is>
      </c>
      <c r="H1220" s="7" t="inlineStr">
        <is>
          <t>Coating_Epoxy</t>
        </is>
      </c>
      <c r="I1220" s="7" t="inlineStr">
        <is>
          <t>Stainless Steel, AISI-303</t>
        </is>
      </c>
      <c r="J1220" s="7" t="inlineStr">
        <is>
          <t>Steel, Cold Drawn C1018</t>
        </is>
      </c>
      <c r="K1220" s="2" t="inlineStr">
        <is>
          <t>RTF</t>
        </is>
      </c>
      <c r="L1220" s="7" t="inlineStr"/>
      <c r="M1220" s="7" t="inlineStr">
        <is>
          <t>A102246</t>
        </is>
      </c>
      <c r="N1220" t="n">
        <v>214</v>
      </c>
      <c r="O1220" s="7" t="inlineStr">
        <is>
          <t>LT250</t>
        </is>
      </c>
      <c r="P1220" s="13" t="n">
        <v>8</v>
      </c>
      <c r="Q1220" t="inlineStr"/>
      <c r="R1220" s="12" t="inlineStr"/>
      <c r="S1220" t="inlineStr"/>
      <c r="T1220" t="inlineStr"/>
      <c r="U1220" t="inlineStr"/>
      <c r="V1220" t="inlineStr"/>
    </row>
    <row r="1221">
      <c r="A1221" t="inlineStr"/>
      <c r="B1221" t="inlineStr">
        <is>
          <t>Price_BOM_VLC_VLSC_Imp_1103</t>
        </is>
      </c>
      <c r="C1221" t="inlineStr">
        <is>
          <t>:50959-2P-60HP-VLC:50959-2P-75HP-VLC:50959-2P-100HP-VLC:50959-2P-125HP-VLC:</t>
        </is>
      </c>
      <c r="D1221" s="2" t="inlineStr">
        <is>
          <t>XA</t>
        </is>
      </c>
      <c r="E1221" t="inlineStr">
        <is>
          <t>ImpMatl_Silicon_Bronze_ASTM-B584_C87600</t>
        </is>
      </c>
      <c r="F1221" s="7" t="inlineStr">
        <is>
          <t>Silicon Bronze, ASTM-B584, C87600</t>
        </is>
      </c>
      <c r="G1221" s="7" t="inlineStr">
        <is>
          <t>B21</t>
        </is>
      </c>
      <c r="H1221" s="7" t="inlineStr">
        <is>
          <t>Coating_Standard</t>
        </is>
      </c>
      <c r="I1221" s="7" t="inlineStr">
        <is>
          <t>Stainless Steel, AISI-303</t>
        </is>
      </c>
      <c r="J1221" s="7" t="inlineStr">
        <is>
          <t>Steel, Cold Drawn C1018</t>
        </is>
      </c>
      <c r="K1221" s="2" t="inlineStr">
        <is>
          <t>96769238</t>
        </is>
      </c>
      <c r="L1221" s="7" t="inlineStr">
        <is>
          <t>IMP,L,40959,XA,B21</t>
        </is>
      </c>
      <c r="M1221" t="inlineStr">
        <is>
          <t>A101931</t>
        </is>
      </c>
      <c r="N1221" t="n">
        <v>0</v>
      </c>
      <c r="O1221" s="7" t="inlineStr">
        <is>
          <t>LT027</t>
        </is>
      </c>
      <c r="P1221" s="13" t="n">
        <v>0</v>
      </c>
      <c r="Q1221" t="inlineStr"/>
      <c r="R1221" s="12" t="inlineStr"/>
      <c r="S1221" t="inlineStr"/>
      <c r="T1221" t="inlineStr"/>
      <c r="U1221" t="inlineStr"/>
      <c r="V1221" t="inlineStr"/>
    </row>
    <row r="1222">
      <c r="A1222" t="inlineStr"/>
      <c r="B1222" t="inlineStr">
        <is>
          <t>Price_BOM_VLC_VLSC_Imp_1106</t>
        </is>
      </c>
      <c r="C1222" t="inlineStr">
        <is>
          <t>:50959-2P-60HP-VLC:50959-2P-75HP-VLC:50959-2P-100HP-VLC:50959-2P-125HP-VLC:</t>
        </is>
      </c>
      <c r="D1222" s="2" t="inlineStr">
        <is>
          <t>XA</t>
        </is>
      </c>
      <c r="E1222" s="2" t="inlineStr">
        <is>
          <t>ImpMatl_Silicon_Bronze_ASTM-B584_C87600</t>
        </is>
      </c>
      <c r="F1222" s="7" t="inlineStr">
        <is>
          <t>Silicon Bronze, ASTM-B584, C87600</t>
        </is>
      </c>
      <c r="G1222" s="7" t="inlineStr">
        <is>
          <t>B21</t>
        </is>
      </c>
      <c r="H1222" s="7" t="inlineStr">
        <is>
          <t>Coating_Scotchkote134_interior</t>
        </is>
      </c>
      <c r="I1222" s="7" t="inlineStr">
        <is>
          <t>Stainless Steel, AISI-303</t>
        </is>
      </c>
      <c r="J1222" s="7" t="inlineStr">
        <is>
          <t>Steel, Cold Drawn C1018</t>
        </is>
      </c>
      <c r="K1222" s="77" t="inlineStr">
        <is>
          <t>RTF</t>
        </is>
      </c>
      <c r="L1222" s="7" t="inlineStr"/>
      <c r="M1222" s="7" t="inlineStr">
        <is>
          <t>A101931</t>
        </is>
      </c>
      <c r="N1222" t="n">
        <v>0</v>
      </c>
      <c r="O1222" t="inlineStr">
        <is>
          <t>LT250</t>
        </is>
      </c>
      <c r="P1222" s="13" t="n">
        <v>8</v>
      </c>
      <c r="Q1222" t="inlineStr"/>
      <c r="R1222" s="12" t="inlineStr"/>
      <c r="S1222" t="inlineStr"/>
      <c r="T1222" t="inlineStr"/>
      <c r="U1222" t="inlineStr"/>
      <c r="V1222" t="inlineStr"/>
    </row>
    <row r="1223">
      <c r="A1223" t="inlineStr"/>
      <c r="B1223" t="inlineStr">
        <is>
          <t>Price_BOM_VLC_VLSC_Imp_1108</t>
        </is>
      </c>
      <c r="C1223" t="inlineStr">
        <is>
          <t>:50959-2P-60HP-VLC:50959-2P-75HP-VLC:50959-2P-100HP-VLC:50959-2P-125HP-VLC:</t>
        </is>
      </c>
      <c r="D1223" s="2" t="inlineStr">
        <is>
          <t>XA</t>
        </is>
      </c>
      <c r="E1223" s="2" t="inlineStr">
        <is>
          <t>ImpMatl_Silicon_Bronze_ASTM-B584_C87600</t>
        </is>
      </c>
      <c r="F1223" s="7" t="inlineStr">
        <is>
          <t>Silicon Bronze, ASTM-B584, C87600</t>
        </is>
      </c>
      <c r="G1223" s="7" t="inlineStr">
        <is>
          <t>B21</t>
        </is>
      </c>
      <c r="H1223" s="7" t="inlineStr">
        <is>
          <t>Coating_Scotchkote134_interior_exterior</t>
        </is>
      </c>
      <c r="I1223" s="7" t="inlineStr">
        <is>
          <t>Stainless Steel, AISI-303</t>
        </is>
      </c>
      <c r="J1223" s="7" t="inlineStr">
        <is>
          <t>Steel, Cold Drawn C1018</t>
        </is>
      </c>
      <c r="K1223" s="98" t="inlineStr">
        <is>
          <t>RTF</t>
        </is>
      </c>
      <c r="L1223" s="98" t="inlineStr"/>
      <c r="M1223" s="7" t="inlineStr">
        <is>
          <t>A101931</t>
        </is>
      </c>
      <c r="N1223" t="n">
        <v>0</v>
      </c>
      <c r="O1223" t="inlineStr">
        <is>
          <t>LT250</t>
        </is>
      </c>
      <c r="P1223" s="13" t="n">
        <v>8</v>
      </c>
      <c r="Q1223" t="inlineStr"/>
      <c r="R1223" s="12" t="inlineStr"/>
      <c r="S1223" t="inlineStr"/>
      <c r="T1223" t="inlineStr"/>
      <c r="U1223" t="inlineStr"/>
      <c r="V1223" t="inlineStr"/>
    </row>
    <row r="1224">
      <c r="A1224" t="inlineStr"/>
      <c r="B1224" t="inlineStr">
        <is>
          <t>Price_BOM_VLC_VLSC_Imp_1110</t>
        </is>
      </c>
      <c r="C1224" t="inlineStr">
        <is>
          <t>:50959-2P-60HP-VLC:50959-2P-75HP-VLC:50959-2P-100HP-VLC:50959-2P-125HP-VLC:</t>
        </is>
      </c>
      <c r="D1224" s="2" t="inlineStr">
        <is>
          <t>XA</t>
        </is>
      </c>
      <c r="E1224" t="inlineStr">
        <is>
          <t>ImpMatl_Silicon_Bronze_ASTM-B584_C87600</t>
        </is>
      </c>
      <c r="F1224" s="7" t="inlineStr">
        <is>
          <t>Silicon Bronze, ASTM-B584, C87600</t>
        </is>
      </c>
      <c r="G1224" s="7" t="inlineStr">
        <is>
          <t>B21</t>
        </is>
      </c>
      <c r="H1224" s="7" t="inlineStr">
        <is>
          <t>Coating_Scotchkote134_interior_exterior_IncludeImpeller</t>
        </is>
      </c>
      <c r="I1224" s="7" t="inlineStr">
        <is>
          <t>Stainless Steel, AISI-303</t>
        </is>
      </c>
      <c r="J1224" s="7" t="inlineStr">
        <is>
          <t>Steel, Cold Drawn C1018</t>
        </is>
      </c>
      <c r="K1224" s="63" t="inlineStr">
        <is>
          <t>RTF</t>
        </is>
      </c>
      <c r="L1224" s="7" t="inlineStr"/>
      <c r="M1224" t="inlineStr">
        <is>
          <t>A101931</t>
        </is>
      </c>
      <c r="N1224" t="n">
        <v>0</v>
      </c>
      <c r="O1224" s="7" t="inlineStr">
        <is>
          <t>LT250</t>
        </is>
      </c>
      <c r="P1224" s="13" t="n">
        <v>8</v>
      </c>
      <c r="Q1224" t="inlineStr"/>
      <c r="R1224" s="12" t="inlineStr"/>
      <c r="S1224" t="inlineStr"/>
      <c r="T1224" t="inlineStr"/>
      <c r="U1224" t="inlineStr"/>
      <c r="V1224" t="inlineStr"/>
    </row>
    <row r="1225">
      <c r="A1225" t="inlineStr"/>
      <c r="B1225" t="inlineStr">
        <is>
          <t>Price_BOM_VLC_VLSC_Imp_1112</t>
        </is>
      </c>
      <c r="C1225" t="inlineStr">
        <is>
          <t>:50959-2P-60HP-VLC:50959-2P-75HP-VLC:50959-2P-100HP-VLC:50959-2P-125HP-VLC:</t>
        </is>
      </c>
      <c r="D1225" s="2" t="inlineStr">
        <is>
          <t>XA</t>
        </is>
      </c>
      <c r="E1225" s="2" t="inlineStr">
        <is>
          <t>ImpMatl_Silicon_Bronze_ASTM-B584_C87600</t>
        </is>
      </c>
      <c r="F1225" s="7" t="inlineStr">
        <is>
          <t>Silicon Bronze, ASTM-B584, C87600</t>
        </is>
      </c>
      <c r="G1225" s="7" t="inlineStr">
        <is>
          <t>B21</t>
        </is>
      </c>
      <c r="H1225" s="7" t="inlineStr">
        <is>
          <t>Coating_Scotchkote134_interior_IncludeImpeller</t>
        </is>
      </c>
      <c r="I1225" s="7" t="inlineStr">
        <is>
          <t>Stainless Steel, AISI-303</t>
        </is>
      </c>
      <c r="J1225" s="7" t="inlineStr">
        <is>
          <t>Steel, Cold Drawn C1018</t>
        </is>
      </c>
      <c r="K1225" s="2" t="inlineStr">
        <is>
          <t>RTF</t>
        </is>
      </c>
      <c r="L1225" s="7" t="inlineStr"/>
      <c r="M1225" s="7" t="inlineStr">
        <is>
          <t>A101931</t>
        </is>
      </c>
      <c r="N1225" t="n">
        <v>0</v>
      </c>
      <c r="O1225" s="7" t="inlineStr">
        <is>
          <t>LT250</t>
        </is>
      </c>
      <c r="P1225" s="13" t="n">
        <v>8</v>
      </c>
      <c r="Q1225" t="inlineStr"/>
      <c r="R1225" s="12" t="inlineStr"/>
      <c r="S1225" t="inlineStr"/>
      <c r="T1225" t="inlineStr"/>
      <c r="U1225" t="inlineStr"/>
      <c r="V1225" t="inlineStr"/>
    </row>
    <row r="1226">
      <c r="A1226" t="inlineStr"/>
      <c r="B1226" t="inlineStr">
        <is>
          <t>Price_BOM_VLC_VLSC_Imp_1114</t>
        </is>
      </c>
      <c r="C1226" t="inlineStr">
        <is>
          <t>:50959-2P-60HP-VLC:50959-2P-75HP-VLC:50959-2P-100HP-VLC:50959-2P-125HP-VLC:</t>
        </is>
      </c>
      <c r="D1226" s="2" t="inlineStr">
        <is>
          <t>XA</t>
        </is>
      </c>
      <c r="E1226" t="inlineStr">
        <is>
          <t>ImpMatl_Silicon_Bronze_ASTM-B584_C87600</t>
        </is>
      </c>
      <c r="F1226" s="7" t="inlineStr">
        <is>
          <t>Silicon Bronze, ASTM-B584, C87600</t>
        </is>
      </c>
      <c r="G1226" s="7" t="inlineStr">
        <is>
          <t>B21</t>
        </is>
      </c>
      <c r="H1226" s="7" t="inlineStr">
        <is>
          <t>Coating_Special</t>
        </is>
      </c>
      <c r="I1226" s="7" t="inlineStr">
        <is>
          <t>Stainless Steel, AISI-303</t>
        </is>
      </c>
      <c r="J1226" s="7" t="inlineStr">
        <is>
          <t>Steel, Cold Drawn C1018</t>
        </is>
      </c>
      <c r="K1226" s="2" t="inlineStr">
        <is>
          <t>RTF</t>
        </is>
      </c>
      <c r="L1226" s="7" t="inlineStr"/>
      <c r="M1226" t="inlineStr">
        <is>
          <t>A101931</t>
        </is>
      </c>
      <c r="N1226" t="n">
        <v>0</v>
      </c>
      <c r="O1226" s="7" t="inlineStr">
        <is>
          <t>LT250</t>
        </is>
      </c>
      <c r="P1226" s="13" t="n">
        <v>8</v>
      </c>
      <c r="Q1226" t="inlineStr"/>
      <c r="R1226" s="12" t="inlineStr"/>
      <c r="S1226" t="inlineStr"/>
      <c r="T1226" t="inlineStr"/>
      <c r="U1226" t="inlineStr"/>
      <c r="V1226" t="inlineStr"/>
    </row>
    <row r="1227">
      <c r="A1227" t="inlineStr"/>
      <c r="B1227" t="inlineStr">
        <is>
          <t>Price_BOM_VLC_VLSC_Imp_1116</t>
        </is>
      </c>
      <c r="C1227" t="inlineStr">
        <is>
          <t>:50959-2P-60HP-VLC:50959-2P-75HP-VLC:50959-2P-100HP-VLC:50959-2P-125HP-VLC:</t>
        </is>
      </c>
      <c r="D1227" s="2" t="inlineStr">
        <is>
          <t>XA</t>
        </is>
      </c>
      <c r="E1227" s="2" t="inlineStr">
        <is>
          <t>ImpMatl_Silicon_Bronze_ASTM-B584_C87600</t>
        </is>
      </c>
      <c r="F1227" s="7" t="inlineStr">
        <is>
          <t>Silicon Bronze, ASTM-B584, C87600</t>
        </is>
      </c>
      <c r="G1227" s="7" t="inlineStr">
        <is>
          <t>B21</t>
        </is>
      </c>
      <c r="H1227" s="7" t="inlineStr">
        <is>
          <t>Coating_Epoxy</t>
        </is>
      </c>
      <c r="I1227" s="7" t="inlineStr">
        <is>
          <t>Stainless Steel, AISI-303</t>
        </is>
      </c>
      <c r="J1227" s="7" t="inlineStr">
        <is>
          <t>Steel, Cold Drawn C1018</t>
        </is>
      </c>
      <c r="K1227" s="2" t="inlineStr">
        <is>
          <t>RTF</t>
        </is>
      </c>
      <c r="L1227" s="7" t="inlineStr"/>
      <c r="M1227" s="7" t="inlineStr">
        <is>
          <t>A101931</t>
        </is>
      </c>
      <c r="N1227" t="n">
        <v>0</v>
      </c>
      <c r="O1227" s="7" t="inlineStr">
        <is>
          <t>LT250</t>
        </is>
      </c>
      <c r="P1227" s="13" t="n">
        <v>8</v>
      </c>
      <c r="Q1227" t="inlineStr"/>
      <c r="R1227" s="12" t="inlineStr"/>
      <c r="S1227" t="inlineStr"/>
      <c r="T1227" t="inlineStr"/>
      <c r="U1227" t="inlineStr"/>
      <c r="V1227" t="inlineStr"/>
    </row>
    <row r="1228">
      <c r="A1228" t="inlineStr"/>
      <c r="B1228" t="inlineStr">
        <is>
          <t>Price_BOM_VLC_VLSC_Imp_1104</t>
        </is>
      </c>
      <c r="C1228" t="inlineStr">
        <is>
          <t>:50959-2P-60HP-VLC:50959-2P-75HP-VLC:50959-2P-100HP-VLC:50959-2P-125HP-VLC:</t>
        </is>
      </c>
      <c r="D1228" s="2" t="inlineStr">
        <is>
          <t>XA</t>
        </is>
      </c>
      <c r="E1228" t="inlineStr">
        <is>
          <t>ImpMatl_SS_AISI-304</t>
        </is>
      </c>
      <c r="F1228" s="7" t="inlineStr">
        <is>
          <t>Stainless Steel, AISI-304</t>
        </is>
      </c>
      <c r="G1228" s="7" t="inlineStr">
        <is>
          <t>H304</t>
        </is>
      </c>
      <c r="H1228" s="7" t="inlineStr">
        <is>
          <t>Coating_Standard</t>
        </is>
      </c>
      <c r="I1228" s="7" t="inlineStr">
        <is>
          <t>Stainless Steel, AISI-303</t>
        </is>
      </c>
      <c r="J1228" s="7" t="inlineStr">
        <is>
          <t>Stainless Steel, AISI 316</t>
        </is>
      </c>
      <c r="K1228" s="2" t="inlineStr">
        <is>
          <t>98876165</t>
        </is>
      </c>
      <c r="L1228" s="7" t="inlineStr">
        <is>
          <t>IMP,L,40959,XA,H304</t>
        </is>
      </c>
      <c r="M1228" t="inlineStr">
        <is>
          <t>A101936</t>
        </is>
      </c>
      <c r="N1228" t="n">
        <v>0</v>
      </c>
      <c r="O1228" s="7" t="inlineStr">
        <is>
          <t>LT027</t>
        </is>
      </c>
      <c r="P1228" s="13" t="n">
        <v>0</v>
      </c>
      <c r="Q1228" t="inlineStr"/>
      <c r="R1228" s="12" t="inlineStr"/>
      <c r="S1228" t="inlineStr"/>
      <c r="T1228" t="inlineStr"/>
      <c r="U1228" t="inlineStr"/>
      <c r="V1228" t="inlineStr"/>
    </row>
    <row r="1229">
      <c r="A1229" t="inlineStr"/>
      <c r="B1229" t="inlineStr">
        <is>
          <t>Price_BOM_VLC_VLSC_Imp_1105</t>
        </is>
      </c>
      <c r="C1229" t="inlineStr">
        <is>
          <t>:50959-2P-60HP-VLC:50959-2P-75HP-VLC:50959-2P-100HP-VLC:50959-2P-125HP-VLC:</t>
        </is>
      </c>
      <c r="D1229" s="2" t="inlineStr">
        <is>
          <t>XA</t>
        </is>
      </c>
      <c r="E1229" s="2" t="inlineStr">
        <is>
          <t>ImpMatl_NiAl-Bronze_ASTM-B148_C95400</t>
        </is>
      </c>
      <c r="F1229" s="7" t="inlineStr">
        <is>
          <t>Nickel Aluminum Bronze ASTM B148 UNS C95400</t>
        </is>
      </c>
      <c r="G1229" s="7" t="inlineStr">
        <is>
          <t>B22</t>
        </is>
      </c>
      <c r="H1229" s="7" t="inlineStr">
        <is>
          <t>Coating_Standard</t>
        </is>
      </c>
      <c r="I1229" s="7" t="inlineStr">
        <is>
          <t>Stainless Steel, AISI-303</t>
        </is>
      </c>
      <c r="J1229" s="7" t="inlineStr">
        <is>
          <t>Steel, Cold Drawn C1018</t>
        </is>
      </c>
      <c r="K1229" s="2" t="inlineStr">
        <is>
          <t>96699293</t>
        </is>
      </c>
      <c r="L1229" s="7" t="inlineStr"/>
      <c r="M1229" s="7" t="inlineStr">
        <is>
          <t>A102248</t>
        </is>
      </c>
      <c r="N1229" t="n">
        <v>238</v>
      </c>
      <c r="O1229" s="7" t="inlineStr">
        <is>
          <t>LT250</t>
        </is>
      </c>
      <c r="P1229" s="13" t="n">
        <v>8</v>
      </c>
      <c r="Q1229" t="inlineStr"/>
      <c r="R1229" s="12" t="inlineStr"/>
      <c r="S1229" t="inlineStr"/>
      <c r="T1229" t="inlineStr"/>
      <c r="U1229" t="inlineStr"/>
      <c r="V1229" t="inlineStr"/>
    </row>
    <row r="1230">
      <c r="A1230" t="inlineStr"/>
      <c r="B1230" t="inlineStr">
        <is>
          <t>Price_BOM_VLC_VLSC_Imp_1107</t>
        </is>
      </c>
      <c r="C1230" t="inlineStr">
        <is>
          <t>:50959-2P-60HP-VLC:50959-2P-75HP-VLC:50959-2P-100HP-VLC:50959-2P-125HP-VLC:</t>
        </is>
      </c>
      <c r="D1230" s="2" t="inlineStr">
        <is>
          <t>XA</t>
        </is>
      </c>
      <c r="E1230" t="inlineStr">
        <is>
          <t>ImpMatl_NiAl-Bronze_ASTM-B148_C95400</t>
        </is>
      </c>
      <c r="F1230" s="7" t="inlineStr">
        <is>
          <t>Nickel Aluminum Bronze ASTM B148 UNS C95400</t>
        </is>
      </c>
      <c r="G1230" s="7" t="inlineStr">
        <is>
          <t>B22</t>
        </is>
      </c>
      <c r="H1230" s="7" t="inlineStr">
        <is>
          <t>Coating_Scotchkote134_interior</t>
        </is>
      </c>
      <c r="I1230" s="7" t="inlineStr">
        <is>
          <t>Stainless Steel, AISI-303</t>
        </is>
      </c>
      <c r="J1230" s="7" t="inlineStr">
        <is>
          <t>Steel, Cold Drawn C1018</t>
        </is>
      </c>
      <c r="K1230" s="2" t="inlineStr">
        <is>
          <t>RTF</t>
        </is>
      </c>
      <c r="L1230" s="7" t="inlineStr"/>
      <c r="M1230" t="inlineStr">
        <is>
          <t>A102248</t>
        </is>
      </c>
      <c r="N1230" t="n">
        <v>238</v>
      </c>
      <c r="O1230" s="7" t="inlineStr">
        <is>
          <t>LT250</t>
        </is>
      </c>
      <c r="P1230" s="13" t="n">
        <v>8</v>
      </c>
      <c r="Q1230" t="inlineStr"/>
      <c r="R1230" s="12" t="inlineStr"/>
      <c r="S1230" t="inlineStr"/>
      <c r="T1230" t="inlineStr"/>
      <c r="U1230" t="inlineStr"/>
      <c r="V1230" t="inlineStr"/>
    </row>
    <row r="1231">
      <c r="A1231" t="inlineStr"/>
      <c r="B1231" t="inlineStr">
        <is>
          <t>Price_BOM_VLC_VLSC_Imp_1109</t>
        </is>
      </c>
      <c r="C1231" t="inlineStr">
        <is>
          <t>:50959-2P-60HP-VLC:50959-2P-75HP-VLC:50959-2P-100HP-VLC:50959-2P-125HP-VLC:</t>
        </is>
      </c>
      <c r="D1231" s="2" t="inlineStr">
        <is>
          <t>XA</t>
        </is>
      </c>
      <c r="E1231" s="2" t="inlineStr">
        <is>
          <t>ImpMatl_NiAl-Bronze_ASTM-B148_C95400</t>
        </is>
      </c>
      <c r="F1231" s="7" t="inlineStr">
        <is>
          <t>Nickel Aluminum Bronze ASTM B148 UNS C95400</t>
        </is>
      </c>
      <c r="G1231" s="7" t="inlineStr">
        <is>
          <t>B22</t>
        </is>
      </c>
      <c r="H1231" s="7" t="inlineStr">
        <is>
          <t>Coating_Scotchkote134_interior_exterior</t>
        </is>
      </c>
      <c r="I1231" s="7" t="inlineStr">
        <is>
          <t>Stainless Steel, AISI-303</t>
        </is>
      </c>
      <c r="J1231" s="7" t="inlineStr">
        <is>
          <t>Steel, Cold Drawn C1018</t>
        </is>
      </c>
      <c r="K1231" s="2" t="inlineStr">
        <is>
          <t>RTF</t>
        </is>
      </c>
      <c r="L1231" s="7" t="inlineStr"/>
      <c r="M1231" s="7" t="inlineStr">
        <is>
          <t>A102248</t>
        </is>
      </c>
      <c r="N1231" t="n">
        <v>238</v>
      </c>
      <c r="O1231" s="7" t="inlineStr">
        <is>
          <t>LT250</t>
        </is>
      </c>
      <c r="P1231" s="13" t="n">
        <v>8</v>
      </c>
      <c r="Q1231" t="inlineStr"/>
      <c r="R1231" s="12" t="inlineStr"/>
      <c r="S1231" t="inlineStr"/>
      <c r="T1231" t="inlineStr"/>
      <c r="U1231" t="inlineStr"/>
      <c r="V1231" t="inlineStr"/>
    </row>
    <row r="1232">
      <c r="A1232" t="inlineStr"/>
      <c r="B1232" t="inlineStr">
        <is>
          <t>Price_BOM_VLC_VLSC_Imp_1111</t>
        </is>
      </c>
      <c r="C1232" t="inlineStr">
        <is>
          <t>:50959-2P-60HP-VLC:50959-2P-75HP-VLC:50959-2P-100HP-VLC:50959-2P-125HP-VLC:</t>
        </is>
      </c>
      <c r="D1232" s="2" t="inlineStr">
        <is>
          <t>XA</t>
        </is>
      </c>
      <c r="E1232" t="inlineStr">
        <is>
          <t>ImpMatl_NiAl-Bronze_ASTM-B148_C95400</t>
        </is>
      </c>
      <c r="F1232" s="7" t="inlineStr">
        <is>
          <t>Nickel Aluminum Bronze ASTM B148 UNS C95400</t>
        </is>
      </c>
      <c r="G1232" s="7" t="inlineStr">
        <is>
          <t>B22</t>
        </is>
      </c>
      <c r="H1232" s="7" t="inlineStr">
        <is>
          <t>Coating_Scotchkote134_interior_exterior_IncludeImpeller</t>
        </is>
      </c>
      <c r="I1232" s="7" t="inlineStr">
        <is>
          <t>Stainless Steel, AISI-303</t>
        </is>
      </c>
      <c r="J1232" s="7" t="inlineStr">
        <is>
          <t>Steel, Cold Drawn C1018</t>
        </is>
      </c>
      <c r="K1232" s="2" t="inlineStr">
        <is>
          <t>RTF</t>
        </is>
      </c>
      <c r="L1232" s="7" t="inlineStr"/>
      <c r="M1232" t="inlineStr">
        <is>
          <t>A102248</t>
        </is>
      </c>
      <c r="N1232" t="n">
        <v>238</v>
      </c>
      <c r="O1232" s="7" t="inlineStr">
        <is>
          <t>LT250</t>
        </is>
      </c>
      <c r="P1232" s="13" t="n">
        <v>8</v>
      </c>
      <c r="Q1232" t="inlineStr"/>
      <c r="R1232" s="12" t="inlineStr"/>
      <c r="S1232" t="inlineStr"/>
      <c r="T1232" t="inlineStr"/>
      <c r="U1232" t="inlineStr"/>
      <c r="V1232" t="inlineStr"/>
    </row>
    <row r="1233">
      <c r="A1233" t="inlineStr"/>
      <c r="B1233" t="inlineStr">
        <is>
          <t>Price_BOM_VLC_VLSC_Imp_1113</t>
        </is>
      </c>
      <c r="C1233" t="inlineStr">
        <is>
          <t>:50959-2P-60HP-VLC:50959-2P-75HP-VLC:50959-2P-100HP-VLC:50959-2P-125HP-VLC:</t>
        </is>
      </c>
      <c r="D1233" s="2" t="inlineStr">
        <is>
          <t>XA</t>
        </is>
      </c>
      <c r="E1233" s="2" t="inlineStr">
        <is>
          <t>ImpMatl_NiAl-Bronze_ASTM-B148_C95400</t>
        </is>
      </c>
      <c r="F1233" s="7" t="inlineStr">
        <is>
          <t>Nickel Aluminum Bronze ASTM B148 UNS C95400</t>
        </is>
      </c>
      <c r="G1233" s="7" t="inlineStr">
        <is>
          <t>B22</t>
        </is>
      </c>
      <c r="H1233" s="7" t="inlineStr">
        <is>
          <t>Coating_Scotchkote134_interior_IncludeImpeller</t>
        </is>
      </c>
      <c r="I1233" s="7" t="inlineStr">
        <is>
          <t>Stainless Steel, AISI-303</t>
        </is>
      </c>
      <c r="J1233" s="7" t="inlineStr">
        <is>
          <t>Steel, Cold Drawn C1018</t>
        </is>
      </c>
      <c r="K1233" s="2" t="inlineStr">
        <is>
          <t>RTF</t>
        </is>
      </c>
      <c r="L1233" s="7" t="inlineStr"/>
      <c r="M1233" s="7" t="inlineStr">
        <is>
          <t>A102248</t>
        </is>
      </c>
      <c r="N1233" t="n">
        <v>238</v>
      </c>
      <c r="O1233" s="7" t="inlineStr">
        <is>
          <t>LT250</t>
        </is>
      </c>
      <c r="P1233" s="13" t="n">
        <v>8</v>
      </c>
      <c r="Q1233" t="inlineStr"/>
      <c r="R1233" s="12" t="inlineStr"/>
      <c r="S1233" t="inlineStr"/>
      <c r="T1233" t="inlineStr"/>
      <c r="U1233" t="inlineStr"/>
      <c r="V1233" t="inlineStr"/>
    </row>
    <row r="1234">
      <c r="A1234" t="inlineStr"/>
      <c r="B1234" t="inlineStr">
        <is>
          <t>Price_BOM_VLC_VLSC_Imp_1115</t>
        </is>
      </c>
      <c r="C1234" t="inlineStr">
        <is>
          <t>:50959-2P-60HP-VLC:50959-2P-75HP-VLC:50959-2P-100HP-VLC:50959-2P-125HP-VLC:</t>
        </is>
      </c>
      <c r="D1234" s="2" t="inlineStr">
        <is>
          <t>XA</t>
        </is>
      </c>
      <c r="E1234" t="inlineStr">
        <is>
          <t>ImpMatl_NiAl-Bronze_ASTM-B148_C95400</t>
        </is>
      </c>
      <c r="F1234" s="7" t="inlineStr">
        <is>
          <t>Nickel Aluminum Bronze ASTM B148 UNS C95400</t>
        </is>
      </c>
      <c r="G1234" s="7" t="inlineStr">
        <is>
          <t>B22</t>
        </is>
      </c>
      <c r="H1234" s="7" t="inlineStr">
        <is>
          <t>Coating_Special</t>
        </is>
      </c>
      <c r="I1234" s="7" t="inlineStr">
        <is>
          <t>Stainless Steel, AISI-303</t>
        </is>
      </c>
      <c r="J1234" s="7" t="inlineStr">
        <is>
          <t>Steel, Cold Drawn C1018</t>
        </is>
      </c>
      <c r="K1234" s="2" t="inlineStr">
        <is>
          <t>RTF</t>
        </is>
      </c>
      <c r="L1234" s="7" t="inlineStr"/>
      <c r="M1234" t="inlineStr">
        <is>
          <t>A102248</t>
        </is>
      </c>
      <c r="N1234" t="n">
        <v>238</v>
      </c>
      <c r="O1234" s="7" t="inlineStr">
        <is>
          <t>LT250</t>
        </is>
      </c>
      <c r="P1234" s="13" t="n">
        <v>8</v>
      </c>
      <c r="Q1234" t="inlineStr"/>
      <c r="R1234" s="12" t="inlineStr"/>
      <c r="S1234" t="inlineStr"/>
      <c r="T1234" t="inlineStr"/>
      <c r="U1234" t="inlineStr"/>
      <c r="V1234" t="inlineStr"/>
    </row>
    <row r="1235">
      <c r="A1235" t="inlineStr"/>
      <c r="B1235" t="inlineStr">
        <is>
          <t>Price_BOM_VLC_VLSC_Imp_1117</t>
        </is>
      </c>
      <c r="C1235" t="inlineStr">
        <is>
          <t>:50959-2P-60HP-VLC:50959-2P-75HP-VLC:50959-2P-100HP-VLC:50959-2P-125HP-VLC:</t>
        </is>
      </c>
      <c r="D1235" s="2" t="inlineStr">
        <is>
          <t>XA</t>
        </is>
      </c>
      <c r="E1235" s="2" t="inlineStr">
        <is>
          <t>ImpMatl_NiAl-Bronze_ASTM-B148_C95400</t>
        </is>
      </c>
      <c r="F1235" s="7" t="inlineStr">
        <is>
          <t>Nickel Aluminum Bronze ASTM B148 UNS C95400</t>
        </is>
      </c>
      <c r="G1235" s="7" t="inlineStr">
        <is>
          <t>B22</t>
        </is>
      </c>
      <c r="H1235" s="7" t="inlineStr">
        <is>
          <t>Coating_Epoxy</t>
        </is>
      </c>
      <c r="I1235" s="7" t="inlineStr">
        <is>
          <t>Stainless Steel, AISI-303</t>
        </is>
      </c>
      <c r="J1235" s="7" t="inlineStr">
        <is>
          <t>Steel, Cold Drawn C1018</t>
        </is>
      </c>
      <c r="K1235" s="2" t="inlineStr">
        <is>
          <t>RTF</t>
        </is>
      </c>
      <c r="L1235" s="7" t="inlineStr"/>
      <c r="M1235" s="7" t="inlineStr">
        <is>
          <t>A102248</t>
        </is>
      </c>
      <c r="N1235" t="n">
        <v>238</v>
      </c>
      <c r="O1235" s="7" t="inlineStr">
        <is>
          <t>LT250</t>
        </is>
      </c>
      <c r="P1235" s="13" t="n">
        <v>8</v>
      </c>
      <c r="Q1235" t="inlineStr"/>
      <c r="R1235" s="12" t="inlineStr"/>
      <c r="S1235" t="inlineStr"/>
      <c r="T1235" t="inlineStr"/>
      <c r="U1235" t="inlineStr"/>
      <c r="V1235" t="inlineStr"/>
    </row>
    <row r="1236">
      <c r="A1236" t="inlineStr"/>
      <c r="B1236" t="inlineStr">
        <is>
          <t>Price_BOM_VLC_VLSC_Imp_1118</t>
        </is>
      </c>
      <c r="C1236" t="inlineStr">
        <is>
          <t>:50959-2P-60HP-VLSC:50959-2P-75HP-VLSC:50959-2P-100HP-VLSC:50959-2P-125HP-VLSC:</t>
        </is>
      </c>
      <c r="D1236" s="2" t="inlineStr">
        <is>
          <t>XA</t>
        </is>
      </c>
      <c r="E1236" t="inlineStr">
        <is>
          <t>ImpMatl_Silicon_Bronze_ASTM-B584_C87600</t>
        </is>
      </c>
      <c r="F1236" s="7" t="inlineStr">
        <is>
          <t>Silicon Bronze, ASTM-B584, C87600</t>
        </is>
      </c>
      <c r="G1236" s="7" t="inlineStr">
        <is>
          <t>B21</t>
        </is>
      </c>
      <c r="H1236" s="7" t="inlineStr">
        <is>
          <t>Coating_Standard</t>
        </is>
      </c>
      <c r="I1236" s="7" t="inlineStr">
        <is>
          <t>Stainless Steel, AISI-303</t>
        </is>
      </c>
      <c r="J1236" s="7" t="inlineStr">
        <is>
          <t>Steel, Cold Drawn C1018</t>
        </is>
      </c>
      <c r="K1236" s="2" t="inlineStr">
        <is>
          <t>96769238</t>
        </is>
      </c>
      <c r="L1236" s="7" t="inlineStr">
        <is>
          <t>IMP,L,40959,XA,B21</t>
        </is>
      </c>
      <c r="M1236" t="inlineStr">
        <is>
          <t>A101931</t>
        </is>
      </c>
      <c r="N1236" t="n">
        <v>0</v>
      </c>
      <c r="O1236" s="7" t="inlineStr">
        <is>
          <t>LT027</t>
        </is>
      </c>
      <c r="P1236" s="13" t="n">
        <v>0</v>
      </c>
      <c r="Q1236" t="inlineStr"/>
      <c r="R1236" s="12" t="inlineStr"/>
      <c r="S1236" t="inlineStr"/>
      <c r="T1236" t="inlineStr"/>
      <c r="U1236" t="inlineStr"/>
      <c r="V1236" t="inlineStr"/>
    </row>
    <row r="1237">
      <c r="A1237" t="inlineStr"/>
      <c r="B1237" t="inlineStr">
        <is>
          <t>Price_BOM_VLC_VLSC_Imp_1121</t>
        </is>
      </c>
      <c r="C1237" t="inlineStr">
        <is>
          <t>:50959-2P-60HP-VLSC:50959-2P-75HP-VLSC:50959-2P-100HP-VLSC:50959-2P-125HP-VLSC:</t>
        </is>
      </c>
      <c r="D1237" s="2" t="inlineStr">
        <is>
          <t>XA</t>
        </is>
      </c>
      <c r="E1237" s="2" t="inlineStr">
        <is>
          <t>ImpMatl_Silicon_Bronze_ASTM-B584_C87600</t>
        </is>
      </c>
      <c r="F1237" s="7" t="inlineStr">
        <is>
          <t>Silicon Bronze, ASTM-B584, C87600</t>
        </is>
      </c>
      <c r="G1237" s="7" t="inlineStr">
        <is>
          <t>B21</t>
        </is>
      </c>
      <c r="H1237" s="7" t="inlineStr">
        <is>
          <t>Coating_Scotchkote134_interior</t>
        </is>
      </c>
      <c r="I1237" s="7" t="inlineStr">
        <is>
          <t>Stainless Steel, AISI-303</t>
        </is>
      </c>
      <c r="J1237" s="7" t="inlineStr">
        <is>
          <t>Steel, Cold Drawn C1018</t>
        </is>
      </c>
      <c r="K1237" s="78" t="inlineStr">
        <is>
          <t>RTF</t>
        </is>
      </c>
      <c r="L1237" s="7" t="inlineStr"/>
      <c r="M1237" s="7" t="inlineStr">
        <is>
          <t>A101931</t>
        </is>
      </c>
      <c r="N1237" s="7" t="n">
        <v>0</v>
      </c>
      <c r="O1237" s="7" t="inlineStr">
        <is>
          <t>LT250</t>
        </is>
      </c>
      <c r="P1237" s="13" t="n">
        <v>8</v>
      </c>
      <c r="Q1237" t="inlineStr"/>
      <c r="R1237" s="12" t="inlineStr"/>
      <c r="S1237" t="inlineStr"/>
      <c r="T1237" t="inlineStr"/>
      <c r="U1237" t="inlineStr"/>
      <c r="V1237" t="inlineStr"/>
    </row>
    <row r="1238">
      <c r="A1238" t="inlineStr"/>
      <c r="B1238" s="7" t="inlineStr">
        <is>
          <t>Price_BOM_VLC_VLSC_Imp_1123</t>
        </is>
      </c>
      <c r="C1238" t="inlineStr">
        <is>
          <t>:50959-2P-60HP-VLSC:50959-2P-75HP-VLSC:50959-2P-100HP-VLSC:50959-2P-125HP-VLSC:</t>
        </is>
      </c>
      <c r="D1238" s="2" t="inlineStr">
        <is>
          <t>XA</t>
        </is>
      </c>
      <c r="E1238" s="2" t="inlineStr">
        <is>
          <t>ImpMatl_Silicon_Bronze_ASTM-B584_C87600</t>
        </is>
      </c>
      <c r="F1238" s="7" t="inlineStr">
        <is>
          <t>Silicon Bronze, ASTM-B584, C87600</t>
        </is>
      </c>
      <c r="G1238" s="7" t="inlineStr">
        <is>
          <t>B21</t>
        </is>
      </c>
      <c r="H1238" s="7" t="inlineStr">
        <is>
          <t>Coating_Scotchkote134_interior_exterior</t>
        </is>
      </c>
      <c r="I1238" s="7" t="inlineStr">
        <is>
          <t>Stainless Steel, AISI-303</t>
        </is>
      </c>
      <c r="J1238" s="7" t="inlineStr">
        <is>
          <t>Steel, Cold Drawn C1018</t>
        </is>
      </c>
      <c r="K1238" s="98" t="inlineStr">
        <is>
          <t>RTF</t>
        </is>
      </c>
      <c r="L1238" s="98" t="inlineStr"/>
      <c r="M1238" t="inlineStr">
        <is>
          <t>A101931</t>
        </is>
      </c>
      <c r="N1238" t="n">
        <v>0</v>
      </c>
      <c r="O1238" s="7" t="inlineStr">
        <is>
          <t>LT250</t>
        </is>
      </c>
      <c r="P1238" s="13" t="n">
        <v>8</v>
      </c>
      <c r="Q1238" t="inlineStr"/>
      <c r="R1238" s="12" t="inlineStr"/>
      <c r="S1238" t="inlineStr"/>
      <c r="T1238" t="inlineStr"/>
      <c r="U1238" t="inlineStr"/>
      <c r="V1238" t="inlineStr"/>
    </row>
    <row r="1239">
      <c r="A1239" t="inlineStr"/>
      <c r="B1239" t="inlineStr">
        <is>
          <t>Price_BOM_VLC_VLSC_Imp_1125</t>
        </is>
      </c>
      <c r="C1239" t="inlineStr">
        <is>
          <t>:50959-2P-60HP-VLSC:50959-2P-75HP-VLSC:50959-2P-100HP-VLSC:50959-2P-125HP-VLSC:</t>
        </is>
      </c>
      <c r="D1239" s="2" t="inlineStr">
        <is>
          <t>XA</t>
        </is>
      </c>
      <c r="E1239" t="inlineStr">
        <is>
          <t>ImpMatl_Silicon_Bronze_ASTM-B584_C87600</t>
        </is>
      </c>
      <c r="F1239" s="7" t="inlineStr">
        <is>
          <t>Silicon Bronze, ASTM-B584, C87600</t>
        </is>
      </c>
      <c r="G1239" s="7" t="inlineStr">
        <is>
          <t>B21</t>
        </is>
      </c>
      <c r="H1239" s="7" t="inlineStr">
        <is>
          <t>Coating_Scotchkote134_interior_exterior_IncludeImpeller</t>
        </is>
      </c>
      <c r="I1239" s="7" t="inlineStr">
        <is>
          <t>Stainless Steel, AISI-303</t>
        </is>
      </c>
      <c r="J1239" s="7" t="inlineStr">
        <is>
          <t>Steel, Cold Drawn C1018</t>
        </is>
      </c>
      <c r="K1239" s="78" t="inlineStr">
        <is>
          <t>RTF</t>
        </is>
      </c>
      <c r="L1239" s="1" t="inlineStr"/>
      <c r="M1239" t="inlineStr">
        <is>
          <t>A101931</t>
        </is>
      </c>
      <c r="N1239" s="125" t="n">
        <v>0</v>
      </c>
      <c r="O1239" s="7" t="inlineStr">
        <is>
          <t>LT250</t>
        </is>
      </c>
      <c r="P1239" s="13" t="n">
        <v>8</v>
      </c>
      <c r="Q1239" t="inlineStr"/>
      <c r="R1239" s="12" t="inlineStr"/>
      <c r="S1239" t="inlineStr"/>
      <c r="T1239" t="inlineStr"/>
      <c r="U1239" t="inlineStr"/>
      <c r="V1239" t="inlineStr"/>
    </row>
    <row r="1240">
      <c r="A1240" t="inlineStr"/>
      <c r="B1240" t="inlineStr">
        <is>
          <t>Price_BOM_VLC_VLSC_Imp_1127</t>
        </is>
      </c>
      <c r="C1240" t="inlineStr">
        <is>
          <t>:50959-2P-60HP-VLSC:50959-2P-75HP-VLSC:50959-2P-100HP-VLSC:50959-2P-125HP-VLSC:</t>
        </is>
      </c>
      <c r="D1240" s="2" t="inlineStr">
        <is>
          <t>XA</t>
        </is>
      </c>
      <c r="E1240" s="2" t="inlineStr">
        <is>
          <t>ImpMatl_Silicon_Bronze_ASTM-B584_C87600</t>
        </is>
      </c>
      <c r="F1240" s="7" t="inlineStr">
        <is>
          <t>Silicon Bronze, ASTM-B584, C87600</t>
        </is>
      </c>
      <c r="G1240" s="7" t="inlineStr">
        <is>
          <t>B21</t>
        </is>
      </c>
      <c r="H1240" s="7" t="inlineStr">
        <is>
          <t>Coating_Scotchkote134_interior_IncludeImpeller</t>
        </is>
      </c>
      <c r="I1240" s="7" t="inlineStr">
        <is>
          <t>Stainless Steel, AISI-303</t>
        </is>
      </c>
      <c r="J1240" s="7" t="inlineStr">
        <is>
          <t>Steel, Cold Drawn C1018</t>
        </is>
      </c>
      <c r="K1240" s="2" t="inlineStr">
        <is>
          <t>RTF</t>
        </is>
      </c>
      <c r="L1240" s="7" t="inlineStr"/>
      <c r="M1240" s="7" t="inlineStr">
        <is>
          <t>A101931</t>
        </is>
      </c>
      <c r="N1240" s="7" t="n">
        <v>0</v>
      </c>
      <c r="O1240" s="7" t="inlineStr">
        <is>
          <t>LT250</t>
        </is>
      </c>
      <c r="P1240" s="13" t="n">
        <v>8</v>
      </c>
      <c r="Q1240" t="inlineStr"/>
      <c r="R1240" s="12" t="inlineStr"/>
      <c r="S1240" t="inlineStr"/>
      <c r="T1240" t="inlineStr"/>
      <c r="U1240" t="inlineStr"/>
      <c r="V1240" t="inlineStr"/>
    </row>
    <row r="1241">
      <c r="A1241" t="inlineStr"/>
      <c r="B1241" t="inlineStr">
        <is>
          <t>Price_BOM_VLC_VLSC_Imp_1129</t>
        </is>
      </c>
      <c r="C1241" t="inlineStr">
        <is>
          <t>:50959-2P-60HP-VLSC:50959-2P-75HP-VLSC:50959-2P-100HP-VLSC:50959-2P-125HP-VLSC:</t>
        </is>
      </c>
      <c r="D1241" s="2" t="inlineStr">
        <is>
          <t>XA</t>
        </is>
      </c>
      <c r="E1241" t="inlineStr">
        <is>
          <t>ImpMatl_Silicon_Bronze_ASTM-B584_C87600</t>
        </is>
      </c>
      <c r="F1241" s="7" t="inlineStr">
        <is>
          <t>Silicon Bronze, ASTM-B584, C87600</t>
        </is>
      </c>
      <c r="G1241" s="7" t="inlineStr">
        <is>
          <t>B21</t>
        </is>
      </c>
      <c r="H1241" s="7" t="inlineStr">
        <is>
          <t>Coating_Special</t>
        </is>
      </c>
      <c r="I1241" s="7" t="inlineStr">
        <is>
          <t>Stainless Steel, AISI-303</t>
        </is>
      </c>
      <c r="J1241" s="7" t="inlineStr">
        <is>
          <t>Steel, Cold Drawn C1018</t>
        </is>
      </c>
      <c r="K1241" s="2" t="inlineStr">
        <is>
          <t>RTF</t>
        </is>
      </c>
      <c r="L1241" s="1" t="inlineStr"/>
      <c r="M1241" t="inlineStr">
        <is>
          <t>A101931</t>
        </is>
      </c>
      <c r="N1241" s="125" t="n">
        <v>0</v>
      </c>
      <c r="O1241" s="7" t="inlineStr">
        <is>
          <t>LT250</t>
        </is>
      </c>
      <c r="P1241" s="13" t="n">
        <v>8</v>
      </c>
      <c r="Q1241" t="inlineStr"/>
      <c r="R1241" s="12" t="inlineStr"/>
      <c r="S1241" t="inlineStr"/>
      <c r="T1241" t="inlineStr"/>
      <c r="U1241" t="inlineStr"/>
      <c r="V1241" t="inlineStr"/>
    </row>
    <row r="1242">
      <c r="A1242" t="inlineStr"/>
      <c r="B1242" t="inlineStr">
        <is>
          <t>Price_BOM_VLC_VLSC_Imp_1131</t>
        </is>
      </c>
      <c r="C1242" t="inlineStr">
        <is>
          <t>:50959-2P-60HP-VLSC:50959-2P-75HP-VLSC:50959-2P-100HP-VLSC:50959-2P-125HP-VLSC:</t>
        </is>
      </c>
      <c r="D1242" s="2" t="inlineStr">
        <is>
          <t>XA</t>
        </is>
      </c>
      <c r="E1242" s="2" t="inlineStr">
        <is>
          <t>ImpMatl_Silicon_Bronze_ASTM-B584_C87600</t>
        </is>
      </c>
      <c r="F1242" s="7" t="inlineStr">
        <is>
          <t>Silicon Bronze, ASTM-B584, C87600</t>
        </is>
      </c>
      <c r="G1242" s="7" t="inlineStr">
        <is>
          <t>B21</t>
        </is>
      </c>
      <c r="H1242" s="7" t="inlineStr">
        <is>
          <t>Coating_Epoxy</t>
        </is>
      </c>
      <c r="I1242" s="7" t="inlineStr">
        <is>
          <t>Stainless Steel, AISI-303</t>
        </is>
      </c>
      <c r="J1242" s="7" t="inlineStr">
        <is>
          <t>Steel, Cold Drawn C1018</t>
        </is>
      </c>
      <c r="K1242" s="2" t="inlineStr">
        <is>
          <t>RTF</t>
        </is>
      </c>
      <c r="L1242" s="7" t="inlineStr"/>
      <c r="M1242" s="7" t="inlineStr">
        <is>
          <t>A101931</t>
        </is>
      </c>
      <c r="N1242" s="7" t="n">
        <v>0</v>
      </c>
      <c r="O1242" s="7" t="inlineStr">
        <is>
          <t>LT250</t>
        </is>
      </c>
      <c r="P1242" s="13" t="n">
        <v>8</v>
      </c>
      <c r="Q1242" t="inlineStr"/>
      <c r="R1242" s="12" t="inlineStr"/>
      <c r="S1242" t="inlineStr"/>
      <c r="T1242" t="inlineStr"/>
      <c r="U1242" t="inlineStr"/>
      <c r="V1242" t="inlineStr"/>
    </row>
    <row r="1243">
      <c r="A1243" t="inlineStr"/>
      <c r="B1243" t="inlineStr">
        <is>
          <t>Price_BOM_VLC_VLSC_Imp_1119</t>
        </is>
      </c>
      <c r="C1243" t="inlineStr">
        <is>
          <t>:50959-2P-60HP-VLSC:50959-2P-75HP-VLSC:50959-2P-100HP-VLSC:50959-2P-125HP-VLSC:</t>
        </is>
      </c>
      <c r="D1243" s="2" t="inlineStr">
        <is>
          <t>XA</t>
        </is>
      </c>
      <c r="E1243" t="inlineStr">
        <is>
          <t>ImpMatl_SS_AISI-304</t>
        </is>
      </c>
      <c r="F1243" s="7" t="inlineStr">
        <is>
          <t>Stainless Steel, AISI-304</t>
        </is>
      </c>
      <c r="G1243" s="7" t="inlineStr">
        <is>
          <t>H304</t>
        </is>
      </c>
      <c r="H1243" s="7" t="inlineStr">
        <is>
          <t>Coating_Standard</t>
        </is>
      </c>
      <c r="I1243" s="7" t="inlineStr">
        <is>
          <t>Stainless Steel, AISI-303</t>
        </is>
      </c>
      <c r="J1243" s="7" t="inlineStr">
        <is>
          <t>Stainless Steel, AISI 316</t>
        </is>
      </c>
      <c r="K1243" s="2" t="inlineStr">
        <is>
          <t>98876165</t>
        </is>
      </c>
      <c r="L1243" s="1" t="inlineStr">
        <is>
          <t>IMP,L,40959,XA,H304</t>
        </is>
      </c>
      <c r="M1243" t="inlineStr">
        <is>
          <t>A101936</t>
        </is>
      </c>
      <c r="N1243" s="125" t="n">
        <v>0</v>
      </c>
      <c r="O1243" s="7" t="inlineStr">
        <is>
          <t>LT027</t>
        </is>
      </c>
      <c r="P1243" s="13" t="n">
        <v>0</v>
      </c>
      <c r="Q1243" t="inlineStr"/>
      <c r="R1243" s="12" t="inlineStr"/>
      <c r="S1243" t="inlineStr"/>
      <c r="T1243" t="inlineStr"/>
      <c r="U1243" t="inlineStr"/>
      <c r="V1243" t="inlineStr"/>
    </row>
    <row r="1244">
      <c r="A1244" t="inlineStr"/>
      <c r="B1244" t="inlineStr">
        <is>
          <t>Price_BOM_VLC_VLSC_Imp_1120</t>
        </is>
      </c>
      <c r="C1244" t="inlineStr">
        <is>
          <t>:50959-2P-60HP-VLSC:50959-2P-75HP-VLSC:50959-2P-100HP-VLSC:50959-2P-125HP-VLSC:</t>
        </is>
      </c>
      <c r="D1244" s="2" t="inlineStr">
        <is>
          <t>XA</t>
        </is>
      </c>
      <c r="E1244" s="2" t="inlineStr">
        <is>
          <t>ImpMatl_NiAl-Bronze_ASTM-B148_C95400</t>
        </is>
      </c>
      <c r="F1244" s="7" t="inlineStr">
        <is>
          <t>Nickel Aluminum Bronze ASTM B148 UNS C95400</t>
        </is>
      </c>
      <c r="G1244" s="7" t="inlineStr">
        <is>
          <t>B22</t>
        </is>
      </c>
      <c r="H1244" s="7" t="inlineStr">
        <is>
          <t>Coating_Standard</t>
        </is>
      </c>
      <c r="I1244" s="7" t="inlineStr">
        <is>
          <t>Stainless Steel, AISI-303</t>
        </is>
      </c>
      <c r="J1244" s="7" t="inlineStr">
        <is>
          <t>Steel, Cold Drawn C1018</t>
        </is>
      </c>
      <c r="K1244" s="2" t="inlineStr">
        <is>
          <t>96699293</t>
        </is>
      </c>
      <c r="L1244" s="7" t="inlineStr"/>
      <c r="M1244" s="7" t="inlineStr">
        <is>
          <t>A102248</t>
        </is>
      </c>
      <c r="N1244" s="7" t="n">
        <v>238</v>
      </c>
      <c r="O1244" s="7" t="inlineStr">
        <is>
          <t>LT250</t>
        </is>
      </c>
      <c r="P1244" s="13" t="n">
        <v>8</v>
      </c>
      <c r="Q1244" t="inlineStr"/>
      <c r="R1244" s="12" t="inlineStr"/>
      <c r="S1244" t="inlineStr"/>
      <c r="T1244" t="inlineStr"/>
      <c r="U1244" t="inlineStr"/>
      <c r="V1244" t="inlineStr"/>
    </row>
    <row r="1245">
      <c r="A1245" t="inlineStr"/>
      <c r="B1245" t="inlineStr">
        <is>
          <t>Price_BOM_VLC_VLSC_Imp_1122</t>
        </is>
      </c>
      <c r="C1245" t="inlineStr">
        <is>
          <t>:50959-2P-60HP-VLSC:50959-2P-75HP-VLSC:50959-2P-100HP-VLSC:50959-2P-125HP-VLSC:</t>
        </is>
      </c>
      <c r="D1245" s="2" t="inlineStr">
        <is>
          <t>XA</t>
        </is>
      </c>
      <c r="E1245" t="inlineStr">
        <is>
          <t>ImpMatl_NiAl-Bronze_ASTM-B148_C95400</t>
        </is>
      </c>
      <c r="F1245" s="7" t="inlineStr">
        <is>
          <t>Nickel Aluminum Bronze ASTM B148 UNS C95400</t>
        </is>
      </c>
      <c r="G1245" s="7" t="inlineStr">
        <is>
          <t>B22</t>
        </is>
      </c>
      <c r="H1245" s="7" t="inlineStr">
        <is>
          <t>Coating_Scotchkote134_interior</t>
        </is>
      </c>
      <c r="I1245" s="7" t="inlineStr">
        <is>
          <t>Stainless Steel, AISI-303</t>
        </is>
      </c>
      <c r="J1245" s="7" t="inlineStr">
        <is>
          <t>Steel, Cold Drawn C1018</t>
        </is>
      </c>
      <c r="K1245" s="2" t="inlineStr">
        <is>
          <t>RTF</t>
        </is>
      </c>
      <c r="L1245" s="1" t="inlineStr"/>
      <c r="M1245" t="inlineStr">
        <is>
          <t>A102248</t>
        </is>
      </c>
      <c r="N1245" s="125" t="n">
        <v>238</v>
      </c>
      <c r="O1245" s="7" t="inlineStr">
        <is>
          <t>LT250</t>
        </is>
      </c>
      <c r="P1245" s="13" t="n">
        <v>8</v>
      </c>
      <c r="Q1245" t="inlineStr"/>
      <c r="R1245" s="12" t="inlineStr"/>
      <c r="S1245" t="inlineStr"/>
      <c r="T1245" t="inlineStr"/>
      <c r="U1245" t="inlineStr"/>
      <c r="V1245" t="inlineStr"/>
    </row>
    <row r="1246">
      <c r="A1246" t="inlineStr"/>
      <c r="B1246" t="inlineStr">
        <is>
          <t>Price_BOM_VLC_VLSC_Imp_1124</t>
        </is>
      </c>
      <c r="C1246" t="inlineStr">
        <is>
          <t>:50959-2P-60HP-VLSC:50959-2P-75HP-VLSC:50959-2P-100HP-VLSC:50959-2P-125HP-VLSC:</t>
        </is>
      </c>
      <c r="D1246" s="2" t="inlineStr">
        <is>
          <t>XA</t>
        </is>
      </c>
      <c r="E1246" s="2" t="inlineStr">
        <is>
          <t>ImpMatl_NiAl-Bronze_ASTM-B148_C95400</t>
        </is>
      </c>
      <c r="F1246" s="7" t="inlineStr">
        <is>
          <t>Nickel Aluminum Bronze ASTM B148 UNS C95400</t>
        </is>
      </c>
      <c r="G1246" s="7" t="inlineStr">
        <is>
          <t>B22</t>
        </is>
      </c>
      <c r="H1246" s="7" t="inlineStr">
        <is>
          <t>Coating_Scotchkote134_interior_exterior</t>
        </is>
      </c>
      <c r="I1246" s="7" t="inlineStr">
        <is>
          <t>Stainless Steel, AISI-303</t>
        </is>
      </c>
      <c r="J1246" s="7" t="inlineStr">
        <is>
          <t>Steel, Cold Drawn C1018</t>
        </is>
      </c>
      <c r="K1246" s="2" t="inlineStr">
        <is>
          <t>RTF</t>
        </is>
      </c>
      <c r="L1246" s="7" t="inlineStr"/>
      <c r="M1246" s="7" t="inlineStr">
        <is>
          <t>A102248</t>
        </is>
      </c>
      <c r="N1246" s="7" t="n">
        <v>238</v>
      </c>
      <c r="O1246" s="7" t="inlineStr">
        <is>
          <t>LT250</t>
        </is>
      </c>
      <c r="P1246" s="13" t="n">
        <v>8</v>
      </c>
      <c r="Q1246" t="inlineStr"/>
      <c r="R1246" s="12" t="inlineStr"/>
      <c r="S1246" t="inlineStr"/>
      <c r="T1246" t="inlineStr"/>
      <c r="U1246" t="inlineStr"/>
      <c r="V1246" t="inlineStr"/>
    </row>
    <row r="1247">
      <c r="A1247" t="inlineStr"/>
      <c r="B1247" t="inlineStr">
        <is>
          <t>Price_BOM_VLC_VLSC_Imp_1126</t>
        </is>
      </c>
      <c r="C1247" t="inlineStr">
        <is>
          <t>:50959-2P-60HP-VLSC:50959-2P-75HP-VLSC:50959-2P-100HP-VLSC:50959-2P-125HP-VLSC:</t>
        </is>
      </c>
      <c r="D1247" s="2" t="inlineStr">
        <is>
          <t>XA</t>
        </is>
      </c>
      <c r="E1247" t="inlineStr">
        <is>
          <t>ImpMatl_NiAl-Bronze_ASTM-B148_C95400</t>
        </is>
      </c>
      <c r="F1247" s="7" t="inlineStr">
        <is>
          <t>Nickel Aluminum Bronze ASTM B148 UNS C95400</t>
        </is>
      </c>
      <c r="G1247" s="7" t="inlineStr">
        <is>
          <t>B22</t>
        </is>
      </c>
      <c r="H1247" s="7" t="inlineStr">
        <is>
          <t>Coating_Scotchkote134_interior_exterior_IncludeImpeller</t>
        </is>
      </c>
      <c r="I1247" s="7" t="inlineStr">
        <is>
          <t>Stainless Steel, AISI-303</t>
        </is>
      </c>
      <c r="J1247" s="7" t="inlineStr">
        <is>
          <t>Steel, Cold Drawn C1018</t>
        </is>
      </c>
      <c r="K1247" s="2" t="inlineStr">
        <is>
          <t>RTF</t>
        </is>
      </c>
      <c r="L1247" s="1" t="inlineStr"/>
      <c r="M1247" t="inlineStr">
        <is>
          <t>A102248</t>
        </is>
      </c>
      <c r="N1247" s="125" t="n">
        <v>238</v>
      </c>
      <c r="O1247" s="7" t="inlineStr">
        <is>
          <t>LT250</t>
        </is>
      </c>
      <c r="P1247" s="13" t="n">
        <v>8</v>
      </c>
      <c r="Q1247" t="inlineStr"/>
      <c r="R1247" s="12" t="inlineStr"/>
      <c r="S1247" t="inlineStr"/>
      <c r="T1247" t="inlineStr"/>
      <c r="U1247" t="inlineStr"/>
      <c r="V1247" t="inlineStr"/>
    </row>
    <row r="1248">
      <c r="A1248" t="inlineStr"/>
      <c r="B1248" t="inlineStr">
        <is>
          <t>Price_BOM_VLC_VLSC_Imp_1128</t>
        </is>
      </c>
      <c r="C1248" t="inlineStr">
        <is>
          <t>:50959-2P-60HP-VLSC:50959-2P-75HP-VLSC:50959-2P-100HP-VLSC:50959-2P-125HP-VLSC:</t>
        </is>
      </c>
      <c r="D1248" s="2" t="inlineStr">
        <is>
          <t>XA</t>
        </is>
      </c>
      <c r="E1248" s="2" t="inlineStr">
        <is>
          <t>ImpMatl_NiAl-Bronze_ASTM-B148_C95400</t>
        </is>
      </c>
      <c r="F1248" s="7" t="inlineStr">
        <is>
          <t>Nickel Aluminum Bronze ASTM B148 UNS C95400</t>
        </is>
      </c>
      <c r="G1248" s="7" t="inlineStr">
        <is>
          <t>B22</t>
        </is>
      </c>
      <c r="H1248" s="7" t="inlineStr">
        <is>
          <t>Coating_Scotchkote134_interior_IncludeImpeller</t>
        </is>
      </c>
      <c r="I1248" s="7" t="inlineStr">
        <is>
          <t>Stainless Steel, AISI-303</t>
        </is>
      </c>
      <c r="J1248" s="7" t="inlineStr">
        <is>
          <t>Steel, Cold Drawn C1018</t>
        </is>
      </c>
      <c r="K1248" s="2" t="inlineStr">
        <is>
          <t>RTF</t>
        </is>
      </c>
      <c r="L1248" s="7" t="inlineStr"/>
      <c r="M1248" s="7" t="inlineStr">
        <is>
          <t>A102248</t>
        </is>
      </c>
      <c r="N1248" s="7" t="n">
        <v>238</v>
      </c>
      <c r="O1248" s="7" t="inlineStr">
        <is>
          <t>LT250</t>
        </is>
      </c>
      <c r="P1248" s="13" t="n">
        <v>8</v>
      </c>
      <c r="Q1248" t="inlineStr"/>
      <c r="R1248" s="12" t="inlineStr"/>
      <c r="S1248" t="inlineStr"/>
      <c r="T1248" t="inlineStr"/>
      <c r="U1248" t="inlineStr"/>
      <c r="V1248" t="inlineStr"/>
    </row>
    <row r="1249">
      <c r="A1249" t="inlineStr"/>
      <c r="B1249" t="inlineStr">
        <is>
          <t>Price_BOM_VLC_VLSC_Imp_1130</t>
        </is>
      </c>
      <c r="C1249" t="inlineStr">
        <is>
          <t>:50959-2P-60HP-VLSC:50959-2P-75HP-VLSC:50959-2P-100HP-VLSC:50959-2P-125HP-VLSC:</t>
        </is>
      </c>
      <c r="D1249" s="2" t="inlineStr">
        <is>
          <t>XA</t>
        </is>
      </c>
      <c r="E1249" t="inlineStr">
        <is>
          <t>ImpMatl_NiAl-Bronze_ASTM-B148_C95400</t>
        </is>
      </c>
      <c r="F1249" s="7" t="inlineStr">
        <is>
          <t>Nickel Aluminum Bronze ASTM B148 UNS C95400</t>
        </is>
      </c>
      <c r="G1249" s="7" t="inlineStr">
        <is>
          <t>B22</t>
        </is>
      </c>
      <c r="H1249" s="7" t="inlineStr">
        <is>
          <t>Coating_Special</t>
        </is>
      </c>
      <c r="I1249" s="7" t="inlineStr">
        <is>
          <t>Stainless Steel, AISI-303</t>
        </is>
      </c>
      <c r="J1249" s="7" t="inlineStr">
        <is>
          <t>Steel, Cold Drawn C1018</t>
        </is>
      </c>
      <c r="K1249" s="2" t="inlineStr">
        <is>
          <t>RTF</t>
        </is>
      </c>
      <c r="L1249" s="1" t="inlineStr"/>
      <c r="M1249" t="inlineStr">
        <is>
          <t>A102248</t>
        </is>
      </c>
      <c r="N1249" s="125" t="n">
        <v>238</v>
      </c>
      <c r="O1249" s="7" t="inlineStr">
        <is>
          <t>LT250</t>
        </is>
      </c>
      <c r="P1249" s="13" t="n">
        <v>8</v>
      </c>
      <c r="Q1249" t="inlineStr"/>
      <c r="R1249" s="12" t="inlineStr"/>
      <c r="S1249" t="inlineStr"/>
      <c r="T1249" t="inlineStr"/>
      <c r="U1249" t="inlineStr"/>
      <c r="V1249" t="inlineStr"/>
    </row>
    <row r="1250">
      <c r="A1250" t="inlineStr"/>
      <c r="B1250" t="inlineStr">
        <is>
          <t>Price_BOM_VLC_VLSC_Imp_1132</t>
        </is>
      </c>
      <c r="C1250" t="inlineStr">
        <is>
          <t>:50959-2P-60HP-VLSC:50959-2P-75HP-VLSC:50959-2P-100HP-VLSC:50959-2P-125HP-VLSC:</t>
        </is>
      </c>
      <c r="D1250" s="2" t="inlineStr">
        <is>
          <t>XA</t>
        </is>
      </c>
      <c r="E1250" s="2" t="inlineStr">
        <is>
          <t>ImpMatl_NiAl-Bronze_ASTM-B148_C95400</t>
        </is>
      </c>
      <c r="F1250" s="7" t="inlineStr">
        <is>
          <t>Nickel Aluminum Bronze ASTM B148 UNS C95400</t>
        </is>
      </c>
      <c r="G1250" s="7" t="inlineStr">
        <is>
          <t>B22</t>
        </is>
      </c>
      <c r="H1250" s="7" t="inlineStr">
        <is>
          <t>Coating_Epoxy</t>
        </is>
      </c>
      <c r="I1250" s="7" t="inlineStr">
        <is>
          <t>Stainless Steel, AISI-303</t>
        </is>
      </c>
      <c r="J1250" s="7" t="inlineStr">
        <is>
          <t>Steel, Cold Drawn C1018</t>
        </is>
      </c>
      <c r="K1250" s="2" t="inlineStr">
        <is>
          <t>RTF</t>
        </is>
      </c>
      <c r="L1250" s="7" t="inlineStr"/>
      <c r="M1250" s="7" t="inlineStr">
        <is>
          <t>A102248</t>
        </is>
      </c>
      <c r="N1250" s="7" t="n">
        <v>238</v>
      </c>
      <c r="O1250" s="7" t="inlineStr">
        <is>
          <t>LT250</t>
        </is>
      </c>
      <c r="P1250" s="13" t="n">
        <v>8</v>
      </c>
      <c r="Q1250" t="inlineStr"/>
      <c r="R1250" s="12" t="inlineStr"/>
      <c r="S1250" t="inlineStr"/>
      <c r="T1250" t="inlineStr"/>
      <c r="U1250" t="inlineStr"/>
      <c r="V1250" t="inlineStr"/>
    </row>
    <row r="1251">
      <c r="A1251" t="inlineStr"/>
      <c r="B1251" t="inlineStr">
        <is>
          <t>Price_BOM_VLC_VLSC_Imp_1563</t>
        </is>
      </c>
      <c r="C1251" t="inlineStr">
        <is>
          <t>:5095A-4P-15HP-VLC:5095A-4P-20HP-VLC:</t>
        </is>
      </c>
      <c r="D1251" s="2" t="inlineStr">
        <is>
          <t>X4</t>
        </is>
      </c>
      <c r="E1251" t="inlineStr">
        <is>
          <t>ImpMatl_Silicon_Bronze_ASTM-B584_C87600</t>
        </is>
      </c>
      <c r="F1251" s="7" t="inlineStr">
        <is>
          <t>Silicon Bronze, ASTM-B584, C87600</t>
        </is>
      </c>
      <c r="G1251" s="7" t="inlineStr">
        <is>
          <t>B21</t>
        </is>
      </c>
      <c r="H1251" s="7" t="inlineStr">
        <is>
          <t>Coating_Standard</t>
        </is>
      </c>
      <c r="I1251" s="7" t="inlineStr">
        <is>
          <t>Stainless Steel, AISI-303</t>
        </is>
      </c>
      <c r="J1251" s="7" t="inlineStr">
        <is>
          <t>Steel, Cold Drawn C1018</t>
        </is>
      </c>
      <c r="K1251" s="2" t="inlineStr">
        <is>
          <t>96769235</t>
        </is>
      </c>
      <c r="L1251" s="1" t="inlineStr">
        <is>
          <t>IMP,L,40957,X4,B21</t>
        </is>
      </c>
      <c r="M1251" t="inlineStr">
        <is>
          <t>A101924</t>
        </is>
      </c>
      <c r="N1251" s="125" t="n">
        <v>0</v>
      </c>
      <c r="O1251" s="7" t="inlineStr">
        <is>
          <t>LT027</t>
        </is>
      </c>
      <c r="P1251" s="13" t="n">
        <v>0</v>
      </c>
      <c r="Q1251" t="inlineStr"/>
      <c r="R1251" s="12" t="inlineStr"/>
      <c r="S1251" t="inlineStr"/>
      <c r="T1251" t="inlineStr"/>
      <c r="U1251" t="inlineStr"/>
      <c r="V1251" t="inlineStr"/>
    </row>
    <row r="1252">
      <c r="A1252" t="inlineStr"/>
      <c r="B1252" t="inlineStr">
        <is>
          <t>Price_BOM_VLC_VLSC_Imp_1566</t>
        </is>
      </c>
      <c r="C1252" t="inlineStr">
        <is>
          <t>:5095A-4P-15HP-VLC:5095A-4P-20HP-VLC:</t>
        </is>
      </c>
      <c r="D1252" s="2" t="inlineStr">
        <is>
          <t>X4</t>
        </is>
      </c>
      <c r="E1252" s="2" t="inlineStr">
        <is>
          <t>ImpMatl_Silicon_Bronze_ASTM-B584_C87600</t>
        </is>
      </c>
      <c r="F1252" s="7" t="inlineStr">
        <is>
          <t>Silicon Bronze, ASTM-B584, C87600</t>
        </is>
      </c>
      <c r="G1252" s="7" t="inlineStr">
        <is>
          <t>B21</t>
        </is>
      </c>
      <c r="H1252" s="7" t="inlineStr">
        <is>
          <t>Coating_Scotchkote134_interior</t>
        </is>
      </c>
      <c r="I1252" s="7" t="inlineStr">
        <is>
          <t>Stainless Steel, AISI-303</t>
        </is>
      </c>
      <c r="J1252" s="7" t="inlineStr">
        <is>
          <t>Steel, Cold Drawn C1018</t>
        </is>
      </c>
      <c r="K1252" s="78" t="inlineStr">
        <is>
          <t>RTF</t>
        </is>
      </c>
      <c r="L1252" s="7" t="inlineStr"/>
      <c r="M1252" s="7" t="inlineStr">
        <is>
          <t>A101924</t>
        </is>
      </c>
      <c r="N1252" s="7" t="n">
        <v>0</v>
      </c>
      <c r="O1252" s="7" t="inlineStr">
        <is>
          <t>LT250</t>
        </is>
      </c>
      <c r="P1252" s="13" t="n">
        <v>8</v>
      </c>
      <c r="Q1252" t="inlineStr"/>
      <c r="R1252" s="12" t="inlineStr"/>
      <c r="S1252" t="inlineStr"/>
      <c r="T1252" t="inlineStr"/>
      <c r="U1252" t="inlineStr"/>
      <c r="V1252" t="inlineStr"/>
    </row>
    <row r="1253">
      <c r="A1253" t="inlineStr"/>
      <c r="B1253" t="inlineStr">
        <is>
          <t>Price_BOM_VLC_VLSC_Imp_1568</t>
        </is>
      </c>
      <c r="C1253" t="inlineStr">
        <is>
          <t>:5095A-4P-15HP-VLC:5095A-4P-20HP-VLC:</t>
        </is>
      </c>
      <c r="D1253" s="2" t="inlineStr">
        <is>
          <t>X4</t>
        </is>
      </c>
      <c r="E1253" s="2" t="inlineStr">
        <is>
          <t>ImpMatl_Silicon_Bronze_ASTM-B584_C87600</t>
        </is>
      </c>
      <c r="F1253" s="7" t="inlineStr">
        <is>
          <t>Silicon Bronze, ASTM-B584, C87600</t>
        </is>
      </c>
      <c r="G1253" s="7" t="inlineStr">
        <is>
          <t>B21</t>
        </is>
      </c>
      <c r="H1253" s="7" t="inlineStr">
        <is>
          <t>Coating_Scotchkote134_interior_exterior</t>
        </is>
      </c>
      <c r="I1253" s="7" t="inlineStr">
        <is>
          <t>Stainless Steel, AISI-303</t>
        </is>
      </c>
      <c r="J1253" s="7" t="inlineStr">
        <is>
          <t>Steel, Cold Drawn C1018</t>
        </is>
      </c>
      <c r="K1253" s="98" t="inlineStr">
        <is>
          <t>RTF</t>
        </is>
      </c>
      <c r="L1253" s="98" t="inlineStr"/>
      <c r="M1253" t="inlineStr">
        <is>
          <t>A101924</t>
        </is>
      </c>
      <c r="N1253" t="n">
        <v>0</v>
      </c>
      <c r="O1253" s="7" t="inlineStr">
        <is>
          <t>LT250</t>
        </is>
      </c>
      <c r="P1253" s="13" t="n">
        <v>8</v>
      </c>
      <c r="Q1253" t="inlineStr"/>
      <c r="R1253" s="12" t="inlineStr"/>
      <c r="S1253" t="inlineStr"/>
      <c r="T1253" t="inlineStr"/>
      <c r="U1253" t="inlineStr"/>
      <c r="V1253" t="inlineStr"/>
    </row>
    <row r="1254">
      <c r="A1254" t="inlineStr"/>
      <c r="B1254" t="inlineStr">
        <is>
          <t>Price_BOM_VLC_VLSC_Imp_1570</t>
        </is>
      </c>
      <c r="C1254" t="inlineStr">
        <is>
          <t>:5095A-4P-15HP-VLC:5095A-4P-20HP-VLC:</t>
        </is>
      </c>
      <c r="D1254" s="2" t="inlineStr">
        <is>
          <t>X4</t>
        </is>
      </c>
      <c r="E1254" t="inlineStr">
        <is>
          <t>ImpMatl_Silicon_Bronze_ASTM-B584_C87600</t>
        </is>
      </c>
      <c r="F1254" s="7" t="inlineStr">
        <is>
          <t>Silicon Bronze, ASTM-B584, C87600</t>
        </is>
      </c>
      <c r="G1254" s="7" t="inlineStr">
        <is>
          <t>B21</t>
        </is>
      </c>
      <c r="H1254" s="7" t="inlineStr">
        <is>
          <t>Coating_Scotchkote134_interior_exterior_IncludeImpeller</t>
        </is>
      </c>
      <c r="I1254" s="7" t="inlineStr">
        <is>
          <t>Stainless Steel, AISI-303</t>
        </is>
      </c>
      <c r="J1254" s="7" t="inlineStr">
        <is>
          <t>Steel, Cold Drawn C1018</t>
        </is>
      </c>
      <c r="K1254" s="78" t="inlineStr">
        <is>
          <t>RTF</t>
        </is>
      </c>
      <c r="L1254" s="1" t="inlineStr"/>
      <c r="M1254" t="inlineStr">
        <is>
          <t>A101924</t>
        </is>
      </c>
      <c r="N1254" s="125" t="n">
        <v>0</v>
      </c>
      <c r="O1254" s="7" t="inlineStr">
        <is>
          <t>LT250</t>
        </is>
      </c>
      <c r="P1254" s="13" t="n">
        <v>8</v>
      </c>
      <c r="Q1254" t="inlineStr"/>
      <c r="R1254" s="12" t="inlineStr"/>
      <c r="S1254" t="inlineStr"/>
      <c r="T1254" t="inlineStr"/>
      <c r="U1254" t="inlineStr"/>
      <c r="V1254" t="inlineStr"/>
    </row>
    <row r="1255">
      <c r="A1255" t="inlineStr"/>
      <c r="B1255" t="inlineStr">
        <is>
          <t>Price_BOM_VLC_VLSC_Imp_1572</t>
        </is>
      </c>
      <c r="C1255" t="inlineStr">
        <is>
          <t>:5095A-4P-15HP-VLC:5095A-4P-20HP-VLC:</t>
        </is>
      </c>
      <c r="D1255" s="2" t="inlineStr">
        <is>
          <t>X4</t>
        </is>
      </c>
      <c r="E1255" s="2" t="inlineStr">
        <is>
          <t>ImpMatl_Silicon_Bronze_ASTM-B584_C87600</t>
        </is>
      </c>
      <c r="F1255" s="7" t="inlineStr">
        <is>
          <t>Silicon Bronze, ASTM-B584, C87600</t>
        </is>
      </c>
      <c r="G1255" s="7" t="inlineStr">
        <is>
          <t>B21</t>
        </is>
      </c>
      <c r="H1255" s="7" t="inlineStr">
        <is>
          <t>Coating_Scotchkote134_interior_IncludeImpeller</t>
        </is>
      </c>
      <c r="I1255" s="7" t="inlineStr">
        <is>
          <t>Stainless Steel, AISI-303</t>
        </is>
      </c>
      <c r="J1255" s="7" t="inlineStr">
        <is>
          <t>Steel, Cold Drawn C1018</t>
        </is>
      </c>
      <c r="K1255" s="2" t="inlineStr">
        <is>
          <t>RTF</t>
        </is>
      </c>
      <c r="L1255" s="7" t="inlineStr"/>
      <c r="M1255" s="7" t="inlineStr">
        <is>
          <t>A101924</t>
        </is>
      </c>
      <c r="N1255" s="7" t="n">
        <v>0</v>
      </c>
      <c r="O1255" s="7" t="inlineStr">
        <is>
          <t>LT250</t>
        </is>
      </c>
      <c r="P1255" s="13" t="n">
        <v>8</v>
      </c>
      <c r="Q1255" t="inlineStr"/>
      <c r="R1255" s="12" t="inlineStr"/>
      <c r="S1255" t="inlineStr"/>
      <c r="T1255" t="inlineStr"/>
      <c r="U1255" t="inlineStr"/>
      <c r="V1255" t="inlineStr"/>
    </row>
    <row r="1256">
      <c r="A1256" t="inlineStr"/>
      <c r="B1256" t="inlineStr">
        <is>
          <t>Price_BOM_VLC_VLSC_Imp_1574</t>
        </is>
      </c>
      <c r="C1256" t="inlineStr">
        <is>
          <t>:5095A-4P-15HP-VLC:5095A-4P-20HP-VLC:</t>
        </is>
      </c>
      <c r="D1256" s="2" t="inlineStr">
        <is>
          <t>X4</t>
        </is>
      </c>
      <c r="E1256" t="inlineStr">
        <is>
          <t>ImpMatl_Silicon_Bronze_ASTM-B584_C87600</t>
        </is>
      </c>
      <c r="F1256" s="7" t="inlineStr">
        <is>
          <t>Silicon Bronze, ASTM-B584, C87600</t>
        </is>
      </c>
      <c r="G1256" s="7" t="inlineStr">
        <is>
          <t>B21</t>
        </is>
      </c>
      <c r="H1256" s="7" t="inlineStr">
        <is>
          <t>Coating_Special</t>
        </is>
      </c>
      <c r="I1256" s="7" t="inlineStr">
        <is>
          <t>Stainless Steel, AISI-303</t>
        </is>
      </c>
      <c r="J1256" s="7" t="inlineStr">
        <is>
          <t>Steel, Cold Drawn C1018</t>
        </is>
      </c>
      <c r="K1256" s="2" t="inlineStr">
        <is>
          <t>RTF</t>
        </is>
      </c>
      <c r="L1256" s="1" t="inlineStr"/>
      <c r="M1256" t="inlineStr">
        <is>
          <t>A101924</t>
        </is>
      </c>
      <c r="N1256" s="125" t="n">
        <v>0</v>
      </c>
      <c r="O1256" s="7" t="inlineStr">
        <is>
          <t>LT250</t>
        </is>
      </c>
      <c r="P1256" s="13" t="n">
        <v>8</v>
      </c>
      <c r="Q1256" t="inlineStr"/>
      <c r="R1256" s="12" t="inlineStr"/>
      <c r="S1256" t="inlineStr"/>
      <c r="T1256" t="inlineStr"/>
      <c r="U1256" t="inlineStr"/>
      <c r="V1256" t="inlineStr"/>
    </row>
    <row r="1257">
      <c r="A1257" t="inlineStr"/>
      <c r="B1257" t="inlineStr">
        <is>
          <t>Price_BOM_VLC_VLSC_Imp_1576</t>
        </is>
      </c>
      <c r="C1257" t="inlineStr">
        <is>
          <t>:5095A-4P-15HP-VLC:5095A-4P-20HP-VLC:</t>
        </is>
      </c>
      <c r="D1257" s="2" t="inlineStr">
        <is>
          <t>X4</t>
        </is>
      </c>
      <c r="E1257" s="2" t="inlineStr">
        <is>
          <t>ImpMatl_Silicon_Bronze_ASTM-B584_C87600</t>
        </is>
      </c>
      <c r="F1257" s="7" t="inlineStr">
        <is>
          <t>Silicon Bronze, ASTM-B584, C87600</t>
        </is>
      </c>
      <c r="G1257" s="7" t="inlineStr">
        <is>
          <t>B21</t>
        </is>
      </c>
      <c r="H1257" s="7" t="inlineStr">
        <is>
          <t>Coating_Epoxy</t>
        </is>
      </c>
      <c r="I1257" s="7" t="inlineStr">
        <is>
          <t>Stainless Steel, AISI-303</t>
        </is>
      </c>
      <c r="J1257" s="7" t="inlineStr">
        <is>
          <t>Steel, Cold Drawn C1018</t>
        </is>
      </c>
      <c r="K1257" s="2" t="inlineStr">
        <is>
          <t>RTF</t>
        </is>
      </c>
      <c r="L1257" s="7" t="inlineStr"/>
      <c r="M1257" s="7" t="inlineStr">
        <is>
          <t>A101924</t>
        </is>
      </c>
      <c r="N1257" s="7" t="n">
        <v>0</v>
      </c>
      <c r="O1257" s="7" t="inlineStr">
        <is>
          <t>LT250</t>
        </is>
      </c>
      <c r="P1257" s="13" t="n">
        <v>8</v>
      </c>
      <c r="Q1257" t="inlineStr"/>
      <c r="R1257" s="12" t="inlineStr"/>
      <c r="S1257" t="inlineStr"/>
      <c r="T1257" t="inlineStr"/>
      <c r="U1257" t="inlineStr"/>
      <c r="V1257" t="inlineStr"/>
    </row>
    <row r="1258">
      <c r="A1258" t="inlineStr"/>
      <c r="B1258" t="inlineStr">
        <is>
          <t>Price_BOM_VLC_VLSC_Imp_1564</t>
        </is>
      </c>
      <c r="C1258" t="inlineStr">
        <is>
          <t>:5095A-4P-15HP-VLC:5095A-4P-20HP-VLC:</t>
        </is>
      </c>
      <c r="D1258" s="2" t="inlineStr">
        <is>
          <t>X4</t>
        </is>
      </c>
      <c r="E1258" t="inlineStr">
        <is>
          <t>ImpMatl_SS_AISI-304</t>
        </is>
      </c>
      <c r="F1258" s="7" t="inlineStr">
        <is>
          <t>Stainless Steel, AISI-304</t>
        </is>
      </c>
      <c r="G1258" s="7" t="inlineStr">
        <is>
          <t>H304</t>
        </is>
      </c>
      <c r="H1258" s="7" t="inlineStr">
        <is>
          <t>Coating_Standard</t>
        </is>
      </c>
      <c r="I1258" s="7" t="inlineStr">
        <is>
          <t>Stainless Steel, AISI-303</t>
        </is>
      </c>
      <c r="J1258" s="7" t="inlineStr">
        <is>
          <t>Stainless Steel, AISI 316</t>
        </is>
      </c>
      <c r="K1258" s="2" t="inlineStr">
        <is>
          <t>98876164</t>
        </is>
      </c>
      <c r="L1258" s="1" t="inlineStr">
        <is>
          <t>IMP,L,40957,X4,H304</t>
        </is>
      </c>
      <c r="M1258" t="inlineStr">
        <is>
          <t>A101929</t>
        </is>
      </c>
      <c r="N1258" s="125" t="n">
        <v>0</v>
      </c>
      <c r="O1258" s="7" t="inlineStr">
        <is>
          <t>LT027</t>
        </is>
      </c>
      <c r="P1258" s="13" t="n">
        <v>0</v>
      </c>
      <c r="Q1258" t="inlineStr"/>
      <c r="R1258" s="12" t="inlineStr"/>
      <c r="S1258" t="inlineStr"/>
      <c r="T1258" t="inlineStr"/>
      <c r="U1258" t="inlineStr"/>
      <c r="V1258" t="inlineStr"/>
    </row>
    <row r="1259">
      <c r="A1259" t="inlineStr"/>
      <c r="B1259" t="inlineStr">
        <is>
          <t>Price_BOM_VLC_VLSC_Imp_1565</t>
        </is>
      </c>
      <c r="C1259" t="inlineStr">
        <is>
          <t>:5095A-4P-15HP-VLC:5095A-4P-20HP-VLC:</t>
        </is>
      </c>
      <c r="D1259" s="2" t="inlineStr">
        <is>
          <t>X4</t>
        </is>
      </c>
      <c r="E1259" s="2" t="inlineStr">
        <is>
          <t>ImpMatl_NiAl-Bronze_ASTM-B148_C95400</t>
        </is>
      </c>
      <c r="F1259" s="7" t="inlineStr">
        <is>
          <t>Nickel Aluminum Bronze ASTM B148 UNS C95400</t>
        </is>
      </c>
      <c r="G1259" s="7" t="inlineStr">
        <is>
          <t>B22</t>
        </is>
      </c>
      <c r="H1259" s="7" t="inlineStr">
        <is>
          <t>Coating_Standard</t>
        </is>
      </c>
      <c r="I1259" s="7" t="inlineStr">
        <is>
          <t>Stainless Steel, AISI-303</t>
        </is>
      </c>
      <c r="J1259" s="7" t="inlineStr">
        <is>
          <t>Steel, Cold Drawn C1018</t>
        </is>
      </c>
      <c r="K1259" s="2" t="inlineStr">
        <is>
          <t>97780148</t>
        </is>
      </c>
      <c r="L1259" s="7" t="inlineStr"/>
      <c r="M1259" s="7" t="inlineStr">
        <is>
          <t>A102247</t>
        </is>
      </c>
      <c r="N1259" s="7" t="n">
        <v>214</v>
      </c>
      <c r="O1259" s="7" t="inlineStr">
        <is>
          <t>LT250</t>
        </is>
      </c>
      <c r="P1259" s="13" t="n">
        <v>8</v>
      </c>
      <c r="Q1259" t="inlineStr"/>
      <c r="R1259" s="12" t="inlineStr"/>
      <c r="S1259" t="inlineStr"/>
      <c r="T1259" t="inlineStr"/>
      <c r="U1259" t="inlineStr"/>
      <c r="V1259" t="inlineStr"/>
    </row>
    <row r="1260">
      <c r="A1260" t="inlineStr"/>
      <c r="B1260" t="inlineStr">
        <is>
          <t>Price_BOM_VLC_VLSC_Imp_1567</t>
        </is>
      </c>
      <c r="C1260" t="inlineStr">
        <is>
          <t>:5095A-4P-15HP-VLC:5095A-4P-20HP-VLC:</t>
        </is>
      </c>
      <c r="D1260" s="2" t="inlineStr">
        <is>
          <t>X4</t>
        </is>
      </c>
      <c r="E1260" t="inlineStr">
        <is>
          <t>ImpMatl_NiAl-Bronze_ASTM-B148_C95400</t>
        </is>
      </c>
      <c r="F1260" s="7" t="inlineStr">
        <is>
          <t>Nickel Aluminum Bronze ASTM B148 UNS C95400</t>
        </is>
      </c>
      <c r="G1260" s="7" t="inlineStr">
        <is>
          <t>B22</t>
        </is>
      </c>
      <c r="H1260" s="7" t="inlineStr">
        <is>
          <t>Coating_Scotchkote134_interior</t>
        </is>
      </c>
      <c r="I1260" s="7" t="inlineStr">
        <is>
          <t>Stainless Steel, AISI-303</t>
        </is>
      </c>
      <c r="J1260" s="7" t="inlineStr">
        <is>
          <t>Steel, Cold Drawn C1018</t>
        </is>
      </c>
      <c r="K1260" s="2" t="inlineStr">
        <is>
          <t>RTF</t>
        </is>
      </c>
      <c r="L1260" s="1" t="inlineStr"/>
      <c r="M1260" t="inlineStr">
        <is>
          <t>A102247</t>
        </is>
      </c>
      <c r="N1260" s="125" t="n">
        <v>214</v>
      </c>
      <c r="O1260" s="7" t="inlineStr">
        <is>
          <t>LT250</t>
        </is>
      </c>
      <c r="P1260" s="13" t="n">
        <v>8</v>
      </c>
      <c r="Q1260" t="inlineStr"/>
      <c r="R1260" s="12" t="inlineStr"/>
      <c r="S1260" t="inlineStr"/>
      <c r="T1260" t="inlineStr"/>
      <c r="U1260" t="inlineStr"/>
      <c r="V1260" t="inlineStr"/>
    </row>
    <row r="1261">
      <c r="A1261" t="inlineStr"/>
      <c r="B1261" t="inlineStr">
        <is>
          <t>Price_BOM_VLC_VLSC_Imp_1569</t>
        </is>
      </c>
      <c r="C1261" t="inlineStr">
        <is>
          <t>:5095A-4P-15HP-VLC:5095A-4P-20HP-VLC:</t>
        </is>
      </c>
      <c r="D1261" s="2" t="inlineStr">
        <is>
          <t>X4</t>
        </is>
      </c>
      <c r="E1261" s="2" t="inlineStr">
        <is>
          <t>ImpMatl_NiAl-Bronze_ASTM-B148_C95400</t>
        </is>
      </c>
      <c r="F1261" s="7" t="inlineStr">
        <is>
          <t>Nickel Aluminum Bronze ASTM B148 UNS C95400</t>
        </is>
      </c>
      <c r="G1261" s="7" t="inlineStr">
        <is>
          <t>B22</t>
        </is>
      </c>
      <c r="H1261" s="7" t="inlineStr">
        <is>
          <t>Coating_Scotchkote134_interior_exterior</t>
        </is>
      </c>
      <c r="I1261" s="7" t="inlineStr">
        <is>
          <t>Stainless Steel, AISI-303</t>
        </is>
      </c>
      <c r="J1261" s="7" t="inlineStr">
        <is>
          <t>Steel, Cold Drawn C1018</t>
        </is>
      </c>
      <c r="K1261" s="2" t="inlineStr">
        <is>
          <t>RTF</t>
        </is>
      </c>
      <c r="L1261" s="7" t="inlineStr"/>
      <c r="M1261" s="7" t="inlineStr">
        <is>
          <t>A102247</t>
        </is>
      </c>
      <c r="N1261" s="7" t="n">
        <v>214</v>
      </c>
      <c r="O1261" s="7" t="inlineStr">
        <is>
          <t>LT250</t>
        </is>
      </c>
      <c r="P1261" s="13" t="n">
        <v>8</v>
      </c>
      <c r="Q1261" t="inlineStr"/>
      <c r="R1261" s="12" t="inlineStr"/>
      <c r="S1261" t="inlineStr"/>
      <c r="T1261" t="inlineStr"/>
      <c r="U1261" t="inlineStr"/>
      <c r="V1261" t="inlineStr"/>
    </row>
    <row r="1262">
      <c r="A1262" t="inlineStr"/>
      <c r="B1262" t="inlineStr">
        <is>
          <t>Price_BOM_VLC_VLSC_Imp_1571</t>
        </is>
      </c>
      <c r="C1262" t="inlineStr">
        <is>
          <t>:5095A-4P-15HP-VLC:5095A-4P-20HP-VLC:</t>
        </is>
      </c>
      <c r="D1262" s="2" t="inlineStr">
        <is>
          <t>X4</t>
        </is>
      </c>
      <c r="E1262" t="inlineStr">
        <is>
          <t>ImpMatl_NiAl-Bronze_ASTM-B148_C95400</t>
        </is>
      </c>
      <c r="F1262" s="7" t="inlineStr">
        <is>
          <t>Nickel Aluminum Bronze ASTM B148 UNS C95400</t>
        </is>
      </c>
      <c r="G1262" s="7" t="inlineStr">
        <is>
          <t>B22</t>
        </is>
      </c>
      <c r="H1262" s="7" t="inlineStr">
        <is>
          <t>Coating_Scotchkote134_interior_exterior_IncludeImpeller</t>
        </is>
      </c>
      <c r="I1262" s="7" t="inlineStr">
        <is>
          <t>Stainless Steel, AISI-303</t>
        </is>
      </c>
      <c r="J1262" s="7" t="inlineStr">
        <is>
          <t>Steel, Cold Drawn C1018</t>
        </is>
      </c>
      <c r="K1262" s="2" t="inlineStr">
        <is>
          <t>RTF</t>
        </is>
      </c>
      <c r="L1262" s="1" t="inlineStr"/>
      <c r="M1262" t="inlineStr">
        <is>
          <t>A102247</t>
        </is>
      </c>
      <c r="N1262" s="125" t="n">
        <v>214</v>
      </c>
      <c r="O1262" s="7" t="inlineStr">
        <is>
          <t>LT250</t>
        </is>
      </c>
      <c r="P1262" s="13" t="n">
        <v>8</v>
      </c>
      <c r="Q1262" t="inlineStr"/>
      <c r="R1262" s="12" t="inlineStr"/>
      <c r="S1262" t="inlineStr"/>
      <c r="T1262" t="inlineStr"/>
      <c r="U1262" t="inlineStr"/>
      <c r="V1262" t="inlineStr"/>
    </row>
    <row r="1263">
      <c r="A1263" t="inlineStr"/>
      <c r="B1263" t="inlineStr">
        <is>
          <t>Price_BOM_VLC_VLSC_Imp_1573</t>
        </is>
      </c>
      <c r="C1263" t="inlineStr">
        <is>
          <t>:5095A-4P-15HP-VLC:5095A-4P-20HP-VLC:</t>
        </is>
      </c>
      <c r="D1263" s="2" t="inlineStr">
        <is>
          <t>X4</t>
        </is>
      </c>
      <c r="E1263" s="2" t="inlineStr">
        <is>
          <t>ImpMatl_NiAl-Bronze_ASTM-B148_C95400</t>
        </is>
      </c>
      <c r="F1263" s="7" t="inlineStr">
        <is>
          <t>Nickel Aluminum Bronze ASTM B148 UNS C95400</t>
        </is>
      </c>
      <c r="G1263" s="7" t="inlineStr">
        <is>
          <t>B22</t>
        </is>
      </c>
      <c r="H1263" s="7" t="inlineStr">
        <is>
          <t>Coating_Scotchkote134_interior_IncludeImpeller</t>
        </is>
      </c>
      <c r="I1263" s="7" t="inlineStr">
        <is>
          <t>Stainless Steel, AISI-303</t>
        </is>
      </c>
      <c r="J1263" s="7" t="inlineStr">
        <is>
          <t>Steel, Cold Drawn C1018</t>
        </is>
      </c>
      <c r="K1263" s="2" t="inlineStr">
        <is>
          <t>RTF</t>
        </is>
      </c>
      <c r="L1263" s="7" t="inlineStr"/>
      <c r="M1263" s="7" t="inlineStr">
        <is>
          <t>A102247</t>
        </is>
      </c>
      <c r="N1263" s="7" t="n">
        <v>214</v>
      </c>
      <c r="O1263" s="7" t="inlineStr">
        <is>
          <t>LT250</t>
        </is>
      </c>
      <c r="P1263" s="13" t="n">
        <v>8</v>
      </c>
      <c r="Q1263" t="inlineStr"/>
      <c r="R1263" s="12" t="inlineStr"/>
      <c r="S1263" t="inlineStr"/>
      <c r="T1263" t="inlineStr"/>
      <c r="U1263" t="inlineStr"/>
      <c r="V1263" t="inlineStr"/>
    </row>
    <row r="1264">
      <c r="A1264" t="inlineStr"/>
      <c r="B1264" t="inlineStr">
        <is>
          <t>Price_BOM_VLC_VLSC_Imp_1575</t>
        </is>
      </c>
      <c r="C1264" t="inlineStr">
        <is>
          <t>:5095A-4P-15HP-VLC:5095A-4P-20HP-VLC:</t>
        </is>
      </c>
      <c r="D1264" s="2" t="inlineStr">
        <is>
          <t>X4</t>
        </is>
      </c>
      <c r="E1264" t="inlineStr">
        <is>
          <t>ImpMatl_NiAl-Bronze_ASTM-B148_C95400</t>
        </is>
      </c>
      <c r="F1264" s="7" t="inlineStr">
        <is>
          <t>Nickel Aluminum Bronze ASTM B148 UNS C95400</t>
        </is>
      </c>
      <c r="G1264" s="7" t="inlineStr">
        <is>
          <t>B22</t>
        </is>
      </c>
      <c r="H1264" s="7" t="inlineStr">
        <is>
          <t>Coating_Special</t>
        </is>
      </c>
      <c r="I1264" s="7" t="inlineStr">
        <is>
          <t>Stainless Steel, AISI-303</t>
        </is>
      </c>
      <c r="J1264" s="7" t="inlineStr">
        <is>
          <t>Steel, Cold Drawn C1018</t>
        </is>
      </c>
      <c r="K1264" s="2" t="inlineStr">
        <is>
          <t>RTF</t>
        </is>
      </c>
      <c r="L1264" s="1" t="inlineStr"/>
      <c r="M1264" t="inlineStr">
        <is>
          <t>A102247</t>
        </is>
      </c>
      <c r="N1264" s="125" t="n">
        <v>214</v>
      </c>
      <c r="O1264" s="7" t="inlineStr">
        <is>
          <t>LT250</t>
        </is>
      </c>
      <c r="P1264" s="13" t="n">
        <v>8</v>
      </c>
      <c r="Q1264" t="inlineStr"/>
      <c r="R1264" s="12" t="inlineStr"/>
      <c r="S1264" t="inlineStr"/>
      <c r="T1264" t="inlineStr"/>
      <c r="U1264" t="inlineStr"/>
      <c r="V1264" t="inlineStr"/>
    </row>
    <row r="1265">
      <c r="A1265" t="inlineStr"/>
      <c r="B1265" t="inlineStr">
        <is>
          <t>Price_BOM_VLC_VLSC_Imp_1577</t>
        </is>
      </c>
      <c r="C1265" t="inlineStr">
        <is>
          <t>:5095A-4P-15HP-VLC:5095A-4P-20HP-VLC:</t>
        </is>
      </c>
      <c r="D1265" s="2" t="inlineStr">
        <is>
          <t>X4</t>
        </is>
      </c>
      <c r="E1265" s="2" t="inlineStr">
        <is>
          <t>ImpMatl_NiAl-Bronze_ASTM-B148_C95400</t>
        </is>
      </c>
      <c r="F1265" s="7" t="inlineStr">
        <is>
          <t>Nickel Aluminum Bronze ASTM B148 UNS C95400</t>
        </is>
      </c>
      <c r="G1265" s="7" t="inlineStr">
        <is>
          <t>B22</t>
        </is>
      </c>
      <c r="H1265" s="7" t="inlineStr">
        <is>
          <t>Coating_Epoxy</t>
        </is>
      </c>
      <c r="I1265" s="7" t="inlineStr">
        <is>
          <t>Stainless Steel, AISI-303</t>
        </is>
      </c>
      <c r="J1265" s="7" t="inlineStr">
        <is>
          <t>Steel, Cold Drawn C1018</t>
        </is>
      </c>
      <c r="K1265" s="2" t="inlineStr">
        <is>
          <t>RTF</t>
        </is>
      </c>
      <c r="L1265" s="7" t="inlineStr"/>
      <c r="M1265" s="7" t="inlineStr">
        <is>
          <t>A102247</t>
        </is>
      </c>
      <c r="N1265" s="7" t="n">
        <v>214</v>
      </c>
      <c r="O1265" s="7" t="inlineStr">
        <is>
          <t>LT250</t>
        </is>
      </c>
      <c r="P1265" s="13" t="n">
        <v>8</v>
      </c>
      <c r="Q1265" t="inlineStr"/>
      <c r="R1265" s="12" t="inlineStr"/>
      <c r="S1265" t="inlineStr"/>
      <c r="T1265" t="inlineStr"/>
      <c r="U1265" t="inlineStr"/>
      <c r="V1265" t="inlineStr"/>
    </row>
    <row r="1266">
      <c r="A1266" t="inlineStr"/>
      <c r="B1266" t="inlineStr">
        <is>
          <t>Price_BOM_VLC_VLSC_Imp_1578</t>
        </is>
      </c>
      <c r="C1266" t="inlineStr">
        <is>
          <t>:5095A-4P-15HP-VLSC:5095A-4P-20HP-VLSC:</t>
        </is>
      </c>
      <c r="D1266" s="2" t="inlineStr">
        <is>
          <t>X4</t>
        </is>
      </c>
      <c r="E1266" t="inlineStr">
        <is>
          <t>ImpMatl_Silicon_Bronze_ASTM-B584_C87600</t>
        </is>
      </c>
      <c r="F1266" s="7" t="inlineStr">
        <is>
          <t>Silicon Bronze, ASTM-B584, C87600</t>
        </is>
      </c>
      <c r="G1266" s="7" t="inlineStr">
        <is>
          <t>B21</t>
        </is>
      </c>
      <c r="H1266" s="7" t="inlineStr">
        <is>
          <t>Coating_Standard</t>
        </is>
      </c>
      <c r="I1266" s="7" t="inlineStr">
        <is>
          <t>Stainless Steel, AISI-303</t>
        </is>
      </c>
      <c r="J1266" s="7" t="inlineStr">
        <is>
          <t>Steel, Cold Drawn C1018</t>
        </is>
      </c>
      <c r="K1266" s="2" t="inlineStr">
        <is>
          <t>96769235</t>
        </is>
      </c>
      <c r="L1266" s="1" t="inlineStr">
        <is>
          <t>IMP,L,40957,X4,B21</t>
        </is>
      </c>
      <c r="M1266" t="inlineStr">
        <is>
          <t>A101924</t>
        </is>
      </c>
      <c r="N1266" s="125" t="n">
        <v>0</v>
      </c>
      <c r="O1266" s="7" t="inlineStr">
        <is>
          <t>LT027</t>
        </is>
      </c>
      <c r="P1266" s="13" t="n">
        <v>0</v>
      </c>
      <c r="Q1266" t="inlineStr"/>
      <c r="R1266" s="12" t="inlineStr"/>
      <c r="S1266" t="inlineStr"/>
      <c r="T1266" t="inlineStr"/>
      <c r="U1266" t="inlineStr"/>
      <c r="V1266" t="inlineStr"/>
    </row>
    <row r="1267">
      <c r="A1267" t="inlineStr"/>
      <c r="B1267" t="inlineStr">
        <is>
          <t>Price_BOM_VLC_VLSC_Imp_1581</t>
        </is>
      </c>
      <c r="C1267" s="68" t="inlineStr">
        <is>
          <t>:5095A-4P-15HP-VLSC:5095A-4P-20HP-VLSC:</t>
        </is>
      </c>
      <c r="D1267" s="2" t="inlineStr">
        <is>
          <t>X4</t>
        </is>
      </c>
      <c r="E1267" s="2" t="inlineStr">
        <is>
          <t>ImpMatl_Silicon_Bronze_ASTM-B584_C87600</t>
        </is>
      </c>
      <c r="F1267" s="7" t="inlineStr">
        <is>
          <t>Silicon Bronze, ASTM-B584, C87600</t>
        </is>
      </c>
      <c r="G1267" s="7" t="inlineStr">
        <is>
          <t>B21</t>
        </is>
      </c>
      <c r="H1267" s="7" t="inlineStr">
        <is>
          <t>Coating_Scotchkote134_interior</t>
        </is>
      </c>
      <c r="I1267" s="7" t="inlineStr">
        <is>
          <t>Stainless Steel, AISI-303</t>
        </is>
      </c>
      <c r="J1267" s="7" t="inlineStr">
        <is>
          <t>Steel, Cold Drawn C1018</t>
        </is>
      </c>
      <c r="K1267" s="77" t="inlineStr">
        <is>
          <t>RTF</t>
        </is>
      </c>
      <c r="L1267" s="7" t="inlineStr"/>
      <c r="M1267" s="7" t="inlineStr">
        <is>
          <t>A101924</t>
        </is>
      </c>
      <c r="N1267" s="7" t="n">
        <v>0</v>
      </c>
      <c r="O1267" s="7" t="inlineStr">
        <is>
          <t>LT250</t>
        </is>
      </c>
      <c r="P1267" s="13" t="n">
        <v>8</v>
      </c>
      <c r="Q1267" t="inlineStr"/>
      <c r="R1267" s="12" t="inlineStr"/>
      <c r="S1267" t="inlineStr"/>
      <c r="T1267" t="inlineStr"/>
      <c r="U1267" t="inlineStr"/>
      <c r="V1267" t="inlineStr"/>
    </row>
    <row r="1268">
      <c r="A1268" t="inlineStr"/>
      <c r="B1268" t="inlineStr">
        <is>
          <t>Price_BOM_VLC_VLSC_Imp_1583</t>
        </is>
      </c>
      <c r="C1268" s="68" t="inlineStr">
        <is>
          <t>:5095A-4P-15HP-VLSC:5095A-4P-20HP-VLSC:</t>
        </is>
      </c>
      <c r="D1268" s="2" t="inlineStr">
        <is>
          <t>X4</t>
        </is>
      </c>
      <c r="E1268" s="2" t="inlineStr">
        <is>
          <t>ImpMatl_Silicon_Bronze_ASTM-B584_C87600</t>
        </is>
      </c>
      <c r="F1268" s="7" t="inlineStr">
        <is>
          <t>Silicon Bronze, ASTM-B584, C87600</t>
        </is>
      </c>
      <c r="G1268" s="7" t="inlineStr">
        <is>
          <t>B21</t>
        </is>
      </c>
      <c r="H1268" s="7" t="inlineStr">
        <is>
          <t>Coating_Scotchkote134_interior_exterior</t>
        </is>
      </c>
      <c r="I1268" s="7" t="inlineStr">
        <is>
          <t>Stainless Steel, AISI-303</t>
        </is>
      </c>
      <c r="J1268" s="7" t="inlineStr">
        <is>
          <t>Steel, Cold Drawn C1018</t>
        </is>
      </c>
      <c r="K1268" s="98" t="inlineStr">
        <is>
          <t>RTF</t>
        </is>
      </c>
      <c r="L1268" s="98" t="inlineStr"/>
      <c r="M1268" t="inlineStr">
        <is>
          <t>A101924</t>
        </is>
      </c>
      <c r="N1268" t="n">
        <v>0</v>
      </c>
      <c r="O1268" s="7" t="inlineStr">
        <is>
          <t>LT250</t>
        </is>
      </c>
      <c r="P1268" s="13" t="n">
        <v>8</v>
      </c>
      <c r="Q1268" t="inlineStr"/>
      <c r="R1268" s="12" t="inlineStr"/>
      <c r="S1268" t="inlineStr"/>
      <c r="T1268" t="inlineStr"/>
      <c r="U1268" t="inlineStr"/>
      <c r="V1268" t="inlineStr"/>
    </row>
    <row r="1269">
      <c r="A1269" t="inlineStr"/>
      <c r="B1269" t="inlineStr">
        <is>
          <t>Price_BOM_VLC_VLSC_Imp_1585</t>
        </is>
      </c>
      <c r="C1269" s="68" t="inlineStr">
        <is>
          <t>:5095A-4P-15HP-VLSC:5095A-4P-20HP-VLSC:</t>
        </is>
      </c>
      <c r="D1269" s="2" t="inlineStr">
        <is>
          <t>X4</t>
        </is>
      </c>
      <c r="E1269" t="inlineStr">
        <is>
          <t>ImpMatl_Silicon_Bronze_ASTM-B584_C87600</t>
        </is>
      </c>
      <c r="F1269" s="7" t="inlineStr">
        <is>
          <t>Silicon Bronze, ASTM-B584, C87600</t>
        </is>
      </c>
      <c r="G1269" s="7" t="inlineStr">
        <is>
          <t>B21</t>
        </is>
      </c>
      <c r="H1269" s="7" t="inlineStr">
        <is>
          <t>Coating_Scotchkote134_interior_exterior_IncludeImpeller</t>
        </is>
      </c>
      <c r="I1269" s="7" t="inlineStr">
        <is>
          <t>Stainless Steel, AISI-303</t>
        </is>
      </c>
      <c r="J1269" s="7" t="inlineStr">
        <is>
          <t>Steel, Cold Drawn C1018</t>
        </is>
      </c>
      <c r="K1269" s="78" t="inlineStr">
        <is>
          <t>RTF</t>
        </is>
      </c>
      <c r="L1269" s="12" t="inlineStr"/>
      <c r="M1269" t="inlineStr">
        <is>
          <t>A101924</t>
        </is>
      </c>
      <c r="N1269" s="12" t="n">
        <v>0</v>
      </c>
      <c r="O1269" s="7" t="inlineStr">
        <is>
          <t>LT250</t>
        </is>
      </c>
      <c r="P1269" s="13" t="n">
        <v>8</v>
      </c>
      <c r="Q1269" t="inlineStr"/>
      <c r="R1269" s="12" t="inlineStr"/>
      <c r="S1269" t="inlineStr"/>
      <c r="T1269" t="inlineStr"/>
      <c r="U1269" t="inlineStr"/>
      <c r="V1269" t="inlineStr"/>
    </row>
    <row r="1270">
      <c r="A1270" t="inlineStr"/>
      <c r="B1270" t="inlineStr">
        <is>
          <t>Price_BOM_VLC_VLSC_Imp_1587</t>
        </is>
      </c>
      <c r="C1270" s="68" t="inlineStr">
        <is>
          <t>:5095A-4P-15HP-VLSC:5095A-4P-20HP-VLSC:</t>
        </is>
      </c>
      <c r="D1270" s="2" t="inlineStr">
        <is>
          <t>X4</t>
        </is>
      </c>
      <c r="E1270" s="2" t="inlineStr">
        <is>
          <t>ImpMatl_Silicon_Bronze_ASTM-B584_C87600</t>
        </is>
      </c>
      <c r="F1270" s="7" t="inlineStr">
        <is>
          <t>Silicon Bronze, ASTM-B584, C87600</t>
        </is>
      </c>
      <c r="G1270" s="7" t="inlineStr">
        <is>
          <t>B21</t>
        </is>
      </c>
      <c r="H1270" s="7" t="inlineStr">
        <is>
          <t>Coating_Scotchkote134_interior_IncludeImpeller</t>
        </is>
      </c>
      <c r="I1270" s="7" t="inlineStr">
        <is>
          <t>Stainless Steel, AISI-303</t>
        </is>
      </c>
      <c r="J1270" s="7" t="inlineStr">
        <is>
          <t>Steel, Cold Drawn C1018</t>
        </is>
      </c>
      <c r="K1270" s="2" t="inlineStr">
        <is>
          <t>RTF</t>
        </is>
      </c>
      <c r="L1270" s="7" t="inlineStr"/>
      <c r="M1270" s="7" t="inlineStr">
        <is>
          <t>A101924</t>
        </is>
      </c>
      <c r="N1270" s="7" t="n">
        <v>0</v>
      </c>
      <c r="O1270" s="7" t="inlineStr">
        <is>
          <t>LT250</t>
        </is>
      </c>
      <c r="P1270" s="13" t="n">
        <v>8</v>
      </c>
      <c r="Q1270" t="inlineStr"/>
      <c r="R1270" s="12" t="inlineStr"/>
      <c r="S1270" t="inlineStr"/>
      <c r="T1270" t="inlineStr"/>
      <c r="U1270" t="inlineStr"/>
      <c r="V1270" t="inlineStr"/>
    </row>
    <row r="1271">
      <c r="A1271" t="inlineStr"/>
      <c r="B1271" t="inlineStr">
        <is>
          <t>Price_BOM_VLC_VLSC_Imp_1589</t>
        </is>
      </c>
      <c r="C1271" s="68" t="inlineStr">
        <is>
          <t>:5095A-4P-15HP-VLSC:5095A-4P-20HP-VLSC:</t>
        </is>
      </c>
      <c r="D1271" s="2" t="inlineStr">
        <is>
          <t>X4</t>
        </is>
      </c>
      <c r="E1271" t="inlineStr">
        <is>
          <t>ImpMatl_Silicon_Bronze_ASTM-B584_C87600</t>
        </is>
      </c>
      <c r="F1271" s="7" t="inlineStr">
        <is>
          <t>Silicon Bronze, ASTM-B584, C87600</t>
        </is>
      </c>
      <c r="G1271" s="7" t="inlineStr">
        <is>
          <t>B21</t>
        </is>
      </c>
      <c r="H1271" s="7" t="inlineStr">
        <is>
          <t>Coating_Special</t>
        </is>
      </c>
      <c r="I1271" s="7" t="inlineStr">
        <is>
          <t>Stainless Steel, AISI-303</t>
        </is>
      </c>
      <c r="J1271" s="7" t="inlineStr">
        <is>
          <t>Steel, Cold Drawn C1018</t>
        </is>
      </c>
      <c r="K1271" s="2" t="inlineStr">
        <is>
          <t>RTF</t>
        </is>
      </c>
      <c r="L1271" s="12" t="inlineStr"/>
      <c r="M1271" t="inlineStr">
        <is>
          <t>A101924</t>
        </is>
      </c>
      <c r="N1271" s="12" t="n">
        <v>0</v>
      </c>
      <c r="O1271" s="7" t="inlineStr">
        <is>
          <t>LT250</t>
        </is>
      </c>
      <c r="P1271" s="13" t="n">
        <v>8</v>
      </c>
      <c r="Q1271" t="inlineStr"/>
      <c r="R1271" s="12" t="inlineStr"/>
      <c r="S1271" t="inlineStr"/>
      <c r="T1271" t="inlineStr"/>
      <c r="U1271" t="inlineStr"/>
      <c r="V1271" t="inlineStr"/>
    </row>
    <row r="1272">
      <c r="A1272" t="inlineStr"/>
      <c r="B1272" t="inlineStr">
        <is>
          <t>Price_BOM_VLC_VLSC_Imp_1591</t>
        </is>
      </c>
      <c r="C1272" s="68" t="inlineStr">
        <is>
          <t>:5095A-4P-15HP-VLSC:5095A-4P-20HP-VLSC:</t>
        </is>
      </c>
      <c r="D1272" s="2" t="inlineStr">
        <is>
          <t>X4</t>
        </is>
      </c>
      <c r="E1272" s="2" t="inlineStr">
        <is>
          <t>ImpMatl_Silicon_Bronze_ASTM-B584_C87600</t>
        </is>
      </c>
      <c r="F1272" s="7" t="inlineStr">
        <is>
          <t>Silicon Bronze, ASTM-B584, C87600</t>
        </is>
      </c>
      <c r="G1272" s="7" t="inlineStr">
        <is>
          <t>B21</t>
        </is>
      </c>
      <c r="H1272" s="7" t="inlineStr">
        <is>
          <t>Coating_Epoxy</t>
        </is>
      </c>
      <c r="I1272" s="7" t="inlineStr">
        <is>
          <t>Stainless Steel, AISI-303</t>
        </is>
      </c>
      <c r="J1272" s="7" t="inlineStr">
        <is>
          <t>Steel, Cold Drawn C1018</t>
        </is>
      </c>
      <c r="K1272" s="2" t="inlineStr">
        <is>
          <t>RTF</t>
        </is>
      </c>
      <c r="L1272" s="7" t="inlineStr"/>
      <c r="M1272" s="7" t="inlineStr">
        <is>
          <t>A101924</t>
        </is>
      </c>
      <c r="N1272" s="7" t="n">
        <v>0</v>
      </c>
      <c r="O1272" s="7" t="inlineStr">
        <is>
          <t>LT250</t>
        </is>
      </c>
      <c r="P1272" s="13" t="n">
        <v>8</v>
      </c>
      <c r="Q1272" t="inlineStr"/>
      <c r="R1272" s="12" t="inlineStr"/>
      <c r="S1272" t="inlineStr"/>
      <c r="T1272" t="inlineStr"/>
      <c r="U1272" t="inlineStr"/>
      <c r="V1272" t="inlineStr"/>
    </row>
    <row r="1273">
      <c r="A1273" t="inlineStr"/>
      <c r="B1273" t="inlineStr">
        <is>
          <t>Price_BOM_VLC_VLSC_Imp_1579</t>
        </is>
      </c>
      <c r="C1273" s="68" t="inlineStr">
        <is>
          <t>:5095A-4P-15HP-VLSC:5095A-4P-20HP-VLSC:</t>
        </is>
      </c>
      <c r="D1273" s="2" t="inlineStr">
        <is>
          <t>X4</t>
        </is>
      </c>
      <c r="E1273" t="inlineStr">
        <is>
          <t>ImpMatl_SS_AISI-304</t>
        </is>
      </c>
      <c r="F1273" s="7" t="inlineStr">
        <is>
          <t>Stainless Steel, AISI-304</t>
        </is>
      </c>
      <c r="G1273" s="7" t="inlineStr">
        <is>
          <t>H304</t>
        </is>
      </c>
      <c r="H1273" s="7" t="inlineStr">
        <is>
          <t>Coating_Standard</t>
        </is>
      </c>
      <c r="I1273" s="7" t="inlineStr">
        <is>
          <t>Stainless Steel, AISI-303</t>
        </is>
      </c>
      <c r="J1273" s="7" t="inlineStr">
        <is>
          <t>Stainless Steel, AISI 316</t>
        </is>
      </c>
      <c r="K1273" s="2" t="inlineStr">
        <is>
          <t>98876164</t>
        </is>
      </c>
      <c r="L1273" s="12" t="inlineStr">
        <is>
          <t>IMP,L,40957,X4,H304</t>
        </is>
      </c>
      <c r="M1273" t="inlineStr">
        <is>
          <t>A101929</t>
        </is>
      </c>
      <c r="N1273" s="12" t="n">
        <v>0</v>
      </c>
      <c r="O1273" s="7" t="inlineStr">
        <is>
          <t>LT027</t>
        </is>
      </c>
      <c r="P1273" s="13" t="n">
        <v>0</v>
      </c>
      <c r="Q1273" t="inlineStr"/>
      <c r="R1273" s="12" t="inlineStr"/>
      <c r="S1273" t="inlineStr"/>
      <c r="T1273" t="inlineStr"/>
      <c r="U1273" t="inlineStr"/>
      <c r="V1273" t="inlineStr"/>
    </row>
    <row r="1274">
      <c r="A1274" t="inlineStr"/>
      <c r="B1274" t="inlineStr">
        <is>
          <t>Price_BOM_VLC_VLSC_Imp_1580</t>
        </is>
      </c>
      <c r="C1274" s="68" t="inlineStr">
        <is>
          <t>:5095A-4P-15HP-VLSC:5095A-4P-20HP-VLSC:</t>
        </is>
      </c>
      <c r="D1274" s="2" t="inlineStr">
        <is>
          <t>X4</t>
        </is>
      </c>
      <c r="E1274" s="2" t="inlineStr">
        <is>
          <t>ImpMatl_NiAl-Bronze_ASTM-B148_C95400</t>
        </is>
      </c>
      <c r="F1274" s="7" t="inlineStr">
        <is>
          <t>Nickel Aluminum Bronze ASTM B148 UNS C95400</t>
        </is>
      </c>
      <c r="G1274" s="7" t="inlineStr">
        <is>
          <t>B22</t>
        </is>
      </c>
      <c r="H1274" s="7" t="inlineStr">
        <is>
          <t>Coating_Standard</t>
        </is>
      </c>
      <c r="I1274" s="7" t="inlineStr">
        <is>
          <t>Stainless Steel, AISI-303</t>
        </is>
      </c>
      <c r="J1274" s="7" t="inlineStr">
        <is>
          <t>Steel, Cold Drawn C1018</t>
        </is>
      </c>
      <c r="K1274" s="2" t="inlineStr">
        <is>
          <t>97780148</t>
        </is>
      </c>
      <c r="L1274" s="7" t="inlineStr"/>
      <c r="M1274" s="7" t="inlineStr">
        <is>
          <t>A102247</t>
        </is>
      </c>
      <c r="N1274" s="7" t="n">
        <v>214</v>
      </c>
      <c r="O1274" s="7" t="inlineStr">
        <is>
          <t>LT250</t>
        </is>
      </c>
      <c r="P1274" s="13" t="n">
        <v>8</v>
      </c>
      <c r="Q1274" t="inlineStr"/>
      <c r="R1274" s="12" t="inlineStr"/>
      <c r="S1274" t="inlineStr"/>
      <c r="T1274" t="inlineStr"/>
      <c r="U1274" t="inlineStr"/>
      <c r="V1274" t="inlineStr"/>
    </row>
    <row r="1275">
      <c r="A1275" t="inlineStr"/>
      <c r="B1275" t="inlineStr">
        <is>
          <t>Price_BOM_VLC_VLSC_Imp_1582</t>
        </is>
      </c>
      <c r="C1275" s="68" t="inlineStr">
        <is>
          <t>:5095A-4P-15HP-VLSC:5095A-4P-20HP-VLSC:</t>
        </is>
      </c>
      <c r="D1275" s="2" t="inlineStr">
        <is>
          <t>X4</t>
        </is>
      </c>
      <c r="E1275" t="inlineStr">
        <is>
          <t>ImpMatl_NiAl-Bronze_ASTM-B148_C95400</t>
        </is>
      </c>
      <c r="F1275" s="7" t="inlineStr">
        <is>
          <t>Nickel Aluminum Bronze ASTM B148 UNS C95400</t>
        </is>
      </c>
      <c r="G1275" s="7" t="inlineStr">
        <is>
          <t>B22</t>
        </is>
      </c>
      <c r="H1275" s="7" t="inlineStr">
        <is>
          <t>Coating_Scotchkote134_interior</t>
        </is>
      </c>
      <c r="I1275" s="7" t="inlineStr">
        <is>
          <t>Stainless Steel, AISI-303</t>
        </is>
      </c>
      <c r="J1275" s="7" t="inlineStr">
        <is>
          <t>Steel, Cold Drawn C1018</t>
        </is>
      </c>
      <c r="K1275" s="2" t="inlineStr">
        <is>
          <t>RTF</t>
        </is>
      </c>
      <c r="L1275" s="12" t="inlineStr"/>
      <c r="M1275" t="inlineStr">
        <is>
          <t>A102247</t>
        </is>
      </c>
      <c r="N1275" s="12" t="n">
        <v>214</v>
      </c>
      <c r="O1275" s="7" t="inlineStr">
        <is>
          <t>LT250</t>
        </is>
      </c>
      <c r="P1275" s="13" t="n">
        <v>8</v>
      </c>
      <c r="Q1275" t="inlineStr"/>
      <c r="R1275" s="12" t="inlineStr"/>
      <c r="S1275" t="inlineStr"/>
      <c r="T1275" t="inlineStr"/>
      <c r="U1275" t="inlineStr"/>
      <c r="V1275" t="inlineStr"/>
    </row>
    <row r="1276">
      <c r="A1276" t="inlineStr"/>
      <c r="B1276" t="inlineStr">
        <is>
          <t>Price_BOM_VLC_VLSC_Imp_1584</t>
        </is>
      </c>
      <c r="C1276" s="68" t="inlineStr">
        <is>
          <t>:5095A-4P-15HP-VLSC:5095A-4P-20HP-VLSC:</t>
        </is>
      </c>
      <c r="D1276" s="2" t="inlineStr">
        <is>
          <t>X4</t>
        </is>
      </c>
      <c r="E1276" s="2" t="inlineStr">
        <is>
          <t>ImpMatl_NiAl-Bronze_ASTM-B148_C95400</t>
        </is>
      </c>
      <c r="F1276" s="7" t="inlineStr">
        <is>
          <t>Nickel Aluminum Bronze ASTM B148 UNS C95400</t>
        </is>
      </c>
      <c r="G1276" s="7" t="inlineStr">
        <is>
          <t>B22</t>
        </is>
      </c>
      <c r="H1276" s="7" t="inlineStr">
        <is>
          <t>Coating_Scotchkote134_interior_exterior</t>
        </is>
      </c>
      <c r="I1276" s="7" t="inlineStr">
        <is>
          <t>Stainless Steel, AISI-303</t>
        </is>
      </c>
      <c r="J1276" s="7" t="inlineStr">
        <is>
          <t>Steel, Cold Drawn C1018</t>
        </is>
      </c>
      <c r="K1276" s="2" t="inlineStr">
        <is>
          <t>RTF</t>
        </is>
      </c>
      <c r="L1276" s="7" t="inlineStr"/>
      <c r="M1276" s="7" t="inlineStr">
        <is>
          <t>A102247</t>
        </is>
      </c>
      <c r="N1276" s="7" t="n">
        <v>214</v>
      </c>
      <c r="O1276" s="7" t="inlineStr">
        <is>
          <t>LT250</t>
        </is>
      </c>
      <c r="P1276" s="13" t="n">
        <v>8</v>
      </c>
      <c r="Q1276" t="inlineStr"/>
      <c r="R1276" s="12" t="inlineStr"/>
      <c r="S1276" t="inlineStr"/>
      <c r="T1276" t="inlineStr"/>
      <c r="U1276" t="inlineStr"/>
      <c r="V1276" t="inlineStr"/>
    </row>
    <row r="1277">
      <c r="A1277" t="inlineStr"/>
      <c r="B1277" t="inlineStr">
        <is>
          <t>Price_BOM_VLC_VLSC_Imp_1586</t>
        </is>
      </c>
      <c r="C1277" s="68" t="inlineStr">
        <is>
          <t>:5095A-4P-15HP-VLSC:5095A-4P-20HP-VLSC:</t>
        </is>
      </c>
      <c r="D1277" s="2" t="inlineStr">
        <is>
          <t>X4</t>
        </is>
      </c>
      <c r="E1277" t="inlineStr">
        <is>
          <t>ImpMatl_NiAl-Bronze_ASTM-B148_C95400</t>
        </is>
      </c>
      <c r="F1277" s="7" t="inlineStr">
        <is>
          <t>Nickel Aluminum Bronze ASTM B148 UNS C95400</t>
        </is>
      </c>
      <c r="G1277" s="7" t="inlineStr">
        <is>
          <t>B22</t>
        </is>
      </c>
      <c r="H1277" s="7" t="inlineStr">
        <is>
          <t>Coating_Scotchkote134_interior_exterior_IncludeImpeller</t>
        </is>
      </c>
      <c r="I1277" s="7" t="inlineStr">
        <is>
          <t>Stainless Steel, AISI-303</t>
        </is>
      </c>
      <c r="J1277" s="7" t="inlineStr">
        <is>
          <t>Steel, Cold Drawn C1018</t>
        </is>
      </c>
      <c r="K1277" s="2" t="inlineStr">
        <is>
          <t>RTF</t>
        </is>
      </c>
      <c r="L1277" s="12" t="inlineStr"/>
      <c r="M1277" t="inlineStr">
        <is>
          <t>A102247</t>
        </is>
      </c>
      <c r="N1277" s="12" t="n">
        <v>214</v>
      </c>
      <c r="O1277" s="7" t="inlineStr">
        <is>
          <t>LT250</t>
        </is>
      </c>
      <c r="P1277" s="13" t="n">
        <v>8</v>
      </c>
      <c r="Q1277" t="inlineStr"/>
      <c r="R1277" s="12" t="inlineStr"/>
      <c r="S1277" t="inlineStr"/>
      <c r="T1277" t="inlineStr"/>
      <c r="U1277" t="inlineStr"/>
      <c r="V1277" t="inlineStr"/>
    </row>
    <row r="1278">
      <c r="A1278" t="inlineStr"/>
      <c r="B1278" t="inlineStr">
        <is>
          <t>Price_BOM_VLC_VLSC_Imp_1588</t>
        </is>
      </c>
      <c r="C1278" s="68" t="inlineStr">
        <is>
          <t>:5095A-4P-15HP-VLSC:5095A-4P-20HP-VLSC:</t>
        </is>
      </c>
      <c r="D1278" s="2" t="inlineStr">
        <is>
          <t>X4</t>
        </is>
      </c>
      <c r="E1278" s="2" t="inlineStr">
        <is>
          <t>ImpMatl_NiAl-Bronze_ASTM-B148_C95400</t>
        </is>
      </c>
      <c r="F1278" s="7" t="inlineStr">
        <is>
          <t>Nickel Aluminum Bronze ASTM B148 UNS C95400</t>
        </is>
      </c>
      <c r="G1278" s="7" t="inlineStr">
        <is>
          <t>B22</t>
        </is>
      </c>
      <c r="H1278" s="7" t="inlineStr">
        <is>
          <t>Coating_Scotchkote134_interior_IncludeImpeller</t>
        </is>
      </c>
      <c r="I1278" s="7" t="inlineStr">
        <is>
          <t>Stainless Steel, AISI-303</t>
        </is>
      </c>
      <c r="J1278" s="7" t="inlineStr">
        <is>
          <t>Steel, Cold Drawn C1018</t>
        </is>
      </c>
      <c r="K1278" s="2" t="inlineStr">
        <is>
          <t>RTF</t>
        </is>
      </c>
      <c r="L1278" s="7" t="inlineStr"/>
      <c r="M1278" s="7" t="inlineStr">
        <is>
          <t>A102247</t>
        </is>
      </c>
      <c r="N1278" s="7" t="n">
        <v>214</v>
      </c>
      <c r="O1278" s="7" t="inlineStr">
        <is>
          <t>LT250</t>
        </is>
      </c>
      <c r="P1278" s="13" t="n">
        <v>8</v>
      </c>
      <c r="Q1278" t="inlineStr"/>
      <c r="R1278" s="12" t="inlineStr"/>
      <c r="S1278" t="inlineStr"/>
      <c r="T1278" t="inlineStr"/>
      <c r="U1278" t="inlineStr"/>
      <c r="V1278" t="inlineStr"/>
    </row>
    <row r="1279">
      <c r="A1279" t="inlineStr"/>
      <c r="B1279" t="inlineStr">
        <is>
          <t>Price_BOM_VLC_VLSC_Imp_1590</t>
        </is>
      </c>
      <c r="C1279" s="68" t="inlineStr">
        <is>
          <t>:5095A-4P-15HP-VLSC:5095A-4P-20HP-VLSC:</t>
        </is>
      </c>
      <c r="D1279" s="2" t="inlineStr">
        <is>
          <t>X4</t>
        </is>
      </c>
      <c r="E1279" t="inlineStr">
        <is>
          <t>ImpMatl_NiAl-Bronze_ASTM-B148_C95400</t>
        </is>
      </c>
      <c r="F1279" s="7" t="inlineStr">
        <is>
          <t>Nickel Aluminum Bronze ASTM B148 UNS C95400</t>
        </is>
      </c>
      <c r="G1279" s="7" t="inlineStr">
        <is>
          <t>B22</t>
        </is>
      </c>
      <c r="H1279" s="7" t="inlineStr">
        <is>
          <t>Coating_Special</t>
        </is>
      </c>
      <c r="I1279" s="7" t="inlineStr">
        <is>
          <t>Stainless Steel, AISI-303</t>
        </is>
      </c>
      <c r="J1279" s="7" t="inlineStr">
        <is>
          <t>Steel, Cold Drawn C1018</t>
        </is>
      </c>
      <c r="K1279" s="2" t="inlineStr">
        <is>
          <t>RTF</t>
        </is>
      </c>
      <c r="L1279" s="12" t="inlineStr"/>
      <c r="M1279" t="inlineStr">
        <is>
          <t>A102247</t>
        </is>
      </c>
      <c r="N1279" s="12" t="n">
        <v>214</v>
      </c>
      <c r="O1279" s="7" t="inlineStr">
        <is>
          <t>LT250</t>
        </is>
      </c>
      <c r="P1279" s="13" t="n">
        <v>8</v>
      </c>
      <c r="Q1279" t="inlineStr"/>
      <c r="R1279" s="12" t="inlineStr"/>
      <c r="S1279" t="inlineStr"/>
      <c r="T1279" t="inlineStr"/>
      <c r="U1279" t="inlineStr"/>
      <c r="V1279" t="inlineStr"/>
    </row>
    <row r="1280">
      <c r="A1280" t="inlineStr"/>
      <c r="B1280" t="inlineStr">
        <is>
          <t>Price_BOM_VLC_VLSC_Imp_1592</t>
        </is>
      </c>
      <c r="C1280" s="68" t="inlineStr">
        <is>
          <t>:5095A-4P-15HP-VLSC:5095A-4P-20HP-VLSC:</t>
        </is>
      </c>
      <c r="D1280" s="2" t="inlineStr">
        <is>
          <t>X4</t>
        </is>
      </c>
      <c r="E1280" s="2" t="inlineStr">
        <is>
          <t>ImpMatl_NiAl-Bronze_ASTM-B148_C95400</t>
        </is>
      </c>
      <c r="F1280" s="7" t="inlineStr">
        <is>
          <t>Nickel Aluminum Bronze ASTM B148 UNS C95400</t>
        </is>
      </c>
      <c r="G1280" s="7" t="inlineStr">
        <is>
          <t>B22</t>
        </is>
      </c>
      <c r="H1280" s="7" t="inlineStr">
        <is>
          <t>Coating_Epoxy</t>
        </is>
      </c>
      <c r="I1280" s="7" t="inlineStr">
        <is>
          <t>Stainless Steel, AISI-303</t>
        </is>
      </c>
      <c r="J1280" s="7" t="inlineStr">
        <is>
          <t>Steel, Cold Drawn C1018</t>
        </is>
      </c>
      <c r="K1280" s="2" t="inlineStr">
        <is>
          <t>RTF</t>
        </is>
      </c>
      <c r="L1280" s="7" t="inlineStr"/>
      <c r="M1280" s="7" t="inlineStr">
        <is>
          <t>A102247</t>
        </is>
      </c>
      <c r="N1280" s="7" t="n">
        <v>214</v>
      </c>
      <c r="O1280" s="7" t="inlineStr">
        <is>
          <t>LT250</t>
        </is>
      </c>
      <c r="P1280" s="13" t="n">
        <v>8</v>
      </c>
      <c r="Q1280" t="inlineStr"/>
      <c r="R1280" s="12" t="inlineStr"/>
      <c r="S1280" t="inlineStr"/>
      <c r="T1280" t="inlineStr"/>
      <c r="U1280" t="inlineStr"/>
      <c r="V1280" t="inlineStr"/>
    </row>
    <row r="1281">
      <c r="A1281" t="inlineStr"/>
      <c r="B1281" t="inlineStr">
        <is>
          <t>Price_BOM_VLC_VLSC_Imp_1533</t>
        </is>
      </c>
      <c r="C1281" s="68" t="inlineStr">
        <is>
          <t>:5095A-4P-7.5HP-VLC:5095A-4P-10HP-VLC:</t>
        </is>
      </c>
      <c r="D1281" s="2" t="inlineStr">
        <is>
          <t>X3</t>
        </is>
      </c>
      <c r="E1281" t="inlineStr">
        <is>
          <t>ImpMatl_Silicon_Bronze_ASTM-B584_C87600</t>
        </is>
      </c>
      <c r="F1281" s="7" t="inlineStr">
        <is>
          <t>Silicon Bronze, ASTM-B584, C87600</t>
        </is>
      </c>
      <c r="G1281" s="7" t="inlineStr">
        <is>
          <t>B21</t>
        </is>
      </c>
      <c r="H1281" s="7" t="inlineStr">
        <is>
          <t>Coating_Standard</t>
        </is>
      </c>
      <c r="I1281" s="7" t="inlineStr">
        <is>
          <t>Stainless Steel, AISI-303</t>
        </is>
      </c>
      <c r="J1281" s="7" t="inlineStr">
        <is>
          <t>Steel, Cold Drawn C1018</t>
        </is>
      </c>
      <c r="K1281" s="2" t="inlineStr">
        <is>
          <t>96769232</t>
        </is>
      </c>
      <c r="L1281" s="12" t="inlineStr">
        <is>
          <t>IMP,L,40957,X3,B21</t>
        </is>
      </c>
      <c r="M1281" t="inlineStr">
        <is>
          <t>A101917</t>
        </is>
      </c>
      <c r="N1281" s="12" t="n">
        <v>0</v>
      </c>
      <c r="O1281" s="7" t="inlineStr">
        <is>
          <t>LT027</t>
        </is>
      </c>
      <c r="P1281" s="13" t="n">
        <v>0</v>
      </c>
      <c r="Q1281" t="inlineStr"/>
      <c r="R1281" s="12" t="inlineStr"/>
      <c r="S1281" t="inlineStr"/>
      <c r="T1281" t="inlineStr"/>
      <c r="U1281" t="inlineStr"/>
      <c r="V1281" t="inlineStr"/>
    </row>
    <row r="1282">
      <c r="A1282" t="inlineStr"/>
      <c r="B1282" t="inlineStr">
        <is>
          <t>Price_BOM_VLC_VLSC_Imp_1536</t>
        </is>
      </c>
      <c r="C1282" s="68" t="inlineStr">
        <is>
          <t>:5095A-4P-7.5HP-VLC:5095A-4P-10HP-VLC:</t>
        </is>
      </c>
      <c r="D1282" s="2" t="inlineStr">
        <is>
          <t>X3</t>
        </is>
      </c>
      <c r="E1282" s="2" t="inlineStr">
        <is>
          <t>ImpMatl_Silicon_Bronze_ASTM-B584_C87600</t>
        </is>
      </c>
      <c r="F1282" s="7" t="inlineStr">
        <is>
          <t>Silicon Bronze, ASTM-B584, C87600</t>
        </is>
      </c>
      <c r="G1282" s="7" t="inlineStr">
        <is>
          <t>B21</t>
        </is>
      </c>
      <c r="H1282" s="7" t="inlineStr">
        <is>
          <t>Coating_Scotchkote134_interior</t>
        </is>
      </c>
      <c r="I1282" s="7" t="inlineStr">
        <is>
          <t>Stainless Steel, AISI-303</t>
        </is>
      </c>
      <c r="J1282" s="7" t="inlineStr">
        <is>
          <t>Steel, Cold Drawn C1018</t>
        </is>
      </c>
      <c r="K1282" s="77" t="inlineStr">
        <is>
          <t>RTF</t>
        </is>
      </c>
      <c r="L1282" s="7" t="inlineStr"/>
      <c r="M1282" s="7" t="inlineStr">
        <is>
          <t>A101917</t>
        </is>
      </c>
      <c r="N1282" s="7" t="n">
        <v>0</v>
      </c>
      <c r="O1282" s="7" t="inlineStr">
        <is>
          <t>LT250</t>
        </is>
      </c>
      <c r="P1282" s="13" t="n">
        <v>8</v>
      </c>
      <c r="Q1282" t="inlineStr"/>
      <c r="R1282" s="12" t="inlineStr"/>
      <c r="S1282" t="inlineStr"/>
      <c r="T1282" t="inlineStr"/>
      <c r="U1282" t="inlineStr"/>
      <c r="V1282" t="inlineStr"/>
    </row>
    <row r="1283">
      <c r="A1283" t="inlineStr"/>
      <c r="B1283" t="inlineStr">
        <is>
          <t>Price_BOM_VLC_VLSC_Imp_1538</t>
        </is>
      </c>
      <c r="C1283" s="68" t="inlineStr">
        <is>
          <t>:5095A-4P-7.5HP-VLC:5095A-4P-10HP-VLC:</t>
        </is>
      </c>
      <c r="D1283" s="2" t="inlineStr">
        <is>
          <t>X3</t>
        </is>
      </c>
      <c r="E1283" s="2" t="inlineStr">
        <is>
          <t>ImpMatl_Silicon_Bronze_ASTM-B584_C87600</t>
        </is>
      </c>
      <c r="F1283" s="7" t="inlineStr">
        <is>
          <t>Silicon Bronze, ASTM-B584, C87600</t>
        </is>
      </c>
      <c r="G1283" s="7" t="inlineStr">
        <is>
          <t>B21</t>
        </is>
      </c>
      <c r="H1283" s="7" t="inlineStr">
        <is>
          <t>Coating_Scotchkote134_interior_exterior</t>
        </is>
      </c>
      <c r="I1283" s="7" t="inlineStr">
        <is>
          <t>Stainless Steel, AISI-303</t>
        </is>
      </c>
      <c r="J1283" s="7" t="inlineStr">
        <is>
          <t>Steel, Cold Drawn C1018</t>
        </is>
      </c>
      <c r="K1283" s="98" t="inlineStr">
        <is>
          <t>RTF</t>
        </is>
      </c>
      <c r="L1283" s="98" t="inlineStr"/>
      <c r="M1283" t="inlineStr">
        <is>
          <t>A101917</t>
        </is>
      </c>
      <c r="N1283" t="n">
        <v>0</v>
      </c>
      <c r="O1283" s="7" t="inlineStr">
        <is>
          <t>LT250</t>
        </is>
      </c>
      <c r="P1283" s="13" t="n">
        <v>8</v>
      </c>
      <c r="Q1283" t="inlineStr"/>
      <c r="R1283" s="12" t="inlineStr"/>
      <c r="S1283" t="inlineStr"/>
      <c r="T1283" t="inlineStr"/>
      <c r="U1283" t="inlineStr"/>
      <c r="V1283" t="inlineStr"/>
    </row>
    <row r="1284">
      <c r="A1284" t="inlineStr"/>
      <c r="B1284" t="inlineStr">
        <is>
          <t>Price_BOM_VLC_VLSC_Imp_1540</t>
        </is>
      </c>
      <c r="C1284" s="68" t="inlineStr">
        <is>
          <t>:5095A-4P-7.5HP-VLC:5095A-4P-10HP-VLC:</t>
        </is>
      </c>
      <c r="D1284" s="2" t="inlineStr">
        <is>
          <t>X3</t>
        </is>
      </c>
      <c r="E1284" t="inlineStr">
        <is>
          <t>ImpMatl_Silicon_Bronze_ASTM-B584_C87600</t>
        </is>
      </c>
      <c r="F1284" s="7" t="inlineStr">
        <is>
          <t>Silicon Bronze, ASTM-B584, C87600</t>
        </is>
      </c>
      <c r="G1284" s="7" t="inlineStr">
        <is>
          <t>B21</t>
        </is>
      </c>
      <c r="H1284" s="7" t="inlineStr">
        <is>
          <t>Coating_Scotchkote134_interior_exterior_IncludeImpeller</t>
        </is>
      </c>
      <c r="I1284" s="7" t="inlineStr">
        <is>
          <t>Stainless Steel, AISI-303</t>
        </is>
      </c>
      <c r="J1284" s="7" t="inlineStr">
        <is>
          <t>Steel, Cold Drawn C1018</t>
        </is>
      </c>
      <c r="K1284" s="78" t="inlineStr">
        <is>
          <t>RTF</t>
        </is>
      </c>
      <c r="L1284" s="12" t="inlineStr"/>
      <c r="M1284" t="inlineStr">
        <is>
          <t>A101917</t>
        </is>
      </c>
      <c r="N1284" s="12" t="n">
        <v>0</v>
      </c>
      <c r="O1284" s="7" t="inlineStr">
        <is>
          <t>LT250</t>
        </is>
      </c>
      <c r="P1284" s="13" t="n">
        <v>8</v>
      </c>
      <c r="Q1284" t="inlineStr"/>
      <c r="R1284" s="12" t="inlineStr"/>
      <c r="S1284" t="inlineStr"/>
      <c r="T1284" t="inlineStr"/>
      <c r="U1284" t="inlineStr"/>
      <c r="V1284" t="inlineStr"/>
    </row>
    <row r="1285">
      <c r="A1285" t="inlineStr"/>
      <c r="B1285" t="inlineStr">
        <is>
          <t>Price_BOM_VLC_VLSC_Imp_1542</t>
        </is>
      </c>
      <c r="C1285" s="68" t="inlineStr">
        <is>
          <t>:5095A-4P-7.5HP-VLC:5095A-4P-10HP-VLC:</t>
        </is>
      </c>
      <c r="D1285" s="2" t="inlineStr">
        <is>
          <t>X3</t>
        </is>
      </c>
      <c r="E1285" s="2" t="inlineStr">
        <is>
          <t>ImpMatl_Silicon_Bronze_ASTM-B584_C87600</t>
        </is>
      </c>
      <c r="F1285" s="7" t="inlineStr">
        <is>
          <t>Silicon Bronze, ASTM-B584, C87600</t>
        </is>
      </c>
      <c r="G1285" s="7" t="inlineStr">
        <is>
          <t>B21</t>
        </is>
      </c>
      <c r="H1285" s="7" t="inlineStr">
        <is>
          <t>Coating_Scotchkote134_interior_IncludeImpeller</t>
        </is>
      </c>
      <c r="I1285" s="7" t="inlineStr">
        <is>
          <t>Stainless Steel, AISI-303</t>
        </is>
      </c>
      <c r="J1285" s="7" t="inlineStr">
        <is>
          <t>Steel, Cold Drawn C1018</t>
        </is>
      </c>
      <c r="K1285" s="2" t="inlineStr">
        <is>
          <t>RTF</t>
        </is>
      </c>
      <c r="L1285" s="7" t="inlineStr"/>
      <c r="M1285" s="7" t="inlineStr">
        <is>
          <t>A101917</t>
        </is>
      </c>
      <c r="N1285" s="7" t="n">
        <v>0</v>
      </c>
      <c r="O1285" s="7" t="inlineStr">
        <is>
          <t>LT250</t>
        </is>
      </c>
      <c r="P1285" s="13" t="n">
        <v>8</v>
      </c>
      <c r="Q1285" t="inlineStr"/>
      <c r="R1285" s="12" t="inlineStr"/>
      <c r="S1285" t="inlineStr"/>
      <c r="T1285" t="inlineStr"/>
      <c r="U1285" t="inlineStr"/>
      <c r="V1285" t="inlineStr"/>
    </row>
    <row r="1286">
      <c r="A1286" t="inlineStr"/>
      <c r="B1286" t="inlineStr">
        <is>
          <t>Price_BOM_VLC_VLSC_Imp_1544</t>
        </is>
      </c>
      <c r="C1286" s="68" t="inlineStr">
        <is>
          <t>:5095A-4P-7.5HP-VLC:5095A-4P-10HP-VLC:</t>
        </is>
      </c>
      <c r="D1286" s="2" t="inlineStr">
        <is>
          <t>X3</t>
        </is>
      </c>
      <c r="E1286" t="inlineStr">
        <is>
          <t>ImpMatl_Silicon_Bronze_ASTM-B584_C87600</t>
        </is>
      </c>
      <c r="F1286" s="7" t="inlineStr">
        <is>
          <t>Silicon Bronze, ASTM-B584, C87600</t>
        </is>
      </c>
      <c r="G1286" s="7" t="inlineStr">
        <is>
          <t>B21</t>
        </is>
      </c>
      <c r="H1286" s="7" t="inlineStr">
        <is>
          <t>Coating_Special</t>
        </is>
      </c>
      <c r="I1286" s="7" t="inlineStr">
        <is>
          <t>Stainless Steel, AISI-303</t>
        </is>
      </c>
      <c r="J1286" s="7" t="inlineStr">
        <is>
          <t>Steel, Cold Drawn C1018</t>
        </is>
      </c>
      <c r="K1286" s="2" t="inlineStr">
        <is>
          <t>RTF</t>
        </is>
      </c>
      <c r="L1286" s="12" t="inlineStr"/>
      <c r="M1286" t="inlineStr">
        <is>
          <t>A101917</t>
        </is>
      </c>
      <c r="N1286" s="12" t="n">
        <v>0</v>
      </c>
      <c r="O1286" s="7" t="inlineStr">
        <is>
          <t>LT250</t>
        </is>
      </c>
      <c r="P1286" s="13" t="n">
        <v>8</v>
      </c>
      <c r="Q1286" t="inlineStr"/>
      <c r="R1286" s="12" t="inlineStr"/>
      <c r="S1286" t="inlineStr"/>
      <c r="T1286" t="inlineStr"/>
      <c r="U1286" t="inlineStr"/>
      <c r="V1286" t="inlineStr"/>
    </row>
    <row r="1287">
      <c r="A1287" t="inlineStr"/>
      <c r="B1287" t="inlineStr">
        <is>
          <t>Price_BOM_VLC_VLSC_Imp_1546</t>
        </is>
      </c>
      <c r="C1287" s="68" t="inlineStr">
        <is>
          <t>:5095A-4P-7.5HP-VLC:5095A-4P-10HP-VLC:</t>
        </is>
      </c>
      <c r="D1287" s="2" t="inlineStr">
        <is>
          <t>X3</t>
        </is>
      </c>
      <c r="E1287" s="2" t="inlineStr">
        <is>
          <t>ImpMatl_Silicon_Bronze_ASTM-B584_C87600</t>
        </is>
      </c>
      <c r="F1287" s="7" t="inlineStr">
        <is>
          <t>Silicon Bronze, ASTM-B584, C87600</t>
        </is>
      </c>
      <c r="G1287" s="7" t="inlineStr">
        <is>
          <t>B21</t>
        </is>
      </c>
      <c r="H1287" s="7" t="inlineStr">
        <is>
          <t>Coating_Epoxy</t>
        </is>
      </c>
      <c r="I1287" s="7" t="inlineStr">
        <is>
          <t>Stainless Steel, AISI-303</t>
        </is>
      </c>
      <c r="J1287" s="7" t="inlineStr">
        <is>
          <t>Steel, Cold Drawn C1018</t>
        </is>
      </c>
      <c r="K1287" s="2" t="inlineStr">
        <is>
          <t>RTF</t>
        </is>
      </c>
      <c r="L1287" s="7" t="inlineStr"/>
      <c r="M1287" s="7" t="inlineStr">
        <is>
          <t>A101917</t>
        </is>
      </c>
      <c r="N1287" s="7" t="n">
        <v>0</v>
      </c>
      <c r="O1287" s="7" t="inlineStr">
        <is>
          <t>LT250</t>
        </is>
      </c>
      <c r="P1287" s="13" t="n">
        <v>8</v>
      </c>
      <c r="Q1287" t="inlineStr"/>
      <c r="R1287" s="12" t="inlineStr"/>
      <c r="S1287" t="inlineStr"/>
      <c r="T1287" t="inlineStr"/>
      <c r="U1287" t="inlineStr"/>
      <c r="V1287" t="inlineStr"/>
    </row>
    <row r="1288">
      <c r="A1288" t="inlineStr"/>
      <c r="B1288" t="inlineStr">
        <is>
          <t>Price_BOM_VLC_VLSC_Imp_1534</t>
        </is>
      </c>
      <c r="C1288" s="68" t="inlineStr">
        <is>
          <t>:5095A-4P-7.5HP-VLC:5095A-4P-10HP-VLC:</t>
        </is>
      </c>
      <c r="D1288" s="2" t="inlineStr">
        <is>
          <t>X3</t>
        </is>
      </c>
      <c r="E1288" t="inlineStr">
        <is>
          <t>ImpMatl_SS_AISI-304</t>
        </is>
      </c>
      <c r="F1288" s="7" t="inlineStr">
        <is>
          <t>Stainless Steel, AISI-304</t>
        </is>
      </c>
      <c r="G1288" s="7" t="inlineStr">
        <is>
          <t>H304</t>
        </is>
      </c>
      <c r="H1288" s="7" t="inlineStr">
        <is>
          <t>Coating_Standard</t>
        </is>
      </c>
      <c r="I1288" s="7" t="inlineStr">
        <is>
          <t>Stainless Steel, AISI-303</t>
        </is>
      </c>
      <c r="J1288" s="7" t="inlineStr">
        <is>
          <t>Stainless Steel, AISI 316</t>
        </is>
      </c>
      <c r="K1288" s="2" t="inlineStr">
        <is>
          <t>98876163</t>
        </is>
      </c>
      <c r="L1288" s="12" t="inlineStr">
        <is>
          <t>IMP,L,40957,X3,H304</t>
        </is>
      </c>
      <c r="M1288" t="inlineStr">
        <is>
          <t>A101922</t>
        </is>
      </c>
      <c r="N1288" s="12" t="n">
        <v>0</v>
      </c>
      <c r="O1288" s="7" t="inlineStr">
        <is>
          <t>LT027</t>
        </is>
      </c>
      <c r="P1288" s="13" t="n">
        <v>0</v>
      </c>
      <c r="Q1288" t="inlineStr"/>
      <c r="R1288" s="12" t="inlineStr"/>
      <c r="S1288" t="inlineStr"/>
      <c r="T1288" t="inlineStr"/>
      <c r="U1288" t="inlineStr"/>
      <c r="V1288" t="inlineStr"/>
    </row>
    <row r="1289">
      <c r="A1289" t="inlineStr"/>
      <c r="B1289" t="inlineStr">
        <is>
          <t>Price_BOM_VLC_VLSC_Imp_1535</t>
        </is>
      </c>
      <c r="C1289" s="68" t="inlineStr">
        <is>
          <t>:5095A-4P-7.5HP-VLC:5095A-4P-10HP-VLC:</t>
        </is>
      </c>
      <c r="D1289" s="2" t="inlineStr">
        <is>
          <t>X3</t>
        </is>
      </c>
      <c r="E1289" s="2" t="inlineStr">
        <is>
          <t>ImpMatl_NiAl-Bronze_ASTM-B148_C95400</t>
        </is>
      </c>
      <c r="F1289" s="7" t="inlineStr">
        <is>
          <t>Nickel Aluminum Bronze ASTM B148 UNS C95400</t>
        </is>
      </c>
      <c r="G1289" s="7" t="inlineStr">
        <is>
          <t>B22</t>
        </is>
      </c>
      <c r="H1289" s="7" t="inlineStr">
        <is>
          <t>Coating_Standard</t>
        </is>
      </c>
      <c r="I1289" s="7" t="inlineStr">
        <is>
          <t>Stainless Steel, AISI-303</t>
        </is>
      </c>
      <c r="J1289" s="7" t="inlineStr">
        <is>
          <t>Steel, Cold Drawn C1018</t>
        </is>
      </c>
      <c r="K1289" s="2" t="inlineStr">
        <is>
          <t>97780147</t>
        </is>
      </c>
      <c r="L1289" s="7" t="inlineStr"/>
      <c r="M1289" s="7" t="inlineStr">
        <is>
          <t>A102246</t>
        </is>
      </c>
      <c r="N1289" s="7" t="n">
        <v>214</v>
      </c>
      <c r="O1289" s="7" t="inlineStr">
        <is>
          <t>LT250</t>
        </is>
      </c>
      <c r="P1289" s="13" t="n">
        <v>8</v>
      </c>
      <c r="Q1289" t="inlineStr"/>
      <c r="R1289" s="12" t="inlineStr"/>
      <c r="S1289" t="inlineStr"/>
      <c r="T1289" t="inlineStr"/>
      <c r="U1289" t="inlineStr"/>
      <c r="V1289" t="inlineStr"/>
    </row>
    <row r="1290">
      <c r="A1290" t="inlineStr"/>
      <c r="B1290" t="inlineStr">
        <is>
          <t>Price_BOM_VLC_VLSC_Imp_1537</t>
        </is>
      </c>
      <c r="C1290" s="68" t="inlineStr">
        <is>
          <t>:5095A-4P-7.5HP-VLC:5095A-4P-10HP-VLC:</t>
        </is>
      </c>
      <c r="D1290" s="2" t="inlineStr">
        <is>
          <t>X3</t>
        </is>
      </c>
      <c r="E1290" t="inlineStr">
        <is>
          <t>ImpMatl_NiAl-Bronze_ASTM-B148_C95400</t>
        </is>
      </c>
      <c r="F1290" s="7" t="inlineStr">
        <is>
          <t>Nickel Aluminum Bronze ASTM B148 UNS C95400</t>
        </is>
      </c>
      <c r="G1290" s="7" t="inlineStr">
        <is>
          <t>B22</t>
        </is>
      </c>
      <c r="H1290" s="7" t="inlineStr">
        <is>
          <t>Coating_Scotchkote134_interior</t>
        </is>
      </c>
      <c r="I1290" s="7" t="inlineStr">
        <is>
          <t>Stainless Steel, AISI-303</t>
        </is>
      </c>
      <c r="J1290" s="7" t="inlineStr">
        <is>
          <t>Steel, Cold Drawn C1018</t>
        </is>
      </c>
      <c r="K1290" s="2" t="inlineStr">
        <is>
          <t>RTF</t>
        </is>
      </c>
      <c r="L1290" s="12" t="inlineStr"/>
      <c r="M1290" t="inlineStr">
        <is>
          <t>A102246</t>
        </is>
      </c>
      <c r="N1290" s="12" t="n">
        <v>214</v>
      </c>
      <c r="O1290" s="7" t="inlineStr">
        <is>
          <t>LT250</t>
        </is>
      </c>
      <c r="P1290" s="13" t="n">
        <v>8</v>
      </c>
      <c r="Q1290" t="inlineStr"/>
      <c r="R1290" s="12" t="inlineStr"/>
      <c r="S1290" t="inlineStr"/>
      <c r="T1290" t="inlineStr"/>
      <c r="U1290" t="inlineStr"/>
      <c r="V1290" t="inlineStr"/>
    </row>
    <row r="1291">
      <c r="A1291" t="inlineStr"/>
      <c r="B1291" t="inlineStr">
        <is>
          <t>Price_BOM_VLC_VLSC_Imp_1539</t>
        </is>
      </c>
      <c r="C1291" s="68" t="inlineStr">
        <is>
          <t>:5095A-4P-7.5HP-VLC:5095A-4P-10HP-VLC:</t>
        </is>
      </c>
      <c r="D1291" s="2" t="inlineStr">
        <is>
          <t>X3</t>
        </is>
      </c>
      <c r="E1291" s="2" t="inlineStr">
        <is>
          <t>ImpMatl_NiAl-Bronze_ASTM-B148_C95400</t>
        </is>
      </c>
      <c r="F1291" s="7" t="inlineStr">
        <is>
          <t>Nickel Aluminum Bronze ASTM B148 UNS C95400</t>
        </is>
      </c>
      <c r="G1291" s="7" t="inlineStr">
        <is>
          <t>B22</t>
        </is>
      </c>
      <c r="H1291" s="7" t="inlineStr">
        <is>
          <t>Coating_Scotchkote134_interior_exterior</t>
        </is>
      </c>
      <c r="I1291" s="7" t="inlineStr">
        <is>
          <t>Stainless Steel, AISI-303</t>
        </is>
      </c>
      <c r="J1291" s="7" t="inlineStr">
        <is>
          <t>Steel, Cold Drawn C1018</t>
        </is>
      </c>
      <c r="K1291" s="2" t="inlineStr">
        <is>
          <t>RTF</t>
        </is>
      </c>
      <c r="L1291" s="7" t="inlineStr"/>
      <c r="M1291" s="7" t="inlineStr">
        <is>
          <t>A102246</t>
        </is>
      </c>
      <c r="N1291" s="7" t="n">
        <v>214</v>
      </c>
      <c r="O1291" s="7" t="inlineStr">
        <is>
          <t>LT250</t>
        </is>
      </c>
      <c r="P1291" s="13" t="n">
        <v>8</v>
      </c>
      <c r="Q1291" t="inlineStr"/>
      <c r="R1291" s="12" t="inlineStr"/>
      <c r="S1291" t="inlineStr"/>
      <c r="T1291" t="inlineStr"/>
      <c r="U1291" t="inlineStr"/>
      <c r="V1291" t="inlineStr"/>
    </row>
    <row r="1292">
      <c r="A1292" t="inlineStr"/>
      <c r="B1292" t="inlineStr">
        <is>
          <t>Price_BOM_VLC_VLSC_Imp_1541</t>
        </is>
      </c>
      <c r="C1292" s="68" t="inlineStr">
        <is>
          <t>:5095A-4P-7.5HP-VLC:5095A-4P-10HP-VLC:</t>
        </is>
      </c>
      <c r="D1292" s="2" t="inlineStr">
        <is>
          <t>X3</t>
        </is>
      </c>
      <c r="E1292" t="inlineStr">
        <is>
          <t>ImpMatl_NiAl-Bronze_ASTM-B148_C95400</t>
        </is>
      </c>
      <c r="F1292" s="7" t="inlineStr">
        <is>
          <t>Nickel Aluminum Bronze ASTM B148 UNS C95400</t>
        </is>
      </c>
      <c r="G1292" s="7" t="inlineStr">
        <is>
          <t>B22</t>
        </is>
      </c>
      <c r="H1292" s="7" t="inlineStr">
        <is>
          <t>Coating_Scotchkote134_interior_exterior_IncludeImpeller</t>
        </is>
      </c>
      <c r="I1292" s="7" t="inlineStr">
        <is>
          <t>Stainless Steel, AISI-303</t>
        </is>
      </c>
      <c r="J1292" s="7" t="inlineStr">
        <is>
          <t>Steel, Cold Drawn C1018</t>
        </is>
      </c>
      <c r="K1292" s="2" t="inlineStr">
        <is>
          <t>RTF</t>
        </is>
      </c>
      <c r="L1292" s="12" t="inlineStr"/>
      <c r="M1292" t="inlineStr">
        <is>
          <t>A102246</t>
        </is>
      </c>
      <c r="N1292" s="12" t="n">
        <v>214</v>
      </c>
      <c r="O1292" s="7" t="inlineStr">
        <is>
          <t>LT250</t>
        </is>
      </c>
      <c r="P1292" s="13" t="n">
        <v>8</v>
      </c>
      <c r="Q1292" t="inlineStr"/>
      <c r="R1292" s="12" t="inlineStr"/>
      <c r="S1292" t="inlineStr"/>
      <c r="T1292" t="inlineStr"/>
      <c r="U1292" t="inlineStr"/>
      <c r="V1292" t="inlineStr"/>
    </row>
    <row r="1293">
      <c r="A1293" t="inlineStr"/>
      <c r="B1293" t="inlineStr">
        <is>
          <t>Price_BOM_VLC_VLSC_Imp_1543</t>
        </is>
      </c>
      <c r="C1293" s="68" t="inlineStr">
        <is>
          <t>:5095A-4P-7.5HP-VLC:5095A-4P-10HP-VLC:</t>
        </is>
      </c>
      <c r="D1293" s="2" t="inlineStr">
        <is>
          <t>X3</t>
        </is>
      </c>
      <c r="E1293" s="2" t="inlineStr">
        <is>
          <t>ImpMatl_NiAl-Bronze_ASTM-B148_C95400</t>
        </is>
      </c>
      <c r="F1293" s="7" t="inlineStr">
        <is>
          <t>Nickel Aluminum Bronze ASTM B148 UNS C95400</t>
        </is>
      </c>
      <c r="G1293" s="7" t="inlineStr">
        <is>
          <t>B22</t>
        </is>
      </c>
      <c r="H1293" s="7" t="inlineStr">
        <is>
          <t>Coating_Scotchkote134_interior_IncludeImpeller</t>
        </is>
      </c>
      <c r="I1293" s="7" t="inlineStr">
        <is>
          <t>Stainless Steel, AISI-303</t>
        </is>
      </c>
      <c r="J1293" s="7" t="inlineStr">
        <is>
          <t>Steel, Cold Drawn C1018</t>
        </is>
      </c>
      <c r="K1293" s="2" t="inlineStr">
        <is>
          <t>RTF</t>
        </is>
      </c>
      <c r="L1293" s="7" t="inlineStr"/>
      <c r="M1293" s="7" t="inlineStr">
        <is>
          <t>A102246</t>
        </is>
      </c>
      <c r="N1293" s="7" t="n">
        <v>214</v>
      </c>
      <c r="O1293" s="7" t="inlineStr">
        <is>
          <t>LT250</t>
        </is>
      </c>
      <c r="P1293" s="13" t="n">
        <v>8</v>
      </c>
      <c r="Q1293" t="inlineStr"/>
      <c r="R1293" s="12" t="inlineStr"/>
      <c r="S1293" t="inlineStr"/>
      <c r="T1293" t="inlineStr"/>
      <c r="U1293" t="inlineStr"/>
      <c r="V1293" t="inlineStr"/>
    </row>
    <row r="1294">
      <c r="A1294" t="inlineStr"/>
      <c r="B1294" t="inlineStr">
        <is>
          <t>Price_BOM_VLC_VLSC_Imp_1545</t>
        </is>
      </c>
      <c r="C1294" s="68" t="inlineStr">
        <is>
          <t>:5095A-4P-7.5HP-VLC:5095A-4P-10HP-VLC:</t>
        </is>
      </c>
      <c r="D1294" s="2" t="inlineStr">
        <is>
          <t>X3</t>
        </is>
      </c>
      <c r="E1294" t="inlineStr">
        <is>
          <t>ImpMatl_NiAl-Bronze_ASTM-B148_C95400</t>
        </is>
      </c>
      <c r="F1294" s="7" t="inlineStr">
        <is>
          <t>Nickel Aluminum Bronze ASTM B148 UNS C95400</t>
        </is>
      </c>
      <c r="G1294" s="7" t="inlineStr">
        <is>
          <t>B22</t>
        </is>
      </c>
      <c r="H1294" s="7" t="inlineStr">
        <is>
          <t>Coating_Special</t>
        </is>
      </c>
      <c r="I1294" s="7" t="inlineStr">
        <is>
          <t>Stainless Steel, AISI-303</t>
        </is>
      </c>
      <c r="J1294" s="7" t="inlineStr">
        <is>
          <t>Steel, Cold Drawn C1018</t>
        </is>
      </c>
      <c r="K1294" s="2" t="inlineStr">
        <is>
          <t>RTF</t>
        </is>
      </c>
      <c r="L1294" s="12" t="inlineStr"/>
      <c r="M1294" t="inlineStr">
        <is>
          <t>A102246</t>
        </is>
      </c>
      <c r="N1294" s="12" t="n">
        <v>214</v>
      </c>
      <c r="O1294" s="7" t="inlineStr">
        <is>
          <t>LT250</t>
        </is>
      </c>
      <c r="P1294" s="13" t="n">
        <v>8</v>
      </c>
      <c r="Q1294" t="inlineStr"/>
      <c r="R1294" s="12" t="inlineStr"/>
      <c r="S1294" t="inlineStr"/>
      <c r="T1294" t="inlineStr"/>
      <c r="U1294" t="inlineStr"/>
      <c r="V1294" t="inlineStr"/>
    </row>
    <row r="1295">
      <c r="A1295" t="inlineStr"/>
      <c r="B1295" t="inlineStr">
        <is>
          <t>Price_BOM_VLC_VLSC_Imp_1547</t>
        </is>
      </c>
      <c r="C1295" s="68" t="inlineStr">
        <is>
          <t>:5095A-4P-7.5HP-VLC:5095A-4P-10HP-VLC:</t>
        </is>
      </c>
      <c r="D1295" s="2" t="inlineStr">
        <is>
          <t>X3</t>
        </is>
      </c>
      <c r="E1295" s="2" t="inlineStr">
        <is>
          <t>ImpMatl_NiAl-Bronze_ASTM-B148_C95400</t>
        </is>
      </c>
      <c r="F1295" s="7" t="inlineStr">
        <is>
          <t>Nickel Aluminum Bronze ASTM B148 UNS C95400</t>
        </is>
      </c>
      <c r="G1295" s="7" t="inlineStr">
        <is>
          <t>B22</t>
        </is>
      </c>
      <c r="H1295" s="7" t="inlineStr">
        <is>
          <t>Coating_Epoxy</t>
        </is>
      </c>
      <c r="I1295" s="7" t="inlineStr">
        <is>
          <t>Stainless Steel, AISI-303</t>
        </is>
      </c>
      <c r="J1295" s="7" t="inlineStr">
        <is>
          <t>Steel, Cold Drawn C1018</t>
        </is>
      </c>
      <c r="K1295" s="2" t="inlineStr">
        <is>
          <t>RTF</t>
        </is>
      </c>
      <c r="L1295" s="7" t="inlineStr"/>
      <c r="M1295" s="7" t="inlineStr">
        <is>
          <t>A102246</t>
        </is>
      </c>
      <c r="N1295" s="7" t="n">
        <v>214</v>
      </c>
      <c r="O1295" s="7" t="inlineStr">
        <is>
          <t>LT250</t>
        </is>
      </c>
      <c r="P1295" s="13" t="n">
        <v>8</v>
      </c>
      <c r="Q1295" t="inlineStr"/>
      <c r="R1295" s="12" t="inlineStr"/>
      <c r="S1295" t="inlineStr"/>
      <c r="T1295" t="inlineStr"/>
      <c r="U1295" t="inlineStr"/>
      <c r="V1295" t="inlineStr"/>
    </row>
    <row r="1296">
      <c r="A1296" t="inlineStr"/>
      <c r="B1296" t="inlineStr">
        <is>
          <t>Price_BOM_VLC_VLSC_Imp_1548</t>
        </is>
      </c>
      <c r="C1296" s="68" t="inlineStr">
        <is>
          <t>:5095A-4P-7.5HP-VLSC:5095A-4P-10HP-VLSC:</t>
        </is>
      </c>
      <c r="D1296" s="2" t="inlineStr">
        <is>
          <t>X3</t>
        </is>
      </c>
      <c r="E1296" t="inlineStr">
        <is>
          <t>ImpMatl_Silicon_Bronze_ASTM-B584_C87600</t>
        </is>
      </c>
      <c r="F1296" s="7" t="inlineStr">
        <is>
          <t>Silicon Bronze, ASTM-B584, C87600</t>
        </is>
      </c>
      <c r="G1296" s="7" t="inlineStr">
        <is>
          <t>B21</t>
        </is>
      </c>
      <c r="H1296" s="7" t="inlineStr">
        <is>
          <t>Coating_Standard</t>
        </is>
      </c>
      <c r="I1296" s="7" t="inlineStr">
        <is>
          <t>Stainless Steel, AISI-303</t>
        </is>
      </c>
      <c r="J1296" s="7" t="inlineStr">
        <is>
          <t>Steel, Cold Drawn C1018</t>
        </is>
      </c>
      <c r="K1296" s="2" t="inlineStr">
        <is>
          <t>96769232</t>
        </is>
      </c>
      <c r="L1296" s="12" t="inlineStr">
        <is>
          <t>IMP,L,40957,X3,B21</t>
        </is>
      </c>
      <c r="M1296" t="inlineStr">
        <is>
          <t>A101917</t>
        </is>
      </c>
      <c r="N1296" s="12" t="n">
        <v>0</v>
      </c>
      <c r="O1296" s="7" t="inlineStr">
        <is>
          <t>LT027</t>
        </is>
      </c>
      <c r="P1296" s="13" t="n">
        <v>0</v>
      </c>
      <c r="Q1296" t="inlineStr"/>
      <c r="R1296" s="12" t="inlineStr"/>
      <c r="S1296" t="inlineStr"/>
      <c r="T1296" t="inlineStr"/>
      <c r="U1296" t="inlineStr"/>
      <c r="V1296" t="inlineStr"/>
    </row>
    <row r="1297">
      <c r="A1297" t="inlineStr"/>
      <c r="B1297" t="inlineStr">
        <is>
          <t>Price_BOM_VLC_VLSC_Imp_1551</t>
        </is>
      </c>
      <c r="C1297" s="68" t="inlineStr">
        <is>
          <t>:5095A-4P-7.5HP-VLSC:5095A-4P-10HP-VLSC:</t>
        </is>
      </c>
      <c r="D1297" s="2" t="inlineStr">
        <is>
          <t>X3</t>
        </is>
      </c>
      <c r="E1297" s="2" t="inlineStr">
        <is>
          <t>ImpMatl_Silicon_Bronze_ASTM-B584_C87600</t>
        </is>
      </c>
      <c r="F1297" s="7" t="inlineStr">
        <is>
          <t>Silicon Bronze, ASTM-B584, C87600</t>
        </is>
      </c>
      <c r="G1297" s="7" t="inlineStr">
        <is>
          <t>B21</t>
        </is>
      </c>
      <c r="H1297" s="7" t="inlineStr">
        <is>
          <t>Coating_Scotchkote134_interior</t>
        </is>
      </c>
      <c r="I1297" s="7" t="inlineStr">
        <is>
          <t>Stainless Steel, AISI-303</t>
        </is>
      </c>
      <c r="J1297" s="7" t="inlineStr">
        <is>
          <t>Steel, Cold Drawn C1018</t>
        </is>
      </c>
      <c r="K1297" s="77" t="inlineStr">
        <is>
          <t>RTF</t>
        </is>
      </c>
      <c r="L1297" s="7" t="inlineStr"/>
      <c r="M1297" s="7" t="inlineStr">
        <is>
          <t>A101917</t>
        </is>
      </c>
      <c r="N1297" s="7" t="n">
        <v>0</v>
      </c>
      <c r="O1297" s="7" t="inlineStr">
        <is>
          <t>LT250</t>
        </is>
      </c>
      <c r="P1297" s="13" t="n">
        <v>8</v>
      </c>
      <c r="Q1297" t="inlineStr"/>
      <c r="R1297" s="12" t="inlineStr"/>
      <c r="S1297" t="inlineStr"/>
      <c r="T1297" t="inlineStr"/>
      <c r="U1297" t="inlineStr"/>
      <c r="V1297" t="inlineStr"/>
    </row>
    <row r="1298">
      <c r="A1298" t="inlineStr"/>
      <c r="B1298" t="inlineStr">
        <is>
          <t>Price_BOM_VLC_VLSC_Imp_1553</t>
        </is>
      </c>
      <c r="C1298" s="68" t="inlineStr">
        <is>
          <t>:5095A-4P-7.5HP-VLSC:5095A-4P-10HP-VLSC:</t>
        </is>
      </c>
      <c r="D1298" s="2" t="inlineStr">
        <is>
          <t>X3</t>
        </is>
      </c>
      <c r="E1298" s="2" t="inlineStr">
        <is>
          <t>ImpMatl_Silicon_Bronze_ASTM-B584_C87600</t>
        </is>
      </c>
      <c r="F1298" s="7" t="inlineStr">
        <is>
          <t>Silicon Bronze, ASTM-B584, C87600</t>
        </is>
      </c>
      <c r="G1298" s="7" t="inlineStr">
        <is>
          <t>B21</t>
        </is>
      </c>
      <c r="H1298" s="7" t="inlineStr">
        <is>
          <t>Coating_Scotchkote134_interior_exterior</t>
        </is>
      </c>
      <c r="I1298" s="7" t="inlineStr">
        <is>
          <t>Stainless Steel, AISI-303</t>
        </is>
      </c>
      <c r="J1298" s="7" t="inlineStr">
        <is>
          <t>Steel, Cold Drawn C1018</t>
        </is>
      </c>
      <c r="K1298" s="98" t="inlineStr">
        <is>
          <t>RTF</t>
        </is>
      </c>
      <c r="L1298" s="98" t="inlineStr"/>
      <c r="M1298" t="inlineStr">
        <is>
          <t>A101917</t>
        </is>
      </c>
      <c r="N1298" t="n">
        <v>0</v>
      </c>
      <c r="O1298" s="7" t="inlineStr">
        <is>
          <t>LT250</t>
        </is>
      </c>
      <c r="P1298" s="13" t="n">
        <v>8</v>
      </c>
      <c r="Q1298" t="inlineStr"/>
      <c r="R1298" s="12" t="inlineStr"/>
      <c r="S1298" t="inlineStr"/>
      <c r="T1298" t="inlineStr"/>
      <c r="U1298" t="inlineStr"/>
      <c r="V1298" t="inlineStr"/>
    </row>
    <row r="1299">
      <c r="A1299" t="inlineStr"/>
      <c r="B1299" t="inlineStr">
        <is>
          <t>Price_BOM_VLC_VLSC_Imp_1555</t>
        </is>
      </c>
      <c r="C1299" s="68" t="inlineStr">
        <is>
          <t>:5095A-4P-7.5HP-VLSC:5095A-4P-10HP-VLSC:</t>
        </is>
      </c>
      <c r="D1299" s="2" t="inlineStr">
        <is>
          <t>X3</t>
        </is>
      </c>
      <c r="E1299" t="inlineStr">
        <is>
          <t>ImpMatl_Silicon_Bronze_ASTM-B584_C87600</t>
        </is>
      </c>
      <c r="F1299" s="7" t="inlineStr">
        <is>
          <t>Silicon Bronze, ASTM-B584, C87600</t>
        </is>
      </c>
      <c r="G1299" s="7" t="inlineStr">
        <is>
          <t>B21</t>
        </is>
      </c>
      <c r="H1299" s="7" t="inlineStr">
        <is>
          <t>Coating_Scotchkote134_interior_exterior_IncludeImpeller</t>
        </is>
      </c>
      <c r="I1299" s="7" t="inlineStr">
        <is>
          <t>Stainless Steel, AISI-303</t>
        </is>
      </c>
      <c r="J1299" s="7" t="inlineStr">
        <is>
          <t>Steel, Cold Drawn C1018</t>
        </is>
      </c>
      <c r="K1299" s="78" t="inlineStr">
        <is>
          <t>RTF</t>
        </is>
      </c>
      <c r="L1299" s="12" t="inlineStr"/>
      <c r="M1299" t="inlineStr">
        <is>
          <t>A101917</t>
        </is>
      </c>
      <c r="N1299" s="12" t="n">
        <v>0</v>
      </c>
      <c r="O1299" s="7" t="inlineStr">
        <is>
          <t>LT250</t>
        </is>
      </c>
      <c r="P1299" s="13" t="n">
        <v>8</v>
      </c>
      <c r="Q1299" t="inlineStr"/>
      <c r="R1299" s="12" t="inlineStr"/>
      <c r="S1299" t="inlineStr"/>
      <c r="T1299" t="inlineStr"/>
      <c r="U1299" t="inlineStr"/>
      <c r="V1299" t="inlineStr"/>
    </row>
    <row r="1300">
      <c r="A1300" t="inlineStr"/>
      <c r="B1300" t="inlineStr">
        <is>
          <t>Price_BOM_VLC_VLSC_Imp_1557</t>
        </is>
      </c>
      <c r="C1300" s="68" t="inlineStr">
        <is>
          <t>:5095A-4P-7.5HP-VLSC:5095A-4P-10HP-VLSC:</t>
        </is>
      </c>
      <c r="D1300" s="2" t="inlineStr">
        <is>
          <t>X3</t>
        </is>
      </c>
      <c r="E1300" s="2" t="inlineStr">
        <is>
          <t>ImpMatl_Silicon_Bronze_ASTM-B584_C87600</t>
        </is>
      </c>
      <c r="F1300" s="7" t="inlineStr">
        <is>
          <t>Silicon Bronze, ASTM-B584, C87600</t>
        </is>
      </c>
      <c r="G1300" s="7" t="inlineStr">
        <is>
          <t>B21</t>
        </is>
      </c>
      <c r="H1300" s="7" t="inlineStr">
        <is>
          <t>Coating_Scotchkote134_interior_IncludeImpeller</t>
        </is>
      </c>
      <c r="I1300" s="7" t="inlineStr">
        <is>
          <t>Stainless Steel, AISI-303</t>
        </is>
      </c>
      <c r="J1300" s="7" t="inlineStr">
        <is>
          <t>Steel, Cold Drawn C1018</t>
        </is>
      </c>
      <c r="K1300" s="2" t="inlineStr">
        <is>
          <t>RTF</t>
        </is>
      </c>
      <c r="L1300" s="7" t="inlineStr"/>
      <c r="M1300" s="7" t="inlineStr">
        <is>
          <t>A101917</t>
        </is>
      </c>
      <c r="N1300" s="7" t="n">
        <v>0</v>
      </c>
      <c r="O1300" s="7" t="inlineStr">
        <is>
          <t>LT250</t>
        </is>
      </c>
      <c r="P1300" s="13" t="n">
        <v>8</v>
      </c>
      <c r="Q1300" t="inlineStr"/>
      <c r="R1300" s="12" t="inlineStr"/>
      <c r="S1300" t="inlineStr"/>
      <c r="T1300" t="inlineStr"/>
      <c r="U1300" t="inlineStr"/>
      <c r="V1300" t="inlineStr"/>
    </row>
    <row r="1301">
      <c r="A1301" t="inlineStr"/>
      <c r="B1301" t="inlineStr">
        <is>
          <t>Price_BOM_VLC_VLSC_Imp_1559</t>
        </is>
      </c>
      <c r="C1301" s="68" t="inlineStr">
        <is>
          <t>:5095A-4P-7.5HP-VLSC:5095A-4P-10HP-VLSC:</t>
        </is>
      </c>
      <c r="D1301" s="2" t="inlineStr">
        <is>
          <t>X3</t>
        </is>
      </c>
      <c r="E1301" t="inlineStr">
        <is>
          <t>ImpMatl_Silicon_Bronze_ASTM-B584_C87600</t>
        </is>
      </c>
      <c r="F1301" s="7" t="inlineStr">
        <is>
          <t>Silicon Bronze, ASTM-B584, C87600</t>
        </is>
      </c>
      <c r="G1301" s="7" t="inlineStr">
        <is>
          <t>B21</t>
        </is>
      </c>
      <c r="H1301" s="7" t="inlineStr">
        <is>
          <t>Coating_Special</t>
        </is>
      </c>
      <c r="I1301" s="7" t="inlineStr">
        <is>
          <t>Stainless Steel, AISI-303</t>
        </is>
      </c>
      <c r="J1301" s="7" t="inlineStr">
        <is>
          <t>Steel, Cold Drawn C1018</t>
        </is>
      </c>
      <c r="K1301" s="2" t="inlineStr">
        <is>
          <t>RTF</t>
        </is>
      </c>
      <c r="L1301" s="12" t="inlineStr"/>
      <c r="M1301" t="inlineStr">
        <is>
          <t>A101917</t>
        </is>
      </c>
      <c r="N1301" s="12" t="n">
        <v>0</v>
      </c>
      <c r="O1301" s="7" t="inlineStr">
        <is>
          <t>LT250</t>
        </is>
      </c>
      <c r="P1301" s="13" t="n">
        <v>8</v>
      </c>
      <c r="Q1301" t="inlineStr"/>
      <c r="R1301" s="12" t="inlineStr"/>
      <c r="S1301" t="inlineStr"/>
      <c r="T1301" t="inlineStr"/>
      <c r="U1301" t="inlineStr"/>
      <c r="V1301" t="inlineStr"/>
    </row>
    <row r="1302">
      <c r="A1302" t="inlineStr"/>
      <c r="B1302" t="inlineStr">
        <is>
          <t>Price_BOM_VLC_VLSC_Imp_1561</t>
        </is>
      </c>
      <c r="C1302" s="68" t="inlineStr">
        <is>
          <t>:5095A-4P-7.5HP-VLSC:5095A-4P-10HP-VLSC:</t>
        </is>
      </c>
      <c r="D1302" s="2" t="inlineStr">
        <is>
          <t>X3</t>
        </is>
      </c>
      <c r="E1302" s="2" t="inlineStr">
        <is>
          <t>ImpMatl_Silicon_Bronze_ASTM-B584_C87600</t>
        </is>
      </c>
      <c r="F1302" s="7" t="inlineStr">
        <is>
          <t>Silicon Bronze, ASTM-B584, C87600</t>
        </is>
      </c>
      <c r="G1302" s="7" t="inlineStr">
        <is>
          <t>B21</t>
        </is>
      </c>
      <c r="H1302" s="7" t="inlineStr">
        <is>
          <t>Coating_Epoxy</t>
        </is>
      </c>
      <c r="I1302" s="7" t="inlineStr">
        <is>
          <t>Stainless Steel, AISI-303</t>
        </is>
      </c>
      <c r="J1302" s="7" t="inlineStr">
        <is>
          <t>Steel, Cold Drawn C1018</t>
        </is>
      </c>
      <c r="K1302" s="2" t="inlineStr">
        <is>
          <t>RTF</t>
        </is>
      </c>
      <c r="L1302" s="7" t="inlineStr"/>
      <c r="M1302" s="7" t="inlineStr">
        <is>
          <t>A101917</t>
        </is>
      </c>
      <c r="N1302" s="7" t="n">
        <v>0</v>
      </c>
      <c r="O1302" s="7" t="inlineStr">
        <is>
          <t>LT250</t>
        </is>
      </c>
      <c r="P1302" s="13" t="n">
        <v>8</v>
      </c>
      <c r="Q1302" t="inlineStr"/>
      <c r="R1302" s="12" t="inlineStr"/>
      <c r="S1302" t="inlineStr"/>
      <c r="T1302" t="inlineStr"/>
      <c r="U1302" t="inlineStr"/>
      <c r="V1302" t="inlineStr"/>
    </row>
    <row r="1303">
      <c r="A1303" t="inlineStr"/>
      <c r="B1303" t="inlineStr">
        <is>
          <t>Price_BOM_VLC_VLSC_Imp_1549</t>
        </is>
      </c>
      <c r="C1303" s="68" t="inlineStr">
        <is>
          <t>:5095A-4P-7.5HP-VLSC:5095A-4P-10HP-VLSC:</t>
        </is>
      </c>
      <c r="D1303" s="2" t="inlineStr">
        <is>
          <t>X3</t>
        </is>
      </c>
      <c r="E1303" t="inlineStr">
        <is>
          <t>ImpMatl_SS_AISI-304</t>
        </is>
      </c>
      <c r="F1303" s="7" t="inlineStr">
        <is>
          <t>Stainless Steel, AISI-304</t>
        </is>
      </c>
      <c r="G1303" s="7" t="inlineStr">
        <is>
          <t>H304</t>
        </is>
      </c>
      <c r="H1303" s="7" t="inlineStr">
        <is>
          <t>Coating_Standard</t>
        </is>
      </c>
      <c r="I1303" s="7" t="inlineStr">
        <is>
          <t>Stainless Steel, AISI-303</t>
        </is>
      </c>
      <c r="J1303" s="7" t="inlineStr">
        <is>
          <t>Stainless Steel, AISI 316</t>
        </is>
      </c>
      <c r="K1303" s="2" t="inlineStr">
        <is>
          <t>98876163</t>
        </is>
      </c>
      <c r="L1303" s="12" t="inlineStr">
        <is>
          <t>IMP,L,40957,X3,H304</t>
        </is>
      </c>
      <c r="M1303" t="inlineStr">
        <is>
          <t>A101922</t>
        </is>
      </c>
      <c r="N1303" s="12" t="n">
        <v>0</v>
      </c>
      <c r="O1303" s="7" t="inlineStr">
        <is>
          <t>LT027</t>
        </is>
      </c>
      <c r="P1303" s="13" t="n">
        <v>0</v>
      </c>
      <c r="Q1303" t="inlineStr"/>
      <c r="R1303" s="12" t="inlineStr"/>
      <c r="S1303" t="inlineStr"/>
      <c r="T1303" t="inlineStr"/>
      <c r="U1303" t="inlineStr"/>
      <c r="V1303" t="inlineStr"/>
    </row>
    <row r="1304">
      <c r="A1304" t="inlineStr"/>
      <c r="B1304" t="inlineStr">
        <is>
          <t>Price_BOM_VLC_VLSC_Imp_1550</t>
        </is>
      </c>
      <c r="C1304" s="68" t="inlineStr">
        <is>
          <t>:5095A-4P-7.5HP-VLSC:5095A-4P-10HP-VLSC:</t>
        </is>
      </c>
      <c r="D1304" s="2" t="inlineStr">
        <is>
          <t>X3</t>
        </is>
      </c>
      <c r="E1304" s="2" t="inlineStr">
        <is>
          <t>ImpMatl_NiAl-Bronze_ASTM-B148_C95400</t>
        </is>
      </c>
      <c r="F1304" s="7" t="inlineStr">
        <is>
          <t>Nickel Aluminum Bronze ASTM B148 UNS C95400</t>
        </is>
      </c>
      <c r="G1304" s="7" t="inlineStr">
        <is>
          <t>B22</t>
        </is>
      </c>
      <c r="H1304" s="7" t="inlineStr">
        <is>
          <t>Coating_Standard</t>
        </is>
      </c>
      <c r="I1304" s="7" t="inlineStr">
        <is>
          <t>Stainless Steel, AISI-303</t>
        </is>
      </c>
      <c r="J1304" s="7" t="inlineStr">
        <is>
          <t>Steel, Cold Drawn C1018</t>
        </is>
      </c>
      <c r="K1304" s="2" t="inlineStr">
        <is>
          <t>97780147</t>
        </is>
      </c>
      <c r="L1304" s="7" t="inlineStr"/>
      <c r="M1304" s="7" t="inlineStr">
        <is>
          <t>A102246</t>
        </is>
      </c>
      <c r="N1304" s="7" t="n">
        <v>214</v>
      </c>
      <c r="O1304" s="7" t="inlineStr">
        <is>
          <t>LT250</t>
        </is>
      </c>
      <c r="P1304" s="13" t="n">
        <v>8</v>
      </c>
      <c r="Q1304" t="inlineStr"/>
      <c r="R1304" s="12" t="inlineStr"/>
      <c r="S1304" t="inlineStr"/>
      <c r="T1304" t="inlineStr"/>
      <c r="U1304" t="inlineStr"/>
      <c r="V1304" t="inlineStr"/>
    </row>
    <row r="1305">
      <c r="A1305" t="inlineStr"/>
      <c r="B1305" t="inlineStr">
        <is>
          <t>Price_BOM_VLC_VLSC_Imp_1552</t>
        </is>
      </c>
      <c r="C1305" s="68" t="inlineStr">
        <is>
          <t>:5095A-4P-7.5HP-VLSC:5095A-4P-10HP-VLSC:</t>
        </is>
      </c>
      <c r="D1305" s="2" t="inlineStr">
        <is>
          <t>X3</t>
        </is>
      </c>
      <c r="E1305" t="inlineStr">
        <is>
          <t>ImpMatl_NiAl-Bronze_ASTM-B148_C95400</t>
        </is>
      </c>
      <c r="F1305" s="7" t="inlineStr">
        <is>
          <t>Nickel Aluminum Bronze ASTM B148 UNS C95400</t>
        </is>
      </c>
      <c r="G1305" s="7" t="inlineStr">
        <is>
          <t>B22</t>
        </is>
      </c>
      <c r="H1305" s="7" t="inlineStr">
        <is>
          <t>Coating_Scotchkote134_interior</t>
        </is>
      </c>
      <c r="I1305" s="7" t="inlineStr">
        <is>
          <t>Stainless Steel, AISI-303</t>
        </is>
      </c>
      <c r="J1305" s="7" t="inlineStr">
        <is>
          <t>Steel, Cold Drawn C1018</t>
        </is>
      </c>
      <c r="K1305" s="2" t="inlineStr">
        <is>
          <t>RTF</t>
        </is>
      </c>
      <c r="L1305" s="12" t="inlineStr"/>
      <c r="M1305" t="inlineStr">
        <is>
          <t>A102246</t>
        </is>
      </c>
      <c r="N1305" s="12" t="n">
        <v>214</v>
      </c>
      <c r="O1305" s="7" t="inlineStr">
        <is>
          <t>LT250</t>
        </is>
      </c>
      <c r="P1305" s="13" t="n">
        <v>8</v>
      </c>
      <c r="Q1305" t="inlineStr"/>
      <c r="R1305" s="12" t="inlineStr"/>
      <c r="S1305" t="inlineStr"/>
      <c r="T1305" t="inlineStr"/>
      <c r="U1305" t="inlineStr"/>
      <c r="V1305" t="inlineStr"/>
    </row>
    <row r="1306">
      <c r="A1306" t="inlineStr"/>
      <c r="B1306" t="inlineStr">
        <is>
          <t>Price_BOM_VLC_VLSC_Imp_1554</t>
        </is>
      </c>
      <c r="C1306" s="68" t="inlineStr">
        <is>
          <t>:5095A-4P-7.5HP-VLSC:5095A-4P-10HP-VLSC:</t>
        </is>
      </c>
      <c r="D1306" s="2" t="inlineStr">
        <is>
          <t>X3</t>
        </is>
      </c>
      <c r="E1306" s="2" t="inlineStr">
        <is>
          <t>ImpMatl_NiAl-Bronze_ASTM-B148_C95400</t>
        </is>
      </c>
      <c r="F1306" s="7" t="inlineStr">
        <is>
          <t>Nickel Aluminum Bronze ASTM B148 UNS C95400</t>
        </is>
      </c>
      <c r="G1306" s="7" t="inlineStr">
        <is>
          <t>B22</t>
        </is>
      </c>
      <c r="H1306" s="7" t="inlineStr">
        <is>
          <t>Coating_Scotchkote134_interior_exterior</t>
        </is>
      </c>
      <c r="I1306" s="7" t="inlineStr">
        <is>
          <t>Stainless Steel, AISI-303</t>
        </is>
      </c>
      <c r="J1306" s="7" t="inlineStr">
        <is>
          <t>Steel, Cold Drawn C1018</t>
        </is>
      </c>
      <c r="K1306" s="2" t="inlineStr">
        <is>
          <t>RTF</t>
        </is>
      </c>
      <c r="L1306" s="7" t="inlineStr"/>
      <c r="M1306" s="7" t="inlineStr">
        <is>
          <t>A102246</t>
        </is>
      </c>
      <c r="N1306" s="7" t="n">
        <v>214</v>
      </c>
      <c r="O1306" s="7" t="inlineStr">
        <is>
          <t>LT250</t>
        </is>
      </c>
      <c r="P1306" s="13" t="n">
        <v>8</v>
      </c>
      <c r="Q1306" t="inlineStr"/>
      <c r="R1306" s="12" t="inlineStr"/>
      <c r="S1306" t="inlineStr"/>
      <c r="T1306" t="inlineStr"/>
      <c r="U1306" t="inlineStr"/>
      <c r="V1306" t="inlineStr"/>
    </row>
    <row r="1307">
      <c r="A1307" t="inlineStr"/>
      <c r="B1307" t="inlineStr">
        <is>
          <t>Price_BOM_VLC_VLSC_Imp_1556</t>
        </is>
      </c>
      <c r="C1307" s="68" t="inlineStr">
        <is>
          <t>:5095A-4P-7.5HP-VLSC:5095A-4P-10HP-VLSC:</t>
        </is>
      </c>
      <c r="D1307" s="2" t="inlineStr">
        <is>
          <t>X3</t>
        </is>
      </c>
      <c r="E1307" t="inlineStr">
        <is>
          <t>ImpMatl_NiAl-Bronze_ASTM-B148_C95400</t>
        </is>
      </c>
      <c r="F1307" s="7" t="inlineStr">
        <is>
          <t>Nickel Aluminum Bronze ASTM B148 UNS C95400</t>
        </is>
      </c>
      <c r="G1307" s="7" t="inlineStr">
        <is>
          <t>B22</t>
        </is>
      </c>
      <c r="H1307" s="7" t="inlineStr">
        <is>
          <t>Coating_Scotchkote134_interior_exterior_IncludeImpeller</t>
        </is>
      </c>
      <c r="I1307" s="7" t="inlineStr">
        <is>
          <t>Stainless Steel, AISI-303</t>
        </is>
      </c>
      <c r="J1307" s="7" t="inlineStr">
        <is>
          <t>Steel, Cold Drawn C1018</t>
        </is>
      </c>
      <c r="K1307" s="2" t="inlineStr">
        <is>
          <t>RTF</t>
        </is>
      </c>
      <c r="L1307" s="12" t="inlineStr"/>
      <c r="M1307" t="inlineStr">
        <is>
          <t>A102246</t>
        </is>
      </c>
      <c r="N1307" s="12" t="n">
        <v>214</v>
      </c>
      <c r="O1307" s="7" t="inlineStr">
        <is>
          <t>LT250</t>
        </is>
      </c>
      <c r="P1307" s="13" t="n">
        <v>8</v>
      </c>
      <c r="Q1307" t="inlineStr"/>
      <c r="R1307" s="12" t="inlineStr"/>
      <c r="S1307" t="inlineStr"/>
      <c r="T1307" t="inlineStr"/>
      <c r="U1307" t="inlineStr"/>
      <c r="V1307" t="inlineStr"/>
    </row>
    <row r="1308">
      <c r="A1308" t="inlineStr"/>
      <c r="B1308" t="inlineStr">
        <is>
          <t>Price_BOM_VLC_VLSC_Imp_1558</t>
        </is>
      </c>
      <c r="C1308" s="68" t="inlineStr">
        <is>
          <t>:5095A-4P-7.5HP-VLSC:5095A-4P-10HP-VLSC:</t>
        </is>
      </c>
      <c r="D1308" s="2" t="inlineStr">
        <is>
          <t>X3</t>
        </is>
      </c>
      <c r="E1308" s="2" t="inlineStr">
        <is>
          <t>ImpMatl_NiAl-Bronze_ASTM-B148_C95400</t>
        </is>
      </c>
      <c r="F1308" s="7" t="inlineStr">
        <is>
          <t>Nickel Aluminum Bronze ASTM B148 UNS C95400</t>
        </is>
      </c>
      <c r="G1308" s="7" t="inlineStr">
        <is>
          <t>B22</t>
        </is>
      </c>
      <c r="H1308" s="7" t="inlineStr">
        <is>
          <t>Coating_Scotchkote134_interior_IncludeImpeller</t>
        </is>
      </c>
      <c r="I1308" s="7" t="inlineStr">
        <is>
          <t>Stainless Steel, AISI-303</t>
        </is>
      </c>
      <c r="J1308" s="7" t="inlineStr">
        <is>
          <t>Steel, Cold Drawn C1018</t>
        </is>
      </c>
      <c r="K1308" s="2" t="inlineStr">
        <is>
          <t>RTF</t>
        </is>
      </c>
      <c r="L1308" s="7" t="inlineStr"/>
      <c r="M1308" s="7" t="inlineStr">
        <is>
          <t>A102246</t>
        </is>
      </c>
      <c r="N1308" s="7" t="n">
        <v>214</v>
      </c>
      <c r="O1308" s="7" t="inlineStr">
        <is>
          <t>LT250</t>
        </is>
      </c>
      <c r="P1308" s="13" t="n">
        <v>8</v>
      </c>
      <c r="Q1308" t="inlineStr"/>
      <c r="R1308" s="12" t="inlineStr"/>
      <c r="S1308" t="inlineStr"/>
      <c r="T1308" t="inlineStr"/>
      <c r="U1308" t="inlineStr"/>
      <c r="V1308" t="inlineStr"/>
    </row>
    <row r="1309">
      <c r="A1309" t="inlineStr"/>
      <c r="B1309" t="inlineStr">
        <is>
          <t>Price_BOM_VLC_VLSC_Imp_1560</t>
        </is>
      </c>
      <c r="C1309" s="68" t="inlineStr">
        <is>
          <t>:5095A-4P-7.5HP-VLSC:5095A-4P-10HP-VLSC:</t>
        </is>
      </c>
      <c r="D1309" s="2" t="inlineStr">
        <is>
          <t>X3</t>
        </is>
      </c>
      <c r="E1309" t="inlineStr">
        <is>
          <t>ImpMatl_NiAl-Bronze_ASTM-B148_C95400</t>
        </is>
      </c>
      <c r="F1309" s="7" t="inlineStr">
        <is>
          <t>Nickel Aluminum Bronze ASTM B148 UNS C95400</t>
        </is>
      </c>
      <c r="G1309" s="7" t="inlineStr">
        <is>
          <t>B22</t>
        </is>
      </c>
      <c r="H1309" s="7" t="inlineStr">
        <is>
          <t>Coating_Special</t>
        </is>
      </c>
      <c r="I1309" s="7" t="inlineStr">
        <is>
          <t>Stainless Steel, AISI-303</t>
        </is>
      </c>
      <c r="J1309" s="7" t="inlineStr">
        <is>
          <t>Steel, Cold Drawn C1018</t>
        </is>
      </c>
      <c r="K1309" s="2" t="inlineStr">
        <is>
          <t>RTF</t>
        </is>
      </c>
      <c r="L1309" s="12" t="inlineStr"/>
      <c r="M1309" t="inlineStr">
        <is>
          <t>A102246</t>
        </is>
      </c>
      <c r="N1309" s="12" t="n">
        <v>214</v>
      </c>
      <c r="O1309" s="7" t="inlineStr">
        <is>
          <t>LT250</t>
        </is>
      </c>
      <c r="P1309" s="13" t="n">
        <v>8</v>
      </c>
      <c r="Q1309" t="inlineStr"/>
      <c r="R1309" s="12" t="inlineStr"/>
      <c r="S1309" t="inlineStr"/>
      <c r="T1309" t="inlineStr"/>
      <c r="U1309" t="inlineStr"/>
      <c r="V1309" t="inlineStr"/>
    </row>
    <row r="1310">
      <c r="A1310" t="inlineStr"/>
      <c r="B1310" t="inlineStr">
        <is>
          <t>Price_BOM_VLC_VLSC_Imp_1562</t>
        </is>
      </c>
      <c r="C1310" s="68" t="inlineStr">
        <is>
          <t>:5095A-4P-7.5HP-VLSC:5095A-4P-10HP-VLSC:</t>
        </is>
      </c>
      <c r="D1310" s="2" t="inlineStr">
        <is>
          <t>X3</t>
        </is>
      </c>
      <c r="E1310" s="2" t="inlineStr">
        <is>
          <t>ImpMatl_NiAl-Bronze_ASTM-B148_C95400</t>
        </is>
      </c>
      <c r="F1310" s="7" t="inlineStr">
        <is>
          <t>Nickel Aluminum Bronze ASTM B148 UNS C95400</t>
        </is>
      </c>
      <c r="G1310" s="7" t="inlineStr">
        <is>
          <t>B22</t>
        </is>
      </c>
      <c r="H1310" s="7" t="inlineStr">
        <is>
          <t>Coating_Epoxy</t>
        </is>
      </c>
      <c r="I1310" s="7" t="inlineStr">
        <is>
          <t>Stainless Steel, AISI-303</t>
        </is>
      </c>
      <c r="J1310" s="7" t="inlineStr">
        <is>
          <t>Steel, Cold Drawn C1018</t>
        </is>
      </c>
      <c r="K1310" s="2" t="inlineStr">
        <is>
          <t>RTF</t>
        </is>
      </c>
      <c r="L1310" s="7" t="inlineStr"/>
      <c r="M1310" s="7" t="inlineStr">
        <is>
          <t>A102246</t>
        </is>
      </c>
      <c r="N1310" s="7" t="n">
        <v>214</v>
      </c>
      <c r="O1310" s="7" t="inlineStr">
        <is>
          <t>LT250</t>
        </is>
      </c>
      <c r="P1310" s="13" t="n">
        <v>8</v>
      </c>
      <c r="Q1310" t="inlineStr"/>
      <c r="R1310" s="12" t="inlineStr"/>
      <c r="S1310" t="inlineStr"/>
      <c r="T1310" t="inlineStr"/>
      <c r="U1310" t="inlineStr"/>
      <c r="V1310" t="inlineStr"/>
    </row>
    <row r="1311">
      <c r="A1311" t="inlineStr"/>
      <c r="B1311" t="inlineStr">
        <is>
          <t>Price_BOM_VLC_VLSC_Imp_1149</t>
        </is>
      </c>
      <c r="C1311" s="68" t="inlineStr">
        <is>
          <t>:60125-4P-20HP-VLC:60125-4P-25HP-VLC:60125-4P-30HP-VLC:60125-4P-40HP-VLC:60125-4P-50HP-VLC:60125-4P-60HP-VLC:</t>
        </is>
      </c>
      <c r="D1311" s="2" t="inlineStr">
        <is>
          <t>XA</t>
        </is>
      </c>
      <c r="E1311" t="inlineStr">
        <is>
          <t>ImpMatl_SS_AISI-304</t>
        </is>
      </c>
      <c r="F1311" s="7" t="inlineStr">
        <is>
          <t>Stainless Steel, AISI-304</t>
        </is>
      </c>
      <c r="G1311" s="7" t="inlineStr">
        <is>
          <t>H304</t>
        </is>
      </c>
      <c r="H1311" s="7" t="inlineStr">
        <is>
          <t>Coating_Standard</t>
        </is>
      </c>
      <c r="I1311" s="7" t="inlineStr">
        <is>
          <t>Stainless Steel, AISI-303</t>
        </is>
      </c>
      <c r="J1311" s="7" t="inlineStr">
        <is>
          <t>Stainless Steel, AISI 316</t>
        </is>
      </c>
      <c r="K1311" s="2" t="inlineStr">
        <is>
          <t>98876172</t>
        </is>
      </c>
      <c r="L1311" s="12" t="inlineStr">
        <is>
          <t>IMP,L,50123,XA,H304</t>
        </is>
      </c>
      <c r="M1311" t="inlineStr">
        <is>
          <t>A101978</t>
        </is>
      </c>
      <c r="N1311" s="12" t="n">
        <v>0</v>
      </c>
      <c r="O1311" s="7" t="inlineStr">
        <is>
          <t>LT027</t>
        </is>
      </c>
      <c r="P1311" s="13" t="n">
        <v>0</v>
      </c>
      <c r="Q1311" t="inlineStr"/>
      <c r="R1311" s="12" t="inlineStr"/>
      <c r="S1311" t="inlineStr"/>
      <c r="T1311" t="inlineStr"/>
      <c r="U1311" t="inlineStr"/>
      <c r="V1311" t="inlineStr"/>
    </row>
    <row r="1312">
      <c r="A1312" t="inlineStr"/>
      <c r="B1312" t="inlineStr">
        <is>
          <t>Price_BOM_VLC_VLSC_Imp_1134</t>
        </is>
      </c>
      <c r="C1312" s="68" t="inlineStr">
        <is>
          <t>:60125-4P-20HP-VLC:60125-4P-25HP-VLC:60125-4P-30HP-VLC:60125-4P-40HP-VLC:60125-4P-50HP-VLC:60125-4P-60HP-VLC:</t>
        </is>
      </c>
      <c r="D1312" s="2" t="inlineStr">
        <is>
          <t>X5</t>
        </is>
      </c>
      <c r="E1312" s="2" t="inlineStr">
        <is>
          <t>ImpMatl_SS_AISI-304</t>
        </is>
      </c>
      <c r="F1312" s="7" t="inlineStr">
        <is>
          <t>Stainless Steel, AISI-304</t>
        </is>
      </c>
      <c r="G1312" s="7" t="inlineStr">
        <is>
          <t>H304</t>
        </is>
      </c>
      <c r="H1312" s="7" t="inlineStr">
        <is>
          <t>Coating_Standard</t>
        </is>
      </c>
      <c r="I1312" s="7" t="inlineStr">
        <is>
          <t>Anodized Steel</t>
        </is>
      </c>
      <c r="J1312" s="7" t="inlineStr">
        <is>
          <t>Stainless Steel, AISI 316</t>
        </is>
      </c>
      <c r="K1312" s="77" t="inlineStr">
        <is>
          <t>98876173</t>
        </is>
      </c>
      <c r="L1312" s="7" t="inlineStr">
        <is>
          <t>IMP,L,50123,X5,H304</t>
        </is>
      </c>
      <c r="M1312" s="7" t="inlineStr">
        <is>
          <t>A101985</t>
        </is>
      </c>
      <c r="N1312" s="7" t="n">
        <v>0</v>
      </c>
      <c r="O1312" s="7" t="inlineStr">
        <is>
          <t>LT027</t>
        </is>
      </c>
      <c r="P1312" s="13" t="n">
        <v>0</v>
      </c>
      <c r="Q1312" t="inlineStr"/>
      <c r="R1312" s="12" t="inlineStr"/>
      <c r="S1312" t="inlineStr"/>
      <c r="T1312" t="inlineStr"/>
      <c r="U1312" t="inlineStr"/>
      <c r="V1312" t="inlineStr"/>
    </row>
    <row r="1313">
      <c r="A1313" t="inlineStr"/>
      <c r="B1313" t="inlineStr">
        <is>
          <t>Price_BOM_VLC_VLSC_Imp_1135</t>
        </is>
      </c>
      <c r="C1313" s="68" t="inlineStr">
        <is>
          <t>:60125-4P-20HP-VLC:60125-4P-25HP-VLC:60125-4P-30HP-VLC:60125-4P-40HP-VLC:60125-4P-50HP-VLC:60125-4P-60HP-VLC:</t>
        </is>
      </c>
      <c r="D1313" s="2" t="inlineStr">
        <is>
          <t>X5</t>
        </is>
      </c>
      <c r="E1313" s="2" t="inlineStr">
        <is>
          <t>ImpMatl_NiAl-Bronze_ASTM-B148_C95400</t>
        </is>
      </c>
      <c r="F1313" s="7" t="inlineStr">
        <is>
          <t>Nickel Aluminum Bronze ASTM B148 UNS C95400</t>
        </is>
      </c>
      <c r="G1313" s="7" t="inlineStr">
        <is>
          <t>B22</t>
        </is>
      </c>
      <c r="H1313" s="7" t="inlineStr">
        <is>
          <t>Coating_Standard</t>
        </is>
      </c>
      <c r="I1313" s="7" t="inlineStr">
        <is>
          <t>Anodized Steel</t>
        </is>
      </c>
      <c r="J1313" s="7" t="inlineStr">
        <is>
          <t>Steel, Cold Drawn C1018</t>
        </is>
      </c>
      <c r="K1313" s="98" t="inlineStr">
        <is>
          <t>96896892</t>
        </is>
      </c>
      <c r="L1313" s="98" t="inlineStr"/>
      <c r="M1313" t="inlineStr">
        <is>
          <t>A102255</t>
        </is>
      </c>
      <c r="N1313" t="n">
        <v>324</v>
      </c>
      <c r="O1313" s="7" t="inlineStr">
        <is>
          <t>LT250</t>
        </is>
      </c>
      <c r="P1313" s="13" t="n">
        <v>8</v>
      </c>
      <c r="Q1313" t="inlineStr"/>
      <c r="R1313" s="12" t="inlineStr"/>
      <c r="S1313" t="inlineStr"/>
      <c r="T1313" t="inlineStr"/>
      <c r="U1313" t="inlineStr"/>
      <c r="V1313" t="inlineStr"/>
    </row>
    <row r="1314">
      <c r="A1314" t="inlineStr"/>
      <c r="B1314" t="inlineStr">
        <is>
          <t>Price_BOM_VLC_VLSC_Imp_1137</t>
        </is>
      </c>
      <c r="C1314" s="68" t="inlineStr">
        <is>
          <t>:60125-4P-20HP-VLC:60125-4P-25HP-VLC:60125-4P-30HP-VLC:60125-4P-40HP-VLC:60125-4P-50HP-VLC:60125-4P-60HP-VLC:</t>
        </is>
      </c>
      <c r="D1314" s="2" t="inlineStr">
        <is>
          <t>X5</t>
        </is>
      </c>
      <c r="E1314" t="inlineStr">
        <is>
          <t>ImpMatl_NiAl-Bronze_ASTM-B148_C95400</t>
        </is>
      </c>
      <c r="F1314" s="7" t="inlineStr">
        <is>
          <t>Nickel Aluminum Bronze ASTM B148 UNS C95400</t>
        </is>
      </c>
      <c r="G1314" s="7" t="inlineStr">
        <is>
          <t>B22</t>
        </is>
      </c>
      <c r="H1314" s="7" t="inlineStr">
        <is>
          <t>Coating_Scotchkote134_interior</t>
        </is>
      </c>
      <c r="I1314" s="7" t="inlineStr">
        <is>
          <t>Anodized Steel</t>
        </is>
      </c>
      <c r="J1314" s="7" t="inlineStr">
        <is>
          <t>Steel, Cold Drawn C1018</t>
        </is>
      </c>
      <c r="K1314" s="78" t="inlineStr">
        <is>
          <t>RTF</t>
        </is>
      </c>
      <c r="L1314" s="12" t="inlineStr"/>
      <c r="M1314" t="inlineStr">
        <is>
          <t>A102255</t>
        </is>
      </c>
      <c r="N1314" s="12" t="n">
        <v>324</v>
      </c>
      <c r="O1314" s="7" t="inlineStr">
        <is>
          <t>LT250</t>
        </is>
      </c>
      <c r="P1314" s="13" t="n">
        <v>8</v>
      </c>
      <c r="Q1314" t="inlineStr"/>
      <c r="R1314" s="12" t="inlineStr"/>
      <c r="S1314" t="inlineStr"/>
      <c r="T1314" t="inlineStr"/>
      <c r="U1314" t="inlineStr"/>
      <c r="V1314" t="inlineStr"/>
    </row>
    <row r="1315">
      <c r="A1315" t="inlineStr"/>
      <c r="B1315" t="inlineStr">
        <is>
          <t>Price_BOM_VLC_VLSC_Imp_1139</t>
        </is>
      </c>
      <c r="C1315" s="68" t="inlineStr">
        <is>
          <t>:60125-4P-20HP-VLC:60125-4P-25HP-VLC:60125-4P-30HP-VLC:60125-4P-40HP-VLC:60125-4P-50HP-VLC:60125-4P-60HP-VLC:</t>
        </is>
      </c>
      <c r="D1315" s="2" t="inlineStr">
        <is>
          <t>X5</t>
        </is>
      </c>
      <c r="E1315" s="2" t="inlineStr">
        <is>
          <t>ImpMatl_NiAl-Bronze_ASTM-B148_C95400</t>
        </is>
      </c>
      <c r="F1315" s="7" t="inlineStr">
        <is>
          <t>Nickel Aluminum Bronze ASTM B148 UNS C95400</t>
        </is>
      </c>
      <c r="G1315" s="7" t="inlineStr">
        <is>
          <t>B22</t>
        </is>
      </c>
      <c r="H1315" s="7" t="inlineStr">
        <is>
          <t>Coating_Scotchkote134_interior_exterior</t>
        </is>
      </c>
      <c r="I1315" s="7" t="inlineStr">
        <is>
          <t>Anodized Steel</t>
        </is>
      </c>
      <c r="J1315" s="7" t="inlineStr">
        <is>
          <t>Steel, Cold Drawn C1018</t>
        </is>
      </c>
      <c r="K1315" s="2" t="inlineStr">
        <is>
          <t>RTF</t>
        </is>
      </c>
      <c r="L1315" s="7" t="inlineStr"/>
      <c r="M1315" s="7" t="inlineStr">
        <is>
          <t>A102255</t>
        </is>
      </c>
      <c r="N1315" s="7" t="n">
        <v>324</v>
      </c>
      <c r="O1315" s="7" t="inlineStr">
        <is>
          <t>LT250</t>
        </is>
      </c>
      <c r="P1315" s="13" t="n">
        <v>8</v>
      </c>
      <c r="Q1315" t="inlineStr"/>
      <c r="R1315" s="12" t="inlineStr"/>
      <c r="S1315" t="inlineStr"/>
      <c r="T1315" t="inlineStr"/>
      <c r="U1315" t="inlineStr"/>
      <c r="V1315" t="inlineStr"/>
    </row>
    <row r="1316">
      <c r="A1316" t="inlineStr"/>
      <c r="B1316" t="inlineStr">
        <is>
          <t>Price_BOM_VLC_VLSC_Imp_1141</t>
        </is>
      </c>
      <c r="C1316" s="68" t="inlineStr">
        <is>
          <t>:60125-4P-20HP-VLC:60125-4P-25HP-VLC:60125-4P-30HP-VLC:60125-4P-40HP-VLC:60125-4P-50HP-VLC:60125-4P-60HP-VLC:</t>
        </is>
      </c>
      <c r="D1316" s="2" t="inlineStr">
        <is>
          <t>X5</t>
        </is>
      </c>
      <c r="E1316" t="inlineStr">
        <is>
          <t>ImpMatl_NiAl-Bronze_ASTM-B148_C95400</t>
        </is>
      </c>
      <c r="F1316" s="7" t="inlineStr">
        <is>
          <t>Nickel Aluminum Bronze ASTM B148 UNS C95400</t>
        </is>
      </c>
      <c r="G1316" s="7" t="inlineStr">
        <is>
          <t>B22</t>
        </is>
      </c>
      <c r="H1316" s="7" t="inlineStr">
        <is>
          <t>Coating_Scotchkote134_interior_exterior_IncludeImpeller</t>
        </is>
      </c>
      <c r="I1316" s="7" t="inlineStr">
        <is>
          <t>Anodized Steel</t>
        </is>
      </c>
      <c r="J1316" s="7" t="inlineStr">
        <is>
          <t>Steel, Cold Drawn C1018</t>
        </is>
      </c>
      <c r="K1316" s="2" t="inlineStr">
        <is>
          <t>RTF</t>
        </is>
      </c>
      <c r="L1316" s="12" t="inlineStr"/>
      <c r="M1316" t="inlineStr">
        <is>
          <t>A102255</t>
        </is>
      </c>
      <c r="N1316" s="12" t="n">
        <v>324</v>
      </c>
      <c r="O1316" s="7" t="inlineStr">
        <is>
          <t>LT250</t>
        </is>
      </c>
      <c r="P1316" s="13" t="n">
        <v>8</v>
      </c>
      <c r="Q1316" t="inlineStr"/>
      <c r="R1316" s="12" t="inlineStr"/>
      <c r="S1316" t="inlineStr"/>
      <c r="T1316" t="inlineStr"/>
      <c r="U1316" t="inlineStr"/>
      <c r="V1316" t="inlineStr"/>
    </row>
    <row r="1317">
      <c r="A1317" t="inlineStr"/>
      <c r="B1317" t="inlineStr">
        <is>
          <t>Price_BOM_VLC_VLSC_Imp_1143</t>
        </is>
      </c>
      <c r="C1317" s="68" t="inlineStr">
        <is>
          <t>:60125-4P-20HP-VLC:60125-4P-25HP-VLC:60125-4P-30HP-VLC:60125-4P-40HP-VLC:60125-4P-50HP-VLC:60125-4P-60HP-VLC:</t>
        </is>
      </c>
      <c r="D1317" s="2" t="inlineStr">
        <is>
          <t>X5</t>
        </is>
      </c>
      <c r="E1317" s="2" t="inlineStr">
        <is>
          <t>ImpMatl_NiAl-Bronze_ASTM-B148_C95400</t>
        </is>
      </c>
      <c r="F1317" s="7" t="inlineStr">
        <is>
          <t>Nickel Aluminum Bronze ASTM B148 UNS C95400</t>
        </is>
      </c>
      <c r="G1317" s="7" t="inlineStr">
        <is>
          <t>B22</t>
        </is>
      </c>
      <c r="H1317" s="7" t="inlineStr">
        <is>
          <t>Coating_Scotchkote134_interior_IncludeImpeller</t>
        </is>
      </c>
      <c r="I1317" s="7" t="inlineStr">
        <is>
          <t>Anodized Steel</t>
        </is>
      </c>
      <c r="J1317" s="7" t="inlineStr">
        <is>
          <t>Steel, Cold Drawn C1018</t>
        </is>
      </c>
      <c r="K1317" s="2" t="inlineStr">
        <is>
          <t>RTF</t>
        </is>
      </c>
      <c r="L1317" s="7" t="inlineStr"/>
      <c r="M1317" s="7" t="inlineStr">
        <is>
          <t>A102255</t>
        </is>
      </c>
      <c r="N1317" s="7" t="n">
        <v>324</v>
      </c>
      <c r="O1317" s="7" t="inlineStr">
        <is>
          <t>LT250</t>
        </is>
      </c>
      <c r="P1317" s="13" t="n">
        <v>8</v>
      </c>
      <c r="Q1317" t="inlineStr"/>
      <c r="R1317" s="12" t="inlineStr"/>
      <c r="S1317" t="inlineStr"/>
      <c r="T1317" t="inlineStr"/>
      <c r="U1317" t="inlineStr"/>
      <c r="V1317" t="inlineStr"/>
    </row>
    <row r="1318">
      <c r="A1318" t="inlineStr"/>
      <c r="B1318" t="inlineStr">
        <is>
          <t>Price_BOM_VLC_VLSC_Imp_1145</t>
        </is>
      </c>
      <c r="C1318" s="68" t="inlineStr">
        <is>
          <t>:60125-4P-20HP-VLC:60125-4P-25HP-VLC:60125-4P-30HP-VLC:60125-4P-40HP-VLC:60125-4P-50HP-VLC:60125-4P-60HP-VLC:</t>
        </is>
      </c>
      <c r="D1318" s="2" t="inlineStr">
        <is>
          <t>X5</t>
        </is>
      </c>
      <c r="E1318" t="inlineStr">
        <is>
          <t>ImpMatl_NiAl-Bronze_ASTM-B148_C95400</t>
        </is>
      </c>
      <c r="F1318" s="7" t="inlineStr">
        <is>
          <t>Nickel Aluminum Bronze ASTM B148 UNS C95400</t>
        </is>
      </c>
      <c r="G1318" s="7" t="inlineStr">
        <is>
          <t>B22</t>
        </is>
      </c>
      <c r="H1318" s="7" t="inlineStr">
        <is>
          <t>Coating_Special</t>
        </is>
      </c>
      <c r="I1318" s="7" t="inlineStr">
        <is>
          <t>Anodized Steel</t>
        </is>
      </c>
      <c r="J1318" s="7" t="inlineStr">
        <is>
          <t>Steel, Cold Drawn C1018</t>
        </is>
      </c>
      <c r="K1318" s="2" t="inlineStr">
        <is>
          <t>RTF</t>
        </is>
      </c>
      <c r="L1318" s="12" t="inlineStr"/>
      <c r="M1318" t="inlineStr">
        <is>
          <t>A102255</t>
        </is>
      </c>
      <c r="N1318" s="12" t="n">
        <v>324</v>
      </c>
      <c r="O1318" s="7" t="inlineStr">
        <is>
          <t>LT250</t>
        </is>
      </c>
      <c r="P1318" s="13" t="n">
        <v>8</v>
      </c>
      <c r="Q1318" t="inlineStr"/>
      <c r="R1318" s="12" t="inlineStr"/>
      <c r="S1318" t="inlineStr"/>
      <c r="T1318" t="inlineStr"/>
      <c r="U1318" t="inlineStr"/>
      <c r="V1318" t="inlineStr"/>
    </row>
    <row r="1319">
      <c r="A1319" t="inlineStr"/>
      <c r="B1319" t="inlineStr">
        <is>
          <t>Price_BOM_VLC_VLSC_Imp_1147</t>
        </is>
      </c>
      <c r="C1319" s="68" t="inlineStr">
        <is>
          <t>:60125-4P-20HP-VLC:60125-4P-25HP-VLC:60125-4P-30HP-VLC:60125-4P-40HP-VLC:60125-4P-50HP-VLC:60125-4P-60HP-VLC:</t>
        </is>
      </c>
      <c r="D1319" s="2" t="inlineStr">
        <is>
          <t>X5</t>
        </is>
      </c>
      <c r="E1319" s="2" t="inlineStr">
        <is>
          <t>ImpMatl_NiAl-Bronze_ASTM-B148_C95400</t>
        </is>
      </c>
      <c r="F1319" s="7" t="inlineStr">
        <is>
          <t>Nickel Aluminum Bronze ASTM B148 UNS C95400</t>
        </is>
      </c>
      <c r="G1319" s="7" t="inlineStr">
        <is>
          <t>B22</t>
        </is>
      </c>
      <c r="H1319" s="7" t="inlineStr">
        <is>
          <t>Coating_Epoxy</t>
        </is>
      </c>
      <c r="I1319" s="7" t="inlineStr">
        <is>
          <t>Anodized Steel</t>
        </is>
      </c>
      <c r="J1319" s="7" t="inlineStr">
        <is>
          <t>Steel, Cold Drawn C1018</t>
        </is>
      </c>
      <c r="K1319" s="2" t="inlineStr">
        <is>
          <t>RTF</t>
        </is>
      </c>
      <c r="L1319" s="7" t="inlineStr"/>
      <c r="M1319" s="7" t="inlineStr">
        <is>
          <t>A102255</t>
        </is>
      </c>
      <c r="N1319" s="7" t="n">
        <v>324</v>
      </c>
      <c r="O1319" s="7" t="inlineStr">
        <is>
          <t>LT250</t>
        </is>
      </c>
      <c r="P1319" s="13" t="n">
        <v>8</v>
      </c>
      <c r="Q1319" t="inlineStr"/>
      <c r="R1319" s="12" t="inlineStr"/>
      <c r="S1319" t="inlineStr"/>
      <c r="T1319" t="inlineStr"/>
      <c r="U1319" t="inlineStr"/>
      <c r="V1319" t="inlineStr"/>
    </row>
    <row r="1320">
      <c r="A1320" t="inlineStr"/>
      <c r="B1320" t="inlineStr">
        <is>
          <t>Price_BOM_VLC_VLSC_Imp_1179</t>
        </is>
      </c>
      <c r="C1320" s="68" t="inlineStr">
        <is>
          <t>:60125-4P-20HP-VLSC:60125-4P-25HP-VLSC:60125-4P-30HP-VLSC:60125-4P-40HP-VLSC:60125-4P-50HP-VLSC:60125-4P-60HP-VLSC:</t>
        </is>
      </c>
      <c r="D1320" s="2" t="inlineStr">
        <is>
          <t>XA</t>
        </is>
      </c>
      <c r="E1320" t="inlineStr">
        <is>
          <t>ImpMatl_SS_AISI-304</t>
        </is>
      </c>
      <c r="F1320" s="7" t="inlineStr">
        <is>
          <t>Stainless Steel, AISI-304</t>
        </is>
      </c>
      <c r="G1320" s="7" t="inlineStr">
        <is>
          <t>H304</t>
        </is>
      </c>
      <c r="H1320" s="7" t="inlineStr">
        <is>
          <t>Coating_Standard</t>
        </is>
      </c>
      <c r="I1320" s="7" t="inlineStr">
        <is>
          <t>Stainless Steel, AISI-303</t>
        </is>
      </c>
      <c r="J1320" s="7" t="inlineStr">
        <is>
          <t>Stainless Steel, AISI 316</t>
        </is>
      </c>
      <c r="K1320" s="2" t="inlineStr">
        <is>
          <t>98876172</t>
        </is>
      </c>
      <c r="L1320" s="12" t="inlineStr">
        <is>
          <t>IMP,L,50123,XA,H304</t>
        </is>
      </c>
      <c r="M1320" t="inlineStr">
        <is>
          <t>A101978</t>
        </is>
      </c>
      <c r="N1320" s="12" t="n">
        <v>0</v>
      </c>
      <c r="O1320" s="7" t="inlineStr">
        <is>
          <t>LT027</t>
        </is>
      </c>
      <c r="P1320" s="13" t="n">
        <v>0</v>
      </c>
      <c r="Q1320" t="inlineStr"/>
      <c r="R1320" s="12" t="inlineStr"/>
      <c r="S1320" t="inlineStr"/>
      <c r="T1320" t="inlineStr"/>
      <c r="U1320" t="inlineStr"/>
      <c r="V1320" t="inlineStr"/>
    </row>
    <row r="1321">
      <c r="A1321" t="inlineStr"/>
      <c r="B1321" t="inlineStr">
        <is>
          <t>Price_BOM_VLC_VLSC_Imp_1164</t>
        </is>
      </c>
      <c r="C1321" s="68" t="inlineStr">
        <is>
          <t>:60125-4P-20HP-VLSC:60125-4P-25HP-VLSC:60125-4P-30HP-VLSC:60125-4P-40HP-VLSC:60125-4P-50HP-VLSC:60125-4P-60HP-VLSC:</t>
        </is>
      </c>
      <c r="D1321" s="2" t="inlineStr">
        <is>
          <t>X5</t>
        </is>
      </c>
      <c r="E1321" s="2" t="inlineStr">
        <is>
          <t>ImpMatl_SS_AISI-304</t>
        </is>
      </c>
      <c r="F1321" s="7" t="inlineStr">
        <is>
          <t>Stainless Steel, AISI-304</t>
        </is>
      </c>
      <c r="G1321" s="7" t="inlineStr">
        <is>
          <t>H304</t>
        </is>
      </c>
      <c r="H1321" s="7" t="inlineStr">
        <is>
          <t>Coating_Standard</t>
        </is>
      </c>
      <c r="I1321" s="7" t="inlineStr">
        <is>
          <t>Anodized Steel</t>
        </is>
      </c>
      <c r="J1321" s="7" t="inlineStr">
        <is>
          <t>Stainless Steel, AISI 316</t>
        </is>
      </c>
      <c r="K1321" s="2" t="inlineStr">
        <is>
          <t>98876173</t>
        </is>
      </c>
      <c r="L1321" s="7" t="inlineStr">
        <is>
          <t>IMP,L,50123,X5,H304</t>
        </is>
      </c>
      <c r="M1321" s="7" t="inlineStr">
        <is>
          <t>A101985</t>
        </is>
      </c>
      <c r="N1321" s="7" t="n">
        <v>0</v>
      </c>
      <c r="O1321" s="7" t="inlineStr">
        <is>
          <t>LT027</t>
        </is>
      </c>
      <c r="P1321" s="13" t="n">
        <v>0</v>
      </c>
      <c r="Q1321" t="inlineStr"/>
      <c r="R1321" s="12" t="inlineStr"/>
      <c r="S1321" t="inlineStr"/>
      <c r="T1321" t="inlineStr"/>
      <c r="U1321" t="inlineStr"/>
      <c r="V1321" t="inlineStr"/>
    </row>
    <row r="1322">
      <c r="A1322" t="inlineStr"/>
      <c r="B1322" t="inlineStr">
        <is>
          <t>Price_BOM_VLC_VLSC_Imp_1165</t>
        </is>
      </c>
      <c r="C1322" s="68" t="inlineStr">
        <is>
          <t>:60125-4P-20HP-VLSC:60125-4P-25HP-VLSC:60125-4P-30HP-VLSC:60125-4P-40HP-VLSC:60125-4P-50HP-VLSC:60125-4P-60HP-VLSC:</t>
        </is>
      </c>
      <c r="D1322" s="2" t="inlineStr">
        <is>
          <t>X5</t>
        </is>
      </c>
      <c r="E1322" t="inlineStr">
        <is>
          <t>ImpMatl_NiAl-Bronze_ASTM-B148_C95400</t>
        </is>
      </c>
      <c r="F1322" s="7" t="inlineStr">
        <is>
          <t>Nickel Aluminum Bronze ASTM B148 UNS C95400</t>
        </is>
      </c>
      <c r="G1322" s="7" t="inlineStr">
        <is>
          <t>B22</t>
        </is>
      </c>
      <c r="H1322" s="7" t="inlineStr">
        <is>
          <t>Coating_Standard</t>
        </is>
      </c>
      <c r="I1322" s="7" t="inlineStr">
        <is>
          <t>Anodized Steel</t>
        </is>
      </c>
      <c r="J1322" s="7" t="inlineStr">
        <is>
          <t>Steel, Cold Drawn C1018</t>
        </is>
      </c>
      <c r="K1322" s="2" t="inlineStr">
        <is>
          <t>96896892</t>
        </is>
      </c>
      <c r="L1322" s="12" t="inlineStr"/>
      <c r="M1322" t="inlineStr">
        <is>
          <t>A102255</t>
        </is>
      </c>
      <c r="N1322" s="12" t="n">
        <v>324</v>
      </c>
      <c r="O1322" s="7" t="inlineStr">
        <is>
          <t>LT250</t>
        </is>
      </c>
      <c r="P1322" s="13" t="n">
        <v>8</v>
      </c>
      <c r="Q1322" t="inlineStr"/>
      <c r="R1322" s="12" t="inlineStr"/>
      <c r="S1322" t="inlineStr"/>
      <c r="T1322" t="inlineStr"/>
      <c r="U1322" t="inlineStr"/>
      <c r="V1322" t="inlineStr"/>
    </row>
    <row r="1323">
      <c r="A1323" t="inlineStr"/>
      <c r="B1323" t="inlineStr">
        <is>
          <t>Price_BOM_VLC_VLSC_Imp_1167</t>
        </is>
      </c>
      <c r="C1323" s="68" t="inlineStr">
        <is>
          <t>:60125-4P-20HP-VLSC:60125-4P-25HP-VLSC:60125-4P-30HP-VLSC:60125-4P-40HP-VLSC:60125-4P-50HP-VLSC:60125-4P-60HP-VLSC:</t>
        </is>
      </c>
      <c r="D1323" s="2" t="inlineStr">
        <is>
          <t>X5</t>
        </is>
      </c>
      <c r="E1323" s="2" t="inlineStr">
        <is>
          <t>ImpMatl_NiAl-Bronze_ASTM-B148_C95400</t>
        </is>
      </c>
      <c r="F1323" s="7" t="inlineStr">
        <is>
          <t>Nickel Aluminum Bronze ASTM B148 UNS C95400</t>
        </is>
      </c>
      <c r="G1323" s="7" t="inlineStr">
        <is>
          <t>B22</t>
        </is>
      </c>
      <c r="H1323" s="7" t="inlineStr">
        <is>
          <t>Coating_Scotchkote134_interior</t>
        </is>
      </c>
      <c r="I1323" s="7" t="inlineStr">
        <is>
          <t>Anodized Steel</t>
        </is>
      </c>
      <c r="J1323" s="7" t="inlineStr">
        <is>
          <t>Steel, Cold Drawn C1018</t>
        </is>
      </c>
      <c r="K1323" s="2" t="inlineStr">
        <is>
          <t>RTF</t>
        </is>
      </c>
      <c r="L1323" s="7" t="inlineStr"/>
      <c r="M1323" s="7" t="inlineStr">
        <is>
          <t>A102255</t>
        </is>
      </c>
      <c r="N1323" s="7" t="n">
        <v>324</v>
      </c>
      <c r="O1323" s="7" t="inlineStr">
        <is>
          <t>LT250</t>
        </is>
      </c>
      <c r="P1323" s="13" t="n">
        <v>8</v>
      </c>
      <c r="Q1323" t="inlineStr"/>
      <c r="R1323" s="12" t="inlineStr"/>
      <c r="S1323" t="inlineStr"/>
      <c r="T1323" t="inlineStr"/>
      <c r="U1323" t="inlineStr"/>
      <c r="V1323" t="inlineStr"/>
    </row>
    <row r="1324">
      <c r="A1324" t="inlineStr"/>
      <c r="B1324" t="inlineStr">
        <is>
          <t>Price_BOM_VLC_VLSC_Imp_1169</t>
        </is>
      </c>
      <c r="C1324" s="68" t="inlineStr">
        <is>
          <t>:60125-4P-20HP-VLSC:60125-4P-25HP-VLSC:60125-4P-30HP-VLSC:60125-4P-40HP-VLSC:60125-4P-50HP-VLSC:60125-4P-60HP-VLSC:</t>
        </is>
      </c>
      <c r="D1324" s="2" t="inlineStr">
        <is>
          <t>X5</t>
        </is>
      </c>
      <c r="E1324" t="inlineStr">
        <is>
          <t>ImpMatl_NiAl-Bronze_ASTM-B148_C95400</t>
        </is>
      </c>
      <c r="F1324" s="7" t="inlineStr">
        <is>
          <t>Nickel Aluminum Bronze ASTM B148 UNS C95400</t>
        </is>
      </c>
      <c r="G1324" s="7" t="inlineStr">
        <is>
          <t>B22</t>
        </is>
      </c>
      <c r="H1324" s="7" t="inlineStr">
        <is>
          <t>Coating_Scotchkote134_interior_exterior</t>
        </is>
      </c>
      <c r="I1324" s="7" t="inlineStr">
        <is>
          <t>Anodized Steel</t>
        </is>
      </c>
      <c r="J1324" s="7" t="inlineStr">
        <is>
          <t>Steel, Cold Drawn C1018</t>
        </is>
      </c>
      <c r="K1324" s="2" t="inlineStr">
        <is>
          <t>RTF</t>
        </is>
      </c>
      <c r="L1324" s="12" t="inlineStr"/>
      <c r="M1324" t="inlineStr">
        <is>
          <t>A102255</t>
        </is>
      </c>
      <c r="N1324" s="12" t="n">
        <v>324</v>
      </c>
      <c r="O1324" s="7" t="inlineStr">
        <is>
          <t>LT250</t>
        </is>
      </c>
      <c r="P1324" s="13" t="n">
        <v>8</v>
      </c>
      <c r="Q1324" t="inlineStr"/>
      <c r="R1324" s="12" t="inlineStr"/>
      <c r="S1324" t="inlineStr"/>
      <c r="T1324" t="inlineStr"/>
      <c r="U1324" t="inlineStr"/>
      <c r="V1324" t="inlineStr"/>
    </row>
    <row r="1325">
      <c r="A1325" t="inlineStr"/>
      <c r="B1325" t="inlineStr">
        <is>
          <t>Price_BOM_VLC_VLSC_Imp_1171</t>
        </is>
      </c>
      <c r="C1325" s="68" t="inlineStr">
        <is>
          <t>:60125-4P-20HP-VLSC:60125-4P-25HP-VLSC:60125-4P-30HP-VLSC:60125-4P-40HP-VLSC:60125-4P-50HP-VLSC:60125-4P-60HP-VLSC:</t>
        </is>
      </c>
      <c r="D1325" s="2" t="inlineStr">
        <is>
          <t>X5</t>
        </is>
      </c>
      <c r="E1325" s="2" t="inlineStr">
        <is>
          <t>ImpMatl_NiAl-Bronze_ASTM-B148_C95400</t>
        </is>
      </c>
      <c r="F1325" s="7" t="inlineStr">
        <is>
          <t>Nickel Aluminum Bronze ASTM B148 UNS C95400</t>
        </is>
      </c>
      <c r="G1325" s="7" t="inlineStr">
        <is>
          <t>B22</t>
        </is>
      </c>
      <c r="H1325" s="7" t="inlineStr">
        <is>
          <t>Coating_Scotchkote134_interior_exterior_IncludeImpeller</t>
        </is>
      </c>
      <c r="I1325" s="7" t="inlineStr">
        <is>
          <t>Anodized Steel</t>
        </is>
      </c>
      <c r="J1325" s="7" t="inlineStr">
        <is>
          <t>Steel, Cold Drawn C1018</t>
        </is>
      </c>
      <c r="K1325" s="2" t="inlineStr">
        <is>
          <t>RTF</t>
        </is>
      </c>
      <c r="L1325" s="7" t="inlineStr"/>
      <c r="M1325" s="7" t="inlineStr">
        <is>
          <t>A102255</t>
        </is>
      </c>
      <c r="N1325" s="7" t="n">
        <v>324</v>
      </c>
      <c r="O1325" s="7" t="inlineStr">
        <is>
          <t>LT250</t>
        </is>
      </c>
      <c r="P1325" s="13" t="n">
        <v>8</v>
      </c>
      <c r="Q1325" t="inlineStr"/>
      <c r="R1325" s="12" t="inlineStr"/>
      <c r="S1325" t="inlineStr"/>
      <c r="T1325" t="inlineStr"/>
      <c r="U1325" t="inlineStr"/>
      <c r="V1325" t="inlineStr"/>
    </row>
    <row r="1326">
      <c r="A1326" t="inlineStr"/>
      <c r="B1326" t="inlineStr">
        <is>
          <t>Price_BOM_VLC_VLSC_Imp_1173</t>
        </is>
      </c>
      <c r="C1326" s="68" t="inlineStr">
        <is>
          <t>:60125-4P-20HP-VLSC:60125-4P-25HP-VLSC:60125-4P-30HP-VLSC:60125-4P-40HP-VLSC:60125-4P-50HP-VLSC:60125-4P-60HP-VLSC:</t>
        </is>
      </c>
      <c r="D1326" s="2" t="inlineStr">
        <is>
          <t>X5</t>
        </is>
      </c>
      <c r="E1326" t="inlineStr">
        <is>
          <t>ImpMatl_NiAl-Bronze_ASTM-B148_C95400</t>
        </is>
      </c>
      <c r="F1326" s="7" t="inlineStr">
        <is>
          <t>Nickel Aluminum Bronze ASTM B148 UNS C95400</t>
        </is>
      </c>
      <c r="G1326" s="7" t="inlineStr">
        <is>
          <t>B22</t>
        </is>
      </c>
      <c r="H1326" s="7" t="inlineStr">
        <is>
          <t>Coating_Scotchkote134_interior_IncludeImpeller</t>
        </is>
      </c>
      <c r="I1326" s="7" t="inlineStr">
        <is>
          <t>Anodized Steel</t>
        </is>
      </c>
      <c r="J1326" s="7" t="inlineStr">
        <is>
          <t>Steel, Cold Drawn C1018</t>
        </is>
      </c>
      <c r="K1326" s="2" t="inlineStr">
        <is>
          <t>RTF</t>
        </is>
      </c>
      <c r="L1326" s="12" t="inlineStr"/>
      <c r="M1326" t="inlineStr">
        <is>
          <t>A102255</t>
        </is>
      </c>
      <c r="N1326" s="12" t="n">
        <v>324</v>
      </c>
      <c r="O1326" s="7" t="inlineStr">
        <is>
          <t>LT250</t>
        </is>
      </c>
      <c r="P1326" s="13" t="n">
        <v>8</v>
      </c>
      <c r="Q1326" t="inlineStr"/>
      <c r="R1326" s="12" t="inlineStr"/>
      <c r="S1326" t="inlineStr"/>
      <c r="T1326" t="inlineStr"/>
      <c r="U1326" t="inlineStr"/>
      <c r="V1326" t="inlineStr"/>
    </row>
    <row r="1327">
      <c r="A1327" t="inlineStr"/>
      <c r="B1327" t="inlineStr">
        <is>
          <t>Price_BOM_VLC_VLSC_Imp_1175</t>
        </is>
      </c>
      <c r="C1327" s="68" t="inlineStr">
        <is>
          <t>:60125-4P-20HP-VLSC:60125-4P-25HP-VLSC:60125-4P-30HP-VLSC:60125-4P-40HP-VLSC:60125-4P-50HP-VLSC:60125-4P-60HP-VLSC:</t>
        </is>
      </c>
      <c r="D1327" s="2" t="inlineStr">
        <is>
          <t>X5</t>
        </is>
      </c>
      <c r="E1327" s="2" t="inlineStr">
        <is>
          <t>ImpMatl_NiAl-Bronze_ASTM-B148_C95400</t>
        </is>
      </c>
      <c r="F1327" s="7" t="inlineStr">
        <is>
          <t>Nickel Aluminum Bronze ASTM B148 UNS C95400</t>
        </is>
      </c>
      <c r="G1327" s="7" t="inlineStr">
        <is>
          <t>B22</t>
        </is>
      </c>
      <c r="H1327" s="7" t="inlineStr">
        <is>
          <t>Coating_Special</t>
        </is>
      </c>
      <c r="I1327" s="7" t="inlineStr">
        <is>
          <t>Anodized Steel</t>
        </is>
      </c>
      <c r="J1327" s="7" t="inlineStr">
        <is>
          <t>Steel, Cold Drawn C1018</t>
        </is>
      </c>
      <c r="K1327" s="77" t="inlineStr">
        <is>
          <t>RTF</t>
        </is>
      </c>
      <c r="L1327" s="7" t="inlineStr"/>
      <c r="M1327" s="7" t="inlineStr">
        <is>
          <t>A102255</t>
        </is>
      </c>
      <c r="N1327" t="n">
        <v>324</v>
      </c>
      <c r="O1327" t="inlineStr">
        <is>
          <t>LT250</t>
        </is>
      </c>
      <c r="P1327" s="13" t="n">
        <v>8</v>
      </c>
      <c r="Q1327" t="inlineStr"/>
      <c r="R1327" s="12" t="inlineStr"/>
      <c r="S1327" t="inlineStr"/>
      <c r="T1327" t="inlineStr"/>
      <c r="U1327" t="inlineStr"/>
      <c r="V1327" t="inlineStr"/>
    </row>
    <row r="1328">
      <c r="A1328" t="inlineStr"/>
      <c r="B1328" s="7" t="inlineStr">
        <is>
          <t>Price_BOM_VLC_VLSC_Imp_1177</t>
        </is>
      </c>
      <c r="C1328" s="68" t="inlineStr">
        <is>
          <t>:60125-4P-20HP-VLSC:60125-4P-25HP-VLSC:60125-4P-30HP-VLSC:60125-4P-40HP-VLSC:60125-4P-50HP-VLSC:60125-4P-60HP-VLSC:</t>
        </is>
      </c>
      <c r="D1328" s="2" t="inlineStr">
        <is>
          <t>X5</t>
        </is>
      </c>
      <c r="E1328" s="2" t="inlineStr">
        <is>
          <t>ImpMatl_NiAl-Bronze_ASTM-B148_C95400</t>
        </is>
      </c>
      <c r="F1328" s="7" t="inlineStr">
        <is>
          <t>Nickel Aluminum Bronze ASTM B148 UNS C95400</t>
        </is>
      </c>
      <c r="G1328" s="7" t="inlineStr">
        <is>
          <t>B22</t>
        </is>
      </c>
      <c r="H1328" s="7" t="inlineStr">
        <is>
          <t>Coating_Epoxy</t>
        </is>
      </c>
      <c r="I1328" s="7" t="inlineStr">
        <is>
          <t>Anodized Steel</t>
        </is>
      </c>
      <c r="J1328" s="7" t="inlineStr">
        <is>
          <t>Steel, Cold Drawn C1018</t>
        </is>
      </c>
      <c r="K1328" s="98" t="inlineStr">
        <is>
          <t>RTF</t>
        </is>
      </c>
      <c r="L1328" s="98" t="inlineStr"/>
      <c r="M1328" s="7" t="inlineStr">
        <is>
          <t>A102255</t>
        </is>
      </c>
      <c r="N1328" t="n">
        <v>324</v>
      </c>
      <c r="O1328" t="inlineStr">
        <is>
          <t>LT250</t>
        </is>
      </c>
      <c r="P1328" s="13" t="n">
        <v>8</v>
      </c>
      <c r="Q1328" t="inlineStr"/>
      <c r="R1328" s="12" t="inlineStr"/>
      <c r="S1328" t="inlineStr"/>
      <c r="T1328" t="inlineStr"/>
      <c r="U1328" t="inlineStr"/>
      <c r="V1328" t="inlineStr"/>
    </row>
    <row r="1329">
      <c r="A1329" t="inlineStr"/>
      <c r="B1329" t="inlineStr">
        <is>
          <t>Price_BOM_VLC_VLSC_Imp_1193</t>
        </is>
      </c>
      <c r="C1329" s="68" t="inlineStr">
        <is>
          <t>:60157-4P-75HP-VLC:60157-4P-100HP-VLC:60157-4P-125HP-VLC:</t>
        </is>
      </c>
      <c r="D1329" s="2" t="inlineStr">
        <is>
          <t>X5</t>
        </is>
      </c>
      <c r="E1329" t="inlineStr">
        <is>
          <t>ImpMatl_Silicon_Bronze_ASTM-B584_C87600</t>
        </is>
      </c>
      <c r="F1329" s="7" t="inlineStr">
        <is>
          <t>Silicon Bronze, ASTM-B584, C87600</t>
        </is>
      </c>
      <c r="G1329" s="7" t="inlineStr">
        <is>
          <t>B21</t>
        </is>
      </c>
      <c r="H1329" s="7" t="inlineStr">
        <is>
          <t>Coating_Standard</t>
        </is>
      </c>
      <c r="I1329" s="7" t="inlineStr">
        <is>
          <t>Anodized Steel</t>
        </is>
      </c>
      <c r="J1329" s="7" t="inlineStr">
        <is>
          <t>Steel, Cold Drawn C1018</t>
        </is>
      </c>
      <c r="K1329" s="63" t="inlineStr">
        <is>
          <t>96769262</t>
        </is>
      </c>
      <c r="L1329" s="7" t="inlineStr">
        <is>
          <t>IMP,L,50157,X5,B21</t>
        </is>
      </c>
      <c r="M1329" t="inlineStr">
        <is>
          <t>A101987</t>
        </is>
      </c>
      <c r="N1329" t="n">
        <v>0</v>
      </c>
      <c r="O1329" s="7" t="inlineStr">
        <is>
          <t>LT027</t>
        </is>
      </c>
      <c r="P1329" s="13" t="n">
        <v>0</v>
      </c>
      <c r="Q1329" t="inlineStr"/>
      <c r="R1329" s="12" t="inlineStr"/>
      <c r="S1329" t="inlineStr"/>
      <c r="T1329" t="inlineStr"/>
      <c r="U1329" t="inlineStr"/>
      <c r="V1329" t="inlineStr"/>
    </row>
    <row r="1330">
      <c r="A1330" t="inlineStr"/>
      <c r="B1330" t="inlineStr">
        <is>
          <t>Price_BOM_VLC_VLSC_Imp_1195</t>
        </is>
      </c>
      <c r="C1330" s="68" t="inlineStr">
        <is>
          <t>:60157-4P-75HP-VLC:60157-4P-100HP-VLC:60157-4P-125HP-VLC:</t>
        </is>
      </c>
      <c r="D1330" s="2" t="inlineStr">
        <is>
          <t>X5</t>
        </is>
      </c>
      <c r="E1330" s="2" t="inlineStr">
        <is>
          <t>ImpMatl_Silicon_Bronze_ASTM-B584_C87600</t>
        </is>
      </c>
      <c r="F1330" s="7" t="inlineStr">
        <is>
          <t>Silicon Bronze, ASTM-B584, C87600</t>
        </is>
      </c>
      <c r="G1330" s="7" t="inlineStr">
        <is>
          <t>B21</t>
        </is>
      </c>
      <c r="H1330" s="7" t="inlineStr">
        <is>
          <t>Coating_Scotchkote134_interior</t>
        </is>
      </c>
      <c r="I1330" s="7" t="inlineStr">
        <is>
          <t>Anodized Steel</t>
        </is>
      </c>
      <c r="J1330" s="7" t="inlineStr">
        <is>
          <t>Steel, Cold Drawn C1018</t>
        </is>
      </c>
      <c r="K1330" s="2" t="inlineStr">
        <is>
          <t>RTF</t>
        </is>
      </c>
      <c r="L1330" s="7" t="inlineStr"/>
      <c r="M1330" s="7" t="inlineStr">
        <is>
          <t>A101987</t>
        </is>
      </c>
      <c r="N1330" t="n">
        <v>0</v>
      </c>
      <c r="O1330" s="7" t="inlineStr">
        <is>
          <t>LT250</t>
        </is>
      </c>
      <c r="P1330" s="13" t="n">
        <v>8</v>
      </c>
      <c r="Q1330" t="inlineStr"/>
      <c r="R1330" s="12" t="inlineStr"/>
      <c r="S1330" t="inlineStr"/>
      <c r="T1330" t="inlineStr"/>
      <c r="U1330" t="inlineStr"/>
      <c r="V1330" t="inlineStr"/>
    </row>
    <row r="1331">
      <c r="A1331" t="inlineStr"/>
      <c r="B1331" t="inlineStr">
        <is>
          <t>Price_BOM_VLC_VLSC_Imp_1197</t>
        </is>
      </c>
      <c r="C1331" s="68" t="inlineStr">
        <is>
          <t>:60157-4P-75HP-VLC:60157-4P-100HP-VLC:60157-4P-125HP-VLC:</t>
        </is>
      </c>
      <c r="D1331" s="2" t="inlineStr">
        <is>
          <t>X5</t>
        </is>
      </c>
      <c r="E1331" t="inlineStr">
        <is>
          <t>ImpMatl_Silicon_Bronze_ASTM-B584_C87600</t>
        </is>
      </c>
      <c r="F1331" s="7" t="inlineStr">
        <is>
          <t>Silicon Bronze, ASTM-B584, C87600</t>
        </is>
      </c>
      <c r="G1331" s="7" t="inlineStr">
        <is>
          <t>B21</t>
        </is>
      </c>
      <c r="H1331" s="7" t="inlineStr">
        <is>
          <t>Coating_Scotchkote134_interior_exterior</t>
        </is>
      </c>
      <c r="I1331" s="7" t="inlineStr">
        <is>
          <t>Anodized Steel</t>
        </is>
      </c>
      <c r="J1331" s="7" t="inlineStr">
        <is>
          <t>Steel, Cold Drawn C1018</t>
        </is>
      </c>
      <c r="K1331" s="2" t="inlineStr">
        <is>
          <t>RTF</t>
        </is>
      </c>
      <c r="L1331" s="7" t="inlineStr"/>
      <c r="M1331" t="inlineStr">
        <is>
          <t>A101987</t>
        </is>
      </c>
      <c r="N1331" t="n">
        <v>0</v>
      </c>
      <c r="O1331" s="7" t="inlineStr">
        <is>
          <t>LT250</t>
        </is>
      </c>
      <c r="P1331" s="13" t="n">
        <v>8</v>
      </c>
      <c r="Q1331" t="inlineStr"/>
      <c r="R1331" s="12" t="inlineStr"/>
      <c r="S1331" t="inlineStr"/>
      <c r="T1331" t="inlineStr"/>
      <c r="U1331" t="inlineStr"/>
      <c r="V1331" t="inlineStr"/>
    </row>
    <row r="1332">
      <c r="A1332" t="inlineStr"/>
      <c r="B1332" t="inlineStr">
        <is>
          <t>Price_BOM_VLC_VLSC_Imp_1199</t>
        </is>
      </c>
      <c r="C1332" s="68" t="inlineStr">
        <is>
          <t>:60157-4P-75HP-VLC:60157-4P-100HP-VLC:60157-4P-125HP-VLC:</t>
        </is>
      </c>
      <c r="D1332" s="2" t="inlineStr">
        <is>
          <t>X5</t>
        </is>
      </c>
      <c r="E1332" s="2" t="inlineStr">
        <is>
          <t>ImpMatl_Silicon_Bronze_ASTM-B584_C87600</t>
        </is>
      </c>
      <c r="F1332" s="7" t="inlineStr">
        <is>
          <t>Silicon Bronze, ASTM-B584, C87600</t>
        </is>
      </c>
      <c r="G1332" s="7" t="inlineStr">
        <is>
          <t>B21</t>
        </is>
      </c>
      <c r="H1332" s="7" t="inlineStr">
        <is>
          <t>Coating_Scotchkote134_interior_exterior_IncludeImpeller</t>
        </is>
      </c>
      <c r="I1332" s="7" t="inlineStr">
        <is>
          <t>Anodized Steel</t>
        </is>
      </c>
      <c r="J1332" s="7" t="inlineStr">
        <is>
          <t>Steel, Cold Drawn C1018</t>
        </is>
      </c>
      <c r="K1332" s="2" t="inlineStr">
        <is>
          <t>RTF</t>
        </is>
      </c>
      <c r="L1332" s="7" t="inlineStr"/>
      <c r="M1332" s="7" t="inlineStr">
        <is>
          <t>A101987</t>
        </is>
      </c>
      <c r="N1332" t="n">
        <v>0</v>
      </c>
      <c r="O1332" s="7" t="inlineStr">
        <is>
          <t>LT250</t>
        </is>
      </c>
      <c r="P1332" s="13" t="n">
        <v>8</v>
      </c>
      <c r="Q1332" t="inlineStr"/>
      <c r="R1332" s="12" t="inlineStr"/>
      <c r="S1332" t="inlineStr"/>
      <c r="T1332" t="inlineStr"/>
      <c r="U1332" t="inlineStr"/>
      <c r="V1332" t="inlineStr"/>
    </row>
    <row r="1333">
      <c r="A1333" t="inlineStr"/>
      <c r="B1333" t="inlineStr">
        <is>
          <t>Price_BOM_VLC_VLSC_Imp_1201</t>
        </is>
      </c>
      <c r="C1333" s="68" t="inlineStr">
        <is>
          <t>:60157-4P-75HP-VLC:60157-4P-100HP-VLC:60157-4P-125HP-VLC:</t>
        </is>
      </c>
      <c r="D1333" s="2" t="inlineStr">
        <is>
          <t>X5</t>
        </is>
      </c>
      <c r="E1333" t="inlineStr">
        <is>
          <t>ImpMatl_Silicon_Bronze_ASTM-B584_C87600</t>
        </is>
      </c>
      <c r="F1333" s="7" t="inlineStr">
        <is>
          <t>Silicon Bronze, ASTM-B584, C87600</t>
        </is>
      </c>
      <c r="G1333" s="7" t="inlineStr">
        <is>
          <t>B21</t>
        </is>
      </c>
      <c r="H1333" s="7" t="inlineStr">
        <is>
          <t>Coating_Scotchkote134_interior_IncludeImpeller</t>
        </is>
      </c>
      <c r="I1333" s="7" t="inlineStr">
        <is>
          <t>Anodized Steel</t>
        </is>
      </c>
      <c r="J1333" s="7" t="inlineStr">
        <is>
          <t>Steel, Cold Drawn C1018</t>
        </is>
      </c>
      <c r="K1333" s="2" t="inlineStr">
        <is>
          <t>RTF</t>
        </is>
      </c>
      <c r="L1333" s="7" t="inlineStr"/>
      <c r="M1333" t="inlineStr">
        <is>
          <t>A101987</t>
        </is>
      </c>
      <c r="N1333" t="n">
        <v>0</v>
      </c>
      <c r="O1333" s="7" t="inlineStr">
        <is>
          <t>LT250</t>
        </is>
      </c>
      <c r="P1333" s="13" t="n">
        <v>8</v>
      </c>
      <c r="Q1333" t="inlineStr"/>
      <c r="R1333" s="12" t="inlineStr"/>
      <c r="S1333" t="inlineStr"/>
      <c r="T1333" t="inlineStr"/>
      <c r="U1333" t="inlineStr"/>
      <c r="V1333" t="inlineStr"/>
    </row>
    <row r="1334">
      <c r="A1334" t="inlineStr"/>
      <c r="B1334" t="inlineStr">
        <is>
          <t>Price_BOM_VLC_VLSC_Imp_1203</t>
        </is>
      </c>
      <c r="C1334" s="68" t="inlineStr">
        <is>
          <t>:60157-4P-75HP-VLC:60157-4P-100HP-VLC:60157-4P-125HP-VLC:</t>
        </is>
      </c>
      <c r="D1334" s="2" t="inlineStr">
        <is>
          <t>X5</t>
        </is>
      </c>
      <c r="E1334" s="2" t="inlineStr">
        <is>
          <t>ImpMatl_Silicon_Bronze_ASTM-B584_C87600</t>
        </is>
      </c>
      <c r="F1334" s="7" t="inlineStr">
        <is>
          <t>Silicon Bronze, ASTM-B584, C87600</t>
        </is>
      </c>
      <c r="G1334" s="7" t="inlineStr">
        <is>
          <t>B21</t>
        </is>
      </c>
      <c r="H1334" s="7" t="inlineStr">
        <is>
          <t>Coating_Special</t>
        </is>
      </c>
      <c r="I1334" s="7" t="inlineStr">
        <is>
          <t>Anodized Steel</t>
        </is>
      </c>
      <c r="J1334" s="7" t="inlineStr">
        <is>
          <t>Steel, Cold Drawn C1018</t>
        </is>
      </c>
      <c r="K1334" s="2" t="inlineStr">
        <is>
          <t>RTF</t>
        </is>
      </c>
      <c r="L1334" s="7" t="inlineStr"/>
      <c r="M1334" s="7" t="inlineStr">
        <is>
          <t>A101987</t>
        </is>
      </c>
      <c r="N1334" t="n">
        <v>0</v>
      </c>
      <c r="O1334" s="7" t="inlineStr">
        <is>
          <t>LT250</t>
        </is>
      </c>
      <c r="P1334" s="13" t="n">
        <v>8</v>
      </c>
      <c r="Q1334" t="inlineStr"/>
      <c r="R1334" s="12" t="inlineStr"/>
      <c r="S1334" t="inlineStr"/>
      <c r="T1334" t="inlineStr"/>
      <c r="U1334" t="inlineStr"/>
      <c r="V1334" t="inlineStr"/>
    </row>
    <row r="1335">
      <c r="A1335" t="inlineStr"/>
      <c r="B1335" t="inlineStr">
        <is>
          <t>Price_BOM_VLC_VLSC_Imp_1205</t>
        </is>
      </c>
      <c r="C1335" s="68" t="inlineStr">
        <is>
          <t>:60157-4P-75HP-VLC:60157-4P-100HP-VLC:60157-4P-125HP-VLC:</t>
        </is>
      </c>
      <c r="D1335" s="2" t="inlineStr">
        <is>
          <t>X5</t>
        </is>
      </c>
      <c r="E1335" t="inlineStr">
        <is>
          <t>ImpMatl_Silicon_Bronze_ASTM-B584_C87600</t>
        </is>
      </c>
      <c r="F1335" s="7" t="inlineStr">
        <is>
          <t>Silicon Bronze, ASTM-B584, C87600</t>
        </is>
      </c>
      <c r="G1335" s="7" t="inlineStr">
        <is>
          <t>B21</t>
        </is>
      </c>
      <c r="H1335" s="7" t="inlineStr">
        <is>
          <t>Coating_Epoxy</t>
        </is>
      </c>
      <c r="I1335" s="7" t="inlineStr">
        <is>
          <t>Anodized Steel</t>
        </is>
      </c>
      <c r="J1335" s="7" t="inlineStr">
        <is>
          <t>Steel, Cold Drawn C1018</t>
        </is>
      </c>
      <c r="K1335" s="2" t="inlineStr">
        <is>
          <t>RTF</t>
        </is>
      </c>
      <c r="L1335" s="7" t="inlineStr"/>
      <c r="M1335" t="inlineStr">
        <is>
          <t>A101987</t>
        </is>
      </c>
      <c r="N1335" t="n">
        <v>0</v>
      </c>
      <c r="O1335" s="7" t="inlineStr">
        <is>
          <t>LT250</t>
        </is>
      </c>
      <c r="P1335" s="13" t="n">
        <v>8</v>
      </c>
      <c r="Q1335" t="inlineStr"/>
      <c r="R1335" s="12" t="inlineStr"/>
      <c r="S1335" t="inlineStr"/>
      <c r="T1335" t="inlineStr"/>
      <c r="U1335" t="inlineStr"/>
      <c r="V1335" t="inlineStr"/>
    </row>
    <row r="1336">
      <c r="A1336" t="inlineStr"/>
      <c r="B1336" t="inlineStr">
        <is>
          <t>Price_BOM_VLC_VLSC_Imp_1194</t>
        </is>
      </c>
      <c r="C1336" s="68" t="inlineStr">
        <is>
          <t>:60157-4P-75HP-VLC:60157-4P-100HP-VLC:60157-4P-125HP-VLC:</t>
        </is>
      </c>
      <c r="D1336" s="2" t="inlineStr">
        <is>
          <t>X5</t>
        </is>
      </c>
      <c r="E1336" s="2" t="inlineStr">
        <is>
          <t>ImpMatl_NiAl-Bronze_ASTM-B148_C95400</t>
        </is>
      </c>
      <c r="F1336" s="7" t="inlineStr">
        <is>
          <t>Nickel Aluminum Bronze ASTM B148 UNS C95400</t>
        </is>
      </c>
      <c r="G1336" s="7" t="inlineStr">
        <is>
          <t>B22</t>
        </is>
      </c>
      <c r="H1336" s="7" t="inlineStr">
        <is>
          <t>Coating_Standard</t>
        </is>
      </c>
      <c r="I1336" s="7" t="inlineStr">
        <is>
          <t>Anodized Steel</t>
        </is>
      </c>
      <c r="J1336" s="7" t="inlineStr">
        <is>
          <t>Steel, Cold Drawn C1018</t>
        </is>
      </c>
      <c r="K1336" s="2" t="inlineStr">
        <is>
          <t>RTF</t>
        </is>
      </c>
      <c r="L1336" s="7" t="inlineStr"/>
      <c r="M1336" s="7" t="inlineStr">
        <is>
          <t>A101990</t>
        </is>
      </c>
      <c r="N1336" t="n">
        <v>3647</v>
      </c>
      <c r="O1336" s="7" t="inlineStr">
        <is>
          <t>LT250</t>
        </is>
      </c>
      <c r="P1336" s="13" t="n">
        <v>8</v>
      </c>
      <c r="Q1336" t="inlineStr"/>
      <c r="R1336" s="12" t="inlineStr"/>
      <c r="S1336" t="inlineStr"/>
      <c r="T1336" t="inlineStr"/>
      <c r="U1336" t="inlineStr"/>
      <c r="V1336" t="inlineStr"/>
    </row>
    <row r="1337">
      <c r="A1337" t="inlineStr"/>
      <c r="B1337" t="inlineStr">
        <is>
          <t>Price_BOM_VLC_VLSC_Imp_1196</t>
        </is>
      </c>
      <c r="C1337" s="68" t="inlineStr">
        <is>
          <t>:60157-4P-75HP-VLC:60157-4P-100HP-VLC:60157-4P-125HP-VLC:</t>
        </is>
      </c>
      <c r="D1337" s="2" t="inlineStr">
        <is>
          <t>X5</t>
        </is>
      </c>
      <c r="E1337" t="inlineStr">
        <is>
          <t>ImpMatl_NiAl-Bronze_ASTM-B148_C95400</t>
        </is>
      </c>
      <c r="F1337" s="7" t="inlineStr">
        <is>
          <t>Nickel Aluminum Bronze ASTM B148 UNS C95400</t>
        </is>
      </c>
      <c r="G1337" s="7" t="inlineStr">
        <is>
          <t>B22</t>
        </is>
      </c>
      <c r="H1337" s="7" t="inlineStr">
        <is>
          <t>Coating_Scotchkote134_interior</t>
        </is>
      </c>
      <c r="I1337" s="7" t="inlineStr">
        <is>
          <t>Anodized Steel</t>
        </is>
      </c>
      <c r="J1337" s="7" t="inlineStr">
        <is>
          <t>Steel, Cold Drawn C1018</t>
        </is>
      </c>
      <c r="K1337" s="2" t="inlineStr">
        <is>
          <t>RTF</t>
        </is>
      </c>
      <c r="L1337" s="7" t="inlineStr"/>
      <c r="M1337" t="inlineStr">
        <is>
          <t>A101990</t>
        </is>
      </c>
      <c r="N1337" t="n">
        <v>3647</v>
      </c>
      <c r="O1337" s="7" t="inlineStr">
        <is>
          <t>LT250</t>
        </is>
      </c>
      <c r="P1337" s="13" t="n">
        <v>8</v>
      </c>
      <c r="Q1337" t="inlineStr"/>
      <c r="R1337" s="12" t="inlineStr"/>
      <c r="S1337" t="inlineStr"/>
      <c r="T1337" t="inlineStr"/>
      <c r="U1337" t="inlineStr"/>
      <c r="V1337" t="inlineStr"/>
    </row>
    <row r="1338">
      <c r="A1338" t="inlineStr"/>
      <c r="B1338" t="inlineStr">
        <is>
          <t>Price_BOM_VLC_VLSC_Imp_1198</t>
        </is>
      </c>
      <c r="C1338" s="68" t="inlineStr">
        <is>
          <t>:60157-4P-75HP-VLC:60157-4P-100HP-VLC:60157-4P-125HP-VLC:</t>
        </is>
      </c>
      <c r="D1338" s="2" t="inlineStr">
        <is>
          <t>X5</t>
        </is>
      </c>
      <c r="E1338" s="2" t="inlineStr">
        <is>
          <t>ImpMatl_NiAl-Bronze_ASTM-B148_C95400</t>
        </is>
      </c>
      <c r="F1338" s="7" t="inlineStr">
        <is>
          <t>Nickel Aluminum Bronze ASTM B148 UNS C95400</t>
        </is>
      </c>
      <c r="G1338" s="7" t="inlineStr">
        <is>
          <t>B22</t>
        </is>
      </c>
      <c r="H1338" s="7" t="inlineStr">
        <is>
          <t>Coating_Scotchkote134_interior_exterior</t>
        </is>
      </c>
      <c r="I1338" s="7" t="inlineStr">
        <is>
          <t>Anodized Steel</t>
        </is>
      </c>
      <c r="J1338" s="7" t="inlineStr">
        <is>
          <t>Steel, Cold Drawn C1018</t>
        </is>
      </c>
      <c r="K1338" s="2" t="inlineStr">
        <is>
          <t>RTF</t>
        </is>
      </c>
      <c r="L1338" s="7" t="inlineStr"/>
      <c r="M1338" s="7" t="inlineStr">
        <is>
          <t>A101990</t>
        </is>
      </c>
      <c r="N1338" t="n">
        <v>3647</v>
      </c>
      <c r="O1338" s="7" t="inlineStr">
        <is>
          <t>LT250</t>
        </is>
      </c>
      <c r="P1338" s="13" t="n">
        <v>8</v>
      </c>
      <c r="Q1338" t="inlineStr"/>
      <c r="R1338" s="12" t="inlineStr"/>
      <c r="S1338" t="inlineStr"/>
      <c r="T1338" t="inlineStr"/>
      <c r="U1338" t="inlineStr"/>
      <c r="V1338" t="inlineStr"/>
    </row>
    <row r="1339">
      <c r="A1339" t="inlineStr"/>
      <c r="B1339" t="inlineStr">
        <is>
          <t>Price_BOM_VLC_VLSC_Imp_1200</t>
        </is>
      </c>
      <c r="C1339" s="68" t="inlineStr">
        <is>
          <t>:60157-4P-75HP-VLC:60157-4P-100HP-VLC:60157-4P-125HP-VLC:</t>
        </is>
      </c>
      <c r="D1339" s="2" t="inlineStr">
        <is>
          <t>X5</t>
        </is>
      </c>
      <c r="E1339" t="inlineStr">
        <is>
          <t>ImpMatl_NiAl-Bronze_ASTM-B148_C95400</t>
        </is>
      </c>
      <c r="F1339" s="7" t="inlineStr">
        <is>
          <t>Nickel Aluminum Bronze ASTM B148 UNS C95400</t>
        </is>
      </c>
      <c r="G1339" s="7" t="inlineStr">
        <is>
          <t>B22</t>
        </is>
      </c>
      <c r="H1339" s="7" t="inlineStr">
        <is>
          <t>Coating_Scotchkote134_interior_exterior_IncludeImpeller</t>
        </is>
      </c>
      <c r="I1339" s="7" t="inlineStr">
        <is>
          <t>Anodized Steel</t>
        </is>
      </c>
      <c r="J1339" s="7" t="inlineStr">
        <is>
          <t>Steel, Cold Drawn C1018</t>
        </is>
      </c>
      <c r="K1339" s="2" t="inlineStr">
        <is>
          <t>RTF</t>
        </is>
      </c>
      <c r="L1339" s="7" t="inlineStr"/>
      <c r="M1339" t="inlineStr">
        <is>
          <t>A101990</t>
        </is>
      </c>
      <c r="N1339" t="n">
        <v>3647</v>
      </c>
      <c r="O1339" s="7" t="inlineStr">
        <is>
          <t>LT250</t>
        </is>
      </c>
      <c r="P1339" s="13" t="n">
        <v>8</v>
      </c>
      <c r="Q1339" t="inlineStr"/>
      <c r="R1339" s="12" t="inlineStr"/>
      <c r="S1339" t="inlineStr"/>
      <c r="T1339" t="inlineStr"/>
      <c r="U1339" t="inlineStr"/>
      <c r="V1339" t="inlineStr"/>
    </row>
    <row r="1340">
      <c r="A1340" t="inlineStr"/>
      <c r="B1340" t="inlineStr">
        <is>
          <t>Price_BOM_VLC_VLSC_Imp_1202</t>
        </is>
      </c>
      <c r="C1340" s="68" t="inlineStr">
        <is>
          <t>:60157-4P-75HP-VLC:60157-4P-100HP-VLC:60157-4P-125HP-VLC:</t>
        </is>
      </c>
      <c r="D1340" s="2" t="inlineStr">
        <is>
          <t>X5</t>
        </is>
      </c>
      <c r="E1340" s="2" t="inlineStr">
        <is>
          <t>ImpMatl_NiAl-Bronze_ASTM-B148_C95400</t>
        </is>
      </c>
      <c r="F1340" s="7" t="inlineStr">
        <is>
          <t>Nickel Aluminum Bronze ASTM B148 UNS C95400</t>
        </is>
      </c>
      <c r="G1340" s="7" t="inlineStr">
        <is>
          <t>B22</t>
        </is>
      </c>
      <c r="H1340" s="7" t="inlineStr">
        <is>
          <t>Coating_Scotchkote134_interior_IncludeImpeller</t>
        </is>
      </c>
      <c r="I1340" s="7" t="inlineStr">
        <is>
          <t>Anodized Steel</t>
        </is>
      </c>
      <c r="J1340" s="7" t="inlineStr">
        <is>
          <t>Steel, Cold Drawn C1018</t>
        </is>
      </c>
      <c r="K1340" s="2" t="inlineStr">
        <is>
          <t>RTF</t>
        </is>
      </c>
      <c r="L1340" s="7" t="inlineStr"/>
      <c r="M1340" s="7" t="inlineStr">
        <is>
          <t>A101990</t>
        </is>
      </c>
      <c r="N1340" t="n">
        <v>3647</v>
      </c>
      <c r="O1340" s="7" t="inlineStr">
        <is>
          <t>LT250</t>
        </is>
      </c>
      <c r="P1340" s="13" t="n">
        <v>8</v>
      </c>
      <c r="Q1340" t="inlineStr"/>
      <c r="R1340" s="12" t="inlineStr"/>
      <c r="S1340" t="inlineStr"/>
      <c r="T1340" t="inlineStr"/>
      <c r="U1340" t="inlineStr"/>
      <c r="V1340" t="inlineStr"/>
    </row>
    <row r="1341">
      <c r="A1341" t="inlineStr"/>
      <c r="B1341" t="inlineStr">
        <is>
          <t>Price_BOM_VLC_VLSC_Imp_1204</t>
        </is>
      </c>
      <c r="C1341" s="68" t="inlineStr">
        <is>
          <t>:60157-4P-75HP-VLC:60157-4P-100HP-VLC:60157-4P-125HP-VLC:</t>
        </is>
      </c>
      <c r="D1341" s="2" t="inlineStr">
        <is>
          <t>X5</t>
        </is>
      </c>
      <c r="E1341" t="inlineStr">
        <is>
          <t>ImpMatl_NiAl-Bronze_ASTM-B148_C95400</t>
        </is>
      </c>
      <c r="F1341" s="7" t="inlineStr">
        <is>
          <t>Nickel Aluminum Bronze ASTM B148 UNS C95400</t>
        </is>
      </c>
      <c r="G1341" s="7" t="inlineStr">
        <is>
          <t>B22</t>
        </is>
      </c>
      <c r="H1341" s="7" t="inlineStr">
        <is>
          <t>Coating_Special</t>
        </is>
      </c>
      <c r="I1341" s="7" t="inlineStr">
        <is>
          <t>Anodized Steel</t>
        </is>
      </c>
      <c r="J1341" s="7" t="inlineStr">
        <is>
          <t>Steel, Cold Drawn C1018</t>
        </is>
      </c>
      <c r="K1341" s="2" t="inlineStr">
        <is>
          <t>RTF</t>
        </is>
      </c>
      <c r="L1341" s="7" t="inlineStr"/>
      <c r="M1341" t="inlineStr">
        <is>
          <t>A101990</t>
        </is>
      </c>
      <c r="N1341" t="n">
        <v>3647</v>
      </c>
      <c r="O1341" s="7" t="inlineStr">
        <is>
          <t>LT250</t>
        </is>
      </c>
      <c r="P1341" s="13" t="n">
        <v>8</v>
      </c>
      <c r="Q1341" t="inlineStr"/>
      <c r="R1341" s="12" t="inlineStr"/>
      <c r="S1341" t="inlineStr"/>
      <c r="T1341" t="inlineStr"/>
      <c r="U1341" t="inlineStr"/>
      <c r="V1341" t="inlineStr"/>
    </row>
    <row r="1342">
      <c r="A1342" t="inlineStr"/>
      <c r="B1342" t="inlineStr">
        <is>
          <t>Price_BOM_VLC_VLSC_Imp_1206</t>
        </is>
      </c>
      <c r="C1342" s="68" t="inlineStr">
        <is>
          <t>:60157-4P-75HP-VLC:60157-4P-100HP-VLC:60157-4P-125HP-VLC:</t>
        </is>
      </c>
      <c r="D1342" s="2" t="inlineStr">
        <is>
          <t>X5</t>
        </is>
      </c>
      <c r="E1342" s="2" t="inlineStr">
        <is>
          <t>ImpMatl_NiAl-Bronze_ASTM-B148_C95400</t>
        </is>
      </c>
      <c r="F1342" s="7" t="inlineStr">
        <is>
          <t>Nickel Aluminum Bronze ASTM B148 UNS C95400</t>
        </is>
      </c>
      <c r="G1342" s="7" t="inlineStr">
        <is>
          <t>B22</t>
        </is>
      </c>
      <c r="H1342" s="7" t="inlineStr">
        <is>
          <t>Coating_Epoxy</t>
        </is>
      </c>
      <c r="I1342" s="7" t="inlineStr">
        <is>
          <t>Anodized Steel</t>
        </is>
      </c>
      <c r="J1342" s="7" t="inlineStr">
        <is>
          <t>Steel, Cold Drawn C1018</t>
        </is>
      </c>
      <c r="K1342" s="77" t="inlineStr">
        <is>
          <t>RTF</t>
        </is>
      </c>
      <c r="L1342" s="7" t="inlineStr"/>
      <c r="M1342" s="7" t="inlineStr">
        <is>
          <t>A101990</t>
        </is>
      </c>
      <c r="N1342" t="n">
        <v>3647</v>
      </c>
      <c r="O1342" t="inlineStr">
        <is>
          <t>LT250</t>
        </is>
      </c>
      <c r="P1342" s="13" t="n">
        <v>8</v>
      </c>
      <c r="Q1342" t="inlineStr"/>
      <c r="R1342" s="12" t="inlineStr"/>
      <c r="S1342" t="inlineStr"/>
      <c r="T1342" t="inlineStr"/>
      <c r="U1342" t="inlineStr"/>
      <c r="V1342" t="inlineStr"/>
    </row>
    <row r="1343">
      <c r="A1343" t="inlineStr"/>
      <c r="B1343" s="7" t="inlineStr">
        <is>
          <t>Price_BOM_VLC_VLSC_Imp_1375</t>
        </is>
      </c>
      <c r="C1343" s="68" t="inlineStr">
        <is>
          <t>:60157-4P-75HP-VLC:60157-4P-100HP-VLC:60157-4P-125HP-VLC:</t>
        </is>
      </c>
      <c r="D1343" s="2" t="inlineStr">
        <is>
          <t>X5</t>
        </is>
      </c>
      <c r="E1343" s="2" t="inlineStr">
        <is>
          <t>ImpMatl_SS_AISI-304</t>
        </is>
      </c>
      <c r="F1343" s="7" t="inlineStr">
        <is>
          <t>Stainless Steel, AISI-304</t>
        </is>
      </c>
      <c r="G1343" s="7" t="inlineStr">
        <is>
          <t>H304</t>
        </is>
      </c>
      <c r="H1343" s="7" t="inlineStr">
        <is>
          <t>Coating_Standard</t>
        </is>
      </c>
      <c r="I1343" s="7" t="inlineStr">
        <is>
          <t>Stainless Steel, AISI-303</t>
        </is>
      </c>
      <c r="J1343" s="7" t="inlineStr">
        <is>
          <t>Stainless Steel, AISI 316</t>
        </is>
      </c>
      <c r="K1343" s="98" t="inlineStr">
        <is>
          <t>98876174</t>
        </is>
      </c>
      <c r="L1343" s="98" t="inlineStr">
        <is>
          <t>IMP,L,50157,X5,H304</t>
        </is>
      </c>
      <c r="M1343" s="7" t="inlineStr">
        <is>
          <t>A102483</t>
        </is>
      </c>
      <c r="N1343" t="n">
        <v>0</v>
      </c>
      <c r="O1343" t="inlineStr">
        <is>
          <t>LT027</t>
        </is>
      </c>
      <c r="P1343" s="13" t="n">
        <v>0</v>
      </c>
      <c r="Q1343" t="inlineStr"/>
      <c r="R1343" s="12" t="inlineStr"/>
      <c r="S1343" t="inlineStr"/>
      <c r="T1343" t="inlineStr"/>
      <c r="U1343" t="inlineStr"/>
      <c r="V1343" t="inlineStr"/>
    </row>
    <row r="1344">
      <c r="A1344" t="inlineStr"/>
      <c r="B1344" t="inlineStr">
        <is>
          <t>Price_BOM_VLC_VLSC_Imp_1207</t>
        </is>
      </c>
      <c r="C1344" s="68" t="inlineStr">
        <is>
          <t>:60157-4P-75HP-VLSC:60157-4P-100HP-VLSC:60157-4P-125HP-VLSC:</t>
        </is>
      </c>
      <c r="D1344" s="2" t="inlineStr">
        <is>
          <t>X5</t>
        </is>
      </c>
      <c r="E1344" t="inlineStr">
        <is>
          <t>ImpMatl_Silicon_Bronze_ASTM-B584_C87600</t>
        </is>
      </c>
      <c r="F1344" s="7" t="inlineStr">
        <is>
          <t>Silicon Bronze, ASTM-B584, C87600</t>
        </is>
      </c>
      <c r="G1344" s="7" t="inlineStr">
        <is>
          <t>B21</t>
        </is>
      </c>
      <c r="H1344" s="7" t="inlineStr">
        <is>
          <t>Coating_Standard</t>
        </is>
      </c>
      <c r="I1344" s="7" t="inlineStr">
        <is>
          <t>Anodized Steel</t>
        </is>
      </c>
      <c r="J1344" s="7" t="inlineStr">
        <is>
          <t>Steel, Cold Drawn C1018</t>
        </is>
      </c>
      <c r="K1344" s="63" t="inlineStr">
        <is>
          <t>96769262</t>
        </is>
      </c>
      <c r="L1344" s="7" t="inlineStr">
        <is>
          <t>IMP,L,50157,X5,B21</t>
        </is>
      </c>
      <c r="M1344" t="inlineStr">
        <is>
          <t>A101987</t>
        </is>
      </c>
      <c r="N1344" t="n">
        <v>0</v>
      </c>
      <c r="O1344" s="7" t="inlineStr">
        <is>
          <t>LT027</t>
        </is>
      </c>
      <c r="P1344" s="13" t="n">
        <v>0</v>
      </c>
      <c r="Q1344" t="inlineStr"/>
      <c r="R1344" s="12" t="inlineStr"/>
      <c r="S1344" t="inlineStr"/>
      <c r="T1344" t="inlineStr"/>
      <c r="U1344" t="inlineStr"/>
      <c r="V1344" t="inlineStr"/>
    </row>
    <row r="1345">
      <c r="A1345" t="inlineStr"/>
      <c r="B1345" t="inlineStr">
        <is>
          <t>Price_BOM_VLC_VLSC_Imp_1209</t>
        </is>
      </c>
      <c r="C1345" s="68" t="inlineStr">
        <is>
          <t>:60157-4P-75HP-VLSC:60157-4P-100HP-VLSC:60157-4P-125HP-VLSC:</t>
        </is>
      </c>
      <c r="D1345" s="2" t="inlineStr">
        <is>
          <t>X5</t>
        </is>
      </c>
      <c r="E1345" s="2" t="inlineStr">
        <is>
          <t>ImpMatl_Silicon_Bronze_ASTM-B584_C87600</t>
        </is>
      </c>
      <c r="F1345" s="7" t="inlineStr">
        <is>
          <t>Silicon Bronze, ASTM-B584, C87600</t>
        </is>
      </c>
      <c r="G1345" s="7" t="inlineStr">
        <is>
          <t>B21</t>
        </is>
      </c>
      <c r="H1345" s="7" t="inlineStr">
        <is>
          <t>Coating_Scotchkote134_interior</t>
        </is>
      </c>
      <c r="I1345" s="7" t="inlineStr">
        <is>
          <t>Anodized Steel</t>
        </is>
      </c>
      <c r="J1345" s="7" t="inlineStr">
        <is>
          <t>Steel, Cold Drawn C1018</t>
        </is>
      </c>
      <c r="K1345" s="2" t="inlineStr">
        <is>
          <t>RTF</t>
        </is>
      </c>
      <c r="L1345" s="7" t="inlineStr"/>
      <c r="M1345" s="7" t="inlineStr">
        <is>
          <t>A101987</t>
        </is>
      </c>
      <c r="N1345" t="n">
        <v>0</v>
      </c>
      <c r="O1345" s="7" t="inlineStr">
        <is>
          <t>LT250</t>
        </is>
      </c>
      <c r="P1345" s="13" t="n">
        <v>8</v>
      </c>
      <c r="Q1345" t="inlineStr"/>
      <c r="R1345" s="12" t="inlineStr"/>
      <c r="S1345" t="inlineStr"/>
      <c r="T1345" t="inlineStr"/>
      <c r="U1345" t="inlineStr"/>
      <c r="V1345" t="inlineStr"/>
    </row>
    <row r="1346">
      <c r="A1346" t="inlineStr"/>
      <c r="B1346" t="inlineStr">
        <is>
          <t>Price_BOM_VLC_VLSC_Imp_1211</t>
        </is>
      </c>
      <c r="C1346" s="68" t="inlineStr">
        <is>
          <t>:60157-4P-75HP-VLSC:60157-4P-100HP-VLSC:60157-4P-125HP-VLSC:</t>
        </is>
      </c>
      <c r="D1346" s="2" t="inlineStr">
        <is>
          <t>X5</t>
        </is>
      </c>
      <c r="E1346" t="inlineStr">
        <is>
          <t>ImpMatl_Silicon_Bronze_ASTM-B584_C87600</t>
        </is>
      </c>
      <c r="F1346" s="7" t="inlineStr">
        <is>
          <t>Silicon Bronze, ASTM-B584, C87600</t>
        </is>
      </c>
      <c r="G1346" s="7" t="inlineStr">
        <is>
          <t>B21</t>
        </is>
      </c>
      <c r="H1346" s="7" t="inlineStr">
        <is>
          <t>Coating_Scotchkote134_interior_exterior</t>
        </is>
      </c>
      <c r="I1346" s="7" t="inlineStr">
        <is>
          <t>Anodized Steel</t>
        </is>
      </c>
      <c r="J1346" s="7" t="inlineStr">
        <is>
          <t>Steel, Cold Drawn C1018</t>
        </is>
      </c>
      <c r="K1346" s="2" t="inlineStr">
        <is>
          <t>RTF</t>
        </is>
      </c>
      <c r="L1346" s="7" t="inlineStr"/>
      <c r="M1346" t="inlineStr">
        <is>
          <t>A101987</t>
        </is>
      </c>
      <c r="N1346" t="n">
        <v>0</v>
      </c>
      <c r="O1346" s="7" t="inlineStr">
        <is>
          <t>LT250</t>
        </is>
      </c>
      <c r="P1346" s="13" t="n">
        <v>8</v>
      </c>
      <c r="Q1346" t="inlineStr"/>
      <c r="R1346" s="12" t="inlineStr"/>
      <c r="S1346" t="inlineStr"/>
      <c r="T1346" t="inlineStr"/>
      <c r="U1346" t="inlineStr"/>
      <c r="V1346" t="inlineStr"/>
    </row>
    <row r="1347">
      <c r="A1347" t="inlineStr"/>
      <c r="B1347" t="inlineStr">
        <is>
          <t>Price_BOM_VLC_VLSC_Imp_1213</t>
        </is>
      </c>
      <c r="C1347" s="68" t="inlineStr">
        <is>
          <t>:60157-4P-75HP-VLSC:60157-4P-100HP-VLSC:60157-4P-125HP-VLSC:</t>
        </is>
      </c>
      <c r="D1347" s="2" t="inlineStr">
        <is>
          <t>X5</t>
        </is>
      </c>
      <c r="E1347" s="2" t="inlineStr">
        <is>
          <t>ImpMatl_Silicon_Bronze_ASTM-B584_C87600</t>
        </is>
      </c>
      <c r="F1347" s="7" t="inlineStr">
        <is>
          <t>Silicon Bronze, ASTM-B584, C87600</t>
        </is>
      </c>
      <c r="G1347" s="7" t="inlineStr">
        <is>
          <t>B21</t>
        </is>
      </c>
      <c r="H1347" s="7" t="inlineStr">
        <is>
          <t>Coating_Scotchkote134_interior_exterior_IncludeImpeller</t>
        </is>
      </c>
      <c r="I1347" s="7" t="inlineStr">
        <is>
          <t>Anodized Steel</t>
        </is>
      </c>
      <c r="J1347" s="7" t="inlineStr">
        <is>
          <t>Steel, Cold Drawn C1018</t>
        </is>
      </c>
      <c r="K1347" s="2" t="inlineStr">
        <is>
          <t>RTF</t>
        </is>
      </c>
      <c r="L1347" s="7" t="inlineStr"/>
      <c r="M1347" s="7" t="inlineStr">
        <is>
          <t>A101987</t>
        </is>
      </c>
      <c r="N1347" t="n">
        <v>0</v>
      </c>
      <c r="O1347" s="7" t="inlineStr">
        <is>
          <t>LT250</t>
        </is>
      </c>
      <c r="P1347" s="13" t="n">
        <v>8</v>
      </c>
      <c r="Q1347" t="inlineStr"/>
      <c r="R1347" s="12" t="inlineStr"/>
      <c r="S1347" t="inlineStr"/>
      <c r="T1347" t="inlineStr"/>
      <c r="U1347" t="inlineStr"/>
      <c r="V1347" t="inlineStr"/>
    </row>
    <row r="1348">
      <c r="A1348" t="inlineStr"/>
      <c r="B1348" t="inlineStr">
        <is>
          <t>Price_BOM_VLC_VLSC_Imp_1215</t>
        </is>
      </c>
      <c r="C1348" s="68" t="inlineStr">
        <is>
          <t>:60157-4P-75HP-VLSC:60157-4P-100HP-VLSC:60157-4P-125HP-VLSC:</t>
        </is>
      </c>
      <c r="D1348" s="2" t="inlineStr">
        <is>
          <t>X5</t>
        </is>
      </c>
      <c r="E1348" t="inlineStr">
        <is>
          <t>ImpMatl_Silicon_Bronze_ASTM-B584_C87600</t>
        </is>
      </c>
      <c r="F1348" s="7" t="inlineStr">
        <is>
          <t>Silicon Bronze, ASTM-B584, C87600</t>
        </is>
      </c>
      <c r="G1348" s="7" t="inlineStr">
        <is>
          <t>B21</t>
        </is>
      </c>
      <c r="H1348" s="7" t="inlineStr">
        <is>
          <t>Coating_Scotchkote134_interior_IncludeImpeller</t>
        </is>
      </c>
      <c r="I1348" s="7" t="inlineStr">
        <is>
          <t>Anodized Steel</t>
        </is>
      </c>
      <c r="J1348" s="7" t="inlineStr">
        <is>
          <t>Steel, Cold Drawn C1018</t>
        </is>
      </c>
      <c r="K1348" s="2" t="inlineStr">
        <is>
          <t>RTF</t>
        </is>
      </c>
      <c r="L1348" s="7" t="inlineStr"/>
      <c r="M1348" t="inlineStr">
        <is>
          <t>A101987</t>
        </is>
      </c>
      <c r="N1348" t="n">
        <v>0</v>
      </c>
      <c r="O1348" s="7" t="inlineStr">
        <is>
          <t>LT250</t>
        </is>
      </c>
      <c r="P1348" s="13" t="n">
        <v>8</v>
      </c>
      <c r="Q1348" t="inlineStr"/>
      <c r="R1348" s="12" t="inlineStr"/>
      <c r="S1348" t="inlineStr"/>
      <c r="T1348" t="inlineStr"/>
      <c r="U1348" t="inlineStr"/>
      <c r="V1348" t="inlineStr"/>
    </row>
    <row r="1349">
      <c r="A1349" t="inlineStr"/>
      <c r="B1349" t="inlineStr">
        <is>
          <t>Price_BOM_VLC_VLSC_Imp_1217</t>
        </is>
      </c>
      <c r="C1349" s="68" t="inlineStr">
        <is>
          <t>:60157-4P-75HP-VLSC:60157-4P-100HP-VLSC:60157-4P-125HP-VLSC:</t>
        </is>
      </c>
      <c r="D1349" s="2" t="inlineStr">
        <is>
          <t>X5</t>
        </is>
      </c>
      <c r="E1349" s="2" t="inlineStr">
        <is>
          <t>ImpMatl_Silicon_Bronze_ASTM-B584_C87600</t>
        </is>
      </c>
      <c r="F1349" s="7" t="inlineStr">
        <is>
          <t>Silicon Bronze, ASTM-B584, C87600</t>
        </is>
      </c>
      <c r="G1349" s="7" t="inlineStr">
        <is>
          <t>B21</t>
        </is>
      </c>
      <c r="H1349" s="7" t="inlineStr">
        <is>
          <t>Coating_Special</t>
        </is>
      </c>
      <c r="I1349" s="7" t="inlineStr">
        <is>
          <t>Anodized Steel</t>
        </is>
      </c>
      <c r="J1349" s="7" t="inlineStr">
        <is>
          <t>Steel, Cold Drawn C1018</t>
        </is>
      </c>
      <c r="K1349" s="2" t="inlineStr">
        <is>
          <t>RTF</t>
        </is>
      </c>
      <c r="L1349" s="7" t="inlineStr"/>
      <c r="M1349" s="7" t="inlineStr">
        <is>
          <t>A101987</t>
        </is>
      </c>
      <c r="N1349" t="n">
        <v>0</v>
      </c>
      <c r="O1349" s="7" t="inlineStr">
        <is>
          <t>LT250</t>
        </is>
      </c>
      <c r="P1349" s="13" t="n">
        <v>8</v>
      </c>
      <c r="Q1349" t="inlineStr"/>
      <c r="R1349" s="12" t="inlineStr"/>
      <c r="S1349" t="inlineStr"/>
      <c r="T1349" t="inlineStr"/>
      <c r="U1349" t="inlineStr"/>
      <c r="V1349" t="inlineStr"/>
    </row>
    <row r="1350">
      <c r="A1350" t="inlineStr"/>
      <c r="B1350" t="inlineStr">
        <is>
          <t>Price_BOM_VLC_VLSC_Imp_1219</t>
        </is>
      </c>
      <c r="C1350" s="68" t="inlineStr">
        <is>
          <t>:60157-4P-75HP-VLSC:60157-4P-100HP-VLSC:60157-4P-125HP-VLSC:</t>
        </is>
      </c>
      <c r="D1350" s="2" t="inlineStr">
        <is>
          <t>X5</t>
        </is>
      </c>
      <c r="E1350" t="inlineStr">
        <is>
          <t>ImpMatl_Silicon_Bronze_ASTM-B584_C87600</t>
        </is>
      </c>
      <c r="F1350" s="7" t="inlineStr">
        <is>
          <t>Silicon Bronze, ASTM-B584, C87600</t>
        </is>
      </c>
      <c r="G1350" s="7" t="inlineStr">
        <is>
          <t>B21</t>
        </is>
      </c>
      <c r="H1350" s="7" t="inlineStr">
        <is>
          <t>Coating_Epoxy</t>
        </is>
      </c>
      <c r="I1350" s="7" t="inlineStr">
        <is>
          <t>Anodized Steel</t>
        </is>
      </c>
      <c r="J1350" s="7" t="inlineStr">
        <is>
          <t>Steel, Cold Drawn C1018</t>
        </is>
      </c>
      <c r="K1350" s="2" t="inlineStr">
        <is>
          <t>RTF</t>
        </is>
      </c>
      <c r="L1350" s="7" t="inlineStr"/>
      <c r="M1350" t="inlineStr">
        <is>
          <t>A101987</t>
        </is>
      </c>
      <c r="N1350" t="n">
        <v>0</v>
      </c>
      <c r="O1350" s="7" t="inlineStr">
        <is>
          <t>LT250</t>
        </is>
      </c>
      <c r="P1350" s="13" t="n">
        <v>8</v>
      </c>
      <c r="Q1350" t="inlineStr"/>
      <c r="R1350" s="12" t="inlineStr"/>
      <c r="S1350" t="inlineStr"/>
      <c r="T1350" t="inlineStr"/>
      <c r="U1350" t="inlineStr"/>
      <c r="V1350" t="inlineStr"/>
    </row>
    <row r="1351">
      <c r="A1351" t="inlineStr"/>
      <c r="B1351" t="inlineStr">
        <is>
          <t>Price_BOM_VLC_VLSC_Imp_1208</t>
        </is>
      </c>
      <c r="C1351" s="68" t="inlineStr">
        <is>
          <t>:60157-4P-75HP-VLSC:60157-4P-100HP-VLSC:60157-4P-125HP-VLSC:</t>
        </is>
      </c>
      <c r="D1351" s="2" t="inlineStr">
        <is>
          <t>X5</t>
        </is>
      </c>
      <c r="E1351" s="2" t="inlineStr">
        <is>
          <t>ImpMatl_NiAl-Bronze_ASTM-B148_C95400</t>
        </is>
      </c>
      <c r="F1351" s="7" t="inlineStr">
        <is>
          <t>Nickel Aluminum Bronze ASTM B148 UNS C95400</t>
        </is>
      </c>
      <c r="G1351" s="7" t="inlineStr">
        <is>
          <t>B22</t>
        </is>
      </c>
      <c r="H1351" s="7" t="inlineStr">
        <is>
          <t>Coating_Standard</t>
        </is>
      </c>
      <c r="I1351" s="7" t="inlineStr">
        <is>
          <t>Anodized Steel</t>
        </is>
      </c>
      <c r="J1351" s="7" t="inlineStr">
        <is>
          <t>Steel, Cold Drawn C1018</t>
        </is>
      </c>
      <c r="K1351" s="2" t="inlineStr">
        <is>
          <t>RTF</t>
        </is>
      </c>
      <c r="L1351" s="7" t="inlineStr"/>
      <c r="M1351" s="7" t="inlineStr">
        <is>
          <t>A101990</t>
        </is>
      </c>
      <c r="N1351" t="n">
        <v>3647</v>
      </c>
      <c r="O1351" s="7" t="inlineStr">
        <is>
          <t>LT250</t>
        </is>
      </c>
      <c r="P1351" s="13" t="n">
        <v>8</v>
      </c>
      <c r="Q1351" t="inlineStr"/>
      <c r="R1351" s="12" t="inlineStr"/>
      <c r="S1351" t="inlineStr"/>
      <c r="T1351" t="inlineStr"/>
      <c r="U1351" t="inlineStr"/>
      <c r="V1351" t="inlineStr"/>
    </row>
    <row r="1352">
      <c r="A1352" t="inlineStr"/>
      <c r="B1352" t="inlineStr">
        <is>
          <t>Price_BOM_VLC_VLSC_Imp_1210</t>
        </is>
      </c>
      <c r="C1352" s="68" t="inlineStr">
        <is>
          <t>:60157-4P-75HP-VLSC:60157-4P-100HP-VLSC:60157-4P-125HP-VLSC:</t>
        </is>
      </c>
      <c r="D1352" s="2" t="inlineStr">
        <is>
          <t>X5</t>
        </is>
      </c>
      <c r="E1352" t="inlineStr">
        <is>
          <t>ImpMatl_NiAl-Bronze_ASTM-B148_C95400</t>
        </is>
      </c>
      <c r="F1352" s="7" t="inlineStr">
        <is>
          <t>Nickel Aluminum Bronze ASTM B148 UNS C95400</t>
        </is>
      </c>
      <c r="G1352" s="7" t="inlineStr">
        <is>
          <t>B22</t>
        </is>
      </c>
      <c r="H1352" s="7" t="inlineStr">
        <is>
          <t>Coating_Scotchkote134_interior</t>
        </is>
      </c>
      <c r="I1352" s="7" t="inlineStr">
        <is>
          <t>Anodized Steel</t>
        </is>
      </c>
      <c r="J1352" s="7" t="inlineStr">
        <is>
          <t>Steel, Cold Drawn C1018</t>
        </is>
      </c>
      <c r="K1352" s="2" t="inlineStr">
        <is>
          <t>RTF</t>
        </is>
      </c>
      <c r="L1352" s="7" t="inlineStr"/>
      <c r="M1352" t="inlineStr">
        <is>
          <t>A101990</t>
        </is>
      </c>
      <c r="N1352" t="n">
        <v>3647</v>
      </c>
      <c r="O1352" s="7" t="inlineStr">
        <is>
          <t>LT250</t>
        </is>
      </c>
      <c r="P1352" s="13" t="n">
        <v>8</v>
      </c>
      <c r="Q1352" t="inlineStr"/>
      <c r="R1352" s="12" t="inlineStr"/>
      <c r="S1352" t="inlineStr"/>
      <c r="T1352" t="inlineStr"/>
      <c r="U1352" t="inlineStr"/>
      <c r="V1352" t="inlineStr"/>
    </row>
    <row r="1353">
      <c r="A1353" t="inlineStr"/>
      <c r="B1353" t="inlineStr">
        <is>
          <t>Price_BOM_VLC_VLSC_Imp_1212</t>
        </is>
      </c>
      <c r="C1353" s="68" t="inlineStr">
        <is>
          <t>:60157-4P-75HP-VLSC:60157-4P-100HP-VLSC:60157-4P-125HP-VLSC:</t>
        </is>
      </c>
      <c r="D1353" s="2" t="inlineStr">
        <is>
          <t>X5</t>
        </is>
      </c>
      <c r="E1353" s="2" t="inlineStr">
        <is>
          <t>ImpMatl_NiAl-Bronze_ASTM-B148_C95400</t>
        </is>
      </c>
      <c r="F1353" s="7" t="inlineStr">
        <is>
          <t>Nickel Aluminum Bronze ASTM B148 UNS C95400</t>
        </is>
      </c>
      <c r="G1353" s="7" t="inlineStr">
        <is>
          <t>B22</t>
        </is>
      </c>
      <c r="H1353" s="7" t="inlineStr">
        <is>
          <t>Coating_Scotchkote134_interior_exterior</t>
        </is>
      </c>
      <c r="I1353" s="7" t="inlineStr">
        <is>
          <t>Anodized Steel</t>
        </is>
      </c>
      <c r="J1353" s="7" t="inlineStr">
        <is>
          <t>Steel, Cold Drawn C1018</t>
        </is>
      </c>
      <c r="K1353" s="2" t="inlineStr">
        <is>
          <t>RTF</t>
        </is>
      </c>
      <c r="L1353" s="7" t="inlineStr"/>
      <c r="M1353" s="7" t="inlineStr">
        <is>
          <t>A101990</t>
        </is>
      </c>
      <c r="N1353" t="n">
        <v>3647</v>
      </c>
      <c r="O1353" s="7" t="inlineStr">
        <is>
          <t>LT250</t>
        </is>
      </c>
      <c r="P1353" s="13" t="n">
        <v>8</v>
      </c>
      <c r="Q1353" t="inlineStr"/>
      <c r="R1353" s="12" t="inlineStr"/>
      <c r="S1353" t="inlineStr"/>
      <c r="T1353" t="inlineStr"/>
      <c r="U1353" t="inlineStr"/>
      <c r="V1353" t="inlineStr"/>
    </row>
    <row r="1354">
      <c r="A1354" t="inlineStr"/>
      <c r="B1354" t="inlineStr">
        <is>
          <t>Price_BOM_VLC_VLSC_Imp_1214</t>
        </is>
      </c>
      <c r="C1354" s="68" t="inlineStr">
        <is>
          <t>:60157-4P-75HP-VLSC:60157-4P-100HP-VLSC:60157-4P-125HP-VLSC:</t>
        </is>
      </c>
      <c r="D1354" s="2" t="inlineStr">
        <is>
          <t>X5</t>
        </is>
      </c>
      <c r="E1354" t="inlineStr">
        <is>
          <t>ImpMatl_NiAl-Bronze_ASTM-B148_C95400</t>
        </is>
      </c>
      <c r="F1354" s="7" t="inlineStr">
        <is>
          <t>Nickel Aluminum Bronze ASTM B148 UNS C95400</t>
        </is>
      </c>
      <c r="G1354" s="7" t="inlineStr">
        <is>
          <t>B22</t>
        </is>
      </c>
      <c r="H1354" s="7" t="inlineStr">
        <is>
          <t>Coating_Scotchkote134_interior_exterior_IncludeImpeller</t>
        </is>
      </c>
      <c r="I1354" s="7" t="inlineStr">
        <is>
          <t>Anodized Steel</t>
        </is>
      </c>
      <c r="J1354" s="7" t="inlineStr">
        <is>
          <t>Steel, Cold Drawn C1018</t>
        </is>
      </c>
      <c r="K1354" s="2" t="inlineStr">
        <is>
          <t>RTF</t>
        </is>
      </c>
      <c r="L1354" s="7" t="inlineStr"/>
      <c r="M1354" t="inlineStr">
        <is>
          <t>A101990</t>
        </is>
      </c>
      <c r="N1354" t="n">
        <v>3647</v>
      </c>
      <c r="O1354" s="7" t="inlineStr">
        <is>
          <t>LT250</t>
        </is>
      </c>
      <c r="P1354" s="13" t="n">
        <v>8</v>
      </c>
      <c r="Q1354" t="inlineStr"/>
      <c r="R1354" s="12" t="inlineStr"/>
      <c r="S1354" t="inlineStr"/>
      <c r="T1354" t="inlineStr"/>
      <c r="U1354" t="inlineStr"/>
      <c r="V1354" t="inlineStr"/>
    </row>
    <row r="1355">
      <c r="A1355" t="inlineStr"/>
      <c r="B1355" t="inlineStr">
        <is>
          <t>Price_BOM_VLC_VLSC_Imp_1216</t>
        </is>
      </c>
      <c r="C1355" s="68" t="inlineStr">
        <is>
          <t>:60157-4P-75HP-VLSC:60157-4P-100HP-VLSC:60157-4P-125HP-VLSC:</t>
        </is>
      </c>
      <c r="D1355" s="2" t="inlineStr">
        <is>
          <t>X5</t>
        </is>
      </c>
      <c r="E1355" s="2" t="inlineStr">
        <is>
          <t>ImpMatl_NiAl-Bronze_ASTM-B148_C95400</t>
        </is>
      </c>
      <c r="F1355" s="7" t="inlineStr">
        <is>
          <t>Nickel Aluminum Bronze ASTM B148 UNS C95400</t>
        </is>
      </c>
      <c r="G1355" s="7" t="inlineStr">
        <is>
          <t>B22</t>
        </is>
      </c>
      <c r="H1355" s="7" t="inlineStr">
        <is>
          <t>Coating_Scotchkote134_interior_IncludeImpeller</t>
        </is>
      </c>
      <c r="I1355" s="7" t="inlineStr">
        <is>
          <t>Anodized Steel</t>
        </is>
      </c>
      <c r="J1355" s="7" t="inlineStr">
        <is>
          <t>Steel, Cold Drawn C1018</t>
        </is>
      </c>
      <c r="K1355" s="2" t="inlineStr">
        <is>
          <t>RTF</t>
        </is>
      </c>
      <c r="L1355" s="7" t="inlineStr"/>
      <c r="M1355" s="7" t="inlineStr">
        <is>
          <t>A101990</t>
        </is>
      </c>
      <c r="N1355" t="n">
        <v>3647</v>
      </c>
      <c r="O1355" s="7" t="inlineStr">
        <is>
          <t>LT250</t>
        </is>
      </c>
      <c r="P1355" s="13" t="n">
        <v>8</v>
      </c>
      <c r="Q1355" t="inlineStr"/>
      <c r="R1355" s="12" t="inlineStr"/>
      <c r="S1355" t="inlineStr"/>
      <c r="T1355" t="inlineStr"/>
      <c r="U1355" t="inlineStr"/>
      <c r="V1355" t="inlineStr"/>
    </row>
    <row r="1356">
      <c r="A1356" t="inlineStr"/>
      <c r="B1356" t="inlineStr">
        <is>
          <t>Price_BOM_VLC_VLSC_Imp_1218</t>
        </is>
      </c>
      <c r="C1356" s="68" t="inlineStr">
        <is>
          <t>:60157-4P-75HP-VLSC:60157-4P-100HP-VLSC:60157-4P-125HP-VLSC:</t>
        </is>
      </c>
      <c r="D1356" s="2" t="inlineStr">
        <is>
          <t>X5</t>
        </is>
      </c>
      <c r="E1356" t="inlineStr">
        <is>
          <t>ImpMatl_NiAl-Bronze_ASTM-B148_C95400</t>
        </is>
      </c>
      <c r="F1356" s="7" t="inlineStr">
        <is>
          <t>Nickel Aluminum Bronze ASTM B148 UNS C95400</t>
        </is>
      </c>
      <c r="G1356" s="7" t="inlineStr">
        <is>
          <t>B22</t>
        </is>
      </c>
      <c r="H1356" s="7" t="inlineStr">
        <is>
          <t>Coating_Special</t>
        </is>
      </c>
      <c r="I1356" s="7" t="inlineStr">
        <is>
          <t>Anodized Steel</t>
        </is>
      </c>
      <c r="J1356" s="7" t="inlineStr">
        <is>
          <t>Steel, Cold Drawn C1018</t>
        </is>
      </c>
      <c r="K1356" s="2" t="inlineStr">
        <is>
          <t>RTF</t>
        </is>
      </c>
      <c r="L1356" s="7" t="inlineStr"/>
      <c r="M1356" t="inlineStr">
        <is>
          <t>A101990</t>
        </is>
      </c>
      <c r="N1356" t="n">
        <v>3647</v>
      </c>
      <c r="O1356" s="7" t="inlineStr">
        <is>
          <t>LT250</t>
        </is>
      </c>
      <c r="P1356" s="13" t="n">
        <v>8</v>
      </c>
      <c r="Q1356" t="inlineStr"/>
      <c r="R1356" s="12" t="inlineStr"/>
      <c r="S1356" t="inlineStr"/>
      <c r="T1356" t="inlineStr"/>
      <c r="U1356" t="inlineStr"/>
      <c r="V1356" t="inlineStr"/>
    </row>
    <row r="1357">
      <c r="A1357" t="inlineStr"/>
      <c r="B1357" t="inlineStr">
        <is>
          <t>Price_BOM_VLC_VLSC_Imp_1220</t>
        </is>
      </c>
      <c r="C1357" s="2" t="inlineStr">
        <is>
          <t>:60157-4P-75HP-VLSC:60157-4P-100HP-VLSC:60157-4P-125HP-VLSC:</t>
        </is>
      </c>
      <c r="D1357" s="2" t="inlineStr">
        <is>
          <t>X5</t>
        </is>
      </c>
      <c r="E1357" s="2" t="inlineStr">
        <is>
          <t>ImpMatl_NiAl-Bronze_ASTM-B148_C95400</t>
        </is>
      </c>
      <c r="F1357" s="7" t="inlineStr">
        <is>
          <t>Nickel Aluminum Bronze ASTM B148 UNS C95400</t>
        </is>
      </c>
      <c r="G1357" s="7" t="inlineStr">
        <is>
          <t>B22</t>
        </is>
      </c>
      <c r="H1357" s="7" t="inlineStr">
        <is>
          <t>Coating_Epoxy</t>
        </is>
      </c>
      <c r="I1357" s="7" t="inlineStr">
        <is>
          <t>Anodized Steel</t>
        </is>
      </c>
      <c r="J1357" s="7" t="inlineStr">
        <is>
          <t>Steel, Cold Drawn C1018</t>
        </is>
      </c>
      <c r="K1357" s="77" t="inlineStr">
        <is>
          <t>RTF</t>
        </is>
      </c>
      <c r="L1357" s="7" t="inlineStr"/>
      <c r="M1357" s="7" t="inlineStr">
        <is>
          <t>A101990</t>
        </is>
      </c>
      <c r="N1357" s="7" t="n">
        <v>3647</v>
      </c>
      <c r="O1357" s="7" t="inlineStr">
        <is>
          <t>LT250</t>
        </is>
      </c>
      <c r="P1357" s="13" t="n">
        <v>8</v>
      </c>
      <c r="Q1357" t="inlineStr"/>
      <c r="R1357" s="12" t="inlineStr"/>
      <c r="S1357" t="inlineStr"/>
      <c r="T1357" t="inlineStr"/>
      <c r="U1357" t="inlineStr"/>
      <c r="V1357" t="inlineStr"/>
    </row>
    <row r="1358">
      <c r="A1358" t="inlineStr"/>
      <c r="B1358" t="inlineStr">
        <is>
          <t>Price_BOM_VLC_VLSC_Imp_1376</t>
        </is>
      </c>
      <c r="C1358" s="2" t="inlineStr">
        <is>
          <t>:60157-4P-75HP-VLSC:60157-4P-100HP-VLSC:60157-4P-125HP-VLSC:</t>
        </is>
      </c>
      <c r="D1358" s="2" t="inlineStr">
        <is>
          <t>X5</t>
        </is>
      </c>
      <c r="E1358" s="2" t="inlineStr">
        <is>
          <t>ImpMatl_SS_AISI-304</t>
        </is>
      </c>
      <c r="F1358" s="7" t="inlineStr">
        <is>
          <t>Stainless Steel, AISI-304</t>
        </is>
      </c>
      <c r="G1358" s="7" t="inlineStr">
        <is>
          <t>H304</t>
        </is>
      </c>
      <c r="H1358" s="7" t="inlineStr">
        <is>
          <t>Coating_Standard</t>
        </is>
      </c>
      <c r="I1358" s="7" t="inlineStr">
        <is>
          <t>Stainless Steel, AISI-303</t>
        </is>
      </c>
      <c r="J1358" s="7" t="inlineStr">
        <is>
          <t>Stainless Steel, AISI 316</t>
        </is>
      </c>
      <c r="K1358" s="98" t="inlineStr">
        <is>
          <t>98876174</t>
        </is>
      </c>
      <c r="L1358" s="98" t="inlineStr">
        <is>
          <t>IMP,L,50157,X5,H304</t>
        </is>
      </c>
      <c r="M1358" t="inlineStr">
        <is>
          <t>A102484</t>
        </is>
      </c>
      <c r="N1358" t="n">
        <v>0</v>
      </c>
      <c r="O1358" s="7" t="inlineStr">
        <is>
          <t>LT027</t>
        </is>
      </c>
      <c r="P1358" s="13" t="n">
        <v>0</v>
      </c>
      <c r="Q1358" t="inlineStr"/>
      <c r="R1358" s="12" t="inlineStr"/>
      <c r="S1358" t="inlineStr"/>
      <c r="T1358" t="inlineStr"/>
      <c r="U1358" t="inlineStr"/>
      <c r="V1358" t="inlineStr"/>
    </row>
    <row r="1359">
      <c r="A1359" t="inlineStr"/>
      <c r="B1359" t="inlineStr">
        <is>
          <t>Price_BOM_VLC_VLSC_Imp_1221</t>
        </is>
      </c>
      <c r="C1359" s="2" t="inlineStr">
        <is>
          <t>:60957-4P-15HP-VLC:60957-4P-20HP-VLC:60957-4P-25HP-VLC:60957-4P-30HP-VLC:</t>
        </is>
      </c>
      <c r="D1359" s="2" t="inlineStr">
        <is>
          <t>X4</t>
        </is>
      </c>
      <c r="E1359" t="inlineStr">
        <is>
          <t>ImpMatl_Silicon_Bronze_ASTM-B584_C87600</t>
        </is>
      </c>
      <c r="F1359" s="7" t="inlineStr">
        <is>
          <t>Silicon Bronze, ASTM-B584, C87600</t>
        </is>
      </c>
      <c r="G1359" s="7" t="inlineStr">
        <is>
          <t>B21</t>
        </is>
      </c>
      <c r="H1359" s="7" t="inlineStr">
        <is>
          <t>Coating_Standard</t>
        </is>
      </c>
      <c r="I1359" s="7" t="inlineStr">
        <is>
          <t>Stainless Steel, AISI-303</t>
        </is>
      </c>
      <c r="J1359" s="7" t="inlineStr">
        <is>
          <t>Steel, Cold Drawn C1018</t>
        </is>
      </c>
      <c r="K1359" s="78" t="inlineStr">
        <is>
          <t>96772229</t>
        </is>
      </c>
      <c r="L1359" s="12" t="inlineStr">
        <is>
          <t>IMP,VL,60957,X4,B21</t>
        </is>
      </c>
      <c r="M1359" t="inlineStr">
        <is>
          <t>A101966</t>
        </is>
      </c>
      <c r="N1359" s="12" t="n">
        <v>0</v>
      </c>
      <c r="O1359" s="7" t="inlineStr">
        <is>
          <t>LT027</t>
        </is>
      </c>
      <c r="P1359" s="13" t="n">
        <v>0</v>
      </c>
      <c r="Q1359" t="inlineStr"/>
      <c r="R1359" s="12" t="inlineStr"/>
      <c r="S1359" t="inlineStr"/>
      <c r="T1359" t="inlineStr"/>
      <c r="U1359" t="inlineStr"/>
      <c r="V1359" t="inlineStr"/>
    </row>
    <row r="1360">
      <c r="A1360" t="inlineStr"/>
      <c r="B1360" t="inlineStr">
        <is>
          <t>Price_BOM_VLC_VLSC_Imp_1224</t>
        </is>
      </c>
      <c r="C1360" s="2" t="inlineStr">
        <is>
          <t>:60957-4P-15HP-VLC:60957-4P-20HP-VLC:60957-4P-25HP-VLC:60957-4P-30HP-VLC:</t>
        </is>
      </c>
      <c r="D1360" s="2" t="inlineStr">
        <is>
          <t>X4</t>
        </is>
      </c>
      <c r="E1360" s="2" t="inlineStr">
        <is>
          <t>ImpMatl_Silicon_Bronze_ASTM-B584_C87600</t>
        </is>
      </c>
      <c r="F1360" s="7" t="inlineStr">
        <is>
          <t>Silicon Bronze, ASTM-B584, C87600</t>
        </is>
      </c>
      <c r="G1360" s="7" t="inlineStr">
        <is>
          <t>B21</t>
        </is>
      </c>
      <c r="H1360" s="7" t="inlineStr">
        <is>
          <t>Coating_Scotchkote134_interior</t>
        </is>
      </c>
      <c r="I1360" s="7" t="inlineStr">
        <is>
          <t>Stainless Steel, AISI-303</t>
        </is>
      </c>
      <c r="J1360" s="7" t="inlineStr">
        <is>
          <t>Steel, Cold Drawn C1018</t>
        </is>
      </c>
      <c r="K1360" s="2" t="inlineStr">
        <is>
          <t>RTF</t>
        </is>
      </c>
      <c r="L1360" s="7" t="inlineStr"/>
      <c r="M1360" s="7" t="inlineStr">
        <is>
          <t>A101966</t>
        </is>
      </c>
      <c r="N1360" s="7" t="n">
        <v>0</v>
      </c>
      <c r="O1360" s="7" t="inlineStr">
        <is>
          <t>LT250</t>
        </is>
      </c>
      <c r="P1360" s="13" t="n">
        <v>8</v>
      </c>
      <c r="Q1360" t="inlineStr"/>
      <c r="R1360" s="12" t="inlineStr"/>
      <c r="S1360" t="inlineStr"/>
      <c r="T1360" t="inlineStr"/>
      <c r="U1360" t="inlineStr"/>
      <c r="V1360" t="inlineStr"/>
    </row>
    <row r="1361">
      <c r="A1361" t="inlineStr"/>
      <c r="B1361" t="inlineStr">
        <is>
          <t>Price_BOM_VLC_VLSC_Imp_1226</t>
        </is>
      </c>
      <c r="C1361" s="2" t="inlineStr">
        <is>
          <t>:60957-4P-15HP-VLC:60957-4P-20HP-VLC:60957-4P-25HP-VLC:60957-4P-30HP-VLC:</t>
        </is>
      </c>
      <c r="D1361" s="2" t="inlineStr">
        <is>
          <t>X4</t>
        </is>
      </c>
      <c r="E1361" t="inlineStr">
        <is>
          <t>ImpMatl_Silicon_Bronze_ASTM-B584_C87600</t>
        </is>
      </c>
      <c r="F1361" s="7" t="inlineStr">
        <is>
          <t>Silicon Bronze, ASTM-B584, C87600</t>
        </is>
      </c>
      <c r="G1361" s="7" t="inlineStr">
        <is>
          <t>B21</t>
        </is>
      </c>
      <c r="H1361" s="7" t="inlineStr">
        <is>
          <t>Coating_Scotchkote134_interior_exterior</t>
        </is>
      </c>
      <c r="I1361" s="7" t="inlineStr">
        <is>
          <t>Stainless Steel, AISI-303</t>
        </is>
      </c>
      <c r="J1361" s="7" t="inlineStr">
        <is>
          <t>Steel, Cold Drawn C1018</t>
        </is>
      </c>
      <c r="K1361" s="2" t="inlineStr">
        <is>
          <t>RTF</t>
        </is>
      </c>
      <c r="L1361" s="12" t="inlineStr"/>
      <c r="M1361" t="inlineStr">
        <is>
          <t>A101966</t>
        </is>
      </c>
      <c r="N1361" s="12" t="n">
        <v>0</v>
      </c>
      <c r="O1361" s="7" t="inlineStr">
        <is>
          <t>LT250</t>
        </is>
      </c>
      <c r="P1361" s="13" t="n">
        <v>8</v>
      </c>
      <c r="Q1361" t="inlineStr"/>
      <c r="R1361" s="12" t="inlineStr"/>
      <c r="S1361" t="inlineStr"/>
      <c r="T1361" t="inlineStr"/>
      <c r="U1361" t="inlineStr"/>
      <c r="V1361" t="inlineStr"/>
    </row>
    <row r="1362">
      <c r="A1362" t="inlineStr"/>
      <c r="B1362" t="inlineStr">
        <is>
          <t>Price_BOM_VLC_VLSC_Imp_1228</t>
        </is>
      </c>
      <c r="C1362" s="2" t="inlineStr">
        <is>
          <t>:60957-4P-15HP-VLC:60957-4P-20HP-VLC:60957-4P-25HP-VLC:60957-4P-30HP-VLC:</t>
        </is>
      </c>
      <c r="D1362" s="2" t="inlineStr">
        <is>
          <t>X4</t>
        </is>
      </c>
      <c r="E1362" s="2" t="inlineStr">
        <is>
          <t>ImpMatl_Silicon_Bronze_ASTM-B584_C87600</t>
        </is>
      </c>
      <c r="F1362" s="7" t="inlineStr">
        <is>
          <t>Silicon Bronze, ASTM-B584, C87600</t>
        </is>
      </c>
      <c r="G1362" s="7" t="inlineStr">
        <is>
          <t>B21</t>
        </is>
      </c>
      <c r="H1362" s="7" t="inlineStr">
        <is>
          <t>Coating_Scotchkote134_interior_exterior_IncludeImpeller</t>
        </is>
      </c>
      <c r="I1362" s="7" t="inlineStr">
        <is>
          <t>Stainless Steel, AISI-303</t>
        </is>
      </c>
      <c r="J1362" s="7" t="inlineStr">
        <is>
          <t>Steel, Cold Drawn C1018</t>
        </is>
      </c>
      <c r="K1362" s="2" t="inlineStr">
        <is>
          <t>RTF</t>
        </is>
      </c>
      <c r="L1362" s="7" t="inlineStr"/>
      <c r="M1362" s="7" t="inlineStr">
        <is>
          <t>A101966</t>
        </is>
      </c>
      <c r="N1362" s="7" t="n">
        <v>0</v>
      </c>
      <c r="O1362" s="7" t="inlineStr">
        <is>
          <t>LT250</t>
        </is>
      </c>
      <c r="P1362" s="13" t="n">
        <v>8</v>
      </c>
      <c r="Q1362" t="inlineStr"/>
      <c r="R1362" s="12" t="inlineStr"/>
      <c r="S1362" t="inlineStr"/>
      <c r="T1362" t="inlineStr"/>
      <c r="U1362" t="inlineStr"/>
      <c r="V1362" t="inlineStr"/>
    </row>
    <row r="1363">
      <c r="A1363" t="inlineStr"/>
      <c r="B1363" t="inlineStr">
        <is>
          <t>Price_BOM_VLC_VLSC_Imp_1230</t>
        </is>
      </c>
      <c r="C1363" s="2" t="inlineStr">
        <is>
          <t>:60957-4P-15HP-VLC:60957-4P-20HP-VLC:60957-4P-25HP-VLC:60957-4P-30HP-VLC:</t>
        </is>
      </c>
      <c r="D1363" s="2" t="inlineStr">
        <is>
          <t>X4</t>
        </is>
      </c>
      <c r="E1363" t="inlineStr">
        <is>
          <t>ImpMatl_Silicon_Bronze_ASTM-B584_C87600</t>
        </is>
      </c>
      <c r="F1363" s="7" t="inlineStr">
        <is>
          <t>Silicon Bronze, ASTM-B584, C87600</t>
        </is>
      </c>
      <c r="G1363" s="7" t="inlineStr">
        <is>
          <t>B21</t>
        </is>
      </c>
      <c r="H1363" s="7" t="inlineStr">
        <is>
          <t>Coating_Scotchkote134_interior_IncludeImpeller</t>
        </is>
      </c>
      <c r="I1363" s="7" t="inlineStr">
        <is>
          <t>Stainless Steel, AISI-303</t>
        </is>
      </c>
      <c r="J1363" s="7" t="inlineStr">
        <is>
          <t>Steel, Cold Drawn C1018</t>
        </is>
      </c>
      <c r="K1363" s="2" t="inlineStr">
        <is>
          <t>RTF</t>
        </is>
      </c>
      <c r="L1363" s="12" t="inlineStr"/>
      <c r="M1363" t="inlineStr">
        <is>
          <t>A101966</t>
        </is>
      </c>
      <c r="N1363" s="12" t="n">
        <v>0</v>
      </c>
      <c r="O1363" s="7" t="inlineStr">
        <is>
          <t>LT250</t>
        </is>
      </c>
      <c r="P1363" s="13" t="n">
        <v>8</v>
      </c>
      <c r="Q1363" t="inlineStr"/>
      <c r="R1363" s="12" t="inlineStr"/>
      <c r="S1363" t="inlineStr"/>
      <c r="T1363" t="inlineStr"/>
      <c r="U1363" t="inlineStr"/>
      <c r="V1363" t="inlineStr"/>
    </row>
    <row r="1364">
      <c r="A1364" t="inlineStr"/>
      <c r="B1364" t="inlineStr">
        <is>
          <t>Price_BOM_VLC_VLSC_Imp_1232</t>
        </is>
      </c>
      <c r="C1364" s="2" t="inlineStr">
        <is>
          <t>:60957-4P-15HP-VLC:60957-4P-20HP-VLC:60957-4P-25HP-VLC:60957-4P-30HP-VLC:</t>
        </is>
      </c>
      <c r="D1364" s="2" t="inlineStr">
        <is>
          <t>X4</t>
        </is>
      </c>
      <c r="E1364" s="2" t="inlineStr">
        <is>
          <t>ImpMatl_Silicon_Bronze_ASTM-B584_C87600</t>
        </is>
      </c>
      <c r="F1364" s="7" t="inlineStr">
        <is>
          <t>Silicon Bronze, ASTM-B584, C87600</t>
        </is>
      </c>
      <c r="G1364" s="7" t="inlineStr">
        <is>
          <t>B21</t>
        </is>
      </c>
      <c r="H1364" s="7" t="inlineStr">
        <is>
          <t>Coating_Special</t>
        </is>
      </c>
      <c r="I1364" s="7" t="inlineStr">
        <is>
          <t>Stainless Steel, AISI-303</t>
        </is>
      </c>
      <c r="J1364" s="7" t="inlineStr">
        <is>
          <t>Steel, Cold Drawn C1018</t>
        </is>
      </c>
      <c r="K1364" s="2" t="inlineStr">
        <is>
          <t>RTF</t>
        </is>
      </c>
      <c r="L1364" s="7" t="inlineStr"/>
      <c r="M1364" s="7" t="inlineStr">
        <is>
          <t>A101966</t>
        </is>
      </c>
      <c r="N1364" s="7" t="n">
        <v>0</v>
      </c>
      <c r="O1364" s="7" t="inlineStr">
        <is>
          <t>LT250</t>
        </is>
      </c>
      <c r="P1364" s="13" t="n">
        <v>8</v>
      </c>
      <c r="Q1364" t="inlineStr"/>
      <c r="R1364" s="12" t="inlineStr"/>
      <c r="S1364" t="inlineStr"/>
      <c r="T1364" t="inlineStr"/>
      <c r="U1364" t="inlineStr"/>
      <c r="V1364" t="inlineStr"/>
    </row>
    <row r="1365">
      <c r="A1365" t="inlineStr"/>
      <c r="B1365" t="inlineStr">
        <is>
          <t>Price_BOM_VLC_VLSC_Imp_1234</t>
        </is>
      </c>
      <c r="C1365" s="2" t="inlineStr">
        <is>
          <t>:60957-4P-15HP-VLC:60957-4P-20HP-VLC:60957-4P-25HP-VLC:60957-4P-30HP-VLC:</t>
        </is>
      </c>
      <c r="D1365" s="2" t="inlineStr">
        <is>
          <t>X4</t>
        </is>
      </c>
      <c r="E1365" t="inlineStr">
        <is>
          <t>ImpMatl_Silicon_Bronze_ASTM-B584_C87600</t>
        </is>
      </c>
      <c r="F1365" s="7" t="inlineStr">
        <is>
          <t>Silicon Bronze, ASTM-B584, C87600</t>
        </is>
      </c>
      <c r="G1365" s="7" t="inlineStr">
        <is>
          <t>B21</t>
        </is>
      </c>
      <c r="H1365" s="7" t="inlineStr">
        <is>
          <t>Coating_Epoxy</t>
        </is>
      </c>
      <c r="I1365" s="7" t="inlineStr">
        <is>
          <t>Stainless Steel, AISI-303</t>
        </is>
      </c>
      <c r="J1365" s="7" t="inlineStr">
        <is>
          <t>Steel, Cold Drawn C1018</t>
        </is>
      </c>
      <c r="K1365" s="2" t="inlineStr">
        <is>
          <t>RTF</t>
        </is>
      </c>
      <c r="L1365" s="12" t="inlineStr"/>
      <c r="M1365" t="inlineStr">
        <is>
          <t>A101966</t>
        </is>
      </c>
      <c r="N1365" s="12" t="n">
        <v>0</v>
      </c>
      <c r="O1365" s="7" t="inlineStr">
        <is>
          <t>LT250</t>
        </is>
      </c>
      <c r="P1365" s="13" t="n">
        <v>8</v>
      </c>
      <c r="Q1365" t="inlineStr"/>
      <c r="R1365" s="12" t="inlineStr"/>
      <c r="S1365" t="inlineStr"/>
      <c r="T1365" t="inlineStr"/>
      <c r="U1365" t="inlineStr"/>
      <c r="V1365" t="inlineStr"/>
    </row>
    <row r="1366">
      <c r="A1366" t="inlineStr"/>
      <c r="B1366" t="inlineStr">
        <is>
          <t>Price_BOM_VLC_VLSC_Imp_1222</t>
        </is>
      </c>
      <c r="C1366" s="2" t="inlineStr">
        <is>
          <t>:60957-4P-15HP-VLC:60957-4P-20HP-VLC:60957-4P-25HP-VLC:60957-4P-30HP-VLC:</t>
        </is>
      </c>
      <c r="D1366" s="2" t="inlineStr">
        <is>
          <t>X4</t>
        </is>
      </c>
      <c r="E1366" s="2" t="inlineStr">
        <is>
          <t>ImpMatl_SS_AISI-304</t>
        </is>
      </c>
      <c r="F1366" s="7" t="inlineStr">
        <is>
          <t>Stainless Steel, AISI-304</t>
        </is>
      </c>
      <c r="G1366" s="7" t="inlineStr">
        <is>
          <t>H304</t>
        </is>
      </c>
      <c r="H1366" s="7" t="inlineStr">
        <is>
          <t>Coating_Standard</t>
        </is>
      </c>
      <c r="I1366" s="7" t="inlineStr">
        <is>
          <t>Stainless Steel, AISI-303</t>
        </is>
      </c>
      <c r="J1366" s="7" t="inlineStr">
        <is>
          <t>Stainless Steel, AISI 316</t>
        </is>
      </c>
      <c r="K1366" s="2" t="inlineStr">
        <is>
          <t>99830714</t>
        </is>
      </c>
      <c r="L1366" s="7" t="inlineStr">
        <is>
          <t>IMP,L,50957,X4,H304</t>
        </is>
      </c>
      <c r="M1366" s="7" t="inlineStr">
        <is>
          <t>A101971</t>
        </is>
      </c>
      <c r="N1366" s="7" t="n">
        <v>0</v>
      </c>
      <c r="O1366" s="7" t="inlineStr">
        <is>
          <t>LT027</t>
        </is>
      </c>
      <c r="P1366" s="13" t="n">
        <v>0</v>
      </c>
      <c r="Q1366" t="inlineStr"/>
      <c r="R1366" s="12" t="inlineStr"/>
      <c r="S1366" t="inlineStr"/>
      <c r="T1366" t="inlineStr"/>
      <c r="U1366" t="inlineStr"/>
      <c r="V1366" t="inlineStr"/>
    </row>
    <row r="1367">
      <c r="A1367" t="inlineStr"/>
      <c r="B1367" t="inlineStr">
        <is>
          <t>Price_BOM_VLC_VLSC_Imp_1223</t>
        </is>
      </c>
      <c r="C1367" s="2" t="inlineStr">
        <is>
          <t>:60957-4P-15HP-VLC:60957-4P-20HP-VLC:60957-4P-25HP-VLC:60957-4P-30HP-VLC:</t>
        </is>
      </c>
      <c r="D1367" s="2" t="inlineStr">
        <is>
          <t>X4</t>
        </is>
      </c>
      <c r="E1367" t="inlineStr">
        <is>
          <t>ImpMatl_NiAl-Bronze_ASTM-B148_C95400</t>
        </is>
      </c>
      <c r="F1367" s="7" t="inlineStr">
        <is>
          <t>Nickel Aluminum Bronze ASTM B148 UNS C95400</t>
        </is>
      </c>
      <c r="G1367" s="7" t="inlineStr">
        <is>
          <t>B22</t>
        </is>
      </c>
      <c r="H1367" s="7" t="inlineStr">
        <is>
          <t>Coating_Standard</t>
        </is>
      </c>
      <c r="I1367" s="7" t="inlineStr">
        <is>
          <t>Stainless Steel, AISI-303</t>
        </is>
      </c>
      <c r="J1367" s="7" t="inlineStr">
        <is>
          <t>Steel, Cold Drawn C1018</t>
        </is>
      </c>
      <c r="K1367" s="2" t="inlineStr">
        <is>
          <t>96772240</t>
        </is>
      </c>
      <c r="L1367" s="12" t="inlineStr"/>
      <c r="M1367" t="inlineStr">
        <is>
          <t>A102272</t>
        </is>
      </c>
      <c r="N1367" s="12" t="n">
        <v>273</v>
      </c>
      <c r="O1367" s="7" t="inlineStr">
        <is>
          <t>LT250</t>
        </is>
      </c>
      <c r="P1367" s="13" t="n">
        <v>8</v>
      </c>
      <c r="Q1367" t="inlineStr"/>
      <c r="R1367" s="12" t="inlineStr"/>
      <c r="S1367" t="inlineStr"/>
      <c r="T1367" t="inlineStr"/>
      <c r="U1367" t="inlineStr"/>
      <c r="V1367" t="inlineStr"/>
    </row>
    <row r="1368">
      <c r="A1368" t="inlineStr"/>
      <c r="B1368" t="inlineStr">
        <is>
          <t>Price_BOM_VLC_VLSC_Imp_1225</t>
        </is>
      </c>
      <c r="C1368" s="2" t="inlineStr">
        <is>
          <t>:60957-4P-15HP-VLC:60957-4P-20HP-VLC:60957-4P-25HP-VLC:60957-4P-30HP-VLC:</t>
        </is>
      </c>
      <c r="D1368" s="2" t="inlineStr">
        <is>
          <t>X4</t>
        </is>
      </c>
      <c r="E1368" s="2" t="inlineStr">
        <is>
          <t>ImpMatl_NiAl-Bronze_ASTM-B148_C95400</t>
        </is>
      </c>
      <c r="F1368" s="7" t="inlineStr">
        <is>
          <t>Nickel Aluminum Bronze ASTM B148 UNS C95400</t>
        </is>
      </c>
      <c r="G1368" s="7" t="inlineStr">
        <is>
          <t>B22</t>
        </is>
      </c>
      <c r="H1368" s="7" t="inlineStr">
        <is>
          <t>Coating_Scotchkote134_interior</t>
        </is>
      </c>
      <c r="I1368" s="7" t="inlineStr">
        <is>
          <t>Stainless Steel, AISI-303</t>
        </is>
      </c>
      <c r="J1368" s="7" t="inlineStr">
        <is>
          <t>Steel, Cold Drawn C1018</t>
        </is>
      </c>
      <c r="K1368" s="2" t="inlineStr">
        <is>
          <t>RTF</t>
        </is>
      </c>
      <c r="L1368" s="7" t="inlineStr"/>
      <c r="M1368" s="7" t="inlineStr">
        <is>
          <t>A102272</t>
        </is>
      </c>
      <c r="N1368" s="7" t="n">
        <v>273</v>
      </c>
      <c r="O1368" s="7" t="inlineStr">
        <is>
          <t>LT250</t>
        </is>
      </c>
      <c r="P1368" s="13" t="n">
        <v>8</v>
      </c>
      <c r="Q1368" t="inlineStr"/>
      <c r="R1368" s="12" t="inlineStr"/>
      <c r="S1368" t="inlineStr"/>
      <c r="T1368" t="inlineStr"/>
      <c r="U1368" t="inlineStr"/>
      <c r="V1368" t="inlineStr"/>
    </row>
    <row r="1369">
      <c r="A1369" t="inlineStr"/>
      <c r="B1369" t="inlineStr">
        <is>
          <t>Price_BOM_VLC_VLSC_Imp_1227</t>
        </is>
      </c>
      <c r="C1369" s="2" t="inlineStr">
        <is>
          <t>:60957-4P-15HP-VLC:60957-4P-20HP-VLC:60957-4P-25HP-VLC:60957-4P-30HP-VLC:</t>
        </is>
      </c>
      <c r="D1369" s="2" t="inlineStr">
        <is>
          <t>X4</t>
        </is>
      </c>
      <c r="E1369" t="inlineStr">
        <is>
          <t>ImpMatl_NiAl-Bronze_ASTM-B148_C95400</t>
        </is>
      </c>
      <c r="F1369" s="7" t="inlineStr">
        <is>
          <t>Nickel Aluminum Bronze ASTM B148 UNS C95400</t>
        </is>
      </c>
      <c r="G1369" s="7" t="inlineStr">
        <is>
          <t>B22</t>
        </is>
      </c>
      <c r="H1369" s="7" t="inlineStr">
        <is>
          <t>Coating_Scotchkote134_interior_exterior</t>
        </is>
      </c>
      <c r="I1369" s="7" t="inlineStr">
        <is>
          <t>Stainless Steel, AISI-303</t>
        </is>
      </c>
      <c r="J1369" s="7" t="inlineStr">
        <is>
          <t>Steel, Cold Drawn C1018</t>
        </is>
      </c>
      <c r="K1369" s="2" t="inlineStr">
        <is>
          <t>RTF</t>
        </is>
      </c>
      <c r="L1369" s="12" t="inlineStr"/>
      <c r="M1369" t="inlineStr">
        <is>
          <t>A102272</t>
        </is>
      </c>
      <c r="N1369" s="12" t="n">
        <v>273</v>
      </c>
      <c r="O1369" s="7" t="inlineStr">
        <is>
          <t>LT250</t>
        </is>
      </c>
      <c r="P1369" s="13" t="n">
        <v>8</v>
      </c>
      <c r="Q1369" t="inlineStr"/>
      <c r="R1369" s="12" t="inlineStr"/>
      <c r="S1369" t="inlineStr"/>
      <c r="T1369" t="inlineStr"/>
      <c r="U1369" t="inlineStr"/>
      <c r="V1369" t="inlineStr"/>
    </row>
    <row r="1370">
      <c r="A1370" t="inlineStr"/>
      <c r="B1370" t="inlineStr">
        <is>
          <t>Price_BOM_VLC_VLSC_Imp_1229</t>
        </is>
      </c>
      <c r="C1370" s="2" t="inlineStr">
        <is>
          <t>:60957-4P-15HP-VLC:60957-4P-20HP-VLC:60957-4P-25HP-VLC:60957-4P-30HP-VLC:</t>
        </is>
      </c>
      <c r="D1370" s="2" t="inlineStr">
        <is>
          <t>X4</t>
        </is>
      </c>
      <c r="E1370" s="2" t="inlineStr">
        <is>
          <t>ImpMatl_NiAl-Bronze_ASTM-B148_C95400</t>
        </is>
      </c>
      <c r="F1370" s="7" t="inlineStr">
        <is>
          <t>Nickel Aluminum Bronze ASTM B148 UNS C95400</t>
        </is>
      </c>
      <c r="G1370" s="7" t="inlineStr">
        <is>
          <t>B22</t>
        </is>
      </c>
      <c r="H1370" s="7" t="inlineStr">
        <is>
          <t>Coating_Scotchkote134_interior_exterior_IncludeImpeller</t>
        </is>
      </c>
      <c r="I1370" s="7" t="inlineStr">
        <is>
          <t>Stainless Steel, AISI-303</t>
        </is>
      </c>
      <c r="J1370" s="7" t="inlineStr">
        <is>
          <t>Steel, Cold Drawn C1018</t>
        </is>
      </c>
      <c r="K1370" s="2" t="inlineStr">
        <is>
          <t>RTF</t>
        </is>
      </c>
      <c r="L1370" s="7" t="inlineStr"/>
      <c r="M1370" s="7" t="inlineStr">
        <is>
          <t>A102272</t>
        </is>
      </c>
      <c r="N1370" s="7" t="n">
        <v>273</v>
      </c>
      <c r="O1370" s="7" t="inlineStr">
        <is>
          <t>LT250</t>
        </is>
      </c>
      <c r="P1370" s="13" t="n">
        <v>8</v>
      </c>
      <c r="Q1370" t="inlineStr"/>
      <c r="R1370" s="12" t="inlineStr"/>
      <c r="S1370" t="inlineStr"/>
      <c r="T1370" t="inlineStr"/>
      <c r="U1370" t="inlineStr"/>
      <c r="V1370" t="inlineStr"/>
    </row>
    <row r="1371">
      <c r="A1371" t="inlineStr"/>
      <c r="B1371" t="inlineStr">
        <is>
          <t>Price_BOM_VLC_VLSC_Imp_1231</t>
        </is>
      </c>
      <c r="C1371" s="2" t="inlineStr">
        <is>
          <t>:60957-4P-15HP-VLC:60957-4P-20HP-VLC:60957-4P-25HP-VLC:60957-4P-30HP-VLC:</t>
        </is>
      </c>
      <c r="D1371" s="2" t="inlineStr">
        <is>
          <t>X4</t>
        </is>
      </c>
      <c r="E1371" t="inlineStr">
        <is>
          <t>ImpMatl_NiAl-Bronze_ASTM-B148_C95400</t>
        </is>
      </c>
      <c r="F1371" s="7" t="inlineStr">
        <is>
          <t>Nickel Aluminum Bronze ASTM B148 UNS C95400</t>
        </is>
      </c>
      <c r="G1371" s="7" t="inlineStr">
        <is>
          <t>B22</t>
        </is>
      </c>
      <c r="H1371" s="7" t="inlineStr">
        <is>
          <t>Coating_Scotchkote134_interior_IncludeImpeller</t>
        </is>
      </c>
      <c r="I1371" s="7" t="inlineStr">
        <is>
          <t>Stainless Steel, AISI-303</t>
        </is>
      </c>
      <c r="J1371" s="7" t="inlineStr">
        <is>
          <t>Steel, Cold Drawn C1018</t>
        </is>
      </c>
      <c r="K1371" s="2" t="inlineStr">
        <is>
          <t>RTF</t>
        </is>
      </c>
      <c r="L1371" s="12" t="inlineStr"/>
      <c r="M1371" t="inlineStr">
        <is>
          <t>A102272</t>
        </is>
      </c>
      <c r="N1371" s="12" t="n">
        <v>273</v>
      </c>
      <c r="O1371" s="7" t="inlineStr">
        <is>
          <t>LT250</t>
        </is>
      </c>
      <c r="P1371" s="13" t="n">
        <v>8</v>
      </c>
      <c r="Q1371" t="inlineStr"/>
      <c r="R1371" s="12" t="inlineStr"/>
      <c r="S1371" t="inlineStr"/>
      <c r="T1371" t="inlineStr"/>
      <c r="U1371" t="inlineStr"/>
      <c r="V1371" t="inlineStr"/>
    </row>
    <row r="1372">
      <c r="A1372" t="inlineStr"/>
      <c r="B1372" t="inlineStr">
        <is>
          <t>Price_BOM_VLC_VLSC_Imp_1233</t>
        </is>
      </c>
      <c r="C1372" s="2" t="inlineStr">
        <is>
          <t>:60957-4P-15HP-VLC:60957-4P-20HP-VLC:60957-4P-25HP-VLC:60957-4P-30HP-VLC:</t>
        </is>
      </c>
      <c r="D1372" s="2" t="inlineStr">
        <is>
          <t>X4</t>
        </is>
      </c>
      <c r="E1372" s="2" t="inlineStr">
        <is>
          <t>ImpMatl_NiAl-Bronze_ASTM-B148_C95400</t>
        </is>
      </c>
      <c r="F1372" s="7" t="inlineStr">
        <is>
          <t>Nickel Aluminum Bronze ASTM B148 UNS C95400</t>
        </is>
      </c>
      <c r="G1372" s="7" t="inlineStr">
        <is>
          <t>B22</t>
        </is>
      </c>
      <c r="H1372" s="7" t="inlineStr">
        <is>
          <t>Coating_Special</t>
        </is>
      </c>
      <c r="I1372" s="7" t="inlineStr">
        <is>
          <t>Stainless Steel, AISI-303</t>
        </is>
      </c>
      <c r="J1372" s="7" t="inlineStr">
        <is>
          <t>Steel, Cold Drawn C1018</t>
        </is>
      </c>
      <c r="K1372" s="77" t="inlineStr">
        <is>
          <t>RTF</t>
        </is>
      </c>
      <c r="L1372" s="7" t="inlineStr"/>
      <c r="M1372" s="7" t="inlineStr">
        <is>
          <t>A102272</t>
        </is>
      </c>
      <c r="N1372" s="7" t="n">
        <v>273</v>
      </c>
      <c r="O1372" s="7" t="inlineStr">
        <is>
          <t>LT250</t>
        </is>
      </c>
      <c r="P1372" s="13" t="n">
        <v>8</v>
      </c>
      <c r="Q1372" t="inlineStr"/>
      <c r="R1372" s="12" t="inlineStr"/>
      <c r="S1372" t="inlineStr"/>
      <c r="T1372" t="inlineStr"/>
      <c r="U1372" t="inlineStr"/>
      <c r="V1372" t="inlineStr"/>
    </row>
    <row r="1373">
      <c r="A1373" t="inlineStr"/>
      <c r="B1373" t="inlineStr">
        <is>
          <t>Price_BOM_VLC_VLSC_Imp_1235</t>
        </is>
      </c>
      <c r="C1373" s="2" t="inlineStr">
        <is>
          <t>:60957-4P-15HP-VLC:60957-4P-20HP-VLC:60957-4P-25HP-VLC:60957-4P-30HP-VLC:</t>
        </is>
      </c>
      <c r="D1373" s="2" t="inlineStr">
        <is>
          <t>X4</t>
        </is>
      </c>
      <c r="E1373" s="2" t="inlineStr">
        <is>
          <t>ImpMatl_NiAl-Bronze_ASTM-B148_C95400</t>
        </is>
      </c>
      <c r="F1373" s="7" t="inlineStr">
        <is>
          <t>Nickel Aluminum Bronze ASTM B148 UNS C95400</t>
        </is>
      </c>
      <c r="G1373" s="7" t="inlineStr">
        <is>
          <t>B22</t>
        </is>
      </c>
      <c r="H1373" s="7" t="inlineStr">
        <is>
          <t>Coating_Epoxy</t>
        </is>
      </c>
      <c r="I1373" s="7" t="inlineStr">
        <is>
          <t>Stainless Steel, AISI-303</t>
        </is>
      </c>
      <c r="J1373" s="7" t="inlineStr">
        <is>
          <t>Steel, Cold Drawn C1018</t>
        </is>
      </c>
      <c r="K1373" s="98" t="inlineStr">
        <is>
          <t>RTF</t>
        </is>
      </c>
      <c r="L1373" s="98" t="inlineStr"/>
      <c r="M1373" t="inlineStr">
        <is>
          <t>A102272</t>
        </is>
      </c>
      <c r="N1373" t="n">
        <v>273</v>
      </c>
      <c r="O1373" s="7" t="inlineStr">
        <is>
          <t>LT250</t>
        </is>
      </c>
      <c r="P1373" s="13" t="n">
        <v>8</v>
      </c>
      <c r="Q1373" t="inlineStr"/>
      <c r="R1373" s="12" t="inlineStr"/>
      <c r="S1373" t="inlineStr"/>
      <c r="T1373" t="inlineStr"/>
      <c r="U1373" t="inlineStr"/>
      <c r="V1373" t="inlineStr"/>
    </row>
    <row r="1374">
      <c r="A1374" t="inlineStr"/>
      <c r="B1374" t="inlineStr">
        <is>
          <t>Price_BOM_VLC_VLSC_Imp_1236</t>
        </is>
      </c>
      <c r="C1374" s="2" t="inlineStr">
        <is>
          <t>:60957-4P-15HP-VLSC:60957-4P-20HP-VLSC:60957-4P-25HP-VLSC:60957-4P-30HP-VLSC:</t>
        </is>
      </c>
      <c r="D1374" s="2" t="inlineStr">
        <is>
          <t>X4</t>
        </is>
      </c>
      <c r="E1374" t="inlineStr">
        <is>
          <t>ImpMatl_Silicon_Bronze_ASTM-B584_C87600</t>
        </is>
      </c>
      <c r="F1374" s="7" t="inlineStr">
        <is>
          <t>Silicon Bronze, ASTM-B584, C87600</t>
        </is>
      </c>
      <c r="G1374" s="7" t="inlineStr">
        <is>
          <t>B21</t>
        </is>
      </c>
      <c r="H1374" s="7" t="inlineStr">
        <is>
          <t>Coating_Standard</t>
        </is>
      </c>
      <c r="I1374" s="7" t="inlineStr">
        <is>
          <t>Stainless Steel, AISI-303</t>
        </is>
      </c>
      <c r="J1374" s="7" t="inlineStr">
        <is>
          <t>Steel, Cold Drawn C1018</t>
        </is>
      </c>
      <c r="K1374" s="78" t="inlineStr">
        <is>
          <t>96772229</t>
        </is>
      </c>
      <c r="L1374" s="12" t="inlineStr">
        <is>
          <t>IMP,VL,60957,X4,B21</t>
        </is>
      </c>
      <c r="M1374" t="inlineStr">
        <is>
          <t>A101966</t>
        </is>
      </c>
      <c r="N1374" s="12" t="n">
        <v>0</v>
      </c>
      <c r="O1374" s="7" t="inlineStr">
        <is>
          <t>LT027</t>
        </is>
      </c>
      <c r="P1374" s="13" t="n">
        <v>0</v>
      </c>
      <c r="Q1374" t="inlineStr"/>
      <c r="R1374" s="12" t="inlineStr"/>
      <c r="S1374" t="inlineStr"/>
      <c r="T1374" t="inlineStr"/>
      <c r="U1374" t="inlineStr"/>
      <c r="V1374" t="inlineStr"/>
    </row>
    <row r="1375">
      <c r="A1375" t="inlineStr"/>
      <c r="B1375" t="inlineStr">
        <is>
          <t>Price_BOM_VLC_VLSC_Imp_1239</t>
        </is>
      </c>
      <c r="C1375" s="2" t="inlineStr">
        <is>
          <t>:60957-4P-15HP-VLSC:60957-4P-20HP-VLSC:60957-4P-25HP-VLSC:60957-4P-30HP-VLSC:</t>
        </is>
      </c>
      <c r="D1375" s="2" t="inlineStr">
        <is>
          <t>X4</t>
        </is>
      </c>
      <c r="E1375" s="2" t="inlineStr">
        <is>
          <t>ImpMatl_Silicon_Bronze_ASTM-B584_C87600</t>
        </is>
      </c>
      <c r="F1375" s="7" t="inlineStr">
        <is>
          <t>Silicon Bronze, ASTM-B584, C87600</t>
        </is>
      </c>
      <c r="G1375" s="7" t="inlineStr">
        <is>
          <t>B21</t>
        </is>
      </c>
      <c r="H1375" s="7" t="inlineStr">
        <is>
          <t>Coating_Scotchkote134_interior</t>
        </is>
      </c>
      <c r="I1375" s="7" t="inlineStr">
        <is>
          <t>Stainless Steel, AISI-303</t>
        </is>
      </c>
      <c r="J1375" s="7" t="inlineStr">
        <is>
          <t>Steel, Cold Drawn C1018</t>
        </is>
      </c>
      <c r="K1375" s="2" t="inlineStr">
        <is>
          <t>RTF</t>
        </is>
      </c>
      <c r="L1375" s="7" t="inlineStr"/>
      <c r="M1375" s="7" t="inlineStr">
        <is>
          <t>A101966</t>
        </is>
      </c>
      <c r="N1375" s="7" t="n">
        <v>0</v>
      </c>
      <c r="O1375" s="7" t="inlineStr">
        <is>
          <t>LT250</t>
        </is>
      </c>
      <c r="P1375" s="13" t="n">
        <v>8</v>
      </c>
      <c r="Q1375" t="inlineStr"/>
      <c r="R1375" s="12" t="inlineStr"/>
      <c r="S1375" t="inlineStr"/>
      <c r="T1375" t="inlineStr"/>
      <c r="U1375" t="inlineStr"/>
      <c r="V1375" t="inlineStr"/>
    </row>
    <row r="1376">
      <c r="A1376" t="inlineStr"/>
      <c r="B1376" t="inlineStr">
        <is>
          <t>Price_BOM_VLC_VLSC_Imp_1241</t>
        </is>
      </c>
      <c r="C1376" s="2" t="inlineStr">
        <is>
          <t>:60957-4P-15HP-VLSC:60957-4P-20HP-VLSC:60957-4P-25HP-VLSC:60957-4P-30HP-VLSC:</t>
        </is>
      </c>
      <c r="D1376" s="2" t="inlineStr">
        <is>
          <t>X4</t>
        </is>
      </c>
      <c r="E1376" t="inlineStr">
        <is>
          <t>ImpMatl_Silicon_Bronze_ASTM-B584_C87600</t>
        </is>
      </c>
      <c r="F1376" s="7" t="inlineStr">
        <is>
          <t>Silicon Bronze, ASTM-B584, C87600</t>
        </is>
      </c>
      <c r="G1376" s="7" t="inlineStr">
        <is>
          <t>B21</t>
        </is>
      </c>
      <c r="H1376" s="7" t="inlineStr">
        <is>
          <t>Coating_Scotchkote134_interior_exterior</t>
        </is>
      </c>
      <c r="I1376" s="7" t="inlineStr">
        <is>
          <t>Stainless Steel, AISI-303</t>
        </is>
      </c>
      <c r="J1376" s="7" t="inlineStr">
        <is>
          <t>Steel, Cold Drawn C1018</t>
        </is>
      </c>
      <c r="K1376" s="2" t="inlineStr">
        <is>
          <t>RTF</t>
        </is>
      </c>
      <c r="L1376" s="12" t="inlineStr"/>
      <c r="M1376" t="inlineStr">
        <is>
          <t>A101966</t>
        </is>
      </c>
      <c r="N1376" s="12" t="n">
        <v>0</v>
      </c>
      <c r="O1376" s="7" t="inlineStr">
        <is>
          <t>LT250</t>
        </is>
      </c>
      <c r="P1376" s="13" t="n">
        <v>8</v>
      </c>
      <c r="Q1376" t="inlineStr"/>
      <c r="R1376" s="12" t="inlineStr"/>
      <c r="S1376" t="inlineStr"/>
      <c r="T1376" t="inlineStr"/>
      <c r="U1376" t="inlineStr"/>
      <c r="V1376" t="inlineStr"/>
    </row>
    <row r="1377">
      <c r="A1377" t="inlineStr"/>
      <c r="B1377" t="inlineStr">
        <is>
          <t>Price_BOM_VLC_VLSC_Imp_1243</t>
        </is>
      </c>
      <c r="C1377" s="2" t="inlineStr">
        <is>
          <t>:60957-4P-15HP-VLSC:60957-4P-20HP-VLSC:60957-4P-25HP-VLSC:60957-4P-30HP-VLSC:</t>
        </is>
      </c>
      <c r="D1377" s="2" t="inlineStr">
        <is>
          <t>X4</t>
        </is>
      </c>
      <c r="E1377" s="2" t="inlineStr">
        <is>
          <t>ImpMatl_Silicon_Bronze_ASTM-B584_C87600</t>
        </is>
      </c>
      <c r="F1377" s="7" t="inlineStr">
        <is>
          <t>Silicon Bronze, ASTM-B584, C87600</t>
        </is>
      </c>
      <c r="G1377" s="7" t="inlineStr">
        <is>
          <t>B21</t>
        </is>
      </c>
      <c r="H1377" s="7" t="inlineStr">
        <is>
          <t>Coating_Scotchkote134_interior_exterior_IncludeImpeller</t>
        </is>
      </c>
      <c r="I1377" s="7" t="inlineStr">
        <is>
          <t>Stainless Steel, AISI-303</t>
        </is>
      </c>
      <c r="J1377" s="7" t="inlineStr">
        <is>
          <t>Steel, Cold Drawn C1018</t>
        </is>
      </c>
      <c r="K1377" s="2" t="inlineStr">
        <is>
          <t>RTF</t>
        </is>
      </c>
      <c r="L1377" s="7" t="inlineStr"/>
      <c r="M1377" s="7" t="inlineStr">
        <is>
          <t>A101966</t>
        </is>
      </c>
      <c r="N1377" s="7" t="n">
        <v>0</v>
      </c>
      <c r="O1377" s="7" t="inlineStr">
        <is>
          <t>LT250</t>
        </is>
      </c>
      <c r="P1377" s="13" t="n">
        <v>8</v>
      </c>
      <c r="Q1377" t="inlineStr"/>
      <c r="R1377" s="12" t="inlineStr"/>
      <c r="S1377" t="inlineStr"/>
      <c r="T1377" t="inlineStr"/>
      <c r="U1377" t="inlineStr"/>
      <c r="V1377" t="inlineStr"/>
    </row>
    <row r="1378">
      <c r="A1378" t="inlineStr"/>
      <c r="B1378" t="inlineStr">
        <is>
          <t>Price_BOM_VLC_VLSC_Imp_1245</t>
        </is>
      </c>
      <c r="C1378" s="2" t="inlineStr">
        <is>
          <t>:60957-4P-15HP-VLSC:60957-4P-20HP-VLSC:60957-4P-25HP-VLSC:60957-4P-30HP-VLSC:</t>
        </is>
      </c>
      <c r="D1378" s="2" t="inlineStr">
        <is>
          <t>X4</t>
        </is>
      </c>
      <c r="E1378" t="inlineStr">
        <is>
          <t>ImpMatl_Silicon_Bronze_ASTM-B584_C87600</t>
        </is>
      </c>
      <c r="F1378" s="7" t="inlineStr">
        <is>
          <t>Silicon Bronze, ASTM-B584, C87600</t>
        </is>
      </c>
      <c r="G1378" s="7" t="inlineStr">
        <is>
          <t>B21</t>
        </is>
      </c>
      <c r="H1378" s="7" t="inlineStr">
        <is>
          <t>Coating_Scotchkote134_interior_IncludeImpeller</t>
        </is>
      </c>
      <c r="I1378" s="7" t="inlineStr">
        <is>
          <t>Stainless Steel, AISI-303</t>
        </is>
      </c>
      <c r="J1378" s="7" t="inlineStr">
        <is>
          <t>Steel, Cold Drawn C1018</t>
        </is>
      </c>
      <c r="K1378" s="2" t="inlineStr">
        <is>
          <t>RTF</t>
        </is>
      </c>
      <c r="L1378" s="12" t="inlineStr"/>
      <c r="M1378" t="inlineStr">
        <is>
          <t>A101966</t>
        </is>
      </c>
      <c r="N1378" s="12" t="n">
        <v>0</v>
      </c>
      <c r="O1378" s="7" t="inlineStr">
        <is>
          <t>LT250</t>
        </is>
      </c>
      <c r="P1378" s="13" t="n">
        <v>8</v>
      </c>
      <c r="Q1378" t="inlineStr"/>
      <c r="R1378" s="12" t="inlineStr"/>
      <c r="S1378" t="inlineStr"/>
      <c r="T1378" t="inlineStr"/>
      <c r="U1378" t="inlineStr"/>
      <c r="V1378" t="inlineStr"/>
    </row>
    <row r="1379">
      <c r="A1379" t="inlineStr"/>
      <c r="B1379" t="inlineStr">
        <is>
          <t>Price_BOM_VLC_VLSC_Imp_1247</t>
        </is>
      </c>
      <c r="C1379" s="2" t="inlineStr">
        <is>
          <t>:60957-4P-15HP-VLSC:60957-4P-20HP-VLSC:60957-4P-25HP-VLSC:60957-4P-30HP-VLSC:</t>
        </is>
      </c>
      <c r="D1379" s="2" t="inlineStr">
        <is>
          <t>X4</t>
        </is>
      </c>
      <c r="E1379" s="2" t="inlineStr">
        <is>
          <t>ImpMatl_Silicon_Bronze_ASTM-B584_C87600</t>
        </is>
      </c>
      <c r="F1379" s="7" t="inlineStr">
        <is>
          <t>Silicon Bronze, ASTM-B584, C87600</t>
        </is>
      </c>
      <c r="G1379" s="7" t="inlineStr">
        <is>
          <t>B21</t>
        </is>
      </c>
      <c r="H1379" s="7" t="inlineStr">
        <is>
          <t>Coating_Special</t>
        </is>
      </c>
      <c r="I1379" s="7" t="inlineStr">
        <is>
          <t>Stainless Steel, AISI-303</t>
        </is>
      </c>
      <c r="J1379" s="7" t="inlineStr">
        <is>
          <t>Steel, Cold Drawn C1018</t>
        </is>
      </c>
      <c r="K1379" s="2" t="inlineStr">
        <is>
          <t>RTF</t>
        </is>
      </c>
      <c r="L1379" s="7" t="inlineStr"/>
      <c r="M1379" s="7" t="inlineStr">
        <is>
          <t>A101966</t>
        </is>
      </c>
      <c r="N1379" s="7" t="n">
        <v>0</v>
      </c>
      <c r="O1379" s="7" t="inlineStr">
        <is>
          <t>LT250</t>
        </is>
      </c>
      <c r="P1379" s="13" t="n">
        <v>8</v>
      </c>
      <c r="Q1379" t="inlineStr"/>
      <c r="R1379" s="12" t="inlineStr"/>
      <c r="S1379" t="inlineStr"/>
      <c r="T1379" t="inlineStr"/>
      <c r="U1379" t="inlineStr"/>
      <c r="V1379" t="inlineStr"/>
    </row>
    <row r="1380">
      <c r="A1380" t="inlineStr"/>
      <c r="B1380" t="inlineStr">
        <is>
          <t>Price_BOM_VLC_VLSC_Imp_1249</t>
        </is>
      </c>
      <c r="C1380" s="2" t="inlineStr">
        <is>
          <t>:60957-4P-15HP-VLSC:60957-4P-20HP-VLSC:60957-4P-25HP-VLSC:60957-4P-30HP-VLSC:</t>
        </is>
      </c>
      <c r="D1380" s="2" t="inlineStr">
        <is>
          <t>X4</t>
        </is>
      </c>
      <c r="E1380" t="inlineStr">
        <is>
          <t>ImpMatl_Silicon_Bronze_ASTM-B584_C87600</t>
        </is>
      </c>
      <c r="F1380" s="7" t="inlineStr">
        <is>
          <t>Silicon Bronze, ASTM-B584, C87600</t>
        </is>
      </c>
      <c r="G1380" s="7" t="inlineStr">
        <is>
          <t>B21</t>
        </is>
      </c>
      <c r="H1380" s="7" t="inlineStr">
        <is>
          <t>Coating_Epoxy</t>
        </is>
      </c>
      <c r="I1380" s="7" t="inlineStr">
        <is>
          <t>Stainless Steel, AISI-303</t>
        </is>
      </c>
      <c r="J1380" s="7" t="inlineStr">
        <is>
          <t>Steel, Cold Drawn C1018</t>
        </is>
      </c>
      <c r="K1380" s="2" t="inlineStr">
        <is>
          <t>RTF</t>
        </is>
      </c>
      <c r="L1380" s="12" t="inlineStr"/>
      <c r="M1380" t="inlineStr">
        <is>
          <t>A101966</t>
        </is>
      </c>
      <c r="N1380" s="12" t="n">
        <v>0</v>
      </c>
      <c r="O1380" s="7" t="inlineStr">
        <is>
          <t>LT250</t>
        </is>
      </c>
      <c r="P1380" s="13" t="n">
        <v>8</v>
      </c>
      <c r="Q1380" t="inlineStr"/>
      <c r="R1380" s="12" t="inlineStr"/>
      <c r="S1380" t="inlineStr"/>
      <c r="T1380" t="inlineStr"/>
      <c r="U1380" t="inlineStr"/>
      <c r="V1380" t="inlineStr"/>
    </row>
    <row r="1381">
      <c r="A1381" t="inlineStr"/>
      <c r="B1381" t="inlineStr">
        <is>
          <t>Price_BOM_VLC_VLSC_Imp_1237</t>
        </is>
      </c>
      <c r="C1381" s="2" t="inlineStr">
        <is>
          <t>:60957-4P-15HP-VLSC:60957-4P-20HP-VLSC:60957-4P-25HP-VLSC:60957-4P-30HP-VLSC:</t>
        </is>
      </c>
      <c r="D1381" s="2" t="inlineStr">
        <is>
          <t>X4</t>
        </is>
      </c>
      <c r="E1381" s="2" t="inlineStr">
        <is>
          <t>ImpMatl_SS_AISI-304</t>
        </is>
      </c>
      <c r="F1381" s="7" t="inlineStr">
        <is>
          <t>Stainless Steel, AISI-304</t>
        </is>
      </c>
      <c r="G1381" s="7" t="inlineStr">
        <is>
          <t>H304</t>
        </is>
      </c>
      <c r="H1381" s="7" t="inlineStr">
        <is>
          <t>Coating_Standard</t>
        </is>
      </c>
      <c r="I1381" s="7" t="inlineStr">
        <is>
          <t>Stainless Steel, AISI-303</t>
        </is>
      </c>
      <c r="J1381" s="7" t="inlineStr">
        <is>
          <t>Stainless Steel, AISI 316</t>
        </is>
      </c>
      <c r="K1381" s="2" t="inlineStr">
        <is>
          <t>99830714</t>
        </is>
      </c>
      <c r="L1381" s="7" t="inlineStr">
        <is>
          <t>IMP,L,50957,X4,H304</t>
        </is>
      </c>
      <c r="M1381" s="7" t="inlineStr">
        <is>
          <t>A101971</t>
        </is>
      </c>
      <c r="N1381" s="7" t="n">
        <v>0</v>
      </c>
      <c r="O1381" s="7" t="inlineStr">
        <is>
          <t>LT027</t>
        </is>
      </c>
      <c r="P1381" s="13" t="n">
        <v>0</v>
      </c>
      <c r="Q1381" t="inlineStr"/>
      <c r="R1381" s="12" t="inlineStr"/>
      <c r="S1381" t="inlineStr"/>
      <c r="T1381" t="inlineStr"/>
      <c r="U1381" t="inlineStr"/>
      <c r="V1381" t="inlineStr"/>
    </row>
    <row r="1382">
      <c r="A1382" t="inlineStr"/>
      <c r="B1382" t="inlineStr">
        <is>
          <t>Price_BOM_VLC_VLSC_Imp_1238</t>
        </is>
      </c>
      <c r="C1382" s="2" t="inlineStr">
        <is>
          <t>:60957-4P-15HP-VLSC:60957-4P-20HP-VLSC:60957-4P-25HP-VLSC:60957-4P-30HP-VLSC:</t>
        </is>
      </c>
      <c r="D1382" s="2" t="inlineStr">
        <is>
          <t>X4</t>
        </is>
      </c>
      <c r="E1382" t="inlineStr">
        <is>
          <t>ImpMatl_NiAl-Bronze_ASTM-B148_C95400</t>
        </is>
      </c>
      <c r="F1382" s="7" t="inlineStr">
        <is>
          <t>Nickel Aluminum Bronze ASTM B148 UNS C95400</t>
        </is>
      </c>
      <c r="G1382" s="7" t="inlineStr">
        <is>
          <t>B22</t>
        </is>
      </c>
      <c r="H1382" s="7" t="inlineStr">
        <is>
          <t>Coating_Standard</t>
        </is>
      </c>
      <c r="I1382" s="7" t="inlineStr">
        <is>
          <t>Stainless Steel, AISI-303</t>
        </is>
      </c>
      <c r="J1382" s="7" t="inlineStr">
        <is>
          <t>Steel, Cold Drawn C1018</t>
        </is>
      </c>
      <c r="K1382" s="2" t="inlineStr">
        <is>
          <t>96772240</t>
        </is>
      </c>
      <c r="L1382" s="12" t="inlineStr"/>
      <c r="M1382" t="inlineStr">
        <is>
          <t>A102272</t>
        </is>
      </c>
      <c r="N1382" s="12" t="n">
        <v>273</v>
      </c>
      <c r="O1382" s="7" t="inlineStr">
        <is>
          <t>LT250</t>
        </is>
      </c>
      <c r="P1382" s="13" t="n">
        <v>8</v>
      </c>
      <c r="Q1382" t="inlineStr"/>
      <c r="R1382" s="12" t="inlineStr"/>
      <c r="S1382" t="inlineStr"/>
      <c r="T1382" t="inlineStr"/>
      <c r="U1382" t="inlineStr"/>
      <c r="V1382" t="inlineStr"/>
    </row>
    <row r="1383">
      <c r="A1383" t="inlineStr"/>
      <c r="B1383" t="inlineStr">
        <is>
          <t>Price_BOM_VLC_VLSC_Imp_1240</t>
        </is>
      </c>
      <c r="C1383" s="2" t="inlineStr">
        <is>
          <t>:60957-4P-15HP-VLSC:60957-4P-20HP-VLSC:60957-4P-25HP-VLSC:60957-4P-30HP-VLSC:</t>
        </is>
      </c>
      <c r="D1383" s="2" t="inlineStr">
        <is>
          <t>X4</t>
        </is>
      </c>
      <c r="E1383" s="2" t="inlineStr">
        <is>
          <t>ImpMatl_NiAl-Bronze_ASTM-B148_C95400</t>
        </is>
      </c>
      <c r="F1383" s="7" t="inlineStr">
        <is>
          <t>Nickel Aluminum Bronze ASTM B148 UNS C95400</t>
        </is>
      </c>
      <c r="G1383" s="7" t="inlineStr">
        <is>
          <t>B22</t>
        </is>
      </c>
      <c r="H1383" s="7" t="inlineStr">
        <is>
          <t>Coating_Scotchkote134_interior</t>
        </is>
      </c>
      <c r="I1383" s="7" t="inlineStr">
        <is>
          <t>Stainless Steel, AISI-303</t>
        </is>
      </c>
      <c r="J1383" s="7" t="inlineStr">
        <is>
          <t>Steel, Cold Drawn C1018</t>
        </is>
      </c>
      <c r="K1383" s="2" t="inlineStr">
        <is>
          <t>RTF</t>
        </is>
      </c>
      <c r="L1383" s="7" t="inlineStr"/>
      <c r="M1383" s="7" t="inlineStr">
        <is>
          <t>A102272</t>
        </is>
      </c>
      <c r="N1383" s="7" t="n">
        <v>273</v>
      </c>
      <c r="O1383" s="7" t="inlineStr">
        <is>
          <t>LT250</t>
        </is>
      </c>
      <c r="P1383" s="13" t="n">
        <v>8</v>
      </c>
      <c r="Q1383" t="inlineStr"/>
      <c r="R1383" s="12" t="inlineStr"/>
      <c r="S1383" t="inlineStr"/>
      <c r="T1383" t="inlineStr"/>
      <c r="U1383" t="inlineStr"/>
      <c r="V1383" t="inlineStr"/>
    </row>
    <row r="1384">
      <c r="A1384" t="inlineStr"/>
      <c r="B1384" t="inlineStr">
        <is>
          <t>Price_BOM_VLC_VLSC_Imp_1242</t>
        </is>
      </c>
      <c r="C1384" s="2" t="inlineStr">
        <is>
          <t>:60957-4P-15HP-VLSC:60957-4P-20HP-VLSC:60957-4P-25HP-VLSC:60957-4P-30HP-VLSC:</t>
        </is>
      </c>
      <c r="D1384" s="2" t="inlineStr">
        <is>
          <t>X4</t>
        </is>
      </c>
      <c r="E1384" t="inlineStr">
        <is>
          <t>ImpMatl_NiAl-Bronze_ASTM-B148_C95400</t>
        </is>
      </c>
      <c r="F1384" s="7" t="inlineStr">
        <is>
          <t>Nickel Aluminum Bronze ASTM B148 UNS C95400</t>
        </is>
      </c>
      <c r="G1384" s="7" t="inlineStr">
        <is>
          <t>B22</t>
        </is>
      </c>
      <c r="H1384" s="7" t="inlineStr">
        <is>
          <t>Coating_Scotchkote134_interior_exterior</t>
        </is>
      </c>
      <c r="I1384" s="7" t="inlineStr">
        <is>
          <t>Stainless Steel, AISI-303</t>
        </is>
      </c>
      <c r="J1384" s="7" t="inlineStr">
        <is>
          <t>Steel, Cold Drawn C1018</t>
        </is>
      </c>
      <c r="K1384" s="2" t="inlineStr">
        <is>
          <t>RTF</t>
        </is>
      </c>
      <c r="L1384" s="12" t="inlineStr"/>
      <c r="M1384" t="inlineStr">
        <is>
          <t>A102272</t>
        </is>
      </c>
      <c r="N1384" s="12" t="n">
        <v>273</v>
      </c>
      <c r="O1384" s="7" t="inlineStr">
        <is>
          <t>LT250</t>
        </is>
      </c>
      <c r="P1384" s="13" t="n">
        <v>8</v>
      </c>
      <c r="Q1384" t="inlineStr"/>
      <c r="R1384" s="12" t="inlineStr"/>
      <c r="S1384" t="inlineStr"/>
      <c r="T1384" t="inlineStr"/>
      <c r="U1384" t="inlineStr"/>
      <c r="V1384" t="inlineStr"/>
    </row>
    <row r="1385">
      <c r="A1385" t="inlineStr"/>
      <c r="B1385" t="inlineStr">
        <is>
          <t>Price_BOM_VLC_VLSC_Imp_1244</t>
        </is>
      </c>
      <c r="C1385" s="2" t="inlineStr">
        <is>
          <t>:60957-4P-15HP-VLSC:60957-4P-20HP-VLSC:60957-4P-25HP-VLSC:60957-4P-30HP-VLSC:</t>
        </is>
      </c>
      <c r="D1385" s="2" t="inlineStr">
        <is>
          <t>X4</t>
        </is>
      </c>
      <c r="E1385" s="2" t="inlineStr">
        <is>
          <t>ImpMatl_NiAl-Bronze_ASTM-B148_C95400</t>
        </is>
      </c>
      <c r="F1385" s="7" t="inlineStr">
        <is>
          <t>Nickel Aluminum Bronze ASTM B148 UNS C95400</t>
        </is>
      </c>
      <c r="G1385" s="7" t="inlineStr">
        <is>
          <t>B22</t>
        </is>
      </c>
      <c r="H1385" s="7" t="inlineStr">
        <is>
          <t>Coating_Scotchkote134_interior_exterior_IncludeImpeller</t>
        </is>
      </c>
      <c r="I1385" s="7" t="inlineStr">
        <is>
          <t>Stainless Steel, AISI-303</t>
        </is>
      </c>
      <c r="J1385" s="7" t="inlineStr">
        <is>
          <t>Steel, Cold Drawn C1018</t>
        </is>
      </c>
      <c r="K1385" s="2" t="inlineStr">
        <is>
          <t>RTF</t>
        </is>
      </c>
      <c r="L1385" s="7" t="inlineStr"/>
      <c r="M1385" s="7" t="inlineStr">
        <is>
          <t>A102272</t>
        </is>
      </c>
      <c r="N1385" s="7" t="n">
        <v>273</v>
      </c>
      <c r="O1385" s="7" t="inlineStr">
        <is>
          <t>LT250</t>
        </is>
      </c>
      <c r="P1385" s="13" t="n">
        <v>8</v>
      </c>
      <c r="Q1385" t="inlineStr"/>
      <c r="R1385" s="12" t="inlineStr"/>
      <c r="S1385" t="inlineStr"/>
      <c r="T1385" t="inlineStr"/>
      <c r="U1385" t="inlineStr"/>
      <c r="V1385" t="inlineStr"/>
    </row>
    <row r="1386">
      <c r="A1386" t="inlineStr"/>
      <c r="B1386" t="inlineStr">
        <is>
          <t>Price_BOM_VLC_VLSC_Imp_1246</t>
        </is>
      </c>
      <c r="C1386" s="2" t="inlineStr">
        <is>
          <t>:60957-4P-15HP-VLSC:60957-4P-20HP-VLSC:60957-4P-25HP-VLSC:60957-4P-30HP-VLSC:</t>
        </is>
      </c>
      <c r="D1386" s="2" t="inlineStr">
        <is>
          <t>X4</t>
        </is>
      </c>
      <c r="E1386" t="inlineStr">
        <is>
          <t>ImpMatl_NiAl-Bronze_ASTM-B148_C95400</t>
        </is>
      </c>
      <c r="F1386" s="7" t="inlineStr">
        <is>
          <t>Nickel Aluminum Bronze ASTM B148 UNS C95400</t>
        </is>
      </c>
      <c r="G1386" s="7" t="inlineStr">
        <is>
          <t>B22</t>
        </is>
      </c>
      <c r="H1386" s="7" t="inlineStr">
        <is>
          <t>Coating_Scotchkote134_interior_IncludeImpeller</t>
        </is>
      </c>
      <c r="I1386" s="7" t="inlineStr">
        <is>
          <t>Stainless Steel, AISI-303</t>
        </is>
      </c>
      <c r="J1386" s="7" t="inlineStr">
        <is>
          <t>Steel, Cold Drawn C1018</t>
        </is>
      </c>
      <c r="K1386" s="2" t="inlineStr">
        <is>
          <t>RTF</t>
        </is>
      </c>
      <c r="L1386" s="12" t="inlineStr"/>
      <c r="M1386" t="inlineStr">
        <is>
          <t>A102272</t>
        </is>
      </c>
      <c r="N1386" s="12" t="n">
        <v>273</v>
      </c>
      <c r="O1386" s="7" t="inlineStr">
        <is>
          <t>LT250</t>
        </is>
      </c>
      <c r="P1386" s="13" t="n">
        <v>8</v>
      </c>
      <c r="Q1386" t="inlineStr"/>
      <c r="R1386" s="12" t="inlineStr"/>
      <c r="S1386" t="inlineStr"/>
      <c r="T1386" t="inlineStr"/>
      <c r="U1386" t="inlineStr"/>
      <c r="V1386" t="inlineStr"/>
    </row>
    <row r="1387">
      <c r="A1387" t="inlineStr"/>
      <c r="B1387" t="inlineStr">
        <is>
          <t>Price_BOM_VLC_VLSC_Imp_1248</t>
        </is>
      </c>
      <c r="C1387" s="68" t="inlineStr">
        <is>
          <t>:60957-4P-15HP-VLSC:60957-4P-20HP-VLSC:60957-4P-25HP-VLSC:60957-4P-30HP-VLSC:</t>
        </is>
      </c>
      <c r="D1387" s="2" t="inlineStr">
        <is>
          <t>X4</t>
        </is>
      </c>
      <c r="E1387" s="2" t="inlineStr">
        <is>
          <t>ImpMatl_NiAl-Bronze_ASTM-B148_C95400</t>
        </is>
      </c>
      <c r="F1387" s="7" t="inlineStr">
        <is>
          <t>Nickel Aluminum Bronze ASTM B148 UNS C95400</t>
        </is>
      </c>
      <c r="G1387" s="7" t="inlineStr">
        <is>
          <t>B22</t>
        </is>
      </c>
      <c r="H1387" s="7" t="inlineStr">
        <is>
          <t>Coating_Special</t>
        </is>
      </c>
      <c r="I1387" s="7" t="inlineStr">
        <is>
          <t>Stainless Steel, AISI-303</t>
        </is>
      </c>
      <c r="J1387" s="7" t="inlineStr">
        <is>
          <t>Steel, Cold Drawn C1018</t>
        </is>
      </c>
      <c r="K1387" s="2" t="inlineStr">
        <is>
          <t>RTF</t>
        </is>
      </c>
      <c r="L1387" s="7" t="inlineStr"/>
      <c r="M1387" s="7" t="inlineStr">
        <is>
          <t>A102272</t>
        </is>
      </c>
      <c r="N1387" s="7" t="n">
        <v>273</v>
      </c>
      <c r="O1387" s="7" t="inlineStr">
        <is>
          <t>LT250</t>
        </is>
      </c>
      <c r="P1387" s="13" t="n">
        <v>8</v>
      </c>
      <c r="Q1387" t="inlineStr"/>
      <c r="R1387" s="12" t="inlineStr"/>
      <c r="S1387" t="inlineStr"/>
      <c r="T1387" t="inlineStr"/>
      <c r="U1387" t="inlineStr"/>
      <c r="V1387" t="inlineStr"/>
    </row>
    <row r="1388">
      <c r="A1388" t="inlineStr"/>
      <c r="B1388" t="inlineStr">
        <is>
          <t>Price_BOM_VLC_VLSC_Imp_1250</t>
        </is>
      </c>
      <c r="C1388" s="68" t="inlineStr">
        <is>
          <t>:60957-4P-15HP-VLSC:60957-4P-20HP-VLSC:60957-4P-25HP-VLSC:60957-4P-30HP-VLSC:</t>
        </is>
      </c>
      <c r="D1388" s="63" t="inlineStr">
        <is>
          <t>X4</t>
        </is>
      </c>
      <c r="E1388" s="2" t="inlineStr">
        <is>
          <t>ImpMatl_NiAl-Bronze_ASTM-B148_C95400</t>
        </is>
      </c>
      <c r="F1388" s="7" t="inlineStr">
        <is>
          <t>Nickel Aluminum Bronze ASTM B148 UNS C95400</t>
        </is>
      </c>
      <c r="G1388" s="7" t="inlineStr">
        <is>
          <t>B22</t>
        </is>
      </c>
      <c r="H1388" s="7" t="inlineStr">
        <is>
          <t>Coating_Epoxy</t>
        </is>
      </c>
      <c r="I1388" s="7" t="inlineStr">
        <is>
          <t>Stainless Steel, AISI-303</t>
        </is>
      </c>
      <c r="J1388" s="7" t="inlineStr">
        <is>
          <t>Steel, Cold Drawn C1018</t>
        </is>
      </c>
      <c r="K1388" s="98" t="inlineStr">
        <is>
          <t>RTF</t>
        </is>
      </c>
      <c r="L1388" s="98" t="inlineStr"/>
      <c r="M1388" t="inlineStr">
        <is>
          <t>A102272</t>
        </is>
      </c>
      <c r="N1388" t="n">
        <v>273</v>
      </c>
      <c r="O1388" s="7" t="inlineStr">
        <is>
          <t>LT250</t>
        </is>
      </c>
      <c r="P1388" s="13" t="n">
        <v>8</v>
      </c>
      <c r="Q1388" t="inlineStr"/>
      <c r="R1388" s="12" t="inlineStr"/>
      <c r="S1388" t="inlineStr"/>
      <c r="T1388" t="inlineStr"/>
      <c r="U1388" t="inlineStr"/>
      <c r="V1388" t="inlineStr"/>
    </row>
    <row r="1389" customFormat="1" s="84">
      <c r="A1389" s="91" t="inlineStr"/>
      <c r="B1389" s="89" t="inlineStr">
        <is>
          <t>Price_BOM_VLC_VLSC_Imp_1266</t>
        </is>
      </c>
      <c r="C1389" s="105" t="inlineStr">
        <is>
          <t>:80123-4P-25HP-VLC:80123-4P-30HP-VLC:80123-4P-40HP-VLC:80123-4P-50HP-VLC:80123-4P-60HP-VLC:80123-4P-75HP-VLC:80123-4P-100HP-VLC:</t>
        </is>
      </c>
      <c r="D1389" s="86" t="inlineStr">
        <is>
          <t>XA</t>
        </is>
      </c>
      <c r="E1389" s="86" t="inlineStr">
        <is>
          <t>ImpMatl_Silicon_Bronze_ASTM-B584_C87600</t>
        </is>
      </c>
      <c r="F1389" s="89" t="inlineStr">
        <is>
          <t>Silicon Bronze, ASTM-B584, C87600</t>
        </is>
      </c>
      <c r="G1389" s="89" t="inlineStr">
        <is>
          <t>B21</t>
        </is>
      </c>
      <c r="H1389" s="89" t="inlineStr">
        <is>
          <t>Coating_Standard</t>
        </is>
      </c>
      <c r="I1389" s="89" t="inlineStr">
        <is>
          <t>Stainless Steel, AISI-303</t>
        </is>
      </c>
      <c r="J1389" s="89" t="inlineStr">
        <is>
          <t>Steel, Cold Drawn C1018</t>
        </is>
      </c>
      <c r="K1389" s="86" t="inlineStr">
        <is>
          <t>96769268</t>
        </is>
      </c>
      <c r="L1389" s="89" t="inlineStr">
        <is>
          <t>IMP,L,60123,XA,B21</t>
        </is>
      </c>
      <c r="M1389" s="89" t="inlineStr">
        <is>
          <t>A102001</t>
        </is>
      </c>
      <c r="N1389" s="89" t="n">
        <v>0</v>
      </c>
      <c r="O1389" s="89" t="inlineStr">
        <is>
          <t>LT027</t>
        </is>
      </c>
      <c r="P1389" s="13" t="n">
        <v>0</v>
      </c>
      <c r="Q1389" t="inlineStr"/>
      <c r="R1389" s="12" t="inlineStr"/>
      <c r="S1389" t="inlineStr"/>
      <c r="T1389" t="inlineStr"/>
      <c r="U1389" t="inlineStr"/>
      <c r="V1389" t="inlineStr"/>
    </row>
    <row r="1390" customFormat="1" s="84">
      <c r="A1390" s="91" t="inlineStr"/>
      <c r="B1390" s="89" t="inlineStr">
        <is>
          <t>Price_BOM_VLC_VLSC_Imp_1269</t>
        </is>
      </c>
      <c r="C1390" s="105" t="inlineStr">
        <is>
          <t>:80123-4P-25HP-VLC:80123-4P-30HP-VLC:80123-4P-40HP-VLC:80123-4P-50HP-VLC:80123-4P-60HP-VLC:80123-4P-75HP-VLC:80123-4P-100HP-VLC:</t>
        </is>
      </c>
      <c r="D1390" s="86" t="inlineStr">
        <is>
          <t>XA</t>
        </is>
      </c>
      <c r="E1390" s="86" t="inlineStr">
        <is>
          <t>ImpMatl_Silicon_Bronze_ASTM-B584_C87600</t>
        </is>
      </c>
      <c r="F1390" s="89" t="inlineStr">
        <is>
          <t>Silicon Bronze, ASTM-B584, C87600</t>
        </is>
      </c>
      <c r="G1390" s="89" t="inlineStr">
        <is>
          <t>B21</t>
        </is>
      </c>
      <c r="H1390" s="89" t="inlineStr">
        <is>
          <t>Coating_Scotchkote134_interior</t>
        </is>
      </c>
      <c r="I1390" s="89" t="inlineStr">
        <is>
          <t>Stainless Steel, AISI-303</t>
        </is>
      </c>
      <c r="J1390" s="89" t="inlineStr">
        <is>
          <t>Steel, Cold Drawn C1018</t>
        </is>
      </c>
      <c r="K1390" s="112" t="inlineStr">
        <is>
          <t>RTF</t>
        </is>
      </c>
      <c r="L1390" s="112" t="inlineStr"/>
      <c r="M1390" s="84" t="inlineStr">
        <is>
          <t>A102001</t>
        </is>
      </c>
      <c r="N1390" s="84" t="n">
        <v>0</v>
      </c>
      <c r="O1390" s="89" t="inlineStr">
        <is>
          <t>LT250</t>
        </is>
      </c>
      <c r="P1390" s="13" t="n">
        <v>8</v>
      </c>
      <c r="Q1390" t="inlineStr"/>
      <c r="R1390" s="12" t="inlineStr"/>
      <c r="S1390" t="inlineStr"/>
      <c r="T1390" t="inlineStr"/>
      <c r="U1390" t="inlineStr"/>
      <c r="V1390" t="inlineStr"/>
    </row>
    <row r="1391" customFormat="1" s="84">
      <c r="A1391" s="91" t="inlineStr"/>
      <c r="B1391" s="89" t="inlineStr">
        <is>
          <t>Price_BOM_VLC_VLSC_Imp_1271</t>
        </is>
      </c>
      <c r="C1391" s="105" t="inlineStr">
        <is>
          <t>:80123-4P-25HP-VLC:80123-4P-30HP-VLC:80123-4P-40HP-VLC:80123-4P-50HP-VLC:80123-4P-60HP-VLC:80123-4P-75HP-VLC:80123-4P-100HP-VLC:</t>
        </is>
      </c>
      <c r="D1391" s="86" t="inlineStr">
        <is>
          <t>XA</t>
        </is>
      </c>
      <c r="E1391" s="84" t="inlineStr">
        <is>
          <t>ImpMatl_Silicon_Bronze_ASTM-B584_C87600</t>
        </is>
      </c>
      <c r="F1391" s="89" t="inlineStr">
        <is>
          <t>Silicon Bronze, ASTM-B584, C87600</t>
        </is>
      </c>
      <c r="G1391" s="89" t="inlineStr">
        <is>
          <t>B21</t>
        </is>
      </c>
      <c r="H1391" s="89" t="inlineStr">
        <is>
          <t>Coating_Scotchkote134_interior_exterior</t>
        </is>
      </c>
      <c r="I1391" s="89" t="inlineStr">
        <is>
          <t>Stainless Steel, AISI-303</t>
        </is>
      </c>
      <c r="J1391" s="89" t="inlineStr">
        <is>
          <t>Steel, Cold Drawn C1018</t>
        </is>
      </c>
      <c r="K1391" s="113" t="inlineStr">
        <is>
          <t>RTF</t>
        </is>
      </c>
      <c r="L1391" s="107" t="inlineStr"/>
      <c r="M1391" s="84" t="inlineStr">
        <is>
          <t>A102001</t>
        </is>
      </c>
      <c r="N1391" s="107" t="n">
        <v>0</v>
      </c>
      <c r="O1391" s="89" t="inlineStr">
        <is>
          <t>LT250</t>
        </is>
      </c>
      <c r="P1391" s="13" t="n">
        <v>8</v>
      </c>
      <c r="Q1391" t="inlineStr"/>
      <c r="R1391" s="12" t="inlineStr"/>
      <c r="S1391" t="inlineStr"/>
      <c r="T1391" t="inlineStr"/>
      <c r="U1391" t="inlineStr"/>
      <c r="V1391" t="inlineStr"/>
    </row>
    <row r="1392" customFormat="1" s="84">
      <c r="A1392" s="91" t="inlineStr"/>
      <c r="B1392" s="89" t="inlineStr">
        <is>
          <t>Price_BOM_VLC_VLSC_Imp_1273</t>
        </is>
      </c>
      <c r="C1392" s="105" t="inlineStr">
        <is>
          <t>:80123-4P-25HP-VLC:80123-4P-30HP-VLC:80123-4P-40HP-VLC:80123-4P-50HP-VLC:80123-4P-60HP-VLC:80123-4P-75HP-VLC:80123-4P-100HP-VLC:</t>
        </is>
      </c>
      <c r="D1392" s="86" t="inlineStr">
        <is>
          <t>XA</t>
        </is>
      </c>
      <c r="E1392" s="86" t="inlineStr">
        <is>
          <t>ImpMatl_Silicon_Bronze_ASTM-B584_C87600</t>
        </is>
      </c>
      <c r="F1392" s="89" t="inlineStr">
        <is>
          <t>Silicon Bronze, ASTM-B584, C87600</t>
        </is>
      </c>
      <c r="G1392" s="89" t="inlineStr">
        <is>
          <t>B21</t>
        </is>
      </c>
      <c r="H1392" s="89" t="inlineStr">
        <is>
          <t>Coating_Scotchkote134_interior_exterior_IncludeImpeller</t>
        </is>
      </c>
      <c r="I1392" s="89" t="inlineStr">
        <is>
          <t>Stainless Steel, AISI-303</t>
        </is>
      </c>
      <c r="J1392" s="89" t="inlineStr">
        <is>
          <t>Steel, Cold Drawn C1018</t>
        </is>
      </c>
      <c r="K1392" s="86" t="inlineStr">
        <is>
          <t>RTF</t>
        </is>
      </c>
      <c r="L1392" s="89" t="inlineStr"/>
      <c r="M1392" s="89" t="inlineStr">
        <is>
          <t>A102001</t>
        </is>
      </c>
      <c r="N1392" s="89" t="n">
        <v>0</v>
      </c>
      <c r="O1392" s="89" t="inlineStr">
        <is>
          <t>LT250</t>
        </is>
      </c>
      <c r="P1392" s="13" t="n">
        <v>8</v>
      </c>
      <c r="Q1392" t="inlineStr"/>
      <c r="R1392" s="12" t="inlineStr"/>
      <c r="S1392" t="inlineStr"/>
      <c r="T1392" t="inlineStr"/>
      <c r="U1392" t="inlineStr"/>
      <c r="V1392" t="inlineStr"/>
    </row>
    <row r="1393" customFormat="1" s="84">
      <c r="A1393" s="91" t="inlineStr"/>
      <c r="B1393" s="89" t="inlineStr">
        <is>
          <t>Price_BOM_VLC_VLSC_Imp_1275</t>
        </is>
      </c>
      <c r="C1393" s="105" t="inlineStr">
        <is>
          <t>:80123-4P-25HP-VLC:80123-4P-30HP-VLC:80123-4P-40HP-VLC:80123-4P-50HP-VLC:80123-4P-60HP-VLC:80123-4P-75HP-VLC:80123-4P-100HP-VLC:</t>
        </is>
      </c>
      <c r="D1393" s="86" t="inlineStr">
        <is>
          <t>XA</t>
        </is>
      </c>
      <c r="E1393" s="84" t="inlineStr">
        <is>
          <t>ImpMatl_Silicon_Bronze_ASTM-B584_C87600</t>
        </is>
      </c>
      <c r="F1393" s="89" t="inlineStr">
        <is>
          <t>Silicon Bronze, ASTM-B584, C87600</t>
        </is>
      </c>
      <c r="G1393" s="89" t="inlineStr">
        <is>
          <t>B21</t>
        </is>
      </c>
      <c r="H1393" s="89" t="inlineStr">
        <is>
          <t>Coating_Scotchkote134_interior_IncludeImpeller</t>
        </is>
      </c>
      <c r="I1393" s="89" t="inlineStr">
        <is>
          <t>Stainless Steel, AISI-303</t>
        </is>
      </c>
      <c r="J1393" s="89" t="inlineStr">
        <is>
          <t>Steel, Cold Drawn C1018</t>
        </is>
      </c>
      <c r="K1393" s="86" t="inlineStr">
        <is>
          <t>RTF</t>
        </is>
      </c>
      <c r="L1393" s="107" t="inlineStr"/>
      <c r="M1393" s="84" t="inlineStr">
        <is>
          <t>A102001</t>
        </is>
      </c>
      <c r="N1393" s="107" t="n">
        <v>0</v>
      </c>
      <c r="O1393" s="89" t="inlineStr">
        <is>
          <t>LT250</t>
        </is>
      </c>
      <c r="P1393" s="13" t="n">
        <v>8</v>
      </c>
      <c r="Q1393" t="inlineStr"/>
      <c r="R1393" s="12" t="inlineStr"/>
      <c r="S1393" t="inlineStr"/>
      <c r="T1393" t="inlineStr"/>
      <c r="U1393" t="inlineStr"/>
      <c r="V1393" t="inlineStr"/>
    </row>
    <row r="1394" customFormat="1" s="84">
      <c r="A1394" s="91" t="inlineStr"/>
      <c r="B1394" s="89" t="inlineStr">
        <is>
          <t>Price_BOM_VLC_VLSC_Imp_1277</t>
        </is>
      </c>
      <c r="C1394" s="105" t="inlineStr">
        <is>
          <t>:80123-4P-25HP-VLC:80123-4P-30HP-VLC:80123-4P-40HP-VLC:80123-4P-50HP-VLC:80123-4P-60HP-VLC:80123-4P-75HP-VLC:80123-4P-100HP-VLC:</t>
        </is>
      </c>
      <c r="D1394" s="86" t="inlineStr">
        <is>
          <t>XA</t>
        </is>
      </c>
      <c r="E1394" s="86" t="inlineStr">
        <is>
          <t>ImpMatl_Silicon_Bronze_ASTM-B584_C87600</t>
        </is>
      </c>
      <c r="F1394" s="89" t="inlineStr">
        <is>
          <t>Silicon Bronze, ASTM-B584, C87600</t>
        </is>
      </c>
      <c r="G1394" s="89" t="inlineStr">
        <is>
          <t>B21</t>
        </is>
      </c>
      <c r="H1394" s="89" t="inlineStr">
        <is>
          <t>Coating_Special</t>
        </is>
      </c>
      <c r="I1394" s="89" t="inlineStr">
        <is>
          <t>Stainless Steel, AISI-303</t>
        </is>
      </c>
      <c r="J1394" s="89" t="inlineStr">
        <is>
          <t>Steel, Cold Drawn C1018</t>
        </is>
      </c>
      <c r="K1394" s="86" t="inlineStr">
        <is>
          <t>RTF</t>
        </is>
      </c>
      <c r="L1394" s="89" t="inlineStr"/>
      <c r="M1394" s="89" t="inlineStr">
        <is>
          <t>A102001</t>
        </is>
      </c>
      <c r="N1394" s="89" t="n">
        <v>0</v>
      </c>
      <c r="O1394" s="89" t="inlineStr">
        <is>
          <t>LT250</t>
        </is>
      </c>
      <c r="P1394" s="13" t="n">
        <v>8</v>
      </c>
      <c r="Q1394" t="inlineStr"/>
      <c r="R1394" s="12" t="inlineStr"/>
      <c r="S1394" t="inlineStr"/>
      <c r="T1394" t="inlineStr"/>
      <c r="U1394" t="inlineStr"/>
      <c r="V1394" t="inlineStr"/>
    </row>
    <row r="1395" customFormat="1" s="84">
      <c r="A1395" s="91" t="inlineStr"/>
      <c r="B1395" s="89" t="inlineStr">
        <is>
          <t>Price_BOM_VLC_VLSC_Imp_1279</t>
        </is>
      </c>
      <c r="C1395" s="105" t="inlineStr">
        <is>
          <t>:80123-4P-25HP-VLC:80123-4P-30HP-VLC:80123-4P-40HP-VLC:80123-4P-50HP-VLC:80123-4P-60HP-VLC:80123-4P-75HP-VLC:80123-4P-100HP-VLC:</t>
        </is>
      </c>
      <c r="D1395" s="86" t="inlineStr">
        <is>
          <t>XA</t>
        </is>
      </c>
      <c r="E1395" s="84" t="inlineStr">
        <is>
          <t>ImpMatl_Silicon_Bronze_ASTM-B584_C87600</t>
        </is>
      </c>
      <c r="F1395" s="89" t="inlineStr">
        <is>
          <t>Silicon Bronze, ASTM-B584, C87600</t>
        </is>
      </c>
      <c r="G1395" s="89" t="inlineStr">
        <is>
          <t>B21</t>
        </is>
      </c>
      <c r="H1395" s="89" t="inlineStr">
        <is>
          <t>Coating_Epoxy</t>
        </is>
      </c>
      <c r="I1395" s="89" t="inlineStr">
        <is>
          <t>Stainless Steel, AISI-303</t>
        </is>
      </c>
      <c r="J1395" s="89" t="inlineStr">
        <is>
          <t>Steel, Cold Drawn C1018</t>
        </is>
      </c>
      <c r="K1395" s="86" t="inlineStr">
        <is>
          <t>RTF</t>
        </is>
      </c>
      <c r="L1395" s="107" t="inlineStr"/>
      <c r="M1395" s="84" t="inlineStr">
        <is>
          <t>A102001</t>
        </is>
      </c>
      <c r="N1395" s="107" t="n">
        <v>0</v>
      </c>
      <c r="O1395" s="89" t="inlineStr">
        <is>
          <t>LT250</t>
        </is>
      </c>
      <c r="P1395" s="13" t="n">
        <v>8</v>
      </c>
      <c r="Q1395" t="inlineStr"/>
      <c r="R1395" s="12" t="inlineStr"/>
      <c r="S1395" t="inlineStr"/>
      <c r="T1395" t="inlineStr"/>
      <c r="U1395" t="inlineStr"/>
      <c r="V1395" t="inlineStr"/>
    </row>
    <row r="1396" customFormat="1" s="84">
      <c r="A1396" s="91" t="inlineStr"/>
      <c r="B1396" s="89" t="inlineStr">
        <is>
          <t>Price_BOM_VLC_VLSC_Imp_1267</t>
        </is>
      </c>
      <c r="C1396" s="105" t="inlineStr">
        <is>
          <t>:80123-4P-25HP-VLC:80123-4P-30HP-VLC:80123-4P-40HP-VLC:80123-4P-50HP-VLC:80123-4P-60HP-VLC:80123-4P-75HP-VLC:80123-4P-100HP-VLC:</t>
        </is>
      </c>
      <c r="D1396" s="86" t="inlineStr">
        <is>
          <t>XA</t>
        </is>
      </c>
      <c r="E1396" s="86" t="inlineStr">
        <is>
          <t>ImpMatl_SS_AISI-304</t>
        </is>
      </c>
      <c r="F1396" s="89" t="inlineStr">
        <is>
          <t>Stainless Steel, AISI-304</t>
        </is>
      </c>
      <c r="G1396" s="89" t="inlineStr">
        <is>
          <t>H304</t>
        </is>
      </c>
      <c r="H1396" s="89" t="inlineStr">
        <is>
          <t>Coating_Standard</t>
        </is>
      </c>
      <c r="I1396" s="89" t="inlineStr">
        <is>
          <t>Stainless Steel, AISI-303</t>
        </is>
      </c>
      <c r="J1396" s="89" t="inlineStr">
        <is>
          <t>Stainless Steel, AISI 316</t>
        </is>
      </c>
      <c r="K1396" s="86" t="inlineStr">
        <is>
          <t>98876177</t>
        </is>
      </c>
      <c r="L1396" s="89" t="inlineStr">
        <is>
          <t>IMP,L,60123,XA,H304</t>
        </is>
      </c>
      <c r="M1396" s="89" t="inlineStr">
        <is>
          <t>A102006</t>
        </is>
      </c>
      <c r="N1396" s="89" t="n">
        <v>0</v>
      </c>
      <c r="O1396" s="89" t="inlineStr">
        <is>
          <t>LT027</t>
        </is>
      </c>
      <c r="P1396" s="13" t="n">
        <v>0</v>
      </c>
      <c r="Q1396" t="inlineStr"/>
      <c r="R1396" s="12" t="inlineStr"/>
      <c r="S1396" t="inlineStr"/>
      <c r="T1396" t="inlineStr"/>
      <c r="U1396" t="inlineStr"/>
      <c r="V1396" t="inlineStr"/>
    </row>
    <row r="1397" customFormat="1" s="84">
      <c r="A1397" s="91" t="inlineStr"/>
      <c r="B1397" s="89" t="inlineStr">
        <is>
          <t>Price_BOM_VLC_VLSC_Imp_1252</t>
        </is>
      </c>
      <c r="C1397" s="105" t="inlineStr">
        <is>
          <t>:80123-4P-25HP-VLC:80123-4P-30HP-VLC:80123-4P-40HP-VLC:80123-4P-50HP-VLC:80123-4P-60HP-VLC:80123-4P-75HP-VLC:80123-4P-100HP-VLC:</t>
        </is>
      </c>
      <c r="D1397" s="86" t="inlineStr">
        <is>
          <t>X5</t>
        </is>
      </c>
      <c r="E1397" s="84" t="inlineStr">
        <is>
          <t>ImpMatl_SS_AISI-304</t>
        </is>
      </c>
      <c r="F1397" s="89" t="inlineStr">
        <is>
          <t>Stainless Steel, AISI-304</t>
        </is>
      </c>
      <c r="G1397" s="89" t="inlineStr">
        <is>
          <t>H304</t>
        </is>
      </c>
      <c r="H1397" s="89" t="inlineStr">
        <is>
          <t>Coating_Standard</t>
        </is>
      </c>
      <c r="I1397" s="89" t="inlineStr">
        <is>
          <t>Anodized Steel</t>
        </is>
      </c>
      <c r="J1397" s="89" t="inlineStr">
        <is>
          <t>Stainless Steel, AISI 316</t>
        </is>
      </c>
      <c r="K1397" s="86" t="inlineStr">
        <is>
          <t>98876179</t>
        </is>
      </c>
      <c r="L1397" s="107" t="inlineStr">
        <is>
          <t>IMP,L,60123,X5,H304</t>
        </is>
      </c>
      <c r="M1397" s="84" t="inlineStr">
        <is>
          <t>A102013</t>
        </is>
      </c>
      <c r="N1397" s="107" t="n">
        <v>0</v>
      </c>
      <c r="O1397" s="89" t="inlineStr">
        <is>
          <t>LT027</t>
        </is>
      </c>
      <c r="P1397" s="13" t="n">
        <v>0</v>
      </c>
      <c r="Q1397" t="inlineStr"/>
      <c r="R1397" s="12" t="inlineStr"/>
      <c r="S1397" t="inlineStr"/>
      <c r="T1397" t="inlineStr"/>
      <c r="U1397" t="inlineStr"/>
      <c r="V1397" t="inlineStr"/>
    </row>
    <row r="1398" customFormat="1" s="84">
      <c r="A1398" s="91" t="inlineStr"/>
      <c r="B1398" s="89" t="inlineStr">
        <is>
          <t>Price_BOM_VLC_VLSC_Imp_1268</t>
        </is>
      </c>
      <c r="C1398" s="105" t="inlineStr">
        <is>
          <t>:80123-4P-25HP-VLC:80123-4P-30HP-VLC:80123-4P-40HP-VLC:80123-4P-50HP-VLC:80123-4P-60HP-VLC:80123-4P-75HP-VLC:80123-4P-100HP-VLC:</t>
        </is>
      </c>
      <c r="D1398" s="86" t="inlineStr">
        <is>
          <t>XA</t>
        </is>
      </c>
      <c r="E1398" s="86" t="inlineStr">
        <is>
          <t>ImpMatl_NiAl-Bronze_ASTM-B148_C95400</t>
        </is>
      </c>
      <c r="F1398" s="89" t="inlineStr">
        <is>
          <t>Nickel Aluminum Bronze ASTM B148 UNS C95400</t>
        </is>
      </c>
      <c r="G1398" s="89" t="inlineStr">
        <is>
          <t>B22</t>
        </is>
      </c>
      <c r="H1398" s="89" t="inlineStr">
        <is>
          <t>Coating_Standard</t>
        </is>
      </c>
      <c r="I1398" s="89" t="inlineStr">
        <is>
          <t>Stainless Steel, AISI-303</t>
        </is>
      </c>
      <c r="J1398" s="89" t="inlineStr">
        <is>
          <t>Steel, Cold Drawn C1018</t>
        </is>
      </c>
      <c r="K1398" s="86" t="inlineStr">
        <is>
          <t>97780969</t>
        </is>
      </c>
      <c r="L1398" s="89" t="inlineStr"/>
      <c r="M1398" s="89" t="inlineStr">
        <is>
          <t>A102258</t>
        </is>
      </c>
      <c r="N1398" s="89" t="n">
        <v>424</v>
      </c>
      <c r="O1398" s="89" t="inlineStr">
        <is>
          <t>LT250</t>
        </is>
      </c>
      <c r="P1398" s="13" t="n">
        <v>8</v>
      </c>
      <c r="Q1398" t="inlineStr"/>
      <c r="R1398" s="12" t="inlineStr"/>
      <c r="S1398" t="inlineStr"/>
      <c r="T1398" t="inlineStr"/>
      <c r="U1398" t="inlineStr"/>
      <c r="V1398" t="inlineStr"/>
    </row>
    <row r="1399" customFormat="1" s="84">
      <c r="A1399" s="91" t="inlineStr"/>
      <c r="B1399" s="89" t="inlineStr">
        <is>
          <t>Price_BOM_VLC_VLSC_Imp_1270</t>
        </is>
      </c>
      <c r="C1399" s="105" t="inlineStr">
        <is>
          <t>:80123-4P-25HP-VLC:80123-4P-30HP-VLC:80123-4P-40HP-VLC:80123-4P-50HP-VLC:80123-4P-60HP-VLC:80123-4P-75HP-VLC:80123-4P-100HP-VLC:</t>
        </is>
      </c>
      <c r="D1399" s="86" t="inlineStr">
        <is>
          <t>XA</t>
        </is>
      </c>
      <c r="E1399" s="84" t="inlineStr">
        <is>
          <t>ImpMatl_NiAl-Bronze_ASTM-B148_C95400</t>
        </is>
      </c>
      <c r="F1399" s="89" t="inlineStr">
        <is>
          <t>Nickel Aluminum Bronze ASTM B148 UNS C95400</t>
        </is>
      </c>
      <c r="G1399" s="89" t="inlineStr">
        <is>
          <t>B22</t>
        </is>
      </c>
      <c r="H1399" s="89" t="inlineStr">
        <is>
          <t>Coating_Scotchkote134_interior</t>
        </is>
      </c>
      <c r="I1399" s="89" t="inlineStr">
        <is>
          <t>Stainless Steel, AISI-303</t>
        </is>
      </c>
      <c r="J1399" s="89" t="inlineStr">
        <is>
          <t>Steel, Cold Drawn C1018</t>
        </is>
      </c>
      <c r="K1399" s="86" t="inlineStr">
        <is>
          <t>RTF</t>
        </is>
      </c>
      <c r="L1399" s="107" t="inlineStr"/>
      <c r="M1399" s="84" t="inlineStr">
        <is>
          <t>A102258</t>
        </is>
      </c>
      <c r="N1399" s="107" t="n">
        <v>424</v>
      </c>
      <c r="O1399" s="89" t="inlineStr">
        <is>
          <t>LT250</t>
        </is>
      </c>
      <c r="P1399" s="13" t="n">
        <v>8</v>
      </c>
      <c r="Q1399" t="inlineStr"/>
      <c r="R1399" s="12" t="inlineStr"/>
      <c r="S1399" t="inlineStr"/>
      <c r="T1399" t="inlineStr"/>
      <c r="U1399" t="inlineStr"/>
      <c r="V1399" t="inlineStr"/>
    </row>
    <row r="1400" customFormat="1" s="84">
      <c r="A1400" s="91" t="inlineStr"/>
      <c r="B1400" s="89" t="inlineStr">
        <is>
          <t>Price_BOM_VLC_VLSC_Imp_1272</t>
        </is>
      </c>
      <c r="C1400" s="105" t="inlineStr">
        <is>
          <t>:80123-4P-25HP-VLC:80123-4P-30HP-VLC:80123-4P-40HP-VLC:80123-4P-50HP-VLC:80123-4P-60HP-VLC:80123-4P-75HP-VLC:80123-4P-100HP-VLC:</t>
        </is>
      </c>
      <c r="D1400" s="86" t="inlineStr">
        <is>
          <t>XA</t>
        </is>
      </c>
      <c r="E1400" s="86" t="inlineStr">
        <is>
          <t>ImpMatl_NiAl-Bronze_ASTM-B148_C95400</t>
        </is>
      </c>
      <c r="F1400" s="89" t="inlineStr">
        <is>
          <t>Nickel Aluminum Bronze ASTM B148 UNS C95400</t>
        </is>
      </c>
      <c r="G1400" s="89" t="inlineStr">
        <is>
          <t>B22</t>
        </is>
      </c>
      <c r="H1400" s="89" t="inlineStr">
        <is>
          <t>Coating_Scotchkote134_interior_exterior</t>
        </is>
      </c>
      <c r="I1400" s="89" t="inlineStr">
        <is>
          <t>Stainless Steel, AISI-303</t>
        </is>
      </c>
      <c r="J1400" s="89" t="inlineStr">
        <is>
          <t>Steel, Cold Drawn C1018</t>
        </is>
      </c>
      <c r="K1400" s="86" t="inlineStr">
        <is>
          <t>RTF</t>
        </is>
      </c>
      <c r="L1400" s="89" t="inlineStr"/>
      <c r="M1400" s="89" t="inlineStr">
        <is>
          <t>A102258</t>
        </is>
      </c>
      <c r="N1400" s="89" t="n">
        <v>424</v>
      </c>
      <c r="O1400" s="89" t="inlineStr">
        <is>
          <t>LT250</t>
        </is>
      </c>
      <c r="P1400" s="13" t="n">
        <v>8</v>
      </c>
      <c r="Q1400" t="inlineStr"/>
      <c r="R1400" s="12" t="inlineStr"/>
      <c r="S1400" t="inlineStr"/>
      <c r="T1400" t="inlineStr"/>
      <c r="U1400" t="inlineStr"/>
      <c r="V1400" t="inlineStr"/>
    </row>
    <row r="1401" customFormat="1" s="84">
      <c r="A1401" s="91" t="inlineStr"/>
      <c r="B1401" s="89" t="inlineStr">
        <is>
          <t>Price_BOM_VLC_VLSC_Imp_1274</t>
        </is>
      </c>
      <c r="C1401" s="105" t="inlineStr">
        <is>
          <t>:80123-4P-25HP-VLC:80123-4P-30HP-VLC:80123-4P-40HP-VLC:80123-4P-50HP-VLC:80123-4P-60HP-VLC:80123-4P-75HP-VLC:80123-4P-100HP-VLC:</t>
        </is>
      </c>
      <c r="D1401" s="86" t="inlineStr">
        <is>
          <t>XA</t>
        </is>
      </c>
      <c r="E1401" s="84" t="inlineStr">
        <is>
          <t>ImpMatl_NiAl-Bronze_ASTM-B148_C95400</t>
        </is>
      </c>
      <c r="F1401" s="89" t="inlineStr">
        <is>
          <t>Nickel Aluminum Bronze ASTM B148 UNS C95400</t>
        </is>
      </c>
      <c r="G1401" s="89" t="inlineStr">
        <is>
          <t>B22</t>
        </is>
      </c>
      <c r="H1401" s="89" t="inlineStr">
        <is>
          <t>Coating_Scotchkote134_interior_exterior_IncludeImpeller</t>
        </is>
      </c>
      <c r="I1401" s="89" t="inlineStr">
        <is>
          <t>Stainless Steel, AISI-303</t>
        </is>
      </c>
      <c r="J1401" s="89" t="inlineStr">
        <is>
          <t>Steel, Cold Drawn C1018</t>
        </is>
      </c>
      <c r="K1401" s="86" t="inlineStr">
        <is>
          <t>RTF</t>
        </is>
      </c>
      <c r="L1401" s="107" t="inlineStr"/>
      <c r="M1401" s="84" t="inlineStr">
        <is>
          <t>A102258</t>
        </is>
      </c>
      <c r="N1401" s="107" t="n">
        <v>424</v>
      </c>
      <c r="O1401" s="89" t="inlineStr">
        <is>
          <t>LT250</t>
        </is>
      </c>
      <c r="P1401" s="13" t="n">
        <v>8</v>
      </c>
      <c r="Q1401" t="inlineStr"/>
      <c r="R1401" s="12" t="inlineStr"/>
      <c r="S1401" t="inlineStr"/>
      <c r="T1401" t="inlineStr"/>
      <c r="U1401" t="inlineStr"/>
      <c r="V1401" t="inlineStr"/>
    </row>
    <row r="1402" customFormat="1" s="84">
      <c r="A1402" s="91" t="inlineStr"/>
      <c r="B1402" s="89" t="inlineStr">
        <is>
          <t>Price_BOM_VLC_VLSC_Imp_1276</t>
        </is>
      </c>
      <c r="C1402" s="105" t="inlineStr">
        <is>
          <t>:80123-4P-25HP-VLC:80123-4P-30HP-VLC:80123-4P-40HP-VLC:80123-4P-50HP-VLC:80123-4P-60HP-VLC:80123-4P-75HP-VLC:80123-4P-100HP-VLC:</t>
        </is>
      </c>
      <c r="D1402" s="86" t="inlineStr">
        <is>
          <t>XA</t>
        </is>
      </c>
      <c r="E1402" s="86" t="inlineStr">
        <is>
          <t>ImpMatl_NiAl-Bronze_ASTM-B148_C95400</t>
        </is>
      </c>
      <c r="F1402" s="89" t="inlineStr">
        <is>
          <t>Nickel Aluminum Bronze ASTM B148 UNS C95400</t>
        </is>
      </c>
      <c r="G1402" s="89" t="inlineStr">
        <is>
          <t>B22</t>
        </is>
      </c>
      <c r="H1402" s="89" t="inlineStr">
        <is>
          <t>Coating_Scotchkote134_interior_IncludeImpeller</t>
        </is>
      </c>
      <c r="I1402" s="89" t="inlineStr">
        <is>
          <t>Stainless Steel, AISI-303</t>
        </is>
      </c>
      <c r="J1402" s="89" t="inlineStr">
        <is>
          <t>Steel, Cold Drawn C1018</t>
        </is>
      </c>
      <c r="K1402" s="86" t="inlineStr">
        <is>
          <t>RTF</t>
        </is>
      </c>
      <c r="L1402" s="89" t="inlineStr"/>
      <c r="M1402" s="89" t="inlineStr">
        <is>
          <t>A102258</t>
        </is>
      </c>
      <c r="N1402" s="89" t="n">
        <v>424</v>
      </c>
      <c r="O1402" s="89" t="inlineStr">
        <is>
          <t>LT250</t>
        </is>
      </c>
      <c r="P1402" s="13" t="n">
        <v>8</v>
      </c>
      <c r="Q1402" t="inlineStr"/>
      <c r="R1402" s="12" t="inlineStr"/>
      <c r="S1402" t="inlineStr"/>
      <c r="T1402" t="inlineStr"/>
      <c r="U1402" t="inlineStr"/>
      <c r="V1402" t="inlineStr"/>
    </row>
    <row r="1403" customFormat="1" s="84">
      <c r="A1403" s="91" t="inlineStr"/>
      <c r="B1403" s="89" t="inlineStr">
        <is>
          <t>Price_BOM_VLC_VLSC_Imp_1278</t>
        </is>
      </c>
      <c r="C1403" s="105" t="inlineStr">
        <is>
          <t>:80123-4P-25HP-VLC:80123-4P-30HP-VLC:80123-4P-40HP-VLC:80123-4P-50HP-VLC:80123-4P-60HP-VLC:80123-4P-75HP-VLC:80123-4P-100HP-VLC:</t>
        </is>
      </c>
      <c r="D1403" s="86" t="inlineStr">
        <is>
          <t>XA</t>
        </is>
      </c>
      <c r="E1403" s="84" t="inlineStr">
        <is>
          <t>ImpMatl_NiAl-Bronze_ASTM-B148_C95400</t>
        </is>
      </c>
      <c r="F1403" s="89" t="inlineStr">
        <is>
          <t>Nickel Aluminum Bronze ASTM B148 UNS C95400</t>
        </is>
      </c>
      <c r="G1403" s="89" t="inlineStr">
        <is>
          <t>B22</t>
        </is>
      </c>
      <c r="H1403" s="89" t="inlineStr">
        <is>
          <t>Coating_Special</t>
        </is>
      </c>
      <c r="I1403" s="89" t="inlineStr">
        <is>
          <t>Stainless Steel, AISI-303</t>
        </is>
      </c>
      <c r="J1403" s="89" t="inlineStr">
        <is>
          <t>Steel, Cold Drawn C1018</t>
        </is>
      </c>
      <c r="K1403" s="86" t="inlineStr">
        <is>
          <t>RTF</t>
        </is>
      </c>
      <c r="L1403" s="107" t="inlineStr"/>
      <c r="M1403" s="84" t="inlineStr">
        <is>
          <t>A102258</t>
        </is>
      </c>
      <c r="N1403" s="107" t="n">
        <v>424</v>
      </c>
      <c r="O1403" s="89" t="inlineStr">
        <is>
          <t>LT250</t>
        </is>
      </c>
      <c r="P1403" s="13" t="n">
        <v>8</v>
      </c>
      <c r="Q1403" t="inlineStr"/>
      <c r="R1403" s="12" t="inlineStr"/>
      <c r="S1403" t="inlineStr"/>
      <c r="T1403" t="inlineStr"/>
      <c r="U1403" t="inlineStr"/>
      <c r="V1403" t="inlineStr"/>
    </row>
    <row r="1404" customFormat="1" s="84">
      <c r="A1404" s="91" t="inlineStr"/>
      <c r="B1404" s="89" t="inlineStr">
        <is>
          <t>Price_BOM_VLC_VLSC_Imp_1280</t>
        </is>
      </c>
      <c r="C1404" s="105" t="inlineStr">
        <is>
          <t>:80123-4P-25HP-VLC:80123-4P-30HP-VLC:80123-4P-40HP-VLC:80123-4P-50HP-VLC:80123-4P-60HP-VLC:80123-4P-75HP-VLC:80123-4P-100HP-VLC:</t>
        </is>
      </c>
      <c r="D1404" s="86" t="inlineStr">
        <is>
          <t>XA</t>
        </is>
      </c>
      <c r="E1404" s="86" t="inlineStr">
        <is>
          <t>ImpMatl_NiAl-Bronze_ASTM-B148_C95400</t>
        </is>
      </c>
      <c r="F1404" s="89" t="inlineStr">
        <is>
          <t>Nickel Aluminum Bronze ASTM B148 UNS C95400</t>
        </is>
      </c>
      <c r="G1404" s="89" t="inlineStr">
        <is>
          <t>B22</t>
        </is>
      </c>
      <c r="H1404" s="89" t="inlineStr">
        <is>
          <t>Coating_Epoxy</t>
        </is>
      </c>
      <c r="I1404" s="89" t="inlineStr">
        <is>
          <t>Stainless Steel, AISI-303</t>
        </is>
      </c>
      <c r="J1404" s="89" t="inlineStr">
        <is>
          <t>Steel, Cold Drawn C1018</t>
        </is>
      </c>
      <c r="K1404" s="86" t="inlineStr">
        <is>
          <t>RTF</t>
        </is>
      </c>
      <c r="L1404" s="89" t="inlineStr"/>
      <c r="M1404" s="89" t="inlineStr">
        <is>
          <t>A102258</t>
        </is>
      </c>
      <c r="N1404" s="89" t="n">
        <v>424</v>
      </c>
      <c r="O1404" s="89" t="inlineStr">
        <is>
          <t>LT250</t>
        </is>
      </c>
      <c r="P1404" s="13" t="n">
        <v>8</v>
      </c>
      <c r="Q1404" t="inlineStr"/>
      <c r="R1404" s="12" t="inlineStr"/>
      <c r="S1404" t="inlineStr"/>
      <c r="T1404" t="inlineStr"/>
      <c r="U1404" t="inlineStr"/>
      <c r="V1404" t="inlineStr"/>
    </row>
    <row r="1405" customFormat="1" s="84">
      <c r="A1405" s="91" t="inlineStr"/>
      <c r="B1405" s="89" t="inlineStr">
        <is>
          <t>Price_BOM_VLC_VLSC_Imp_1296</t>
        </is>
      </c>
      <c r="C1405" s="105" t="inlineStr">
        <is>
          <t>:80123-4P-25HP-VLSC:80123-4P-30HP-VLSC:80123-4P-40HP-VLSC:80123-4P-50HP-VLSC:80123-4P-60HP-VLSC:80123-4P-75HP-VLSC:80123-4P-100HP-VLSC:</t>
        </is>
      </c>
      <c r="D1405" s="86" t="inlineStr">
        <is>
          <t>XA</t>
        </is>
      </c>
      <c r="E1405" s="86" t="inlineStr">
        <is>
          <t>ImpMatl_Silicon_Bronze_ASTM-B584_C87600</t>
        </is>
      </c>
      <c r="F1405" s="89" t="inlineStr">
        <is>
          <t>Silicon Bronze, ASTM-B584, C87600</t>
        </is>
      </c>
      <c r="G1405" s="89" t="inlineStr">
        <is>
          <t>B21</t>
        </is>
      </c>
      <c r="H1405" s="89" t="inlineStr">
        <is>
          <t>Coating_Standard</t>
        </is>
      </c>
      <c r="I1405" s="89" t="inlineStr">
        <is>
          <t>Stainless Steel, AISI-303</t>
        </is>
      </c>
      <c r="J1405" s="89" t="inlineStr">
        <is>
          <t>Steel, Cold Drawn C1018</t>
        </is>
      </c>
      <c r="K1405" s="112" t="inlineStr">
        <is>
          <t>96769268</t>
        </is>
      </c>
      <c r="L1405" s="112" t="inlineStr">
        <is>
          <t>IMP,L,60123,XA,B21</t>
        </is>
      </c>
      <c r="M1405" s="84" t="inlineStr">
        <is>
          <t>A102001</t>
        </is>
      </c>
      <c r="N1405" s="84" t="n">
        <v>0</v>
      </c>
      <c r="O1405" s="89" t="inlineStr">
        <is>
          <t>LT027</t>
        </is>
      </c>
      <c r="P1405" s="13" t="n">
        <v>0</v>
      </c>
      <c r="Q1405" t="inlineStr"/>
      <c r="R1405" s="12" t="inlineStr"/>
      <c r="S1405" t="inlineStr"/>
      <c r="T1405" t="inlineStr"/>
      <c r="U1405" t="inlineStr"/>
      <c r="V1405" t="inlineStr"/>
    </row>
    <row r="1406" customFormat="1" s="84">
      <c r="A1406" s="91" t="inlineStr"/>
      <c r="B1406" s="89" t="inlineStr">
        <is>
          <t>Price_BOM_VLC_VLSC_Imp_1299</t>
        </is>
      </c>
      <c r="C1406" s="105" t="inlineStr">
        <is>
          <t>:80123-4P-25HP-VLSC:80123-4P-30HP-VLSC:80123-4P-40HP-VLSC:80123-4P-50HP-VLSC:80123-4P-60HP-VLSC:80123-4P-75HP-VLSC:80123-4P-100HP-VLSC:</t>
        </is>
      </c>
      <c r="D1406" s="86" t="inlineStr">
        <is>
          <t>XA</t>
        </is>
      </c>
      <c r="E1406" s="84" t="inlineStr">
        <is>
          <t>ImpMatl_Silicon_Bronze_ASTM-B584_C87600</t>
        </is>
      </c>
      <c r="F1406" s="89" t="inlineStr">
        <is>
          <t>Silicon Bronze, ASTM-B584, C87600</t>
        </is>
      </c>
      <c r="G1406" s="89" t="inlineStr">
        <is>
          <t>B21</t>
        </is>
      </c>
      <c r="H1406" s="89" t="inlineStr">
        <is>
          <t>Coating_Scotchkote134_interior</t>
        </is>
      </c>
      <c r="I1406" s="89" t="inlineStr">
        <is>
          <t>Stainless Steel, AISI-303</t>
        </is>
      </c>
      <c r="J1406" s="89" t="inlineStr">
        <is>
          <t>Steel, Cold Drawn C1018</t>
        </is>
      </c>
      <c r="K1406" s="113" t="inlineStr">
        <is>
          <t>RTF</t>
        </is>
      </c>
      <c r="L1406" s="107" t="inlineStr"/>
      <c r="M1406" s="84" t="inlineStr">
        <is>
          <t>A102001</t>
        </is>
      </c>
      <c r="N1406" s="107" t="n">
        <v>0</v>
      </c>
      <c r="O1406" s="89" t="inlineStr">
        <is>
          <t>LT250</t>
        </is>
      </c>
      <c r="P1406" s="13" t="n">
        <v>8</v>
      </c>
      <c r="Q1406" t="inlineStr"/>
      <c r="R1406" s="12" t="inlineStr"/>
      <c r="S1406" t="inlineStr"/>
      <c r="T1406" t="inlineStr"/>
      <c r="U1406" t="inlineStr"/>
      <c r="V1406" t="inlineStr"/>
    </row>
    <row r="1407" customFormat="1" s="84">
      <c r="A1407" s="91" t="inlineStr"/>
      <c r="B1407" s="89" t="inlineStr">
        <is>
          <t>Price_BOM_VLC_VLSC_Imp_1301</t>
        </is>
      </c>
      <c r="C1407" s="105" t="inlineStr">
        <is>
          <t>:80123-4P-25HP-VLSC:80123-4P-30HP-VLSC:80123-4P-40HP-VLSC:80123-4P-50HP-VLSC:80123-4P-60HP-VLSC:80123-4P-75HP-VLSC:80123-4P-100HP-VLSC:</t>
        </is>
      </c>
      <c r="D1407" s="86" t="inlineStr">
        <is>
          <t>XA</t>
        </is>
      </c>
      <c r="E1407" s="86" t="inlineStr">
        <is>
          <t>ImpMatl_Silicon_Bronze_ASTM-B584_C87600</t>
        </is>
      </c>
      <c r="F1407" s="89" t="inlineStr">
        <is>
          <t>Silicon Bronze, ASTM-B584, C87600</t>
        </is>
      </c>
      <c r="G1407" s="89" t="inlineStr">
        <is>
          <t>B21</t>
        </is>
      </c>
      <c r="H1407" s="89" t="inlineStr">
        <is>
          <t>Coating_Scotchkote134_interior_exterior</t>
        </is>
      </c>
      <c r="I1407" s="89" t="inlineStr">
        <is>
          <t>Stainless Steel, AISI-303</t>
        </is>
      </c>
      <c r="J1407" s="89" t="inlineStr">
        <is>
          <t>Steel, Cold Drawn C1018</t>
        </is>
      </c>
      <c r="K1407" s="86" t="inlineStr">
        <is>
          <t>RTF</t>
        </is>
      </c>
      <c r="L1407" s="89" t="inlineStr"/>
      <c r="M1407" s="89" t="inlineStr">
        <is>
          <t>A102001</t>
        </is>
      </c>
      <c r="N1407" s="89" t="n">
        <v>0</v>
      </c>
      <c r="O1407" s="89" t="inlineStr">
        <is>
          <t>LT250</t>
        </is>
      </c>
      <c r="P1407" s="13" t="n">
        <v>8</v>
      </c>
      <c r="Q1407" t="inlineStr"/>
      <c r="R1407" s="12" t="inlineStr"/>
      <c r="S1407" t="inlineStr"/>
      <c r="T1407" t="inlineStr"/>
      <c r="U1407" t="inlineStr"/>
      <c r="V1407" t="inlineStr"/>
    </row>
    <row r="1408" customFormat="1" s="84">
      <c r="A1408" s="91" t="inlineStr"/>
      <c r="B1408" s="89" t="inlineStr">
        <is>
          <t>Price_BOM_VLC_VLSC_Imp_1303</t>
        </is>
      </c>
      <c r="C1408" s="105" t="inlineStr">
        <is>
          <t>:80123-4P-25HP-VLSC:80123-4P-30HP-VLSC:80123-4P-40HP-VLSC:80123-4P-50HP-VLSC:80123-4P-60HP-VLSC:80123-4P-75HP-VLSC:80123-4P-100HP-VLSC:</t>
        </is>
      </c>
      <c r="D1408" s="86" t="inlineStr">
        <is>
          <t>XA</t>
        </is>
      </c>
      <c r="E1408" s="84" t="inlineStr">
        <is>
          <t>ImpMatl_Silicon_Bronze_ASTM-B584_C87600</t>
        </is>
      </c>
      <c r="F1408" s="89" t="inlineStr">
        <is>
          <t>Silicon Bronze, ASTM-B584, C87600</t>
        </is>
      </c>
      <c r="G1408" s="89" t="inlineStr">
        <is>
          <t>B21</t>
        </is>
      </c>
      <c r="H1408" s="89" t="inlineStr">
        <is>
          <t>Coating_Scotchkote134_interior_exterior_IncludeImpeller</t>
        </is>
      </c>
      <c r="I1408" s="89" t="inlineStr">
        <is>
          <t>Stainless Steel, AISI-303</t>
        </is>
      </c>
      <c r="J1408" s="89" t="inlineStr">
        <is>
          <t>Steel, Cold Drawn C1018</t>
        </is>
      </c>
      <c r="K1408" s="86" t="inlineStr">
        <is>
          <t>RTF</t>
        </is>
      </c>
      <c r="L1408" s="107" t="inlineStr"/>
      <c r="M1408" s="84" t="inlineStr">
        <is>
          <t>A102001</t>
        </is>
      </c>
      <c r="N1408" s="107" t="n">
        <v>0</v>
      </c>
      <c r="O1408" s="89" t="inlineStr">
        <is>
          <t>LT250</t>
        </is>
      </c>
      <c r="P1408" s="13" t="n">
        <v>8</v>
      </c>
      <c r="Q1408" t="inlineStr"/>
      <c r="R1408" s="12" t="inlineStr"/>
      <c r="S1408" t="inlineStr"/>
      <c r="T1408" t="inlineStr"/>
      <c r="U1408" t="inlineStr"/>
      <c r="V1408" t="inlineStr"/>
    </row>
    <row r="1409" customFormat="1" s="84">
      <c r="A1409" s="91" t="inlineStr"/>
      <c r="B1409" s="89" t="inlineStr">
        <is>
          <t>Price_BOM_VLC_VLSC_Imp_1305</t>
        </is>
      </c>
      <c r="C1409" s="105" t="inlineStr">
        <is>
          <t>:80123-4P-25HP-VLSC:80123-4P-30HP-VLSC:80123-4P-40HP-VLSC:80123-4P-50HP-VLSC:80123-4P-60HP-VLSC:80123-4P-75HP-VLSC:80123-4P-100HP-VLSC:</t>
        </is>
      </c>
      <c r="D1409" s="86" t="inlineStr">
        <is>
          <t>XA</t>
        </is>
      </c>
      <c r="E1409" s="86" t="inlineStr">
        <is>
          <t>ImpMatl_Silicon_Bronze_ASTM-B584_C87600</t>
        </is>
      </c>
      <c r="F1409" s="89" t="inlineStr">
        <is>
          <t>Silicon Bronze, ASTM-B584, C87600</t>
        </is>
      </c>
      <c r="G1409" s="89" t="inlineStr">
        <is>
          <t>B21</t>
        </is>
      </c>
      <c r="H1409" s="89" t="inlineStr">
        <is>
          <t>Coating_Scotchkote134_interior_IncludeImpeller</t>
        </is>
      </c>
      <c r="I1409" s="89" t="inlineStr">
        <is>
          <t>Stainless Steel, AISI-303</t>
        </is>
      </c>
      <c r="J1409" s="89" t="inlineStr">
        <is>
          <t>Steel, Cold Drawn C1018</t>
        </is>
      </c>
      <c r="K1409" s="86" t="inlineStr">
        <is>
          <t>RTF</t>
        </is>
      </c>
      <c r="L1409" s="89" t="inlineStr"/>
      <c r="M1409" s="89" t="inlineStr">
        <is>
          <t>A102001</t>
        </is>
      </c>
      <c r="N1409" s="89" t="n">
        <v>0</v>
      </c>
      <c r="O1409" s="89" t="inlineStr">
        <is>
          <t>LT250</t>
        </is>
      </c>
      <c r="P1409" s="13" t="n">
        <v>8</v>
      </c>
      <c r="Q1409" t="inlineStr"/>
      <c r="R1409" s="12" t="inlineStr"/>
      <c r="S1409" t="inlineStr"/>
      <c r="T1409" t="inlineStr"/>
      <c r="U1409" t="inlineStr"/>
      <c r="V1409" t="inlineStr"/>
    </row>
    <row r="1410" customFormat="1" s="84">
      <c r="A1410" s="91" t="inlineStr"/>
      <c r="B1410" s="89" t="inlineStr">
        <is>
          <t>Price_BOM_VLC_VLSC_Imp_1307</t>
        </is>
      </c>
      <c r="C1410" s="105" t="inlineStr">
        <is>
          <t>:80123-4P-25HP-VLSC:80123-4P-30HP-VLSC:80123-4P-40HP-VLSC:80123-4P-50HP-VLSC:80123-4P-60HP-VLSC:80123-4P-75HP-VLSC:80123-4P-100HP-VLSC:</t>
        </is>
      </c>
      <c r="D1410" s="86" t="inlineStr">
        <is>
          <t>XA</t>
        </is>
      </c>
      <c r="E1410" s="84" t="inlineStr">
        <is>
          <t>ImpMatl_Silicon_Bronze_ASTM-B584_C87600</t>
        </is>
      </c>
      <c r="F1410" s="89" t="inlineStr">
        <is>
          <t>Silicon Bronze, ASTM-B584, C87600</t>
        </is>
      </c>
      <c r="G1410" s="89" t="inlineStr">
        <is>
          <t>B21</t>
        </is>
      </c>
      <c r="H1410" s="89" t="inlineStr">
        <is>
          <t>Coating_Special</t>
        </is>
      </c>
      <c r="I1410" s="89" t="inlineStr">
        <is>
          <t>Stainless Steel, AISI-303</t>
        </is>
      </c>
      <c r="J1410" s="89" t="inlineStr">
        <is>
          <t>Steel, Cold Drawn C1018</t>
        </is>
      </c>
      <c r="K1410" s="86" t="inlineStr">
        <is>
          <t>RTF</t>
        </is>
      </c>
      <c r="L1410" s="107" t="inlineStr"/>
      <c r="M1410" s="84" t="inlineStr">
        <is>
          <t>A102001</t>
        </is>
      </c>
      <c r="N1410" s="107" t="n">
        <v>0</v>
      </c>
      <c r="O1410" s="89" t="inlineStr">
        <is>
          <t>LT250</t>
        </is>
      </c>
      <c r="P1410" s="13" t="n">
        <v>8</v>
      </c>
      <c r="Q1410" t="inlineStr"/>
      <c r="R1410" s="12" t="inlineStr"/>
      <c r="S1410" t="inlineStr"/>
      <c r="T1410" t="inlineStr"/>
      <c r="U1410" t="inlineStr"/>
      <c r="V1410" t="inlineStr"/>
    </row>
    <row r="1411" customFormat="1" s="84">
      <c r="A1411" s="91" t="inlineStr"/>
      <c r="B1411" s="89" t="inlineStr">
        <is>
          <t>Price_BOM_VLC_VLSC_Imp_1309</t>
        </is>
      </c>
      <c r="C1411" s="105" t="inlineStr">
        <is>
          <t>:80123-4P-25HP-VLSC:80123-4P-30HP-VLSC:80123-4P-40HP-VLSC:80123-4P-50HP-VLSC:80123-4P-60HP-VLSC:80123-4P-75HP-VLSC:80123-4P-100HP-VLSC:</t>
        </is>
      </c>
      <c r="D1411" s="86" t="inlineStr">
        <is>
          <t>XA</t>
        </is>
      </c>
      <c r="E1411" s="86" t="inlineStr">
        <is>
          <t>ImpMatl_Silicon_Bronze_ASTM-B584_C87600</t>
        </is>
      </c>
      <c r="F1411" s="89" t="inlineStr">
        <is>
          <t>Silicon Bronze, ASTM-B584, C87600</t>
        </is>
      </c>
      <c r="G1411" s="89" t="inlineStr">
        <is>
          <t>B21</t>
        </is>
      </c>
      <c r="H1411" s="89" t="inlineStr">
        <is>
          <t>Coating_Epoxy</t>
        </is>
      </c>
      <c r="I1411" s="89" t="inlineStr">
        <is>
          <t>Stainless Steel, AISI-303</t>
        </is>
      </c>
      <c r="J1411" s="89" t="inlineStr">
        <is>
          <t>Steel, Cold Drawn C1018</t>
        </is>
      </c>
      <c r="K1411" s="86" t="inlineStr">
        <is>
          <t>RTF</t>
        </is>
      </c>
      <c r="L1411" s="89" t="inlineStr"/>
      <c r="M1411" s="89" t="inlineStr">
        <is>
          <t>A102001</t>
        </is>
      </c>
      <c r="N1411" s="89" t="n">
        <v>0</v>
      </c>
      <c r="O1411" s="89" t="inlineStr">
        <is>
          <t>LT250</t>
        </is>
      </c>
      <c r="P1411" s="13" t="n">
        <v>8</v>
      </c>
      <c r="Q1411" t="inlineStr"/>
      <c r="R1411" s="12" t="inlineStr"/>
      <c r="S1411" t="inlineStr"/>
      <c r="T1411" t="inlineStr"/>
      <c r="U1411" t="inlineStr"/>
      <c r="V1411" t="inlineStr"/>
    </row>
    <row r="1412" customFormat="1" s="84">
      <c r="A1412" s="91" t="inlineStr"/>
      <c r="B1412" s="89" t="inlineStr">
        <is>
          <t>Price_BOM_VLC_VLSC_Imp_1297</t>
        </is>
      </c>
      <c r="C1412" s="105" t="inlineStr">
        <is>
          <t>:80123-4P-25HP-VLSC:80123-4P-30HP-VLSC:80123-4P-40HP-VLSC:80123-4P-50HP-VLSC:80123-4P-60HP-VLSC:80123-4P-75HP-VLSC:80123-4P-100HP-VLSC:</t>
        </is>
      </c>
      <c r="D1412" s="86" t="inlineStr">
        <is>
          <t>XA</t>
        </is>
      </c>
      <c r="E1412" s="84" t="inlineStr">
        <is>
          <t>ImpMatl_SS_AISI-304</t>
        </is>
      </c>
      <c r="F1412" s="89" t="inlineStr">
        <is>
          <t>Stainless Steel, AISI-304</t>
        </is>
      </c>
      <c r="G1412" s="89" t="inlineStr">
        <is>
          <t>H304</t>
        </is>
      </c>
      <c r="H1412" s="89" t="inlineStr">
        <is>
          <t>Coating_Standard</t>
        </is>
      </c>
      <c r="I1412" s="89" t="inlineStr">
        <is>
          <t>Stainless Steel, AISI-303</t>
        </is>
      </c>
      <c r="J1412" s="89" t="inlineStr">
        <is>
          <t>Stainless Steel, AISI 316</t>
        </is>
      </c>
      <c r="K1412" s="86" t="inlineStr">
        <is>
          <t>98876177</t>
        </is>
      </c>
      <c r="L1412" s="107" t="inlineStr">
        <is>
          <t>IMP,L,60123,XA,H304</t>
        </is>
      </c>
      <c r="M1412" s="84" t="inlineStr">
        <is>
          <t>A102006</t>
        </is>
      </c>
      <c r="N1412" s="107" t="n">
        <v>0</v>
      </c>
      <c r="O1412" s="89" t="inlineStr">
        <is>
          <t>LT027</t>
        </is>
      </c>
      <c r="P1412" s="13" t="n">
        <v>0</v>
      </c>
      <c r="Q1412" t="inlineStr"/>
      <c r="R1412" s="12" t="inlineStr"/>
      <c r="S1412" t="inlineStr"/>
      <c r="T1412" t="inlineStr"/>
      <c r="U1412" t="inlineStr"/>
      <c r="V1412" t="inlineStr"/>
    </row>
    <row r="1413" customFormat="1" s="84">
      <c r="A1413" s="91" t="inlineStr"/>
      <c r="B1413" s="89" t="inlineStr">
        <is>
          <t>Price_BOM_VLC_VLSC_Imp_1282</t>
        </is>
      </c>
      <c r="C1413" s="105" t="inlineStr">
        <is>
          <t>:80123-4P-25HP-VLSC:80123-4P-30HP-VLSC:80123-4P-40HP-VLSC:80123-4P-50HP-VLSC:80123-4P-60HP-VLSC:80123-4P-75HP-VLSC:80123-4P-100HP-VLSC:</t>
        </is>
      </c>
      <c r="D1413" s="86" t="inlineStr">
        <is>
          <t>X5</t>
        </is>
      </c>
      <c r="E1413" s="86" t="inlineStr">
        <is>
          <t>ImpMatl_SS_AISI-304</t>
        </is>
      </c>
      <c r="F1413" s="89" t="inlineStr">
        <is>
          <t>Stainless Steel, AISI-304</t>
        </is>
      </c>
      <c r="G1413" s="89" t="inlineStr">
        <is>
          <t>H304</t>
        </is>
      </c>
      <c r="H1413" s="89" t="inlineStr">
        <is>
          <t>Coating_Standard</t>
        </is>
      </c>
      <c r="I1413" s="89" t="inlineStr">
        <is>
          <t>Anodized Steel</t>
        </is>
      </c>
      <c r="J1413" s="89" t="inlineStr">
        <is>
          <t>Stainless Steel, AISI 316</t>
        </is>
      </c>
      <c r="K1413" s="86" t="inlineStr">
        <is>
          <t>98876179</t>
        </is>
      </c>
      <c r="L1413" s="89" t="inlineStr">
        <is>
          <t>IMP,L,60123,X5,H304</t>
        </is>
      </c>
      <c r="M1413" s="89" t="inlineStr">
        <is>
          <t>A102013</t>
        </is>
      </c>
      <c r="N1413" s="89" t="n">
        <v>0</v>
      </c>
      <c r="O1413" s="89" t="inlineStr">
        <is>
          <t>LT027</t>
        </is>
      </c>
      <c r="P1413" s="13" t="n">
        <v>0</v>
      </c>
      <c r="Q1413" t="inlineStr"/>
      <c r="R1413" s="12" t="inlineStr"/>
      <c r="S1413" t="inlineStr"/>
      <c r="T1413" t="inlineStr"/>
      <c r="U1413" t="inlineStr"/>
      <c r="V1413" t="inlineStr"/>
    </row>
    <row r="1414" customFormat="1" s="84">
      <c r="A1414" s="91" t="inlineStr"/>
      <c r="B1414" s="89" t="inlineStr">
        <is>
          <t>Price_BOM_VLC_VLSC_Imp_1298</t>
        </is>
      </c>
      <c r="C1414" s="105" t="inlineStr">
        <is>
          <t>:80123-4P-25HP-VLSC:80123-4P-30HP-VLSC:80123-4P-40HP-VLSC:80123-4P-50HP-VLSC:80123-4P-60HP-VLSC:80123-4P-75HP-VLSC:80123-4P-100HP-VLSC:</t>
        </is>
      </c>
      <c r="D1414" s="86" t="inlineStr">
        <is>
          <t>XA</t>
        </is>
      </c>
      <c r="E1414" s="84" t="inlineStr">
        <is>
          <t>ImpMatl_NiAl-Bronze_ASTM-B148_C95400</t>
        </is>
      </c>
      <c r="F1414" s="89" t="inlineStr">
        <is>
          <t>Nickel Aluminum Bronze ASTM B148 UNS C95400</t>
        </is>
      </c>
      <c r="G1414" s="89" t="inlineStr">
        <is>
          <t>B22</t>
        </is>
      </c>
      <c r="H1414" s="89" t="inlineStr">
        <is>
          <t>Coating_Standard</t>
        </is>
      </c>
      <c r="I1414" s="89" t="inlineStr">
        <is>
          <t>Stainless Steel, AISI-303</t>
        </is>
      </c>
      <c r="J1414" s="89" t="inlineStr">
        <is>
          <t>Steel, Cold Drawn C1018</t>
        </is>
      </c>
      <c r="K1414" s="86" t="inlineStr">
        <is>
          <t>97780969</t>
        </is>
      </c>
      <c r="L1414" s="107" t="inlineStr"/>
      <c r="M1414" s="84" t="inlineStr">
        <is>
          <t>A102258</t>
        </is>
      </c>
      <c r="N1414" s="107" t="n">
        <v>424</v>
      </c>
      <c r="O1414" s="89" t="inlineStr">
        <is>
          <t>LT250</t>
        </is>
      </c>
      <c r="P1414" s="13" t="n">
        <v>8</v>
      </c>
      <c r="Q1414" t="inlineStr"/>
      <c r="R1414" s="12" t="inlineStr"/>
      <c r="S1414" t="inlineStr"/>
      <c r="T1414" t="inlineStr"/>
      <c r="U1414" t="inlineStr"/>
      <c r="V1414" t="inlineStr"/>
    </row>
    <row r="1415" customFormat="1" s="84">
      <c r="A1415" s="91" t="inlineStr"/>
      <c r="B1415" s="89" t="inlineStr">
        <is>
          <t>Price_BOM_VLC_VLSC_Imp_1300</t>
        </is>
      </c>
      <c r="C1415" s="105" t="inlineStr">
        <is>
          <t>:80123-4P-25HP-VLSC:80123-4P-30HP-VLSC:80123-4P-40HP-VLSC:80123-4P-50HP-VLSC:80123-4P-60HP-VLSC:80123-4P-75HP-VLSC:80123-4P-100HP-VLSC:</t>
        </is>
      </c>
      <c r="D1415" s="86" t="inlineStr">
        <is>
          <t>XA</t>
        </is>
      </c>
      <c r="E1415" s="86" t="inlineStr">
        <is>
          <t>ImpMatl_NiAl-Bronze_ASTM-B148_C95400</t>
        </is>
      </c>
      <c r="F1415" s="89" t="inlineStr">
        <is>
          <t>Nickel Aluminum Bronze ASTM B148 UNS C95400</t>
        </is>
      </c>
      <c r="G1415" s="89" t="inlineStr">
        <is>
          <t>B22</t>
        </is>
      </c>
      <c r="H1415" s="89" t="inlineStr">
        <is>
          <t>Coating_Scotchkote134_interior</t>
        </is>
      </c>
      <c r="I1415" s="89" t="inlineStr">
        <is>
          <t>Stainless Steel, AISI-303</t>
        </is>
      </c>
      <c r="J1415" s="89" t="inlineStr">
        <is>
          <t>Steel, Cold Drawn C1018</t>
        </is>
      </c>
      <c r="K1415" s="86" t="inlineStr">
        <is>
          <t>RTF</t>
        </is>
      </c>
      <c r="L1415" s="89" t="inlineStr"/>
      <c r="M1415" s="89" t="inlineStr">
        <is>
          <t>A102258</t>
        </is>
      </c>
      <c r="N1415" s="89" t="n">
        <v>424</v>
      </c>
      <c r="O1415" s="89" t="inlineStr">
        <is>
          <t>LT250</t>
        </is>
      </c>
      <c r="P1415" s="13" t="n">
        <v>8</v>
      </c>
      <c r="Q1415" t="inlineStr"/>
      <c r="R1415" s="12" t="inlineStr"/>
      <c r="S1415" t="inlineStr"/>
      <c r="T1415" t="inlineStr"/>
      <c r="U1415" t="inlineStr"/>
      <c r="V1415" t="inlineStr"/>
    </row>
    <row r="1416" customFormat="1" s="84">
      <c r="A1416" s="91" t="inlineStr"/>
      <c r="B1416" s="89" t="inlineStr">
        <is>
          <t>Price_BOM_VLC_VLSC_Imp_1302</t>
        </is>
      </c>
      <c r="C1416" s="105" t="inlineStr">
        <is>
          <t>:80123-4P-25HP-VLSC:80123-4P-30HP-VLSC:80123-4P-40HP-VLSC:80123-4P-50HP-VLSC:80123-4P-60HP-VLSC:80123-4P-75HP-VLSC:80123-4P-100HP-VLSC:</t>
        </is>
      </c>
      <c r="D1416" s="86" t="inlineStr">
        <is>
          <t>XA</t>
        </is>
      </c>
      <c r="E1416" s="84" t="inlineStr">
        <is>
          <t>ImpMatl_NiAl-Bronze_ASTM-B148_C95400</t>
        </is>
      </c>
      <c r="F1416" s="89" t="inlineStr">
        <is>
          <t>Nickel Aluminum Bronze ASTM B148 UNS C95400</t>
        </is>
      </c>
      <c r="G1416" s="89" t="inlineStr">
        <is>
          <t>B22</t>
        </is>
      </c>
      <c r="H1416" s="89" t="inlineStr">
        <is>
          <t>Coating_Scotchkote134_interior_exterior</t>
        </is>
      </c>
      <c r="I1416" s="89" t="inlineStr">
        <is>
          <t>Stainless Steel, AISI-303</t>
        </is>
      </c>
      <c r="J1416" s="89" t="inlineStr">
        <is>
          <t>Steel, Cold Drawn C1018</t>
        </is>
      </c>
      <c r="K1416" s="86" t="inlineStr">
        <is>
          <t>RTF</t>
        </is>
      </c>
      <c r="L1416" s="107" t="inlineStr"/>
      <c r="M1416" s="84" t="inlineStr">
        <is>
          <t>A102258</t>
        </is>
      </c>
      <c r="N1416" s="107" t="n">
        <v>424</v>
      </c>
      <c r="O1416" s="89" t="inlineStr">
        <is>
          <t>LT250</t>
        </is>
      </c>
      <c r="P1416" s="13" t="n">
        <v>8</v>
      </c>
      <c r="Q1416" t="inlineStr"/>
      <c r="R1416" s="12" t="inlineStr"/>
      <c r="S1416" t="inlineStr"/>
      <c r="T1416" t="inlineStr"/>
      <c r="U1416" t="inlineStr"/>
      <c r="V1416" t="inlineStr"/>
    </row>
    <row r="1417" customFormat="1" s="84">
      <c r="A1417" s="91" t="inlineStr"/>
      <c r="B1417" s="89" t="inlineStr">
        <is>
          <t>Price_BOM_VLC_VLSC_Imp_1304</t>
        </is>
      </c>
      <c r="C1417" s="105" t="inlineStr">
        <is>
          <t>:80123-4P-25HP-VLSC:80123-4P-30HP-VLSC:80123-4P-40HP-VLSC:80123-4P-50HP-VLSC:80123-4P-60HP-VLSC:80123-4P-75HP-VLSC:80123-4P-100HP-VLSC:</t>
        </is>
      </c>
      <c r="D1417" s="86" t="inlineStr">
        <is>
          <t>XA</t>
        </is>
      </c>
      <c r="E1417" s="86" t="inlineStr">
        <is>
          <t>ImpMatl_NiAl-Bronze_ASTM-B148_C95400</t>
        </is>
      </c>
      <c r="F1417" s="89" t="inlineStr">
        <is>
          <t>Nickel Aluminum Bronze ASTM B148 UNS C95400</t>
        </is>
      </c>
      <c r="G1417" s="89" t="inlineStr">
        <is>
          <t>B22</t>
        </is>
      </c>
      <c r="H1417" s="89" t="inlineStr">
        <is>
          <t>Coating_Scotchkote134_interior_exterior_IncludeImpeller</t>
        </is>
      </c>
      <c r="I1417" s="89" t="inlineStr">
        <is>
          <t>Stainless Steel, AISI-303</t>
        </is>
      </c>
      <c r="J1417" s="89" t="inlineStr">
        <is>
          <t>Steel, Cold Drawn C1018</t>
        </is>
      </c>
      <c r="K1417" s="86" t="inlineStr">
        <is>
          <t>RTF</t>
        </is>
      </c>
      <c r="L1417" s="89" t="inlineStr"/>
      <c r="M1417" s="89" t="inlineStr">
        <is>
          <t>A102258</t>
        </is>
      </c>
      <c r="N1417" s="89" t="n">
        <v>424</v>
      </c>
      <c r="O1417" s="89" t="inlineStr">
        <is>
          <t>LT250</t>
        </is>
      </c>
      <c r="P1417" s="13" t="n">
        <v>8</v>
      </c>
      <c r="Q1417" t="inlineStr"/>
      <c r="R1417" s="12" t="inlineStr"/>
      <c r="S1417" t="inlineStr"/>
      <c r="T1417" t="inlineStr"/>
      <c r="U1417" t="inlineStr"/>
      <c r="V1417" t="inlineStr"/>
    </row>
    <row r="1418" customFormat="1" s="84">
      <c r="A1418" s="91" t="inlineStr"/>
      <c r="B1418" s="89" t="inlineStr">
        <is>
          <t>Price_BOM_VLC_VLSC_Imp_1306</t>
        </is>
      </c>
      <c r="C1418" s="105" t="inlineStr">
        <is>
          <t>:80123-4P-25HP-VLSC:80123-4P-30HP-VLSC:80123-4P-40HP-VLSC:80123-4P-50HP-VLSC:80123-4P-60HP-VLSC:80123-4P-75HP-VLSC:80123-4P-100HP-VLSC:</t>
        </is>
      </c>
      <c r="D1418" s="86" t="inlineStr">
        <is>
          <t>XA</t>
        </is>
      </c>
      <c r="E1418" s="84" t="inlineStr">
        <is>
          <t>ImpMatl_NiAl-Bronze_ASTM-B148_C95400</t>
        </is>
      </c>
      <c r="F1418" s="89" t="inlineStr">
        <is>
          <t>Nickel Aluminum Bronze ASTM B148 UNS C95400</t>
        </is>
      </c>
      <c r="G1418" s="89" t="inlineStr">
        <is>
          <t>B22</t>
        </is>
      </c>
      <c r="H1418" s="89" t="inlineStr">
        <is>
          <t>Coating_Scotchkote134_interior_IncludeImpeller</t>
        </is>
      </c>
      <c r="I1418" s="89" t="inlineStr">
        <is>
          <t>Stainless Steel, AISI-303</t>
        </is>
      </c>
      <c r="J1418" s="89" t="inlineStr">
        <is>
          <t>Steel, Cold Drawn C1018</t>
        </is>
      </c>
      <c r="K1418" s="86" t="inlineStr">
        <is>
          <t>RTF</t>
        </is>
      </c>
      <c r="L1418" s="107" t="inlineStr"/>
      <c r="M1418" s="84" t="inlineStr">
        <is>
          <t>A102258</t>
        </is>
      </c>
      <c r="N1418" s="107" t="n">
        <v>424</v>
      </c>
      <c r="O1418" s="89" t="inlineStr">
        <is>
          <t>LT250</t>
        </is>
      </c>
      <c r="P1418" s="13" t="n">
        <v>8</v>
      </c>
      <c r="Q1418" t="inlineStr"/>
      <c r="R1418" s="12" t="inlineStr"/>
      <c r="S1418" t="inlineStr"/>
      <c r="T1418" t="inlineStr"/>
      <c r="U1418" t="inlineStr"/>
      <c r="V1418" t="inlineStr"/>
    </row>
    <row r="1419" customFormat="1" s="84">
      <c r="A1419" s="91" t="inlineStr"/>
      <c r="B1419" s="89" t="inlineStr">
        <is>
          <t>Price_BOM_VLC_VLSC_Imp_1308</t>
        </is>
      </c>
      <c r="C1419" s="105" t="inlineStr">
        <is>
          <t>:80123-4P-25HP-VLSC:80123-4P-30HP-VLSC:80123-4P-40HP-VLSC:80123-4P-50HP-VLSC:80123-4P-60HP-VLSC:80123-4P-75HP-VLSC:80123-4P-100HP-VLSC:</t>
        </is>
      </c>
      <c r="D1419" s="86" t="inlineStr">
        <is>
          <t>XA</t>
        </is>
      </c>
      <c r="E1419" s="86" t="inlineStr">
        <is>
          <t>ImpMatl_NiAl-Bronze_ASTM-B148_C95400</t>
        </is>
      </c>
      <c r="F1419" s="89" t="inlineStr">
        <is>
          <t>Nickel Aluminum Bronze ASTM B148 UNS C95400</t>
        </is>
      </c>
      <c r="G1419" s="89" t="inlineStr">
        <is>
          <t>B22</t>
        </is>
      </c>
      <c r="H1419" s="89" t="inlineStr">
        <is>
          <t>Coating_Special</t>
        </is>
      </c>
      <c r="I1419" s="89" t="inlineStr">
        <is>
          <t>Stainless Steel, AISI-303</t>
        </is>
      </c>
      <c r="J1419" s="89" t="inlineStr">
        <is>
          <t>Steel, Cold Drawn C1018</t>
        </is>
      </c>
      <c r="K1419" s="86" t="inlineStr">
        <is>
          <t>RTF</t>
        </is>
      </c>
      <c r="L1419" s="89" t="inlineStr"/>
      <c r="M1419" s="89" t="inlineStr">
        <is>
          <t>A102258</t>
        </is>
      </c>
      <c r="N1419" s="89" t="n">
        <v>424</v>
      </c>
      <c r="O1419" s="89" t="inlineStr">
        <is>
          <t>LT250</t>
        </is>
      </c>
      <c r="P1419" s="13" t="n">
        <v>8</v>
      </c>
      <c r="Q1419" t="inlineStr"/>
      <c r="R1419" s="12" t="inlineStr"/>
      <c r="S1419" t="inlineStr"/>
      <c r="T1419" t="inlineStr"/>
      <c r="U1419" t="inlineStr"/>
      <c r="V1419" t="inlineStr"/>
    </row>
    <row r="1420" customFormat="1" s="84">
      <c r="A1420" s="91" t="inlineStr"/>
      <c r="B1420" s="89" t="inlineStr">
        <is>
          <t>Price_BOM_VLC_VLSC_Imp_1310</t>
        </is>
      </c>
      <c r="C1420" s="105" t="inlineStr">
        <is>
          <t>:80123-4P-25HP-VLSC:80123-4P-30HP-VLSC:80123-4P-40HP-VLSC:80123-4P-50HP-VLSC:80123-4P-60HP-VLSC:80123-4P-75HP-VLSC:80123-4P-100HP-VLSC:</t>
        </is>
      </c>
      <c r="D1420" s="86" t="inlineStr">
        <is>
          <t>XA</t>
        </is>
      </c>
      <c r="E1420" s="86" t="inlineStr">
        <is>
          <t>ImpMatl_NiAl-Bronze_ASTM-B148_C95400</t>
        </is>
      </c>
      <c r="F1420" s="89" t="inlineStr">
        <is>
          <t>Nickel Aluminum Bronze ASTM B148 UNS C95400</t>
        </is>
      </c>
      <c r="G1420" s="89" t="inlineStr">
        <is>
          <t>B22</t>
        </is>
      </c>
      <c r="H1420" s="89" t="inlineStr">
        <is>
          <t>Coating_Epoxy</t>
        </is>
      </c>
      <c r="I1420" s="89" t="inlineStr">
        <is>
          <t>Stainless Steel, AISI-303</t>
        </is>
      </c>
      <c r="J1420" s="89" t="inlineStr">
        <is>
          <t>Steel, Cold Drawn C1018</t>
        </is>
      </c>
      <c r="K1420" s="112" t="inlineStr">
        <is>
          <t>RTF</t>
        </is>
      </c>
      <c r="L1420" s="112" t="inlineStr"/>
      <c r="M1420" s="84" t="inlineStr">
        <is>
          <t>A102258</t>
        </is>
      </c>
      <c r="N1420" s="84" t="n">
        <v>424</v>
      </c>
      <c r="O1420" s="89" t="inlineStr">
        <is>
          <t>LT250</t>
        </is>
      </c>
      <c r="P1420" s="13" t="n">
        <v>8</v>
      </c>
      <c r="Q1420" t="inlineStr"/>
      <c r="R1420" s="12" t="inlineStr"/>
      <c r="S1420" t="inlineStr"/>
      <c r="T1420" t="inlineStr"/>
      <c r="U1420" t="inlineStr"/>
      <c r="V1420" t="inlineStr"/>
    </row>
    <row r="1421" customFormat="1" s="84">
      <c r="A1421" s="91" t="inlineStr"/>
      <c r="B1421" s="89" t="inlineStr">
        <is>
          <t>Price_BOM_VLC_VLSC_Imp_1311</t>
        </is>
      </c>
      <c r="C1421" s="105" t="inlineStr">
        <is>
          <t>:80157-4P-100HP-VLC:80157-4P-125HP-VLC:80157-4P-150HP-VLC:</t>
        </is>
      </c>
      <c r="D1421" s="86" t="inlineStr">
        <is>
          <t>X5</t>
        </is>
      </c>
      <c r="E1421" s="84" t="inlineStr">
        <is>
          <t>ImpMatl_Silicon_Bronze_ASTM-B584_C87600</t>
        </is>
      </c>
      <c r="F1421" s="89" t="inlineStr">
        <is>
          <t>Silicon Bronze, ASTM-B584, C87600</t>
        </is>
      </c>
      <c r="G1421" s="89" t="inlineStr">
        <is>
          <t>B21</t>
        </is>
      </c>
      <c r="H1421" s="89" t="inlineStr">
        <is>
          <t>Coating_Standard</t>
        </is>
      </c>
      <c r="I1421" s="89" t="inlineStr">
        <is>
          <t>Anodized Steel</t>
        </is>
      </c>
      <c r="J1421" s="89" t="inlineStr">
        <is>
          <t>Steel, Cold Drawn C1018</t>
        </is>
      </c>
      <c r="K1421" s="113" t="inlineStr">
        <is>
          <t>96769274</t>
        </is>
      </c>
      <c r="L1421" s="107" t="inlineStr">
        <is>
          <t>IMP,L,60157,X5,B21</t>
        </is>
      </c>
      <c r="M1421" s="84" t="inlineStr">
        <is>
          <t>A102015</t>
        </is>
      </c>
      <c r="N1421" s="107" t="n">
        <v>0</v>
      </c>
      <c r="O1421" s="89" t="inlineStr">
        <is>
          <t>LT027</t>
        </is>
      </c>
      <c r="P1421" s="13" t="n">
        <v>0</v>
      </c>
      <c r="Q1421" t="inlineStr"/>
      <c r="R1421" s="12" t="inlineStr"/>
      <c r="S1421" t="inlineStr"/>
      <c r="T1421" t="inlineStr"/>
      <c r="U1421" t="inlineStr"/>
      <c r="V1421" t="inlineStr"/>
    </row>
    <row r="1422" customFormat="1" s="84">
      <c r="A1422" s="91" t="inlineStr"/>
      <c r="B1422" s="89" t="inlineStr">
        <is>
          <t>Price_BOM_VLC_VLSC_Imp_1313</t>
        </is>
      </c>
      <c r="C1422" s="105" t="inlineStr">
        <is>
          <t>:80157-4P-100HP-VLC:80157-4P-125HP-VLC:80157-4P-150HP-VLC:</t>
        </is>
      </c>
      <c r="D1422" s="86" t="inlineStr">
        <is>
          <t>X5</t>
        </is>
      </c>
      <c r="E1422" s="86" t="inlineStr">
        <is>
          <t>ImpMatl_Silicon_Bronze_ASTM-B584_C87600</t>
        </is>
      </c>
      <c r="F1422" s="89" t="inlineStr">
        <is>
          <t>Silicon Bronze, ASTM-B584, C87600</t>
        </is>
      </c>
      <c r="G1422" s="89" t="inlineStr">
        <is>
          <t>B21</t>
        </is>
      </c>
      <c r="H1422" s="89" t="inlineStr">
        <is>
          <t>Coating_Scotchkote134_interior</t>
        </is>
      </c>
      <c r="I1422" s="89" t="inlineStr">
        <is>
          <t>Anodized Steel</t>
        </is>
      </c>
      <c r="J1422" s="89" t="inlineStr">
        <is>
          <t>Steel, Cold Drawn C1018</t>
        </is>
      </c>
      <c r="K1422" s="86" t="inlineStr">
        <is>
          <t>RTF</t>
        </is>
      </c>
      <c r="L1422" s="89" t="inlineStr"/>
      <c r="M1422" s="89" t="inlineStr">
        <is>
          <t>A102015</t>
        </is>
      </c>
      <c r="N1422" s="89" t="n">
        <v>0</v>
      </c>
      <c r="O1422" s="89" t="inlineStr">
        <is>
          <t>LT250</t>
        </is>
      </c>
      <c r="P1422" s="13" t="n">
        <v>8</v>
      </c>
      <c r="Q1422" t="inlineStr"/>
      <c r="R1422" s="12" t="inlineStr"/>
      <c r="S1422" t="inlineStr"/>
      <c r="T1422" t="inlineStr"/>
      <c r="U1422" t="inlineStr"/>
      <c r="V1422" t="inlineStr"/>
    </row>
    <row r="1423" customFormat="1" s="84">
      <c r="A1423" s="91" t="inlineStr"/>
      <c r="B1423" s="89" t="inlineStr">
        <is>
          <t>Price_BOM_VLC_VLSC_Imp_1315</t>
        </is>
      </c>
      <c r="C1423" s="105" t="inlineStr">
        <is>
          <t>:80157-4P-100HP-VLC:80157-4P-125HP-VLC:80157-4P-150HP-VLC:</t>
        </is>
      </c>
      <c r="D1423" s="86" t="inlineStr">
        <is>
          <t>X5</t>
        </is>
      </c>
      <c r="E1423" s="84" t="inlineStr">
        <is>
          <t>ImpMatl_Silicon_Bronze_ASTM-B584_C87600</t>
        </is>
      </c>
      <c r="F1423" s="89" t="inlineStr">
        <is>
          <t>Silicon Bronze, ASTM-B584, C87600</t>
        </is>
      </c>
      <c r="G1423" s="89" t="inlineStr">
        <is>
          <t>B21</t>
        </is>
      </c>
      <c r="H1423" s="89" t="inlineStr">
        <is>
          <t>Coating_Scotchkote134_interior_exterior</t>
        </is>
      </c>
      <c r="I1423" s="89" t="inlineStr">
        <is>
          <t>Anodized Steel</t>
        </is>
      </c>
      <c r="J1423" s="89" t="inlineStr">
        <is>
          <t>Steel, Cold Drawn C1018</t>
        </is>
      </c>
      <c r="K1423" s="86" t="inlineStr">
        <is>
          <t>RTF</t>
        </is>
      </c>
      <c r="L1423" s="107" t="inlineStr"/>
      <c r="M1423" s="84" t="inlineStr">
        <is>
          <t>A102015</t>
        </is>
      </c>
      <c r="N1423" s="107" t="n">
        <v>0</v>
      </c>
      <c r="O1423" s="89" t="inlineStr">
        <is>
          <t>LT250</t>
        </is>
      </c>
      <c r="P1423" s="13" t="n">
        <v>8</v>
      </c>
      <c r="Q1423" t="inlineStr"/>
      <c r="R1423" s="12" t="inlineStr"/>
      <c r="S1423" t="inlineStr"/>
      <c r="T1423" t="inlineStr"/>
      <c r="U1423" t="inlineStr"/>
      <c r="V1423" t="inlineStr"/>
    </row>
    <row r="1424" customFormat="1" s="84">
      <c r="A1424" s="91" t="inlineStr"/>
      <c r="B1424" s="89" t="inlineStr">
        <is>
          <t>Price_BOM_VLC_VLSC_Imp_1317</t>
        </is>
      </c>
      <c r="C1424" s="105" t="inlineStr">
        <is>
          <t>:80157-4P-100HP-VLC:80157-4P-125HP-VLC:80157-4P-150HP-VLC:</t>
        </is>
      </c>
      <c r="D1424" s="86" t="inlineStr">
        <is>
          <t>X5</t>
        </is>
      </c>
      <c r="E1424" s="86" t="inlineStr">
        <is>
          <t>ImpMatl_Silicon_Bronze_ASTM-B584_C87600</t>
        </is>
      </c>
      <c r="F1424" s="89" t="inlineStr">
        <is>
          <t>Silicon Bronze, ASTM-B584, C87600</t>
        </is>
      </c>
      <c r="G1424" s="89" t="inlineStr">
        <is>
          <t>B21</t>
        </is>
      </c>
      <c r="H1424" s="89" t="inlineStr">
        <is>
          <t>Coating_Scotchkote134_interior_exterior_IncludeImpeller</t>
        </is>
      </c>
      <c r="I1424" s="89" t="inlineStr">
        <is>
          <t>Anodized Steel</t>
        </is>
      </c>
      <c r="J1424" s="89" t="inlineStr">
        <is>
          <t>Steel, Cold Drawn C1018</t>
        </is>
      </c>
      <c r="K1424" s="86" t="inlineStr">
        <is>
          <t>RTF</t>
        </is>
      </c>
      <c r="L1424" s="89" t="inlineStr"/>
      <c r="M1424" s="89" t="inlineStr">
        <is>
          <t>A102015</t>
        </is>
      </c>
      <c r="N1424" s="89" t="n">
        <v>0</v>
      </c>
      <c r="O1424" s="89" t="inlineStr">
        <is>
          <t>LT250</t>
        </is>
      </c>
      <c r="P1424" s="13" t="n">
        <v>8</v>
      </c>
      <c r="Q1424" t="inlineStr"/>
      <c r="R1424" s="12" t="inlineStr"/>
      <c r="S1424" t="inlineStr"/>
      <c r="T1424" t="inlineStr"/>
      <c r="U1424" t="inlineStr"/>
      <c r="V1424" t="inlineStr"/>
    </row>
    <row r="1425" customFormat="1" s="84">
      <c r="A1425" s="91" t="inlineStr"/>
      <c r="B1425" s="89" t="inlineStr">
        <is>
          <t>Price_BOM_VLC_VLSC_Imp_1319</t>
        </is>
      </c>
      <c r="C1425" s="105" t="inlineStr">
        <is>
          <t>:80157-4P-100HP-VLC:80157-4P-125HP-VLC:80157-4P-150HP-VLC:</t>
        </is>
      </c>
      <c r="D1425" s="86" t="inlineStr">
        <is>
          <t>X5</t>
        </is>
      </c>
      <c r="E1425" s="84" t="inlineStr">
        <is>
          <t>ImpMatl_Silicon_Bronze_ASTM-B584_C87600</t>
        </is>
      </c>
      <c r="F1425" s="89" t="inlineStr">
        <is>
          <t>Silicon Bronze, ASTM-B584, C87600</t>
        </is>
      </c>
      <c r="G1425" s="89" t="inlineStr">
        <is>
          <t>B21</t>
        </is>
      </c>
      <c r="H1425" s="89" t="inlineStr">
        <is>
          <t>Coating_Scotchkote134_interior_IncludeImpeller</t>
        </is>
      </c>
      <c r="I1425" s="89" t="inlineStr">
        <is>
          <t>Anodized Steel</t>
        </is>
      </c>
      <c r="J1425" s="89" t="inlineStr">
        <is>
          <t>Steel, Cold Drawn C1018</t>
        </is>
      </c>
      <c r="K1425" s="86" t="inlineStr">
        <is>
          <t>RTF</t>
        </is>
      </c>
      <c r="L1425" s="107" t="inlineStr"/>
      <c r="M1425" s="84" t="inlineStr">
        <is>
          <t>A102015</t>
        </is>
      </c>
      <c r="N1425" s="107" t="n">
        <v>0</v>
      </c>
      <c r="O1425" s="89" t="inlineStr">
        <is>
          <t>LT250</t>
        </is>
      </c>
      <c r="P1425" s="13" t="n">
        <v>8</v>
      </c>
      <c r="Q1425" t="inlineStr"/>
      <c r="R1425" s="12" t="inlineStr"/>
      <c r="S1425" t="inlineStr"/>
      <c r="T1425" t="inlineStr"/>
      <c r="U1425" t="inlineStr"/>
      <c r="V1425" t="inlineStr"/>
    </row>
    <row r="1426" customFormat="1" s="84">
      <c r="A1426" s="91" t="inlineStr"/>
      <c r="B1426" s="89" t="inlineStr">
        <is>
          <t>Price_BOM_VLC_VLSC_Imp_1321</t>
        </is>
      </c>
      <c r="C1426" s="105" t="inlineStr">
        <is>
          <t>:80157-4P-100HP-VLC:80157-4P-125HP-VLC:80157-4P-150HP-VLC:</t>
        </is>
      </c>
      <c r="D1426" s="86" t="inlineStr">
        <is>
          <t>X5</t>
        </is>
      </c>
      <c r="E1426" s="86" t="inlineStr">
        <is>
          <t>ImpMatl_Silicon_Bronze_ASTM-B584_C87600</t>
        </is>
      </c>
      <c r="F1426" s="89" t="inlineStr">
        <is>
          <t>Silicon Bronze, ASTM-B584, C87600</t>
        </is>
      </c>
      <c r="G1426" s="89" t="inlineStr">
        <is>
          <t>B21</t>
        </is>
      </c>
      <c r="H1426" s="89" t="inlineStr">
        <is>
          <t>Coating_Special</t>
        </is>
      </c>
      <c r="I1426" s="89" t="inlineStr">
        <is>
          <t>Anodized Steel</t>
        </is>
      </c>
      <c r="J1426" s="89" t="inlineStr">
        <is>
          <t>Steel, Cold Drawn C1018</t>
        </is>
      </c>
      <c r="K1426" s="86" t="inlineStr">
        <is>
          <t>RTF</t>
        </is>
      </c>
      <c r="L1426" s="89" t="inlineStr"/>
      <c r="M1426" s="89" t="inlineStr">
        <is>
          <t>A102015</t>
        </is>
      </c>
      <c r="N1426" s="89" t="n">
        <v>0</v>
      </c>
      <c r="O1426" s="89" t="inlineStr">
        <is>
          <t>LT250</t>
        </is>
      </c>
      <c r="P1426" s="13" t="n">
        <v>8</v>
      </c>
      <c r="Q1426" t="inlineStr"/>
      <c r="R1426" s="12" t="inlineStr"/>
      <c r="S1426" t="inlineStr"/>
      <c r="T1426" t="inlineStr"/>
      <c r="U1426" t="inlineStr"/>
      <c r="V1426" t="inlineStr"/>
    </row>
    <row r="1427" customFormat="1" s="84">
      <c r="A1427" s="91" t="inlineStr"/>
      <c r="B1427" s="89" t="inlineStr">
        <is>
          <t>Price_BOM_VLC_VLSC_Imp_1323</t>
        </is>
      </c>
      <c r="C1427" s="105" t="inlineStr">
        <is>
          <t>:80157-4P-100HP-VLC:80157-4P-125HP-VLC:80157-4P-150HP-VLC:</t>
        </is>
      </c>
      <c r="D1427" s="86" t="inlineStr">
        <is>
          <t>X5</t>
        </is>
      </c>
      <c r="E1427" s="84" t="inlineStr">
        <is>
          <t>ImpMatl_Silicon_Bronze_ASTM-B584_C87600</t>
        </is>
      </c>
      <c r="F1427" s="89" t="inlineStr">
        <is>
          <t>Silicon Bronze, ASTM-B584, C87600</t>
        </is>
      </c>
      <c r="G1427" s="89" t="inlineStr">
        <is>
          <t>B21</t>
        </is>
      </c>
      <c r="H1427" s="89" t="inlineStr">
        <is>
          <t>Coating_Epoxy</t>
        </is>
      </c>
      <c r="I1427" s="89" t="inlineStr">
        <is>
          <t>Anodized Steel</t>
        </is>
      </c>
      <c r="J1427" s="89" t="inlineStr">
        <is>
          <t>Steel, Cold Drawn C1018</t>
        </is>
      </c>
      <c r="K1427" s="86" t="inlineStr">
        <is>
          <t>RTF</t>
        </is>
      </c>
      <c r="L1427" s="107" t="inlineStr"/>
      <c r="M1427" s="84" t="inlineStr">
        <is>
          <t>A102015</t>
        </is>
      </c>
      <c r="N1427" s="107" t="n">
        <v>0</v>
      </c>
      <c r="O1427" s="89" t="inlineStr">
        <is>
          <t>LT250</t>
        </is>
      </c>
      <c r="P1427" s="13" t="n">
        <v>8</v>
      </c>
      <c r="Q1427" t="inlineStr"/>
      <c r="R1427" s="12" t="inlineStr"/>
      <c r="S1427" t="inlineStr"/>
      <c r="T1427" t="inlineStr"/>
      <c r="U1427" t="inlineStr"/>
      <c r="V1427" t="inlineStr"/>
    </row>
    <row r="1428" customFormat="1" s="84">
      <c r="A1428" s="91" t="inlineStr"/>
      <c r="B1428" s="89" t="inlineStr">
        <is>
          <t>Price_BOM_VLC_VLSC_Imp_1312</t>
        </is>
      </c>
      <c r="C1428" s="105" t="inlineStr">
        <is>
          <t>:80157-4P-100HP-VLC:80157-4P-125HP-VLC:80157-4P-150HP-VLC:</t>
        </is>
      </c>
      <c r="D1428" s="86" t="inlineStr">
        <is>
          <t>X5</t>
        </is>
      </c>
      <c r="E1428" s="86" t="inlineStr">
        <is>
          <t>ImpMatl_NiAl-Bronze_ASTM-B148_C95400</t>
        </is>
      </c>
      <c r="F1428" s="89" t="inlineStr">
        <is>
          <t>Nickel Aluminum Bronze ASTM B148 UNS C95400</t>
        </is>
      </c>
      <c r="G1428" s="89" t="inlineStr">
        <is>
          <t>B22</t>
        </is>
      </c>
      <c r="H1428" s="89" t="inlineStr">
        <is>
          <t>Coating_Standard</t>
        </is>
      </c>
      <c r="I1428" s="89" t="inlineStr">
        <is>
          <t>Anodized Steel</t>
        </is>
      </c>
      <c r="J1428" s="89" t="inlineStr">
        <is>
          <t>Steel, Cold Drawn C1018</t>
        </is>
      </c>
      <c r="K1428" s="86" t="inlineStr">
        <is>
          <t>RTF</t>
        </is>
      </c>
      <c r="L1428" s="89" t="inlineStr"/>
      <c r="M1428" s="89" t="inlineStr">
        <is>
          <t>A102018</t>
        </is>
      </c>
      <c r="N1428" s="89" t="n">
        <v>4278</v>
      </c>
      <c r="O1428" s="89" t="inlineStr">
        <is>
          <t>LT250</t>
        </is>
      </c>
      <c r="P1428" s="13" t="n">
        <v>8</v>
      </c>
      <c r="Q1428" t="inlineStr"/>
      <c r="R1428" s="12" t="inlineStr"/>
      <c r="S1428" t="inlineStr"/>
      <c r="T1428" t="inlineStr"/>
      <c r="U1428" t="inlineStr"/>
      <c r="V1428" t="inlineStr"/>
    </row>
    <row r="1429" customFormat="1" s="84">
      <c r="A1429" s="91" t="inlineStr"/>
      <c r="B1429" s="89" t="inlineStr">
        <is>
          <t>Price_BOM_VLC_VLSC_Imp_1314</t>
        </is>
      </c>
      <c r="C1429" s="105" t="inlineStr">
        <is>
          <t>:80157-4P-100HP-VLC:80157-4P-125HP-VLC:80157-4P-150HP-VLC:</t>
        </is>
      </c>
      <c r="D1429" s="86" t="inlineStr">
        <is>
          <t>X5</t>
        </is>
      </c>
      <c r="E1429" s="84" t="inlineStr">
        <is>
          <t>ImpMatl_NiAl-Bronze_ASTM-B148_C95400</t>
        </is>
      </c>
      <c r="F1429" s="89" t="inlineStr">
        <is>
          <t>Nickel Aluminum Bronze ASTM B148 UNS C95400</t>
        </is>
      </c>
      <c r="G1429" s="89" t="inlineStr">
        <is>
          <t>B22</t>
        </is>
      </c>
      <c r="H1429" s="89" t="inlineStr">
        <is>
          <t>Coating_Scotchkote134_interior</t>
        </is>
      </c>
      <c r="I1429" s="89" t="inlineStr">
        <is>
          <t>Anodized Steel</t>
        </is>
      </c>
      <c r="J1429" s="89" t="inlineStr">
        <is>
          <t>Steel, Cold Drawn C1018</t>
        </is>
      </c>
      <c r="K1429" s="86" t="inlineStr">
        <is>
          <t>RTF</t>
        </is>
      </c>
      <c r="L1429" s="107" t="inlineStr"/>
      <c r="M1429" s="84" t="inlineStr">
        <is>
          <t>A102018</t>
        </is>
      </c>
      <c r="N1429" s="107" t="n">
        <v>4278</v>
      </c>
      <c r="O1429" s="89" t="inlineStr">
        <is>
          <t>LT250</t>
        </is>
      </c>
      <c r="P1429" s="13" t="n">
        <v>8</v>
      </c>
      <c r="Q1429" t="inlineStr"/>
      <c r="R1429" s="12" t="inlineStr"/>
      <c r="S1429" t="inlineStr"/>
      <c r="T1429" t="inlineStr"/>
      <c r="U1429" t="inlineStr"/>
      <c r="V1429" t="inlineStr"/>
    </row>
    <row r="1430" customFormat="1" s="84">
      <c r="A1430" s="91" t="inlineStr"/>
      <c r="B1430" s="89" t="inlineStr">
        <is>
          <t>Price_BOM_VLC_VLSC_Imp_1316</t>
        </is>
      </c>
      <c r="C1430" s="105" t="inlineStr">
        <is>
          <t>:80157-4P-100HP-VLC:80157-4P-125HP-VLC:80157-4P-150HP-VLC:</t>
        </is>
      </c>
      <c r="D1430" s="86" t="inlineStr">
        <is>
          <t>X5</t>
        </is>
      </c>
      <c r="E1430" s="86" t="inlineStr">
        <is>
          <t>ImpMatl_NiAl-Bronze_ASTM-B148_C95400</t>
        </is>
      </c>
      <c r="F1430" s="89" t="inlineStr">
        <is>
          <t>Nickel Aluminum Bronze ASTM B148 UNS C95400</t>
        </is>
      </c>
      <c r="G1430" s="89" t="inlineStr">
        <is>
          <t>B22</t>
        </is>
      </c>
      <c r="H1430" s="89" t="inlineStr">
        <is>
          <t>Coating_Scotchkote134_interior_exterior</t>
        </is>
      </c>
      <c r="I1430" s="89" t="inlineStr">
        <is>
          <t>Anodized Steel</t>
        </is>
      </c>
      <c r="J1430" s="89" t="inlineStr">
        <is>
          <t>Steel, Cold Drawn C1018</t>
        </is>
      </c>
      <c r="K1430" s="86" t="inlineStr">
        <is>
          <t>RTF</t>
        </is>
      </c>
      <c r="L1430" s="89" t="inlineStr"/>
      <c r="M1430" s="89" t="inlineStr">
        <is>
          <t>A102018</t>
        </is>
      </c>
      <c r="N1430" s="89" t="n">
        <v>4278</v>
      </c>
      <c r="O1430" s="89" t="inlineStr">
        <is>
          <t>LT250</t>
        </is>
      </c>
      <c r="P1430" s="13" t="n">
        <v>8</v>
      </c>
      <c r="Q1430" t="inlineStr"/>
      <c r="R1430" s="12" t="inlineStr"/>
      <c r="S1430" t="inlineStr"/>
      <c r="T1430" t="inlineStr"/>
      <c r="U1430" t="inlineStr"/>
      <c r="V1430" t="inlineStr"/>
    </row>
    <row r="1431" customFormat="1" s="84">
      <c r="A1431" s="91" t="inlineStr"/>
      <c r="B1431" s="89" t="inlineStr">
        <is>
          <t>Price_BOM_VLC_VLSC_Imp_1318</t>
        </is>
      </c>
      <c r="C1431" s="105" t="inlineStr">
        <is>
          <t>:80157-4P-100HP-VLC:80157-4P-125HP-VLC:80157-4P-150HP-VLC:</t>
        </is>
      </c>
      <c r="D1431" s="86" t="inlineStr">
        <is>
          <t>X5</t>
        </is>
      </c>
      <c r="E1431" s="84" t="inlineStr">
        <is>
          <t>ImpMatl_NiAl-Bronze_ASTM-B148_C95400</t>
        </is>
      </c>
      <c r="F1431" s="89" t="inlineStr">
        <is>
          <t>Nickel Aluminum Bronze ASTM B148 UNS C95400</t>
        </is>
      </c>
      <c r="G1431" s="89" t="inlineStr">
        <is>
          <t>B22</t>
        </is>
      </c>
      <c r="H1431" s="89" t="inlineStr">
        <is>
          <t>Coating_Scotchkote134_interior_exterior_IncludeImpeller</t>
        </is>
      </c>
      <c r="I1431" s="89" t="inlineStr">
        <is>
          <t>Anodized Steel</t>
        </is>
      </c>
      <c r="J1431" s="89" t="inlineStr">
        <is>
          <t>Steel, Cold Drawn C1018</t>
        </is>
      </c>
      <c r="K1431" s="86" t="inlineStr">
        <is>
          <t>RTF</t>
        </is>
      </c>
      <c r="L1431" s="107" t="inlineStr"/>
      <c r="M1431" s="84" t="inlineStr">
        <is>
          <t>A102018</t>
        </is>
      </c>
      <c r="N1431" s="107" t="n">
        <v>4278</v>
      </c>
      <c r="O1431" s="89" t="inlineStr">
        <is>
          <t>LT250</t>
        </is>
      </c>
      <c r="P1431" s="13" t="n">
        <v>8</v>
      </c>
      <c r="Q1431" t="inlineStr"/>
      <c r="R1431" s="12" t="inlineStr"/>
      <c r="S1431" t="inlineStr"/>
      <c r="T1431" t="inlineStr"/>
      <c r="U1431" t="inlineStr"/>
      <c r="V1431" t="inlineStr"/>
    </row>
    <row r="1432" customFormat="1" s="84">
      <c r="A1432" s="91" t="inlineStr"/>
      <c r="B1432" s="89" t="inlineStr">
        <is>
          <t>Price_BOM_VLC_VLSC_Imp_1320</t>
        </is>
      </c>
      <c r="C1432" s="105" t="inlineStr">
        <is>
          <t>:80157-4P-100HP-VLC:80157-4P-125HP-VLC:80157-4P-150HP-VLC:</t>
        </is>
      </c>
      <c r="D1432" s="86" t="inlineStr">
        <is>
          <t>X5</t>
        </is>
      </c>
      <c r="E1432" s="86" t="inlineStr">
        <is>
          <t>ImpMatl_NiAl-Bronze_ASTM-B148_C95400</t>
        </is>
      </c>
      <c r="F1432" s="89" t="inlineStr">
        <is>
          <t>Nickel Aluminum Bronze ASTM B148 UNS C95400</t>
        </is>
      </c>
      <c r="G1432" s="89" t="inlineStr">
        <is>
          <t>B22</t>
        </is>
      </c>
      <c r="H1432" s="89" t="inlineStr">
        <is>
          <t>Coating_Scotchkote134_interior_IncludeImpeller</t>
        </is>
      </c>
      <c r="I1432" s="89" t="inlineStr">
        <is>
          <t>Anodized Steel</t>
        </is>
      </c>
      <c r="J1432" s="89" t="inlineStr">
        <is>
          <t>Steel, Cold Drawn C1018</t>
        </is>
      </c>
      <c r="K1432" s="86" t="inlineStr">
        <is>
          <t>RTF</t>
        </is>
      </c>
      <c r="L1432" s="89" t="inlineStr"/>
      <c r="M1432" s="89" t="inlineStr">
        <is>
          <t>A102018</t>
        </is>
      </c>
      <c r="N1432" s="89" t="n">
        <v>4278</v>
      </c>
      <c r="O1432" s="89" t="inlineStr">
        <is>
          <t>LT250</t>
        </is>
      </c>
      <c r="P1432" s="13" t="n">
        <v>8</v>
      </c>
      <c r="Q1432" t="inlineStr"/>
      <c r="R1432" s="12" t="inlineStr"/>
      <c r="S1432" t="inlineStr"/>
      <c r="T1432" t="inlineStr"/>
      <c r="U1432" t="inlineStr"/>
      <c r="V1432" t="inlineStr"/>
    </row>
    <row r="1433" customFormat="1" s="84">
      <c r="A1433" s="91" t="inlineStr"/>
      <c r="B1433" s="89" t="inlineStr">
        <is>
          <t>Price_BOM_VLC_VLSC_Imp_1322</t>
        </is>
      </c>
      <c r="C1433" s="105" t="inlineStr">
        <is>
          <t>:80157-4P-100HP-VLC:80157-4P-125HP-VLC:80157-4P-150HP-VLC:</t>
        </is>
      </c>
      <c r="D1433" s="86" t="inlineStr">
        <is>
          <t>X5</t>
        </is>
      </c>
      <c r="E1433" s="84" t="inlineStr">
        <is>
          <t>ImpMatl_NiAl-Bronze_ASTM-B148_C95400</t>
        </is>
      </c>
      <c r="F1433" s="89" t="inlineStr">
        <is>
          <t>Nickel Aluminum Bronze ASTM B148 UNS C95400</t>
        </is>
      </c>
      <c r="G1433" s="89" t="inlineStr">
        <is>
          <t>B22</t>
        </is>
      </c>
      <c r="H1433" s="89" t="inlineStr">
        <is>
          <t>Coating_Special</t>
        </is>
      </c>
      <c r="I1433" s="89" t="inlineStr">
        <is>
          <t>Anodized Steel</t>
        </is>
      </c>
      <c r="J1433" s="89" t="inlineStr">
        <is>
          <t>Steel, Cold Drawn C1018</t>
        </is>
      </c>
      <c r="K1433" s="86" t="inlineStr">
        <is>
          <t>RTF</t>
        </is>
      </c>
      <c r="L1433" s="107" t="inlineStr"/>
      <c r="M1433" s="84" t="inlineStr">
        <is>
          <t>A102018</t>
        </is>
      </c>
      <c r="N1433" s="107" t="n">
        <v>4278</v>
      </c>
      <c r="O1433" s="89" t="inlineStr">
        <is>
          <t>LT250</t>
        </is>
      </c>
      <c r="P1433" s="13" t="n">
        <v>8</v>
      </c>
      <c r="Q1433" t="inlineStr"/>
      <c r="R1433" s="12" t="inlineStr"/>
      <c r="S1433" t="inlineStr"/>
      <c r="T1433" t="inlineStr"/>
      <c r="U1433" t="inlineStr"/>
      <c r="V1433" t="inlineStr"/>
    </row>
    <row r="1434" customFormat="1" s="84">
      <c r="A1434" s="91" t="inlineStr"/>
      <c r="B1434" s="89" t="inlineStr">
        <is>
          <t>Price_BOM_VLC_VLSC_Imp_1324</t>
        </is>
      </c>
      <c r="C1434" s="105" t="inlineStr">
        <is>
          <t>:80157-4P-100HP-VLC:80157-4P-125HP-VLC:80157-4P-150HP-VLC:</t>
        </is>
      </c>
      <c r="D1434" s="86" t="inlineStr">
        <is>
          <t>X5</t>
        </is>
      </c>
      <c r="E1434" s="86" t="inlineStr">
        <is>
          <t>ImpMatl_NiAl-Bronze_ASTM-B148_C95400</t>
        </is>
      </c>
      <c r="F1434" s="89" t="inlineStr">
        <is>
          <t>Nickel Aluminum Bronze ASTM B148 UNS C95400</t>
        </is>
      </c>
      <c r="G1434" s="89" t="inlineStr">
        <is>
          <t>B22</t>
        </is>
      </c>
      <c r="H1434" s="89" t="inlineStr">
        <is>
          <t>Coating_Epoxy</t>
        </is>
      </c>
      <c r="I1434" s="89" t="inlineStr">
        <is>
          <t>Anodized Steel</t>
        </is>
      </c>
      <c r="J1434" s="89" t="inlineStr">
        <is>
          <t>Steel, Cold Drawn C1018</t>
        </is>
      </c>
      <c r="K1434" s="86" t="inlineStr">
        <is>
          <t>RTF</t>
        </is>
      </c>
      <c r="L1434" s="89" t="inlineStr"/>
      <c r="M1434" s="89" t="inlineStr">
        <is>
          <t>A102018</t>
        </is>
      </c>
      <c r="N1434" s="89" t="n">
        <v>4278</v>
      </c>
      <c r="O1434" s="89" t="inlineStr">
        <is>
          <t>LT250</t>
        </is>
      </c>
      <c r="P1434" s="13" t="n">
        <v>8</v>
      </c>
      <c r="Q1434" t="inlineStr"/>
      <c r="R1434" s="12" t="inlineStr"/>
      <c r="S1434" t="inlineStr"/>
      <c r="T1434" t="inlineStr"/>
      <c r="U1434" t="inlineStr"/>
      <c r="V1434" t="inlineStr"/>
    </row>
    <row r="1435" customFormat="1" s="84">
      <c r="A1435" s="91" t="inlineStr"/>
      <c r="B1435" s="89" t="inlineStr">
        <is>
          <t>Price_BOM_VLC_VLSC_Imp_1377</t>
        </is>
      </c>
      <c r="C1435" s="105" t="inlineStr">
        <is>
          <t>:80157-4P-100HP-VLC:80157-4P-125HP-VLC:80157-4P-150HP-VLC:</t>
        </is>
      </c>
      <c r="D1435" s="86" t="inlineStr">
        <is>
          <t>X5</t>
        </is>
      </c>
      <c r="E1435" s="86" t="inlineStr">
        <is>
          <t>ImpMatl_SS_AISI-304</t>
        </is>
      </c>
      <c r="F1435" s="89" t="inlineStr">
        <is>
          <t>Stainless Steel, AISI-304</t>
        </is>
      </c>
      <c r="G1435" s="89" t="inlineStr">
        <is>
          <t>H304</t>
        </is>
      </c>
      <c r="H1435" s="89" t="inlineStr">
        <is>
          <t>Coating_Standard</t>
        </is>
      </c>
      <c r="I1435" s="89" t="inlineStr">
        <is>
          <t>Stainless Steel, AISI-303</t>
        </is>
      </c>
      <c r="J1435" s="89" t="inlineStr">
        <is>
          <t>Stainless Steel, AISI 316</t>
        </is>
      </c>
      <c r="K1435" s="112" t="inlineStr">
        <is>
          <t>98876180</t>
        </is>
      </c>
      <c r="L1435" s="112" t="inlineStr">
        <is>
          <t>IMP,L,60157,X5,H304</t>
        </is>
      </c>
      <c r="M1435" s="84" t="inlineStr">
        <is>
          <t>A102485</t>
        </is>
      </c>
      <c r="N1435" s="84" t="n">
        <v>0</v>
      </c>
      <c r="O1435" s="89" t="inlineStr">
        <is>
          <t>LT027</t>
        </is>
      </c>
      <c r="P1435" s="13" t="n">
        <v>0</v>
      </c>
      <c r="Q1435" t="inlineStr"/>
      <c r="R1435" s="12" t="inlineStr"/>
      <c r="S1435" t="inlineStr"/>
      <c r="T1435" t="inlineStr"/>
      <c r="U1435" t="inlineStr"/>
      <c r="V1435" t="inlineStr"/>
    </row>
    <row r="1436" customFormat="1" s="84">
      <c r="A1436" s="91" t="inlineStr"/>
      <c r="B1436" s="89" t="inlineStr">
        <is>
          <t>Price_BOM_VLC_VLSC_Imp_1325</t>
        </is>
      </c>
      <c r="C1436" s="105" t="inlineStr">
        <is>
          <t>:80157-4P-100HP-VLSC:80157-4P-125HP-VLSC:80157-4P-150HP-VLSC:</t>
        </is>
      </c>
      <c r="D1436" s="86" t="inlineStr">
        <is>
          <t>X5</t>
        </is>
      </c>
      <c r="E1436" s="84" t="inlineStr">
        <is>
          <t>ImpMatl_Silicon_Bronze_ASTM-B584_C87600</t>
        </is>
      </c>
      <c r="F1436" s="89" t="inlineStr">
        <is>
          <t>Silicon Bronze, ASTM-B584, C87600</t>
        </is>
      </c>
      <c r="G1436" s="89" t="inlineStr">
        <is>
          <t>B21</t>
        </is>
      </c>
      <c r="H1436" s="89" t="inlineStr">
        <is>
          <t>Coating_Standard</t>
        </is>
      </c>
      <c r="I1436" s="89" t="inlineStr">
        <is>
          <t>Anodized Steel</t>
        </is>
      </c>
      <c r="J1436" s="89" t="inlineStr">
        <is>
          <t>Steel, Cold Drawn C1018</t>
        </is>
      </c>
      <c r="K1436" s="113" t="inlineStr">
        <is>
          <t>96769274</t>
        </is>
      </c>
      <c r="L1436" s="107" t="inlineStr">
        <is>
          <t>IMP,L,60157,X5,B21</t>
        </is>
      </c>
      <c r="M1436" s="84" t="inlineStr">
        <is>
          <t>A102015</t>
        </is>
      </c>
      <c r="N1436" s="107" t="n">
        <v>0</v>
      </c>
      <c r="O1436" s="89" t="inlineStr">
        <is>
          <t>LT027</t>
        </is>
      </c>
      <c r="P1436" s="13" t="n">
        <v>0</v>
      </c>
      <c r="Q1436" t="inlineStr"/>
      <c r="R1436" s="12" t="inlineStr"/>
      <c r="S1436" t="inlineStr"/>
      <c r="T1436" t="inlineStr"/>
      <c r="U1436" t="inlineStr"/>
      <c r="V1436" t="inlineStr"/>
    </row>
    <row r="1437" customFormat="1" s="84">
      <c r="A1437" s="91" t="inlineStr"/>
      <c r="B1437" s="89" t="inlineStr">
        <is>
          <t>Price_BOM_VLC_VLSC_Imp_1327</t>
        </is>
      </c>
      <c r="C1437" s="105" t="inlineStr">
        <is>
          <t>:80157-4P-100HP-VLSC:80157-4P-125HP-VLSC:80157-4P-150HP-VLSC:</t>
        </is>
      </c>
      <c r="D1437" s="86" t="inlineStr">
        <is>
          <t>X5</t>
        </is>
      </c>
      <c r="E1437" s="86" t="inlineStr">
        <is>
          <t>ImpMatl_Silicon_Bronze_ASTM-B584_C87600</t>
        </is>
      </c>
      <c r="F1437" s="89" t="inlineStr">
        <is>
          <t>Silicon Bronze, ASTM-B584, C87600</t>
        </is>
      </c>
      <c r="G1437" s="89" t="inlineStr">
        <is>
          <t>B21</t>
        </is>
      </c>
      <c r="H1437" s="89" t="inlineStr">
        <is>
          <t>Coating_Scotchkote134_interior</t>
        </is>
      </c>
      <c r="I1437" s="89" t="inlineStr">
        <is>
          <t>Anodized Steel</t>
        </is>
      </c>
      <c r="J1437" s="89" t="inlineStr">
        <is>
          <t>Steel, Cold Drawn C1018</t>
        </is>
      </c>
      <c r="K1437" s="86" t="inlineStr">
        <is>
          <t>RTF</t>
        </is>
      </c>
      <c r="L1437" s="89" t="inlineStr"/>
      <c r="M1437" s="89" t="inlineStr">
        <is>
          <t>A102015</t>
        </is>
      </c>
      <c r="N1437" s="89" t="n">
        <v>0</v>
      </c>
      <c r="O1437" s="89" t="inlineStr">
        <is>
          <t>LT250</t>
        </is>
      </c>
      <c r="P1437" s="13" t="n">
        <v>8</v>
      </c>
      <c r="Q1437" t="inlineStr"/>
      <c r="R1437" s="12" t="inlineStr"/>
      <c r="S1437" t="inlineStr"/>
      <c r="T1437" t="inlineStr"/>
      <c r="U1437" t="inlineStr"/>
      <c r="V1437" t="inlineStr"/>
    </row>
    <row r="1438" customFormat="1" s="84">
      <c r="A1438" s="91" t="inlineStr"/>
      <c r="B1438" s="89" t="inlineStr">
        <is>
          <t>Price_BOM_VLC_VLSC_Imp_1329</t>
        </is>
      </c>
      <c r="C1438" s="105" t="inlineStr">
        <is>
          <t>:80157-4P-100HP-VLSC:80157-4P-125HP-VLSC:80157-4P-150HP-VLSC:</t>
        </is>
      </c>
      <c r="D1438" s="86" t="inlineStr">
        <is>
          <t>X5</t>
        </is>
      </c>
      <c r="E1438" s="84" t="inlineStr">
        <is>
          <t>ImpMatl_Silicon_Bronze_ASTM-B584_C87600</t>
        </is>
      </c>
      <c r="F1438" s="89" t="inlineStr">
        <is>
          <t>Silicon Bronze, ASTM-B584, C87600</t>
        </is>
      </c>
      <c r="G1438" s="89" t="inlineStr">
        <is>
          <t>B21</t>
        </is>
      </c>
      <c r="H1438" s="89" t="inlineStr">
        <is>
          <t>Coating_Scotchkote134_interior_exterior</t>
        </is>
      </c>
      <c r="I1438" s="89" t="inlineStr">
        <is>
          <t>Anodized Steel</t>
        </is>
      </c>
      <c r="J1438" s="89" t="inlineStr">
        <is>
          <t>Steel, Cold Drawn C1018</t>
        </is>
      </c>
      <c r="K1438" s="86" t="inlineStr">
        <is>
          <t>RTF</t>
        </is>
      </c>
      <c r="L1438" s="107" t="inlineStr"/>
      <c r="M1438" s="84" t="inlineStr">
        <is>
          <t>A102015</t>
        </is>
      </c>
      <c r="N1438" s="107" t="n">
        <v>0</v>
      </c>
      <c r="O1438" s="89" t="inlineStr">
        <is>
          <t>LT250</t>
        </is>
      </c>
      <c r="P1438" s="13" t="n">
        <v>8</v>
      </c>
      <c r="Q1438" t="inlineStr"/>
      <c r="R1438" s="12" t="inlineStr"/>
      <c r="S1438" t="inlineStr"/>
      <c r="T1438" t="inlineStr"/>
      <c r="U1438" t="inlineStr"/>
      <c r="V1438" t="inlineStr"/>
    </row>
    <row r="1439" customFormat="1" s="84">
      <c r="A1439" s="91" t="inlineStr"/>
      <c r="B1439" s="89" t="inlineStr">
        <is>
          <t>Price_BOM_VLC_VLSC_Imp_1331</t>
        </is>
      </c>
      <c r="C1439" s="105" t="inlineStr">
        <is>
          <t>:80157-4P-100HP-VLSC:80157-4P-125HP-VLSC:80157-4P-150HP-VLSC:</t>
        </is>
      </c>
      <c r="D1439" s="86" t="inlineStr">
        <is>
          <t>X5</t>
        </is>
      </c>
      <c r="E1439" s="86" t="inlineStr">
        <is>
          <t>ImpMatl_Silicon_Bronze_ASTM-B584_C87600</t>
        </is>
      </c>
      <c r="F1439" s="89" t="inlineStr">
        <is>
          <t>Silicon Bronze, ASTM-B584, C87600</t>
        </is>
      </c>
      <c r="G1439" s="89" t="inlineStr">
        <is>
          <t>B21</t>
        </is>
      </c>
      <c r="H1439" s="89" t="inlineStr">
        <is>
          <t>Coating_Scotchkote134_interior_exterior_IncludeImpeller</t>
        </is>
      </c>
      <c r="I1439" s="89" t="inlineStr">
        <is>
          <t>Anodized Steel</t>
        </is>
      </c>
      <c r="J1439" s="89" t="inlineStr">
        <is>
          <t>Steel, Cold Drawn C1018</t>
        </is>
      </c>
      <c r="K1439" s="86" t="inlineStr">
        <is>
          <t>RTF</t>
        </is>
      </c>
      <c r="L1439" s="89" t="inlineStr"/>
      <c r="M1439" s="89" t="inlineStr">
        <is>
          <t>A102015</t>
        </is>
      </c>
      <c r="N1439" s="89" t="n">
        <v>0</v>
      </c>
      <c r="O1439" s="89" t="inlineStr">
        <is>
          <t>LT250</t>
        </is>
      </c>
      <c r="P1439" s="13" t="n">
        <v>8</v>
      </c>
      <c r="Q1439" t="inlineStr"/>
      <c r="R1439" s="12" t="inlineStr"/>
      <c r="S1439" t="inlineStr"/>
      <c r="T1439" t="inlineStr"/>
      <c r="U1439" t="inlineStr"/>
      <c r="V1439" t="inlineStr"/>
    </row>
    <row r="1440" customFormat="1" s="84">
      <c r="A1440" s="91" t="inlineStr"/>
      <c r="B1440" s="89" t="inlineStr">
        <is>
          <t>Price_BOM_VLC_VLSC_Imp_1333</t>
        </is>
      </c>
      <c r="C1440" s="105" t="inlineStr">
        <is>
          <t>:80157-4P-100HP-VLSC:80157-4P-125HP-VLSC:80157-4P-150HP-VLSC:</t>
        </is>
      </c>
      <c r="D1440" s="86" t="inlineStr">
        <is>
          <t>X5</t>
        </is>
      </c>
      <c r="E1440" s="84" t="inlineStr">
        <is>
          <t>ImpMatl_Silicon_Bronze_ASTM-B584_C87600</t>
        </is>
      </c>
      <c r="F1440" s="89" t="inlineStr">
        <is>
          <t>Silicon Bronze, ASTM-B584, C87600</t>
        </is>
      </c>
      <c r="G1440" s="89" t="inlineStr">
        <is>
          <t>B21</t>
        </is>
      </c>
      <c r="H1440" s="89" t="inlineStr">
        <is>
          <t>Coating_Scotchkote134_interior_IncludeImpeller</t>
        </is>
      </c>
      <c r="I1440" s="89" t="inlineStr">
        <is>
          <t>Anodized Steel</t>
        </is>
      </c>
      <c r="J1440" s="89" t="inlineStr">
        <is>
          <t>Steel, Cold Drawn C1018</t>
        </is>
      </c>
      <c r="K1440" s="86" t="inlineStr">
        <is>
          <t>RTF</t>
        </is>
      </c>
      <c r="L1440" s="107" t="inlineStr"/>
      <c r="M1440" s="84" t="inlineStr">
        <is>
          <t>A102015</t>
        </is>
      </c>
      <c r="N1440" s="107" t="n">
        <v>0</v>
      </c>
      <c r="O1440" s="89" t="inlineStr">
        <is>
          <t>LT250</t>
        </is>
      </c>
      <c r="P1440" s="13" t="n">
        <v>8</v>
      </c>
      <c r="Q1440" t="inlineStr"/>
      <c r="R1440" s="12" t="inlineStr"/>
      <c r="S1440" t="inlineStr"/>
      <c r="T1440" t="inlineStr"/>
      <c r="U1440" t="inlineStr"/>
      <c r="V1440" t="inlineStr"/>
    </row>
    <row r="1441" customFormat="1" s="84">
      <c r="A1441" s="91" t="inlineStr"/>
      <c r="B1441" s="89" t="inlineStr">
        <is>
          <t>Price_BOM_VLC_VLSC_Imp_1335</t>
        </is>
      </c>
      <c r="C1441" s="105" t="inlineStr">
        <is>
          <t>:80157-4P-100HP-VLSC:80157-4P-125HP-VLSC:80157-4P-150HP-VLSC:</t>
        </is>
      </c>
      <c r="D1441" s="86" t="inlineStr">
        <is>
          <t>X5</t>
        </is>
      </c>
      <c r="E1441" s="86" t="inlineStr">
        <is>
          <t>ImpMatl_Silicon_Bronze_ASTM-B584_C87600</t>
        </is>
      </c>
      <c r="F1441" s="89" t="inlineStr">
        <is>
          <t>Silicon Bronze, ASTM-B584, C87600</t>
        </is>
      </c>
      <c r="G1441" s="89" t="inlineStr">
        <is>
          <t>B21</t>
        </is>
      </c>
      <c r="H1441" s="89" t="inlineStr">
        <is>
          <t>Coating_Special</t>
        </is>
      </c>
      <c r="I1441" s="89" t="inlineStr">
        <is>
          <t>Anodized Steel</t>
        </is>
      </c>
      <c r="J1441" s="89" t="inlineStr">
        <is>
          <t>Steel, Cold Drawn C1018</t>
        </is>
      </c>
      <c r="K1441" s="86" t="inlineStr">
        <is>
          <t>RTF</t>
        </is>
      </c>
      <c r="L1441" s="89" t="inlineStr"/>
      <c r="M1441" s="89" t="inlineStr">
        <is>
          <t>A102015</t>
        </is>
      </c>
      <c r="N1441" s="89" t="n">
        <v>0</v>
      </c>
      <c r="O1441" s="89" t="inlineStr">
        <is>
          <t>LT250</t>
        </is>
      </c>
      <c r="P1441" s="13" t="n">
        <v>8</v>
      </c>
      <c r="Q1441" t="inlineStr"/>
      <c r="R1441" s="12" t="inlineStr"/>
      <c r="S1441" t="inlineStr"/>
      <c r="T1441" t="inlineStr"/>
      <c r="U1441" t="inlineStr"/>
      <c r="V1441" t="inlineStr"/>
    </row>
    <row r="1442" customFormat="1" s="84">
      <c r="A1442" s="91" t="inlineStr"/>
      <c r="B1442" s="89" t="inlineStr">
        <is>
          <t>Price_BOM_VLC_VLSC_Imp_1337</t>
        </is>
      </c>
      <c r="C1442" s="105" t="inlineStr">
        <is>
          <t>:80157-4P-100HP-VLSC:80157-4P-125HP-VLSC:80157-4P-150HP-VLSC:</t>
        </is>
      </c>
      <c r="D1442" s="86" t="inlineStr">
        <is>
          <t>X5</t>
        </is>
      </c>
      <c r="E1442" s="84" t="inlineStr">
        <is>
          <t>ImpMatl_Silicon_Bronze_ASTM-B584_C87600</t>
        </is>
      </c>
      <c r="F1442" s="89" t="inlineStr">
        <is>
          <t>Silicon Bronze, ASTM-B584, C87600</t>
        </is>
      </c>
      <c r="G1442" s="89" t="inlineStr">
        <is>
          <t>B21</t>
        </is>
      </c>
      <c r="H1442" s="89" t="inlineStr">
        <is>
          <t>Coating_Epoxy</t>
        </is>
      </c>
      <c r="I1442" s="89" t="inlineStr">
        <is>
          <t>Anodized Steel</t>
        </is>
      </c>
      <c r="J1442" s="89" t="inlineStr">
        <is>
          <t>Steel, Cold Drawn C1018</t>
        </is>
      </c>
      <c r="K1442" s="86" t="inlineStr">
        <is>
          <t>RTF</t>
        </is>
      </c>
      <c r="L1442" s="107" t="inlineStr"/>
      <c r="M1442" s="84" t="inlineStr">
        <is>
          <t>A102015</t>
        </is>
      </c>
      <c r="N1442" s="107" t="n">
        <v>0</v>
      </c>
      <c r="O1442" s="89" t="inlineStr">
        <is>
          <t>LT250</t>
        </is>
      </c>
      <c r="P1442" s="13" t="n">
        <v>8</v>
      </c>
      <c r="Q1442" t="inlineStr"/>
      <c r="R1442" s="12" t="inlineStr"/>
      <c r="S1442" t="inlineStr"/>
      <c r="T1442" t="inlineStr"/>
      <c r="U1442" t="inlineStr"/>
      <c r="V1442" t="inlineStr"/>
    </row>
    <row r="1443" customFormat="1" s="84">
      <c r="A1443" s="91" t="inlineStr"/>
      <c r="B1443" s="89" t="inlineStr">
        <is>
          <t>Price_BOM_VLC_VLSC_Imp_1326</t>
        </is>
      </c>
      <c r="C1443" s="105" t="inlineStr">
        <is>
          <t>:80157-4P-100HP-VLSC:80157-4P-125HP-VLSC:80157-4P-150HP-VLSC:</t>
        </is>
      </c>
      <c r="D1443" s="86" t="inlineStr">
        <is>
          <t>X5</t>
        </is>
      </c>
      <c r="E1443" s="86" t="inlineStr">
        <is>
          <t>ImpMatl_NiAl-Bronze_ASTM-B148_C95400</t>
        </is>
      </c>
      <c r="F1443" s="89" t="inlineStr">
        <is>
          <t>Nickel Aluminum Bronze ASTM B148 UNS C95400</t>
        </is>
      </c>
      <c r="G1443" s="89" t="inlineStr">
        <is>
          <t>B22</t>
        </is>
      </c>
      <c r="H1443" s="89" t="inlineStr">
        <is>
          <t>Coating_Standard</t>
        </is>
      </c>
      <c r="I1443" s="89" t="inlineStr">
        <is>
          <t>Anodized Steel</t>
        </is>
      </c>
      <c r="J1443" s="89" t="inlineStr">
        <is>
          <t>Steel, Cold Drawn C1018</t>
        </is>
      </c>
      <c r="K1443" s="86" t="inlineStr">
        <is>
          <t>RTF</t>
        </is>
      </c>
      <c r="L1443" s="89" t="inlineStr"/>
      <c r="M1443" s="89" t="inlineStr">
        <is>
          <t>A102018</t>
        </is>
      </c>
      <c r="N1443" s="89" t="n">
        <v>4278</v>
      </c>
      <c r="O1443" s="89" t="inlineStr">
        <is>
          <t>LT250</t>
        </is>
      </c>
      <c r="P1443" s="13" t="n">
        <v>8</v>
      </c>
      <c r="Q1443" t="inlineStr"/>
      <c r="R1443" s="12" t="inlineStr"/>
      <c r="S1443" t="inlineStr"/>
      <c r="T1443" t="inlineStr"/>
      <c r="U1443" t="inlineStr"/>
      <c r="V1443" t="inlineStr"/>
    </row>
    <row r="1444" customFormat="1" s="84">
      <c r="A1444" s="91" t="inlineStr"/>
      <c r="B1444" s="89" t="inlineStr">
        <is>
          <t>Price_BOM_VLC_VLSC_Imp_1328</t>
        </is>
      </c>
      <c r="C1444" s="105" t="inlineStr">
        <is>
          <t>:80157-4P-100HP-VLSC:80157-4P-125HP-VLSC:80157-4P-150HP-VLSC:</t>
        </is>
      </c>
      <c r="D1444" s="86" t="inlineStr">
        <is>
          <t>X5</t>
        </is>
      </c>
      <c r="E1444" s="84" t="inlineStr">
        <is>
          <t>ImpMatl_NiAl-Bronze_ASTM-B148_C95400</t>
        </is>
      </c>
      <c r="F1444" s="89" t="inlineStr">
        <is>
          <t>Nickel Aluminum Bronze ASTM B148 UNS C95400</t>
        </is>
      </c>
      <c r="G1444" s="89" t="inlineStr">
        <is>
          <t>B22</t>
        </is>
      </c>
      <c r="H1444" s="89" t="inlineStr">
        <is>
          <t>Coating_Scotchkote134_interior</t>
        </is>
      </c>
      <c r="I1444" s="89" t="inlineStr">
        <is>
          <t>Anodized Steel</t>
        </is>
      </c>
      <c r="J1444" s="89" t="inlineStr">
        <is>
          <t>Steel, Cold Drawn C1018</t>
        </is>
      </c>
      <c r="K1444" s="86" t="inlineStr">
        <is>
          <t>RTF</t>
        </is>
      </c>
      <c r="L1444" s="107" t="inlineStr"/>
      <c r="M1444" s="84" t="inlineStr">
        <is>
          <t>A102018</t>
        </is>
      </c>
      <c r="N1444" s="107" t="n">
        <v>4278</v>
      </c>
      <c r="O1444" s="89" t="inlineStr">
        <is>
          <t>LT250</t>
        </is>
      </c>
      <c r="P1444" s="13" t="n">
        <v>8</v>
      </c>
      <c r="Q1444" t="inlineStr"/>
      <c r="R1444" s="12" t="inlineStr"/>
      <c r="S1444" t="inlineStr"/>
      <c r="T1444" t="inlineStr"/>
      <c r="U1444" t="inlineStr"/>
      <c r="V1444" t="inlineStr"/>
    </row>
    <row r="1445" customFormat="1" s="84">
      <c r="A1445" s="91" t="inlineStr"/>
      <c r="B1445" s="89" t="inlineStr">
        <is>
          <t>Price_BOM_VLC_VLSC_Imp_1330</t>
        </is>
      </c>
      <c r="C1445" s="105" t="inlineStr">
        <is>
          <t>:80157-4P-100HP-VLSC:80157-4P-125HP-VLSC:80157-4P-150HP-VLSC:</t>
        </is>
      </c>
      <c r="D1445" s="86" t="inlineStr">
        <is>
          <t>X5</t>
        </is>
      </c>
      <c r="E1445" s="86" t="inlineStr">
        <is>
          <t>ImpMatl_NiAl-Bronze_ASTM-B148_C95400</t>
        </is>
      </c>
      <c r="F1445" s="89" t="inlineStr">
        <is>
          <t>Nickel Aluminum Bronze ASTM B148 UNS C95400</t>
        </is>
      </c>
      <c r="G1445" s="89" t="inlineStr">
        <is>
          <t>B22</t>
        </is>
      </c>
      <c r="H1445" s="89" t="inlineStr">
        <is>
          <t>Coating_Scotchkote134_interior_exterior</t>
        </is>
      </c>
      <c r="I1445" s="89" t="inlineStr">
        <is>
          <t>Anodized Steel</t>
        </is>
      </c>
      <c r="J1445" s="89" t="inlineStr">
        <is>
          <t>Steel, Cold Drawn C1018</t>
        </is>
      </c>
      <c r="K1445" s="86" t="inlineStr">
        <is>
          <t>RTF</t>
        </is>
      </c>
      <c r="L1445" s="89" t="inlineStr"/>
      <c r="M1445" s="89" t="inlineStr">
        <is>
          <t>A102018</t>
        </is>
      </c>
      <c r="N1445" s="89" t="n">
        <v>4278</v>
      </c>
      <c r="O1445" s="89" t="inlineStr">
        <is>
          <t>LT250</t>
        </is>
      </c>
      <c r="P1445" s="13" t="n">
        <v>8</v>
      </c>
      <c r="Q1445" t="inlineStr"/>
      <c r="R1445" s="12" t="inlineStr"/>
      <c r="S1445" t="inlineStr"/>
      <c r="T1445" t="inlineStr"/>
      <c r="U1445" t="inlineStr"/>
      <c r="V1445" t="inlineStr"/>
    </row>
    <row r="1446" customFormat="1" s="84">
      <c r="A1446" s="91" t="inlineStr"/>
      <c r="B1446" s="89" t="inlineStr">
        <is>
          <t>Price_BOM_VLC_VLSC_Imp_1332</t>
        </is>
      </c>
      <c r="C1446" s="105" t="inlineStr">
        <is>
          <t>:80157-4P-100HP-VLSC:80157-4P-125HP-VLSC:80157-4P-150HP-VLSC:</t>
        </is>
      </c>
      <c r="D1446" s="86" t="inlineStr">
        <is>
          <t>X5</t>
        </is>
      </c>
      <c r="E1446" s="84" t="inlineStr">
        <is>
          <t>ImpMatl_NiAl-Bronze_ASTM-B148_C95400</t>
        </is>
      </c>
      <c r="F1446" s="89" t="inlineStr">
        <is>
          <t>Nickel Aluminum Bronze ASTM B148 UNS C95400</t>
        </is>
      </c>
      <c r="G1446" s="89" t="inlineStr">
        <is>
          <t>B22</t>
        </is>
      </c>
      <c r="H1446" s="89" t="inlineStr">
        <is>
          <t>Coating_Scotchkote134_interior_exterior_IncludeImpeller</t>
        </is>
      </c>
      <c r="I1446" s="89" t="inlineStr">
        <is>
          <t>Anodized Steel</t>
        </is>
      </c>
      <c r="J1446" s="89" t="inlineStr">
        <is>
          <t>Steel, Cold Drawn C1018</t>
        </is>
      </c>
      <c r="K1446" s="86" t="inlineStr">
        <is>
          <t>RTF</t>
        </is>
      </c>
      <c r="L1446" s="107" t="inlineStr"/>
      <c r="M1446" s="84" t="inlineStr">
        <is>
          <t>A102018</t>
        </is>
      </c>
      <c r="N1446" s="107" t="n">
        <v>4278</v>
      </c>
      <c r="O1446" s="89" t="inlineStr">
        <is>
          <t>LT250</t>
        </is>
      </c>
      <c r="P1446" s="13" t="n">
        <v>8</v>
      </c>
      <c r="Q1446" t="inlineStr"/>
      <c r="R1446" s="12" t="inlineStr"/>
      <c r="S1446" t="inlineStr"/>
      <c r="T1446" t="inlineStr"/>
      <c r="U1446" t="inlineStr"/>
      <c r="V1446" t="inlineStr"/>
    </row>
    <row r="1447" customFormat="1" s="84">
      <c r="A1447" s="91" t="inlineStr"/>
      <c r="B1447" s="89" t="inlineStr">
        <is>
          <t>Price_BOM_VLC_VLSC_Imp_1334</t>
        </is>
      </c>
      <c r="C1447" s="105" t="inlineStr">
        <is>
          <t>:80157-4P-100HP-VLSC:80157-4P-125HP-VLSC:80157-4P-150HP-VLSC:</t>
        </is>
      </c>
      <c r="D1447" s="86" t="inlineStr">
        <is>
          <t>X5</t>
        </is>
      </c>
      <c r="E1447" s="86" t="inlineStr">
        <is>
          <t>ImpMatl_NiAl-Bronze_ASTM-B148_C95400</t>
        </is>
      </c>
      <c r="F1447" s="89" t="inlineStr">
        <is>
          <t>Nickel Aluminum Bronze ASTM B148 UNS C95400</t>
        </is>
      </c>
      <c r="G1447" s="89" t="inlineStr">
        <is>
          <t>B22</t>
        </is>
      </c>
      <c r="H1447" s="89" t="inlineStr">
        <is>
          <t>Coating_Scotchkote134_interior_IncludeImpeller</t>
        </is>
      </c>
      <c r="I1447" s="89" t="inlineStr">
        <is>
          <t>Anodized Steel</t>
        </is>
      </c>
      <c r="J1447" s="89" t="inlineStr">
        <is>
          <t>Steel, Cold Drawn C1018</t>
        </is>
      </c>
      <c r="K1447" s="86" t="inlineStr">
        <is>
          <t>RTF</t>
        </is>
      </c>
      <c r="L1447" s="89" t="inlineStr"/>
      <c r="M1447" s="89" t="inlineStr">
        <is>
          <t>A102018</t>
        </is>
      </c>
      <c r="N1447" s="89" t="n">
        <v>4278</v>
      </c>
      <c r="O1447" s="89" t="inlineStr">
        <is>
          <t>LT250</t>
        </is>
      </c>
      <c r="P1447" s="13" t="n">
        <v>8</v>
      </c>
      <c r="Q1447" t="inlineStr"/>
      <c r="R1447" s="12" t="inlineStr"/>
      <c r="S1447" t="inlineStr"/>
      <c r="T1447" t="inlineStr"/>
      <c r="U1447" t="inlineStr"/>
      <c r="V1447" t="inlineStr"/>
    </row>
    <row r="1448" customFormat="1" s="84">
      <c r="A1448" s="91" t="inlineStr"/>
      <c r="B1448" s="89" t="inlineStr">
        <is>
          <t>Price_BOM_VLC_VLSC_Imp_1336</t>
        </is>
      </c>
      <c r="C1448" s="105" t="inlineStr">
        <is>
          <t>:80157-4P-100HP-VLSC:80157-4P-125HP-VLSC:80157-4P-150HP-VLSC:</t>
        </is>
      </c>
      <c r="D1448" s="86" t="inlineStr">
        <is>
          <t>X5</t>
        </is>
      </c>
      <c r="E1448" s="84" t="inlineStr">
        <is>
          <t>ImpMatl_NiAl-Bronze_ASTM-B148_C95400</t>
        </is>
      </c>
      <c r="F1448" s="89" t="inlineStr">
        <is>
          <t>Nickel Aluminum Bronze ASTM B148 UNS C95400</t>
        </is>
      </c>
      <c r="G1448" s="89" t="inlineStr">
        <is>
          <t>B22</t>
        </is>
      </c>
      <c r="H1448" s="89" t="inlineStr">
        <is>
          <t>Coating_Special</t>
        </is>
      </c>
      <c r="I1448" s="89" t="inlineStr">
        <is>
          <t>Anodized Steel</t>
        </is>
      </c>
      <c r="J1448" s="89" t="inlineStr">
        <is>
          <t>Steel, Cold Drawn C1018</t>
        </is>
      </c>
      <c r="K1448" s="86" t="inlineStr">
        <is>
          <t>RTF</t>
        </is>
      </c>
      <c r="L1448" s="107" t="inlineStr"/>
      <c r="M1448" s="84" t="inlineStr">
        <is>
          <t>A102018</t>
        </is>
      </c>
      <c r="N1448" s="107" t="n">
        <v>4278</v>
      </c>
      <c r="O1448" s="89" t="inlineStr">
        <is>
          <t>LT250</t>
        </is>
      </c>
      <c r="P1448" s="13" t="n">
        <v>8</v>
      </c>
      <c r="Q1448" t="inlineStr"/>
      <c r="R1448" s="12" t="inlineStr"/>
      <c r="S1448" t="inlineStr"/>
      <c r="T1448" t="inlineStr"/>
      <c r="U1448" t="inlineStr"/>
      <c r="V1448" t="inlineStr"/>
    </row>
    <row r="1449" customFormat="1" s="84">
      <c r="A1449" s="91" t="inlineStr"/>
      <c r="B1449" s="89" t="inlineStr">
        <is>
          <t>Price_BOM_VLC_VLSC_Imp_1338</t>
        </is>
      </c>
      <c r="C1449" s="105" t="inlineStr">
        <is>
          <t>:80157-4P-100HP-VLSC:80157-4P-125HP-VLSC:80157-4P-150HP-VLSC:</t>
        </is>
      </c>
      <c r="D1449" s="86" t="inlineStr">
        <is>
          <t>X5</t>
        </is>
      </c>
      <c r="E1449" s="86" t="inlineStr">
        <is>
          <t>ImpMatl_NiAl-Bronze_ASTM-B148_C95400</t>
        </is>
      </c>
      <c r="F1449" s="89" t="inlineStr">
        <is>
          <t>Nickel Aluminum Bronze ASTM B148 UNS C95400</t>
        </is>
      </c>
      <c r="G1449" s="89" t="inlineStr">
        <is>
          <t>B22</t>
        </is>
      </c>
      <c r="H1449" s="89" t="inlineStr">
        <is>
          <t>Coating_Epoxy</t>
        </is>
      </c>
      <c r="I1449" s="89" t="inlineStr">
        <is>
          <t>Anodized Steel</t>
        </is>
      </c>
      <c r="J1449" s="89" t="inlineStr">
        <is>
          <t>Steel, Cold Drawn C1018</t>
        </is>
      </c>
      <c r="K1449" s="114" t="inlineStr">
        <is>
          <t>RTF</t>
        </is>
      </c>
      <c r="L1449" s="89" t="inlineStr"/>
      <c r="M1449" s="89" t="inlineStr">
        <is>
          <t>A102018</t>
        </is>
      </c>
      <c r="N1449" s="84" t="n">
        <v>4278</v>
      </c>
      <c r="O1449" s="84" t="inlineStr">
        <is>
          <t>LT250</t>
        </is>
      </c>
      <c r="P1449" s="13" t="n">
        <v>8</v>
      </c>
      <c r="Q1449" t="inlineStr"/>
      <c r="R1449" s="12" t="inlineStr"/>
      <c r="S1449" t="inlineStr"/>
      <c r="T1449" t="inlineStr"/>
      <c r="U1449" t="inlineStr"/>
      <c r="V1449" t="inlineStr"/>
    </row>
    <row r="1450" customFormat="1" s="84">
      <c r="A1450" s="91" t="inlineStr"/>
      <c r="B1450" s="89" t="inlineStr">
        <is>
          <t>Price_BOM_VLC_VLSC_Imp_1378</t>
        </is>
      </c>
      <c r="C1450" s="105" t="inlineStr">
        <is>
          <t>:80157-4P-100HP-VLSC:80157-4P-125HP-VLSC:80157-4P-150HP-VLSC:</t>
        </is>
      </c>
      <c r="D1450" s="86" t="inlineStr">
        <is>
          <t>X5</t>
        </is>
      </c>
      <c r="E1450" s="86" t="inlineStr">
        <is>
          <t>ImpMatl_SS_AISI-304</t>
        </is>
      </c>
      <c r="F1450" s="89" t="inlineStr">
        <is>
          <t>Stainless Steel, AISI-304</t>
        </is>
      </c>
      <c r="G1450" s="89" t="inlineStr">
        <is>
          <t>H304</t>
        </is>
      </c>
      <c r="H1450" s="89" t="inlineStr">
        <is>
          <t>Coating_Standard</t>
        </is>
      </c>
      <c r="I1450" s="89" t="inlineStr">
        <is>
          <t>Stainless Steel, AISI-303</t>
        </is>
      </c>
      <c r="J1450" s="89" t="inlineStr">
        <is>
          <t>Stainless Steel, AISI 316</t>
        </is>
      </c>
      <c r="K1450" s="112" t="inlineStr">
        <is>
          <t>98876180</t>
        </is>
      </c>
      <c r="L1450" s="112" t="inlineStr">
        <is>
          <t>IMP,L,60157,X5,H304</t>
        </is>
      </c>
      <c r="M1450" s="89" t="inlineStr">
        <is>
          <t>A102486</t>
        </is>
      </c>
      <c r="N1450" s="84" t="n">
        <v>0</v>
      </c>
      <c r="O1450" s="84" t="inlineStr">
        <is>
          <t>LT027</t>
        </is>
      </c>
      <c r="P1450" s="13" t="n">
        <v>0</v>
      </c>
      <c r="Q1450" t="inlineStr"/>
      <c r="R1450" s="12" t="inlineStr"/>
      <c r="S1450" t="inlineStr"/>
      <c r="T1450" t="inlineStr"/>
      <c r="U1450" t="inlineStr"/>
      <c r="V1450" t="inlineStr"/>
    </row>
    <row r="1451" customFormat="1" s="84">
      <c r="A1451" s="91" t="inlineStr"/>
      <c r="B1451" s="89" t="inlineStr">
        <is>
          <t>Price_BOM_VLC_VLSC_Imp_1339</t>
        </is>
      </c>
      <c r="C1451" s="105" t="inlineStr">
        <is>
          <t>:80951-4P-20HP-VLC:80951-4P-25HP-VLC:80951-4P-30HP-VLC:80951-4P-40HP-VLC:</t>
        </is>
      </c>
      <c r="D1451" s="86" t="inlineStr">
        <is>
          <t>XA</t>
        </is>
      </c>
      <c r="E1451" s="84" t="inlineStr">
        <is>
          <t>ImpMatl_Silicon_Bronze_ASTM-B584_C87600</t>
        </is>
      </c>
      <c r="F1451" s="89" t="inlineStr">
        <is>
          <t>Silicon Bronze, ASTM-B584, C87600</t>
        </is>
      </c>
      <c r="G1451" s="89" t="inlineStr">
        <is>
          <t>B21</t>
        </is>
      </c>
      <c r="H1451" s="89" t="inlineStr">
        <is>
          <t>Coating_Standard</t>
        </is>
      </c>
      <c r="I1451" s="89" t="inlineStr">
        <is>
          <t>Stainless Steel, AISI-303</t>
        </is>
      </c>
      <c r="J1451" s="89" t="inlineStr">
        <is>
          <t>Steel, Cold Drawn C1018</t>
        </is>
      </c>
      <c r="K1451" s="113" t="inlineStr">
        <is>
          <t>96769265</t>
        </is>
      </c>
      <c r="L1451" s="89" t="inlineStr">
        <is>
          <t>IMP,L,60951,XA,B21</t>
        </is>
      </c>
      <c r="M1451" s="84" t="inlineStr">
        <is>
          <t>A101994</t>
        </is>
      </c>
      <c r="N1451" s="84" t="n">
        <v>0</v>
      </c>
      <c r="O1451" s="89" t="inlineStr">
        <is>
          <t>LT027</t>
        </is>
      </c>
      <c r="P1451" s="13" t="n">
        <v>0</v>
      </c>
      <c r="Q1451" t="inlineStr"/>
      <c r="R1451" s="12" t="inlineStr"/>
      <c r="S1451" t="inlineStr"/>
      <c r="T1451" t="inlineStr"/>
      <c r="U1451" t="inlineStr"/>
      <c r="V1451" t="inlineStr"/>
    </row>
    <row r="1452" customFormat="1" s="84">
      <c r="A1452" s="91" t="inlineStr"/>
      <c r="B1452" s="89" t="inlineStr">
        <is>
          <t>Price_BOM_VLC_VLSC_Imp_1342</t>
        </is>
      </c>
      <c r="C1452" s="105" t="inlineStr">
        <is>
          <t>:80951-4P-20HP-VLC:80951-4P-25HP-VLC:80951-4P-30HP-VLC:80951-4P-40HP-VLC:</t>
        </is>
      </c>
      <c r="D1452" s="86" t="inlineStr">
        <is>
          <t>XA</t>
        </is>
      </c>
      <c r="E1452" s="86" t="inlineStr">
        <is>
          <t>ImpMatl_Silicon_Bronze_ASTM-B584_C87600</t>
        </is>
      </c>
      <c r="F1452" s="89" t="inlineStr">
        <is>
          <t>Silicon Bronze, ASTM-B584, C87600</t>
        </is>
      </c>
      <c r="G1452" s="89" t="inlineStr">
        <is>
          <t>B21</t>
        </is>
      </c>
      <c r="H1452" s="89" t="inlineStr">
        <is>
          <t>Coating_Scotchkote134_interior</t>
        </is>
      </c>
      <c r="I1452" s="89" t="inlineStr">
        <is>
          <t>Stainless Steel, AISI-303</t>
        </is>
      </c>
      <c r="J1452" s="89" t="inlineStr">
        <is>
          <t>Steel, Cold Drawn C1018</t>
        </is>
      </c>
      <c r="K1452" s="86" t="inlineStr">
        <is>
          <t>RTF</t>
        </is>
      </c>
      <c r="L1452" s="89" t="inlineStr"/>
      <c r="M1452" s="89" t="inlineStr">
        <is>
          <t>A101994</t>
        </is>
      </c>
      <c r="N1452" s="84" t="n">
        <v>0</v>
      </c>
      <c r="O1452" s="89" t="inlineStr">
        <is>
          <t>LT250</t>
        </is>
      </c>
      <c r="P1452" s="13" t="n">
        <v>8</v>
      </c>
      <c r="Q1452" t="inlineStr"/>
      <c r="R1452" s="12" t="inlineStr"/>
      <c r="S1452" t="inlineStr"/>
      <c r="T1452" t="inlineStr"/>
      <c r="U1452" t="inlineStr"/>
      <c r="V1452" t="inlineStr"/>
    </row>
    <row r="1453" customFormat="1" s="84">
      <c r="A1453" s="91" t="inlineStr"/>
      <c r="B1453" s="89" t="inlineStr">
        <is>
          <t>Price_BOM_VLC_VLSC_Imp_1344</t>
        </is>
      </c>
      <c r="C1453" s="105" t="inlineStr">
        <is>
          <t>:80951-4P-20HP-VLC:80951-4P-25HP-VLC:80951-4P-30HP-VLC:80951-4P-40HP-VLC:</t>
        </is>
      </c>
      <c r="D1453" s="86" t="inlineStr">
        <is>
          <t>XA</t>
        </is>
      </c>
      <c r="E1453" s="84" t="inlineStr">
        <is>
          <t>ImpMatl_Silicon_Bronze_ASTM-B584_C87600</t>
        </is>
      </c>
      <c r="F1453" s="89" t="inlineStr">
        <is>
          <t>Silicon Bronze, ASTM-B584, C87600</t>
        </is>
      </c>
      <c r="G1453" s="89" t="inlineStr">
        <is>
          <t>B21</t>
        </is>
      </c>
      <c r="H1453" s="89" t="inlineStr">
        <is>
          <t>Coating_Scotchkote134_interior_exterior</t>
        </is>
      </c>
      <c r="I1453" s="89" t="inlineStr">
        <is>
          <t>Stainless Steel, AISI-303</t>
        </is>
      </c>
      <c r="J1453" s="89" t="inlineStr">
        <is>
          <t>Steel, Cold Drawn C1018</t>
        </is>
      </c>
      <c r="K1453" s="86" t="inlineStr">
        <is>
          <t>RTF</t>
        </is>
      </c>
      <c r="L1453" s="89" t="inlineStr"/>
      <c r="M1453" s="84" t="inlineStr">
        <is>
          <t>A101994</t>
        </is>
      </c>
      <c r="N1453" s="84" t="n">
        <v>0</v>
      </c>
      <c r="O1453" s="89" t="inlineStr">
        <is>
          <t>LT250</t>
        </is>
      </c>
      <c r="P1453" s="13" t="n">
        <v>8</v>
      </c>
      <c r="Q1453" t="inlineStr"/>
      <c r="R1453" s="12" t="inlineStr"/>
      <c r="S1453" t="inlineStr"/>
      <c r="T1453" t="inlineStr"/>
      <c r="U1453" t="inlineStr"/>
      <c r="V1453" t="inlineStr"/>
    </row>
    <row r="1454" customFormat="1" s="84">
      <c r="A1454" s="91" t="inlineStr"/>
      <c r="B1454" s="89" t="inlineStr">
        <is>
          <t>Price_BOM_VLC_VLSC_Imp_1346</t>
        </is>
      </c>
      <c r="C1454" s="105" t="inlineStr">
        <is>
          <t>:80951-4P-20HP-VLC:80951-4P-25HP-VLC:80951-4P-30HP-VLC:80951-4P-40HP-VLC:</t>
        </is>
      </c>
      <c r="D1454" s="86" t="inlineStr">
        <is>
          <t>XA</t>
        </is>
      </c>
      <c r="E1454" s="86" t="inlineStr">
        <is>
          <t>ImpMatl_Silicon_Bronze_ASTM-B584_C87600</t>
        </is>
      </c>
      <c r="F1454" s="89" t="inlineStr">
        <is>
          <t>Silicon Bronze, ASTM-B584, C87600</t>
        </is>
      </c>
      <c r="G1454" s="89" t="inlineStr">
        <is>
          <t>B21</t>
        </is>
      </c>
      <c r="H1454" s="89" t="inlineStr">
        <is>
          <t>Coating_Scotchkote134_interior_exterior_IncludeImpeller</t>
        </is>
      </c>
      <c r="I1454" s="89" t="inlineStr">
        <is>
          <t>Stainless Steel, AISI-303</t>
        </is>
      </c>
      <c r="J1454" s="89" t="inlineStr">
        <is>
          <t>Steel, Cold Drawn C1018</t>
        </is>
      </c>
      <c r="K1454" s="86" t="inlineStr">
        <is>
          <t>RTF</t>
        </is>
      </c>
      <c r="L1454" s="89" t="inlineStr"/>
      <c r="M1454" s="89" t="inlineStr">
        <is>
          <t>A101994</t>
        </is>
      </c>
      <c r="N1454" s="84" t="n">
        <v>0</v>
      </c>
      <c r="O1454" s="89" t="inlineStr">
        <is>
          <t>LT250</t>
        </is>
      </c>
      <c r="P1454" s="13" t="n">
        <v>8</v>
      </c>
      <c r="Q1454" t="inlineStr"/>
      <c r="R1454" s="12" t="inlineStr"/>
      <c r="S1454" t="inlineStr"/>
      <c r="T1454" t="inlineStr"/>
      <c r="U1454" t="inlineStr"/>
      <c r="V1454" t="inlineStr"/>
    </row>
    <row r="1455" customFormat="1" s="84">
      <c r="A1455" s="91" t="inlineStr"/>
      <c r="B1455" s="89" t="inlineStr">
        <is>
          <t>Price_BOM_VLC_VLSC_Imp_1348</t>
        </is>
      </c>
      <c r="C1455" s="105" t="inlineStr">
        <is>
          <t>:80951-4P-20HP-VLC:80951-4P-25HP-VLC:80951-4P-30HP-VLC:80951-4P-40HP-VLC:</t>
        </is>
      </c>
      <c r="D1455" s="86" t="inlineStr">
        <is>
          <t>XA</t>
        </is>
      </c>
      <c r="E1455" s="84" t="inlineStr">
        <is>
          <t>ImpMatl_Silicon_Bronze_ASTM-B584_C87600</t>
        </is>
      </c>
      <c r="F1455" s="89" t="inlineStr">
        <is>
          <t>Silicon Bronze, ASTM-B584, C87600</t>
        </is>
      </c>
      <c r="G1455" s="89" t="inlineStr">
        <is>
          <t>B21</t>
        </is>
      </c>
      <c r="H1455" s="89" t="inlineStr">
        <is>
          <t>Coating_Scotchkote134_interior_IncludeImpeller</t>
        </is>
      </c>
      <c r="I1455" s="89" t="inlineStr">
        <is>
          <t>Stainless Steel, AISI-303</t>
        </is>
      </c>
      <c r="J1455" s="89" t="inlineStr">
        <is>
          <t>Steel, Cold Drawn C1018</t>
        </is>
      </c>
      <c r="K1455" s="86" t="inlineStr">
        <is>
          <t>RTF</t>
        </is>
      </c>
      <c r="L1455" s="89" t="inlineStr"/>
      <c r="M1455" s="84" t="inlineStr">
        <is>
          <t>A101994</t>
        </is>
      </c>
      <c r="N1455" s="84" t="n">
        <v>0</v>
      </c>
      <c r="O1455" s="89" t="inlineStr">
        <is>
          <t>LT250</t>
        </is>
      </c>
      <c r="P1455" s="13" t="n">
        <v>8</v>
      </c>
      <c r="Q1455" t="inlineStr"/>
      <c r="R1455" s="12" t="inlineStr"/>
      <c r="S1455" t="inlineStr"/>
      <c r="T1455" t="inlineStr"/>
      <c r="U1455" t="inlineStr"/>
      <c r="V1455" t="inlineStr"/>
    </row>
    <row r="1456" customFormat="1" s="84">
      <c r="A1456" s="91" t="inlineStr"/>
      <c r="B1456" s="89" t="inlineStr">
        <is>
          <t>Price_BOM_VLC_VLSC_Imp_1350</t>
        </is>
      </c>
      <c r="C1456" s="105" t="inlineStr">
        <is>
          <t>:80951-4P-20HP-VLC:80951-4P-25HP-VLC:80951-4P-30HP-VLC:80951-4P-40HP-VLC:</t>
        </is>
      </c>
      <c r="D1456" s="86" t="inlineStr">
        <is>
          <t>XA</t>
        </is>
      </c>
      <c r="E1456" s="86" t="inlineStr">
        <is>
          <t>ImpMatl_Silicon_Bronze_ASTM-B584_C87600</t>
        </is>
      </c>
      <c r="F1456" s="89" t="inlineStr">
        <is>
          <t>Silicon Bronze, ASTM-B584, C87600</t>
        </is>
      </c>
      <c r="G1456" s="89" t="inlineStr">
        <is>
          <t>B21</t>
        </is>
      </c>
      <c r="H1456" s="89" t="inlineStr">
        <is>
          <t>Coating_Special</t>
        </is>
      </c>
      <c r="I1456" s="89" t="inlineStr">
        <is>
          <t>Stainless Steel, AISI-303</t>
        </is>
      </c>
      <c r="J1456" s="89" t="inlineStr">
        <is>
          <t>Steel, Cold Drawn C1018</t>
        </is>
      </c>
      <c r="K1456" s="86" t="inlineStr">
        <is>
          <t>RTF</t>
        </is>
      </c>
      <c r="L1456" s="89" t="inlineStr"/>
      <c r="M1456" s="89" t="inlineStr">
        <is>
          <t>A101994</t>
        </is>
      </c>
      <c r="N1456" s="84" t="n">
        <v>0</v>
      </c>
      <c r="O1456" s="89" t="inlineStr">
        <is>
          <t>LT250</t>
        </is>
      </c>
      <c r="P1456" s="13" t="n">
        <v>8</v>
      </c>
      <c r="Q1456" t="inlineStr"/>
      <c r="R1456" s="12" t="inlineStr"/>
      <c r="S1456" t="inlineStr"/>
      <c r="T1456" t="inlineStr"/>
      <c r="U1456" t="inlineStr"/>
      <c r="V1456" t="inlineStr"/>
    </row>
    <row r="1457" customFormat="1" s="84">
      <c r="A1457" s="91" t="inlineStr"/>
      <c r="B1457" s="89" t="inlineStr">
        <is>
          <t>Price_BOM_VLC_VLSC_Imp_1352</t>
        </is>
      </c>
      <c r="C1457" s="105" t="inlineStr">
        <is>
          <t>:80951-4P-20HP-VLC:80951-4P-25HP-VLC:80951-4P-30HP-VLC:80951-4P-40HP-VLC:</t>
        </is>
      </c>
      <c r="D1457" s="86" t="inlineStr">
        <is>
          <t>XA</t>
        </is>
      </c>
      <c r="E1457" s="84" t="inlineStr">
        <is>
          <t>ImpMatl_Silicon_Bronze_ASTM-B584_C87600</t>
        </is>
      </c>
      <c r="F1457" s="89" t="inlineStr">
        <is>
          <t>Silicon Bronze, ASTM-B584, C87600</t>
        </is>
      </c>
      <c r="G1457" s="89" t="inlineStr">
        <is>
          <t>B21</t>
        </is>
      </c>
      <c r="H1457" s="89" t="inlineStr">
        <is>
          <t>Coating_Epoxy</t>
        </is>
      </c>
      <c r="I1457" s="89" t="inlineStr">
        <is>
          <t>Stainless Steel, AISI-303</t>
        </is>
      </c>
      <c r="J1457" s="89" t="inlineStr">
        <is>
          <t>Steel, Cold Drawn C1018</t>
        </is>
      </c>
      <c r="K1457" s="86" t="inlineStr">
        <is>
          <t>RTF</t>
        </is>
      </c>
      <c r="L1457" s="89" t="inlineStr"/>
      <c r="M1457" s="84" t="inlineStr">
        <is>
          <t>A101994</t>
        </is>
      </c>
      <c r="N1457" s="84" t="n">
        <v>0</v>
      </c>
      <c r="O1457" s="89" t="inlineStr">
        <is>
          <t>LT250</t>
        </is>
      </c>
      <c r="P1457" s="13" t="n">
        <v>8</v>
      </c>
      <c r="Q1457" t="inlineStr"/>
      <c r="R1457" s="12" t="inlineStr"/>
      <c r="S1457" t="inlineStr"/>
      <c r="T1457" t="inlineStr"/>
      <c r="U1457" t="inlineStr"/>
      <c r="V1457" t="inlineStr"/>
    </row>
    <row r="1458" customFormat="1" s="84">
      <c r="A1458" s="91" t="inlineStr"/>
      <c r="B1458" s="89" t="inlineStr">
        <is>
          <t>Price_BOM_VLC_VLSC_Imp_1340</t>
        </is>
      </c>
      <c r="C1458" s="105" t="inlineStr">
        <is>
          <t>:80951-4P-20HP-VLC:80951-4P-25HP-VLC:80951-4P-30HP-VLC:80951-4P-40HP-VLC:</t>
        </is>
      </c>
      <c r="D1458" s="86" t="inlineStr">
        <is>
          <t>XA</t>
        </is>
      </c>
      <c r="E1458" s="86" t="inlineStr">
        <is>
          <t>ImpMatl_SS_AISI-304</t>
        </is>
      </c>
      <c r="F1458" s="89" t="inlineStr">
        <is>
          <t>Stainless Steel, AISI-304</t>
        </is>
      </c>
      <c r="G1458" s="89" t="inlineStr">
        <is>
          <t>H304</t>
        </is>
      </c>
      <c r="H1458" s="89" t="inlineStr">
        <is>
          <t>Coating_Standard</t>
        </is>
      </c>
      <c r="I1458" s="89" t="inlineStr">
        <is>
          <t>Stainless Steel, AISI-303</t>
        </is>
      </c>
      <c r="J1458" s="89" t="inlineStr">
        <is>
          <t>Stainless Steel, AISI 316</t>
        </is>
      </c>
      <c r="K1458" s="86" t="inlineStr">
        <is>
          <t>98876175</t>
        </is>
      </c>
      <c r="L1458" s="89" t="inlineStr">
        <is>
          <t>IMP,L,60951,XA,H304</t>
        </is>
      </c>
      <c r="M1458" s="89" t="inlineStr">
        <is>
          <t>A101999</t>
        </is>
      </c>
      <c r="N1458" s="84" t="n">
        <v>0</v>
      </c>
      <c r="O1458" s="89" t="inlineStr">
        <is>
          <t>LT027</t>
        </is>
      </c>
      <c r="P1458" s="13" t="n">
        <v>0</v>
      </c>
      <c r="Q1458" t="inlineStr"/>
      <c r="R1458" s="12" t="inlineStr"/>
      <c r="S1458" t="inlineStr"/>
      <c r="T1458" t="inlineStr"/>
      <c r="U1458" t="inlineStr"/>
      <c r="V1458" t="inlineStr"/>
    </row>
    <row r="1459" customFormat="1" s="84">
      <c r="A1459" s="91" t="inlineStr"/>
      <c r="B1459" s="89" t="inlineStr">
        <is>
          <t>Price_BOM_VLC_VLSC_Imp_1341</t>
        </is>
      </c>
      <c r="C1459" s="105" t="inlineStr">
        <is>
          <t>:80951-4P-20HP-VLC:80951-4P-25HP-VLC:80951-4P-30HP-VLC:80951-4P-40HP-VLC:</t>
        </is>
      </c>
      <c r="D1459" s="86" t="inlineStr">
        <is>
          <t>XA</t>
        </is>
      </c>
      <c r="E1459" s="84" t="inlineStr">
        <is>
          <t>ImpMatl_NiAl-Bronze_ASTM-B148_C95400</t>
        </is>
      </c>
      <c r="F1459" s="89" t="inlineStr">
        <is>
          <t>Nickel Aluminum Bronze ASTM B148 UNS C95400</t>
        </is>
      </c>
      <c r="G1459" s="89" t="inlineStr">
        <is>
          <t>B22</t>
        </is>
      </c>
      <c r="H1459" s="89" t="inlineStr">
        <is>
          <t>Coating_Standard</t>
        </is>
      </c>
      <c r="I1459" s="89" t="inlineStr">
        <is>
          <t>Stainless Steel, AISI-303</t>
        </is>
      </c>
      <c r="J1459" s="89" t="inlineStr">
        <is>
          <t>Steel, Cold Drawn C1018</t>
        </is>
      </c>
      <c r="K1459" s="86" t="inlineStr">
        <is>
          <t>97780968</t>
        </is>
      </c>
      <c r="L1459" s="89" t="inlineStr"/>
      <c r="M1459" s="84" t="inlineStr">
        <is>
          <t>A102257</t>
        </is>
      </c>
      <c r="N1459" s="84" t="n">
        <v>347</v>
      </c>
      <c r="O1459" s="89" t="inlineStr">
        <is>
          <t>LT250</t>
        </is>
      </c>
      <c r="P1459" s="13" t="n">
        <v>8</v>
      </c>
      <c r="Q1459" t="inlineStr"/>
      <c r="R1459" s="12" t="inlineStr"/>
      <c r="S1459" t="inlineStr"/>
      <c r="T1459" t="inlineStr"/>
      <c r="U1459" t="inlineStr"/>
      <c r="V1459" t="inlineStr"/>
    </row>
    <row r="1460" customFormat="1" s="84">
      <c r="A1460" s="91" t="inlineStr"/>
      <c r="B1460" s="89" t="inlineStr">
        <is>
          <t>Price_BOM_VLC_VLSC_Imp_1343</t>
        </is>
      </c>
      <c r="C1460" s="105" t="inlineStr">
        <is>
          <t>:80951-4P-20HP-VLC:80951-4P-25HP-VLC:80951-4P-30HP-VLC:80951-4P-40HP-VLC:</t>
        </is>
      </c>
      <c r="D1460" s="86" t="inlineStr">
        <is>
          <t>XA</t>
        </is>
      </c>
      <c r="E1460" s="86" t="inlineStr">
        <is>
          <t>ImpMatl_NiAl-Bronze_ASTM-B148_C95400</t>
        </is>
      </c>
      <c r="F1460" s="89" t="inlineStr">
        <is>
          <t>Nickel Aluminum Bronze ASTM B148 UNS C95400</t>
        </is>
      </c>
      <c r="G1460" s="89" t="inlineStr">
        <is>
          <t>B22</t>
        </is>
      </c>
      <c r="H1460" s="89" t="inlineStr">
        <is>
          <t>Coating_Scotchkote134_interior</t>
        </is>
      </c>
      <c r="I1460" s="89" t="inlineStr">
        <is>
          <t>Stainless Steel, AISI-303</t>
        </is>
      </c>
      <c r="J1460" s="89" t="inlineStr">
        <is>
          <t>Steel, Cold Drawn C1018</t>
        </is>
      </c>
      <c r="K1460" s="86" t="inlineStr">
        <is>
          <t>RTF</t>
        </is>
      </c>
      <c r="L1460" s="89" t="inlineStr"/>
      <c r="M1460" s="89" t="inlineStr">
        <is>
          <t>A102257</t>
        </is>
      </c>
      <c r="N1460" s="84" t="n">
        <v>347</v>
      </c>
      <c r="O1460" s="89" t="inlineStr">
        <is>
          <t>LT250</t>
        </is>
      </c>
      <c r="P1460" s="13" t="n">
        <v>8</v>
      </c>
      <c r="Q1460" t="inlineStr"/>
      <c r="R1460" s="12" t="inlineStr"/>
      <c r="S1460" t="inlineStr"/>
      <c r="T1460" t="inlineStr"/>
      <c r="U1460" t="inlineStr"/>
      <c r="V1460" t="inlineStr"/>
    </row>
    <row r="1461" customFormat="1" s="84">
      <c r="A1461" s="91" t="inlineStr"/>
      <c r="B1461" s="89" t="inlineStr">
        <is>
          <t>Price_BOM_VLC_VLSC_Imp_1345</t>
        </is>
      </c>
      <c r="C1461" s="105" t="inlineStr">
        <is>
          <t>:80951-4P-20HP-VLC:80951-4P-25HP-VLC:80951-4P-30HP-VLC:80951-4P-40HP-VLC:</t>
        </is>
      </c>
      <c r="D1461" s="86" t="inlineStr">
        <is>
          <t>XA</t>
        </is>
      </c>
      <c r="E1461" s="84" t="inlineStr">
        <is>
          <t>ImpMatl_NiAl-Bronze_ASTM-B148_C95400</t>
        </is>
      </c>
      <c r="F1461" s="89" t="inlineStr">
        <is>
          <t>Nickel Aluminum Bronze ASTM B148 UNS C95400</t>
        </is>
      </c>
      <c r="G1461" s="89" t="inlineStr">
        <is>
          <t>B22</t>
        </is>
      </c>
      <c r="H1461" s="89" t="inlineStr">
        <is>
          <t>Coating_Scotchkote134_interior_exterior</t>
        </is>
      </c>
      <c r="I1461" s="89" t="inlineStr">
        <is>
          <t>Stainless Steel, AISI-303</t>
        </is>
      </c>
      <c r="J1461" s="89" t="inlineStr">
        <is>
          <t>Steel, Cold Drawn C1018</t>
        </is>
      </c>
      <c r="K1461" s="86" t="inlineStr">
        <is>
          <t>RTF</t>
        </is>
      </c>
      <c r="L1461" s="89" t="inlineStr"/>
      <c r="M1461" s="84" t="inlineStr">
        <is>
          <t>A102257</t>
        </is>
      </c>
      <c r="N1461" s="84" t="n">
        <v>347</v>
      </c>
      <c r="O1461" s="89" t="inlineStr">
        <is>
          <t>LT250</t>
        </is>
      </c>
      <c r="P1461" s="13" t="n">
        <v>8</v>
      </c>
      <c r="Q1461" t="inlineStr"/>
      <c r="R1461" s="12" t="inlineStr"/>
      <c r="S1461" t="inlineStr"/>
      <c r="T1461" t="inlineStr"/>
      <c r="U1461" t="inlineStr"/>
      <c r="V1461" t="inlineStr"/>
    </row>
    <row r="1462" customFormat="1" s="84">
      <c r="A1462" s="91" t="inlineStr"/>
      <c r="B1462" s="89" t="inlineStr">
        <is>
          <t>Price_BOM_VLC_VLSC_Imp_1347</t>
        </is>
      </c>
      <c r="C1462" s="105" t="inlineStr">
        <is>
          <t>:80951-4P-20HP-VLC:80951-4P-25HP-VLC:80951-4P-30HP-VLC:80951-4P-40HP-VLC:</t>
        </is>
      </c>
      <c r="D1462" s="86" t="inlineStr">
        <is>
          <t>XA</t>
        </is>
      </c>
      <c r="E1462" s="86" t="inlineStr">
        <is>
          <t>ImpMatl_NiAl-Bronze_ASTM-B148_C95400</t>
        </is>
      </c>
      <c r="F1462" s="89" t="inlineStr">
        <is>
          <t>Nickel Aluminum Bronze ASTM B148 UNS C95400</t>
        </is>
      </c>
      <c r="G1462" s="89" t="inlineStr">
        <is>
          <t>B22</t>
        </is>
      </c>
      <c r="H1462" s="89" t="inlineStr">
        <is>
          <t>Coating_Scotchkote134_interior_exterior_IncludeImpeller</t>
        </is>
      </c>
      <c r="I1462" s="89" t="inlineStr">
        <is>
          <t>Stainless Steel, AISI-303</t>
        </is>
      </c>
      <c r="J1462" s="89" t="inlineStr">
        <is>
          <t>Steel, Cold Drawn C1018</t>
        </is>
      </c>
      <c r="K1462" s="86" t="inlineStr">
        <is>
          <t>RTF</t>
        </is>
      </c>
      <c r="L1462" s="89" t="inlineStr"/>
      <c r="M1462" s="89" t="inlineStr">
        <is>
          <t>A102257</t>
        </is>
      </c>
      <c r="N1462" s="84" t="n">
        <v>347</v>
      </c>
      <c r="O1462" s="89" t="inlineStr">
        <is>
          <t>LT250</t>
        </is>
      </c>
      <c r="P1462" s="13" t="n">
        <v>8</v>
      </c>
      <c r="Q1462" t="inlineStr"/>
      <c r="R1462" s="12" t="inlineStr"/>
      <c r="S1462" t="inlineStr"/>
      <c r="T1462" t="inlineStr"/>
      <c r="U1462" t="inlineStr"/>
      <c r="V1462" t="inlineStr"/>
    </row>
    <row r="1463" customFormat="1" s="84">
      <c r="A1463" s="91" t="inlineStr"/>
      <c r="B1463" s="89" t="inlineStr">
        <is>
          <t>Price_BOM_VLC_VLSC_Imp_1349</t>
        </is>
      </c>
      <c r="C1463" s="105" t="inlineStr">
        <is>
          <t>:80951-4P-20HP-VLC:80951-4P-25HP-VLC:80951-4P-30HP-VLC:80951-4P-40HP-VLC:</t>
        </is>
      </c>
      <c r="D1463" s="86" t="inlineStr">
        <is>
          <t>XA</t>
        </is>
      </c>
      <c r="E1463" s="84" t="inlineStr">
        <is>
          <t>ImpMatl_NiAl-Bronze_ASTM-B148_C95400</t>
        </is>
      </c>
      <c r="F1463" s="89" t="inlineStr">
        <is>
          <t>Nickel Aluminum Bronze ASTM B148 UNS C95400</t>
        </is>
      </c>
      <c r="G1463" s="89" t="inlineStr">
        <is>
          <t>B22</t>
        </is>
      </c>
      <c r="H1463" s="89" t="inlineStr">
        <is>
          <t>Coating_Scotchkote134_interior_IncludeImpeller</t>
        </is>
      </c>
      <c r="I1463" s="89" t="inlineStr">
        <is>
          <t>Stainless Steel, AISI-303</t>
        </is>
      </c>
      <c r="J1463" s="89" t="inlineStr">
        <is>
          <t>Steel, Cold Drawn C1018</t>
        </is>
      </c>
      <c r="K1463" s="86" t="inlineStr">
        <is>
          <t>RTF</t>
        </is>
      </c>
      <c r="L1463" s="89" t="inlineStr"/>
      <c r="M1463" s="84" t="inlineStr">
        <is>
          <t>A102257</t>
        </is>
      </c>
      <c r="N1463" s="84" t="n">
        <v>347</v>
      </c>
      <c r="O1463" s="89" t="inlineStr">
        <is>
          <t>LT250</t>
        </is>
      </c>
      <c r="P1463" s="13" t="n">
        <v>8</v>
      </c>
      <c r="Q1463" t="inlineStr"/>
      <c r="R1463" s="12" t="inlineStr"/>
      <c r="S1463" t="inlineStr"/>
      <c r="T1463" t="inlineStr"/>
      <c r="U1463" t="inlineStr"/>
      <c r="V1463" t="inlineStr"/>
    </row>
    <row r="1464" customFormat="1" s="84">
      <c r="A1464" s="91" t="inlineStr"/>
      <c r="B1464" s="89" t="inlineStr">
        <is>
          <t>Price_BOM_VLC_VLSC_Imp_1351</t>
        </is>
      </c>
      <c r="C1464" s="105" t="inlineStr">
        <is>
          <t>:80951-4P-20HP-VLC:80951-4P-25HP-VLC:80951-4P-30HP-VLC:80951-4P-40HP-VLC:</t>
        </is>
      </c>
      <c r="D1464" s="86" t="inlineStr">
        <is>
          <t>XA</t>
        </is>
      </c>
      <c r="E1464" s="86" t="inlineStr">
        <is>
          <t>ImpMatl_NiAl-Bronze_ASTM-B148_C95400</t>
        </is>
      </c>
      <c r="F1464" s="89" t="inlineStr">
        <is>
          <t>Nickel Aluminum Bronze ASTM B148 UNS C95400</t>
        </is>
      </c>
      <c r="G1464" s="89" t="inlineStr">
        <is>
          <t>B22</t>
        </is>
      </c>
      <c r="H1464" s="89" t="inlineStr">
        <is>
          <t>Coating_Special</t>
        </is>
      </c>
      <c r="I1464" s="89" t="inlineStr">
        <is>
          <t>Stainless Steel, AISI-303</t>
        </is>
      </c>
      <c r="J1464" s="89" t="inlineStr">
        <is>
          <t>Steel, Cold Drawn C1018</t>
        </is>
      </c>
      <c r="K1464" s="114" t="inlineStr">
        <is>
          <t>RTF</t>
        </is>
      </c>
      <c r="L1464" s="89" t="inlineStr"/>
      <c r="M1464" s="89" t="inlineStr">
        <is>
          <t>A102257</t>
        </is>
      </c>
      <c r="N1464" s="84" t="n">
        <v>347</v>
      </c>
      <c r="O1464" s="84" t="inlineStr">
        <is>
          <t>LT250</t>
        </is>
      </c>
      <c r="P1464" s="13" t="n">
        <v>8</v>
      </c>
      <c r="Q1464" t="inlineStr"/>
      <c r="R1464" s="12" t="inlineStr"/>
      <c r="S1464" t="inlineStr"/>
      <c r="T1464" t="inlineStr"/>
      <c r="U1464" t="inlineStr"/>
      <c r="V1464" t="inlineStr"/>
    </row>
    <row r="1465" customFormat="1" s="84">
      <c r="A1465" s="91" t="inlineStr"/>
      <c r="B1465" s="89" t="inlineStr">
        <is>
          <t>Price_BOM_VLC_VLSC_Imp_1353</t>
        </is>
      </c>
      <c r="C1465" s="105" t="inlineStr">
        <is>
          <t>:80951-4P-20HP-VLC:80951-4P-25HP-VLC:80951-4P-30HP-VLC:80951-4P-40HP-VLC:</t>
        </is>
      </c>
      <c r="D1465" s="86" t="inlineStr">
        <is>
          <t>XA</t>
        </is>
      </c>
      <c r="E1465" s="86" t="inlineStr">
        <is>
          <t>ImpMatl_NiAl-Bronze_ASTM-B148_C95400</t>
        </is>
      </c>
      <c r="F1465" s="89" t="inlineStr">
        <is>
          <t>Nickel Aluminum Bronze ASTM B148 UNS C95400</t>
        </is>
      </c>
      <c r="G1465" s="89" t="inlineStr">
        <is>
          <t>B22</t>
        </is>
      </c>
      <c r="H1465" s="89" t="inlineStr">
        <is>
          <t>Coating_Epoxy</t>
        </is>
      </c>
      <c r="I1465" s="89" t="inlineStr">
        <is>
          <t>Stainless Steel, AISI-303</t>
        </is>
      </c>
      <c r="J1465" s="89" t="inlineStr">
        <is>
          <t>Steel, Cold Drawn C1018</t>
        </is>
      </c>
      <c r="K1465" s="112" t="inlineStr">
        <is>
          <t>RTF</t>
        </is>
      </c>
      <c r="L1465" s="112" t="inlineStr"/>
      <c r="M1465" s="89" t="inlineStr">
        <is>
          <t>A102257</t>
        </is>
      </c>
      <c r="N1465" s="84" t="n">
        <v>347</v>
      </c>
      <c r="O1465" s="84" t="inlineStr">
        <is>
          <t>LT250</t>
        </is>
      </c>
      <c r="P1465" s="13" t="n">
        <v>8</v>
      </c>
      <c r="Q1465" t="inlineStr"/>
      <c r="R1465" s="12" t="inlineStr"/>
      <c r="S1465" t="inlineStr"/>
      <c r="T1465" t="inlineStr"/>
      <c r="U1465" t="inlineStr"/>
      <c r="V1465" t="inlineStr"/>
    </row>
    <row r="1466" customFormat="1" s="84">
      <c r="A1466" s="91" t="inlineStr"/>
      <c r="B1466" s="89" t="inlineStr">
        <is>
          <t>Price_BOM_VLC_VLSC_Imp_1354</t>
        </is>
      </c>
      <c r="C1466" s="105" t="inlineStr">
        <is>
          <t>:80951-4P-20HP-VLSC:80951-4P-25HP-VLSC:80951-4P-30HP-VLSC:80951-4P-40HP-VLSC:</t>
        </is>
      </c>
      <c r="D1466" s="86" t="inlineStr">
        <is>
          <t>XA</t>
        </is>
      </c>
      <c r="E1466" s="84" t="inlineStr">
        <is>
          <t>ImpMatl_Silicon_Bronze_ASTM-B584_C87600</t>
        </is>
      </c>
      <c r="F1466" s="89" t="inlineStr">
        <is>
          <t>Silicon Bronze, ASTM-B584, C87600</t>
        </is>
      </c>
      <c r="G1466" s="89" t="inlineStr">
        <is>
          <t>B21</t>
        </is>
      </c>
      <c r="H1466" s="89" t="inlineStr">
        <is>
          <t>Coating_Standard</t>
        </is>
      </c>
      <c r="I1466" s="89" t="inlineStr">
        <is>
          <t>Stainless Steel, AISI-303</t>
        </is>
      </c>
      <c r="J1466" s="89" t="inlineStr">
        <is>
          <t>Steel, Cold Drawn C1018</t>
        </is>
      </c>
      <c r="K1466" s="113" t="inlineStr">
        <is>
          <t>96769265</t>
        </is>
      </c>
      <c r="L1466" s="89" t="inlineStr">
        <is>
          <t>IMP,L,60951,XA,B21</t>
        </is>
      </c>
      <c r="M1466" s="84" t="inlineStr">
        <is>
          <t>A101994</t>
        </is>
      </c>
      <c r="N1466" s="84" t="n">
        <v>0</v>
      </c>
      <c r="O1466" s="89" t="inlineStr">
        <is>
          <t>LT027</t>
        </is>
      </c>
      <c r="P1466" s="13" t="n">
        <v>0</v>
      </c>
      <c r="Q1466" t="inlineStr"/>
      <c r="R1466" s="12" t="inlineStr"/>
      <c r="S1466" t="inlineStr"/>
      <c r="T1466" t="inlineStr"/>
      <c r="U1466" t="inlineStr"/>
      <c r="V1466" t="inlineStr"/>
    </row>
    <row r="1467" customFormat="1" s="84">
      <c r="A1467" s="91" t="inlineStr"/>
      <c r="B1467" s="89" t="inlineStr">
        <is>
          <t>Price_BOM_VLC_VLSC_Imp_1357</t>
        </is>
      </c>
      <c r="C1467" s="105" t="inlineStr">
        <is>
          <t>:80951-4P-20HP-VLSC:80951-4P-25HP-VLSC:80951-4P-30HP-VLSC:80951-4P-40HP-VLSC:</t>
        </is>
      </c>
      <c r="D1467" s="86" t="inlineStr">
        <is>
          <t>XA</t>
        </is>
      </c>
      <c r="E1467" s="86" t="inlineStr">
        <is>
          <t>ImpMatl_Silicon_Bronze_ASTM-B584_C87600</t>
        </is>
      </c>
      <c r="F1467" s="89" t="inlineStr">
        <is>
          <t>Silicon Bronze, ASTM-B584, C87600</t>
        </is>
      </c>
      <c r="G1467" s="89" t="inlineStr">
        <is>
          <t>B21</t>
        </is>
      </c>
      <c r="H1467" s="89" t="inlineStr">
        <is>
          <t>Coating_Scotchkote134_interior</t>
        </is>
      </c>
      <c r="I1467" s="89" t="inlineStr">
        <is>
          <t>Stainless Steel, AISI-303</t>
        </is>
      </c>
      <c r="J1467" s="89" t="inlineStr">
        <is>
          <t>Steel, Cold Drawn C1018</t>
        </is>
      </c>
      <c r="K1467" s="86" t="inlineStr">
        <is>
          <t>RTF</t>
        </is>
      </c>
      <c r="L1467" s="89" t="inlineStr"/>
      <c r="M1467" s="89" t="inlineStr">
        <is>
          <t>A101994</t>
        </is>
      </c>
      <c r="N1467" s="84" t="n">
        <v>0</v>
      </c>
      <c r="O1467" s="89" t="inlineStr">
        <is>
          <t>LT250</t>
        </is>
      </c>
      <c r="P1467" s="13" t="n">
        <v>8</v>
      </c>
      <c r="Q1467" t="inlineStr"/>
      <c r="R1467" s="12" t="inlineStr"/>
      <c r="S1467" t="inlineStr"/>
      <c r="T1467" t="inlineStr"/>
      <c r="U1467" t="inlineStr"/>
      <c r="V1467" t="inlineStr"/>
    </row>
    <row r="1468" customFormat="1" s="84">
      <c r="A1468" s="91" t="inlineStr"/>
      <c r="B1468" s="89" t="inlineStr">
        <is>
          <t>Price_BOM_VLC_VLSC_Imp_1359</t>
        </is>
      </c>
      <c r="C1468" s="105" t="inlineStr">
        <is>
          <t>:80951-4P-20HP-VLSC:80951-4P-25HP-VLSC:80951-4P-30HP-VLSC:80951-4P-40HP-VLSC:</t>
        </is>
      </c>
      <c r="D1468" s="86" t="inlineStr">
        <is>
          <t>XA</t>
        </is>
      </c>
      <c r="E1468" s="84" t="inlineStr">
        <is>
          <t>ImpMatl_Silicon_Bronze_ASTM-B584_C87600</t>
        </is>
      </c>
      <c r="F1468" s="89" t="inlineStr">
        <is>
          <t>Silicon Bronze, ASTM-B584, C87600</t>
        </is>
      </c>
      <c r="G1468" s="89" t="inlineStr">
        <is>
          <t>B21</t>
        </is>
      </c>
      <c r="H1468" s="89" t="inlineStr">
        <is>
          <t>Coating_Scotchkote134_interior_exterior</t>
        </is>
      </c>
      <c r="I1468" s="89" t="inlineStr">
        <is>
          <t>Stainless Steel, AISI-303</t>
        </is>
      </c>
      <c r="J1468" s="89" t="inlineStr">
        <is>
          <t>Steel, Cold Drawn C1018</t>
        </is>
      </c>
      <c r="K1468" s="86" t="inlineStr">
        <is>
          <t>RTF</t>
        </is>
      </c>
      <c r="L1468" s="89" t="inlineStr"/>
      <c r="M1468" s="84" t="inlineStr">
        <is>
          <t>A101994</t>
        </is>
      </c>
      <c r="N1468" s="84" t="n">
        <v>0</v>
      </c>
      <c r="O1468" s="89" t="inlineStr">
        <is>
          <t>LT250</t>
        </is>
      </c>
      <c r="P1468" s="13" t="n">
        <v>8</v>
      </c>
      <c r="Q1468" t="inlineStr"/>
      <c r="R1468" s="12" t="inlineStr"/>
      <c r="S1468" t="inlineStr"/>
      <c r="T1468" t="inlineStr"/>
      <c r="U1468" t="inlineStr"/>
      <c r="V1468" t="inlineStr"/>
    </row>
    <row r="1469" customFormat="1" s="84">
      <c r="A1469" s="91" t="inlineStr"/>
      <c r="B1469" s="89" t="inlineStr">
        <is>
          <t>Price_BOM_VLC_VLSC_Imp_1361</t>
        </is>
      </c>
      <c r="C1469" s="105" t="inlineStr">
        <is>
          <t>:80951-4P-20HP-VLSC:80951-4P-25HP-VLSC:80951-4P-30HP-VLSC:80951-4P-40HP-VLSC:</t>
        </is>
      </c>
      <c r="D1469" s="86" t="inlineStr">
        <is>
          <t>XA</t>
        </is>
      </c>
      <c r="E1469" s="86" t="inlineStr">
        <is>
          <t>ImpMatl_Silicon_Bronze_ASTM-B584_C87600</t>
        </is>
      </c>
      <c r="F1469" s="89" t="inlineStr">
        <is>
          <t>Silicon Bronze, ASTM-B584, C87600</t>
        </is>
      </c>
      <c r="G1469" s="89" t="inlineStr">
        <is>
          <t>B21</t>
        </is>
      </c>
      <c r="H1469" s="89" t="inlineStr">
        <is>
          <t>Coating_Scotchkote134_interior_exterior_IncludeImpeller</t>
        </is>
      </c>
      <c r="I1469" s="89" t="inlineStr">
        <is>
          <t>Stainless Steel, AISI-303</t>
        </is>
      </c>
      <c r="J1469" s="89" t="inlineStr">
        <is>
          <t>Steel, Cold Drawn C1018</t>
        </is>
      </c>
      <c r="K1469" s="86" t="inlineStr">
        <is>
          <t>RTF</t>
        </is>
      </c>
      <c r="L1469" s="89" t="inlineStr"/>
      <c r="M1469" s="89" t="inlineStr">
        <is>
          <t>A101994</t>
        </is>
      </c>
      <c r="N1469" s="84" t="n">
        <v>0</v>
      </c>
      <c r="O1469" s="89" t="inlineStr">
        <is>
          <t>LT250</t>
        </is>
      </c>
      <c r="P1469" s="13" t="n">
        <v>8</v>
      </c>
      <c r="Q1469" t="inlineStr"/>
      <c r="R1469" s="12" t="inlineStr"/>
      <c r="S1469" t="inlineStr"/>
      <c r="T1469" t="inlineStr"/>
      <c r="U1469" t="inlineStr"/>
      <c r="V1469" t="inlineStr"/>
    </row>
    <row r="1470" customFormat="1" s="84">
      <c r="A1470" s="91" t="inlineStr"/>
      <c r="B1470" s="89" t="inlineStr">
        <is>
          <t>Price_BOM_VLC_VLSC_Imp_1363</t>
        </is>
      </c>
      <c r="C1470" s="105" t="inlineStr">
        <is>
          <t>:80951-4P-20HP-VLSC:80951-4P-25HP-VLSC:80951-4P-30HP-VLSC:80951-4P-40HP-VLSC:</t>
        </is>
      </c>
      <c r="D1470" s="86" t="inlineStr">
        <is>
          <t>XA</t>
        </is>
      </c>
      <c r="E1470" s="84" t="inlineStr">
        <is>
          <t>ImpMatl_Silicon_Bronze_ASTM-B584_C87600</t>
        </is>
      </c>
      <c r="F1470" s="89" t="inlineStr">
        <is>
          <t>Silicon Bronze, ASTM-B584, C87600</t>
        </is>
      </c>
      <c r="G1470" s="89" t="inlineStr">
        <is>
          <t>B21</t>
        </is>
      </c>
      <c r="H1470" s="89" t="inlineStr">
        <is>
          <t>Coating_Scotchkote134_interior_IncludeImpeller</t>
        </is>
      </c>
      <c r="I1470" s="89" t="inlineStr">
        <is>
          <t>Stainless Steel, AISI-303</t>
        </is>
      </c>
      <c r="J1470" s="89" t="inlineStr">
        <is>
          <t>Steel, Cold Drawn C1018</t>
        </is>
      </c>
      <c r="K1470" s="86" t="inlineStr">
        <is>
          <t>RTF</t>
        </is>
      </c>
      <c r="L1470" s="89" t="inlineStr"/>
      <c r="M1470" s="84" t="inlineStr">
        <is>
          <t>A101994</t>
        </is>
      </c>
      <c r="N1470" s="84" t="n">
        <v>0</v>
      </c>
      <c r="O1470" s="89" t="inlineStr">
        <is>
          <t>LT250</t>
        </is>
      </c>
      <c r="P1470" s="13" t="n">
        <v>8</v>
      </c>
      <c r="Q1470" t="inlineStr"/>
      <c r="R1470" s="12" t="inlineStr"/>
      <c r="S1470" t="inlineStr"/>
      <c r="T1470" t="inlineStr"/>
      <c r="U1470" t="inlineStr"/>
      <c r="V1470" t="inlineStr"/>
    </row>
    <row r="1471" customFormat="1" s="84">
      <c r="A1471" s="91" t="inlineStr"/>
      <c r="B1471" s="89" t="inlineStr">
        <is>
          <t>Price_BOM_VLC_VLSC_Imp_1365</t>
        </is>
      </c>
      <c r="C1471" s="105" t="inlineStr">
        <is>
          <t>:80951-4P-20HP-VLSC:80951-4P-25HP-VLSC:80951-4P-30HP-VLSC:80951-4P-40HP-VLSC:</t>
        </is>
      </c>
      <c r="D1471" s="86" t="inlineStr">
        <is>
          <t>XA</t>
        </is>
      </c>
      <c r="E1471" s="86" t="inlineStr">
        <is>
          <t>ImpMatl_Silicon_Bronze_ASTM-B584_C87600</t>
        </is>
      </c>
      <c r="F1471" s="89" t="inlineStr">
        <is>
          <t>Silicon Bronze, ASTM-B584, C87600</t>
        </is>
      </c>
      <c r="G1471" s="89" t="inlineStr">
        <is>
          <t>B21</t>
        </is>
      </c>
      <c r="H1471" s="89" t="inlineStr">
        <is>
          <t>Coating_Special</t>
        </is>
      </c>
      <c r="I1471" s="89" t="inlineStr">
        <is>
          <t>Stainless Steel, AISI-303</t>
        </is>
      </c>
      <c r="J1471" s="89" t="inlineStr">
        <is>
          <t>Steel, Cold Drawn C1018</t>
        </is>
      </c>
      <c r="K1471" s="86" t="inlineStr">
        <is>
          <t>RTF</t>
        </is>
      </c>
      <c r="L1471" s="89" t="inlineStr"/>
      <c r="M1471" s="89" t="inlineStr">
        <is>
          <t>A101994</t>
        </is>
      </c>
      <c r="N1471" s="84" t="n">
        <v>0</v>
      </c>
      <c r="O1471" s="89" t="inlineStr">
        <is>
          <t>LT250</t>
        </is>
      </c>
      <c r="P1471" s="13" t="n">
        <v>8</v>
      </c>
      <c r="Q1471" t="inlineStr"/>
      <c r="R1471" s="12" t="inlineStr"/>
      <c r="S1471" t="inlineStr"/>
      <c r="T1471" t="inlineStr"/>
      <c r="U1471" t="inlineStr"/>
      <c r="V1471" t="inlineStr"/>
    </row>
    <row r="1472" customFormat="1" s="84">
      <c r="A1472" s="91" t="inlineStr"/>
      <c r="B1472" s="89" t="inlineStr">
        <is>
          <t>Price_BOM_VLC_VLSC_Imp_1367</t>
        </is>
      </c>
      <c r="C1472" s="105" t="inlineStr">
        <is>
          <t>:80951-4P-20HP-VLSC:80951-4P-25HP-VLSC:80951-4P-30HP-VLSC:80951-4P-40HP-VLSC:</t>
        </is>
      </c>
      <c r="D1472" s="86" t="inlineStr">
        <is>
          <t>XA</t>
        </is>
      </c>
      <c r="E1472" s="84" t="inlineStr">
        <is>
          <t>ImpMatl_Silicon_Bronze_ASTM-B584_C87600</t>
        </is>
      </c>
      <c r="F1472" s="89" t="inlineStr">
        <is>
          <t>Silicon Bronze, ASTM-B584, C87600</t>
        </is>
      </c>
      <c r="G1472" s="89" t="inlineStr">
        <is>
          <t>B21</t>
        </is>
      </c>
      <c r="H1472" s="89" t="inlineStr">
        <is>
          <t>Coating_Epoxy</t>
        </is>
      </c>
      <c r="I1472" s="89" t="inlineStr">
        <is>
          <t>Stainless Steel, AISI-303</t>
        </is>
      </c>
      <c r="J1472" s="89" t="inlineStr">
        <is>
          <t>Steel, Cold Drawn C1018</t>
        </is>
      </c>
      <c r="K1472" s="86" t="inlineStr">
        <is>
          <t>RTF</t>
        </is>
      </c>
      <c r="L1472" s="89" t="inlineStr"/>
      <c r="M1472" s="84" t="inlineStr">
        <is>
          <t>A101994</t>
        </is>
      </c>
      <c r="N1472" s="84" t="n">
        <v>0</v>
      </c>
      <c r="O1472" s="89" t="inlineStr">
        <is>
          <t>LT250</t>
        </is>
      </c>
      <c r="P1472" s="13" t="n">
        <v>8</v>
      </c>
      <c r="Q1472" t="inlineStr"/>
      <c r="R1472" s="12" t="inlineStr"/>
      <c r="S1472" t="inlineStr"/>
      <c r="T1472" t="inlineStr"/>
      <c r="U1472" t="inlineStr"/>
      <c r="V1472" t="inlineStr"/>
    </row>
    <row r="1473" customFormat="1" s="84">
      <c r="A1473" s="91" t="inlineStr"/>
      <c r="B1473" s="89" t="inlineStr">
        <is>
          <t>Price_BOM_VLC_VLSC_Imp_1355</t>
        </is>
      </c>
      <c r="C1473" s="105" t="inlineStr">
        <is>
          <t>:80951-4P-20HP-VLSC:80951-4P-25HP-VLSC:80951-4P-30HP-VLSC:80951-4P-40HP-VLSC:</t>
        </is>
      </c>
      <c r="D1473" s="86" t="inlineStr">
        <is>
          <t>XA</t>
        </is>
      </c>
      <c r="E1473" s="86" t="inlineStr">
        <is>
          <t>ImpMatl_SS_AISI-304</t>
        </is>
      </c>
      <c r="F1473" s="89" t="inlineStr">
        <is>
          <t>Stainless Steel, AISI-304</t>
        </is>
      </c>
      <c r="G1473" s="89" t="inlineStr">
        <is>
          <t>H304</t>
        </is>
      </c>
      <c r="H1473" s="89" t="inlineStr">
        <is>
          <t>Coating_Standard</t>
        </is>
      </c>
      <c r="I1473" s="89" t="inlineStr">
        <is>
          <t>Stainless Steel, AISI-303</t>
        </is>
      </c>
      <c r="J1473" s="89" t="inlineStr">
        <is>
          <t>Stainless Steel, AISI 316</t>
        </is>
      </c>
      <c r="K1473" s="86" t="inlineStr">
        <is>
          <t>98876175</t>
        </is>
      </c>
      <c r="L1473" s="89" t="inlineStr">
        <is>
          <t>IMP,L,60951,XA,H304</t>
        </is>
      </c>
      <c r="M1473" s="89" t="inlineStr">
        <is>
          <t>A101999</t>
        </is>
      </c>
      <c r="N1473" s="84" t="n">
        <v>0</v>
      </c>
      <c r="O1473" s="89" t="inlineStr">
        <is>
          <t>LT027</t>
        </is>
      </c>
      <c r="P1473" s="13" t="n">
        <v>0</v>
      </c>
      <c r="Q1473" t="inlineStr"/>
      <c r="R1473" s="12" t="inlineStr"/>
      <c r="S1473" t="inlineStr"/>
      <c r="T1473" t="inlineStr"/>
      <c r="U1473" t="inlineStr"/>
      <c r="V1473" t="inlineStr"/>
    </row>
    <row r="1474" customFormat="1" s="84">
      <c r="A1474" s="91" t="inlineStr"/>
      <c r="B1474" s="89" t="inlineStr">
        <is>
          <t>Price_BOM_VLC_VLSC_Imp_1356</t>
        </is>
      </c>
      <c r="C1474" s="105" t="inlineStr">
        <is>
          <t>:80951-4P-20HP-VLSC:80951-4P-25HP-VLSC:80951-4P-30HP-VLSC:80951-4P-40HP-VLSC:</t>
        </is>
      </c>
      <c r="D1474" s="86" t="inlineStr">
        <is>
          <t>XA</t>
        </is>
      </c>
      <c r="E1474" s="84" t="inlineStr">
        <is>
          <t>ImpMatl_NiAl-Bronze_ASTM-B148_C95400</t>
        </is>
      </c>
      <c r="F1474" s="89" t="inlineStr">
        <is>
          <t>Nickel Aluminum Bronze ASTM B148 UNS C95400</t>
        </is>
      </c>
      <c r="G1474" s="89" t="inlineStr">
        <is>
          <t>B22</t>
        </is>
      </c>
      <c r="H1474" s="89" t="inlineStr">
        <is>
          <t>Coating_Standard</t>
        </is>
      </c>
      <c r="I1474" s="89" t="inlineStr">
        <is>
          <t>Stainless Steel, AISI-303</t>
        </is>
      </c>
      <c r="J1474" s="89" t="inlineStr">
        <is>
          <t>Steel, Cold Drawn C1018</t>
        </is>
      </c>
      <c r="K1474" s="86" t="inlineStr">
        <is>
          <t>97780968</t>
        </is>
      </c>
      <c r="L1474" s="89" t="inlineStr"/>
      <c r="M1474" s="84" t="inlineStr">
        <is>
          <t>A102257</t>
        </is>
      </c>
      <c r="N1474" s="84" t="n">
        <v>347</v>
      </c>
      <c r="O1474" s="89" t="inlineStr">
        <is>
          <t>LT250</t>
        </is>
      </c>
      <c r="P1474" s="13" t="n">
        <v>8</v>
      </c>
      <c r="Q1474" t="inlineStr"/>
      <c r="R1474" s="12" t="inlineStr"/>
      <c r="S1474" t="inlineStr"/>
      <c r="T1474" t="inlineStr"/>
      <c r="U1474" t="inlineStr"/>
      <c r="V1474" t="inlineStr"/>
    </row>
    <row r="1475" customFormat="1" s="84">
      <c r="A1475" s="91" t="inlineStr"/>
      <c r="B1475" s="89" t="inlineStr">
        <is>
          <t>Price_BOM_VLC_VLSC_Imp_1358</t>
        </is>
      </c>
      <c r="C1475" s="105" t="inlineStr">
        <is>
          <t>:80951-4P-20HP-VLSC:80951-4P-25HP-VLSC:80951-4P-30HP-VLSC:80951-4P-40HP-VLSC:</t>
        </is>
      </c>
      <c r="D1475" s="86" t="inlineStr">
        <is>
          <t>XA</t>
        </is>
      </c>
      <c r="E1475" s="86" t="inlineStr">
        <is>
          <t>ImpMatl_NiAl-Bronze_ASTM-B148_C95400</t>
        </is>
      </c>
      <c r="F1475" s="89" t="inlineStr">
        <is>
          <t>Nickel Aluminum Bronze ASTM B148 UNS C95400</t>
        </is>
      </c>
      <c r="G1475" s="89" t="inlineStr">
        <is>
          <t>B22</t>
        </is>
      </c>
      <c r="H1475" s="89" t="inlineStr">
        <is>
          <t>Coating_Scotchkote134_interior</t>
        </is>
      </c>
      <c r="I1475" s="89" t="inlineStr">
        <is>
          <t>Stainless Steel, AISI-303</t>
        </is>
      </c>
      <c r="J1475" s="89" t="inlineStr">
        <is>
          <t>Steel, Cold Drawn C1018</t>
        </is>
      </c>
      <c r="K1475" s="86" t="inlineStr">
        <is>
          <t>RTF</t>
        </is>
      </c>
      <c r="L1475" s="89" t="inlineStr"/>
      <c r="M1475" s="89" t="inlineStr">
        <is>
          <t>A102257</t>
        </is>
      </c>
      <c r="N1475" s="84" t="n">
        <v>347</v>
      </c>
      <c r="O1475" s="89" t="inlineStr">
        <is>
          <t>LT250</t>
        </is>
      </c>
      <c r="P1475" s="13" t="n">
        <v>8</v>
      </c>
      <c r="Q1475" t="inlineStr"/>
      <c r="R1475" s="12" t="inlineStr"/>
      <c r="S1475" t="inlineStr"/>
      <c r="T1475" t="inlineStr"/>
      <c r="U1475" t="inlineStr"/>
      <c r="V1475" t="inlineStr"/>
    </row>
    <row r="1476" customFormat="1" s="84">
      <c r="A1476" s="91" t="inlineStr"/>
      <c r="B1476" s="89" t="inlineStr">
        <is>
          <t>Price_BOM_VLC_VLSC_Imp_1360</t>
        </is>
      </c>
      <c r="C1476" s="105" t="inlineStr">
        <is>
          <t>:80951-4P-20HP-VLSC:80951-4P-25HP-VLSC:80951-4P-30HP-VLSC:80951-4P-40HP-VLSC:</t>
        </is>
      </c>
      <c r="D1476" s="86" t="inlineStr">
        <is>
          <t>XA</t>
        </is>
      </c>
      <c r="E1476" s="84" t="inlineStr">
        <is>
          <t>ImpMatl_NiAl-Bronze_ASTM-B148_C95400</t>
        </is>
      </c>
      <c r="F1476" s="89" t="inlineStr">
        <is>
          <t>Nickel Aluminum Bronze ASTM B148 UNS C95400</t>
        </is>
      </c>
      <c r="G1476" s="89" t="inlineStr">
        <is>
          <t>B22</t>
        </is>
      </c>
      <c r="H1476" s="89" t="inlineStr">
        <is>
          <t>Coating_Scotchkote134_interior_exterior</t>
        </is>
      </c>
      <c r="I1476" s="89" t="inlineStr">
        <is>
          <t>Stainless Steel, AISI-303</t>
        </is>
      </c>
      <c r="J1476" s="89" t="inlineStr">
        <is>
          <t>Steel, Cold Drawn C1018</t>
        </is>
      </c>
      <c r="K1476" s="86" t="inlineStr">
        <is>
          <t>RTF</t>
        </is>
      </c>
      <c r="L1476" s="89" t="inlineStr"/>
      <c r="M1476" s="84" t="inlineStr">
        <is>
          <t>A102257</t>
        </is>
      </c>
      <c r="N1476" s="84" t="n">
        <v>347</v>
      </c>
      <c r="O1476" s="89" t="inlineStr">
        <is>
          <t>LT250</t>
        </is>
      </c>
      <c r="P1476" s="13" t="n">
        <v>8</v>
      </c>
      <c r="Q1476" t="inlineStr"/>
      <c r="R1476" s="12" t="inlineStr"/>
      <c r="S1476" t="inlineStr"/>
      <c r="T1476" t="inlineStr"/>
      <c r="U1476" t="inlineStr"/>
      <c r="V1476" t="inlineStr"/>
    </row>
    <row r="1477" customFormat="1" s="84">
      <c r="A1477" s="91" t="inlineStr"/>
      <c r="B1477" s="89" t="inlineStr">
        <is>
          <t>Price_BOM_VLC_VLSC_Imp_1362</t>
        </is>
      </c>
      <c r="C1477" s="105" t="inlineStr">
        <is>
          <t>:80951-4P-20HP-VLSC:80951-4P-25HP-VLSC:80951-4P-30HP-VLSC:80951-4P-40HP-VLSC:</t>
        </is>
      </c>
      <c r="D1477" s="86" t="inlineStr">
        <is>
          <t>XA</t>
        </is>
      </c>
      <c r="E1477" s="86" t="inlineStr">
        <is>
          <t>ImpMatl_NiAl-Bronze_ASTM-B148_C95400</t>
        </is>
      </c>
      <c r="F1477" s="89" t="inlineStr">
        <is>
          <t>Nickel Aluminum Bronze ASTM B148 UNS C95400</t>
        </is>
      </c>
      <c r="G1477" s="89" t="inlineStr">
        <is>
          <t>B22</t>
        </is>
      </c>
      <c r="H1477" s="89" t="inlineStr">
        <is>
          <t>Coating_Scotchkote134_interior_exterior_IncludeImpeller</t>
        </is>
      </c>
      <c r="I1477" s="89" t="inlineStr">
        <is>
          <t>Stainless Steel, AISI-303</t>
        </is>
      </c>
      <c r="J1477" s="89" t="inlineStr">
        <is>
          <t>Steel, Cold Drawn C1018</t>
        </is>
      </c>
      <c r="K1477" s="86" t="inlineStr">
        <is>
          <t>RTF</t>
        </is>
      </c>
      <c r="L1477" s="89" t="inlineStr"/>
      <c r="M1477" s="89" t="inlineStr">
        <is>
          <t>A102257</t>
        </is>
      </c>
      <c r="N1477" s="84" t="n">
        <v>347</v>
      </c>
      <c r="O1477" s="89" t="inlineStr">
        <is>
          <t>LT250</t>
        </is>
      </c>
      <c r="P1477" s="13" t="n">
        <v>8</v>
      </c>
      <c r="Q1477" t="inlineStr"/>
      <c r="R1477" s="12" t="inlineStr"/>
      <c r="S1477" t="inlineStr"/>
      <c r="T1477" t="inlineStr"/>
      <c r="U1477" t="inlineStr"/>
      <c r="V1477" t="inlineStr"/>
    </row>
    <row r="1478" customFormat="1" s="84">
      <c r="A1478" s="91" t="inlineStr"/>
      <c r="B1478" s="89" t="inlineStr">
        <is>
          <t>Price_BOM_VLC_VLSC_Imp_1364</t>
        </is>
      </c>
      <c r="C1478" s="105" t="inlineStr">
        <is>
          <t>:80951-4P-20HP-VLSC:80951-4P-25HP-VLSC:80951-4P-30HP-VLSC:80951-4P-40HP-VLSC:</t>
        </is>
      </c>
      <c r="D1478" s="86" t="inlineStr">
        <is>
          <t>XA</t>
        </is>
      </c>
      <c r="E1478" s="84" t="inlineStr">
        <is>
          <t>ImpMatl_NiAl-Bronze_ASTM-B148_C95400</t>
        </is>
      </c>
      <c r="F1478" s="89" t="inlineStr">
        <is>
          <t>Nickel Aluminum Bronze ASTM B148 UNS C95400</t>
        </is>
      </c>
      <c r="G1478" s="89" t="inlineStr">
        <is>
          <t>B22</t>
        </is>
      </c>
      <c r="H1478" s="89" t="inlineStr">
        <is>
          <t>Coating_Scotchkote134_interior_IncludeImpeller</t>
        </is>
      </c>
      <c r="I1478" s="89" t="inlineStr">
        <is>
          <t>Stainless Steel, AISI-303</t>
        </is>
      </c>
      <c r="J1478" s="89" t="inlineStr">
        <is>
          <t>Steel, Cold Drawn C1018</t>
        </is>
      </c>
      <c r="K1478" s="86" t="inlineStr">
        <is>
          <t>RTF</t>
        </is>
      </c>
      <c r="L1478" s="89" t="inlineStr"/>
      <c r="M1478" s="84" t="inlineStr">
        <is>
          <t>A102257</t>
        </is>
      </c>
      <c r="N1478" s="84" t="n">
        <v>347</v>
      </c>
      <c r="O1478" s="89" t="inlineStr">
        <is>
          <t>LT250</t>
        </is>
      </c>
      <c r="P1478" s="13" t="n">
        <v>8</v>
      </c>
      <c r="Q1478" t="inlineStr"/>
      <c r="R1478" s="12" t="inlineStr"/>
      <c r="S1478" t="inlineStr"/>
      <c r="T1478" t="inlineStr"/>
      <c r="U1478" t="inlineStr"/>
      <c r="V1478" t="inlineStr"/>
    </row>
    <row r="1479" customFormat="1" s="84">
      <c r="A1479" s="91" t="inlineStr"/>
      <c r="B1479" s="89" t="inlineStr">
        <is>
          <t>Price_BOM_VLC_VLSC_Imp_1366</t>
        </is>
      </c>
      <c r="C1479" s="115" t="inlineStr">
        <is>
          <t>:80951-4P-20HP-VLSC:80951-4P-25HP-VLSC:80951-4P-30HP-VLSC:80951-4P-40HP-VLSC:</t>
        </is>
      </c>
      <c r="D1479" s="86" t="inlineStr">
        <is>
          <t>XA</t>
        </is>
      </c>
      <c r="E1479" s="86" t="inlineStr">
        <is>
          <t>ImpMatl_NiAl-Bronze_ASTM-B148_C95400</t>
        </is>
      </c>
      <c r="F1479" s="89" t="inlineStr">
        <is>
          <t>Nickel Aluminum Bronze ASTM B148 UNS C95400</t>
        </is>
      </c>
      <c r="G1479" s="89" t="inlineStr">
        <is>
          <t>B22</t>
        </is>
      </c>
      <c r="H1479" s="89" t="inlineStr">
        <is>
          <t>Coating_Special</t>
        </is>
      </c>
      <c r="I1479" s="89" t="inlineStr">
        <is>
          <t>Stainless Steel, AISI-303</t>
        </is>
      </c>
      <c r="J1479" s="89" t="inlineStr">
        <is>
          <t>Steel, Cold Drawn C1018</t>
        </is>
      </c>
      <c r="K1479" s="114" t="inlineStr">
        <is>
          <t>RTF</t>
        </is>
      </c>
      <c r="L1479" s="89" t="inlineStr"/>
      <c r="M1479" s="89" t="inlineStr">
        <is>
          <t>A102257</t>
        </is>
      </c>
      <c r="N1479" s="89" t="n">
        <v>347</v>
      </c>
      <c r="O1479" s="89" t="inlineStr">
        <is>
          <t>LT250</t>
        </is>
      </c>
      <c r="P1479" s="13" t="n">
        <v>8</v>
      </c>
      <c r="Q1479" t="inlineStr"/>
      <c r="R1479" s="12" t="inlineStr"/>
      <c r="S1479" t="inlineStr"/>
      <c r="T1479" t="inlineStr"/>
      <c r="U1479" t="inlineStr"/>
      <c r="V1479" t="inlineStr"/>
    </row>
    <row r="1480" customFormat="1" s="84">
      <c r="A1480" s="91" t="inlineStr"/>
      <c r="B1480" s="89" t="inlineStr">
        <is>
          <t>Price_BOM_VLC_VLSC_Imp_1368</t>
        </is>
      </c>
      <c r="C1480" s="115" t="inlineStr">
        <is>
          <t>:80951-4P-20HP-VLSC:80951-4P-25HP-VLSC:80951-4P-30HP-VLSC:80951-4P-40HP-VLSC:</t>
        </is>
      </c>
      <c r="D1480" s="86" t="inlineStr">
        <is>
          <t>XA</t>
        </is>
      </c>
      <c r="E1480" s="86" t="inlineStr">
        <is>
          <t>ImpMatl_NiAl-Bronze_ASTM-B148_C95400</t>
        </is>
      </c>
      <c r="F1480" s="89" t="inlineStr">
        <is>
          <t>Nickel Aluminum Bronze ASTM B148 UNS C95400</t>
        </is>
      </c>
      <c r="G1480" s="89" t="inlineStr">
        <is>
          <t>B22</t>
        </is>
      </c>
      <c r="H1480" s="89" t="inlineStr">
        <is>
          <t>Coating_Epoxy</t>
        </is>
      </c>
      <c r="I1480" s="89" t="inlineStr">
        <is>
          <t>Stainless Steel, AISI-303</t>
        </is>
      </c>
      <c r="J1480" s="89" t="inlineStr">
        <is>
          <t>Steel, Cold Drawn C1018</t>
        </is>
      </c>
      <c r="K1480" s="112" t="inlineStr">
        <is>
          <t>RTF</t>
        </is>
      </c>
      <c r="L1480" s="112" t="inlineStr"/>
      <c r="M1480" s="84" t="inlineStr">
        <is>
          <t>A102257</t>
        </is>
      </c>
      <c r="N1480" s="84" t="n">
        <v>347</v>
      </c>
      <c r="O1480" s="89" t="inlineStr">
        <is>
          <t>LT250</t>
        </is>
      </c>
      <c r="P1480" s="13" t="n">
        <v>8</v>
      </c>
      <c r="Q1480" t="inlineStr"/>
      <c r="R1480" s="12" t="inlineStr"/>
      <c r="S1480" t="inlineStr"/>
      <c r="T1480" t="inlineStr"/>
      <c r="U1480" t="inlineStr"/>
      <c r="V1480" t="inlineStr"/>
    </row>
    <row r="1481" customFormat="1" s="84">
      <c r="A1481" s="28" t="inlineStr">
        <is>
          <t>[END]</t>
        </is>
      </c>
      <c r="R1481" s="12" t="n"/>
      <c r="S1481">
        <f>IF(Q1719=M1719,"","X")</f>
        <v/>
      </c>
    </row>
    <row r="1482" customFormat="1" s="84"/>
    <row r="1483" customFormat="1" s="84">
      <c r="A1483" s="126" t="inlineStr"/>
      <c r="B1483" s="126" t="inlineStr">
        <is>
          <t>08-12-2022 Subset of B21, B22 impellers removed per Patrick Krol</t>
        </is>
      </c>
      <c r="C1483" s="126" t="inlineStr"/>
      <c r="D1483" s="126" t="inlineStr"/>
      <c r="E1483" s="126" t="inlineStr"/>
      <c r="F1483" s="126" t="inlineStr"/>
      <c r="G1483" s="126" t="inlineStr"/>
      <c r="H1483" s="126" t="inlineStr"/>
      <c r="I1483" s="126" t="inlineStr"/>
      <c r="J1483" s="126" t="inlineStr"/>
      <c r="K1483" s="126" t="inlineStr"/>
      <c r="L1483" s="126" t="inlineStr"/>
      <c r="M1483" s="126" t="inlineStr"/>
      <c r="N1483" s="126" t="inlineStr"/>
      <c r="O1483" s="126" t="inlineStr"/>
      <c r="P1483" s="126" t="inlineStr"/>
      <c r="Q1483" s="126" t="inlineStr"/>
      <c r="R1483" s="126" t="inlineStr"/>
      <c r="S1483" s="126" t="inlineStr"/>
      <c r="T1483" s="126" t="inlineStr"/>
      <c r="U1483" s="126" t="inlineStr"/>
      <c r="V1483" s="126" t="inlineStr"/>
      <c r="W1483" s="126" t="n"/>
      <c r="X1483" s="126" t="n"/>
      <c r="Y1483" s="126" t="n"/>
      <c r="Z1483" s="126" t="n"/>
      <c r="AA1483" s="126" t="n"/>
      <c r="AB1483" s="126" t="n"/>
      <c r="AC1483" s="126" t="n"/>
      <c r="AD1483" s="126" t="n"/>
      <c r="AE1483" s="126" t="n"/>
      <c r="AF1483" s="126" t="n"/>
      <c r="AG1483" s="126" t="n"/>
      <c r="AH1483" s="126" t="n"/>
      <c r="AI1483" s="126" t="n"/>
      <c r="AJ1483" s="126" t="n"/>
      <c r="AK1483" s="126" t="n"/>
      <c r="AL1483" s="126" t="n"/>
      <c r="AM1483" s="126" t="n"/>
      <c r="AN1483" s="126" t="n"/>
    </row>
    <row r="1484" customFormat="1" s="84">
      <c r="A1484" t="inlineStr"/>
      <c r="B1484" t="inlineStr">
        <is>
          <t>Price_BOM_VLC_VLSC_Imp_0001</t>
        </is>
      </c>
      <c r="C1484" t="inlineStr">
        <is>
          <t>:10123-4P-75HP-VLC:10123-4P-100HP-VLC:10123-4P-125HP-VLC:</t>
        </is>
      </c>
      <c r="D1484" t="inlineStr">
        <is>
          <t>X5</t>
        </is>
      </c>
      <c r="E1484" t="inlineStr">
        <is>
          <t>ImpMatl_Silicon_Bronze_ASTM-B584_C87600</t>
        </is>
      </c>
      <c r="F1484" t="inlineStr">
        <is>
          <t>Silicon Bronze, ASTM-B584, C87600</t>
        </is>
      </c>
      <c r="G1484" t="inlineStr">
        <is>
          <t>B21</t>
        </is>
      </c>
      <c r="H1484" t="inlineStr">
        <is>
          <t>Coating_Standard</t>
        </is>
      </c>
      <c r="I1484" t="inlineStr">
        <is>
          <t>Anodized Steel</t>
        </is>
      </c>
      <c r="J1484" t="inlineStr">
        <is>
          <t>Steel, Cold Drawn C1018</t>
        </is>
      </c>
      <c r="K1484" t="inlineStr">
        <is>
          <t>96769280</t>
        </is>
      </c>
      <c r="L1484" t="inlineStr">
        <is>
          <t>IMP,L,80123,X5,B21</t>
        </is>
      </c>
      <c r="M1484" t="inlineStr">
        <is>
          <t>A102029</t>
        </is>
      </c>
      <c r="N1484" t="n">
        <v>0</v>
      </c>
      <c r="O1484" t="inlineStr">
        <is>
          <t>LT027</t>
        </is>
      </c>
      <c r="P1484" t="n">
        <v>0</v>
      </c>
      <c r="Q1484" t="inlineStr"/>
      <c r="R1484" t="inlineStr"/>
      <c r="S1484" t="inlineStr"/>
      <c r="T1484" t="inlineStr"/>
      <c r="U1484" t="inlineStr"/>
      <c r="V1484" t="inlineStr"/>
    </row>
    <row r="1485" customFormat="1" s="84">
      <c r="A1485" t="inlineStr"/>
      <c r="B1485" t="inlineStr">
        <is>
          <t>Price_BOM_VLC_VLSC_Imp_0002</t>
        </is>
      </c>
      <c r="C1485" t="inlineStr">
        <is>
          <t>:10123-4P-75HP-VLC:10123-4P-100HP-VLC:10123-4P-125HP-VLC:</t>
        </is>
      </c>
      <c r="D1485" s="2" t="inlineStr">
        <is>
          <t>X5</t>
        </is>
      </c>
      <c r="E1485" s="2" t="inlineStr">
        <is>
          <t>ImpMatl_NiAl-Bronze_ASTM-B148_C95400</t>
        </is>
      </c>
      <c r="F1485" s="7" t="inlineStr">
        <is>
          <t>Nickel Aluminum Bronze ASTM B148 UNS C95400</t>
        </is>
      </c>
      <c r="G1485" s="7" t="inlineStr">
        <is>
          <t>B22</t>
        </is>
      </c>
      <c r="H1485" s="7" t="inlineStr">
        <is>
          <t>Coating_Standard</t>
        </is>
      </c>
      <c r="I1485" s="7" t="inlineStr">
        <is>
          <t>Anodized Steel</t>
        </is>
      </c>
      <c r="J1485" s="7" t="inlineStr">
        <is>
          <t>Steel, Cold Drawn C1018</t>
        </is>
      </c>
      <c r="K1485" s="77" t="inlineStr">
        <is>
          <t>97780973</t>
        </is>
      </c>
      <c r="L1485" s="7" t="inlineStr"/>
      <c r="M1485" s="7" t="inlineStr">
        <is>
          <t>A102262</t>
        </is>
      </c>
      <c r="N1485" t="n">
        <v>511</v>
      </c>
      <c r="O1485" t="inlineStr">
        <is>
          <t>LT250</t>
        </is>
      </c>
      <c r="P1485" t="n">
        <v>8</v>
      </c>
      <c r="Q1485" t="inlineStr"/>
      <c r="R1485" t="inlineStr"/>
      <c r="S1485" t="inlineStr"/>
      <c r="T1485" t="inlineStr"/>
      <c r="U1485" t="inlineStr"/>
      <c r="V1485" t="inlineStr"/>
    </row>
    <row r="1486" customFormat="1" s="84">
      <c r="A1486" t="inlineStr"/>
      <c r="B1486" t="inlineStr">
        <is>
          <t>Price_BOM_VLC_VLSC_Imp_0003</t>
        </is>
      </c>
      <c r="C1486" t="inlineStr">
        <is>
          <t>:10123-4P-75HP-VLC:10123-4P-100HP-VLC:10123-4P-125HP-VLC:</t>
        </is>
      </c>
      <c r="D1486" s="2" t="inlineStr">
        <is>
          <t>X5</t>
        </is>
      </c>
      <c r="E1486" t="inlineStr">
        <is>
          <t>ImpMatl_Silicon_Bronze_ASTM-B584_C87600</t>
        </is>
      </c>
      <c r="F1486" s="7" t="inlineStr">
        <is>
          <t>Silicon Bronze, ASTM-B584, C87600</t>
        </is>
      </c>
      <c r="G1486" s="7" t="inlineStr">
        <is>
          <t>B21</t>
        </is>
      </c>
      <c r="H1486" s="7" t="inlineStr">
        <is>
          <t>Coating_Scotchkote134_interior</t>
        </is>
      </c>
      <c r="I1486" s="7" t="inlineStr">
        <is>
          <t>Anodized Steel</t>
        </is>
      </c>
      <c r="J1486" s="7" t="inlineStr">
        <is>
          <t>Steel, Cold Drawn C1018</t>
        </is>
      </c>
      <c r="K1486" s="77" t="inlineStr">
        <is>
          <t>RTF</t>
        </is>
      </c>
      <c r="L1486" s="7" t="inlineStr"/>
      <c r="M1486" t="inlineStr">
        <is>
          <t>A102029</t>
        </is>
      </c>
      <c r="N1486" t="n">
        <v>0</v>
      </c>
      <c r="O1486" s="7" t="inlineStr">
        <is>
          <t>LT250</t>
        </is>
      </c>
      <c r="P1486" s="7" t="n">
        <v>8</v>
      </c>
      <c r="Q1486" t="inlineStr"/>
      <c r="R1486" t="inlineStr"/>
      <c r="S1486" t="inlineStr"/>
      <c r="T1486" t="inlineStr"/>
      <c r="U1486" t="inlineStr"/>
      <c r="V1486" t="inlineStr"/>
    </row>
    <row r="1487" customFormat="1" s="84">
      <c r="A1487" t="inlineStr"/>
      <c r="B1487" t="inlineStr">
        <is>
          <t>Price_BOM_VLC_VLSC_Imp_0004</t>
        </is>
      </c>
      <c r="C1487" t="inlineStr">
        <is>
          <t>:10123-4P-75HP-VLC:10123-4P-100HP-VLC:10123-4P-125HP-VLC:</t>
        </is>
      </c>
      <c r="D1487" t="inlineStr">
        <is>
          <t>X5</t>
        </is>
      </c>
      <c r="E1487" t="inlineStr">
        <is>
          <t>ImpMatl_NiAl-Bronze_ASTM-B148_C95400</t>
        </is>
      </c>
      <c r="F1487" t="inlineStr">
        <is>
          <t>Nickel Aluminum Bronze ASTM B148 UNS C95400</t>
        </is>
      </c>
      <c r="G1487" t="inlineStr">
        <is>
          <t>B22</t>
        </is>
      </c>
      <c r="H1487" t="inlineStr">
        <is>
          <t>Coating_Scotchkote134_interior</t>
        </is>
      </c>
      <c r="I1487" t="inlineStr">
        <is>
          <t>Anodized Steel</t>
        </is>
      </c>
      <c r="J1487" t="inlineStr">
        <is>
          <t>Steel, Cold Drawn C1018</t>
        </is>
      </c>
      <c r="K1487" t="inlineStr">
        <is>
          <t>RTF</t>
        </is>
      </c>
      <c r="L1487" t="inlineStr"/>
      <c r="M1487" t="inlineStr">
        <is>
          <t>A102262</t>
        </is>
      </c>
      <c r="N1487" t="n">
        <v>511</v>
      </c>
      <c r="O1487" t="inlineStr">
        <is>
          <t>LT250</t>
        </is>
      </c>
      <c r="P1487" t="n">
        <v>8</v>
      </c>
      <c r="Q1487" t="inlineStr"/>
      <c r="R1487" t="inlineStr"/>
      <c r="S1487" t="inlineStr"/>
      <c r="T1487" t="inlineStr"/>
      <c r="U1487" t="inlineStr"/>
      <c r="V1487" t="inlineStr"/>
    </row>
    <row r="1488" customFormat="1" s="84">
      <c r="A1488" t="inlineStr"/>
      <c r="B1488" t="inlineStr">
        <is>
          <t>Price_BOM_VLC_VLSC_Imp_0005</t>
        </is>
      </c>
      <c r="C1488" t="inlineStr">
        <is>
          <t>:10123-4P-75HP-VLC:10123-4P-100HP-VLC:10123-4P-125HP-VLC:</t>
        </is>
      </c>
      <c r="D1488" t="inlineStr">
        <is>
          <t>X5</t>
        </is>
      </c>
      <c r="E1488" t="inlineStr">
        <is>
          <t>ImpMatl_Silicon_Bronze_ASTM-B584_C87600</t>
        </is>
      </c>
      <c r="F1488" t="inlineStr">
        <is>
          <t>Silicon Bronze, ASTM-B584, C87600</t>
        </is>
      </c>
      <c r="G1488" t="inlineStr">
        <is>
          <t>B21</t>
        </is>
      </c>
      <c r="H1488" t="inlineStr">
        <is>
          <t>Coating_Scotchkote134_interior_exterior</t>
        </is>
      </c>
      <c r="I1488" t="inlineStr">
        <is>
          <t>Anodized Steel</t>
        </is>
      </c>
      <c r="J1488" t="inlineStr">
        <is>
          <t>Steel, Cold Drawn C1018</t>
        </is>
      </c>
      <c r="K1488" t="inlineStr">
        <is>
          <t>RTF</t>
        </is>
      </c>
      <c r="L1488" t="inlineStr"/>
      <c r="M1488" t="inlineStr">
        <is>
          <t>A102029</t>
        </is>
      </c>
      <c r="N1488" t="n">
        <v>0</v>
      </c>
      <c r="O1488" t="inlineStr">
        <is>
          <t>LT250</t>
        </is>
      </c>
      <c r="P1488" t="n">
        <v>8</v>
      </c>
      <c r="Q1488" t="inlineStr"/>
      <c r="R1488" t="inlineStr"/>
      <c r="S1488" t="inlineStr"/>
      <c r="T1488" t="inlineStr"/>
      <c r="U1488" t="inlineStr"/>
      <c r="V1488" t="inlineStr"/>
    </row>
    <row r="1489" customFormat="1" s="84">
      <c r="A1489" t="inlineStr"/>
      <c r="B1489" t="inlineStr">
        <is>
          <t>Price_BOM_VLC_VLSC_Imp_0006</t>
        </is>
      </c>
      <c r="C1489" t="inlineStr">
        <is>
          <t>:10123-4P-75HP-VLC:10123-4P-100HP-VLC:10123-4P-125HP-VLC:</t>
        </is>
      </c>
      <c r="D1489" t="inlineStr">
        <is>
          <t>X5</t>
        </is>
      </c>
      <c r="E1489" t="inlineStr">
        <is>
          <t>ImpMatl_NiAl-Bronze_ASTM-B148_C95400</t>
        </is>
      </c>
      <c r="F1489" t="inlineStr">
        <is>
          <t>Nickel Aluminum Bronze ASTM B148 UNS C95400</t>
        </is>
      </c>
      <c r="G1489" t="inlineStr">
        <is>
          <t>B22</t>
        </is>
      </c>
      <c r="H1489" t="inlineStr">
        <is>
          <t>Coating_Scotchkote134_interior_exterior</t>
        </is>
      </c>
      <c r="I1489" t="inlineStr">
        <is>
          <t>Anodized Steel</t>
        </is>
      </c>
      <c r="J1489" t="inlineStr">
        <is>
          <t>Steel, Cold Drawn C1018</t>
        </is>
      </c>
      <c r="K1489" t="inlineStr">
        <is>
          <t>RTF</t>
        </is>
      </c>
      <c r="L1489" t="inlineStr"/>
      <c r="M1489" t="inlineStr">
        <is>
          <t>A102262</t>
        </is>
      </c>
      <c r="N1489" t="n">
        <v>511</v>
      </c>
      <c r="O1489" t="inlineStr">
        <is>
          <t>LT250</t>
        </is>
      </c>
      <c r="P1489" t="n">
        <v>8</v>
      </c>
      <c r="Q1489" t="inlineStr"/>
      <c r="R1489" t="inlineStr"/>
      <c r="S1489" t="inlineStr"/>
      <c r="T1489" t="inlineStr"/>
      <c r="U1489" t="inlineStr"/>
      <c r="V1489" t="inlineStr"/>
    </row>
    <row r="1490" customFormat="1" s="84">
      <c r="A1490" t="inlineStr"/>
      <c r="B1490" t="inlineStr">
        <is>
          <t>Price_BOM_VLC_VLSC_Imp_0007</t>
        </is>
      </c>
      <c r="C1490" t="inlineStr">
        <is>
          <t>:10123-4P-75HP-VLC:10123-4P-100HP-VLC:10123-4P-125HP-VLC:</t>
        </is>
      </c>
      <c r="D1490" t="inlineStr">
        <is>
          <t>X5</t>
        </is>
      </c>
      <c r="E1490" t="inlineStr">
        <is>
          <t>ImpMatl_Silicon_Bronze_ASTM-B584_C87600</t>
        </is>
      </c>
      <c r="F1490" t="inlineStr">
        <is>
          <t>Silicon Bronze, ASTM-B584, C87600</t>
        </is>
      </c>
      <c r="G1490" t="inlineStr">
        <is>
          <t>B21</t>
        </is>
      </c>
      <c r="H1490" t="inlineStr">
        <is>
          <t>Coating_Scotchkote134_interior_exterior_IncludeImpeller</t>
        </is>
      </c>
      <c r="I1490" t="inlineStr">
        <is>
          <t>Anodized Steel</t>
        </is>
      </c>
      <c r="J1490" t="inlineStr">
        <is>
          <t>Steel, Cold Drawn C1018</t>
        </is>
      </c>
      <c r="K1490" t="inlineStr">
        <is>
          <t>RTF</t>
        </is>
      </c>
      <c r="L1490" t="inlineStr"/>
      <c r="M1490" t="inlineStr">
        <is>
          <t>A102029</t>
        </is>
      </c>
      <c r="N1490" t="n">
        <v>0</v>
      </c>
      <c r="O1490" t="inlineStr">
        <is>
          <t>LT250</t>
        </is>
      </c>
      <c r="P1490" t="n">
        <v>8</v>
      </c>
      <c r="Q1490" t="inlineStr"/>
      <c r="R1490" t="inlineStr"/>
      <c r="S1490" t="inlineStr"/>
      <c r="T1490" t="inlineStr"/>
      <c r="U1490" t="inlineStr"/>
      <c r="V1490" t="inlineStr"/>
    </row>
    <row r="1491" customFormat="1" s="84">
      <c r="A1491" t="inlineStr"/>
      <c r="B1491" t="inlineStr">
        <is>
          <t>Price_BOM_VLC_VLSC_Imp_0008</t>
        </is>
      </c>
      <c r="C1491" t="inlineStr">
        <is>
          <t>:10123-4P-75HP-VLC:10123-4P-100HP-VLC:10123-4P-125HP-VLC:</t>
        </is>
      </c>
      <c r="D1491" t="inlineStr">
        <is>
          <t>X5</t>
        </is>
      </c>
      <c r="E1491" t="inlineStr">
        <is>
          <t>ImpMatl_NiAl-Bronze_ASTM-B148_C95400</t>
        </is>
      </c>
      <c r="F1491" t="inlineStr">
        <is>
          <t>Nickel Aluminum Bronze ASTM B148 UNS C95400</t>
        </is>
      </c>
      <c r="G1491" t="inlineStr">
        <is>
          <t>B22</t>
        </is>
      </c>
      <c r="H1491" t="inlineStr">
        <is>
          <t>Coating_Scotchkote134_interior_exterior_IncludeImpeller</t>
        </is>
      </c>
      <c r="I1491" t="inlineStr">
        <is>
          <t>Anodized Steel</t>
        </is>
      </c>
      <c r="J1491" t="inlineStr">
        <is>
          <t>Steel, Cold Drawn C1018</t>
        </is>
      </c>
      <c r="K1491" t="inlineStr">
        <is>
          <t>RTF</t>
        </is>
      </c>
      <c r="L1491" t="inlineStr"/>
      <c r="M1491" t="inlineStr">
        <is>
          <t>A102262</t>
        </is>
      </c>
      <c r="N1491" t="n">
        <v>511</v>
      </c>
      <c r="O1491" t="inlineStr">
        <is>
          <t>LT250</t>
        </is>
      </c>
      <c r="P1491" t="n">
        <v>8</v>
      </c>
      <c r="Q1491" t="inlineStr"/>
      <c r="R1491" t="inlineStr"/>
      <c r="S1491" t="inlineStr"/>
      <c r="T1491" t="inlineStr"/>
      <c r="U1491" t="inlineStr"/>
      <c r="V1491" t="inlineStr"/>
    </row>
    <row r="1492" customFormat="1" s="84">
      <c r="A1492" t="inlineStr"/>
      <c r="B1492" t="inlineStr">
        <is>
          <t>Price_BOM_VLC_VLSC_Imp_0009</t>
        </is>
      </c>
      <c r="C1492" t="inlineStr">
        <is>
          <t>:10123-4P-75HP-VLC:10123-4P-100HP-VLC:10123-4P-125HP-VLC:</t>
        </is>
      </c>
      <c r="D1492" t="inlineStr">
        <is>
          <t>X5</t>
        </is>
      </c>
      <c r="E1492" t="inlineStr">
        <is>
          <t>ImpMatl_Silicon_Bronze_ASTM-B584_C87600</t>
        </is>
      </c>
      <c r="F1492" t="inlineStr">
        <is>
          <t>Silicon Bronze, ASTM-B584, C87600</t>
        </is>
      </c>
      <c r="G1492" t="inlineStr">
        <is>
          <t>B21</t>
        </is>
      </c>
      <c r="H1492" t="inlineStr">
        <is>
          <t>Coating_Scotchkote134_interior_IncludeImpeller</t>
        </is>
      </c>
      <c r="I1492" t="inlineStr">
        <is>
          <t>Anodized Steel</t>
        </is>
      </c>
      <c r="J1492" t="inlineStr">
        <is>
          <t>Steel, Cold Drawn C1018</t>
        </is>
      </c>
      <c r="K1492" t="inlineStr">
        <is>
          <t>RTF</t>
        </is>
      </c>
      <c r="L1492" t="inlineStr"/>
      <c r="M1492" t="inlineStr">
        <is>
          <t>A102029</t>
        </is>
      </c>
      <c r="N1492" t="n">
        <v>0</v>
      </c>
      <c r="O1492" t="inlineStr">
        <is>
          <t>LT250</t>
        </is>
      </c>
      <c r="P1492" t="n">
        <v>8</v>
      </c>
      <c r="Q1492" t="inlineStr"/>
      <c r="R1492" t="inlineStr"/>
      <c r="S1492" t="inlineStr"/>
      <c r="T1492" t="inlineStr"/>
      <c r="U1492" t="inlineStr"/>
      <c r="V1492" t="inlineStr"/>
    </row>
    <row r="1493" customFormat="1" s="84">
      <c r="A1493" t="inlineStr"/>
      <c r="B1493" t="inlineStr">
        <is>
          <t>Price_BOM_VLC_VLSC_Imp_0010</t>
        </is>
      </c>
      <c r="C1493" t="inlineStr">
        <is>
          <t>:10123-4P-75HP-VLC:10123-4P-100HP-VLC:10123-4P-125HP-VLC:</t>
        </is>
      </c>
      <c r="D1493" t="inlineStr">
        <is>
          <t>X5</t>
        </is>
      </c>
      <c r="E1493" t="inlineStr">
        <is>
          <t>ImpMatl_NiAl-Bronze_ASTM-B148_C95400</t>
        </is>
      </c>
      <c r="F1493" t="inlineStr">
        <is>
          <t>Nickel Aluminum Bronze ASTM B148 UNS C95400</t>
        </is>
      </c>
      <c r="G1493" t="inlineStr">
        <is>
          <t>B22</t>
        </is>
      </c>
      <c r="H1493" t="inlineStr">
        <is>
          <t>Coating_Scotchkote134_interior_IncludeImpeller</t>
        </is>
      </c>
      <c r="I1493" t="inlineStr">
        <is>
          <t>Anodized Steel</t>
        </is>
      </c>
      <c r="J1493" t="inlineStr">
        <is>
          <t>Steel, Cold Drawn C1018</t>
        </is>
      </c>
      <c r="K1493" t="inlineStr">
        <is>
          <t>RTF</t>
        </is>
      </c>
      <c r="L1493" t="inlineStr"/>
      <c r="M1493" t="inlineStr">
        <is>
          <t>A102262</t>
        </is>
      </c>
      <c r="N1493" t="n">
        <v>511</v>
      </c>
      <c r="O1493" t="inlineStr">
        <is>
          <t>LT250</t>
        </is>
      </c>
      <c r="P1493" t="n">
        <v>8</v>
      </c>
      <c r="Q1493" t="inlineStr"/>
      <c r="R1493" t="inlineStr"/>
      <c r="S1493" t="inlineStr"/>
      <c r="T1493" t="inlineStr"/>
      <c r="U1493" t="inlineStr"/>
      <c r="V1493" t="inlineStr"/>
    </row>
    <row r="1494" customFormat="1" s="84">
      <c r="A1494" t="inlineStr"/>
      <c r="B1494" t="inlineStr">
        <is>
          <t>Price_BOM_VLC_VLSC_Imp_0011</t>
        </is>
      </c>
      <c r="C1494" t="inlineStr">
        <is>
          <t>:10123-4P-75HP-VLC:10123-4P-100HP-VLC:10123-4P-125HP-VLC:</t>
        </is>
      </c>
      <c r="D1494" t="inlineStr">
        <is>
          <t>X5</t>
        </is>
      </c>
      <c r="E1494" t="inlineStr">
        <is>
          <t>ImpMatl_Silicon_Bronze_ASTM-B584_C87600</t>
        </is>
      </c>
      <c r="F1494" t="inlineStr">
        <is>
          <t>Silicon Bronze, ASTM-B584, C87600</t>
        </is>
      </c>
      <c r="G1494" t="inlineStr">
        <is>
          <t>B21</t>
        </is>
      </c>
      <c r="H1494" t="inlineStr">
        <is>
          <t>Coating_Special</t>
        </is>
      </c>
      <c r="I1494" t="inlineStr">
        <is>
          <t>Anodized Steel</t>
        </is>
      </c>
      <c r="J1494" t="inlineStr">
        <is>
          <t>Steel, Cold Drawn C1018</t>
        </is>
      </c>
      <c r="K1494" t="inlineStr">
        <is>
          <t>RTF</t>
        </is>
      </c>
      <c r="L1494" t="inlineStr"/>
      <c r="M1494" t="inlineStr">
        <is>
          <t>A102029</t>
        </is>
      </c>
      <c r="N1494" t="n">
        <v>0</v>
      </c>
      <c r="O1494" t="inlineStr">
        <is>
          <t>LT250</t>
        </is>
      </c>
      <c r="P1494" t="n">
        <v>8</v>
      </c>
      <c r="Q1494" t="inlineStr"/>
      <c r="R1494" t="inlineStr"/>
      <c r="S1494" t="inlineStr"/>
      <c r="T1494" t="inlineStr"/>
      <c r="U1494" t="inlineStr"/>
      <c r="V1494" t="inlineStr"/>
    </row>
    <row r="1495" customFormat="1" s="84">
      <c r="A1495" t="inlineStr"/>
      <c r="B1495" t="inlineStr">
        <is>
          <t>Price_BOM_VLC_VLSC_Imp_0012</t>
        </is>
      </c>
      <c r="C1495" t="inlineStr">
        <is>
          <t>:10123-4P-75HP-VLC:10123-4P-100HP-VLC:10123-4P-125HP-VLC:</t>
        </is>
      </c>
      <c r="D1495" t="inlineStr">
        <is>
          <t>X5</t>
        </is>
      </c>
      <c r="E1495" t="inlineStr">
        <is>
          <t>ImpMatl_NiAl-Bronze_ASTM-B148_C95400</t>
        </is>
      </c>
      <c r="F1495" t="inlineStr">
        <is>
          <t>Nickel Aluminum Bronze ASTM B148 UNS C95400</t>
        </is>
      </c>
      <c r="G1495" t="inlineStr">
        <is>
          <t>B22</t>
        </is>
      </c>
      <c r="H1495" t="inlineStr">
        <is>
          <t>Coating_Special</t>
        </is>
      </c>
      <c r="I1495" t="inlineStr">
        <is>
          <t>Anodized Steel</t>
        </is>
      </c>
      <c r="J1495" t="inlineStr">
        <is>
          <t>Steel, Cold Drawn C1018</t>
        </is>
      </c>
      <c r="K1495" t="inlineStr">
        <is>
          <t>RTF</t>
        </is>
      </c>
      <c r="L1495" t="inlineStr"/>
      <c r="M1495" t="inlineStr">
        <is>
          <t>A102262</t>
        </is>
      </c>
      <c r="N1495" t="n">
        <v>511</v>
      </c>
      <c r="O1495" t="inlineStr">
        <is>
          <t>LT250</t>
        </is>
      </c>
      <c r="P1495" t="n">
        <v>8</v>
      </c>
      <c r="Q1495" t="inlineStr"/>
      <c r="R1495" t="inlineStr"/>
      <c r="S1495" t="inlineStr"/>
      <c r="T1495" t="inlineStr"/>
      <c r="U1495" t="inlineStr"/>
      <c r="V1495" t="inlineStr"/>
    </row>
    <row r="1496" customFormat="1" s="84">
      <c r="A1496" t="inlineStr"/>
      <c r="B1496" t="inlineStr">
        <is>
          <t>Price_BOM_VLC_VLSC_Imp_0013</t>
        </is>
      </c>
      <c r="C1496" t="inlineStr">
        <is>
          <t>:10123-4P-75HP-VLC:10123-4P-100HP-VLC:10123-4P-125HP-VLC:</t>
        </is>
      </c>
      <c r="D1496" t="inlineStr">
        <is>
          <t>X5</t>
        </is>
      </c>
      <c r="E1496" t="inlineStr">
        <is>
          <t>ImpMatl_Silicon_Bronze_ASTM-B584_C87600</t>
        </is>
      </c>
      <c r="F1496" t="inlineStr">
        <is>
          <t>Silicon Bronze, ASTM-B584, C87600</t>
        </is>
      </c>
      <c r="G1496" t="inlineStr">
        <is>
          <t>B21</t>
        </is>
      </c>
      <c r="H1496" t="inlineStr">
        <is>
          <t>Coating_Epoxy</t>
        </is>
      </c>
      <c r="I1496" t="inlineStr">
        <is>
          <t>Anodized Steel</t>
        </is>
      </c>
      <c r="J1496" t="inlineStr">
        <is>
          <t>Steel, Cold Drawn C1018</t>
        </is>
      </c>
      <c r="K1496" t="inlineStr">
        <is>
          <t>RTF</t>
        </is>
      </c>
      <c r="L1496" t="inlineStr"/>
      <c r="M1496" t="inlineStr">
        <is>
          <t>A102029</t>
        </is>
      </c>
      <c r="N1496" t="n">
        <v>0</v>
      </c>
      <c r="O1496" t="inlineStr">
        <is>
          <t>LT250</t>
        </is>
      </c>
      <c r="P1496" t="n">
        <v>8</v>
      </c>
      <c r="Q1496" t="inlineStr"/>
      <c r="R1496" t="inlineStr"/>
      <c r="S1496" t="inlineStr"/>
      <c r="T1496" t="inlineStr"/>
      <c r="U1496" t="inlineStr"/>
      <c r="V1496" t="inlineStr"/>
    </row>
    <row r="1497" customFormat="1" s="84">
      <c r="A1497" t="inlineStr"/>
      <c r="B1497" t="inlineStr">
        <is>
          <t>Price_BOM_VLC_VLSC_Imp_0014</t>
        </is>
      </c>
      <c r="C1497" t="inlineStr">
        <is>
          <t>:10123-4P-75HP-VLC:10123-4P-100HP-VLC:10123-4P-125HP-VLC:</t>
        </is>
      </c>
      <c r="D1497" t="inlineStr">
        <is>
          <t>X5</t>
        </is>
      </c>
      <c r="E1497" t="inlineStr">
        <is>
          <t>ImpMatl_NiAl-Bronze_ASTM-B148_C95400</t>
        </is>
      </c>
      <c r="F1497" t="inlineStr">
        <is>
          <t>Nickel Aluminum Bronze ASTM B148 UNS C95400</t>
        </is>
      </c>
      <c r="G1497" t="inlineStr">
        <is>
          <t>B22</t>
        </is>
      </c>
      <c r="H1497" t="inlineStr">
        <is>
          <t>Coating_Epoxy</t>
        </is>
      </c>
      <c r="I1497" t="inlineStr">
        <is>
          <t>Anodized Steel</t>
        </is>
      </c>
      <c r="J1497" t="inlineStr">
        <is>
          <t>Steel, Cold Drawn C1018</t>
        </is>
      </c>
      <c r="K1497" t="inlineStr">
        <is>
          <t>RTF</t>
        </is>
      </c>
      <c r="L1497" t="inlineStr"/>
      <c r="M1497" t="inlineStr">
        <is>
          <t>A102262</t>
        </is>
      </c>
      <c r="N1497" t="n">
        <v>511</v>
      </c>
      <c r="O1497" t="inlineStr">
        <is>
          <t>LT250</t>
        </is>
      </c>
      <c r="P1497" t="n">
        <v>8</v>
      </c>
      <c r="Q1497" t="inlineStr"/>
      <c r="R1497" t="inlineStr"/>
      <c r="S1497" t="inlineStr"/>
      <c r="T1497" t="inlineStr"/>
      <c r="U1497" t="inlineStr"/>
      <c r="V1497" t="inlineStr"/>
    </row>
    <row r="1498" customFormat="1" s="84">
      <c r="A1498" t="inlineStr"/>
      <c r="B1498" t="inlineStr">
        <is>
          <t>Price_BOM_VLC_VLSC_Imp_0016</t>
        </is>
      </c>
      <c r="C1498" t="inlineStr">
        <is>
          <t>:10123-4P-75HP-VLSC:10123-4P-100HP-VLSC:10123-4P-125HP-VLSC:</t>
        </is>
      </c>
      <c r="D1498" t="inlineStr">
        <is>
          <t>X5</t>
        </is>
      </c>
      <c r="E1498" t="inlineStr">
        <is>
          <t>ImpMatl_Silicon_Bronze_ASTM-B584_C87600</t>
        </is>
      </c>
      <c r="F1498" t="inlineStr">
        <is>
          <t>Silicon Bronze, ASTM-B584, C87600</t>
        </is>
      </c>
      <c r="G1498" t="inlineStr">
        <is>
          <t>B21</t>
        </is>
      </c>
      <c r="H1498" t="inlineStr">
        <is>
          <t>Coating_Standard</t>
        </is>
      </c>
      <c r="I1498" t="inlineStr">
        <is>
          <t>Anodized Steel</t>
        </is>
      </c>
      <c r="J1498" t="inlineStr">
        <is>
          <t>Steel, Cold Drawn C1018</t>
        </is>
      </c>
      <c r="K1498" t="inlineStr">
        <is>
          <t>96769280</t>
        </is>
      </c>
      <c r="L1498" t="inlineStr">
        <is>
          <t>IMP,L,80123,X5,B21</t>
        </is>
      </c>
      <c r="M1498" t="inlineStr">
        <is>
          <t>A102029</t>
        </is>
      </c>
      <c r="N1498" t="n">
        <v>0</v>
      </c>
      <c r="O1498" t="inlineStr">
        <is>
          <t>LT027</t>
        </is>
      </c>
      <c r="P1498" t="n">
        <v>0</v>
      </c>
      <c r="Q1498" t="inlineStr"/>
      <c r="R1498" t="inlineStr"/>
      <c r="S1498" t="inlineStr"/>
      <c r="T1498" t="inlineStr"/>
      <c r="U1498" t="inlineStr"/>
      <c r="V1498" t="inlineStr"/>
    </row>
    <row r="1499" customFormat="1" s="84">
      <c r="A1499" t="inlineStr"/>
      <c r="B1499" t="inlineStr">
        <is>
          <t>Price_BOM_VLC_VLSC_Imp_0017</t>
        </is>
      </c>
      <c r="C1499" t="inlineStr">
        <is>
          <t>:10123-4P-75HP-VLSC:10123-4P-100HP-VLSC:10123-4P-125HP-VLSC:</t>
        </is>
      </c>
      <c r="D1499" t="inlineStr">
        <is>
          <t>X5</t>
        </is>
      </c>
      <c r="E1499" t="inlineStr">
        <is>
          <t>ImpMatl_NiAl-Bronze_ASTM-B148_C95400</t>
        </is>
      </c>
      <c r="F1499" t="inlineStr">
        <is>
          <t>Nickel Aluminum Bronze ASTM B148 UNS C95400</t>
        </is>
      </c>
      <c r="G1499" t="inlineStr">
        <is>
          <t>B22</t>
        </is>
      </c>
      <c r="H1499" t="inlineStr">
        <is>
          <t>Coating_Standard</t>
        </is>
      </c>
      <c r="I1499" t="inlineStr">
        <is>
          <t>Anodized Steel</t>
        </is>
      </c>
      <c r="J1499" t="inlineStr">
        <is>
          <t>Steel, Cold Drawn C1018</t>
        </is>
      </c>
      <c r="K1499" t="inlineStr">
        <is>
          <t>97780973</t>
        </is>
      </c>
      <c r="L1499" t="inlineStr"/>
      <c r="M1499" t="inlineStr">
        <is>
          <t>A102262</t>
        </is>
      </c>
      <c r="N1499" t="n">
        <v>511</v>
      </c>
      <c r="O1499" t="inlineStr">
        <is>
          <t>LT250</t>
        </is>
      </c>
      <c r="P1499" t="n">
        <v>8</v>
      </c>
      <c r="Q1499" t="inlineStr"/>
      <c r="R1499" t="inlineStr"/>
      <c r="S1499" t="inlineStr"/>
      <c r="T1499" t="inlineStr"/>
      <c r="U1499" t="inlineStr"/>
      <c r="V1499" t="inlineStr"/>
    </row>
    <row r="1500" customFormat="1" s="84">
      <c r="A1500" t="inlineStr"/>
      <c r="B1500" t="inlineStr">
        <is>
          <t>Price_BOM_VLC_VLSC_Imp_0018</t>
        </is>
      </c>
      <c r="C1500" t="inlineStr">
        <is>
          <t>:10123-4P-75HP-VLSC:10123-4P-100HP-VLSC:10123-4P-125HP-VLSC:</t>
        </is>
      </c>
      <c r="D1500" t="inlineStr">
        <is>
          <t>X5</t>
        </is>
      </c>
      <c r="E1500" t="inlineStr">
        <is>
          <t>ImpMatl_Silicon_Bronze_ASTM-B584_C87600</t>
        </is>
      </c>
      <c r="F1500" t="inlineStr">
        <is>
          <t>Silicon Bronze, ASTM-B584, C87600</t>
        </is>
      </c>
      <c r="G1500" t="inlineStr">
        <is>
          <t>B21</t>
        </is>
      </c>
      <c r="H1500" t="inlineStr">
        <is>
          <t>Coating_Scotchkote134_interior</t>
        </is>
      </c>
      <c r="I1500" t="inlineStr">
        <is>
          <t>Anodized Steel</t>
        </is>
      </c>
      <c r="J1500" t="inlineStr">
        <is>
          <t>Steel, Cold Drawn C1018</t>
        </is>
      </c>
      <c r="K1500" t="inlineStr">
        <is>
          <t>RTF</t>
        </is>
      </c>
      <c r="L1500" t="inlineStr"/>
      <c r="M1500" t="inlineStr">
        <is>
          <t>A102029</t>
        </is>
      </c>
      <c r="N1500" t="n">
        <v>0</v>
      </c>
      <c r="O1500" t="inlineStr">
        <is>
          <t>LT250</t>
        </is>
      </c>
      <c r="P1500" t="n">
        <v>8</v>
      </c>
      <c r="Q1500" t="inlineStr"/>
      <c r="R1500" t="inlineStr"/>
      <c r="S1500" t="inlineStr"/>
      <c r="T1500" t="inlineStr"/>
      <c r="U1500" t="inlineStr"/>
      <c r="V1500" t="inlineStr"/>
    </row>
    <row r="1501" customFormat="1" s="84">
      <c r="A1501" t="inlineStr"/>
      <c r="B1501" t="inlineStr">
        <is>
          <t>Price_BOM_VLC_VLSC_Imp_0019</t>
        </is>
      </c>
      <c r="C1501" t="inlineStr">
        <is>
          <t>:10123-4P-75HP-VLSC:10123-4P-100HP-VLSC:10123-4P-125HP-VLSC:</t>
        </is>
      </c>
      <c r="D1501" t="inlineStr">
        <is>
          <t>X5</t>
        </is>
      </c>
      <c r="E1501" t="inlineStr">
        <is>
          <t>ImpMatl_NiAl-Bronze_ASTM-B148_C95400</t>
        </is>
      </c>
      <c r="F1501" t="inlineStr">
        <is>
          <t>Nickel Aluminum Bronze ASTM B148 UNS C95400</t>
        </is>
      </c>
      <c r="G1501" t="inlineStr">
        <is>
          <t>B22</t>
        </is>
      </c>
      <c r="H1501" t="inlineStr">
        <is>
          <t>Coating_Scotchkote134_interior</t>
        </is>
      </c>
      <c r="I1501" t="inlineStr">
        <is>
          <t>Anodized Steel</t>
        </is>
      </c>
      <c r="J1501" t="inlineStr">
        <is>
          <t>Steel, Cold Drawn C1018</t>
        </is>
      </c>
      <c r="K1501" t="inlineStr">
        <is>
          <t>RTF</t>
        </is>
      </c>
      <c r="L1501" t="inlineStr"/>
      <c r="M1501" t="inlineStr">
        <is>
          <t>A102262</t>
        </is>
      </c>
      <c r="N1501" t="n">
        <v>511</v>
      </c>
      <c r="O1501" t="inlineStr">
        <is>
          <t>LT250</t>
        </is>
      </c>
      <c r="P1501" t="n">
        <v>8</v>
      </c>
      <c r="Q1501" t="inlineStr"/>
      <c r="R1501" t="inlineStr"/>
      <c r="S1501" t="inlineStr"/>
      <c r="T1501" t="inlineStr"/>
      <c r="U1501" t="inlineStr"/>
      <c r="V1501" t="inlineStr"/>
    </row>
    <row r="1502" customFormat="1" s="84">
      <c r="A1502" t="inlineStr"/>
      <c r="B1502" t="inlineStr">
        <is>
          <t>Price_BOM_VLC_VLSC_Imp_0020</t>
        </is>
      </c>
      <c r="C1502" t="inlineStr">
        <is>
          <t>:10123-4P-75HP-VLSC:10123-4P-100HP-VLSC:10123-4P-125HP-VLSC:</t>
        </is>
      </c>
      <c r="D1502" t="inlineStr">
        <is>
          <t>X5</t>
        </is>
      </c>
      <c r="E1502" t="inlineStr">
        <is>
          <t>ImpMatl_Silicon_Bronze_ASTM-B584_C87600</t>
        </is>
      </c>
      <c r="F1502" t="inlineStr">
        <is>
          <t>Silicon Bronze, ASTM-B584, C87600</t>
        </is>
      </c>
      <c r="G1502" t="inlineStr">
        <is>
          <t>B21</t>
        </is>
      </c>
      <c r="H1502" t="inlineStr">
        <is>
          <t>Coating_Scotchkote134_interior_exterior</t>
        </is>
      </c>
      <c r="I1502" t="inlineStr">
        <is>
          <t>Anodized Steel</t>
        </is>
      </c>
      <c r="J1502" t="inlineStr">
        <is>
          <t>Steel, Cold Drawn C1018</t>
        </is>
      </c>
      <c r="K1502" t="inlineStr">
        <is>
          <t>RTF</t>
        </is>
      </c>
      <c r="L1502" t="inlineStr"/>
      <c r="M1502" t="inlineStr">
        <is>
          <t>A102029</t>
        </is>
      </c>
      <c r="N1502" t="n">
        <v>0</v>
      </c>
      <c r="O1502" t="inlineStr">
        <is>
          <t>LT250</t>
        </is>
      </c>
      <c r="P1502" t="n">
        <v>8</v>
      </c>
      <c r="Q1502" t="inlineStr"/>
      <c r="R1502" t="inlineStr"/>
      <c r="S1502" t="inlineStr"/>
      <c r="T1502" t="inlineStr"/>
      <c r="U1502" t="inlineStr"/>
      <c r="V1502" t="inlineStr"/>
    </row>
    <row r="1503" customFormat="1" s="84">
      <c r="A1503" t="inlineStr"/>
      <c r="B1503" t="inlineStr">
        <is>
          <t>Price_BOM_VLC_VLSC_Imp_0021</t>
        </is>
      </c>
      <c r="C1503" t="inlineStr">
        <is>
          <t>:10123-4P-75HP-VLSC:10123-4P-100HP-VLSC:10123-4P-125HP-VLSC:</t>
        </is>
      </c>
      <c r="D1503" t="inlineStr">
        <is>
          <t>X5</t>
        </is>
      </c>
      <c r="E1503" t="inlineStr">
        <is>
          <t>ImpMatl_NiAl-Bronze_ASTM-B148_C95400</t>
        </is>
      </c>
      <c r="F1503" t="inlineStr">
        <is>
          <t>Nickel Aluminum Bronze ASTM B148 UNS C95400</t>
        </is>
      </c>
      <c r="G1503" t="inlineStr">
        <is>
          <t>B22</t>
        </is>
      </c>
      <c r="H1503" t="inlineStr">
        <is>
          <t>Coating_Scotchkote134_interior_exterior</t>
        </is>
      </c>
      <c r="I1503" t="inlineStr">
        <is>
          <t>Anodized Steel</t>
        </is>
      </c>
      <c r="J1503" t="inlineStr">
        <is>
          <t>Steel, Cold Drawn C1018</t>
        </is>
      </c>
      <c r="K1503" t="inlineStr">
        <is>
          <t>RTF</t>
        </is>
      </c>
      <c r="L1503" t="inlineStr"/>
      <c r="M1503" t="inlineStr">
        <is>
          <t>A102262</t>
        </is>
      </c>
      <c r="N1503" t="n">
        <v>511</v>
      </c>
      <c r="O1503" t="inlineStr">
        <is>
          <t>LT250</t>
        </is>
      </c>
      <c r="P1503" t="n">
        <v>8</v>
      </c>
      <c r="Q1503" t="inlineStr"/>
      <c r="R1503" t="inlineStr"/>
      <c r="S1503" t="inlineStr"/>
      <c r="T1503" t="inlineStr"/>
      <c r="U1503" t="inlineStr"/>
      <c r="V1503" t="inlineStr"/>
    </row>
    <row r="1504" customFormat="1" s="84">
      <c r="A1504" t="inlineStr"/>
      <c r="B1504" t="inlineStr">
        <is>
          <t>Price_BOM_VLC_VLSC_Imp_0022</t>
        </is>
      </c>
      <c r="C1504" t="inlineStr">
        <is>
          <t>:10123-4P-75HP-VLSC:10123-4P-100HP-VLSC:10123-4P-125HP-VLSC:</t>
        </is>
      </c>
      <c r="D1504" t="inlineStr">
        <is>
          <t>X5</t>
        </is>
      </c>
      <c r="E1504" t="inlineStr">
        <is>
          <t>ImpMatl_Silicon_Bronze_ASTM-B584_C87600</t>
        </is>
      </c>
      <c r="F1504" t="inlineStr">
        <is>
          <t>Silicon Bronze, ASTM-B584, C87600</t>
        </is>
      </c>
      <c r="G1504" t="inlineStr">
        <is>
          <t>B21</t>
        </is>
      </c>
      <c r="H1504" t="inlineStr">
        <is>
          <t>Coating_Scotchkote134_interior_exterior_IncludeImpeller</t>
        </is>
      </c>
      <c r="I1504" t="inlineStr">
        <is>
          <t>Anodized Steel</t>
        </is>
      </c>
      <c r="J1504" t="inlineStr">
        <is>
          <t>Steel, Cold Drawn C1018</t>
        </is>
      </c>
      <c r="K1504" t="inlineStr">
        <is>
          <t>RTF</t>
        </is>
      </c>
      <c r="L1504" t="inlineStr"/>
      <c r="M1504" t="inlineStr">
        <is>
          <t>A102029</t>
        </is>
      </c>
      <c r="N1504" t="n">
        <v>0</v>
      </c>
      <c r="O1504" t="inlineStr">
        <is>
          <t>LT250</t>
        </is>
      </c>
      <c r="P1504" t="n">
        <v>8</v>
      </c>
      <c r="Q1504" t="inlineStr"/>
      <c r="R1504" t="inlineStr"/>
      <c r="S1504" t="inlineStr"/>
      <c r="T1504" t="inlineStr"/>
      <c r="U1504" t="inlineStr"/>
      <c r="V1504" t="inlineStr"/>
    </row>
    <row r="1505" customFormat="1" s="84">
      <c r="A1505" t="inlineStr"/>
      <c r="B1505" t="inlineStr">
        <is>
          <t>Price_BOM_VLC_VLSC_Imp_0023</t>
        </is>
      </c>
      <c r="C1505" t="inlineStr">
        <is>
          <t>:10123-4P-75HP-VLSC:10123-4P-100HP-VLSC:10123-4P-125HP-VLSC:</t>
        </is>
      </c>
      <c r="D1505" t="inlineStr">
        <is>
          <t>X5</t>
        </is>
      </c>
      <c r="E1505" t="inlineStr">
        <is>
          <t>ImpMatl_NiAl-Bronze_ASTM-B148_C95400</t>
        </is>
      </c>
      <c r="F1505" t="inlineStr">
        <is>
          <t>Nickel Aluminum Bronze ASTM B148 UNS C95400</t>
        </is>
      </c>
      <c r="G1505" t="inlineStr">
        <is>
          <t>B22</t>
        </is>
      </c>
      <c r="H1505" t="inlineStr">
        <is>
          <t>Coating_Scotchkote134_interior_exterior_IncludeImpeller</t>
        </is>
      </c>
      <c r="I1505" t="inlineStr">
        <is>
          <t>Anodized Steel</t>
        </is>
      </c>
      <c r="J1505" t="inlineStr">
        <is>
          <t>Steel, Cold Drawn C1018</t>
        </is>
      </c>
      <c r="K1505" t="inlineStr">
        <is>
          <t>RTF</t>
        </is>
      </c>
      <c r="L1505" t="inlineStr"/>
      <c r="M1505" t="inlineStr">
        <is>
          <t>A102262</t>
        </is>
      </c>
      <c r="N1505" t="n">
        <v>511</v>
      </c>
      <c r="O1505" t="inlineStr">
        <is>
          <t>LT250</t>
        </is>
      </c>
      <c r="P1505" t="n">
        <v>8</v>
      </c>
      <c r="Q1505" t="inlineStr"/>
      <c r="R1505" t="inlineStr"/>
      <c r="S1505" t="inlineStr"/>
      <c r="T1505" t="inlineStr"/>
      <c r="U1505" t="inlineStr"/>
      <c r="V1505" t="inlineStr"/>
    </row>
    <row r="1506" customFormat="1" s="84">
      <c r="A1506" t="inlineStr"/>
      <c r="B1506" t="inlineStr">
        <is>
          <t>Price_BOM_VLC_VLSC_Imp_0024</t>
        </is>
      </c>
      <c r="C1506" t="inlineStr">
        <is>
          <t>:10123-4P-75HP-VLSC:10123-4P-100HP-VLSC:10123-4P-125HP-VLSC:</t>
        </is>
      </c>
      <c r="D1506" t="inlineStr">
        <is>
          <t>X5</t>
        </is>
      </c>
      <c r="E1506" t="inlineStr">
        <is>
          <t>ImpMatl_Silicon_Bronze_ASTM-B584_C87600</t>
        </is>
      </c>
      <c r="F1506" t="inlineStr">
        <is>
          <t>Silicon Bronze, ASTM-B584, C87600</t>
        </is>
      </c>
      <c r="G1506" t="inlineStr">
        <is>
          <t>B21</t>
        </is>
      </c>
      <c r="H1506" t="inlineStr">
        <is>
          <t>Coating_Scotchkote134_interior_IncludeImpeller</t>
        </is>
      </c>
      <c r="I1506" t="inlineStr">
        <is>
          <t>Anodized Steel</t>
        </is>
      </c>
      <c r="J1506" t="inlineStr">
        <is>
          <t>Steel, Cold Drawn C1018</t>
        </is>
      </c>
      <c r="K1506" t="inlineStr">
        <is>
          <t>RTF</t>
        </is>
      </c>
      <c r="L1506" t="inlineStr"/>
      <c r="M1506" t="inlineStr">
        <is>
          <t>A102029</t>
        </is>
      </c>
      <c r="N1506" t="n">
        <v>0</v>
      </c>
      <c r="O1506" t="inlineStr">
        <is>
          <t>LT250</t>
        </is>
      </c>
      <c r="P1506" t="n">
        <v>8</v>
      </c>
      <c r="Q1506" t="inlineStr"/>
      <c r="R1506" t="inlineStr"/>
      <c r="S1506" t="inlineStr"/>
      <c r="T1506" t="inlineStr"/>
      <c r="U1506" t="inlineStr"/>
      <c r="V1506" t="inlineStr"/>
    </row>
    <row r="1507" customFormat="1" s="84">
      <c r="A1507" t="inlineStr"/>
      <c r="B1507" t="inlineStr">
        <is>
          <t>Price_BOM_VLC_VLSC_Imp_0025</t>
        </is>
      </c>
      <c r="C1507" t="inlineStr">
        <is>
          <t>:10123-4P-75HP-VLSC:10123-4P-100HP-VLSC:10123-4P-125HP-VLSC:</t>
        </is>
      </c>
      <c r="D1507" t="inlineStr">
        <is>
          <t>X5</t>
        </is>
      </c>
      <c r="E1507" t="inlineStr">
        <is>
          <t>ImpMatl_NiAl-Bronze_ASTM-B148_C95400</t>
        </is>
      </c>
      <c r="F1507" t="inlineStr">
        <is>
          <t>Nickel Aluminum Bronze ASTM B148 UNS C95400</t>
        </is>
      </c>
      <c r="G1507" t="inlineStr">
        <is>
          <t>B22</t>
        </is>
      </c>
      <c r="H1507" t="inlineStr">
        <is>
          <t>Coating_Scotchkote134_interior_IncludeImpeller</t>
        </is>
      </c>
      <c r="I1507" t="inlineStr">
        <is>
          <t>Anodized Steel</t>
        </is>
      </c>
      <c r="J1507" t="inlineStr">
        <is>
          <t>Steel, Cold Drawn C1018</t>
        </is>
      </c>
      <c r="K1507" t="inlineStr">
        <is>
          <t>RTF</t>
        </is>
      </c>
      <c r="L1507" t="inlineStr"/>
      <c r="M1507" t="inlineStr">
        <is>
          <t>A102262</t>
        </is>
      </c>
      <c r="N1507" t="n">
        <v>511</v>
      </c>
      <c r="O1507" t="inlineStr">
        <is>
          <t>LT250</t>
        </is>
      </c>
      <c r="P1507" t="n">
        <v>8</v>
      </c>
      <c r="Q1507" t="inlineStr"/>
      <c r="R1507" t="inlineStr"/>
      <c r="S1507" t="inlineStr"/>
      <c r="T1507" t="inlineStr"/>
      <c r="U1507" t="inlineStr"/>
      <c r="V1507" t="inlineStr"/>
    </row>
    <row r="1508" customFormat="1" s="84">
      <c r="A1508" t="inlineStr"/>
      <c r="B1508" t="inlineStr">
        <is>
          <t>Price_BOM_VLC_VLSC_Imp_0026</t>
        </is>
      </c>
      <c r="C1508" t="inlineStr">
        <is>
          <t>:10123-4P-75HP-VLSC:10123-4P-100HP-VLSC:10123-4P-125HP-VLSC:</t>
        </is>
      </c>
      <c r="D1508" t="inlineStr">
        <is>
          <t>X5</t>
        </is>
      </c>
      <c r="E1508" t="inlineStr">
        <is>
          <t>ImpMatl_Silicon_Bronze_ASTM-B584_C87600</t>
        </is>
      </c>
      <c r="F1508" t="inlineStr">
        <is>
          <t>Silicon Bronze, ASTM-B584, C87600</t>
        </is>
      </c>
      <c r="G1508" t="inlineStr">
        <is>
          <t>B21</t>
        </is>
      </c>
      <c r="H1508" t="inlineStr">
        <is>
          <t>Coating_Special</t>
        </is>
      </c>
      <c r="I1508" t="inlineStr">
        <is>
          <t>Anodized Steel</t>
        </is>
      </c>
      <c r="J1508" t="inlineStr">
        <is>
          <t>Steel, Cold Drawn C1018</t>
        </is>
      </c>
      <c r="K1508" t="inlineStr">
        <is>
          <t>RTF</t>
        </is>
      </c>
      <c r="L1508" t="inlineStr"/>
      <c r="M1508" t="inlineStr">
        <is>
          <t>A102029</t>
        </is>
      </c>
      <c r="N1508" t="n">
        <v>0</v>
      </c>
      <c r="O1508" t="inlineStr">
        <is>
          <t>LT250</t>
        </is>
      </c>
      <c r="P1508" t="n">
        <v>8</v>
      </c>
      <c r="Q1508" t="inlineStr"/>
      <c r="R1508" t="inlineStr"/>
      <c r="S1508" t="inlineStr"/>
      <c r="T1508" t="inlineStr"/>
      <c r="U1508" t="inlineStr"/>
      <c r="V1508" t="inlineStr"/>
    </row>
    <row r="1509" customFormat="1" s="84">
      <c r="A1509" t="inlineStr"/>
      <c r="B1509" t="inlineStr">
        <is>
          <t>Price_BOM_VLC_VLSC_Imp_0027</t>
        </is>
      </c>
      <c r="C1509" t="inlineStr">
        <is>
          <t>:10123-4P-75HP-VLSC:10123-4P-100HP-VLSC:10123-4P-125HP-VLSC:</t>
        </is>
      </c>
      <c r="D1509" t="inlineStr">
        <is>
          <t>X5</t>
        </is>
      </c>
      <c r="E1509" t="inlineStr">
        <is>
          <t>ImpMatl_NiAl-Bronze_ASTM-B148_C95400</t>
        </is>
      </c>
      <c r="F1509" t="inlineStr">
        <is>
          <t>Nickel Aluminum Bronze ASTM B148 UNS C95400</t>
        </is>
      </c>
      <c r="G1509" t="inlineStr">
        <is>
          <t>B22</t>
        </is>
      </c>
      <c r="H1509" t="inlineStr">
        <is>
          <t>Coating_Special</t>
        </is>
      </c>
      <c r="I1509" t="inlineStr">
        <is>
          <t>Anodized Steel</t>
        </is>
      </c>
      <c r="J1509" t="inlineStr">
        <is>
          <t>Steel, Cold Drawn C1018</t>
        </is>
      </c>
      <c r="K1509" t="inlineStr">
        <is>
          <t>RTF</t>
        </is>
      </c>
      <c r="L1509" t="inlineStr"/>
      <c r="M1509" t="inlineStr">
        <is>
          <t>A102262</t>
        </is>
      </c>
      <c r="N1509" t="n">
        <v>511</v>
      </c>
      <c r="O1509" t="inlineStr">
        <is>
          <t>LT250</t>
        </is>
      </c>
      <c r="P1509" t="n">
        <v>8</v>
      </c>
      <c r="Q1509" t="inlineStr"/>
      <c r="R1509" t="inlineStr"/>
      <c r="S1509" t="inlineStr"/>
      <c r="T1509" t="inlineStr"/>
      <c r="U1509" t="inlineStr"/>
      <c r="V1509" t="inlineStr"/>
    </row>
    <row r="1510" customFormat="1" s="84">
      <c r="A1510" t="inlineStr"/>
      <c r="B1510" t="inlineStr">
        <is>
          <t>Price_BOM_VLC_VLSC_Imp_0028</t>
        </is>
      </c>
      <c r="C1510" t="inlineStr">
        <is>
          <t>:10123-4P-75HP-VLSC:10123-4P-100HP-VLSC:10123-4P-125HP-VLSC:</t>
        </is>
      </c>
      <c r="D1510" t="inlineStr">
        <is>
          <t>X5</t>
        </is>
      </c>
      <c r="E1510" t="inlineStr">
        <is>
          <t>ImpMatl_Silicon_Bronze_ASTM-B584_C87600</t>
        </is>
      </c>
      <c r="F1510" t="inlineStr">
        <is>
          <t>Silicon Bronze, ASTM-B584, C87600</t>
        </is>
      </c>
      <c r="G1510" t="inlineStr">
        <is>
          <t>B21</t>
        </is>
      </c>
      <c r="H1510" t="inlineStr">
        <is>
          <t>Coating_Epoxy</t>
        </is>
      </c>
      <c r="I1510" t="inlineStr">
        <is>
          <t>Anodized Steel</t>
        </is>
      </c>
      <c r="J1510" t="inlineStr">
        <is>
          <t>Steel, Cold Drawn C1018</t>
        </is>
      </c>
      <c r="K1510" t="inlineStr">
        <is>
          <t>RTF</t>
        </is>
      </c>
      <c r="L1510" t="inlineStr"/>
      <c r="M1510" t="inlineStr">
        <is>
          <t>A102029</t>
        </is>
      </c>
      <c r="N1510" t="n">
        <v>0</v>
      </c>
      <c r="O1510" t="inlineStr">
        <is>
          <t>LT250</t>
        </is>
      </c>
      <c r="P1510" t="n">
        <v>8</v>
      </c>
      <c r="Q1510" t="inlineStr"/>
      <c r="R1510" t="inlineStr"/>
      <c r="S1510" t="inlineStr"/>
      <c r="T1510" t="inlineStr"/>
      <c r="U1510" t="inlineStr"/>
      <c r="V1510" t="inlineStr"/>
    </row>
    <row r="1511" customFormat="1" s="84">
      <c r="A1511" t="inlineStr"/>
      <c r="B1511" t="inlineStr">
        <is>
          <t>Price_BOM_VLC_VLSC_Imp_0029</t>
        </is>
      </c>
      <c r="C1511" t="inlineStr">
        <is>
          <t>:10123-4P-75HP-VLSC:10123-4P-100HP-VLSC:10123-4P-125HP-VLSC:</t>
        </is>
      </c>
      <c r="D1511" t="inlineStr">
        <is>
          <t>X5</t>
        </is>
      </c>
      <c r="E1511" t="inlineStr">
        <is>
          <t>ImpMatl_NiAl-Bronze_ASTM-B148_C95400</t>
        </is>
      </c>
      <c r="F1511" t="inlineStr">
        <is>
          <t>Nickel Aluminum Bronze ASTM B148 UNS C95400</t>
        </is>
      </c>
      <c r="G1511" t="inlineStr">
        <is>
          <t>B22</t>
        </is>
      </c>
      <c r="H1511" t="inlineStr">
        <is>
          <t>Coating_Epoxy</t>
        </is>
      </c>
      <c r="I1511" t="inlineStr">
        <is>
          <t>Anodized Steel</t>
        </is>
      </c>
      <c r="J1511" t="inlineStr">
        <is>
          <t>Steel, Cold Drawn C1018</t>
        </is>
      </c>
      <c r="K1511" t="inlineStr">
        <is>
          <t>RTF</t>
        </is>
      </c>
      <c r="L1511" t="inlineStr"/>
      <c r="M1511" t="inlineStr">
        <is>
          <t>A102262</t>
        </is>
      </c>
      <c r="N1511" t="n">
        <v>511</v>
      </c>
      <c r="O1511" t="inlineStr">
        <is>
          <t>LT250</t>
        </is>
      </c>
      <c r="P1511" t="n">
        <v>8</v>
      </c>
      <c r="Q1511" t="inlineStr"/>
      <c r="R1511" t="inlineStr"/>
      <c r="S1511" t="inlineStr"/>
      <c r="T1511" t="inlineStr"/>
      <c r="U1511" t="inlineStr"/>
      <c r="V1511" t="inlineStr"/>
    </row>
    <row r="1512" customFormat="1" s="84">
      <c r="A1512" t="inlineStr"/>
      <c r="B1512" t="inlineStr">
        <is>
          <t>Price_BOM_VLC_VLSC_Imp_0031</t>
        </is>
      </c>
      <c r="C1512" t="inlineStr">
        <is>
          <t>:12707-2P-5HP-VLC:12707-2P-7.5HP-VLC:12707-2P-10HP-VLC:12707-2P-15HP-VLC:12707-4P-3HP-VLC:12707-4P-5HP-VLC:12707-4P-7.5HP-VLC:</t>
        </is>
      </c>
      <c r="D1512" t="inlineStr">
        <is>
          <t>X3</t>
        </is>
      </c>
      <c r="E1512" t="inlineStr">
        <is>
          <t>ImpMatl_Silicon_Bronze_ASTM-B584_C87600</t>
        </is>
      </c>
      <c r="F1512" t="inlineStr">
        <is>
          <t>Silicon Bronze, ASTM-B584, C87600</t>
        </is>
      </c>
      <c r="G1512" t="inlineStr">
        <is>
          <t>B21</t>
        </is>
      </c>
      <c r="H1512" t="inlineStr">
        <is>
          <t>Coating_Standard</t>
        </is>
      </c>
      <c r="I1512" t="inlineStr">
        <is>
          <t>Stainless Steel, AISI-303</t>
        </is>
      </c>
      <c r="J1512" t="inlineStr">
        <is>
          <t>Steel, Cold Drawn C1018</t>
        </is>
      </c>
      <c r="K1512" t="inlineStr">
        <is>
          <t>96699290</t>
        </is>
      </c>
      <c r="L1512" t="inlineStr">
        <is>
          <t>IMP,L,10707,X3,B21</t>
        </is>
      </c>
      <c r="M1512" t="inlineStr">
        <is>
          <t>A101684</t>
        </is>
      </c>
      <c r="N1512" t="n">
        <v>0</v>
      </c>
      <c r="O1512" t="inlineStr">
        <is>
          <t>LT027</t>
        </is>
      </c>
      <c r="P1512" t="n">
        <v>0</v>
      </c>
      <c r="Q1512" t="inlineStr"/>
      <c r="R1512" t="inlineStr"/>
      <c r="S1512" t="inlineStr"/>
      <c r="T1512" t="inlineStr"/>
      <c r="U1512" t="inlineStr"/>
      <c r="V1512" t="inlineStr"/>
    </row>
    <row r="1513" customFormat="1" s="84">
      <c r="A1513" t="inlineStr"/>
      <c r="B1513" t="inlineStr">
        <is>
          <t>Price_BOM_VLC_VLSC_Imp_0032</t>
        </is>
      </c>
      <c r="C1513" t="inlineStr">
        <is>
          <t>:12707-2P-5HP-VLC:12707-2P-7.5HP-VLC:12707-2P-10HP-VLC:12707-2P-15HP-VLC:12707-4P-3HP-VLC:12707-4P-5HP-VLC:12707-4P-7.5HP-VLC:</t>
        </is>
      </c>
      <c r="D1513" t="inlineStr">
        <is>
          <t>X3</t>
        </is>
      </c>
      <c r="E1513" t="inlineStr">
        <is>
          <t>ImpMatl_NiAl-Bronze_ASTM-B148_C95400</t>
        </is>
      </c>
      <c r="F1513" t="inlineStr">
        <is>
          <t>Nickel Aluminum Bronze ASTM B148 UNS C95400</t>
        </is>
      </c>
      <c r="G1513" t="inlineStr">
        <is>
          <t>B22</t>
        </is>
      </c>
      <c r="H1513" t="inlineStr">
        <is>
          <t>Coating_Standard</t>
        </is>
      </c>
      <c r="I1513" t="inlineStr">
        <is>
          <t>Stainless Steel, AISI-303</t>
        </is>
      </c>
      <c r="J1513" t="inlineStr">
        <is>
          <t>Steel, Cold Drawn C1018</t>
        </is>
      </c>
      <c r="K1513" t="inlineStr">
        <is>
          <t>97775274</t>
        </is>
      </c>
      <c r="L1513" t="inlineStr"/>
      <c r="M1513" t="inlineStr">
        <is>
          <t>A102211</t>
        </is>
      </c>
      <c r="N1513" t="n">
        <v>71</v>
      </c>
      <c r="O1513" t="inlineStr">
        <is>
          <t>LT250</t>
        </is>
      </c>
      <c r="P1513" t="n">
        <v>8</v>
      </c>
      <c r="Q1513" t="inlineStr"/>
      <c r="R1513" t="inlineStr"/>
      <c r="S1513" t="inlineStr"/>
      <c r="T1513" t="inlineStr"/>
      <c r="U1513" t="inlineStr"/>
      <c r="V1513" t="inlineStr"/>
    </row>
    <row r="1514" customFormat="1" s="84">
      <c r="A1514" t="inlineStr"/>
      <c r="B1514" t="inlineStr">
        <is>
          <t>Price_BOM_VLC_VLSC_Imp_0033</t>
        </is>
      </c>
      <c r="C1514" t="inlineStr">
        <is>
          <t>:12707-2P-5HP-VLC:12707-2P-7.5HP-VLC:12707-2P-10HP-VLC:12707-2P-15HP-VLC:12707-4P-3HP-VLC:12707-4P-5HP-VLC:12707-4P-7.5HP-VLC:</t>
        </is>
      </c>
      <c r="D1514" t="inlineStr">
        <is>
          <t>X3</t>
        </is>
      </c>
      <c r="E1514" t="inlineStr">
        <is>
          <t>ImpMatl_Silicon_Bronze_ASTM-B584_C87600</t>
        </is>
      </c>
      <c r="F1514" t="inlineStr">
        <is>
          <t>Silicon Bronze, ASTM-B584, C87600</t>
        </is>
      </c>
      <c r="G1514" t="inlineStr">
        <is>
          <t>B21</t>
        </is>
      </c>
      <c r="H1514" t="inlineStr">
        <is>
          <t>Coating_Scotchkote134_interior</t>
        </is>
      </c>
      <c r="I1514" t="inlineStr">
        <is>
          <t>Stainless Steel, AISI-303</t>
        </is>
      </c>
      <c r="J1514" t="inlineStr">
        <is>
          <t>Steel, Cold Drawn C1018</t>
        </is>
      </c>
      <c r="K1514" t="inlineStr">
        <is>
          <t>RTF</t>
        </is>
      </c>
      <c r="L1514" t="inlineStr"/>
      <c r="M1514" t="inlineStr">
        <is>
          <t>A101684</t>
        </is>
      </c>
      <c r="N1514" t="n">
        <v>0</v>
      </c>
      <c r="O1514" t="inlineStr">
        <is>
          <t>LT250</t>
        </is>
      </c>
      <c r="P1514" t="n">
        <v>8</v>
      </c>
      <c r="Q1514" t="inlineStr"/>
      <c r="R1514" t="inlineStr"/>
      <c r="S1514" t="inlineStr"/>
      <c r="T1514" t="inlineStr"/>
      <c r="U1514" t="inlineStr"/>
      <c r="V1514" t="inlineStr"/>
    </row>
    <row r="1515" customFormat="1" s="84">
      <c r="A1515" t="inlineStr"/>
      <c r="B1515" t="inlineStr">
        <is>
          <t>Price_BOM_VLC_VLSC_Imp_0034</t>
        </is>
      </c>
      <c r="C1515" t="inlineStr">
        <is>
          <t>:12707-2P-5HP-VLC:12707-2P-7.5HP-VLC:12707-2P-10HP-VLC:12707-2P-15HP-VLC:12707-4P-3HP-VLC:12707-4P-5HP-VLC:12707-4P-7.5HP-VLC:</t>
        </is>
      </c>
      <c r="D1515" t="inlineStr">
        <is>
          <t>X3</t>
        </is>
      </c>
      <c r="E1515" t="inlineStr">
        <is>
          <t>ImpMatl_NiAl-Bronze_ASTM-B148_C95400</t>
        </is>
      </c>
      <c r="F1515" t="inlineStr">
        <is>
          <t>Nickel Aluminum Bronze ASTM B148 UNS C95400</t>
        </is>
      </c>
      <c r="G1515" t="inlineStr">
        <is>
          <t>B22</t>
        </is>
      </c>
      <c r="H1515" t="inlineStr">
        <is>
          <t>Coating_Scotchkote134_interior</t>
        </is>
      </c>
      <c r="I1515" t="inlineStr">
        <is>
          <t>Stainless Steel, AISI-303</t>
        </is>
      </c>
      <c r="J1515" t="inlineStr">
        <is>
          <t>Steel, Cold Drawn C1018</t>
        </is>
      </c>
      <c r="K1515" t="inlineStr">
        <is>
          <t>RTF</t>
        </is>
      </c>
      <c r="L1515" t="inlineStr"/>
      <c r="M1515" t="inlineStr">
        <is>
          <t>A102211</t>
        </is>
      </c>
      <c r="N1515" t="n">
        <v>71</v>
      </c>
      <c r="O1515" t="inlineStr">
        <is>
          <t>LT250</t>
        </is>
      </c>
      <c r="P1515" t="n">
        <v>8</v>
      </c>
      <c r="Q1515" t="inlineStr"/>
      <c r="R1515" t="inlineStr"/>
      <c r="S1515" t="inlineStr"/>
      <c r="T1515" t="inlineStr"/>
      <c r="U1515" t="inlineStr"/>
      <c r="V1515" t="inlineStr"/>
    </row>
    <row r="1516" customFormat="1" s="84">
      <c r="A1516" t="inlineStr"/>
      <c r="B1516" t="inlineStr">
        <is>
          <t>Price_BOM_VLC_VLSC_Imp_0035</t>
        </is>
      </c>
      <c r="C1516" t="inlineStr">
        <is>
          <t>:12707-2P-5HP-VLC:12707-2P-7.5HP-VLC:12707-2P-10HP-VLC:12707-2P-15HP-VLC:12707-4P-3HP-VLC:12707-4P-5HP-VLC:12707-4P-7.5HP-VLC:</t>
        </is>
      </c>
      <c r="D1516" t="inlineStr">
        <is>
          <t>X3</t>
        </is>
      </c>
      <c r="E1516" t="inlineStr">
        <is>
          <t>ImpMatl_Silicon_Bronze_ASTM-B584_C87600</t>
        </is>
      </c>
      <c r="F1516" t="inlineStr">
        <is>
          <t>Silicon Bronze, ASTM-B584, C87600</t>
        </is>
      </c>
      <c r="G1516" t="inlineStr">
        <is>
          <t>B21</t>
        </is>
      </c>
      <c r="H1516" t="inlineStr">
        <is>
          <t>Coating_Scotchkote134_interior_exterior</t>
        </is>
      </c>
      <c r="I1516" t="inlineStr">
        <is>
          <t>Stainless Steel, AISI-303</t>
        </is>
      </c>
      <c r="J1516" t="inlineStr">
        <is>
          <t>Steel, Cold Drawn C1018</t>
        </is>
      </c>
      <c r="K1516" t="inlineStr">
        <is>
          <t>RTF</t>
        </is>
      </c>
      <c r="L1516" t="inlineStr"/>
      <c r="M1516" t="inlineStr">
        <is>
          <t>A101684</t>
        </is>
      </c>
      <c r="N1516" t="n">
        <v>0</v>
      </c>
      <c r="O1516" t="inlineStr">
        <is>
          <t>LT250</t>
        </is>
      </c>
      <c r="P1516" t="n">
        <v>8</v>
      </c>
      <c r="Q1516" t="inlineStr"/>
      <c r="R1516" t="inlineStr"/>
      <c r="S1516" t="inlineStr"/>
      <c r="T1516" t="inlineStr"/>
      <c r="U1516" t="inlineStr"/>
      <c r="V1516" t="inlineStr"/>
    </row>
    <row r="1517" customFormat="1" s="84">
      <c r="A1517" t="inlineStr"/>
      <c r="B1517" t="inlineStr">
        <is>
          <t>Price_BOM_VLC_VLSC_Imp_0036</t>
        </is>
      </c>
      <c r="C1517" t="inlineStr">
        <is>
          <t>:12707-2P-5HP-VLC:12707-2P-7.5HP-VLC:12707-2P-10HP-VLC:12707-2P-15HP-VLC:12707-4P-3HP-VLC:12707-4P-5HP-VLC:12707-4P-7.5HP-VLC:</t>
        </is>
      </c>
      <c r="D1517" t="inlineStr">
        <is>
          <t>X3</t>
        </is>
      </c>
      <c r="E1517" t="inlineStr">
        <is>
          <t>ImpMatl_NiAl-Bronze_ASTM-B148_C95400</t>
        </is>
      </c>
      <c r="F1517" t="inlineStr">
        <is>
          <t>Nickel Aluminum Bronze ASTM B148 UNS C95400</t>
        </is>
      </c>
      <c r="G1517" t="inlineStr">
        <is>
          <t>B22</t>
        </is>
      </c>
      <c r="H1517" t="inlineStr">
        <is>
          <t>Coating_Scotchkote134_interior_exterior</t>
        </is>
      </c>
      <c r="I1517" t="inlineStr">
        <is>
          <t>Stainless Steel, AISI-303</t>
        </is>
      </c>
      <c r="J1517" t="inlineStr">
        <is>
          <t>Steel, Cold Drawn C1018</t>
        </is>
      </c>
      <c r="K1517" t="inlineStr">
        <is>
          <t>RTF</t>
        </is>
      </c>
      <c r="L1517" t="inlineStr"/>
      <c r="M1517" t="inlineStr">
        <is>
          <t>A102211</t>
        </is>
      </c>
      <c r="N1517" t="n">
        <v>71</v>
      </c>
      <c r="O1517" t="inlineStr">
        <is>
          <t>LT250</t>
        </is>
      </c>
      <c r="P1517" t="n">
        <v>8</v>
      </c>
      <c r="Q1517" t="inlineStr"/>
      <c r="R1517" t="inlineStr"/>
      <c r="S1517" t="inlineStr"/>
      <c r="T1517" t="inlineStr"/>
      <c r="U1517" t="inlineStr"/>
      <c r="V1517" t="inlineStr"/>
    </row>
    <row r="1518" customFormat="1" s="84">
      <c r="A1518" t="inlineStr"/>
      <c r="B1518" t="inlineStr">
        <is>
          <t>Price_BOM_VLC_VLSC_Imp_0037</t>
        </is>
      </c>
      <c r="C1518" t="inlineStr">
        <is>
          <t>:12707-2P-5HP-VLC:12707-2P-7.5HP-VLC:12707-2P-10HP-VLC:12707-2P-15HP-VLC:12707-4P-3HP-VLC:12707-4P-5HP-VLC:12707-4P-7.5HP-VLC:</t>
        </is>
      </c>
      <c r="D1518" t="inlineStr">
        <is>
          <t>X3</t>
        </is>
      </c>
      <c r="E1518" t="inlineStr">
        <is>
          <t>ImpMatl_Silicon_Bronze_ASTM-B584_C87600</t>
        </is>
      </c>
      <c r="F1518" t="inlineStr">
        <is>
          <t>Silicon Bronze, ASTM-B584, C87600</t>
        </is>
      </c>
      <c r="G1518" t="inlineStr">
        <is>
          <t>B21</t>
        </is>
      </c>
      <c r="H1518" t="inlineStr">
        <is>
          <t>Coating_Scotchkote134_interior_exterior_IncludeImpeller</t>
        </is>
      </c>
      <c r="I1518" t="inlineStr">
        <is>
          <t>Stainless Steel, AISI-303</t>
        </is>
      </c>
      <c r="J1518" t="inlineStr">
        <is>
          <t>Steel, Cold Drawn C1018</t>
        </is>
      </c>
      <c r="K1518" t="inlineStr">
        <is>
          <t>RTF</t>
        </is>
      </c>
      <c r="L1518" t="inlineStr"/>
      <c r="M1518" t="inlineStr">
        <is>
          <t>A101684</t>
        </is>
      </c>
      <c r="N1518" t="n">
        <v>0</v>
      </c>
      <c r="O1518" t="inlineStr">
        <is>
          <t>LT250</t>
        </is>
      </c>
      <c r="P1518" t="n">
        <v>8</v>
      </c>
      <c r="Q1518" t="inlineStr"/>
      <c r="R1518" t="inlineStr"/>
      <c r="S1518" t="inlineStr"/>
      <c r="T1518" t="inlineStr"/>
      <c r="U1518" t="inlineStr"/>
      <c r="V1518" t="inlineStr"/>
    </row>
    <row r="1519" customFormat="1" s="84">
      <c r="A1519" t="inlineStr"/>
      <c r="B1519" t="inlineStr">
        <is>
          <t>Price_BOM_VLC_VLSC_Imp_0038</t>
        </is>
      </c>
      <c r="C1519" t="inlineStr">
        <is>
          <t>:12707-2P-5HP-VLC:12707-2P-7.5HP-VLC:12707-2P-10HP-VLC:12707-2P-15HP-VLC:12707-4P-3HP-VLC:12707-4P-5HP-VLC:12707-4P-7.5HP-VLC:</t>
        </is>
      </c>
      <c r="D1519" t="inlineStr">
        <is>
          <t>X3</t>
        </is>
      </c>
      <c r="E1519" t="inlineStr">
        <is>
          <t>ImpMatl_NiAl-Bronze_ASTM-B148_C95400</t>
        </is>
      </c>
      <c r="F1519" t="inlineStr">
        <is>
          <t>Nickel Aluminum Bronze ASTM B148 UNS C95400</t>
        </is>
      </c>
      <c r="G1519" t="inlineStr">
        <is>
          <t>B22</t>
        </is>
      </c>
      <c r="H1519" t="inlineStr">
        <is>
          <t>Coating_Scotchkote134_interior_exterior_IncludeImpeller</t>
        </is>
      </c>
      <c r="I1519" t="inlineStr">
        <is>
          <t>Stainless Steel, AISI-303</t>
        </is>
      </c>
      <c r="J1519" t="inlineStr">
        <is>
          <t>Steel, Cold Drawn C1018</t>
        </is>
      </c>
      <c r="K1519" t="inlineStr">
        <is>
          <t>RTF</t>
        </is>
      </c>
      <c r="L1519" t="inlineStr"/>
      <c r="M1519" t="inlineStr">
        <is>
          <t>A102211</t>
        </is>
      </c>
      <c r="N1519" t="n">
        <v>71</v>
      </c>
      <c r="O1519" t="inlineStr">
        <is>
          <t>LT250</t>
        </is>
      </c>
      <c r="P1519" t="n">
        <v>8</v>
      </c>
      <c r="Q1519" t="inlineStr"/>
      <c r="R1519" t="inlineStr"/>
      <c r="S1519" t="inlineStr"/>
      <c r="T1519" t="inlineStr"/>
      <c r="U1519" t="inlineStr"/>
      <c r="V1519" t="inlineStr"/>
    </row>
    <row r="1520" customFormat="1" s="84">
      <c r="A1520" t="inlineStr"/>
      <c r="B1520" t="inlineStr">
        <is>
          <t>Price_BOM_VLC_VLSC_Imp_0039</t>
        </is>
      </c>
      <c r="C1520" t="inlineStr">
        <is>
          <t>:12707-2P-5HP-VLC:12707-2P-7.5HP-VLC:12707-2P-10HP-VLC:12707-2P-15HP-VLC:12707-4P-3HP-VLC:12707-4P-5HP-VLC:12707-4P-7.5HP-VLC:</t>
        </is>
      </c>
      <c r="D1520" t="inlineStr">
        <is>
          <t>X3</t>
        </is>
      </c>
      <c r="E1520" t="inlineStr">
        <is>
          <t>ImpMatl_Silicon_Bronze_ASTM-B584_C87600</t>
        </is>
      </c>
      <c r="F1520" t="inlineStr">
        <is>
          <t>Silicon Bronze, ASTM-B584, C87600</t>
        </is>
      </c>
      <c r="G1520" t="inlineStr">
        <is>
          <t>B21</t>
        </is>
      </c>
      <c r="H1520" t="inlineStr">
        <is>
          <t>Coating_Scotchkote134_interior_IncludeImpeller</t>
        </is>
      </c>
      <c r="I1520" t="inlineStr">
        <is>
          <t>Stainless Steel, AISI-303</t>
        </is>
      </c>
      <c r="J1520" t="inlineStr">
        <is>
          <t>Steel, Cold Drawn C1018</t>
        </is>
      </c>
      <c r="K1520" t="inlineStr">
        <is>
          <t>RTF</t>
        </is>
      </c>
      <c r="L1520" t="inlineStr"/>
      <c r="M1520" t="inlineStr">
        <is>
          <t>A101684</t>
        </is>
      </c>
      <c r="N1520" t="n">
        <v>0</v>
      </c>
      <c r="O1520" t="inlineStr">
        <is>
          <t>LT250</t>
        </is>
      </c>
      <c r="P1520" t="n">
        <v>8</v>
      </c>
      <c r="Q1520" t="inlineStr"/>
      <c r="R1520" t="inlineStr"/>
      <c r="S1520" t="inlineStr"/>
      <c r="T1520" t="inlineStr"/>
      <c r="U1520" t="inlineStr"/>
      <c r="V1520" t="inlineStr"/>
    </row>
    <row r="1521" customFormat="1" s="84">
      <c r="A1521" t="inlineStr"/>
      <c r="B1521" t="inlineStr">
        <is>
          <t>Price_BOM_VLC_VLSC_Imp_0040</t>
        </is>
      </c>
      <c r="C1521" t="inlineStr">
        <is>
          <t>:12707-2P-5HP-VLC:12707-2P-7.5HP-VLC:12707-2P-10HP-VLC:12707-2P-15HP-VLC:12707-4P-3HP-VLC:12707-4P-5HP-VLC:12707-4P-7.5HP-VLC:</t>
        </is>
      </c>
      <c r="D1521" t="inlineStr">
        <is>
          <t>X3</t>
        </is>
      </c>
      <c r="E1521" t="inlineStr">
        <is>
          <t>ImpMatl_NiAl-Bronze_ASTM-B148_C95400</t>
        </is>
      </c>
      <c r="F1521" t="inlineStr">
        <is>
          <t>Nickel Aluminum Bronze ASTM B148 UNS C95400</t>
        </is>
      </c>
      <c r="G1521" t="inlineStr">
        <is>
          <t>B22</t>
        </is>
      </c>
      <c r="H1521" t="inlineStr">
        <is>
          <t>Coating_Scotchkote134_interior_IncludeImpeller</t>
        </is>
      </c>
      <c r="I1521" t="inlineStr">
        <is>
          <t>Stainless Steel, AISI-303</t>
        </is>
      </c>
      <c r="J1521" t="inlineStr">
        <is>
          <t>Steel, Cold Drawn C1018</t>
        </is>
      </c>
      <c r="K1521" t="inlineStr">
        <is>
          <t>RTF</t>
        </is>
      </c>
      <c r="L1521" t="inlineStr"/>
      <c r="M1521" t="inlineStr">
        <is>
          <t>A102211</t>
        </is>
      </c>
      <c r="N1521" t="n">
        <v>71</v>
      </c>
      <c r="O1521" t="inlineStr">
        <is>
          <t>LT250</t>
        </is>
      </c>
      <c r="P1521" t="n">
        <v>8</v>
      </c>
      <c r="Q1521" t="inlineStr"/>
      <c r="R1521" t="inlineStr"/>
      <c r="S1521" t="inlineStr"/>
      <c r="T1521" t="inlineStr"/>
      <c r="U1521" t="inlineStr"/>
      <c r="V1521" t="inlineStr"/>
    </row>
    <row r="1522" customFormat="1" s="84">
      <c r="A1522" t="inlineStr"/>
      <c r="B1522" t="inlineStr">
        <is>
          <t>Price_BOM_VLC_VLSC_Imp_0041</t>
        </is>
      </c>
      <c r="C1522" t="inlineStr">
        <is>
          <t>:12707-2P-5HP-VLC:12707-2P-7.5HP-VLC:12707-2P-10HP-VLC:12707-2P-15HP-VLC:12707-4P-3HP-VLC:12707-4P-5HP-VLC:12707-4P-7.5HP-VLC:</t>
        </is>
      </c>
      <c r="D1522" t="inlineStr">
        <is>
          <t>X3</t>
        </is>
      </c>
      <c r="E1522" t="inlineStr">
        <is>
          <t>ImpMatl_Silicon_Bronze_ASTM-B584_C87600</t>
        </is>
      </c>
      <c r="F1522" t="inlineStr">
        <is>
          <t>Silicon Bronze, ASTM-B584, C87600</t>
        </is>
      </c>
      <c r="G1522" t="inlineStr">
        <is>
          <t>B21</t>
        </is>
      </c>
      <c r="H1522" t="inlineStr">
        <is>
          <t>Coating_Special</t>
        </is>
      </c>
      <c r="I1522" t="inlineStr">
        <is>
          <t>Stainless Steel, AISI-303</t>
        </is>
      </c>
      <c r="J1522" t="inlineStr">
        <is>
          <t>Steel, Cold Drawn C1018</t>
        </is>
      </c>
      <c r="K1522" t="inlineStr">
        <is>
          <t>RTF</t>
        </is>
      </c>
      <c r="L1522" t="inlineStr"/>
      <c r="M1522" t="inlineStr">
        <is>
          <t>A101684</t>
        </is>
      </c>
      <c r="N1522" t="n">
        <v>0</v>
      </c>
      <c r="O1522" t="inlineStr">
        <is>
          <t>LT250</t>
        </is>
      </c>
      <c r="P1522" t="n">
        <v>8</v>
      </c>
      <c r="Q1522" t="inlineStr"/>
      <c r="R1522" t="inlineStr"/>
      <c r="S1522" t="inlineStr"/>
      <c r="T1522" t="inlineStr"/>
      <c r="U1522" t="inlineStr"/>
      <c r="V1522" t="inlineStr"/>
    </row>
    <row r="1523" customFormat="1" s="84">
      <c r="A1523" t="inlineStr"/>
      <c r="B1523" t="inlineStr">
        <is>
          <t>Price_BOM_VLC_VLSC_Imp_0042</t>
        </is>
      </c>
      <c r="C1523" t="inlineStr">
        <is>
          <t>:12707-2P-5HP-VLC:12707-2P-7.5HP-VLC:12707-2P-10HP-VLC:12707-2P-15HP-VLC:12707-4P-3HP-VLC:12707-4P-5HP-VLC:12707-4P-7.5HP-VLC:</t>
        </is>
      </c>
      <c r="D1523" t="inlineStr">
        <is>
          <t>X3</t>
        </is>
      </c>
      <c r="E1523" t="inlineStr">
        <is>
          <t>ImpMatl_NiAl-Bronze_ASTM-B148_C95400</t>
        </is>
      </c>
      <c r="F1523" t="inlineStr">
        <is>
          <t>Nickel Aluminum Bronze ASTM B148 UNS C95400</t>
        </is>
      </c>
      <c r="G1523" t="inlineStr">
        <is>
          <t>B22</t>
        </is>
      </c>
      <c r="H1523" t="inlineStr">
        <is>
          <t>Coating_Special</t>
        </is>
      </c>
      <c r="I1523" t="inlineStr">
        <is>
          <t>Stainless Steel, AISI-303</t>
        </is>
      </c>
      <c r="J1523" t="inlineStr">
        <is>
          <t>Steel, Cold Drawn C1018</t>
        </is>
      </c>
      <c r="K1523" t="inlineStr">
        <is>
          <t>RTF</t>
        </is>
      </c>
      <c r="L1523" t="inlineStr"/>
      <c r="M1523" t="inlineStr">
        <is>
          <t>A102211</t>
        </is>
      </c>
      <c r="N1523" t="n">
        <v>71</v>
      </c>
      <c r="O1523" t="inlineStr">
        <is>
          <t>LT250</t>
        </is>
      </c>
      <c r="P1523" t="n">
        <v>8</v>
      </c>
      <c r="Q1523" t="inlineStr"/>
      <c r="R1523" t="inlineStr"/>
      <c r="S1523" t="inlineStr"/>
      <c r="T1523" t="inlineStr"/>
      <c r="U1523" t="inlineStr"/>
      <c r="V1523" t="inlineStr"/>
    </row>
    <row r="1524" customFormat="1" s="84">
      <c r="A1524" t="inlineStr"/>
      <c r="B1524" t="inlineStr">
        <is>
          <t>Price_BOM_VLC_VLSC_Imp_0043</t>
        </is>
      </c>
      <c r="C1524" t="inlineStr">
        <is>
          <t>:12707-2P-5HP-VLC:12707-2P-7.5HP-VLC:12707-2P-10HP-VLC:12707-2P-15HP-VLC:12707-4P-3HP-VLC:12707-4P-5HP-VLC:12707-4P-7.5HP-VLC:</t>
        </is>
      </c>
      <c r="D1524" t="inlineStr">
        <is>
          <t>X3</t>
        </is>
      </c>
      <c r="E1524" t="inlineStr">
        <is>
          <t>ImpMatl_Silicon_Bronze_ASTM-B584_C87600</t>
        </is>
      </c>
      <c r="F1524" t="inlineStr">
        <is>
          <t>Silicon Bronze, ASTM-B584, C87600</t>
        </is>
      </c>
      <c r="G1524" t="inlineStr">
        <is>
          <t>B21</t>
        </is>
      </c>
      <c r="H1524" t="inlineStr">
        <is>
          <t>Coating_Epoxy</t>
        </is>
      </c>
      <c r="I1524" t="inlineStr">
        <is>
          <t>Stainless Steel, AISI-303</t>
        </is>
      </c>
      <c r="J1524" t="inlineStr">
        <is>
          <t>Steel, Cold Drawn C1018</t>
        </is>
      </c>
      <c r="K1524" t="inlineStr">
        <is>
          <t>RTF</t>
        </is>
      </c>
      <c r="L1524" t="inlineStr"/>
      <c r="M1524" t="inlineStr">
        <is>
          <t>A101684</t>
        </is>
      </c>
      <c r="N1524" t="n">
        <v>0</v>
      </c>
      <c r="O1524" t="inlineStr">
        <is>
          <t>LT250</t>
        </is>
      </c>
      <c r="P1524" t="n">
        <v>8</v>
      </c>
      <c r="Q1524" t="inlineStr"/>
      <c r="R1524" t="inlineStr"/>
      <c r="S1524" t="inlineStr"/>
      <c r="T1524" t="inlineStr"/>
      <c r="U1524" t="inlineStr"/>
      <c r="V1524" t="inlineStr"/>
    </row>
    <row r="1525" customFormat="1" s="84">
      <c r="A1525" t="inlineStr"/>
      <c r="B1525" t="inlineStr">
        <is>
          <t>Price_BOM_VLC_VLSC_Imp_0044</t>
        </is>
      </c>
      <c r="C1525" t="inlineStr">
        <is>
          <t>:12707-2P-5HP-VLC:12707-2P-7.5HP-VLC:12707-2P-10HP-VLC:12707-2P-15HP-VLC:12707-4P-3HP-VLC:12707-4P-5HP-VLC:12707-4P-7.5HP-VLC:</t>
        </is>
      </c>
      <c r="D1525" t="inlineStr">
        <is>
          <t>X3</t>
        </is>
      </c>
      <c r="E1525" t="inlineStr">
        <is>
          <t>ImpMatl_NiAl-Bronze_ASTM-B148_C95400</t>
        </is>
      </c>
      <c r="F1525" t="inlineStr">
        <is>
          <t>Nickel Aluminum Bronze ASTM B148 UNS C95400</t>
        </is>
      </c>
      <c r="G1525" t="inlineStr">
        <is>
          <t>B22</t>
        </is>
      </c>
      <c r="H1525" t="inlineStr">
        <is>
          <t>Coating_Epoxy</t>
        </is>
      </c>
      <c r="I1525" t="inlineStr">
        <is>
          <t>Stainless Steel, AISI-303</t>
        </is>
      </c>
      <c r="J1525" t="inlineStr">
        <is>
          <t>Steel, Cold Drawn C1018</t>
        </is>
      </c>
      <c r="K1525" t="inlineStr">
        <is>
          <t>RTF</t>
        </is>
      </c>
      <c r="L1525" t="inlineStr"/>
      <c r="M1525" t="inlineStr">
        <is>
          <t>A102211</t>
        </is>
      </c>
      <c r="N1525" t="n">
        <v>71</v>
      </c>
      <c r="O1525" t="inlineStr">
        <is>
          <t>LT250</t>
        </is>
      </c>
      <c r="P1525" t="n">
        <v>8</v>
      </c>
      <c r="Q1525" t="inlineStr"/>
      <c r="R1525" t="inlineStr"/>
      <c r="S1525" t="inlineStr"/>
      <c r="T1525" t="inlineStr"/>
      <c r="U1525" t="inlineStr"/>
      <c r="V1525" t="inlineStr"/>
    </row>
    <row r="1526" customFormat="1" s="84">
      <c r="A1526" t="inlineStr"/>
      <c r="B1526" t="inlineStr">
        <is>
          <t>Price_BOM_VLC_VLSC_Imp_0046</t>
        </is>
      </c>
      <c r="C1526" t="inlineStr">
        <is>
          <t>:12707-2P-5HP-VLSC:12707-2P-7.5HP-VLSC:12707-2P-10HP-VLSC:12707-2P-15HP-VLSC:12707-4P-3HP-VLSC:12707-4P-5HP-VLSC:12707-4P-7.5HP-VLSC:</t>
        </is>
      </c>
      <c r="D1526" t="inlineStr">
        <is>
          <t>X3</t>
        </is>
      </c>
      <c r="E1526" t="inlineStr">
        <is>
          <t>ImpMatl_Silicon_Bronze_ASTM-B584_C87600</t>
        </is>
      </c>
      <c r="F1526" t="inlineStr">
        <is>
          <t>Silicon Bronze, ASTM-B584, C87600</t>
        </is>
      </c>
      <c r="G1526" t="inlineStr">
        <is>
          <t>B21</t>
        </is>
      </c>
      <c r="H1526" t="inlineStr">
        <is>
          <t>Coating_Standard</t>
        </is>
      </c>
      <c r="I1526" t="inlineStr">
        <is>
          <t>Stainless Steel, AISI-303</t>
        </is>
      </c>
      <c r="J1526" t="inlineStr">
        <is>
          <t>Steel, Cold Drawn C1018</t>
        </is>
      </c>
      <c r="K1526" t="inlineStr">
        <is>
          <t>96699290</t>
        </is>
      </c>
      <c r="L1526" t="inlineStr">
        <is>
          <t>IMP,L,10707,X3,B21</t>
        </is>
      </c>
      <c r="M1526" t="inlineStr">
        <is>
          <t>A101684</t>
        </is>
      </c>
      <c r="N1526" t="n">
        <v>0</v>
      </c>
      <c r="O1526" t="inlineStr">
        <is>
          <t>LT027</t>
        </is>
      </c>
      <c r="P1526" t="n">
        <v>0</v>
      </c>
      <c r="Q1526" t="inlineStr"/>
      <c r="R1526" t="inlineStr"/>
      <c r="S1526" t="inlineStr"/>
      <c r="T1526" t="inlineStr"/>
      <c r="U1526" t="inlineStr"/>
      <c r="V1526" t="inlineStr"/>
    </row>
    <row r="1527" customFormat="1" s="84">
      <c r="A1527" t="inlineStr"/>
      <c r="B1527" t="inlineStr">
        <is>
          <t>Price_BOM_VLC_VLSC_Imp_0047</t>
        </is>
      </c>
      <c r="C1527" t="inlineStr">
        <is>
          <t>:12707-2P-5HP-VLSC:12707-2P-7.5HP-VLSC:12707-2P-10HP-VLSC:12707-2P-15HP-VLSC:12707-4P-3HP-VLSC:12707-4P-5HP-VLSC:12707-4P-7.5HP-VLSC:</t>
        </is>
      </c>
      <c r="D1527" t="inlineStr">
        <is>
          <t>X3</t>
        </is>
      </c>
      <c r="E1527" t="inlineStr">
        <is>
          <t>ImpMatl_NiAl-Bronze_ASTM-B148_C95400</t>
        </is>
      </c>
      <c r="F1527" t="inlineStr">
        <is>
          <t>Nickel Aluminum Bronze ASTM B148 UNS C95400</t>
        </is>
      </c>
      <c r="G1527" t="inlineStr">
        <is>
          <t>B22</t>
        </is>
      </c>
      <c r="H1527" t="inlineStr">
        <is>
          <t>Coating_Standard</t>
        </is>
      </c>
      <c r="I1527" t="inlineStr">
        <is>
          <t>Stainless Steel, AISI-303</t>
        </is>
      </c>
      <c r="J1527" t="inlineStr">
        <is>
          <t>Steel, Cold Drawn C1018</t>
        </is>
      </c>
      <c r="K1527" t="inlineStr">
        <is>
          <t>97775274</t>
        </is>
      </c>
      <c r="L1527" t="inlineStr"/>
      <c r="M1527" t="inlineStr">
        <is>
          <t>A102211</t>
        </is>
      </c>
      <c r="N1527" t="n">
        <v>71</v>
      </c>
      <c r="O1527" t="inlineStr">
        <is>
          <t>LT250</t>
        </is>
      </c>
      <c r="P1527" t="n">
        <v>8</v>
      </c>
      <c r="Q1527" t="inlineStr"/>
      <c r="R1527" t="inlineStr"/>
      <c r="S1527" t="inlineStr"/>
      <c r="T1527" t="inlineStr"/>
      <c r="U1527" t="inlineStr"/>
      <c r="V1527" t="inlineStr"/>
    </row>
    <row r="1528" customFormat="1" s="84">
      <c r="A1528" t="inlineStr"/>
      <c r="B1528" t="inlineStr">
        <is>
          <t>Price_BOM_VLC_VLSC_Imp_0048</t>
        </is>
      </c>
      <c r="C1528" t="inlineStr">
        <is>
          <t>:12707-2P-5HP-VLSC:12707-2P-7.5HP-VLSC:12707-2P-10HP-VLSC:12707-2P-15HP-VLSC:12707-4P-3HP-VLSC:12707-4P-5HP-VLSC:12707-4P-7.5HP-VLSC:</t>
        </is>
      </c>
      <c r="D1528" t="inlineStr">
        <is>
          <t>X3</t>
        </is>
      </c>
      <c r="E1528" t="inlineStr">
        <is>
          <t>ImpMatl_Silicon_Bronze_ASTM-B584_C87600</t>
        </is>
      </c>
      <c r="F1528" t="inlineStr">
        <is>
          <t>Silicon Bronze, ASTM-B584, C87600</t>
        </is>
      </c>
      <c r="G1528" t="inlineStr">
        <is>
          <t>B21</t>
        </is>
      </c>
      <c r="H1528" t="inlineStr">
        <is>
          <t>Coating_Scotchkote134_interior</t>
        </is>
      </c>
      <c r="I1528" t="inlineStr">
        <is>
          <t>Stainless Steel, AISI-303</t>
        </is>
      </c>
      <c r="J1528" t="inlineStr">
        <is>
          <t>Steel, Cold Drawn C1018</t>
        </is>
      </c>
      <c r="K1528" t="inlineStr">
        <is>
          <t>RTF</t>
        </is>
      </c>
      <c r="L1528" t="inlineStr"/>
      <c r="M1528" t="inlineStr">
        <is>
          <t>A101684</t>
        </is>
      </c>
      <c r="N1528" t="n">
        <v>0</v>
      </c>
      <c r="O1528" t="inlineStr">
        <is>
          <t>LT250</t>
        </is>
      </c>
      <c r="P1528" t="n">
        <v>8</v>
      </c>
      <c r="Q1528" t="inlineStr"/>
      <c r="R1528" t="inlineStr"/>
      <c r="S1528" t="inlineStr"/>
      <c r="T1528" t="inlineStr"/>
      <c r="U1528" t="inlineStr"/>
      <c r="V1528" t="inlineStr"/>
    </row>
    <row r="1529" customFormat="1" s="84">
      <c r="A1529" t="inlineStr"/>
      <c r="B1529" t="inlineStr">
        <is>
          <t>Price_BOM_VLC_VLSC_Imp_0049</t>
        </is>
      </c>
      <c r="C1529" t="inlineStr">
        <is>
          <t>:12707-2P-5HP-VLSC:12707-2P-7.5HP-VLSC:12707-2P-10HP-VLSC:12707-2P-15HP-VLSC:12707-4P-3HP-VLSC:12707-4P-5HP-VLSC:12707-4P-7.5HP-VLSC:</t>
        </is>
      </c>
      <c r="D1529" t="inlineStr">
        <is>
          <t>X3</t>
        </is>
      </c>
      <c r="E1529" t="inlineStr">
        <is>
          <t>ImpMatl_NiAl-Bronze_ASTM-B148_C95400</t>
        </is>
      </c>
      <c r="F1529" t="inlineStr">
        <is>
          <t>Nickel Aluminum Bronze ASTM B148 UNS C95400</t>
        </is>
      </c>
      <c r="G1529" t="inlineStr">
        <is>
          <t>B22</t>
        </is>
      </c>
      <c r="H1529" t="inlineStr">
        <is>
          <t>Coating_Scotchkote134_interior</t>
        </is>
      </c>
      <c r="I1529" t="inlineStr">
        <is>
          <t>Stainless Steel, AISI-303</t>
        </is>
      </c>
      <c r="J1529" t="inlineStr">
        <is>
          <t>Steel, Cold Drawn C1018</t>
        </is>
      </c>
      <c r="K1529" t="inlineStr">
        <is>
          <t>RTF</t>
        </is>
      </c>
      <c r="L1529" t="inlineStr"/>
      <c r="M1529" t="inlineStr">
        <is>
          <t>A102211</t>
        </is>
      </c>
      <c r="N1529" t="n">
        <v>71</v>
      </c>
      <c r="O1529" t="inlineStr">
        <is>
          <t>LT250</t>
        </is>
      </c>
      <c r="P1529" t="n">
        <v>8</v>
      </c>
      <c r="Q1529" t="inlineStr"/>
      <c r="R1529" t="inlineStr"/>
      <c r="S1529" t="inlineStr"/>
      <c r="T1529" t="inlineStr"/>
      <c r="U1529" t="inlineStr"/>
      <c r="V1529" t="inlineStr"/>
    </row>
    <row r="1530" customFormat="1" s="84">
      <c r="A1530" t="inlineStr"/>
      <c r="B1530" t="inlineStr">
        <is>
          <t>Price_BOM_VLC_VLSC_Imp_0050</t>
        </is>
      </c>
      <c r="C1530" t="inlineStr">
        <is>
          <t>:12707-2P-5HP-VLSC:12707-2P-7.5HP-VLSC:12707-2P-10HP-VLSC:12707-2P-15HP-VLSC:12707-4P-3HP-VLSC:12707-4P-5HP-VLSC:12707-4P-7.5HP-VLSC:</t>
        </is>
      </c>
      <c r="D1530" t="inlineStr">
        <is>
          <t>X3</t>
        </is>
      </c>
      <c r="E1530" t="inlineStr">
        <is>
          <t>ImpMatl_Silicon_Bronze_ASTM-B584_C87600</t>
        </is>
      </c>
      <c r="F1530" t="inlineStr">
        <is>
          <t>Silicon Bronze, ASTM-B584, C87600</t>
        </is>
      </c>
      <c r="G1530" t="inlineStr">
        <is>
          <t>B21</t>
        </is>
      </c>
      <c r="H1530" t="inlineStr">
        <is>
          <t>Coating_Scotchkote134_interior_exterior</t>
        </is>
      </c>
      <c r="I1530" t="inlineStr">
        <is>
          <t>Stainless Steel, AISI-303</t>
        </is>
      </c>
      <c r="J1530" t="inlineStr">
        <is>
          <t>Steel, Cold Drawn C1018</t>
        </is>
      </c>
      <c r="K1530" t="inlineStr">
        <is>
          <t>RTF</t>
        </is>
      </c>
      <c r="L1530" t="inlineStr"/>
      <c r="M1530" t="inlineStr">
        <is>
          <t>A101684</t>
        </is>
      </c>
      <c r="N1530" t="n">
        <v>0</v>
      </c>
      <c r="O1530" t="inlineStr">
        <is>
          <t>LT250</t>
        </is>
      </c>
      <c r="P1530" t="n">
        <v>8</v>
      </c>
      <c r="Q1530" t="inlineStr"/>
      <c r="R1530" t="inlineStr"/>
      <c r="S1530" t="inlineStr"/>
      <c r="T1530" t="inlineStr"/>
      <c r="U1530" t="inlineStr"/>
      <c r="V1530" t="inlineStr"/>
    </row>
    <row r="1531" customFormat="1" s="84">
      <c r="A1531" t="inlineStr"/>
      <c r="B1531" t="inlineStr">
        <is>
          <t>Price_BOM_VLC_VLSC_Imp_0051</t>
        </is>
      </c>
      <c r="C1531" t="inlineStr">
        <is>
          <t>:12707-2P-5HP-VLSC:12707-2P-7.5HP-VLSC:12707-2P-10HP-VLSC:12707-2P-15HP-VLSC:12707-4P-3HP-VLSC:12707-4P-5HP-VLSC:12707-4P-7.5HP-VLSC:</t>
        </is>
      </c>
      <c r="D1531" t="inlineStr">
        <is>
          <t>X3</t>
        </is>
      </c>
      <c r="E1531" t="inlineStr">
        <is>
          <t>ImpMatl_NiAl-Bronze_ASTM-B148_C95400</t>
        </is>
      </c>
      <c r="F1531" t="inlineStr">
        <is>
          <t>Nickel Aluminum Bronze ASTM B148 UNS C95400</t>
        </is>
      </c>
      <c r="G1531" t="inlineStr">
        <is>
          <t>B22</t>
        </is>
      </c>
      <c r="H1531" t="inlineStr">
        <is>
          <t>Coating_Scotchkote134_interior_exterior</t>
        </is>
      </c>
      <c r="I1531" t="inlineStr">
        <is>
          <t>Stainless Steel, AISI-303</t>
        </is>
      </c>
      <c r="J1531" t="inlineStr">
        <is>
          <t>Steel, Cold Drawn C1018</t>
        </is>
      </c>
      <c r="K1531" t="inlineStr">
        <is>
          <t>RTF</t>
        </is>
      </c>
      <c r="L1531" t="inlineStr"/>
      <c r="M1531" t="inlineStr">
        <is>
          <t>A102211</t>
        </is>
      </c>
      <c r="N1531" t="n">
        <v>71</v>
      </c>
      <c r="O1531" t="inlineStr">
        <is>
          <t>LT250</t>
        </is>
      </c>
      <c r="P1531" t="n">
        <v>8</v>
      </c>
      <c r="Q1531" t="inlineStr"/>
      <c r="R1531" t="inlineStr"/>
      <c r="S1531" t="inlineStr"/>
      <c r="T1531" t="inlineStr"/>
      <c r="U1531" t="inlineStr"/>
      <c r="V1531" t="inlineStr"/>
    </row>
    <row r="1532" customFormat="1" s="84">
      <c r="A1532" t="inlineStr"/>
      <c r="B1532" t="inlineStr">
        <is>
          <t>Price_BOM_VLC_VLSC_Imp_0052</t>
        </is>
      </c>
      <c r="C1532" t="inlineStr">
        <is>
          <t>:12707-2P-5HP-VLSC:12707-2P-7.5HP-VLSC:12707-2P-10HP-VLSC:12707-2P-15HP-VLSC:12707-4P-3HP-VLSC:12707-4P-5HP-VLSC:12707-4P-7.5HP-VLSC:</t>
        </is>
      </c>
      <c r="D1532" t="inlineStr">
        <is>
          <t>X3</t>
        </is>
      </c>
      <c r="E1532" t="inlineStr">
        <is>
          <t>ImpMatl_Silicon_Bronze_ASTM-B584_C87600</t>
        </is>
      </c>
      <c r="F1532" t="inlineStr">
        <is>
          <t>Silicon Bronze, ASTM-B584, C87600</t>
        </is>
      </c>
      <c r="G1532" t="inlineStr">
        <is>
          <t>B21</t>
        </is>
      </c>
      <c r="H1532" t="inlineStr">
        <is>
          <t>Coating_Scotchkote134_interior_exterior_IncludeImpeller</t>
        </is>
      </c>
      <c r="I1532" t="inlineStr">
        <is>
          <t>Stainless Steel, AISI-303</t>
        </is>
      </c>
      <c r="J1532" t="inlineStr">
        <is>
          <t>Steel, Cold Drawn C1018</t>
        </is>
      </c>
      <c r="K1532" t="inlineStr">
        <is>
          <t>RTF</t>
        </is>
      </c>
      <c r="L1532" t="inlineStr"/>
      <c r="M1532" t="inlineStr">
        <is>
          <t>A101684</t>
        </is>
      </c>
      <c r="N1532" t="n">
        <v>0</v>
      </c>
      <c r="O1532" t="inlineStr">
        <is>
          <t>LT250</t>
        </is>
      </c>
      <c r="P1532" t="n">
        <v>8</v>
      </c>
      <c r="Q1532" t="inlineStr"/>
      <c r="R1532" t="inlineStr"/>
      <c r="S1532" t="inlineStr"/>
      <c r="T1532" t="inlineStr"/>
      <c r="U1532" t="inlineStr"/>
      <c r="V1532" t="inlineStr"/>
    </row>
    <row r="1533" customFormat="1" s="84">
      <c r="A1533" t="inlineStr"/>
      <c r="B1533" t="inlineStr">
        <is>
          <t>Price_BOM_VLC_VLSC_Imp_0053</t>
        </is>
      </c>
      <c r="C1533" t="inlineStr">
        <is>
          <t>:12707-2P-5HP-VLSC:12707-2P-7.5HP-VLSC:12707-2P-10HP-VLSC:12707-2P-15HP-VLSC:12707-4P-3HP-VLSC:12707-4P-5HP-VLSC:12707-4P-7.5HP-VLSC:</t>
        </is>
      </c>
      <c r="D1533" t="inlineStr">
        <is>
          <t>X3</t>
        </is>
      </c>
      <c r="E1533" t="inlineStr">
        <is>
          <t>ImpMatl_NiAl-Bronze_ASTM-B148_C95400</t>
        </is>
      </c>
      <c r="F1533" t="inlineStr">
        <is>
          <t>Nickel Aluminum Bronze ASTM B148 UNS C95400</t>
        </is>
      </c>
      <c r="G1533" t="inlineStr">
        <is>
          <t>B22</t>
        </is>
      </c>
      <c r="H1533" t="inlineStr">
        <is>
          <t>Coating_Scotchkote134_interior_exterior_IncludeImpeller</t>
        </is>
      </c>
      <c r="I1533" t="inlineStr">
        <is>
          <t>Stainless Steel, AISI-303</t>
        </is>
      </c>
      <c r="J1533" t="inlineStr">
        <is>
          <t>Steel, Cold Drawn C1018</t>
        </is>
      </c>
      <c r="K1533" t="inlineStr">
        <is>
          <t>RTF</t>
        </is>
      </c>
      <c r="L1533" t="inlineStr"/>
      <c r="M1533" t="inlineStr">
        <is>
          <t>A102211</t>
        </is>
      </c>
      <c r="N1533" t="n">
        <v>71</v>
      </c>
      <c r="O1533" t="inlineStr">
        <is>
          <t>LT250</t>
        </is>
      </c>
      <c r="P1533" t="n">
        <v>8</v>
      </c>
      <c r="Q1533" t="inlineStr"/>
      <c r="R1533" t="inlineStr"/>
      <c r="S1533" t="inlineStr"/>
      <c r="T1533" t="inlineStr"/>
      <c r="U1533" t="inlineStr"/>
      <c r="V1533" t="inlineStr"/>
    </row>
    <row r="1534" customFormat="1" s="84">
      <c r="A1534" t="inlineStr"/>
      <c r="B1534" t="inlineStr">
        <is>
          <t>Price_BOM_VLC_VLSC_Imp_0054</t>
        </is>
      </c>
      <c r="C1534" t="inlineStr">
        <is>
          <t>:12707-2P-5HP-VLSC:12707-2P-7.5HP-VLSC:12707-2P-10HP-VLSC:12707-2P-15HP-VLSC:12707-4P-3HP-VLSC:12707-4P-5HP-VLSC:12707-4P-7.5HP-VLSC:</t>
        </is>
      </c>
      <c r="D1534" t="inlineStr">
        <is>
          <t>X3</t>
        </is>
      </c>
      <c r="E1534" t="inlineStr">
        <is>
          <t>ImpMatl_Silicon_Bronze_ASTM-B584_C87600</t>
        </is>
      </c>
      <c r="F1534" t="inlineStr">
        <is>
          <t>Silicon Bronze, ASTM-B584, C87600</t>
        </is>
      </c>
      <c r="G1534" t="inlineStr">
        <is>
          <t>B21</t>
        </is>
      </c>
      <c r="H1534" t="inlineStr">
        <is>
          <t>Coating_Scotchkote134_interior_IncludeImpeller</t>
        </is>
      </c>
      <c r="I1534" t="inlineStr">
        <is>
          <t>Stainless Steel, AISI-303</t>
        </is>
      </c>
      <c r="J1534" t="inlineStr">
        <is>
          <t>Steel, Cold Drawn C1018</t>
        </is>
      </c>
      <c r="K1534" t="inlineStr">
        <is>
          <t>RTF</t>
        </is>
      </c>
      <c r="L1534" t="inlineStr"/>
      <c r="M1534" t="inlineStr">
        <is>
          <t>A101684</t>
        </is>
      </c>
      <c r="N1534" t="n">
        <v>0</v>
      </c>
      <c r="O1534" t="inlineStr">
        <is>
          <t>LT250</t>
        </is>
      </c>
      <c r="P1534" t="n">
        <v>8</v>
      </c>
      <c r="Q1534" t="inlineStr"/>
      <c r="R1534" t="inlineStr"/>
      <c r="S1534" t="inlineStr"/>
      <c r="T1534" t="inlineStr"/>
      <c r="U1534" t="inlineStr"/>
      <c r="V1534" t="inlineStr"/>
    </row>
    <row r="1535" customFormat="1" s="84">
      <c r="A1535" t="inlineStr"/>
      <c r="B1535" t="inlineStr">
        <is>
          <t>Price_BOM_VLC_VLSC_Imp_0055</t>
        </is>
      </c>
      <c r="C1535" t="inlineStr">
        <is>
          <t>:12707-2P-5HP-VLSC:12707-2P-7.5HP-VLSC:12707-2P-10HP-VLSC:12707-2P-15HP-VLSC:12707-4P-3HP-VLSC:12707-4P-5HP-VLSC:12707-4P-7.5HP-VLSC:</t>
        </is>
      </c>
      <c r="D1535" t="inlineStr">
        <is>
          <t>X3</t>
        </is>
      </c>
      <c r="E1535" t="inlineStr">
        <is>
          <t>ImpMatl_NiAl-Bronze_ASTM-B148_C95400</t>
        </is>
      </c>
      <c r="F1535" t="inlineStr">
        <is>
          <t>Nickel Aluminum Bronze ASTM B148 UNS C95400</t>
        </is>
      </c>
      <c r="G1535" t="inlineStr">
        <is>
          <t>B22</t>
        </is>
      </c>
      <c r="H1535" t="inlineStr">
        <is>
          <t>Coating_Scotchkote134_interior_IncludeImpeller</t>
        </is>
      </c>
      <c r="I1535" t="inlineStr">
        <is>
          <t>Stainless Steel, AISI-303</t>
        </is>
      </c>
      <c r="J1535" t="inlineStr">
        <is>
          <t>Steel, Cold Drawn C1018</t>
        </is>
      </c>
      <c r="K1535" t="inlineStr">
        <is>
          <t>RTF</t>
        </is>
      </c>
      <c r="L1535" t="inlineStr"/>
      <c r="M1535" t="inlineStr">
        <is>
          <t>A102211</t>
        </is>
      </c>
      <c r="N1535" t="n">
        <v>71</v>
      </c>
      <c r="O1535" t="inlineStr">
        <is>
          <t>LT250</t>
        </is>
      </c>
      <c r="P1535" t="n">
        <v>8</v>
      </c>
      <c r="Q1535" t="inlineStr"/>
      <c r="R1535" t="inlineStr"/>
      <c r="S1535" t="inlineStr"/>
      <c r="T1535" t="inlineStr"/>
      <c r="U1535" t="inlineStr"/>
      <c r="V1535" t="inlineStr"/>
    </row>
    <row r="1536" customFormat="1" s="84">
      <c r="A1536" t="inlineStr"/>
      <c r="B1536" t="inlineStr">
        <is>
          <t>Price_BOM_VLC_VLSC_Imp_0056</t>
        </is>
      </c>
      <c r="C1536" t="inlineStr">
        <is>
          <t>:12707-2P-5HP-VLSC:12707-2P-7.5HP-VLSC:12707-2P-10HP-VLSC:12707-2P-15HP-VLSC:12707-4P-3HP-VLSC:12707-4P-5HP-VLSC:12707-4P-7.5HP-VLSC:</t>
        </is>
      </c>
      <c r="D1536" t="inlineStr">
        <is>
          <t>X3</t>
        </is>
      </c>
      <c r="E1536" t="inlineStr">
        <is>
          <t>ImpMatl_Silicon_Bronze_ASTM-B584_C87600</t>
        </is>
      </c>
      <c r="F1536" t="inlineStr">
        <is>
          <t>Silicon Bronze, ASTM-B584, C87600</t>
        </is>
      </c>
      <c r="G1536" t="inlineStr">
        <is>
          <t>B21</t>
        </is>
      </c>
      <c r="H1536" t="inlineStr">
        <is>
          <t>Coating_Special</t>
        </is>
      </c>
      <c r="I1536" t="inlineStr">
        <is>
          <t>Stainless Steel, AISI-303</t>
        </is>
      </c>
      <c r="J1536" t="inlineStr">
        <is>
          <t>Steel, Cold Drawn C1018</t>
        </is>
      </c>
      <c r="K1536" t="inlineStr">
        <is>
          <t>RTF</t>
        </is>
      </c>
      <c r="L1536" t="inlineStr"/>
      <c r="M1536" t="inlineStr">
        <is>
          <t>A101684</t>
        </is>
      </c>
      <c r="N1536" t="n">
        <v>0</v>
      </c>
      <c r="O1536" t="inlineStr">
        <is>
          <t>LT250</t>
        </is>
      </c>
      <c r="P1536" t="n">
        <v>8</v>
      </c>
      <c r="Q1536" t="inlineStr"/>
      <c r="R1536" t="inlineStr"/>
      <c r="S1536" t="inlineStr"/>
      <c r="T1536" t="inlineStr"/>
      <c r="U1536" t="inlineStr"/>
      <c r="V1536" t="inlineStr"/>
    </row>
    <row r="1537" customFormat="1" s="84">
      <c r="A1537" t="inlineStr"/>
      <c r="B1537" t="inlineStr">
        <is>
          <t>Price_BOM_VLC_VLSC_Imp_0057</t>
        </is>
      </c>
      <c r="C1537" t="inlineStr">
        <is>
          <t>:12707-2P-5HP-VLSC:12707-2P-7.5HP-VLSC:12707-2P-10HP-VLSC:12707-2P-15HP-VLSC:12707-4P-3HP-VLSC:12707-4P-5HP-VLSC:12707-4P-7.5HP-VLSC:</t>
        </is>
      </c>
      <c r="D1537" t="inlineStr">
        <is>
          <t>X3</t>
        </is>
      </c>
      <c r="E1537" t="inlineStr">
        <is>
          <t>ImpMatl_NiAl-Bronze_ASTM-B148_C95400</t>
        </is>
      </c>
      <c r="F1537" t="inlineStr">
        <is>
          <t>Nickel Aluminum Bronze ASTM B148 UNS C95400</t>
        </is>
      </c>
      <c r="G1537" t="inlineStr">
        <is>
          <t>B22</t>
        </is>
      </c>
      <c r="H1537" t="inlineStr">
        <is>
          <t>Coating_Special</t>
        </is>
      </c>
      <c r="I1537" t="inlineStr">
        <is>
          <t>Stainless Steel, AISI-303</t>
        </is>
      </c>
      <c r="J1537" t="inlineStr">
        <is>
          <t>Steel, Cold Drawn C1018</t>
        </is>
      </c>
      <c r="K1537" t="inlineStr">
        <is>
          <t>RTF</t>
        </is>
      </c>
      <c r="L1537" t="inlineStr"/>
      <c r="M1537" t="inlineStr">
        <is>
          <t>A102211</t>
        </is>
      </c>
      <c r="N1537" t="n">
        <v>71</v>
      </c>
      <c r="O1537" t="inlineStr">
        <is>
          <t>LT250</t>
        </is>
      </c>
      <c r="P1537" t="n">
        <v>8</v>
      </c>
      <c r="Q1537" t="inlineStr"/>
      <c r="R1537" t="inlineStr"/>
      <c r="S1537" t="inlineStr"/>
      <c r="T1537" t="inlineStr"/>
      <c r="U1537" t="inlineStr"/>
      <c r="V1537" t="inlineStr"/>
    </row>
    <row r="1538" customFormat="1" s="84">
      <c r="A1538" t="inlineStr"/>
      <c r="B1538" t="inlineStr">
        <is>
          <t>Price_BOM_VLC_VLSC_Imp_0058</t>
        </is>
      </c>
      <c r="C1538" t="inlineStr">
        <is>
          <t>:12707-2P-5HP-VLSC:12707-2P-7.5HP-VLSC:12707-2P-10HP-VLSC:12707-2P-15HP-VLSC:12707-4P-3HP-VLSC:12707-4P-5HP-VLSC:12707-4P-7.5HP-VLSC:</t>
        </is>
      </c>
      <c r="D1538" t="inlineStr">
        <is>
          <t>X3</t>
        </is>
      </c>
      <c r="E1538" t="inlineStr">
        <is>
          <t>ImpMatl_Silicon_Bronze_ASTM-B584_C87600</t>
        </is>
      </c>
      <c r="F1538" t="inlineStr">
        <is>
          <t>Silicon Bronze, ASTM-B584, C87600</t>
        </is>
      </c>
      <c r="G1538" t="inlineStr">
        <is>
          <t>B21</t>
        </is>
      </c>
      <c r="H1538" t="inlineStr">
        <is>
          <t>Coating_Epoxy</t>
        </is>
      </c>
      <c r="I1538" t="inlineStr">
        <is>
          <t>Stainless Steel, AISI-303</t>
        </is>
      </c>
      <c r="J1538" t="inlineStr">
        <is>
          <t>Steel, Cold Drawn C1018</t>
        </is>
      </c>
      <c r="K1538" t="inlineStr">
        <is>
          <t>RTF</t>
        </is>
      </c>
      <c r="L1538" t="inlineStr"/>
      <c r="M1538" t="inlineStr">
        <is>
          <t>A101684</t>
        </is>
      </c>
      <c r="N1538" t="n">
        <v>0</v>
      </c>
      <c r="O1538" t="inlineStr">
        <is>
          <t>LT250</t>
        </is>
      </c>
      <c r="P1538" t="n">
        <v>8</v>
      </c>
      <c r="Q1538" t="inlineStr"/>
      <c r="R1538" t="inlineStr"/>
      <c r="S1538" t="inlineStr"/>
      <c r="T1538" t="inlineStr"/>
      <c r="U1538" t="inlineStr"/>
      <c r="V1538" t="inlineStr"/>
    </row>
    <row r="1539" customFormat="1" s="84">
      <c r="A1539" t="inlineStr"/>
      <c r="B1539" t="inlineStr">
        <is>
          <t>Price_BOM_VLC_VLSC_Imp_0059</t>
        </is>
      </c>
      <c r="C1539" t="inlineStr">
        <is>
          <t>:12707-2P-5HP-VLSC:12707-2P-7.5HP-VLSC:12707-2P-10HP-VLSC:12707-2P-15HP-VLSC:12707-4P-3HP-VLSC:12707-4P-5HP-VLSC:12707-4P-7.5HP-VLSC:</t>
        </is>
      </c>
      <c r="D1539" t="inlineStr">
        <is>
          <t>X3</t>
        </is>
      </c>
      <c r="E1539" t="inlineStr">
        <is>
          <t>ImpMatl_NiAl-Bronze_ASTM-B148_C95400</t>
        </is>
      </c>
      <c r="F1539" t="inlineStr">
        <is>
          <t>Nickel Aluminum Bronze ASTM B148 UNS C95400</t>
        </is>
      </c>
      <c r="G1539" t="inlineStr">
        <is>
          <t>B22</t>
        </is>
      </c>
      <c r="H1539" t="inlineStr">
        <is>
          <t>Coating_Epoxy</t>
        </is>
      </c>
      <c r="I1539" t="inlineStr">
        <is>
          <t>Stainless Steel, AISI-303</t>
        </is>
      </c>
      <c r="J1539" t="inlineStr">
        <is>
          <t>Steel, Cold Drawn C1018</t>
        </is>
      </c>
      <c r="K1539" t="inlineStr">
        <is>
          <t>RTF</t>
        </is>
      </c>
      <c r="L1539" t="inlineStr"/>
      <c r="M1539" t="inlineStr">
        <is>
          <t>A102211</t>
        </is>
      </c>
      <c r="N1539" t="n">
        <v>71</v>
      </c>
      <c r="O1539" t="inlineStr">
        <is>
          <t>LT250</t>
        </is>
      </c>
      <c r="P1539" t="n">
        <v>8</v>
      </c>
      <c r="Q1539" t="inlineStr"/>
      <c r="R1539" t="inlineStr"/>
      <c r="S1539" t="inlineStr"/>
      <c r="T1539" t="inlineStr"/>
      <c r="U1539" t="inlineStr"/>
      <c r="V1539" t="inlineStr"/>
    </row>
    <row r="1540" customFormat="1" s="84">
      <c r="A1540" t="inlineStr"/>
      <c r="B1540" t="inlineStr">
        <is>
          <t>Price_BOM_VLC_VLSC_Imp_0061</t>
        </is>
      </c>
      <c r="C1540" t="inlineStr">
        <is>
          <t>:15709-2P-5HP-VLC:15709-2P-7.5HP-VLC:15709-2P-10HP-VLC:15709-2P-15HP-VLC:15709-4P-3HP-VLC:</t>
        </is>
      </c>
      <c r="D1540" t="inlineStr">
        <is>
          <t>X3</t>
        </is>
      </c>
      <c r="E1540" t="inlineStr">
        <is>
          <t>ImpMatl_Silicon_Bronze_ASTM-B584_C87600</t>
        </is>
      </c>
      <c r="F1540" t="inlineStr">
        <is>
          <t>Silicon Bronze, ASTM-B584, C87600</t>
        </is>
      </c>
      <c r="G1540" t="inlineStr">
        <is>
          <t>B21</t>
        </is>
      </c>
      <c r="H1540" t="inlineStr">
        <is>
          <t>Coating_Standard</t>
        </is>
      </c>
      <c r="I1540" t="inlineStr">
        <is>
          <t>Stainless Steel, AISI-303</t>
        </is>
      </c>
      <c r="J1540" t="inlineStr">
        <is>
          <t>Steel, Cold Drawn C1018</t>
        </is>
      </c>
      <c r="K1540" t="inlineStr">
        <is>
          <t>96699299</t>
        </is>
      </c>
      <c r="L1540" t="inlineStr">
        <is>
          <t>IMP,L,12709,X3,B21</t>
        </is>
      </c>
      <c r="M1540" t="inlineStr">
        <is>
          <t>A101704</t>
        </is>
      </c>
      <c r="N1540" t="n">
        <v>0</v>
      </c>
      <c r="O1540" t="inlineStr">
        <is>
          <t>LT027</t>
        </is>
      </c>
      <c r="P1540" t="n">
        <v>0</v>
      </c>
      <c r="Q1540" t="inlineStr"/>
      <c r="R1540" t="inlineStr"/>
      <c r="S1540" t="inlineStr"/>
      <c r="T1540" t="inlineStr"/>
      <c r="U1540" t="inlineStr"/>
      <c r="V1540" t="inlineStr"/>
    </row>
    <row r="1541" customFormat="1" s="84">
      <c r="A1541" t="inlineStr"/>
      <c r="B1541" t="inlineStr">
        <is>
          <t>Price_BOM_VLC_VLSC_Imp_0062</t>
        </is>
      </c>
      <c r="C1541" t="inlineStr">
        <is>
          <t>:15709-2P-5HP-VLC:15709-2P-7.5HP-VLC:15709-2P-10HP-VLC:15709-2P-15HP-VLC:15709-4P-3HP-VLC:</t>
        </is>
      </c>
      <c r="D1541" t="inlineStr">
        <is>
          <t>X3</t>
        </is>
      </c>
      <c r="E1541" t="inlineStr">
        <is>
          <t>ImpMatl_NiAl-Bronze_ASTM-B148_C95400</t>
        </is>
      </c>
      <c r="F1541" t="inlineStr">
        <is>
          <t>Nickel Aluminum Bronze ASTM B148 UNS C95400</t>
        </is>
      </c>
      <c r="G1541" t="inlineStr">
        <is>
          <t>B22</t>
        </is>
      </c>
      <c r="H1541" t="inlineStr">
        <is>
          <t>Coating_Standard</t>
        </is>
      </c>
      <c r="I1541" t="inlineStr">
        <is>
          <t>Stainless Steel, AISI-303</t>
        </is>
      </c>
      <c r="J1541" t="inlineStr">
        <is>
          <t>Steel, Cold Drawn C1018</t>
        </is>
      </c>
      <c r="K1541" t="inlineStr">
        <is>
          <t>97775277</t>
        </is>
      </c>
      <c r="L1541" t="inlineStr"/>
      <c r="M1541" t="inlineStr">
        <is>
          <t>A102214</t>
        </is>
      </c>
      <c r="N1541" t="n">
        <v>69</v>
      </c>
      <c r="O1541" t="inlineStr">
        <is>
          <t>LT250</t>
        </is>
      </c>
      <c r="P1541" t="n">
        <v>8</v>
      </c>
      <c r="Q1541" t="inlineStr"/>
      <c r="R1541" t="inlineStr"/>
      <c r="S1541" t="inlineStr"/>
      <c r="T1541" t="inlineStr"/>
      <c r="U1541" t="inlineStr"/>
      <c r="V1541" t="inlineStr"/>
    </row>
    <row r="1542" customFormat="1" s="84">
      <c r="A1542" t="inlineStr"/>
      <c r="B1542" t="inlineStr">
        <is>
          <t>Price_BOM_VLC_VLSC_Imp_0063</t>
        </is>
      </c>
      <c r="C1542" t="inlineStr">
        <is>
          <t>:15709-2P-5HP-VLC:15709-2P-7.5HP-VLC:15709-2P-10HP-VLC:15709-2P-15HP-VLC:15709-4P-3HP-VLC:</t>
        </is>
      </c>
      <c r="D1542" t="inlineStr">
        <is>
          <t>X3</t>
        </is>
      </c>
      <c r="E1542" t="inlineStr">
        <is>
          <t>ImpMatl_Silicon_Bronze_ASTM-B584_C87600</t>
        </is>
      </c>
      <c r="F1542" t="inlineStr">
        <is>
          <t>Silicon Bronze, ASTM-B584, C87600</t>
        </is>
      </c>
      <c r="G1542" t="inlineStr">
        <is>
          <t>B21</t>
        </is>
      </c>
      <c r="H1542" t="inlineStr">
        <is>
          <t>Coating_Scotchkote134_interior</t>
        </is>
      </c>
      <c r="I1542" t="inlineStr">
        <is>
          <t>Stainless Steel, AISI-303</t>
        </is>
      </c>
      <c r="J1542" t="inlineStr">
        <is>
          <t>Steel, Cold Drawn C1018</t>
        </is>
      </c>
      <c r="K1542" t="inlineStr">
        <is>
          <t>RTF</t>
        </is>
      </c>
      <c r="L1542" t="inlineStr"/>
      <c r="M1542" t="inlineStr">
        <is>
          <t>A101704</t>
        </is>
      </c>
      <c r="N1542" t="n">
        <v>0</v>
      </c>
      <c r="O1542" t="inlineStr">
        <is>
          <t>LT250</t>
        </is>
      </c>
      <c r="P1542" t="n">
        <v>8</v>
      </c>
      <c r="Q1542" t="inlineStr"/>
      <c r="R1542" t="inlineStr"/>
      <c r="S1542" t="inlineStr"/>
      <c r="T1542" t="inlineStr"/>
      <c r="U1542" t="inlineStr"/>
      <c r="V1542" t="inlineStr"/>
    </row>
    <row r="1543" customFormat="1" s="84">
      <c r="A1543" t="inlineStr"/>
      <c r="B1543" t="inlineStr">
        <is>
          <t>Price_BOM_VLC_VLSC_Imp_0064</t>
        </is>
      </c>
      <c r="C1543" t="inlineStr">
        <is>
          <t>:15709-2P-5HP-VLC:15709-2P-7.5HP-VLC:15709-2P-10HP-VLC:15709-2P-15HP-VLC:15709-4P-3HP-VLC:</t>
        </is>
      </c>
      <c r="D1543" t="inlineStr">
        <is>
          <t>X3</t>
        </is>
      </c>
      <c r="E1543" t="inlineStr">
        <is>
          <t>ImpMatl_NiAl-Bronze_ASTM-B148_C95400</t>
        </is>
      </c>
      <c r="F1543" t="inlineStr">
        <is>
          <t>Nickel Aluminum Bronze ASTM B148 UNS C95400</t>
        </is>
      </c>
      <c r="G1543" t="inlineStr">
        <is>
          <t>B22</t>
        </is>
      </c>
      <c r="H1543" t="inlineStr">
        <is>
          <t>Coating_Scotchkote134_interior</t>
        </is>
      </c>
      <c r="I1543" t="inlineStr">
        <is>
          <t>Stainless Steel, AISI-303</t>
        </is>
      </c>
      <c r="J1543" t="inlineStr">
        <is>
          <t>Steel, Cold Drawn C1018</t>
        </is>
      </c>
      <c r="K1543" t="inlineStr">
        <is>
          <t>RTF</t>
        </is>
      </c>
      <c r="L1543" t="inlineStr"/>
      <c r="M1543" t="inlineStr">
        <is>
          <t>A102214</t>
        </is>
      </c>
      <c r="N1543" t="n">
        <v>69</v>
      </c>
      <c r="O1543" t="inlineStr">
        <is>
          <t>LT250</t>
        </is>
      </c>
      <c r="P1543" t="n">
        <v>8</v>
      </c>
      <c r="Q1543" t="inlineStr"/>
      <c r="R1543" t="inlineStr"/>
      <c r="S1543" t="inlineStr"/>
      <c r="T1543" t="inlineStr"/>
      <c r="U1543" t="inlineStr"/>
      <c r="V1543" t="inlineStr"/>
    </row>
    <row r="1544" customFormat="1" s="84">
      <c r="A1544" t="inlineStr"/>
      <c r="B1544" t="inlineStr">
        <is>
          <t>Price_BOM_VLC_VLSC_Imp_0065</t>
        </is>
      </c>
      <c r="C1544" t="inlineStr">
        <is>
          <t>:15709-2P-5HP-VLC:15709-2P-7.5HP-VLC:15709-2P-10HP-VLC:15709-2P-15HP-VLC:15709-4P-3HP-VLC:</t>
        </is>
      </c>
      <c r="D1544" t="inlineStr">
        <is>
          <t>X3</t>
        </is>
      </c>
      <c r="E1544" t="inlineStr">
        <is>
          <t>ImpMatl_Silicon_Bronze_ASTM-B584_C87600</t>
        </is>
      </c>
      <c r="F1544" t="inlineStr">
        <is>
          <t>Silicon Bronze, ASTM-B584, C87600</t>
        </is>
      </c>
      <c r="G1544" t="inlineStr">
        <is>
          <t>B21</t>
        </is>
      </c>
      <c r="H1544" t="inlineStr">
        <is>
          <t>Coating_Scotchkote134_interior_exterior</t>
        </is>
      </c>
      <c r="I1544" t="inlineStr">
        <is>
          <t>Stainless Steel, AISI-303</t>
        </is>
      </c>
      <c r="J1544" t="inlineStr">
        <is>
          <t>Steel, Cold Drawn C1018</t>
        </is>
      </c>
      <c r="K1544" t="inlineStr">
        <is>
          <t>RTF</t>
        </is>
      </c>
      <c r="L1544" t="inlineStr"/>
      <c r="M1544" t="inlineStr">
        <is>
          <t>A101704</t>
        </is>
      </c>
      <c r="N1544" t="n">
        <v>0</v>
      </c>
      <c r="O1544" t="inlineStr">
        <is>
          <t>LT250</t>
        </is>
      </c>
      <c r="P1544" t="n">
        <v>8</v>
      </c>
      <c r="Q1544" t="inlineStr"/>
      <c r="R1544" t="inlineStr"/>
      <c r="S1544" t="inlineStr"/>
      <c r="T1544" t="inlineStr"/>
      <c r="U1544" t="inlineStr"/>
      <c r="V1544" t="inlineStr"/>
    </row>
    <row r="1545" customFormat="1" s="84">
      <c r="A1545" t="inlineStr"/>
      <c r="B1545" t="inlineStr">
        <is>
          <t>Price_BOM_VLC_VLSC_Imp_0066</t>
        </is>
      </c>
      <c r="C1545" t="inlineStr">
        <is>
          <t>:15709-2P-5HP-VLC:15709-2P-7.5HP-VLC:15709-2P-10HP-VLC:15709-2P-15HP-VLC:15709-4P-3HP-VLC:</t>
        </is>
      </c>
      <c r="D1545" t="inlineStr">
        <is>
          <t>X3</t>
        </is>
      </c>
      <c r="E1545" t="inlineStr">
        <is>
          <t>ImpMatl_NiAl-Bronze_ASTM-B148_C95400</t>
        </is>
      </c>
      <c r="F1545" t="inlineStr">
        <is>
          <t>Nickel Aluminum Bronze ASTM B148 UNS C95400</t>
        </is>
      </c>
      <c r="G1545" t="inlineStr">
        <is>
          <t>B22</t>
        </is>
      </c>
      <c r="H1545" t="inlineStr">
        <is>
          <t>Coating_Scotchkote134_interior_exterior</t>
        </is>
      </c>
      <c r="I1545" t="inlineStr">
        <is>
          <t>Stainless Steel, AISI-303</t>
        </is>
      </c>
      <c r="J1545" t="inlineStr">
        <is>
          <t>Steel, Cold Drawn C1018</t>
        </is>
      </c>
      <c r="K1545" t="inlineStr">
        <is>
          <t>RTF</t>
        </is>
      </c>
      <c r="L1545" t="inlineStr"/>
      <c r="M1545" t="inlineStr">
        <is>
          <t>A102214</t>
        </is>
      </c>
      <c r="N1545" t="n">
        <v>69</v>
      </c>
      <c r="O1545" t="inlineStr">
        <is>
          <t>LT250</t>
        </is>
      </c>
      <c r="P1545" t="n">
        <v>8</v>
      </c>
      <c r="Q1545" t="inlineStr"/>
      <c r="R1545" t="inlineStr"/>
      <c r="S1545" t="inlineStr"/>
      <c r="T1545" t="inlineStr"/>
      <c r="U1545" t="inlineStr"/>
      <c r="V1545" t="inlineStr"/>
    </row>
    <row r="1546" customFormat="1" s="84">
      <c r="A1546" t="inlineStr"/>
      <c r="B1546" t="inlineStr">
        <is>
          <t>Price_BOM_VLC_VLSC_Imp_0067</t>
        </is>
      </c>
      <c r="C1546" t="inlineStr">
        <is>
          <t>:15709-2P-5HP-VLC:15709-2P-7.5HP-VLC:15709-2P-10HP-VLC:15709-2P-15HP-VLC:15709-4P-3HP-VLC:</t>
        </is>
      </c>
      <c r="D1546" t="inlineStr">
        <is>
          <t>X3</t>
        </is>
      </c>
      <c r="E1546" t="inlineStr">
        <is>
          <t>ImpMatl_Silicon_Bronze_ASTM-B584_C87600</t>
        </is>
      </c>
      <c r="F1546" t="inlineStr">
        <is>
          <t>Silicon Bronze, ASTM-B584, C87600</t>
        </is>
      </c>
      <c r="G1546" t="inlineStr">
        <is>
          <t>B21</t>
        </is>
      </c>
      <c r="H1546" t="inlineStr">
        <is>
          <t>Coating_Scotchkote134_interior_exterior_IncludeImpeller</t>
        </is>
      </c>
      <c r="I1546" t="inlineStr">
        <is>
          <t>Stainless Steel, AISI-303</t>
        </is>
      </c>
      <c r="J1546" t="inlineStr">
        <is>
          <t>Steel, Cold Drawn C1018</t>
        </is>
      </c>
      <c r="K1546" t="inlineStr">
        <is>
          <t>RTF</t>
        </is>
      </c>
      <c r="L1546" t="inlineStr"/>
      <c r="M1546" t="inlineStr">
        <is>
          <t>A101704</t>
        </is>
      </c>
      <c r="N1546" t="n">
        <v>0</v>
      </c>
      <c r="O1546" t="inlineStr">
        <is>
          <t>LT250</t>
        </is>
      </c>
      <c r="P1546" t="n">
        <v>8</v>
      </c>
      <c r="Q1546" t="inlineStr"/>
      <c r="R1546" t="inlineStr"/>
      <c r="S1546" t="inlineStr"/>
      <c r="T1546" t="inlineStr"/>
      <c r="U1546" t="inlineStr"/>
      <c r="V1546" t="inlineStr"/>
    </row>
    <row r="1547" customFormat="1" s="84">
      <c r="A1547" t="inlineStr"/>
      <c r="B1547" t="inlineStr">
        <is>
          <t>Price_BOM_VLC_VLSC_Imp_0068</t>
        </is>
      </c>
      <c r="C1547" t="inlineStr">
        <is>
          <t>:15709-2P-5HP-VLC:15709-2P-7.5HP-VLC:15709-2P-10HP-VLC:15709-2P-15HP-VLC:15709-4P-3HP-VLC:</t>
        </is>
      </c>
      <c r="D1547" t="inlineStr">
        <is>
          <t>X3</t>
        </is>
      </c>
      <c r="E1547" t="inlineStr">
        <is>
          <t>ImpMatl_NiAl-Bronze_ASTM-B148_C95400</t>
        </is>
      </c>
      <c r="F1547" t="inlineStr">
        <is>
          <t>Nickel Aluminum Bronze ASTM B148 UNS C95400</t>
        </is>
      </c>
      <c r="G1547" t="inlineStr">
        <is>
          <t>B22</t>
        </is>
      </c>
      <c r="H1547" t="inlineStr">
        <is>
          <t>Coating_Scotchkote134_interior_exterior_IncludeImpeller</t>
        </is>
      </c>
      <c r="I1547" t="inlineStr">
        <is>
          <t>Stainless Steel, AISI-303</t>
        </is>
      </c>
      <c r="J1547" t="inlineStr">
        <is>
          <t>Steel, Cold Drawn C1018</t>
        </is>
      </c>
      <c r="K1547" t="inlineStr">
        <is>
          <t>RTF</t>
        </is>
      </c>
      <c r="L1547" t="inlineStr"/>
      <c r="M1547" t="inlineStr">
        <is>
          <t>A102214</t>
        </is>
      </c>
      <c r="N1547" t="n">
        <v>69</v>
      </c>
      <c r="O1547" t="inlineStr">
        <is>
          <t>LT250</t>
        </is>
      </c>
      <c r="P1547" t="n">
        <v>8</v>
      </c>
      <c r="Q1547" t="inlineStr"/>
      <c r="R1547" t="inlineStr"/>
      <c r="S1547" t="inlineStr"/>
      <c r="T1547" t="inlineStr"/>
      <c r="U1547" t="inlineStr"/>
      <c r="V1547" t="inlineStr"/>
    </row>
    <row r="1548" customFormat="1" s="84">
      <c r="A1548" t="inlineStr"/>
      <c r="B1548" t="inlineStr">
        <is>
          <t>Price_BOM_VLC_VLSC_Imp_0069</t>
        </is>
      </c>
      <c r="C1548" t="inlineStr">
        <is>
          <t>:15709-2P-5HP-VLC:15709-2P-7.5HP-VLC:15709-2P-10HP-VLC:15709-2P-15HP-VLC:15709-4P-3HP-VLC:</t>
        </is>
      </c>
      <c r="D1548" t="inlineStr">
        <is>
          <t>X3</t>
        </is>
      </c>
      <c r="E1548" t="inlineStr">
        <is>
          <t>ImpMatl_Silicon_Bronze_ASTM-B584_C87600</t>
        </is>
      </c>
      <c r="F1548" t="inlineStr">
        <is>
          <t>Silicon Bronze, ASTM-B584, C87600</t>
        </is>
      </c>
      <c r="G1548" t="inlineStr">
        <is>
          <t>B21</t>
        </is>
      </c>
      <c r="H1548" t="inlineStr">
        <is>
          <t>Coating_Scotchkote134_interior_IncludeImpeller</t>
        </is>
      </c>
      <c r="I1548" t="inlineStr">
        <is>
          <t>Stainless Steel, AISI-303</t>
        </is>
      </c>
      <c r="J1548" t="inlineStr">
        <is>
          <t>Steel, Cold Drawn C1018</t>
        </is>
      </c>
      <c r="K1548" t="inlineStr">
        <is>
          <t>RTF</t>
        </is>
      </c>
      <c r="L1548" t="inlineStr"/>
      <c r="M1548" t="inlineStr">
        <is>
          <t>A101704</t>
        </is>
      </c>
      <c r="N1548" t="n">
        <v>0</v>
      </c>
      <c r="O1548" t="inlineStr">
        <is>
          <t>LT250</t>
        </is>
      </c>
      <c r="P1548" t="n">
        <v>8</v>
      </c>
      <c r="Q1548" t="inlineStr"/>
      <c r="R1548" t="inlineStr"/>
      <c r="S1548" t="inlineStr"/>
      <c r="T1548" t="inlineStr"/>
      <c r="U1548" t="inlineStr"/>
      <c r="V1548" t="inlineStr"/>
    </row>
    <row r="1549" customFormat="1" s="84">
      <c r="A1549" t="inlineStr"/>
      <c r="B1549" t="inlineStr">
        <is>
          <t>Price_BOM_VLC_VLSC_Imp_0070</t>
        </is>
      </c>
      <c r="C1549" t="inlineStr">
        <is>
          <t>:15709-2P-5HP-VLC:15709-2P-7.5HP-VLC:15709-2P-10HP-VLC:15709-2P-15HP-VLC:15709-4P-3HP-VLC:</t>
        </is>
      </c>
      <c r="D1549" t="inlineStr">
        <is>
          <t>X3</t>
        </is>
      </c>
      <c r="E1549" t="inlineStr">
        <is>
          <t>ImpMatl_NiAl-Bronze_ASTM-B148_C95400</t>
        </is>
      </c>
      <c r="F1549" t="inlineStr">
        <is>
          <t>Nickel Aluminum Bronze ASTM B148 UNS C95400</t>
        </is>
      </c>
      <c r="G1549" t="inlineStr">
        <is>
          <t>B22</t>
        </is>
      </c>
      <c r="H1549" t="inlineStr">
        <is>
          <t>Coating_Scotchkote134_interior_IncludeImpeller</t>
        </is>
      </c>
      <c r="I1549" t="inlineStr">
        <is>
          <t>Stainless Steel, AISI-303</t>
        </is>
      </c>
      <c r="J1549" t="inlineStr">
        <is>
          <t>Steel, Cold Drawn C1018</t>
        </is>
      </c>
      <c r="K1549" t="inlineStr">
        <is>
          <t>RTF</t>
        </is>
      </c>
      <c r="L1549" t="inlineStr"/>
      <c r="M1549" t="inlineStr">
        <is>
          <t>A102214</t>
        </is>
      </c>
      <c r="N1549" t="n">
        <v>69</v>
      </c>
      <c r="O1549" t="inlineStr">
        <is>
          <t>LT250</t>
        </is>
      </c>
      <c r="P1549" t="n">
        <v>8</v>
      </c>
      <c r="Q1549" t="inlineStr"/>
      <c r="R1549" t="inlineStr"/>
      <c r="S1549" t="inlineStr"/>
      <c r="T1549" t="inlineStr"/>
      <c r="U1549" t="inlineStr"/>
      <c r="V1549" t="inlineStr"/>
    </row>
    <row r="1550" customFormat="1" s="84">
      <c r="A1550" t="inlineStr"/>
      <c r="B1550" t="inlineStr">
        <is>
          <t>Price_BOM_VLC_VLSC_Imp_0071</t>
        </is>
      </c>
      <c r="C1550" t="inlineStr">
        <is>
          <t>:15709-2P-5HP-VLC:15709-2P-7.5HP-VLC:15709-2P-10HP-VLC:15709-2P-15HP-VLC:15709-4P-3HP-VLC:</t>
        </is>
      </c>
      <c r="D1550" t="inlineStr">
        <is>
          <t>X3</t>
        </is>
      </c>
      <c r="E1550" t="inlineStr">
        <is>
          <t>ImpMatl_Silicon_Bronze_ASTM-B584_C87600</t>
        </is>
      </c>
      <c r="F1550" t="inlineStr">
        <is>
          <t>Silicon Bronze, ASTM-B584, C87600</t>
        </is>
      </c>
      <c r="G1550" t="inlineStr">
        <is>
          <t>B21</t>
        </is>
      </c>
      <c r="H1550" t="inlineStr">
        <is>
          <t>Coating_Special</t>
        </is>
      </c>
      <c r="I1550" t="inlineStr">
        <is>
          <t>Stainless Steel, AISI-303</t>
        </is>
      </c>
      <c r="J1550" t="inlineStr">
        <is>
          <t>Steel, Cold Drawn C1018</t>
        </is>
      </c>
      <c r="K1550" t="inlineStr">
        <is>
          <t>RTF</t>
        </is>
      </c>
      <c r="L1550" t="inlineStr"/>
      <c r="M1550" t="inlineStr">
        <is>
          <t>A101704</t>
        </is>
      </c>
      <c r="N1550" t="n">
        <v>0</v>
      </c>
      <c r="O1550" t="inlineStr">
        <is>
          <t>LT250</t>
        </is>
      </c>
      <c r="P1550" t="n">
        <v>8</v>
      </c>
      <c r="Q1550" t="inlineStr"/>
      <c r="R1550" t="inlineStr"/>
      <c r="S1550" t="inlineStr"/>
      <c r="T1550" t="inlineStr"/>
      <c r="U1550" t="inlineStr"/>
      <c r="V1550" t="inlineStr"/>
    </row>
    <row r="1551" customFormat="1" s="84">
      <c r="A1551" t="inlineStr"/>
      <c r="B1551" t="inlineStr">
        <is>
          <t>Price_BOM_VLC_VLSC_Imp_0072</t>
        </is>
      </c>
      <c r="C1551" t="inlineStr">
        <is>
          <t>:15709-2P-5HP-VLC:15709-2P-7.5HP-VLC:15709-2P-10HP-VLC:15709-2P-15HP-VLC:15709-4P-3HP-VLC:</t>
        </is>
      </c>
      <c r="D1551" t="inlineStr">
        <is>
          <t>X3</t>
        </is>
      </c>
      <c r="E1551" t="inlineStr">
        <is>
          <t>ImpMatl_NiAl-Bronze_ASTM-B148_C95400</t>
        </is>
      </c>
      <c r="F1551" t="inlineStr">
        <is>
          <t>Nickel Aluminum Bronze ASTM B148 UNS C95400</t>
        </is>
      </c>
      <c r="G1551" t="inlineStr">
        <is>
          <t>B22</t>
        </is>
      </c>
      <c r="H1551" t="inlineStr">
        <is>
          <t>Coating_Special</t>
        </is>
      </c>
      <c r="I1551" t="inlineStr">
        <is>
          <t>Stainless Steel, AISI-303</t>
        </is>
      </c>
      <c r="J1551" t="inlineStr">
        <is>
          <t>Steel, Cold Drawn C1018</t>
        </is>
      </c>
      <c r="K1551" t="inlineStr">
        <is>
          <t>RTF</t>
        </is>
      </c>
      <c r="L1551" t="inlineStr"/>
      <c r="M1551" t="inlineStr">
        <is>
          <t>A102214</t>
        </is>
      </c>
      <c r="N1551" t="n">
        <v>69</v>
      </c>
      <c r="O1551" t="inlineStr">
        <is>
          <t>LT250</t>
        </is>
      </c>
      <c r="P1551" t="n">
        <v>8</v>
      </c>
      <c r="Q1551" t="inlineStr"/>
      <c r="R1551" t="inlineStr"/>
      <c r="S1551" t="inlineStr"/>
      <c r="T1551" t="inlineStr"/>
      <c r="U1551" t="inlineStr"/>
      <c r="V1551" t="inlineStr"/>
    </row>
    <row r="1552" customFormat="1" s="84">
      <c r="A1552" t="inlineStr"/>
      <c r="B1552" t="inlineStr">
        <is>
          <t>Price_BOM_VLC_VLSC_Imp_0073</t>
        </is>
      </c>
      <c r="C1552" t="inlineStr">
        <is>
          <t>:15709-2P-5HP-VLC:15709-2P-7.5HP-VLC:15709-2P-10HP-VLC:15709-2P-15HP-VLC:15709-4P-3HP-VLC:</t>
        </is>
      </c>
      <c r="D1552" t="inlineStr">
        <is>
          <t>X3</t>
        </is>
      </c>
      <c r="E1552" t="inlineStr">
        <is>
          <t>ImpMatl_Silicon_Bronze_ASTM-B584_C87600</t>
        </is>
      </c>
      <c r="F1552" t="inlineStr">
        <is>
          <t>Silicon Bronze, ASTM-B584, C87600</t>
        </is>
      </c>
      <c r="G1552" t="inlineStr">
        <is>
          <t>B21</t>
        </is>
      </c>
      <c r="H1552" t="inlineStr">
        <is>
          <t>Coating_Epoxy</t>
        </is>
      </c>
      <c r="I1552" t="inlineStr">
        <is>
          <t>Stainless Steel, AISI-303</t>
        </is>
      </c>
      <c r="J1552" t="inlineStr">
        <is>
          <t>Steel, Cold Drawn C1018</t>
        </is>
      </c>
      <c r="K1552" t="inlineStr">
        <is>
          <t>RTF</t>
        </is>
      </c>
      <c r="L1552" t="inlineStr"/>
      <c r="M1552" t="inlineStr">
        <is>
          <t>A101704</t>
        </is>
      </c>
      <c r="N1552" t="n">
        <v>0</v>
      </c>
      <c r="O1552" t="inlineStr">
        <is>
          <t>LT250</t>
        </is>
      </c>
      <c r="P1552" t="n">
        <v>8</v>
      </c>
      <c r="Q1552" t="inlineStr"/>
      <c r="R1552" t="inlineStr"/>
      <c r="S1552" t="inlineStr"/>
      <c r="T1552" t="inlineStr"/>
      <c r="U1552" t="inlineStr"/>
      <c r="V1552" t="inlineStr"/>
    </row>
    <row r="1553" customFormat="1" s="84">
      <c r="A1553" t="inlineStr"/>
      <c r="B1553" t="inlineStr">
        <is>
          <t>Price_BOM_VLC_VLSC_Imp_0074</t>
        </is>
      </c>
      <c r="C1553" t="inlineStr">
        <is>
          <t>:15709-2P-5HP-VLC:15709-2P-7.5HP-VLC:15709-2P-10HP-VLC:15709-2P-15HP-VLC:15709-4P-3HP-VLC:</t>
        </is>
      </c>
      <c r="D1553" t="inlineStr">
        <is>
          <t>X3</t>
        </is>
      </c>
      <c r="E1553" t="inlineStr">
        <is>
          <t>ImpMatl_NiAl-Bronze_ASTM-B148_C95400</t>
        </is>
      </c>
      <c r="F1553" t="inlineStr">
        <is>
          <t>Nickel Aluminum Bronze ASTM B148 UNS C95400</t>
        </is>
      </c>
      <c r="G1553" t="inlineStr">
        <is>
          <t>B22</t>
        </is>
      </c>
      <c r="H1553" t="inlineStr">
        <is>
          <t>Coating_Epoxy</t>
        </is>
      </c>
      <c r="I1553" t="inlineStr">
        <is>
          <t>Stainless Steel, AISI-303</t>
        </is>
      </c>
      <c r="J1553" t="inlineStr">
        <is>
          <t>Steel, Cold Drawn C1018</t>
        </is>
      </c>
      <c r="K1553" t="inlineStr">
        <is>
          <t>RTF</t>
        </is>
      </c>
      <c r="L1553" t="inlineStr"/>
      <c r="M1553" t="inlineStr">
        <is>
          <t>A102214</t>
        </is>
      </c>
      <c r="N1553" t="n">
        <v>69</v>
      </c>
      <c r="O1553" t="inlineStr">
        <is>
          <t>LT250</t>
        </is>
      </c>
      <c r="P1553" t="n">
        <v>8</v>
      </c>
      <c r="Q1553" t="inlineStr"/>
      <c r="R1553" t="inlineStr"/>
      <c r="S1553" t="inlineStr"/>
      <c r="T1553" t="inlineStr"/>
      <c r="U1553" t="inlineStr"/>
      <c r="V1553" t="inlineStr"/>
    </row>
    <row r="1554" customFormat="1" s="84">
      <c r="A1554" t="inlineStr"/>
      <c r="B1554" t="inlineStr">
        <is>
          <t>Price_BOM_VLC_VLSC_Imp_0075</t>
        </is>
      </c>
      <c r="C1554" t="inlineStr">
        <is>
          <t>:15709-2P-5HP-VLSC:15709-2P-7.5HP-VLSC:15709-2P-10HP-VLSC:15709-2P-15HP-VLSC:15709-4P-3HP-VLSC:</t>
        </is>
      </c>
      <c r="D1554" t="inlineStr">
        <is>
          <t>X3</t>
        </is>
      </c>
      <c r="E1554" t="inlineStr">
        <is>
          <t>ImpMatl_Silicon_Bronze_ASTM-B584_C87600</t>
        </is>
      </c>
      <c r="F1554" t="inlineStr">
        <is>
          <t>Silicon Bronze, ASTM-B584, C87600</t>
        </is>
      </c>
      <c r="G1554" t="inlineStr">
        <is>
          <t>B21</t>
        </is>
      </c>
      <c r="H1554" t="inlineStr">
        <is>
          <t>Coating_Standard</t>
        </is>
      </c>
      <c r="I1554" t="inlineStr">
        <is>
          <t>Stainless Steel, AISI-303</t>
        </is>
      </c>
      <c r="J1554" t="inlineStr">
        <is>
          <t>Steel, Cold Drawn C1018</t>
        </is>
      </c>
      <c r="K1554" t="inlineStr">
        <is>
          <t>96699299</t>
        </is>
      </c>
      <c r="L1554" t="inlineStr">
        <is>
          <t>IMP,L,12709,X3,B21</t>
        </is>
      </c>
      <c r="M1554" t="inlineStr">
        <is>
          <t>A101704</t>
        </is>
      </c>
      <c r="N1554" t="n">
        <v>0</v>
      </c>
      <c r="O1554" t="inlineStr">
        <is>
          <t>LT027</t>
        </is>
      </c>
      <c r="P1554" t="n">
        <v>0</v>
      </c>
      <c r="Q1554" t="inlineStr"/>
      <c r="R1554" t="inlineStr"/>
      <c r="S1554" t="inlineStr"/>
      <c r="T1554" t="inlineStr"/>
      <c r="U1554" t="inlineStr"/>
      <c r="V1554" t="inlineStr"/>
    </row>
    <row r="1555" customFormat="1" s="84">
      <c r="A1555" t="inlineStr"/>
      <c r="B1555" t="inlineStr">
        <is>
          <t>Price_BOM_VLC_VLSC_Imp_0076</t>
        </is>
      </c>
      <c r="C1555" t="inlineStr">
        <is>
          <t>:15709-2P-5HP-VLSC:15709-2P-7.5HP-VLSC:15709-2P-10HP-VLSC:15709-2P-15HP-VLSC:15709-4P-3HP-VLSC:</t>
        </is>
      </c>
      <c r="D1555" t="inlineStr">
        <is>
          <t>X3</t>
        </is>
      </c>
      <c r="E1555" t="inlineStr">
        <is>
          <t>ImpMatl_NiAl-Bronze_ASTM-B148_C95400</t>
        </is>
      </c>
      <c r="F1555" t="inlineStr">
        <is>
          <t>Nickel Aluminum Bronze ASTM B148 UNS C95400</t>
        </is>
      </c>
      <c r="G1555" t="inlineStr">
        <is>
          <t>B22</t>
        </is>
      </c>
      <c r="H1555" t="inlineStr">
        <is>
          <t>Coating_Standard</t>
        </is>
      </c>
      <c r="I1555" t="inlineStr">
        <is>
          <t>Stainless Steel, AISI-303</t>
        </is>
      </c>
      <c r="J1555" t="inlineStr">
        <is>
          <t>Steel, Cold Drawn C1018</t>
        </is>
      </c>
      <c r="K1555" t="inlineStr">
        <is>
          <t>97775277</t>
        </is>
      </c>
      <c r="L1555" t="inlineStr"/>
      <c r="M1555" t="inlineStr">
        <is>
          <t>A102214</t>
        </is>
      </c>
      <c r="N1555" t="n">
        <v>69</v>
      </c>
      <c r="O1555" t="inlineStr">
        <is>
          <t>LT250</t>
        </is>
      </c>
      <c r="P1555" t="n">
        <v>8</v>
      </c>
      <c r="Q1555" t="inlineStr"/>
      <c r="R1555" t="inlineStr"/>
      <c r="S1555" t="inlineStr"/>
      <c r="T1555" t="inlineStr"/>
      <c r="U1555" t="inlineStr"/>
      <c r="V1555" t="inlineStr"/>
    </row>
    <row r="1556" customFormat="1" s="84">
      <c r="A1556" t="inlineStr"/>
      <c r="B1556" t="inlineStr">
        <is>
          <t>Price_BOM_VLC_VLSC_Imp_0077</t>
        </is>
      </c>
      <c r="C1556" t="inlineStr">
        <is>
          <t>:15709-2P-5HP-VLSC:15709-2P-7.5HP-VLSC:15709-2P-10HP-VLSC:15709-2P-15HP-VLSC:15709-4P-3HP-VLSC:</t>
        </is>
      </c>
      <c r="D1556" t="inlineStr">
        <is>
          <t>X3</t>
        </is>
      </c>
      <c r="E1556" t="inlineStr">
        <is>
          <t>ImpMatl_Silicon_Bronze_ASTM-B584_C87600</t>
        </is>
      </c>
      <c r="F1556" t="inlineStr">
        <is>
          <t>Silicon Bronze, ASTM-B584, C87600</t>
        </is>
      </c>
      <c r="G1556" t="inlineStr">
        <is>
          <t>B21</t>
        </is>
      </c>
      <c r="H1556" t="inlineStr">
        <is>
          <t>Coating_Scotchkote134_interior</t>
        </is>
      </c>
      <c r="I1556" t="inlineStr">
        <is>
          <t>Stainless Steel, AISI-303</t>
        </is>
      </c>
      <c r="J1556" t="inlineStr">
        <is>
          <t>Steel, Cold Drawn C1018</t>
        </is>
      </c>
      <c r="K1556" t="inlineStr">
        <is>
          <t>RTF</t>
        </is>
      </c>
      <c r="L1556" t="inlineStr"/>
      <c r="M1556" t="inlineStr">
        <is>
          <t>A101704</t>
        </is>
      </c>
      <c r="N1556" t="n">
        <v>0</v>
      </c>
      <c r="O1556" t="inlineStr">
        <is>
          <t>LT250</t>
        </is>
      </c>
      <c r="P1556" t="n">
        <v>8</v>
      </c>
      <c r="Q1556" t="inlineStr"/>
      <c r="R1556" t="inlineStr"/>
      <c r="S1556" t="inlineStr"/>
      <c r="T1556" t="inlineStr"/>
      <c r="U1556" t="inlineStr"/>
      <c r="V1556" t="inlineStr"/>
    </row>
    <row r="1557" customFormat="1" s="84">
      <c r="A1557" t="inlineStr"/>
      <c r="B1557" t="inlineStr">
        <is>
          <t>Price_BOM_VLC_VLSC_Imp_0078</t>
        </is>
      </c>
      <c r="C1557" t="inlineStr">
        <is>
          <t>:15709-2P-5HP-VLSC:15709-2P-7.5HP-VLSC:15709-2P-10HP-VLSC:15709-2P-15HP-VLSC:15709-4P-3HP-VLSC:</t>
        </is>
      </c>
      <c r="D1557" t="inlineStr">
        <is>
          <t>X3</t>
        </is>
      </c>
      <c r="E1557" t="inlineStr">
        <is>
          <t>ImpMatl_NiAl-Bronze_ASTM-B148_C95400</t>
        </is>
      </c>
      <c r="F1557" t="inlineStr">
        <is>
          <t>Nickel Aluminum Bronze ASTM B148 UNS C95400</t>
        </is>
      </c>
      <c r="G1557" t="inlineStr">
        <is>
          <t>B22</t>
        </is>
      </c>
      <c r="H1557" t="inlineStr">
        <is>
          <t>Coating_Scotchkote134_interior</t>
        </is>
      </c>
      <c r="I1557" t="inlineStr">
        <is>
          <t>Stainless Steel, AISI-303</t>
        </is>
      </c>
      <c r="J1557" t="inlineStr">
        <is>
          <t>Steel, Cold Drawn C1018</t>
        </is>
      </c>
      <c r="K1557" t="inlineStr">
        <is>
          <t>RTF</t>
        </is>
      </c>
      <c r="L1557" t="inlineStr"/>
      <c r="M1557" t="inlineStr">
        <is>
          <t>A102214</t>
        </is>
      </c>
      <c r="N1557" t="n">
        <v>69</v>
      </c>
      <c r="O1557" t="inlineStr">
        <is>
          <t>LT250</t>
        </is>
      </c>
      <c r="P1557" t="n">
        <v>8</v>
      </c>
      <c r="Q1557" t="inlineStr"/>
      <c r="R1557" t="inlineStr"/>
      <c r="S1557" t="inlineStr"/>
      <c r="T1557" t="inlineStr"/>
      <c r="U1557" t="inlineStr"/>
      <c r="V1557" t="inlineStr"/>
    </row>
    <row r="1558" customFormat="1" s="84">
      <c r="A1558" t="inlineStr"/>
      <c r="B1558" t="inlineStr">
        <is>
          <t>Price_BOM_VLC_VLSC_Imp_0079</t>
        </is>
      </c>
      <c r="C1558" t="inlineStr">
        <is>
          <t>:15709-2P-5HP-VLSC:15709-2P-7.5HP-VLSC:15709-2P-10HP-VLSC:15709-2P-15HP-VLSC:15709-4P-3HP-VLSC:</t>
        </is>
      </c>
      <c r="D1558" t="inlineStr">
        <is>
          <t>X3</t>
        </is>
      </c>
      <c r="E1558" t="inlineStr">
        <is>
          <t>ImpMatl_Silicon_Bronze_ASTM-B584_C87600</t>
        </is>
      </c>
      <c r="F1558" t="inlineStr">
        <is>
          <t>Silicon Bronze, ASTM-B584, C87600</t>
        </is>
      </c>
      <c r="G1558" t="inlineStr">
        <is>
          <t>B21</t>
        </is>
      </c>
      <c r="H1558" t="inlineStr">
        <is>
          <t>Coating_Scotchkote134_interior_exterior</t>
        </is>
      </c>
      <c r="I1558" t="inlineStr">
        <is>
          <t>Stainless Steel, AISI-303</t>
        </is>
      </c>
      <c r="J1558" t="inlineStr">
        <is>
          <t>Steel, Cold Drawn C1018</t>
        </is>
      </c>
      <c r="K1558" t="inlineStr">
        <is>
          <t>RTF</t>
        </is>
      </c>
      <c r="L1558" t="inlineStr"/>
      <c r="M1558" t="inlineStr">
        <is>
          <t>A101704</t>
        </is>
      </c>
      <c r="N1558" t="n">
        <v>0</v>
      </c>
      <c r="O1558" t="inlineStr">
        <is>
          <t>LT250</t>
        </is>
      </c>
      <c r="P1558" t="n">
        <v>8</v>
      </c>
      <c r="Q1558" t="inlineStr"/>
      <c r="R1558" t="inlineStr"/>
      <c r="S1558" t="inlineStr"/>
      <c r="T1558" t="inlineStr"/>
      <c r="U1558" t="inlineStr"/>
      <c r="V1558" t="inlineStr"/>
    </row>
    <row r="1559" customFormat="1" s="84">
      <c r="A1559" t="inlineStr"/>
      <c r="B1559" t="inlineStr">
        <is>
          <t>Price_BOM_VLC_VLSC_Imp_0080</t>
        </is>
      </c>
      <c r="C1559" t="inlineStr">
        <is>
          <t>:15709-2P-5HP-VLSC:15709-2P-7.5HP-VLSC:15709-2P-10HP-VLSC:15709-2P-15HP-VLSC:15709-4P-3HP-VLSC:</t>
        </is>
      </c>
      <c r="D1559" t="inlineStr">
        <is>
          <t>X3</t>
        </is>
      </c>
      <c r="E1559" t="inlineStr">
        <is>
          <t>ImpMatl_NiAl-Bronze_ASTM-B148_C95400</t>
        </is>
      </c>
      <c r="F1559" t="inlineStr">
        <is>
          <t>Nickel Aluminum Bronze ASTM B148 UNS C95400</t>
        </is>
      </c>
      <c r="G1559" t="inlineStr">
        <is>
          <t>B22</t>
        </is>
      </c>
      <c r="H1559" t="inlineStr">
        <is>
          <t>Coating_Scotchkote134_interior_exterior</t>
        </is>
      </c>
      <c r="I1559" t="inlineStr">
        <is>
          <t>Stainless Steel, AISI-303</t>
        </is>
      </c>
      <c r="J1559" t="inlineStr">
        <is>
          <t>Steel, Cold Drawn C1018</t>
        </is>
      </c>
      <c r="K1559" t="inlineStr">
        <is>
          <t>RTF</t>
        </is>
      </c>
      <c r="L1559" t="inlineStr"/>
      <c r="M1559" t="inlineStr">
        <is>
          <t>A102214</t>
        </is>
      </c>
      <c r="N1559" t="n">
        <v>69</v>
      </c>
      <c r="O1559" t="inlineStr">
        <is>
          <t>LT250</t>
        </is>
      </c>
      <c r="P1559" t="n">
        <v>8</v>
      </c>
      <c r="Q1559" t="inlineStr"/>
      <c r="R1559" t="inlineStr"/>
      <c r="S1559" t="inlineStr"/>
      <c r="T1559" t="inlineStr"/>
      <c r="U1559" t="inlineStr"/>
      <c r="V1559" t="inlineStr"/>
    </row>
    <row r="1560" customFormat="1" s="84">
      <c r="A1560" t="inlineStr"/>
      <c r="B1560" t="inlineStr">
        <is>
          <t>Price_BOM_VLC_VLSC_Imp_0081</t>
        </is>
      </c>
      <c r="C1560" t="inlineStr">
        <is>
          <t>:15709-2P-5HP-VLSC:15709-2P-7.5HP-VLSC:15709-2P-10HP-VLSC:15709-2P-15HP-VLSC:15709-4P-3HP-VLSC:</t>
        </is>
      </c>
      <c r="D1560" t="inlineStr">
        <is>
          <t>X3</t>
        </is>
      </c>
      <c r="E1560" t="inlineStr">
        <is>
          <t>ImpMatl_Silicon_Bronze_ASTM-B584_C87600</t>
        </is>
      </c>
      <c r="F1560" t="inlineStr">
        <is>
          <t>Silicon Bronze, ASTM-B584, C87600</t>
        </is>
      </c>
      <c r="G1560" t="inlineStr">
        <is>
          <t>B21</t>
        </is>
      </c>
      <c r="H1560" t="inlineStr">
        <is>
          <t>Coating_Scotchkote134_interior_exterior_IncludeImpeller</t>
        </is>
      </c>
      <c r="I1560" t="inlineStr">
        <is>
          <t>Stainless Steel, AISI-303</t>
        </is>
      </c>
      <c r="J1560" t="inlineStr">
        <is>
          <t>Steel, Cold Drawn C1018</t>
        </is>
      </c>
      <c r="K1560" t="inlineStr">
        <is>
          <t>RTF</t>
        </is>
      </c>
      <c r="L1560" t="inlineStr"/>
      <c r="M1560" t="inlineStr">
        <is>
          <t>A101704</t>
        </is>
      </c>
      <c r="N1560" t="n">
        <v>0</v>
      </c>
      <c r="O1560" t="inlineStr">
        <is>
          <t>LT250</t>
        </is>
      </c>
      <c r="P1560" t="n">
        <v>8</v>
      </c>
      <c r="Q1560" t="inlineStr"/>
      <c r="R1560" t="inlineStr"/>
      <c r="S1560" t="inlineStr"/>
      <c r="T1560" t="inlineStr"/>
      <c r="U1560" t="inlineStr"/>
      <c r="V1560" t="inlineStr"/>
    </row>
    <row r="1561" customFormat="1" s="84">
      <c r="A1561" t="inlineStr"/>
      <c r="B1561" t="inlineStr">
        <is>
          <t>Price_BOM_VLC_VLSC_Imp_0082</t>
        </is>
      </c>
      <c r="C1561" t="inlineStr">
        <is>
          <t>:15709-2P-5HP-VLSC:15709-2P-7.5HP-VLSC:15709-2P-10HP-VLSC:15709-2P-15HP-VLSC:15709-4P-3HP-VLSC:</t>
        </is>
      </c>
      <c r="D1561" t="inlineStr">
        <is>
          <t>X3</t>
        </is>
      </c>
      <c r="E1561" t="inlineStr">
        <is>
          <t>ImpMatl_NiAl-Bronze_ASTM-B148_C95400</t>
        </is>
      </c>
      <c r="F1561" t="inlineStr">
        <is>
          <t>Nickel Aluminum Bronze ASTM B148 UNS C95400</t>
        </is>
      </c>
      <c r="G1561" t="inlineStr">
        <is>
          <t>B22</t>
        </is>
      </c>
      <c r="H1561" t="inlineStr">
        <is>
          <t>Coating_Scotchkote134_interior_exterior_IncludeImpeller</t>
        </is>
      </c>
      <c r="I1561" t="inlineStr">
        <is>
          <t>Stainless Steel, AISI-303</t>
        </is>
      </c>
      <c r="J1561" t="inlineStr">
        <is>
          <t>Steel, Cold Drawn C1018</t>
        </is>
      </c>
      <c r="K1561" t="inlineStr">
        <is>
          <t>RTF</t>
        </is>
      </c>
      <c r="L1561" t="inlineStr"/>
      <c r="M1561" t="inlineStr">
        <is>
          <t>A102214</t>
        </is>
      </c>
      <c r="N1561" t="n">
        <v>69</v>
      </c>
      <c r="O1561" t="inlineStr">
        <is>
          <t>LT250</t>
        </is>
      </c>
      <c r="P1561" t="n">
        <v>8</v>
      </c>
      <c r="Q1561" t="inlineStr"/>
      <c r="R1561" t="inlineStr"/>
      <c r="S1561" t="inlineStr"/>
      <c r="T1561" t="inlineStr"/>
      <c r="U1561" t="inlineStr"/>
      <c r="V1561" t="inlineStr"/>
    </row>
    <row r="1562" customFormat="1" s="84">
      <c r="A1562" t="inlineStr"/>
      <c r="B1562" t="inlineStr">
        <is>
          <t>Price_BOM_VLC_VLSC_Imp_0083</t>
        </is>
      </c>
      <c r="C1562" t="inlineStr">
        <is>
          <t>:15709-2P-5HP-VLSC:15709-2P-7.5HP-VLSC:15709-2P-10HP-VLSC:15709-2P-15HP-VLSC:15709-4P-3HP-VLSC:</t>
        </is>
      </c>
      <c r="D1562" t="inlineStr">
        <is>
          <t>X3</t>
        </is>
      </c>
      <c r="E1562" t="inlineStr">
        <is>
          <t>ImpMatl_Silicon_Bronze_ASTM-B584_C87600</t>
        </is>
      </c>
      <c r="F1562" t="inlineStr">
        <is>
          <t>Silicon Bronze, ASTM-B584, C87600</t>
        </is>
      </c>
      <c r="G1562" t="inlineStr">
        <is>
          <t>B21</t>
        </is>
      </c>
      <c r="H1562" t="inlineStr">
        <is>
          <t>Coating_Scotchkote134_interior_IncludeImpeller</t>
        </is>
      </c>
      <c r="I1562" t="inlineStr">
        <is>
          <t>Stainless Steel, AISI-303</t>
        </is>
      </c>
      <c r="J1562" t="inlineStr">
        <is>
          <t>Steel, Cold Drawn C1018</t>
        </is>
      </c>
      <c r="K1562" t="inlineStr">
        <is>
          <t>RTF</t>
        </is>
      </c>
      <c r="L1562" t="inlineStr"/>
      <c r="M1562" t="inlineStr">
        <is>
          <t>A101704</t>
        </is>
      </c>
      <c r="N1562" t="n">
        <v>0</v>
      </c>
      <c r="O1562" t="inlineStr">
        <is>
          <t>LT250</t>
        </is>
      </c>
      <c r="P1562" t="n">
        <v>8</v>
      </c>
      <c r="Q1562" t="inlineStr"/>
      <c r="R1562" t="inlineStr"/>
      <c r="S1562" t="inlineStr"/>
      <c r="T1562" t="inlineStr"/>
      <c r="U1562" t="inlineStr"/>
      <c r="V1562" t="inlineStr"/>
    </row>
    <row r="1563" customFormat="1" s="84">
      <c r="A1563" t="inlineStr"/>
      <c r="B1563" t="inlineStr">
        <is>
          <t>Price_BOM_VLC_VLSC_Imp_0084</t>
        </is>
      </c>
      <c r="C1563" t="inlineStr">
        <is>
          <t>:15709-2P-5HP-VLSC:15709-2P-7.5HP-VLSC:15709-2P-10HP-VLSC:15709-2P-15HP-VLSC:15709-4P-3HP-VLSC:</t>
        </is>
      </c>
      <c r="D1563" t="inlineStr">
        <is>
          <t>X3</t>
        </is>
      </c>
      <c r="E1563" t="inlineStr">
        <is>
          <t>ImpMatl_NiAl-Bronze_ASTM-B148_C95400</t>
        </is>
      </c>
      <c r="F1563" t="inlineStr">
        <is>
          <t>Nickel Aluminum Bronze ASTM B148 UNS C95400</t>
        </is>
      </c>
      <c r="G1563" t="inlineStr">
        <is>
          <t>B22</t>
        </is>
      </c>
      <c r="H1563" t="inlineStr">
        <is>
          <t>Coating_Scotchkote134_interior_IncludeImpeller</t>
        </is>
      </c>
      <c r="I1563" t="inlineStr">
        <is>
          <t>Stainless Steel, AISI-303</t>
        </is>
      </c>
      <c r="J1563" t="inlineStr">
        <is>
          <t>Steel, Cold Drawn C1018</t>
        </is>
      </c>
      <c r="K1563" t="inlineStr">
        <is>
          <t>RTF</t>
        </is>
      </c>
      <c r="L1563" t="inlineStr"/>
      <c r="M1563" t="inlineStr">
        <is>
          <t>A102214</t>
        </is>
      </c>
      <c r="N1563" t="n">
        <v>69</v>
      </c>
      <c r="O1563" t="inlineStr">
        <is>
          <t>LT250</t>
        </is>
      </c>
      <c r="P1563" t="n">
        <v>8</v>
      </c>
      <c r="Q1563" t="inlineStr"/>
      <c r="R1563" t="inlineStr"/>
      <c r="S1563" t="inlineStr"/>
      <c r="T1563" t="inlineStr"/>
      <c r="U1563" t="inlineStr"/>
      <c r="V1563" t="inlineStr"/>
    </row>
    <row r="1564" customFormat="1" s="84">
      <c r="A1564" t="inlineStr"/>
      <c r="B1564" t="inlineStr">
        <is>
          <t>Price_BOM_VLC_VLSC_Imp_0085</t>
        </is>
      </c>
      <c r="C1564" t="inlineStr">
        <is>
          <t>:15709-2P-5HP-VLSC:15709-2P-7.5HP-VLSC:15709-2P-10HP-VLSC:15709-2P-15HP-VLSC:15709-4P-3HP-VLSC:</t>
        </is>
      </c>
      <c r="D1564" t="inlineStr">
        <is>
          <t>X3</t>
        </is>
      </c>
      <c r="E1564" t="inlineStr">
        <is>
          <t>ImpMatl_Silicon_Bronze_ASTM-B584_C87600</t>
        </is>
      </c>
      <c r="F1564" t="inlineStr">
        <is>
          <t>Silicon Bronze, ASTM-B584, C87600</t>
        </is>
      </c>
      <c r="G1564" t="inlineStr">
        <is>
          <t>B21</t>
        </is>
      </c>
      <c r="H1564" t="inlineStr">
        <is>
          <t>Coating_Special</t>
        </is>
      </c>
      <c r="I1564" t="inlineStr">
        <is>
          <t>Stainless Steel, AISI-303</t>
        </is>
      </c>
      <c r="J1564" t="inlineStr">
        <is>
          <t>Steel, Cold Drawn C1018</t>
        </is>
      </c>
      <c r="K1564" t="inlineStr">
        <is>
          <t>RTF</t>
        </is>
      </c>
      <c r="L1564" t="inlineStr"/>
      <c r="M1564" t="inlineStr">
        <is>
          <t>A101704</t>
        </is>
      </c>
      <c r="N1564" t="n">
        <v>0</v>
      </c>
      <c r="O1564" t="inlineStr">
        <is>
          <t>LT250</t>
        </is>
      </c>
      <c r="P1564" t="n">
        <v>8</v>
      </c>
      <c r="Q1564" t="inlineStr"/>
      <c r="R1564" t="inlineStr"/>
      <c r="S1564" t="inlineStr"/>
      <c r="T1564" t="inlineStr"/>
      <c r="U1564" t="inlineStr"/>
      <c r="V1564" t="inlineStr"/>
    </row>
    <row r="1565" customFormat="1" s="84">
      <c r="A1565" t="inlineStr"/>
      <c r="B1565" t="inlineStr">
        <is>
          <t>Price_BOM_VLC_VLSC_Imp_0086</t>
        </is>
      </c>
      <c r="C1565" t="inlineStr">
        <is>
          <t>:15709-2P-5HP-VLSC:15709-2P-7.5HP-VLSC:15709-2P-10HP-VLSC:15709-2P-15HP-VLSC:15709-4P-3HP-VLSC:</t>
        </is>
      </c>
      <c r="D1565" t="inlineStr">
        <is>
          <t>X3</t>
        </is>
      </c>
      <c r="E1565" t="inlineStr">
        <is>
          <t>ImpMatl_NiAl-Bronze_ASTM-B148_C95400</t>
        </is>
      </c>
      <c r="F1565" t="inlineStr">
        <is>
          <t>Nickel Aluminum Bronze ASTM B148 UNS C95400</t>
        </is>
      </c>
      <c r="G1565" t="inlineStr">
        <is>
          <t>B22</t>
        </is>
      </c>
      <c r="H1565" t="inlineStr">
        <is>
          <t>Coating_Special</t>
        </is>
      </c>
      <c r="I1565" t="inlineStr">
        <is>
          <t>Stainless Steel, AISI-303</t>
        </is>
      </c>
      <c r="J1565" t="inlineStr">
        <is>
          <t>Steel, Cold Drawn C1018</t>
        </is>
      </c>
      <c r="K1565" t="inlineStr">
        <is>
          <t>RTF</t>
        </is>
      </c>
      <c r="L1565" t="inlineStr"/>
      <c r="M1565" t="inlineStr">
        <is>
          <t>A102214</t>
        </is>
      </c>
      <c r="N1565" t="n">
        <v>69</v>
      </c>
      <c r="O1565" t="inlineStr">
        <is>
          <t>LT250</t>
        </is>
      </c>
      <c r="P1565" t="n">
        <v>8</v>
      </c>
      <c r="Q1565" t="inlineStr"/>
      <c r="R1565" t="inlineStr"/>
      <c r="S1565" t="inlineStr"/>
      <c r="T1565" t="inlineStr"/>
      <c r="U1565" t="inlineStr"/>
      <c r="V1565" t="inlineStr"/>
    </row>
    <row r="1566" customFormat="1" s="84">
      <c r="A1566" t="inlineStr"/>
      <c r="B1566" t="inlineStr">
        <is>
          <t>Price_BOM_VLC_VLSC_Imp_0087</t>
        </is>
      </c>
      <c r="C1566" t="inlineStr">
        <is>
          <t>:15709-2P-5HP-VLSC:15709-2P-7.5HP-VLSC:15709-2P-10HP-VLSC:15709-2P-15HP-VLSC:15709-4P-3HP-VLSC:</t>
        </is>
      </c>
      <c r="D1566" t="inlineStr">
        <is>
          <t>X3</t>
        </is>
      </c>
      <c r="E1566" t="inlineStr">
        <is>
          <t>ImpMatl_Silicon_Bronze_ASTM-B584_C87600</t>
        </is>
      </c>
      <c r="F1566" t="inlineStr">
        <is>
          <t>Silicon Bronze, ASTM-B584, C87600</t>
        </is>
      </c>
      <c r="G1566" t="inlineStr">
        <is>
          <t>B21</t>
        </is>
      </c>
      <c r="H1566" t="inlineStr">
        <is>
          <t>Coating_Epoxy</t>
        </is>
      </c>
      <c r="I1566" t="inlineStr">
        <is>
          <t>Stainless Steel, AISI-303</t>
        </is>
      </c>
      <c r="J1566" t="inlineStr">
        <is>
          <t>Steel, Cold Drawn C1018</t>
        </is>
      </c>
      <c r="K1566" t="inlineStr">
        <is>
          <t>RTF</t>
        </is>
      </c>
      <c r="L1566" t="inlineStr"/>
      <c r="M1566" t="inlineStr">
        <is>
          <t>A101704</t>
        </is>
      </c>
      <c r="N1566" t="n">
        <v>0</v>
      </c>
      <c r="O1566" t="inlineStr">
        <is>
          <t>LT250</t>
        </is>
      </c>
      <c r="P1566" t="n">
        <v>8</v>
      </c>
      <c r="Q1566" t="inlineStr"/>
      <c r="R1566" t="inlineStr"/>
      <c r="S1566" t="inlineStr"/>
      <c r="T1566" t="inlineStr"/>
      <c r="U1566" t="inlineStr"/>
      <c r="V1566" t="inlineStr"/>
    </row>
    <row r="1567" customFormat="1" s="84">
      <c r="A1567" t="inlineStr"/>
      <c r="B1567" t="inlineStr">
        <is>
          <t>Price_BOM_VLC_VLSC_Imp_0088</t>
        </is>
      </c>
      <c r="C1567" t="inlineStr">
        <is>
          <t>:15709-2P-5HP-VLSC:15709-2P-7.5HP-VLSC:15709-2P-10HP-VLSC:15709-2P-15HP-VLSC:15709-4P-3HP-VLSC:</t>
        </is>
      </c>
      <c r="D1567" t="inlineStr">
        <is>
          <t>X3</t>
        </is>
      </c>
      <c r="E1567" t="inlineStr">
        <is>
          <t>ImpMatl_NiAl-Bronze_ASTM-B148_C95400</t>
        </is>
      </c>
      <c r="F1567" t="inlineStr">
        <is>
          <t>Nickel Aluminum Bronze ASTM B148 UNS C95400</t>
        </is>
      </c>
      <c r="G1567" t="inlineStr">
        <is>
          <t>B22</t>
        </is>
      </c>
      <c r="H1567" t="inlineStr">
        <is>
          <t>Coating_Epoxy</t>
        </is>
      </c>
      <c r="I1567" t="inlineStr">
        <is>
          <t>Stainless Steel, AISI-303</t>
        </is>
      </c>
      <c r="J1567" t="inlineStr">
        <is>
          <t>Steel, Cold Drawn C1018</t>
        </is>
      </c>
      <c r="K1567" t="inlineStr">
        <is>
          <t>RTF</t>
        </is>
      </c>
      <c r="L1567" t="inlineStr"/>
      <c r="M1567" t="inlineStr">
        <is>
          <t>A102214</t>
        </is>
      </c>
      <c r="N1567" t="n">
        <v>69</v>
      </c>
      <c r="O1567" t="inlineStr">
        <is>
          <t>LT250</t>
        </is>
      </c>
      <c r="P1567" t="n">
        <v>8</v>
      </c>
      <c r="Q1567" t="inlineStr"/>
      <c r="R1567" t="inlineStr"/>
      <c r="S1567" t="inlineStr"/>
      <c r="T1567" t="inlineStr"/>
      <c r="U1567" t="inlineStr"/>
      <c r="V1567" t="inlineStr"/>
    </row>
    <row r="1568" customFormat="1" s="84">
      <c r="A1568" t="inlineStr"/>
      <c r="B1568" t="inlineStr">
        <is>
          <t>Price_BOM_VLC_VLSC_Imp_0089</t>
        </is>
      </c>
      <c r="C1568" t="inlineStr">
        <is>
          <t>:20705-2P-5HP-VLC:20705-2P-7.5HP-VLC:20705-2P-10HP-VLC:20705-2P-15HP-VLC:20705-2P-20HP-VLC:20705-4P-3HP-VLC:</t>
        </is>
      </c>
      <c r="D1568" t="inlineStr">
        <is>
          <t>X3</t>
        </is>
      </c>
      <c r="E1568" t="inlineStr">
        <is>
          <t>ImpMatl_Silicon_Bronze_ASTM-B584_C87600</t>
        </is>
      </c>
      <c r="F1568" t="inlineStr">
        <is>
          <t>Silicon Bronze, ASTM-B584, C87600</t>
        </is>
      </c>
      <c r="G1568" t="inlineStr">
        <is>
          <t>B21</t>
        </is>
      </c>
      <c r="H1568" t="inlineStr">
        <is>
          <t>Coating_Standard</t>
        </is>
      </c>
      <c r="I1568" t="inlineStr">
        <is>
          <t>Stainless Steel, AISI-303</t>
        </is>
      </c>
      <c r="J1568" t="inlineStr">
        <is>
          <t>Steel, Cold Drawn C1018</t>
        </is>
      </c>
      <c r="K1568" t="inlineStr">
        <is>
          <t>96699305</t>
        </is>
      </c>
      <c r="L1568" t="inlineStr">
        <is>
          <t>IMP,L,15705,X3,B21</t>
        </is>
      </c>
      <c r="M1568" t="inlineStr">
        <is>
          <t>A101715</t>
        </is>
      </c>
      <c r="N1568" t="n">
        <v>0</v>
      </c>
      <c r="O1568" t="inlineStr">
        <is>
          <t>LT027</t>
        </is>
      </c>
      <c r="P1568" t="n">
        <v>0</v>
      </c>
      <c r="Q1568" t="inlineStr"/>
      <c r="R1568" t="inlineStr"/>
      <c r="S1568" t="inlineStr"/>
      <c r="T1568" t="inlineStr"/>
      <c r="U1568" t="inlineStr"/>
      <c r="V1568" t="inlineStr"/>
    </row>
    <row r="1569" customFormat="1" s="84">
      <c r="A1569" t="inlineStr"/>
      <c r="B1569" t="inlineStr">
        <is>
          <t>Price_BOM_VLC_VLSC_Imp_0092</t>
        </is>
      </c>
      <c r="C1569" t="inlineStr">
        <is>
          <t>:20705-2P-5HP-VLC:20705-2P-7.5HP-VLC:20705-2P-10HP-VLC:20705-2P-15HP-VLC:20705-2P-20HP-VLC:20705-4P-3HP-VLC:</t>
        </is>
      </c>
      <c r="D1569" t="inlineStr">
        <is>
          <t>X3</t>
        </is>
      </c>
      <c r="E1569" t="inlineStr">
        <is>
          <t>ImpMatl_Silicon_Bronze_ASTM-B584_C87600</t>
        </is>
      </c>
      <c r="F1569" t="inlineStr">
        <is>
          <t>Silicon Bronze, ASTM-B584, C87600</t>
        </is>
      </c>
      <c r="G1569" t="inlineStr">
        <is>
          <t>B21</t>
        </is>
      </c>
      <c r="H1569" t="inlineStr">
        <is>
          <t>Coating_Scotchkote134_interior</t>
        </is>
      </c>
      <c r="I1569" t="inlineStr">
        <is>
          <t>Stainless Steel, AISI-303</t>
        </is>
      </c>
      <c r="J1569" t="inlineStr">
        <is>
          <t>Steel, Cold Drawn C1018</t>
        </is>
      </c>
      <c r="K1569" t="inlineStr">
        <is>
          <t>RTF</t>
        </is>
      </c>
      <c r="L1569" t="inlineStr"/>
      <c r="M1569" t="inlineStr">
        <is>
          <t>A101715</t>
        </is>
      </c>
      <c r="N1569" t="n">
        <v>0</v>
      </c>
      <c r="O1569" t="inlineStr">
        <is>
          <t>LT250</t>
        </is>
      </c>
      <c r="P1569" t="n">
        <v>8</v>
      </c>
      <c r="Q1569" t="inlineStr"/>
      <c r="R1569" t="inlineStr"/>
      <c r="S1569" t="inlineStr"/>
      <c r="T1569" t="inlineStr"/>
      <c r="U1569" t="inlineStr"/>
      <c r="V1569" t="inlineStr"/>
    </row>
    <row r="1570" customFormat="1" s="84">
      <c r="A1570" t="inlineStr"/>
      <c r="B1570" t="inlineStr">
        <is>
          <t>Price_BOM_VLC_VLSC_Imp_0094</t>
        </is>
      </c>
      <c r="C1570" t="inlineStr">
        <is>
          <t>:20705-2P-5HP-VLC:20705-2P-7.5HP-VLC:20705-2P-10HP-VLC:20705-2P-15HP-VLC:20705-2P-20HP-VLC:20705-4P-3HP-VLC:</t>
        </is>
      </c>
      <c r="D1570" t="inlineStr">
        <is>
          <t>X3</t>
        </is>
      </c>
      <c r="E1570" t="inlineStr">
        <is>
          <t>ImpMatl_Silicon_Bronze_ASTM-B584_C87600</t>
        </is>
      </c>
      <c r="F1570" t="inlineStr">
        <is>
          <t>Silicon Bronze, ASTM-B584, C87600</t>
        </is>
      </c>
      <c r="G1570" t="inlineStr">
        <is>
          <t>B21</t>
        </is>
      </c>
      <c r="H1570" t="inlineStr">
        <is>
          <t>Coating_Scotchkote134_interior_exterior</t>
        </is>
      </c>
      <c r="I1570" t="inlineStr">
        <is>
          <t>Stainless Steel, AISI-303</t>
        </is>
      </c>
      <c r="J1570" t="inlineStr">
        <is>
          <t>Steel, Cold Drawn C1018</t>
        </is>
      </c>
      <c r="K1570" t="inlineStr">
        <is>
          <t>RTF</t>
        </is>
      </c>
      <c r="L1570" t="inlineStr"/>
      <c r="M1570" t="inlineStr">
        <is>
          <t>A101715</t>
        </is>
      </c>
      <c r="N1570" t="n">
        <v>0</v>
      </c>
      <c r="O1570" t="inlineStr">
        <is>
          <t>LT250</t>
        </is>
      </c>
      <c r="P1570" t="n">
        <v>8</v>
      </c>
      <c r="Q1570" t="inlineStr"/>
      <c r="R1570" t="inlineStr"/>
      <c r="S1570" t="inlineStr"/>
      <c r="T1570" t="inlineStr"/>
      <c r="U1570" t="inlineStr"/>
      <c r="V1570" t="inlineStr"/>
    </row>
    <row r="1571" customFormat="1" s="84">
      <c r="A1571" t="inlineStr"/>
      <c r="B1571" t="inlineStr">
        <is>
          <t>Price_BOM_VLC_VLSC_Imp_0096</t>
        </is>
      </c>
      <c r="C1571" t="inlineStr">
        <is>
          <t>:20705-2P-5HP-VLC:20705-2P-7.5HP-VLC:20705-2P-10HP-VLC:20705-2P-15HP-VLC:20705-2P-20HP-VLC:20705-4P-3HP-VLC:</t>
        </is>
      </c>
      <c r="D1571" t="inlineStr">
        <is>
          <t>X3</t>
        </is>
      </c>
      <c r="E1571" t="inlineStr">
        <is>
          <t>ImpMatl_Silicon_Bronze_ASTM-B584_C87600</t>
        </is>
      </c>
      <c r="F1571" t="inlineStr">
        <is>
          <t>Silicon Bronze, ASTM-B584, C87600</t>
        </is>
      </c>
      <c r="G1571" t="inlineStr">
        <is>
          <t>B21</t>
        </is>
      </c>
      <c r="H1571" t="inlineStr">
        <is>
          <t>Coating_Scotchkote134_interior_exterior_IncludeImpeller</t>
        </is>
      </c>
      <c r="I1571" t="inlineStr">
        <is>
          <t>Stainless Steel, AISI-303</t>
        </is>
      </c>
      <c r="J1571" t="inlineStr">
        <is>
          <t>Steel, Cold Drawn C1018</t>
        </is>
      </c>
      <c r="K1571" t="inlineStr">
        <is>
          <t>RTF</t>
        </is>
      </c>
      <c r="L1571" t="inlineStr"/>
      <c r="M1571" t="inlineStr">
        <is>
          <t>A101715</t>
        </is>
      </c>
      <c r="N1571" t="n">
        <v>0</v>
      </c>
      <c r="O1571" t="inlineStr">
        <is>
          <t>LT250</t>
        </is>
      </c>
      <c r="P1571" t="n">
        <v>8</v>
      </c>
      <c r="Q1571" t="inlineStr"/>
      <c r="R1571" t="inlineStr"/>
      <c r="S1571" t="inlineStr"/>
      <c r="T1571" t="inlineStr"/>
      <c r="U1571" t="inlineStr"/>
      <c r="V1571" t="inlineStr"/>
    </row>
    <row r="1572" customFormat="1" s="84">
      <c r="A1572" t="inlineStr"/>
      <c r="B1572" t="inlineStr">
        <is>
          <t>Price_BOM_VLC_VLSC_Imp_0098</t>
        </is>
      </c>
      <c r="C1572" t="inlineStr">
        <is>
          <t>:20705-2P-5HP-VLC:20705-2P-7.5HP-VLC:20705-2P-10HP-VLC:20705-2P-15HP-VLC:20705-2P-20HP-VLC:20705-4P-3HP-VLC:</t>
        </is>
      </c>
      <c r="D1572" t="inlineStr">
        <is>
          <t>X3</t>
        </is>
      </c>
      <c r="E1572" t="inlineStr">
        <is>
          <t>ImpMatl_Silicon_Bronze_ASTM-B584_C87600</t>
        </is>
      </c>
      <c r="F1572" t="inlineStr">
        <is>
          <t>Silicon Bronze, ASTM-B584, C87600</t>
        </is>
      </c>
      <c r="G1572" t="inlineStr">
        <is>
          <t>B21</t>
        </is>
      </c>
      <c r="H1572" t="inlineStr">
        <is>
          <t>Coating_Scotchkote134_interior_IncludeImpeller</t>
        </is>
      </c>
      <c r="I1572" t="inlineStr">
        <is>
          <t>Stainless Steel, AISI-303</t>
        </is>
      </c>
      <c r="J1572" t="inlineStr">
        <is>
          <t>Steel, Cold Drawn C1018</t>
        </is>
      </c>
      <c r="K1572" t="inlineStr">
        <is>
          <t>RTF</t>
        </is>
      </c>
      <c r="L1572" t="inlineStr"/>
      <c r="M1572" t="inlineStr">
        <is>
          <t>A101715</t>
        </is>
      </c>
      <c r="N1572" t="n">
        <v>0</v>
      </c>
      <c r="O1572" t="inlineStr">
        <is>
          <t>LT250</t>
        </is>
      </c>
      <c r="P1572" t="n">
        <v>8</v>
      </c>
      <c r="Q1572" t="inlineStr"/>
      <c r="R1572" t="inlineStr"/>
      <c r="S1572" t="inlineStr"/>
      <c r="T1572" t="inlineStr"/>
      <c r="U1572" t="inlineStr"/>
      <c r="V1572" t="inlineStr"/>
    </row>
    <row r="1573" customFormat="1" s="84">
      <c r="A1573" t="inlineStr"/>
      <c r="B1573" t="inlineStr">
        <is>
          <t>Price_BOM_VLC_VLSC_Imp_0100</t>
        </is>
      </c>
      <c r="C1573" t="inlineStr">
        <is>
          <t>:20705-2P-5HP-VLC:20705-2P-7.5HP-VLC:20705-2P-10HP-VLC:20705-2P-15HP-VLC:20705-2P-20HP-VLC:20705-4P-3HP-VLC:</t>
        </is>
      </c>
      <c r="D1573" t="inlineStr">
        <is>
          <t>X3</t>
        </is>
      </c>
      <c r="E1573" t="inlineStr">
        <is>
          <t>ImpMatl_Silicon_Bronze_ASTM-B584_C87600</t>
        </is>
      </c>
      <c r="F1573" t="inlineStr">
        <is>
          <t>Silicon Bronze, ASTM-B584, C87600</t>
        </is>
      </c>
      <c r="G1573" t="inlineStr">
        <is>
          <t>B21</t>
        </is>
      </c>
      <c r="H1573" t="inlineStr">
        <is>
          <t>Coating_Special</t>
        </is>
      </c>
      <c r="I1573" t="inlineStr">
        <is>
          <t>Stainless Steel, AISI-303</t>
        </is>
      </c>
      <c r="J1573" t="inlineStr">
        <is>
          <t>Steel, Cold Drawn C1018</t>
        </is>
      </c>
      <c r="K1573" t="inlineStr">
        <is>
          <t>RTF</t>
        </is>
      </c>
      <c r="L1573" t="inlineStr"/>
      <c r="M1573" t="inlineStr">
        <is>
          <t>A101715</t>
        </is>
      </c>
      <c r="N1573" t="n">
        <v>0</v>
      </c>
      <c r="O1573" t="inlineStr">
        <is>
          <t>LT250</t>
        </is>
      </c>
      <c r="P1573" t="n">
        <v>8</v>
      </c>
      <c r="Q1573" t="inlineStr"/>
      <c r="R1573" t="inlineStr"/>
      <c r="S1573" t="inlineStr"/>
      <c r="T1573" t="inlineStr"/>
      <c r="U1573" t="inlineStr"/>
      <c r="V1573" t="inlineStr"/>
    </row>
    <row r="1574" customFormat="1" s="84">
      <c r="A1574" t="inlineStr"/>
      <c r="B1574" t="inlineStr">
        <is>
          <t>Price_BOM_VLC_VLSC_Imp_0102</t>
        </is>
      </c>
      <c r="C1574" t="inlineStr">
        <is>
          <t>:20705-2P-5HP-VLC:20705-2P-7.5HP-VLC:20705-2P-10HP-VLC:20705-2P-15HP-VLC:20705-2P-20HP-VLC:20705-4P-3HP-VLC:</t>
        </is>
      </c>
      <c r="D1574" t="inlineStr">
        <is>
          <t>X3</t>
        </is>
      </c>
      <c r="E1574" t="inlineStr">
        <is>
          <t>ImpMatl_Silicon_Bronze_ASTM-B584_C87600</t>
        </is>
      </c>
      <c r="F1574" t="inlineStr">
        <is>
          <t>Silicon Bronze, ASTM-B584, C87600</t>
        </is>
      </c>
      <c r="G1574" t="inlineStr">
        <is>
          <t>B21</t>
        </is>
      </c>
      <c r="H1574" t="inlineStr">
        <is>
          <t>Coating_Epoxy</t>
        </is>
      </c>
      <c r="I1574" t="inlineStr">
        <is>
          <t>Stainless Steel, AISI-303</t>
        </is>
      </c>
      <c r="J1574" t="inlineStr">
        <is>
          <t>Steel, Cold Drawn C1018</t>
        </is>
      </c>
      <c r="K1574" t="inlineStr">
        <is>
          <t>RTF</t>
        </is>
      </c>
      <c r="L1574" t="inlineStr"/>
      <c r="M1574" t="inlineStr">
        <is>
          <t>A101715</t>
        </is>
      </c>
      <c r="N1574" t="n">
        <v>0</v>
      </c>
      <c r="O1574" t="inlineStr">
        <is>
          <t>LT250</t>
        </is>
      </c>
      <c r="P1574" t="n">
        <v>8</v>
      </c>
      <c r="Q1574" t="inlineStr"/>
      <c r="R1574" t="inlineStr"/>
      <c r="S1574" t="inlineStr"/>
      <c r="T1574" t="inlineStr"/>
      <c r="U1574" t="inlineStr"/>
      <c r="V1574" t="inlineStr"/>
    </row>
    <row r="1575" customFormat="1" s="84">
      <c r="A1575" t="inlineStr"/>
      <c r="B1575" t="inlineStr">
        <is>
          <t>Price_BOM_VLC_VLSC_Imp_0104</t>
        </is>
      </c>
      <c r="C1575" t="inlineStr">
        <is>
          <t>:20705-2P-5HP-VLSC:20705-2P-7.5HP-VLSC:20705-2P-10HP-VLSC:20705-2P-15HP-VLSC:20705-2P-20HP-VLSC:20705-4P-3HP-VLSC:</t>
        </is>
      </c>
      <c r="D1575" t="inlineStr">
        <is>
          <t>X3</t>
        </is>
      </c>
      <c r="E1575" t="inlineStr">
        <is>
          <t>ImpMatl_Silicon_Bronze_ASTM-B584_C87600</t>
        </is>
      </c>
      <c r="F1575" t="inlineStr">
        <is>
          <t>Silicon Bronze, ASTM-B584, C87600</t>
        </is>
      </c>
      <c r="G1575" t="inlineStr">
        <is>
          <t>B21</t>
        </is>
      </c>
      <c r="H1575" t="inlineStr">
        <is>
          <t>Coating_Standard</t>
        </is>
      </c>
      <c r="I1575" t="inlineStr">
        <is>
          <t>Stainless Steel, AISI-303</t>
        </is>
      </c>
      <c r="J1575" t="inlineStr">
        <is>
          <t>Steel, Cold Drawn C1018</t>
        </is>
      </c>
      <c r="K1575" t="inlineStr">
        <is>
          <t>96699305</t>
        </is>
      </c>
      <c r="L1575" t="inlineStr">
        <is>
          <t>IMP,L,15705,X3,B21</t>
        </is>
      </c>
      <c r="M1575" t="inlineStr">
        <is>
          <t>A101715</t>
        </is>
      </c>
      <c r="N1575" t="n">
        <v>0</v>
      </c>
      <c r="O1575" t="inlineStr">
        <is>
          <t>LT027</t>
        </is>
      </c>
      <c r="P1575" t="n">
        <v>0</v>
      </c>
      <c r="Q1575" t="inlineStr"/>
      <c r="R1575" t="inlineStr"/>
      <c r="S1575" t="inlineStr"/>
      <c r="T1575" t="inlineStr"/>
      <c r="U1575" t="inlineStr"/>
      <c r="V1575" t="inlineStr"/>
    </row>
    <row r="1576" customFormat="1" s="84">
      <c r="A1576" t="inlineStr"/>
      <c r="B1576" t="inlineStr">
        <is>
          <t>Price_BOM_VLC_VLSC_Imp_0107</t>
        </is>
      </c>
      <c r="C1576" t="inlineStr">
        <is>
          <t>:20705-2P-5HP-VLSC:20705-2P-7.5HP-VLSC:20705-2P-10HP-VLSC:20705-2P-15HP-VLSC:20705-2P-20HP-VLSC:20705-4P-3HP-VLSC:</t>
        </is>
      </c>
      <c r="D1576" t="inlineStr">
        <is>
          <t>X3</t>
        </is>
      </c>
      <c r="E1576" t="inlineStr">
        <is>
          <t>ImpMatl_Silicon_Bronze_ASTM-B584_C87600</t>
        </is>
      </c>
      <c r="F1576" t="inlineStr">
        <is>
          <t>Silicon Bronze, ASTM-B584, C87600</t>
        </is>
      </c>
      <c r="G1576" t="inlineStr">
        <is>
          <t>B21</t>
        </is>
      </c>
      <c r="H1576" t="inlineStr">
        <is>
          <t>Coating_Scotchkote134_interior</t>
        </is>
      </c>
      <c r="I1576" t="inlineStr">
        <is>
          <t>Stainless Steel, AISI-303</t>
        </is>
      </c>
      <c r="J1576" t="inlineStr">
        <is>
          <t>Steel, Cold Drawn C1018</t>
        </is>
      </c>
      <c r="K1576" t="inlineStr">
        <is>
          <t>RTF</t>
        </is>
      </c>
      <c r="L1576" t="inlineStr"/>
      <c r="M1576" t="inlineStr">
        <is>
          <t>A101715</t>
        </is>
      </c>
      <c r="N1576" t="n">
        <v>0</v>
      </c>
      <c r="O1576" t="inlineStr">
        <is>
          <t>LT250</t>
        </is>
      </c>
      <c r="P1576" t="n">
        <v>8</v>
      </c>
      <c r="Q1576" t="inlineStr"/>
      <c r="R1576" t="inlineStr"/>
      <c r="S1576" t="inlineStr"/>
      <c r="T1576" t="inlineStr"/>
      <c r="U1576" t="inlineStr"/>
      <c r="V1576" t="inlineStr"/>
    </row>
    <row r="1577" customFormat="1" s="84">
      <c r="A1577" t="inlineStr"/>
      <c r="B1577" t="inlineStr">
        <is>
          <t>Price_BOM_VLC_VLSC_Imp_0109</t>
        </is>
      </c>
      <c r="C1577" t="inlineStr">
        <is>
          <t>:20705-2P-5HP-VLSC:20705-2P-7.5HP-VLSC:20705-2P-10HP-VLSC:20705-2P-15HP-VLSC:20705-2P-20HP-VLSC:20705-4P-3HP-VLSC:</t>
        </is>
      </c>
      <c r="D1577" t="inlineStr">
        <is>
          <t>X3</t>
        </is>
      </c>
      <c r="E1577" t="inlineStr">
        <is>
          <t>ImpMatl_Silicon_Bronze_ASTM-B584_C87600</t>
        </is>
      </c>
      <c r="F1577" t="inlineStr">
        <is>
          <t>Silicon Bronze, ASTM-B584, C87600</t>
        </is>
      </c>
      <c r="G1577" t="inlineStr">
        <is>
          <t>B21</t>
        </is>
      </c>
      <c r="H1577" t="inlineStr">
        <is>
          <t>Coating_Scotchkote134_interior_exterior</t>
        </is>
      </c>
      <c r="I1577" t="inlineStr">
        <is>
          <t>Stainless Steel, AISI-303</t>
        </is>
      </c>
      <c r="J1577" t="inlineStr">
        <is>
          <t>Steel, Cold Drawn C1018</t>
        </is>
      </c>
      <c r="K1577" t="inlineStr">
        <is>
          <t>RTF</t>
        </is>
      </c>
      <c r="L1577" t="inlineStr"/>
      <c r="M1577" t="inlineStr">
        <is>
          <t>A101715</t>
        </is>
      </c>
      <c r="N1577" t="n">
        <v>0</v>
      </c>
      <c r="O1577" t="inlineStr">
        <is>
          <t>LT250</t>
        </is>
      </c>
      <c r="P1577" t="n">
        <v>8</v>
      </c>
      <c r="Q1577" t="inlineStr"/>
      <c r="R1577" t="inlineStr"/>
      <c r="S1577" t="inlineStr"/>
      <c r="T1577" t="inlineStr"/>
      <c r="U1577" t="inlineStr"/>
      <c r="V1577" t="inlineStr"/>
    </row>
    <row r="1578" customFormat="1" s="84">
      <c r="A1578" t="inlineStr"/>
      <c r="B1578" t="inlineStr">
        <is>
          <t>Price_BOM_VLC_VLSC_Imp_0111</t>
        </is>
      </c>
      <c r="C1578" t="inlineStr">
        <is>
          <t>:20705-2P-5HP-VLSC:20705-2P-7.5HP-VLSC:20705-2P-10HP-VLSC:20705-2P-15HP-VLSC:20705-2P-20HP-VLSC:20705-4P-3HP-VLSC:</t>
        </is>
      </c>
      <c r="D1578" t="inlineStr">
        <is>
          <t>X3</t>
        </is>
      </c>
      <c r="E1578" t="inlineStr">
        <is>
          <t>ImpMatl_Silicon_Bronze_ASTM-B584_C87600</t>
        </is>
      </c>
      <c r="F1578" t="inlineStr">
        <is>
          <t>Silicon Bronze, ASTM-B584, C87600</t>
        </is>
      </c>
      <c r="G1578" t="inlineStr">
        <is>
          <t>B21</t>
        </is>
      </c>
      <c r="H1578" t="inlineStr">
        <is>
          <t>Coating_Scotchkote134_interior_exterior_IncludeImpeller</t>
        </is>
      </c>
      <c r="I1578" t="inlineStr">
        <is>
          <t>Stainless Steel, AISI-303</t>
        </is>
      </c>
      <c r="J1578" t="inlineStr">
        <is>
          <t>Steel, Cold Drawn C1018</t>
        </is>
      </c>
      <c r="K1578" t="inlineStr">
        <is>
          <t>RTF</t>
        </is>
      </c>
      <c r="L1578" t="inlineStr"/>
      <c r="M1578" t="inlineStr">
        <is>
          <t>A101715</t>
        </is>
      </c>
      <c r="N1578" t="n">
        <v>0</v>
      </c>
      <c r="O1578" t="inlineStr">
        <is>
          <t>LT250</t>
        </is>
      </c>
      <c r="P1578" t="n">
        <v>8</v>
      </c>
      <c r="Q1578" t="inlineStr"/>
      <c r="R1578" t="inlineStr"/>
      <c r="S1578" t="inlineStr"/>
      <c r="T1578" t="inlineStr"/>
      <c r="U1578" t="inlineStr"/>
      <c r="V1578" t="inlineStr"/>
    </row>
    <row r="1579" customFormat="1" s="84">
      <c r="A1579" t="inlineStr"/>
      <c r="B1579" t="inlineStr">
        <is>
          <t>Price_BOM_VLC_VLSC_Imp_0113</t>
        </is>
      </c>
      <c r="C1579" t="inlineStr">
        <is>
          <t>:20705-2P-5HP-VLSC:20705-2P-7.5HP-VLSC:20705-2P-10HP-VLSC:20705-2P-15HP-VLSC:20705-2P-20HP-VLSC:20705-4P-3HP-VLSC:</t>
        </is>
      </c>
      <c r="D1579" t="inlineStr">
        <is>
          <t>X3</t>
        </is>
      </c>
      <c r="E1579" t="inlineStr">
        <is>
          <t>ImpMatl_Silicon_Bronze_ASTM-B584_C87600</t>
        </is>
      </c>
      <c r="F1579" t="inlineStr">
        <is>
          <t>Silicon Bronze, ASTM-B584, C87600</t>
        </is>
      </c>
      <c r="G1579" t="inlineStr">
        <is>
          <t>B21</t>
        </is>
      </c>
      <c r="H1579" t="inlineStr">
        <is>
          <t>Coating_Scotchkote134_interior_IncludeImpeller</t>
        </is>
      </c>
      <c r="I1579" t="inlineStr">
        <is>
          <t>Stainless Steel, AISI-303</t>
        </is>
      </c>
      <c r="J1579" t="inlineStr">
        <is>
          <t>Steel, Cold Drawn C1018</t>
        </is>
      </c>
      <c r="K1579" t="inlineStr">
        <is>
          <t>RTF</t>
        </is>
      </c>
      <c r="L1579" t="inlineStr"/>
      <c r="M1579" t="inlineStr">
        <is>
          <t>A101715</t>
        </is>
      </c>
      <c r="N1579" t="n">
        <v>0</v>
      </c>
      <c r="O1579" t="inlineStr">
        <is>
          <t>LT250</t>
        </is>
      </c>
      <c r="P1579" t="n">
        <v>8</v>
      </c>
      <c r="Q1579" t="inlineStr"/>
      <c r="R1579" t="inlineStr"/>
      <c r="S1579" t="inlineStr"/>
      <c r="T1579" t="inlineStr"/>
      <c r="U1579" t="inlineStr"/>
      <c r="V1579" t="inlineStr"/>
    </row>
    <row r="1580" customFormat="1" s="84">
      <c r="A1580" t="inlineStr"/>
      <c r="B1580" t="inlineStr">
        <is>
          <t>Price_BOM_VLC_VLSC_Imp_0115</t>
        </is>
      </c>
      <c r="C1580" t="inlineStr">
        <is>
          <t>:20705-2P-5HP-VLSC:20705-2P-7.5HP-VLSC:20705-2P-10HP-VLSC:20705-2P-15HP-VLSC:20705-2P-20HP-VLSC:20705-4P-3HP-VLSC:</t>
        </is>
      </c>
      <c r="D1580" t="inlineStr">
        <is>
          <t>X3</t>
        </is>
      </c>
      <c r="E1580" t="inlineStr">
        <is>
          <t>ImpMatl_Silicon_Bronze_ASTM-B584_C87600</t>
        </is>
      </c>
      <c r="F1580" t="inlineStr">
        <is>
          <t>Silicon Bronze, ASTM-B584, C87600</t>
        </is>
      </c>
      <c r="G1580" t="inlineStr">
        <is>
          <t>B21</t>
        </is>
      </c>
      <c r="H1580" t="inlineStr">
        <is>
          <t>Coating_Special</t>
        </is>
      </c>
      <c r="I1580" t="inlineStr">
        <is>
          <t>Stainless Steel, AISI-303</t>
        </is>
      </c>
      <c r="J1580" t="inlineStr">
        <is>
          <t>Steel, Cold Drawn C1018</t>
        </is>
      </c>
      <c r="K1580" t="inlineStr">
        <is>
          <t>RTF</t>
        </is>
      </c>
      <c r="L1580" t="inlineStr"/>
      <c r="M1580" t="inlineStr">
        <is>
          <t>A101715</t>
        </is>
      </c>
      <c r="N1580" t="n">
        <v>0</v>
      </c>
      <c r="O1580" t="inlineStr">
        <is>
          <t>LT250</t>
        </is>
      </c>
      <c r="P1580" t="n">
        <v>8</v>
      </c>
      <c r="Q1580" t="inlineStr"/>
      <c r="R1580" t="inlineStr"/>
      <c r="S1580" t="inlineStr"/>
      <c r="T1580" t="inlineStr"/>
      <c r="U1580" t="inlineStr"/>
      <c r="V1580" t="inlineStr"/>
    </row>
    <row r="1581" customFormat="1" s="84">
      <c r="A1581" t="inlineStr"/>
      <c r="B1581" t="inlineStr">
        <is>
          <t>Price_BOM_VLC_VLSC_Imp_0117</t>
        </is>
      </c>
      <c r="C1581" t="inlineStr">
        <is>
          <t>:20705-2P-5HP-VLSC:20705-2P-7.5HP-VLSC:20705-2P-10HP-VLSC:20705-2P-15HP-VLSC:20705-2P-20HP-VLSC:20705-4P-3HP-VLSC:</t>
        </is>
      </c>
      <c r="D1581" t="inlineStr">
        <is>
          <t>X3</t>
        </is>
      </c>
      <c r="E1581" t="inlineStr">
        <is>
          <t>ImpMatl_Silicon_Bronze_ASTM-B584_C87600</t>
        </is>
      </c>
      <c r="F1581" t="inlineStr">
        <is>
          <t>Silicon Bronze, ASTM-B584, C87600</t>
        </is>
      </c>
      <c r="G1581" t="inlineStr">
        <is>
          <t>B21</t>
        </is>
      </c>
      <c r="H1581" t="inlineStr">
        <is>
          <t>Coating_Epoxy</t>
        </is>
      </c>
      <c r="I1581" t="inlineStr">
        <is>
          <t>Stainless Steel, AISI-303</t>
        </is>
      </c>
      <c r="J1581" t="inlineStr">
        <is>
          <t>Steel, Cold Drawn C1018</t>
        </is>
      </c>
      <c r="K1581" t="inlineStr">
        <is>
          <t>RTF</t>
        </is>
      </c>
      <c r="L1581" t="inlineStr"/>
      <c r="M1581" t="inlineStr">
        <is>
          <t>A101715</t>
        </is>
      </c>
      <c r="N1581" t="n">
        <v>0</v>
      </c>
      <c r="O1581" t="inlineStr">
        <is>
          <t>LT250</t>
        </is>
      </c>
      <c r="P1581" t="n">
        <v>8</v>
      </c>
      <c r="Q1581" t="inlineStr"/>
      <c r="R1581" t="inlineStr"/>
      <c r="S1581" t="inlineStr"/>
      <c r="T1581" t="inlineStr"/>
      <c r="U1581" t="inlineStr"/>
      <c r="V1581" t="inlineStr"/>
    </row>
    <row r="1582" customFormat="1" s="84">
      <c r="A1582" t="inlineStr"/>
      <c r="B1582" t="inlineStr">
        <is>
          <t>Price_BOM_VLC_VLSC_Imp_0539</t>
        </is>
      </c>
      <c r="C1582" t="inlineStr">
        <is>
          <t>:30707-4P-3HP-VLC:30707-4P-5HP-VLC:30707-2P-15HP-VLC:</t>
        </is>
      </c>
      <c r="D1582" t="inlineStr">
        <is>
          <t>X3</t>
        </is>
      </c>
      <c r="E1582" t="inlineStr">
        <is>
          <t>ImpMatl_Silicon_Bronze_ASTM-B584_C87600</t>
        </is>
      </c>
      <c r="F1582" t="inlineStr">
        <is>
          <t>Silicon Bronze, ASTM-B584, C87600</t>
        </is>
      </c>
      <c r="G1582" t="inlineStr">
        <is>
          <t>B21</t>
        </is>
      </c>
      <c r="H1582" t="inlineStr">
        <is>
          <t>Coating_Standard</t>
        </is>
      </c>
      <c r="I1582" t="inlineStr">
        <is>
          <t>Stainless Steel, AISI-303</t>
        </is>
      </c>
      <c r="J1582" t="inlineStr">
        <is>
          <t>Steel, Cold Drawn C1018</t>
        </is>
      </c>
      <c r="K1582" t="inlineStr">
        <is>
          <t>96769184</t>
        </is>
      </c>
      <c r="L1582" t="inlineStr">
        <is>
          <t>IMP,L,25707,X3,B21</t>
        </is>
      </c>
      <c r="M1582" t="inlineStr">
        <is>
          <t>A101805</t>
        </is>
      </c>
      <c r="N1582" t="n">
        <v>0</v>
      </c>
      <c r="O1582" t="inlineStr">
        <is>
          <t>LT027</t>
        </is>
      </c>
      <c r="P1582" t="n">
        <v>0</v>
      </c>
      <c r="Q1582" t="inlineStr"/>
      <c r="R1582" t="inlineStr"/>
      <c r="S1582" t="inlineStr"/>
      <c r="T1582" t="inlineStr"/>
      <c r="U1582" t="inlineStr"/>
      <c r="V1582" t="inlineStr"/>
    </row>
    <row r="1583" customFormat="1" s="84">
      <c r="A1583" t="inlineStr"/>
      <c r="B1583" t="inlineStr">
        <is>
          <t>Price_BOM_VLC_VLSC_Imp_0541</t>
        </is>
      </c>
      <c r="C1583" t="inlineStr">
        <is>
          <t>:30707-4P-3HP-VLC:30707-4P-5HP-VLC:30707-2P-15HP-VLC:</t>
        </is>
      </c>
      <c r="D1583" t="inlineStr">
        <is>
          <t>X3</t>
        </is>
      </c>
      <c r="E1583" t="inlineStr">
        <is>
          <t>ImpMatl_NiAl-Bronze_ASTM-B148_C95400</t>
        </is>
      </c>
      <c r="F1583" t="inlineStr">
        <is>
          <t>Nickel Aluminum Bronze ASTM B148 UNS C95400</t>
        </is>
      </c>
      <c r="G1583" t="inlineStr">
        <is>
          <t>B22</t>
        </is>
      </c>
      <c r="H1583" t="inlineStr">
        <is>
          <t>Coating_Standard</t>
        </is>
      </c>
      <c r="I1583" t="inlineStr">
        <is>
          <t>Stainless Steel, AISI-303</t>
        </is>
      </c>
      <c r="J1583" t="inlineStr">
        <is>
          <t>Steel, Cold Drawn C1018</t>
        </is>
      </c>
      <c r="K1583" t="inlineStr">
        <is>
          <t>97778033</t>
        </is>
      </c>
      <c r="L1583" t="inlineStr"/>
      <c r="M1583" t="inlineStr">
        <is>
          <t>A102230</t>
        </is>
      </c>
      <c r="N1583" t="n">
        <v>92</v>
      </c>
      <c r="O1583" t="inlineStr">
        <is>
          <t>LT250</t>
        </is>
      </c>
      <c r="P1583" t="n">
        <v>8</v>
      </c>
      <c r="Q1583" t="inlineStr"/>
      <c r="R1583" t="inlineStr"/>
      <c r="S1583" t="inlineStr"/>
      <c r="T1583" t="inlineStr"/>
      <c r="U1583" t="inlineStr"/>
      <c r="V1583" t="inlineStr"/>
    </row>
    <row r="1584" customFormat="1" s="84">
      <c r="A1584" t="inlineStr"/>
      <c r="B1584" t="inlineStr">
        <is>
          <t>Price_BOM_VLC_VLSC_Imp_0542</t>
        </is>
      </c>
      <c r="C1584" t="inlineStr">
        <is>
          <t>:30707-4P-3HP-VLC:30707-4P-5HP-VLC:30707-2P-15HP-VLC:</t>
        </is>
      </c>
      <c r="D1584" t="inlineStr">
        <is>
          <t>X3</t>
        </is>
      </c>
      <c r="E1584" t="inlineStr">
        <is>
          <t>ImpMatl_Silicon_Bronze_ASTM-B584_C87600</t>
        </is>
      </c>
      <c r="F1584" t="inlineStr">
        <is>
          <t>Silicon Bronze, ASTM-B584, C87600</t>
        </is>
      </c>
      <c r="G1584" t="inlineStr">
        <is>
          <t>B21</t>
        </is>
      </c>
      <c r="H1584" t="inlineStr">
        <is>
          <t>Coating_Scotchkote134_interior</t>
        </is>
      </c>
      <c r="I1584" t="inlineStr">
        <is>
          <t>Stainless Steel, AISI-303</t>
        </is>
      </c>
      <c r="J1584" t="inlineStr">
        <is>
          <t>Steel, Cold Drawn C1018</t>
        </is>
      </c>
      <c r="K1584" t="inlineStr">
        <is>
          <t>RTF</t>
        </is>
      </c>
      <c r="L1584" t="inlineStr"/>
      <c r="M1584" t="inlineStr">
        <is>
          <t>A101805</t>
        </is>
      </c>
      <c r="N1584" t="n">
        <v>0</v>
      </c>
      <c r="O1584" t="inlineStr">
        <is>
          <t>LT250</t>
        </is>
      </c>
      <c r="P1584" t="n">
        <v>8</v>
      </c>
      <c r="Q1584" t="inlineStr"/>
      <c r="R1584" t="inlineStr"/>
      <c r="S1584" t="inlineStr"/>
      <c r="T1584" t="inlineStr"/>
      <c r="U1584" t="inlineStr"/>
      <c r="V1584" t="inlineStr"/>
    </row>
    <row r="1585" customFormat="1" s="84">
      <c r="A1585" t="inlineStr"/>
      <c r="B1585" t="inlineStr">
        <is>
          <t>Price_BOM_VLC_VLSC_Imp_0543</t>
        </is>
      </c>
      <c r="C1585" t="inlineStr">
        <is>
          <t>:30707-4P-3HP-VLC:30707-4P-5HP-VLC:30707-2P-15HP-VLC:</t>
        </is>
      </c>
      <c r="D1585" t="inlineStr">
        <is>
          <t>X3</t>
        </is>
      </c>
      <c r="E1585" t="inlineStr">
        <is>
          <t>ImpMatl_NiAl-Bronze_ASTM-B148_C95400</t>
        </is>
      </c>
      <c r="F1585" t="inlineStr">
        <is>
          <t>Nickel Aluminum Bronze ASTM B148 UNS C95400</t>
        </is>
      </c>
      <c r="G1585" t="inlineStr">
        <is>
          <t>B22</t>
        </is>
      </c>
      <c r="H1585" t="inlineStr">
        <is>
          <t>Coating_Scotchkote134_interior</t>
        </is>
      </c>
      <c r="I1585" t="inlineStr">
        <is>
          <t>Stainless Steel, AISI-303</t>
        </is>
      </c>
      <c r="J1585" t="inlineStr">
        <is>
          <t>Steel, Cold Drawn C1018</t>
        </is>
      </c>
      <c r="K1585" t="inlineStr">
        <is>
          <t>RTF</t>
        </is>
      </c>
      <c r="L1585" t="inlineStr"/>
      <c r="M1585" t="inlineStr">
        <is>
          <t>A102230</t>
        </is>
      </c>
      <c r="N1585" t="n">
        <v>92</v>
      </c>
      <c r="O1585" t="inlineStr">
        <is>
          <t>LT250</t>
        </is>
      </c>
      <c r="P1585" t="n">
        <v>8</v>
      </c>
      <c r="Q1585" t="inlineStr"/>
      <c r="R1585" t="inlineStr"/>
      <c r="S1585" t="inlineStr"/>
      <c r="T1585" t="inlineStr"/>
      <c r="U1585" t="inlineStr"/>
      <c r="V1585" t="inlineStr"/>
    </row>
    <row r="1586" customFormat="1" s="84">
      <c r="A1586" t="inlineStr"/>
      <c r="B1586" t="inlineStr">
        <is>
          <t>Price_BOM_VLC_VLSC_Imp_0544</t>
        </is>
      </c>
      <c r="C1586" t="inlineStr">
        <is>
          <t>:30707-4P-3HP-VLC:30707-4P-5HP-VLC:30707-2P-15HP-VLC:</t>
        </is>
      </c>
      <c r="D1586" t="inlineStr">
        <is>
          <t>X3</t>
        </is>
      </c>
      <c r="E1586" t="inlineStr">
        <is>
          <t>ImpMatl_Silicon_Bronze_ASTM-B584_C87600</t>
        </is>
      </c>
      <c r="F1586" t="inlineStr">
        <is>
          <t>Silicon Bronze, ASTM-B584, C87600</t>
        </is>
      </c>
      <c r="G1586" t="inlineStr">
        <is>
          <t>B21</t>
        </is>
      </c>
      <c r="H1586" t="inlineStr">
        <is>
          <t>Coating_Scotchkote134_interior_exterior</t>
        </is>
      </c>
      <c r="I1586" t="inlineStr">
        <is>
          <t>Stainless Steel, AISI-303</t>
        </is>
      </c>
      <c r="J1586" t="inlineStr">
        <is>
          <t>Steel, Cold Drawn C1018</t>
        </is>
      </c>
      <c r="K1586" t="inlineStr">
        <is>
          <t>RTF</t>
        </is>
      </c>
      <c r="L1586" t="inlineStr"/>
      <c r="M1586" t="inlineStr">
        <is>
          <t>A101805</t>
        </is>
      </c>
      <c r="N1586" t="n">
        <v>0</v>
      </c>
      <c r="O1586" t="inlineStr">
        <is>
          <t>LT250</t>
        </is>
      </c>
      <c r="P1586" t="n">
        <v>8</v>
      </c>
      <c r="Q1586" t="inlineStr"/>
      <c r="R1586" t="inlineStr"/>
      <c r="S1586" t="inlineStr"/>
      <c r="T1586" t="inlineStr"/>
      <c r="U1586" t="inlineStr"/>
      <c r="V1586" t="inlineStr"/>
    </row>
    <row r="1587" customFormat="1" s="84">
      <c r="A1587" t="inlineStr"/>
      <c r="B1587" t="inlineStr">
        <is>
          <t>Price_BOM_VLC_VLSC_Imp_0545</t>
        </is>
      </c>
      <c r="C1587" t="inlineStr">
        <is>
          <t>:30707-4P-3HP-VLC:30707-4P-5HP-VLC:30707-2P-15HP-VLC:</t>
        </is>
      </c>
      <c r="D1587" t="inlineStr">
        <is>
          <t>X3</t>
        </is>
      </c>
      <c r="E1587" t="inlineStr">
        <is>
          <t>ImpMatl_NiAl-Bronze_ASTM-B148_C95400</t>
        </is>
      </c>
      <c r="F1587" t="inlineStr">
        <is>
          <t>Nickel Aluminum Bronze ASTM B148 UNS C95400</t>
        </is>
      </c>
      <c r="G1587" t="inlineStr">
        <is>
          <t>B22</t>
        </is>
      </c>
      <c r="H1587" t="inlineStr">
        <is>
          <t>Coating_Scotchkote134_interior_exterior</t>
        </is>
      </c>
      <c r="I1587" t="inlineStr">
        <is>
          <t>Stainless Steel, AISI-303</t>
        </is>
      </c>
      <c r="J1587" t="inlineStr">
        <is>
          <t>Steel, Cold Drawn C1018</t>
        </is>
      </c>
      <c r="K1587" t="inlineStr">
        <is>
          <t>RTF</t>
        </is>
      </c>
      <c r="L1587" t="inlineStr"/>
      <c r="M1587" t="inlineStr">
        <is>
          <t>A102230</t>
        </is>
      </c>
      <c r="N1587" t="n">
        <v>92</v>
      </c>
      <c r="O1587" t="inlineStr">
        <is>
          <t>LT250</t>
        </is>
      </c>
      <c r="P1587" t="n">
        <v>8</v>
      </c>
      <c r="Q1587" t="inlineStr"/>
      <c r="R1587" t="inlineStr"/>
      <c r="S1587" t="inlineStr"/>
      <c r="T1587" t="inlineStr"/>
      <c r="U1587" t="inlineStr"/>
      <c r="V1587" t="inlineStr"/>
    </row>
    <row r="1588" customFormat="1" s="84">
      <c r="A1588" t="inlineStr"/>
      <c r="B1588" t="inlineStr">
        <is>
          <t>Price_BOM_VLC_VLSC_Imp_0546</t>
        </is>
      </c>
      <c r="C1588" t="inlineStr">
        <is>
          <t>:30707-4P-3HP-VLC:30707-4P-5HP-VLC:30707-2P-15HP-VLC:</t>
        </is>
      </c>
      <c r="D1588" t="inlineStr">
        <is>
          <t>X3</t>
        </is>
      </c>
      <c r="E1588" t="inlineStr">
        <is>
          <t>ImpMatl_Silicon_Bronze_ASTM-B584_C87600</t>
        </is>
      </c>
      <c r="F1588" t="inlineStr">
        <is>
          <t>Silicon Bronze, ASTM-B584, C87600</t>
        </is>
      </c>
      <c r="G1588" t="inlineStr">
        <is>
          <t>B21</t>
        </is>
      </c>
      <c r="H1588" t="inlineStr">
        <is>
          <t>Coating_Scotchkote134_interior_exterior_IncludeImpeller</t>
        </is>
      </c>
      <c r="I1588" t="inlineStr">
        <is>
          <t>Stainless Steel, AISI-303</t>
        </is>
      </c>
      <c r="J1588" t="inlineStr">
        <is>
          <t>Steel, Cold Drawn C1018</t>
        </is>
      </c>
      <c r="K1588" t="inlineStr">
        <is>
          <t>RTF</t>
        </is>
      </c>
      <c r="L1588" t="inlineStr"/>
      <c r="M1588" t="inlineStr">
        <is>
          <t>A101805</t>
        </is>
      </c>
      <c r="N1588" t="n">
        <v>0</v>
      </c>
      <c r="O1588" t="inlineStr">
        <is>
          <t>LT250</t>
        </is>
      </c>
      <c r="P1588" t="n">
        <v>8</v>
      </c>
      <c r="Q1588" t="inlineStr"/>
      <c r="R1588" t="inlineStr"/>
      <c r="S1588" t="inlineStr"/>
      <c r="T1588" t="inlineStr"/>
      <c r="U1588" t="inlineStr"/>
      <c r="V1588" t="inlineStr"/>
    </row>
    <row r="1589" customFormat="1" s="84">
      <c r="A1589" t="inlineStr"/>
      <c r="B1589" t="inlineStr">
        <is>
          <t>Price_BOM_VLC_VLSC_Imp_0547</t>
        </is>
      </c>
      <c r="C1589" t="inlineStr">
        <is>
          <t>:30707-4P-3HP-VLC:30707-4P-5HP-VLC:30707-2P-15HP-VLC:</t>
        </is>
      </c>
      <c r="D1589" t="inlineStr">
        <is>
          <t>X3</t>
        </is>
      </c>
      <c r="E1589" t="inlineStr">
        <is>
          <t>ImpMatl_NiAl-Bronze_ASTM-B148_C95400</t>
        </is>
      </c>
      <c r="F1589" t="inlineStr">
        <is>
          <t>Nickel Aluminum Bronze ASTM B148 UNS C95400</t>
        </is>
      </c>
      <c r="G1589" t="inlineStr">
        <is>
          <t>B22</t>
        </is>
      </c>
      <c r="H1589" t="inlineStr">
        <is>
          <t>Coating_Scotchkote134_interior_exterior_IncludeImpeller</t>
        </is>
      </c>
      <c r="I1589" t="inlineStr">
        <is>
          <t>Stainless Steel, AISI-303</t>
        </is>
      </c>
      <c r="J1589" t="inlineStr">
        <is>
          <t>Steel, Cold Drawn C1018</t>
        </is>
      </c>
      <c r="K1589" t="inlineStr">
        <is>
          <t>RTF</t>
        </is>
      </c>
      <c r="L1589" t="inlineStr"/>
      <c r="M1589" t="inlineStr">
        <is>
          <t>A102230</t>
        </is>
      </c>
      <c r="N1589" t="n">
        <v>92</v>
      </c>
      <c r="O1589" t="inlineStr">
        <is>
          <t>LT250</t>
        </is>
      </c>
      <c r="P1589" t="n">
        <v>8</v>
      </c>
      <c r="Q1589" t="inlineStr"/>
      <c r="R1589" t="inlineStr"/>
      <c r="S1589" t="inlineStr"/>
      <c r="T1589" t="inlineStr"/>
      <c r="U1589" t="inlineStr"/>
      <c r="V1589" t="inlineStr"/>
    </row>
    <row r="1590" customFormat="1" s="84">
      <c r="A1590" t="inlineStr"/>
      <c r="B1590" t="inlineStr">
        <is>
          <t>Price_BOM_VLC_VLSC_Imp_0548</t>
        </is>
      </c>
      <c r="C1590" t="inlineStr">
        <is>
          <t>:30707-4P-3HP-VLC:30707-4P-5HP-VLC:30707-2P-15HP-VLC:</t>
        </is>
      </c>
      <c r="D1590" t="inlineStr">
        <is>
          <t>X3</t>
        </is>
      </c>
      <c r="E1590" t="inlineStr">
        <is>
          <t>ImpMatl_Silicon_Bronze_ASTM-B584_C87600</t>
        </is>
      </c>
      <c r="F1590" t="inlineStr">
        <is>
          <t>Silicon Bronze, ASTM-B584, C87600</t>
        </is>
      </c>
      <c r="G1590" t="inlineStr">
        <is>
          <t>B21</t>
        </is>
      </c>
      <c r="H1590" t="inlineStr">
        <is>
          <t>Coating_Scotchkote134_interior_IncludeImpeller</t>
        </is>
      </c>
      <c r="I1590" t="inlineStr">
        <is>
          <t>Stainless Steel, AISI-303</t>
        </is>
      </c>
      <c r="J1590" t="inlineStr">
        <is>
          <t>Steel, Cold Drawn C1018</t>
        </is>
      </c>
      <c r="K1590" t="inlineStr">
        <is>
          <t>RTF</t>
        </is>
      </c>
      <c r="L1590" t="inlineStr"/>
      <c r="M1590" t="inlineStr">
        <is>
          <t>A101805</t>
        </is>
      </c>
      <c r="N1590" t="n">
        <v>0</v>
      </c>
      <c r="O1590" t="inlineStr">
        <is>
          <t>LT250</t>
        </is>
      </c>
      <c r="P1590" t="n">
        <v>8</v>
      </c>
      <c r="Q1590" t="inlineStr"/>
      <c r="R1590" t="inlineStr"/>
      <c r="S1590" t="inlineStr"/>
      <c r="T1590" t="inlineStr"/>
      <c r="U1590" t="inlineStr"/>
      <c r="V1590" t="inlineStr"/>
    </row>
    <row r="1591" customFormat="1" s="84">
      <c r="A1591" t="inlineStr"/>
      <c r="B1591" t="inlineStr">
        <is>
          <t>Price_BOM_VLC_VLSC_Imp_0549</t>
        </is>
      </c>
      <c r="C1591" t="inlineStr">
        <is>
          <t>:30707-4P-3HP-VLC:30707-4P-5HP-VLC:30707-2P-15HP-VLC:</t>
        </is>
      </c>
      <c r="D1591" t="inlineStr">
        <is>
          <t>X3</t>
        </is>
      </c>
      <c r="E1591" t="inlineStr">
        <is>
          <t>ImpMatl_NiAl-Bronze_ASTM-B148_C95400</t>
        </is>
      </c>
      <c r="F1591" t="inlineStr">
        <is>
          <t>Nickel Aluminum Bronze ASTM B148 UNS C95400</t>
        </is>
      </c>
      <c r="G1591" t="inlineStr">
        <is>
          <t>B22</t>
        </is>
      </c>
      <c r="H1591" t="inlineStr">
        <is>
          <t>Coating_Scotchkote134_interior_IncludeImpeller</t>
        </is>
      </c>
      <c r="I1591" t="inlineStr">
        <is>
          <t>Stainless Steel, AISI-303</t>
        </is>
      </c>
      <c r="J1591" t="inlineStr">
        <is>
          <t>Steel, Cold Drawn C1018</t>
        </is>
      </c>
      <c r="K1591" t="inlineStr">
        <is>
          <t>RTF</t>
        </is>
      </c>
      <c r="L1591" t="inlineStr"/>
      <c r="M1591" t="inlineStr">
        <is>
          <t>A102230</t>
        </is>
      </c>
      <c r="N1591" t="n">
        <v>92</v>
      </c>
      <c r="O1591" t="inlineStr">
        <is>
          <t>LT250</t>
        </is>
      </c>
      <c r="P1591" t="n">
        <v>8</v>
      </c>
      <c r="Q1591" t="inlineStr"/>
      <c r="R1591" t="inlineStr"/>
      <c r="S1591" t="inlineStr"/>
      <c r="T1591" t="inlineStr"/>
      <c r="U1591" t="inlineStr"/>
      <c r="V1591" t="inlineStr"/>
    </row>
    <row r="1592" customFormat="1" s="84">
      <c r="A1592" t="inlineStr"/>
      <c r="B1592" t="inlineStr">
        <is>
          <t>Price_BOM_VLC_VLSC_Imp_0550</t>
        </is>
      </c>
      <c r="C1592" t="inlineStr">
        <is>
          <t>:30707-4P-3HP-VLC:30707-4P-5HP-VLC:30707-2P-15HP-VLC:</t>
        </is>
      </c>
      <c r="D1592" t="inlineStr">
        <is>
          <t>X3</t>
        </is>
      </c>
      <c r="E1592" t="inlineStr">
        <is>
          <t>ImpMatl_Silicon_Bronze_ASTM-B584_C87600</t>
        </is>
      </c>
      <c r="F1592" t="inlineStr">
        <is>
          <t>Silicon Bronze, ASTM-B584, C87600</t>
        </is>
      </c>
      <c r="G1592" t="inlineStr">
        <is>
          <t>B21</t>
        </is>
      </c>
      <c r="H1592" t="inlineStr">
        <is>
          <t>Coating_Special</t>
        </is>
      </c>
      <c r="I1592" t="inlineStr">
        <is>
          <t>Stainless Steel, AISI-303</t>
        </is>
      </c>
      <c r="J1592" t="inlineStr">
        <is>
          <t>Steel, Cold Drawn C1018</t>
        </is>
      </c>
      <c r="K1592" t="inlineStr">
        <is>
          <t>RTF</t>
        </is>
      </c>
      <c r="L1592" t="inlineStr"/>
      <c r="M1592" t="inlineStr">
        <is>
          <t>A101805</t>
        </is>
      </c>
      <c r="N1592" t="n">
        <v>0</v>
      </c>
      <c r="O1592" t="inlineStr">
        <is>
          <t>LT250</t>
        </is>
      </c>
      <c r="P1592" t="n">
        <v>8</v>
      </c>
      <c r="Q1592" t="inlineStr"/>
      <c r="R1592" t="inlineStr"/>
      <c r="S1592" t="inlineStr"/>
      <c r="T1592" t="inlineStr"/>
      <c r="U1592" t="inlineStr"/>
      <c r="V1592" t="inlineStr"/>
    </row>
    <row r="1593" customFormat="1" s="84">
      <c r="A1593" t="inlineStr"/>
      <c r="B1593" t="inlineStr">
        <is>
          <t>Price_BOM_VLC_VLSC_Imp_0551</t>
        </is>
      </c>
      <c r="C1593" t="inlineStr">
        <is>
          <t>:30707-4P-3HP-VLC:30707-4P-5HP-VLC:30707-2P-15HP-VLC:</t>
        </is>
      </c>
      <c r="D1593" t="inlineStr">
        <is>
          <t>X3</t>
        </is>
      </c>
      <c r="E1593" t="inlineStr">
        <is>
          <t>ImpMatl_NiAl-Bronze_ASTM-B148_C95400</t>
        </is>
      </c>
      <c r="F1593" t="inlineStr">
        <is>
          <t>Nickel Aluminum Bronze ASTM B148 UNS C95400</t>
        </is>
      </c>
      <c r="G1593" t="inlineStr">
        <is>
          <t>B22</t>
        </is>
      </c>
      <c r="H1593" t="inlineStr">
        <is>
          <t>Coating_Special</t>
        </is>
      </c>
      <c r="I1593" t="inlineStr">
        <is>
          <t>Stainless Steel, AISI-303</t>
        </is>
      </c>
      <c r="J1593" t="inlineStr">
        <is>
          <t>Steel, Cold Drawn C1018</t>
        </is>
      </c>
      <c r="K1593" t="inlineStr">
        <is>
          <t>RTF</t>
        </is>
      </c>
      <c r="L1593" t="inlineStr"/>
      <c r="M1593" t="inlineStr">
        <is>
          <t>A102230</t>
        </is>
      </c>
      <c r="N1593" t="n">
        <v>92</v>
      </c>
      <c r="O1593" t="inlineStr">
        <is>
          <t>LT250</t>
        </is>
      </c>
      <c r="P1593" t="n">
        <v>8</v>
      </c>
      <c r="Q1593" t="inlineStr"/>
      <c r="R1593" t="inlineStr"/>
      <c r="S1593" t="inlineStr"/>
      <c r="T1593" t="inlineStr"/>
      <c r="U1593" t="inlineStr"/>
      <c r="V1593" t="inlineStr"/>
    </row>
    <row r="1594" customFormat="1" s="84">
      <c r="A1594" t="inlineStr"/>
      <c r="B1594" t="inlineStr">
        <is>
          <t>Price_BOM_VLC_VLSC_Imp_0552</t>
        </is>
      </c>
      <c r="C1594" t="inlineStr">
        <is>
          <t>:30707-4P-3HP-VLC:30707-4P-5HP-VLC:30707-2P-15HP-VLC:</t>
        </is>
      </c>
      <c r="D1594" t="inlineStr">
        <is>
          <t>X3</t>
        </is>
      </c>
      <c r="E1594" t="inlineStr">
        <is>
          <t>ImpMatl_Silicon_Bronze_ASTM-B584_C87600</t>
        </is>
      </c>
      <c r="F1594" t="inlineStr">
        <is>
          <t>Silicon Bronze, ASTM-B584, C87600</t>
        </is>
      </c>
      <c r="G1594" t="inlineStr">
        <is>
          <t>B21</t>
        </is>
      </c>
      <c r="H1594" t="inlineStr">
        <is>
          <t>Coating_Epoxy</t>
        </is>
      </c>
      <c r="I1594" t="inlineStr">
        <is>
          <t>Stainless Steel, AISI-303</t>
        </is>
      </c>
      <c r="J1594" t="inlineStr">
        <is>
          <t>Steel, Cold Drawn C1018</t>
        </is>
      </c>
      <c r="K1594" t="inlineStr">
        <is>
          <t>RTF</t>
        </is>
      </c>
      <c r="L1594" t="inlineStr"/>
      <c r="M1594" t="inlineStr">
        <is>
          <t>A101805</t>
        </is>
      </c>
      <c r="N1594" t="n">
        <v>0</v>
      </c>
      <c r="O1594" t="inlineStr">
        <is>
          <t>LT250</t>
        </is>
      </c>
      <c r="P1594" t="n">
        <v>8</v>
      </c>
      <c r="Q1594" t="inlineStr"/>
      <c r="R1594" t="inlineStr"/>
      <c r="S1594" t="inlineStr"/>
      <c r="T1594" t="inlineStr"/>
      <c r="U1594" t="inlineStr"/>
      <c r="V1594" t="inlineStr"/>
    </row>
    <row r="1595" customFormat="1" s="84">
      <c r="A1595" t="inlineStr"/>
      <c r="B1595" t="inlineStr">
        <is>
          <t>Price_BOM_VLC_VLSC_Imp_0553</t>
        </is>
      </c>
      <c r="C1595" t="inlineStr">
        <is>
          <t>:30707-4P-3HP-VLC:30707-4P-5HP-VLC:30707-2P-15HP-VLC:</t>
        </is>
      </c>
      <c r="D1595" t="inlineStr">
        <is>
          <t>X3</t>
        </is>
      </c>
      <c r="E1595" t="inlineStr">
        <is>
          <t>ImpMatl_NiAl-Bronze_ASTM-B148_C95400</t>
        </is>
      </c>
      <c r="F1595" t="inlineStr">
        <is>
          <t>Nickel Aluminum Bronze ASTM B148 UNS C95400</t>
        </is>
      </c>
      <c r="G1595" t="inlineStr">
        <is>
          <t>B22</t>
        </is>
      </c>
      <c r="H1595" t="inlineStr">
        <is>
          <t>Coating_Epoxy</t>
        </is>
      </c>
      <c r="I1595" t="inlineStr">
        <is>
          <t>Stainless Steel, AISI-303</t>
        </is>
      </c>
      <c r="J1595" t="inlineStr">
        <is>
          <t>Steel, Cold Drawn C1018</t>
        </is>
      </c>
      <c r="K1595" t="inlineStr">
        <is>
          <t>RTF</t>
        </is>
      </c>
      <c r="L1595" t="inlineStr"/>
      <c r="M1595" t="inlineStr">
        <is>
          <t>A102230</t>
        </is>
      </c>
      <c r="N1595" t="n">
        <v>92</v>
      </c>
      <c r="O1595" t="inlineStr">
        <is>
          <t>LT250</t>
        </is>
      </c>
      <c r="P1595" t="n">
        <v>8</v>
      </c>
      <c r="Q1595" t="inlineStr"/>
      <c r="R1595" t="inlineStr"/>
      <c r="S1595" t="inlineStr"/>
      <c r="T1595" t="inlineStr"/>
      <c r="U1595" t="inlineStr"/>
      <c r="V1595" t="inlineStr"/>
    </row>
    <row r="1596" customFormat="1" s="84">
      <c r="A1596" t="inlineStr"/>
      <c r="B1596" t="inlineStr">
        <is>
          <t>Price_BOM_VLC_VLSC_Imp_0569</t>
        </is>
      </c>
      <c r="C1596" t="inlineStr">
        <is>
          <t>:30707-4P-3HP-VLSC:30707-4P-5HP-VLSC:30707-4P-3HP-VLSC:30707-2P-15HP-VLSC:</t>
        </is>
      </c>
      <c r="D1596" t="inlineStr">
        <is>
          <t>X3</t>
        </is>
      </c>
      <c r="E1596" t="inlineStr">
        <is>
          <t>ImpMatl_Silicon_Bronze_ASTM-B584_C87600</t>
        </is>
      </c>
      <c r="F1596" t="inlineStr">
        <is>
          <t>Silicon Bronze, ASTM-B584, C87600</t>
        </is>
      </c>
      <c r="G1596" t="inlineStr">
        <is>
          <t>B21</t>
        </is>
      </c>
      <c r="H1596" t="inlineStr">
        <is>
          <t>Coating_Standard</t>
        </is>
      </c>
      <c r="I1596" t="inlineStr">
        <is>
          <t>Stainless Steel, AISI-303</t>
        </is>
      </c>
      <c r="J1596" t="inlineStr">
        <is>
          <t>Steel, Cold Drawn C1018</t>
        </is>
      </c>
      <c r="K1596" t="inlineStr">
        <is>
          <t>96769184</t>
        </is>
      </c>
      <c r="L1596" t="inlineStr">
        <is>
          <t>IMP,L,25707,X3,B21</t>
        </is>
      </c>
      <c r="M1596" t="inlineStr">
        <is>
          <t>A101805</t>
        </is>
      </c>
      <c r="N1596" t="n">
        <v>0</v>
      </c>
      <c r="O1596" t="inlineStr">
        <is>
          <t>LT027</t>
        </is>
      </c>
      <c r="P1596" t="n">
        <v>0</v>
      </c>
      <c r="Q1596" t="inlineStr"/>
      <c r="R1596" t="inlineStr"/>
      <c r="S1596" t="inlineStr"/>
      <c r="T1596" t="inlineStr"/>
      <c r="U1596" t="inlineStr"/>
      <c r="V1596" t="inlineStr"/>
    </row>
    <row r="1597" customFormat="1" s="84">
      <c r="A1597" t="inlineStr"/>
      <c r="B1597" t="inlineStr">
        <is>
          <t>Price_BOM_VLC_VLSC_Imp_0571</t>
        </is>
      </c>
      <c r="C1597" t="inlineStr">
        <is>
          <t>:30707-4P-3HP-VLSC:30707-4P-5HP-VLSC:30707-4P-3HP-VLSC:30707-2P-15HP-VLSC:</t>
        </is>
      </c>
      <c r="D1597" t="inlineStr">
        <is>
          <t>X3</t>
        </is>
      </c>
      <c r="E1597" t="inlineStr">
        <is>
          <t>ImpMatl_NiAl-Bronze_ASTM-B148_C95400</t>
        </is>
      </c>
      <c r="F1597" t="inlineStr">
        <is>
          <t>Nickel Aluminum Bronze ASTM B148 UNS C95400</t>
        </is>
      </c>
      <c r="G1597" t="inlineStr">
        <is>
          <t>B22</t>
        </is>
      </c>
      <c r="H1597" t="inlineStr">
        <is>
          <t>Coating_Standard</t>
        </is>
      </c>
      <c r="I1597" t="inlineStr">
        <is>
          <t>Stainless Steel, AISI-303</t>
        </is>
      </c>
      <c r="J1597" t="inlineStr">
        <is>
          <t>Steel, Cold Drawn C1018</t>
        </is>
      </c>
      <c r="K1597" t="inlineStr">
        <is>
          <t>97778033</t>
        </is>
      </c>
      <c r="L1597" t="inlineStr"/>
      <c r="M1597" t="inlineStr">
        <is>
          <t>A102230</t>
        </is>
      </c>
      <c r="N1597" t="n">
        <v>92</v>
      </c>
      <c r="O1597" t="inlineStr">
        <is>
          <t>LT250</t>
        </is>
      </c>
      <c r="P1597" t="n">
        <v>8</v>
      </c>
      <c r="Q1597" t="inlineStr"/>
      <c r="R1597" t="inlineStr"/>
      <c r="S1597" t="inlineStr"/>
      <c r="T1597" t="inlineStr"/>
      <c r="U1597" t="inlineStr"/>
      <c r="V1597" t="inlineStr"/>
    </row>
    <row r="1598" customFormat="1" s="84">
      <c r="A1598" t="inlineStr"/>
      <c r="B1598" t="inlineStr">
        <is>
          <t>Price_BOM_VLC_VLSC_Imp_0572</t>
        </is>
      </c>
      <c r="C1598" t="inlineStr">
        <is>
          <t>:30707-4P-3HP-VLSC:30707-4P-5HP-VLSC:30707-4P-3HP-VLSC:30707-2P-15HP-VLSC:</t>
        </is>
      </c>
      <c r="D1598" t="inlineStr">
        <is>
          <t>X3</t>
        </is>
      </c>
      <c r="E1598" t="inlineStr">
        <is>
          <t>ImpMatl_Silicon_Bronze_ASTM-B584_C87600</t>
        </is>
      </c>
      <c r="F1598" t="inlineStr">
        <is>
          <t>Silicon Bronze, ASTM-B584, C87600</t>
        </is>
      </c>
      <c r="G1598" t="inlineStr">
        <is>
          <t>B21</t>
        </is>
      </c>
      <c r="H1598" t="inlineStr">
        <is>
          <t>Coating_Scotchkote134_interior</t>
        </is>
      </c>
      <c r="I1598" t="inlineStr">
        <is>
          <t>Stainless Steel, AISI-303</t>
        </is>
      </c>
      <c r="J1598" t="inlineStr">
        <is>
          <t>Steel, Cold Drawn C1018</t>
        </is>
      </c>
      <c r="K1598" t="inlineStr">
        <is>
          <t>RTF</t>
        </is>
      </c>
      <c r="L1598" t="inlineStr"/>
      <c r="M1598" t="inlineStr">
        <is>
          <t>A101805</t>
        </is>
      </c>
      <c r="N1598" t="n">
        <v>0</v>
      </c>
      <c r="O1598" t="inlineStr">
        <is>
          <t>LT250</t>
        </is>
      </c>
      <c r="P1598" t="n">
        <v>8</v>
      </c>
      <c r="Q1598" t="inlineStr"/>
      <c r="R1598" t="inlineStr"/>
      <c r="S1598" t="inlineStr"/>
      <c r="T1598" t="inlineStr"/>
      <c r="U1598" t="inlineStr"/>
      <c r="V1598" t="inlineStr"/>
    </row>
    <row r="1599" customFormat="1" s="84">
      <c r="A1599" t="inlineStr"/>
      <c r="B1599" t="inlineStr">
        <is>
          <t>Price_BOM_VLC_VLSC_Imp_0573</t>
        </is>
      </c>
      <c r="C1599" t="inlineStr">
        <is>
          <t>:30707-4P-3HP-VLSC:30707-4P-5HP-VLSC:30707-4P-3HP-VLSC:30707-2P-15HP-VLSC:</t>
        </is>
      </c>
      <c r="D1599" t="inlineStr">
        <is>
          <t>X3</t>
        </is>
      </c>
      <c r="E1599" t="inlineStr">
        <is>
          <t>ImpMatl_NiAl-Bronze_ASTM-B148_C95400</t>
        </is>
      </c>
      <c r="F1599" t="inlineStr">
        <is>
          <t>Nickel Aluminum Bronze ASTM B148 UNS C95400</t>
        </is>
      </c>
      <c r="G1599" t="inlineStr">
        <is>
          <t>B22</t>
        </is>
      </c>
      <c r="H1599" t="inlineStr">
        <is>
          <t>Coating_Scotchkote134_interior</t>
        </is>
      </c>
      <c r="I1599" t="inlineStr">
        <is>
          <t>Stainless Steel, AISI-303</t>
        </is>
      </c>
      <c r="J1599" t="inlineStr">
        <is>
          <t>Steel, Cold Drawn C1018</t>
        </is>
      </c>
      <c r="K1599" t="inlineStr">
        <is>
          <t>RTF</t>
        </is>
      </c>
      <c r="L1599" t="inlineStr"/>
      <c r="M1599" t="inlineStr">
        <is>
          <t>A102230</t>
        </is>
      </c>
      <c r="N1599" t="n">
        <v>92</v>
      </c>
      <c r="O1599" t="inlineStr">
        <is>
          <t>LT250</t>
        </is>
      </c>
      <c r="P1599" t="n">
        <v>8</v>
      </c>
      <c r="Q1599" t="inlineStr"/>
      <c r="R1599" t="inlineStr"/>
      <c r="S1599" t="inlineStr"/>
      <c r="T1599" t="inlineStr"/>
      <c r="U1599" t="inlineStr"/>
      <c r="V1599" t="inlineStr"/>
    </row>
    <row r="1600" customFormat="1" s="84">
      <c r="A1600" t="inlineStr"/>
      <c r="B1600" t="inlineStr">
        <is>
          <t>Price_BOM_VLC_VLSC_Imp_0574</t>
        </is>
      </c>
      <c r="C1600" t="inlineStr">
        <is>
          <t>:30707-4P-3HP-VLSC:30707-4P-5HP-VLSC:30707-4P-3HP-VLSC:30707-2P-15HP-VLSC:</t>
        </is>
      </c>
      <c r="D1600" t="inlineStr">
        <is>
          <t>X3</t>
        </is>
      </c>
      <c r="E1600" t="inlineStr">
        <is>
          <t>ImpMatl_Silicon_Bronze_ASTM-B584_C87600</t>
        </is>
      </c>
      <c r="F1600" t="inlineStr">
        <is>
          <t>Silicon Bronze, ASTM-B584, C87600</t>
        </is>
      </c>
      <c r="G1600" t="inlineStr">
        <is>
          <t>B21</t>
        </is>
      </c>
      <c r="H1600" t="inlineStr">
        <is>
          <t>Coating_Scotchkote134_interior_exterior</t>
        </is>
      </c>
      <c r="I1600" t="inlineStr">
        <is>
          <t>Stainless Steel, AISI-303</t>
        </is>
      </c>
      <c r="J1600" t="inlineStr">
        <is>
          <t>Steel, Cold Drawn C1018</t>
        </is>
      </c>
      <c r="K1600" t="inlineStr">
        <is>
          <t>RTF</t>
        </is>
      </c>
      <c r="L1600" t="inlineStr"/>
      <c r="M1600" t="inlineStr">
        <is>
          <t>A101805</t>
        </is>
      </c>
      <c r="N1600" t="n">
        <v>0</v>
      </c>
      <c r="O1600" t="inlineStr">
        <is>
          <t>LT250</t>
        </is>
      </c>
      <c r="P1600" t="n">
        <v>8</v>
      </c>
      <c r="Q1600" t="inlineStr"/>
      <c r="R1600" t="inlineStr"/>
      <c r="S1600" t="inlineStr"/>
      <c r="T1600" t="inlineStr"/>
      <c r="U1600" t="inlineStr"/>
      <c r="V1600" t="inlineStr"/>
    </row>
    <row r="1601" customFormat="1" s="84">
      <c r="A1601" t="inlineStr"/>
      <c r="B1601" t="inlineStr">
        <is>
          <t>Price_BOM_VLC_VLSC_Imp_0575</t>
        </is>
      </c>
      <c r="C1601" t="inlineStr">
        <is>
          <t>:30707-4P-3HP-VLSC:30707-4P-5HP-VLSC:30707-4P-3HP-VLSC:30707-2P-15HP-VLSC:</t>
        </is>
      </c>
      <c r="D1601" t="inlineStr">
        <is>
          <t>X3</t>
        </is>
      </c>
      <c r="E1601" t="inlineStr">
        <is>
          <t>ImpMatl_NiAl-Bronze_ASTM-B148_C95400</t>
        </is>
      </c>
      <c r="F1601" t="inlineStr">
        <is>
          <t>Nickel Aluminum Bronze ASTM B148 UNS C95400</t>
        </is>
      </c>
      <c r="G1601" t="inlineStr">
        <is>
          <t>B22</t>
        </is>
      </c>
      <c r="H1601" t="inlineStr">
        <is>
          <t>Coating_Scotchkote134_interior_exterior</t>
        </is>
      </c>
      <c r="I1601" t="inlineStr">
        <is>
          <t>Stainless Steel, AISI-303</t>
        </is>
      </c>
      <c r="J1601" t="inlineStr">
        <is>
          <t>Steel, Cold Drawn C1018</t>
        </is>
      </c>
      <c r="K1601" t="inlineStr">
        <is>
          <t>RTF</t>
        </is>
      </c>
      <c r="L1601" t="inlineStr"/>
      <c r="M1601" t="inlineStr">
        <is>
          <t>A102230</t>
        </is>
      </c>
      <c r="N1601" t="n">
        <v>92</v>
      </c>
      <c r="O1601" t="inlineStr">
        <is>
          <t>LT250</t>
        </is>
      </c>
      <c r="P1601" t="n">
        <v>8</v>
      </c>
      <c r="Q1601" t="inlineStr"/>
      <c r="R1601" t="inlineStr"/>
      <c r="S1601" t="inlineStr"/>
      <c r="T1601" t="inlineStr"/>
      <c r="U1601" t="inlineStr"/>
      <c r="V1601" t="inlineStr"/>
    </row>
    <row r="1602" customFormat="1" s="84">
      <c r="A1602" t="inlineStr"/>
      <c r="B1602" t="inlineStr">
        <is>
          <t>Price_BOM_VLC_VLSC_Imp_0576</t>
        </is>
      </c>
      <c r="C1602" t="inlineStr">
        <is>
          <t>:30707-4P-3HP-VLSC:30707-4P-5HP-VLSC:30707-4P-3HP-VLSC:30707-2P-15HP-VLSC:</t>
        </is>
      </c>
      <c r="D1602" t="inlineStr">
        <is>
          <t>X3</t>
        </is>
      </c>
      <c r="E1602" t="inlineStr">
        <is>
          <t>ImpMatl_Silicon_Bronze_ASTM-B584_C87600</t>
        </is>
      </c>
      <c r="F1602" t="inlineStr">
        <is>
          <t>Silicon Bronze, ASTM-B584, C87600</t>
        </is>
      </c>
      <c r="G1602" t="inlineStr">
        <is>
          <t>B21</t>
        </is>
      </c>
      <c r="H1602" t="inlineStr">
        <is>
          <t>Coating_Scotchkote134_interior_exterior_IncludeImpeller</t>
        </is>
      </c>
      <c r="I1602" t="inlineStr">
        <is>
          <t>Stainless Steel, AISI-303</t>
        </is>
      </c>
      <c r="J1602" t="inlineStr">
        <is>
          <t>Steel, Cold Drawn C1018</t>
        </is>
      </c>
      <c r="K1602" t="inlineStr">
        <is>
          <t>RTF</t>
        </is>
      </c>
      <c r="L1602" t="inlineStr"/>
      <c r="M1602" t="inlineStr">
        <is>
          <t>A101805</t>
        </is>
      </c>
      <c r="N1602" t="n">
        <v>0</v>
      </c>
      <c r="O1602" t="inlineStr">
        <is>
          <t>LT250</t>
        </is>
      </c>
      <c r="P1602" t="n">
        <v>8</v>
      </c>
      <c r="Q1602" t="inlineStr"/>
      <c r="R1602" t="inlineStr"/>
      <c r="S1602" t="inlineStr"/>
      <c r="T1602" t="inlineStr"/>
      <c r="U1602" t="inlineStr"/>
      <c r="V1602" t="inlineStr"/>
    </row>
    <row r="1603" customFormat="1" s="84">
      <c r="A1603" t="inlineStr"/>
      <c r="B1603" t="inlineStr">
        <is>
          <t>Price_BOM_VLC_VLSC_Imp_0577</t>
        </is>
      </c>
      <c r="C1603" t="inlineStr">
        <is>
          <t>:30707-4P-3HP-VLSC:30707-4P-5HP-VLSC:30707-4P-3HP-VLSC:30707-2P-15HP-VLSC:</t>
        </is>
      </c>
      <c r="D1603" t="inlineStr">
        <is>
          <t>X3</t>
        </is>
      </c>
      <c r="E1603" t="inlineStr">
        <is>
          <t>ImpMatl_NiAl-Bronze_ASTM-B148_C95400</t>
        </is>
      </c>
      <c r="F1603" t="inlineStr">
        <is>
          <t>Nickel Aluminum Bronze ASTM B148 UNS C95400</t>
        </is>
      </c>
      <c r="G1603" t="inlineStr">
        <is>
          <t>B22</t>
        </is>
      </c>
      <c r="H1603" t="inlineStr">
        <is>
          <t>Coating_Scotchkote134_interior_exterior_IncludeImpeller</t>
        </is>
      </c>
      <c r="I1603" t="inlineStr">
        <is>
          <t>Stainless Steel, AISI-303</t>
        </is>
      </c>
      <c r="J1603" t="inlineStr">
        <is>
          <t>Steel, Cold Drawn C1018</t>
        </is>
      </c>
      <c r="K1603" t="inlineStr">
        <is>
          <t>RTF</t>
        </is>
      </c>
      <c r="L1603" t="inlineStr"/>
      <c r="M1603" t="inlineStr">
        <is>
          <t>A102230</t>
        </is>
      </c>
      <c r="N1603" t="n">
        <v>92</v>
      </c>
      <c r="O1603" t="inlineStr">
        <is>
          <t>LT250</t>
        </is>
      </c>
      <c r="P1603" t="n">
        <v>8</v>
      </c>
      <c r="Q1603" t="inlineStr"/>
      <c r="R1603" t="inlineStr"/>
      <c r="S1603" t="inlineStr"/>
      <c r="T1603" t="inlineStr"/>
      <c r="U1603" t="inlineStr"/>
      <c r="V1603" t="inlineStr"/>
    </row>
    <row r="1604" customFormat="1" s="84">
      <c r="A1604" t="inlineStr"/>
      <c r="B1604" t="inlineStr">
        <is>
          <t>Price_BOM_VLC_VLSC_Imp_0578</t>
        </is>
      </c>
      <c r="C1604" t="inlineStr">
        <is>
          <t>:30707-4P-3HP-VLSC:30707-4P-5HP-VLSC:30707-4P-3HP-VLSC:30707-2P-15HP-VLSC:</t>
        </is>
      </c>
      <c r="D1604" t="inlineStr">
        <is>
          <t>X3</t>
        </is>
      </c>
      <c r="E1604" t="inlineStr">
        <is>
          <t>ImpMatl_Silicon_Bronze_ASTM-B584_C87600</t>
        </is>
      </c>
      <c r="F1604" t="inlineStr">
        <is>
          <t>Silicon Bronze, ASTM-B584, C87600</t>
        </is>
      </c>
      <c r="G1604" t="inlineStr">
        <is>
          <t>B21</t>
        </is>
      </c>
      <c r="H1604" t="inlineStr">
        <is>
          <t>Coating_Scotchkote134_interior_IncludeImpeller</t>
        </is>
      </c>
      <c r="I1604" t="inlineStr">
        <is>
          <t>Stainless Steel, AISI-303</t>
        </is>
      </c>
      <c r="J1604" t="inlineStr">
        <is>
          <t>Steel, Cold Drawn C1018</t>
        </is>
      </c>
      <c r="K1604" t="inlineStr">
        <is>
          <t>RTF</t>
        </is>
      </c>
      <c r="L1604" t="inlineStr"/>
      <c r="M1604" t="inlineStr">
        <is>
          <t>A101805</t>
        </is>
      </c>
      <c r="N1604" t="n">
        <v>0</v>
      </c>
      <c r="O1604" t="inlineStr">
        <is>
          <t>LT250</t>
        </is>
      </c>
      <c r="P1604" t="n">
        <v>8</v>
      </c>
      <c r="Q1604" t="inlineStr"/>
      <c r="R1604" t="inlineStr"/>
      <c r="S1604" t="inlineStr"/>
      <c r="T1604" t="inlineStr"/>
      <c r="U1604" t="inlineStr"/>
      <c r="V1604" t="inlineStr"/>
    </row>
    <row r="1605" customFormat="1" s="84">
      <c r="A1605" t="inlineStr"/>
      <c r="B1605" t="inlineStr">
        <is>
          <t>Price_BOM_VLC_VLSC_Imp_0579</t>
        </is>
      </c>
      <c r="C1605" t="inlineStr">
        <is>
          <t>:30707-4P-3HP-VLSC:30707-4P-5HP-VLSC:30707-4P-3HP-VLSC:30707-2P-15HP-VLSC:</t>
        </is>
      </c>
      <c r="D1605" t="inlineStr">
        <is>
          <t>X3</t>
        </is>
      </c>
      <c r="E1605" t="inlineStr">
        <is>
          <t>ImpMatl_NiAl-Bronze_ASTM-B148_C95400</t>
        </is>
      </c>
      <c r="F1605" t="inlineStr">
        <is>
          <t>Nickel Aluminum Bronze ASTM B148 UNS C95400</t>
        </is>
      </c>
      <c r="G1605" t="inlineStr">
        <is>
          <t>B22</t>
        </is>
      </c>
      <c r="H1605" t="inlineStr">
        <is>
          <t>Coating_Scotchkote134_interior_IncludeImpeller</t>
        </is>
      </c>
      <c r="I1605" t="inlineStr">
        <is>
          <t>Stainless Steel, AISI-303</t>
        </is>
      </c>
      <c r="J1605" t="inlineStr">
        <is>
          <t>Steel, Cold Drawn C1018</t>
        </is>
      </c>
      <c r="K1605" t="inlineStr">
        <is>
          <t>RTF</t>
        </is>
      </c>
      <c r="L1605" t="inlineStr"/>
      <c r="M1605" t="inlineStr">
        <is>
          <t>A102230</t>
        </is>
      </c>
      <c r="N1605" t="n">
        <v>92</v>
      </c>
      <c r="O1605" t="inlineStr">
        <is>
          <t>LT250</t>
        </is>
      </c>
      <c r="P1605" t="n">
        <v>8</v>
      </c>
      <c r="Q1605" t="inlineStr"/>
      <c r="R1605" t="inlineStr"/>
      <c r="S1605" t="inlineStr"/>
      <c r="T1605" t="inlineStr"/>
      <c r="U1605" t="inlineStr"/>
      <c r="V1605" t="inlineStr"/>
    </row>
    <row r="1606" customFormat="1" s="84">
      <c r="A1606" t="inlineStr"/>
      <c r="B1606" t="inlineStr">
        <is>
          <t>Price_BOM_VLC_VLSC_Imp_0580</t>
        </is>
      </c>
      <c r="C1606" t="inlineStr">
        <is>
          <t>:30707-4P-3HP-VLSC:30707-4P-5HP-VLSC:30707-4P-3HP-VLSC:30707-2P-15HP-VLSC:</t>
        </is>
      </c>
      <c r="D1606" t="inlineStr">
        <is>
          <t>X3</t>
        </is>
      </c>
      <c r="E1606" t="inlineStr">
        <is>
          <t>ImpMatl_Silicon_Bronze_ASTM-B584_C87600</t>
        </is>
      </c>
      <c r="F1606" t="inlineStr">
        <is>
          <t>Silicon Bronze, ASTM-B584, C87600</t>
        </is>
      </c>
      <c r="G1606" t="inlineStr">
        <is>
          <t>B21</t>
        </is>
      </c>
      <c r="H1606" t="inlineStr">
        <is>
          <t>Coating_Special</t>
        </is>
      </c>
      <c r="I1606" t="inlineStr">
        <is>
          <t>Stainless Steel, AISI-303</t>
        </is>
      </c>
      <c r="J1606" t="inlineStr">
        <is>
          <t>Steel, Cold Drawn C1018</t>
        </is>
      </c>
      <c r="K1606" t="inlineStr">
        <is>
          <t>RTF</t>
        </is>
      </c>
      <c r="L1606" t="inlineStr"/>
      <c r="M1606" t="inlineStr">
        <is>
          <t>A101805</t>
        </is>
      </c>
      <c r="N1606" t="n">
        <v>0</v>
      </c>
      <c r="O1606" t="inlineStr">
        <is>
          <t>LT250</t>
        </is>
      </c>
      <c r="P1606" t="n">
        <v>8</v>
      </c>
      <c r="Q1606" t="inlineStr"/>
      <c r="R1606" t="inlineStr"/>
      <c r="S1606" t="inlineStr"/>
      <c r="T1606" t="inlineStr"/>
      <c r="U1606" t="inlineStr"/>
      <c r="V1606" t="inlineStr"/>
    </row>
    <row r="1607" customFormat="1" s="84">
      <c r="A1607" t="inlineStr"/>
      <c r="B1607" t="inlineStr">
        <is>
          <t>Price_BOM_VLC_VLSC_Imp_0581</t>
        </is>
      </c>
      <c r="C1607" t="inlineStr">
        <is>
          <t>:30707-4P-3HP-VLSC:30707-4P-5HP-VLSC:30707-4P-3HP-VLSC:30707-2P-15HP-VLSC:</t>
        </is>
      </c>
      <c r="D1607" t="inlineStr">
        <is>
          <t>X3</t>
        </is>
      </c>
      <c r="E1607" t="inlineStr">
        <is>
          <t>ImpMatl_NiAl-Bronze_ASTM-B148_C95400</t>
        </is>
      </c>
      <c r="F1607" t="inlineStr">
        <is>
          <t>Nickel Aluminum Bronze ASTM B148 UNS C95400</t>
        </is>
      </c>
      <c r="G1607" t="inlineStr">
        <is>
          <t>B22</t>
        </is>
      </c>
      <c r="H1607" t="inlineStr">
        <is>
          <t>Coating_Special</t>
        </is>
      </c>
      <c r="I1607" t="inlineStr">
        <is>
          <t>Stainless Steel, AISI-303</t>
        </is>
      </c>
      <c r="J1607" t="inlineStr">
        <is>
          <t>Steel, Cold Drawn C1018</t>
        </is>
      </c>
      <c r="K1607" t="inlineStr">
        <is>
          <t>RTF</t>
        </is>
      </c>
      <c r="L1607" t="inlineStr"/>
      <c r="M1607" t="inlineStr">
        <is>
          <t>A102230</t>
        </is>
      </c>
      <c r="N1607" t="n">
        <v>92</v>
      </c>
      <c r="O1607" t="inlineStr">
        <is>
          <t>LT250</t>
        </is>
      </c>
      <c r="P1607" t="n">
        <v>8</v>
      </c>
      <c r="Q1607" t="inlineStr"/>
      <c r="R1607" t="inlineStr"/>
      <c r="S1607" t="inlineStr"/>
      <c r="T1607" t="inlineStr"/>
      <c r="U1607" t="inlineStr"/>
      <c r="V1607" t="inlineStr"/>
    </row>
    <row r="1608" customFormat="1" s="84">
      <c r="A1608" t="inlineStr"/>
      <c r="B1608" t="inlineStr">
        <is>
          <t>Price_BOM_VLC_VLSC_Imp_0582</t>
        </is>
      </c>
      <c r="C1608" t="inlineStr">
        <is>
          <t>:30707-4P-3HP-VLSC:30707-4P-5HP-VLSC:30707-4P-3HP-VLSC:30707-2P-15HP-VLSC:</t>
        </is>
      </c>
      <c r="D1608" t="inlineStr">
        <is>
          <t>X3</t>
        </is>
      </c>
      <c r="E1608" t="inlineStr">
        <is>
          <t>ImpMatl_Silicon_Bronze_ASTM-B584_C87600</t>
        </is>
      </c>
      <c r="F1608" t="inlineStr">
        <is>
          <t>Silicon Bronze, ASTM-B584, C87600</t>
        </is>
      </c>
      <c r="G1608" t="inlineStr">
        <is>
          <t>B21</t>
        </is>
      </c>
      <c r="H1608" t="inlineStr">
        <is>
          <t>Coating_Epoxy</t>
        </is>
      </c>
      <c r="I1608" t="inlineStr">
        <is>
          <t>Stainless Steel, AISI-303</t>
        </is>
      </c>
      <c r="J1608" t="inlineStr">
        <is>
          <t>Steel, Cold Drawn C1018</t>
        </is>
      </c>
      <c r="K1608" t="inlineStr">
        <is>
          <t>RTF</t>
        </is>
      </c>
      <c r="L1608" t="inlineStr"/>
      <c r="M1608" t="inlineStr">
        <is>
          <t>A101805</t>
        </is>
      </c>
      <c r="N1608" t="n">
        <v>0</v>
      </c>
      <c r="O1608" t="inlineStr">
        <is>
          <t>LT250</t>
        </is>
      </c>
      <c r="P1608" t="n">
        <v>8</v>
      </c>
      <c r="Q1608" t="inlineStr"/>
      <c r="R1608" t="inlineStr"/>
      <c r="S1608" t="inlineStr"/>
      <c r="T1608" t="inlineStr"/>
      <c r="U1608" t="inlineStr"/>
      <c r="V1608" t="inlineStr"/>
    </row>
    <row r="1609" customFormat="1" s="84">
      <c r="A1609" t="inlineStr"/>
      <c r="B1609" t="inlineStr">
        <is>
          <t>Price_BOM_VLC_VLSC_Imp_0583</t>
        </is>
      </c>
      <c r="C1609" t="inlineStr">
        <is>
          <t>:30707-4P-3HP-VLSC:30707-4P-5HP-VLSC:30707-4P-3HP-VLSC:30707-2P-15HP-VLSC:</t>
        </is>
      </c>
      <c r="D1609" t="inlineStr">
        <is>
          <t>X3</t>
        </is>
      </c>
      <c r="E1609" t="inlineStr">
        <is>
          <t>ImpMatl_NiAl-Bronze_ASTM-B148_C95400</t>
        </is>
      </c>
      <c r="F1609" t="inlineStr">
        <is>
          <t>Nickel Aluminum Bronze ASTM B148 UNS C95400</t>
        </is>
      </c>
      <c r="G1609" t="inlineStr">
        <is>
          <t>B22</t>
        </is>
      </c>
      <c r="H1609" t="inlineStr">
        <is>
          <t>Coating_Epoxy</t>
        </is>
      </c>
      <c r="I1609" t="inlineStr">
        <is>
          <t>Stainless Steel, AISI-303</t>
        </is>
      </c>
      <c r="J1609" t="inlineStr">
        <is>
          <t>Steel, Cold Drawn C1018</t>
        </is>
      </c>
      <c r="K1609" t="inlineStr">
        <is>
          <t>RTF</t>
        </is>
      </c>
      <c r="L1609" t="inlineStr"/>
      <c r="M1609" t="inlineStr">
        <is>
          <t>A102230</t>
        </is>
      </c>
      <c r="N1609" t="n">
        <v>92</v>
      </c>
      <c r="O1609" t="inlineStr">
        <is>
          <t>LT250</t>
        </is>
      </c>
      <c r="P1609" t="n">
        <v>8</v>
      </c>
      <c r="Q1609" t="inlineStr"/>
      <c r="R1609" t="inlineStr"/>
      <c r="S1609" t="inlineStr"/>
      <c r="T1609" t="inlineStr"/>
      <c r="U1609" t="inlineStr"/>
      <c r="V1609" t="inlineStr"/>
    </row>
    <row r="1610" customFormat="1" s="84">
      <c r="A1610" t="inlineStr"/>
      <c r="B1610" t="inlineStr">
        <is>
          <t>Price_BOM_VLC_VLSC_Imp_0599</t>
        </is>
      </c>
      <c r="C1610" t="inlineStr">
        <is>
          <t>:30957-4P-5HP-VLC:30957-4P-7.5HP-VLC:30957-4P-10HP-VLC:</t>
        </is>
      </c>
      <c r="D1610" t="inlineStr">
        <is>
          <t>X3</t>
        </is>
      </c>
      <c r="E1610" t="inlineStr">
        <is>
          <t>ImpMatl_Silicon_Bronze_ASTM-B584_C87600</t>
        </is>
      </c>
      <c r="F1610" t="inlineStr">
        <is>
          <t>Silicon Bronze, ASTM-B584, C87600</t>
        </is>
      </c>
      <c r="G1610" t="inlineStr">
        <is>
          <t>B21</t>
        </is>
      </c>
      <c r="H1610" t="inlineStr">
        <is>
          <t>Coating_Standard</t>
        </is>
      </c>
      <c r="I1610" t="inlineStr">
        <is>
          <t>Stainless Steel, AISI-303</t>
        </is>
      </c>
      <c r="J1610" t="inlineStr">
        <is>
          <t>Steel, Cold Drawn C1018</t>
        </is>
      </c>
      <c r="K1610" t="inlineStr">
        <is>
          <t>96769190</t>
        </is>
      </c>
      <c r="L1610" t="inlineStr">
        <is>
          <t>IMP,L,25957,X3,B21</t>
        </is>
      </c>
      <c r="M1610" t="inlineStr">
        <is>
          <t>A101819</t>
        </is>
      </c>
      <c r="N1610" t="n">
        <v>0</v>
      </c>
      <c r="O1610" t="inlineStr">
        <is>
          <t>LT027</t>
        </is>
      </c>
      <c r="P1610" t="n">
        <v>0</v>
      </c>
      <c r="Q1610" t="inlineStr"/>
      <c r="R1610" t="inlineStr"/>
      <c r="S1610" t="inlineStr"/>
      <c r="T1610" t="inlineStr"/>
      <c r="U1610" t="inlineStr"/>
      <c r="V1610" t="inlineStr"/>
    </row>
    <row r="1611" customFormat="1" s="84">
      <c r="A1611" t="inlineStr"/>
      <c r="B1611" t="inlineStr">
        <is>
          <t>Price_BOM_VLC_VLSC_Imp_0602</t>
        </is>
      </c>
      <c r="C1611" t="inlineStr">
        <is>
          <t>:30957-4P-5HP-VLC:30957-4P-7.5HP-VLC:30957-4P-10HP-VLC:</t>
        </is>
      </c>
      <c r="D1611" t="inlineStr">
        <is>
          <t>X3</t>
        </is>
      </c>
      <c r="E1611" t="inlineStr">
        <is>
          <t>ImpMatl_Silicon_Bronze_ASTM-B584_C87600</t>
        </is>
      </c>
      <c r="F1611" t="inlineStr">
        <is>
          <t>Silicon Bronze, ASTM-B584, C87600</t>
        </is>
      </c>
      <c r="G1611" t="inlineStr">
        <is>
          <t>B21</t>
        </is>
      </c>
      <c r="H1611" t="inlineStr">
        <is>
          <t>Coating_Scotchkote134_interior</t>
        </is>
      </c>
      <c r="I1611" t="inlineStr">
        <is>
          <t>Stainless Steel, AISI-303</t>
        </is>
      </c>
      <c r="J1611" t="inlineStr">
        <is>
          <t>Steel, Cold Drawn C1018</t>
        </is>
      </c>
      <c r="K1611" t="inlineStr">
        <is>
          <t>RTF</t>
        </is>
      </c>
      <c r="L1611" t="inlineStr"/>
      <c r="M1611" t="inlineStr">
        <is>
          <t>A101819</t>
        </is>
      </c>
      <c r="N1611" t="n">
        <v>0</v>
      </c>
      <c r="O1611" t="inlineStr">
        <is>
          <t>LT250</t>
        </is>
      </c>
      <c r="P1611" t="n">
        <v>8</v>
      </c>
      <c r="Q1611" t="inlineStr"/>
      <c r="R1611" t="inlineStr"/>
      <c r="S1611" t="inlineStr"/>
      <c r="T1611" t="inlineStr"/>
      <c r="U1611" t="inlineStr"/>
      <c r="V1611" t="inlineStr"/>
    </row>
    <row r="1612" customFormat="1" s="84">
      <c r="A1612" t="inlineStr"/>
      <c r="B1612" t="inlineStr">
        <is>
          <t>Price_BOM_VLC_VLSC_Imp_0604</t>
        </is>
      </c>
      <c r="C1612" t="inlineStr">
        <is>
          <t>:30957-4P-5HP-VLC:30957-4P-7.5HP-VLC:30957-4P-10HP-VLC:</t>
        </is>
      </c>
      <c r="D1612" t="inlineStr">
        <is>
          <t>X3</t>
        </is>
      </c>
      <c r="E1612" t="inlineStr">
        <is>
          <t>ImpMatl_Silicon_Bronze_ASTM-B584_C87600</t>
        </is>
      </c>
      <c r="F1612" t="inlineStr">
        <is>
          <t>Silicon Bronze, ASTM-B584, C87600</t>
        </is>
      </c>
      <c r="G1612" t="inlineStr">
        <is>
          <t>B21</t>
        </is>
      </c>
      <c r="H1612" t="inlineStr">
        <is>
          <t>Coating_Scotchkote134_interior_exterior</t>
        </is>
      </c>
      <c r="I1612" t="inlineStr">
        <is>
          <t>Stainless Steel, AISI-303</t>
        </is>
      </c>
      <c r="J1612" t="inlineStr">
        <is>
          <t>Steel, Cold Drawn C1018</t>
        </is>
      </c>
      <c r="K1612" t="inlineStr">
        <is>
          <t>RTF</t>
        </is>
      </c>
      <c r="L1612" t="inlineStr"/>
      <c r="M1612" t="inlineStr">
        <is>
          <t>A101819</t>
        </is>
      </c>
      <c r="N1612" t="n">
        <v>0</v>
      </c>
      <c r="O1612" t="inlineStr">
        <is>
          <t>LT250</t>
        </is>
      </c>
      <c r="P1612" t="n">
        <v>8</v>
      </c>
      <c r="Q1612" t="inlineStr"/>
      <c r="R1612" t="inlineStr"/>
      <c r="S1612" t="inlineStr"/>
      <c r="T1612" t="inlineStr"/>
      <c r="U1612" t="inlineStr"/>
      <c r="V1612" t="inlineStr"/>
    </row>
    <row r="1613" customFormat="1" s="84">
      <c r="A1613" t="inlineStr"/>
      <c r="B1613" t="inlineStr">
        <is>
          <t>Price_BOM_VLC_VLSC_Imp_0606</t>
        </is>
      </c>
      <c r="C1613" t="inlineStr">
        <is>
          <t>:30957-4P-5HP-VLC:30957-4P-7.5HP-VLC:30957-4P-10HP-VLC:</t>
        </is>
      </c>
      <c r="D1613" t="inlineStr">
        <is>
          <t>X3</t>
        </is>
      </c>
      <c r="E1613" t="inlineStr">
        <is>
          <t>ImpMatl_Silicon_Bronze_ASTM-B584_C87600</t>
        </is>
      </c>
      <c r="F1613" t="inlineStr">
        <is>
          <t>Silicon Bronze, ASTM-B584, C87600</t>
        </is>
      </c>
      <c r="G1613" t="inlineStr">
        <is>
          <t>B21</t>
        </is>
      </c>
      <c r="H1613" t="inlineStr">
        <is>
          <t>Coating_Scotchkote134_interior_exterior_IncludeImpeller</t>
        </is>
      </c>
      <c r="I1613" t="inlineStr">
        <is>
          <t>Stainless Steel, AISI-303</t>
        </is>
      </c>
      <c r="J1613" t="inlineStr">
        <is>
          <t>Steel, Cold Drawn C1018</t>
        </is>
      </c>
      <c r="K1613" t="inlineStr">
        <is>
          <t>RTF</t>
        </is>
      </c>
      <c r="L1613" t="inlineStr"/>
      <c r="M1613" t="inlineStr">
        <is>
          <t>A101819</t>
        </is>
      </c>
      <c r="N1613" t="n">
        <v>0</v>
      </c>
      <c r="O1613" t="inlineStr">
        <is>
          <t>LT250</t>
        </is>
      </c>
      <c r="P1613" t="n">
        <v>8</v>
      </c>
      <c r="Q1613" t="inlineStr"/>
      <c r="R1613" t="inlineStr"/>
      <c r="S1613" t="inlineStr"/>
      <c r="T1613" t="inlineStr"/>
      <c r="U1613" t="inlineStr"/>
      <c r="V1613" t="inlineStr"/>
    </row>
    <row r="1614" customFormat="1" s="84">
      <c r="A1614" t="inlineStr"/>
      <c r="B1614" t="inlineStr">
        <is>
          <t>Price_BOM_VLC_VLSC_Imp_0608</t>
        </is>
      </c>
      <c r="C1614" t="inlineStr">
        <is>
          <t>:30957-4P-5HP-VLC:30957-4P-7.5HP-VLC:30957-4P-10HP-VLC:</t>
        </is>
      </c>
      <c r="D1614" t="inlineStr">
        <is>
          <t>X3</t>
        </is>
      </c>
      <c r="E1614" t="inlineStr">
        <is>
          <t>ImpMatl_Silicon_Bronze_ASTM-B584_C87600</t>
        </is>
      </c>
      <c r="F1614" t="inlineStr">
        <is>
          <t>Silicon Bronze, ASTM-B584, C87600</t>
        </is>
      </c>
      <c r="G1614" t="inlineStr">
        <is>
          <t>B21</t>
        </is>
      </c>
      <c r="H1614" t="inlineStr">
        <is>
          <t>Coating_Scotchkote134_interior_IncludeImpeller</t>
        </is>
      </c>
      <c r="I1614" t="inlineStr">
        <is>
          <t>Stainless Steel, AISI-303</t>
        </is>
      </c>
      <c r="J1614" t="inlineStr">
        <is>
          <t>Steel, Cold Drawn C1018</t>
        </is>
      </c>
      <c r="K1614" t="inlineStr">
        <is>
          <t>RTF</t>
        </is>
      </c>
      <c r="L1614" t="inlineStr"/>
      <c r="M1614" t="inlineStr">
        <is>
          <t>A101819</t>
        </is>
      </c>
      <c r="N1614" t="n">
        <v>0</v>
      </c>
      <c r="O1614" t="inlineStr">
        <is>
          <t>LT250</t>
        </is>
      </c>
      <c r="P1614" t="n">
        <v>8</v>
      </c>
      <c r="Q1614" t="inlineStr"/>
      <c r="R1614" t="inlineStr"/>
      <c r="S1614" t="inlineStr"/>
      <c r="T1614" t="inlineStr"/>
      <c r="U1614" t="inlineStr"/>
      <c r="V1614" t="inlineStr"/>
    </row>
    <row r="1615" customFormat="1" s="84">
      <c r="A1615" t="inlineStr"/>
      <c r="B1615" t="inlineStr">
        <is>
          <t>Price_BOM_VLC_VLSC_Imp_0610</t>
        </is>
      </c>
      <c r="C1615" t="inlineStr">
        <is>
          <t>:30957-4P-5HP-VLC:30957-4P-7.5HP-VLC:30957-4P-10HP-VLC:</t>
        </is>
      </c>
      <c r="D1615" t="inlineStr">
        <is>
          <t>X3</t>
        </is>
      </c>
      <c r="E1615" t="inlineStr">
        <is>
          <t>ImpMatl_Silicon_Bronze_ASTM-B584_C87600</t>
        </is>
      </c>
      <c r="F1615" t="inlineStr">
        <is>
          <t>Silicon Bronze, ASTM-B584, C87600</t>
        </is>
      </c>
      <c r="G1615" t="inlineStr">
        <is>
          <t>B21</t>
        </is>
      </c>
      <c r="H1615" t="inlineStr">
        <is>
          <t>Coating_Special</t>
        </is>
      </c>
      <c r="I1615" t="inlineStr">
        <is>
          <t>Stainless Steel, AISI-303</t>
        </is>
      </c>
      <c r="J1615" t="inlineStr">
        <is>
          <t>Steel, Cold Drawn C1018</t>
        </is>
      </c>
      <c r="K1615" t="inlineStr">
        <is>
          <t>RTF</t>
        </is>
      </c>
      <c r="L1615" t="inlineStr"/>
      <c r="M1615" t="inlineStr">
        <is>
          <t>A101819</t>
        </is>
      </c>
      <c r="N1615" t="n">
        <v>0</v>
      </c>
      <c r="O1615" t="inlineStr">
        <is>
          <t>LT250</t>
        </is>
      </c>
      <c r="P1615" t="n">
        <v>8</v>
      </c>
      <c r="Q1615" t="inlineStr"/>
      <c r="R1615" t="inlineStr"/>
      <c r="S1615" t="inlineStr"/>
      <c r="T1615" t="inlineStr"/>
      <c r="U1615" t="inlineStr"/>
      <c r="V1615" t="inlineStr"/>
    </row>
    <row r="1616" customFormat="1" s="84">
      <c r="A1616" t="inlineStr"/>
      <c r="B1616" t="inlineStr">
        <is>
          <t>Price_BOM_VLC_VLSC_Imp_0612</t>
        </is>
      </c>
      <c r="C1616" t="inlineStr">
        <is>
          <t>:30957-4P-5HP-VLC:30957-4P-7.5HP-VLC:30957-4P-10HP-VLC:</t>
        </is>
      </c>
      <c r="D1616" t="inlineStr">
        <is>
          <t>X3</t>
        </is>
      </c>
      <c r="E1616" t="inlineStr">
        <is>
          <t>ImpMatl_Silicon_Bronze_ASTM-B584_C87600</t>
        </is>
      </c>
      <c r="F1616" t="inlineStr">
        <is>
          <t>Silicon Bronze, ASTM-B584, C87600</t>
        </is>
      </c>
      <c r="G1616" t="inlineStr">
        <is>
          <t>B21</t>
        </is>
      </c>
      <c r="H1616" t="inlineStr">
        <is>
          <t>Coating_Epoxy</t>
        </is>
      </c>
      <c r="I1616" t="inlineStr">
        <is>
          <t>Stainless Steel, AISI-303</t>
        </is>
      </c>
      <c r="J1616" t="inlineStr">
        <is>
          <t>Steel, Cold Drawn C1018</t>
        </is>
      </c>
      <c r="K1616" t="inlineStr">
        <is>
          <t>RTF</t>
        </is>
      </c>
      <c r="L1616" t="inlineStr"/>
      <c r="M1616" t="inlineStr">
        <is>
          <t>A101819</t>
        </is>
      </c>
      <c r="N1616" t="n">
        <v>0</v>
      </c>
      <c r="O1616" t="inlineStr">
        <is>
          <t>LT250</t>
        </is>
      </c>
      <c r="P1616" t="n">
        <v>8</v>
      </c>
      <c r="Q1616" t="inlineStr"/>
      <c r="R1616" t="inlineStr"/>
      <c r="S1616" t="inlineStr"/>
      <c r="T1616" t="inlineStr"/>
      <c r="U1616" t="inlineStr"/>
      <c r="V1616" t="inlineStr"/>
    </row>
    <row r="1617" customFormat="1" s="84">
      <c r="A1617" t="inlineStr"/>
      <c r="B1617" t="inlineStr">
        <is>
          <t>Price_BOM_VLC_VLSC_Imp_0629</t>
        </is>
      </c>
      <c r="C1617" t="inlineStr">
        <is>
          <t>:30957-4P-5HP-VLSC:30957-4P-7.5HP-VLSC:30957-4P-10HP-VLSC:</t>
        </is>
      </c>
      <c r="D1617" t="inlineStr">
        <is>
          <t>X3</t>
        </is>
      </c>
      <c r="E1617" t="inlineStr">
        <is>
          <t>ImpMatl_Silicon_Bronze_ASTM-B584_C87600</t>
        </is>
      </c>
      <c r="F1617" t="inlineStr">
        <is>
          <t>Silicon Bronze, ASTM-B584, C87600</t>
        </is>
      </c>
      <c r="G1617" t="inlineStr">
        <is>
          <t>B21</t>
        </is>
      </c>
      <c r="H1617" t="inlineStr">
        <is>
          <t>Coating_Standard</t>
        </is>
      </c>
      <c r="I1617" t="inlineStr">
        <is>
          <t>Stainless Steel, AISI-303</t>
        </is>
      </c>
      <c r="J1617" t="inlineStr">
        <is>
          <t>Steel, Cold Drawn C1018</t>
        </is>
      </c>
      <c r="K1617" t="inlineStr">
        <is>
          <t>96769190</t>
        </is>
      </c>
      <c r="L1617" t="inlineStr">
        <is>
          <t>IMP,L,25957,X3,B21</t>
        </is>
      </c>
      <c r="M1617" t="inlineStr">
        <is>
          <t>A101819</t>
        </is>
      </c>
      <c r="N1617" t="n">
        <v>0</v>
      </c>
      <c r="O1617" t="inlineStr">
        <is>
          <t>LT027</t>
        </is>
      </c>
      <c r="P1617" t="n">
        <v>0</v>
      </c>
      <c r="Q1617" t="inlineStr"/>
      <c r="R1617" t="inlineStr"/>
      <c r="S1617" t="inlineStr"/>
      <c r="T1617" t="inlineStr"/>
      <c r="U1617" t="inlineStr"/>
      <c r="V1617" t="inlineStr"/>
    </row>
    <row r="1618" customFormat="1" s="84">
      <c r="A1618" t="inlineStr"/>
      <c r="B1618" t="inlineStr">
        <is>
          <t>Price_BOM_VLC_VLSC_Imp_0632</t>
        </is>
      </c>
      <c r="C1618" t="inlineStr">
        <is>
          <t>:30957-4P-5HP-VLSC:30957-4P-7.5HP-VLSC:30957-4P-10HP-VLSC:</t>
        </is>
      </c>
      <c r="D1618" t="inlineStr">
        <is>
          <t>X3</t>
        </is>
      </c>
      <c r="E1618" t="inlineStr">
        <is>
          <t>ImpMatl_Silicon_Bronze_ASTM-B584_C87600</t>
        </is>
      </c>
      <c r="F1618" t="inlineStr">
        <is>
          <t>Silicon Bronze, ASTM-B584, C87600</t>
        </is>
      </c>
      <c r="G1618" t="inlineStr">
        <is>
          <t>B21</t>
        </is>
      </c>
      <c r="H1618" t="inlineStr">
        <is>
          <t>Coating_Scotchkote134_interior</t>
        </is>
      </c>
      <c r="I1618" t="inlineStr">
        <is>
          <t>Stainless Steel, AISI-303</t>
        </is>
      </c>
      <c r="J1618" t="inlineStr">
        <is>
          <t>Steel, Cold Drawn C1018</t>
        </is>
      </c>
      <c r="K1618" t="inlineStr">
        <is>
          <t>RTF</t>
        </is>
      </c>
      <c r="L1618" t="inlineStr"/>
      <c r="M1618" t="inlineStr">
        <is>
          <t>A101819</t>
        </is>
      </c>
      <c r="N1618" t="n">
        <v>0</v>
      </c>
      <c r="O1618" t="inlineStr">
        <is>
          <t>LT250</t>
        </is>
      </c>
      <c r="P1618" t="n">
        <v>8</v>
      </c>
      <c r="Q1618" t="inlineStr"/>
      <c r="R1618" t="inlineStr"/>
      <c r="S1618" t="inlineStr"/>
      <c r="T1618" t="inlineStr"/>
      <c r="U1618" t="inlineStr"/>
      <c r="V1618" t="inlineStr"/>
    </row>
    <row r="1619" customFormat="1" s="84">
      <c r="A1619" t="inlineStr"/>
      <c r="B1619" t="inlineStr">
        <is>
          <t>Price_BOM_VLC_VLSC_Imp_0634</t>
        </is>
      </c>
      <c r="C1619" t="inlineStr">
        <is>
          <t>:30957-4P-5HP-VLSC:30957-4P-7.5HP-VLSC:30957-4P-10HP-VLSC:</t>
        </is>
      </c>
      <c r="D1619" t="inlineStr">
        <is>
          <t>X3</t>
        </is>
      </c>
      <c r="E1619" t="inlineStr">
        <is>
          <t>ImpMatl_Silicon_Bronze_ASTM-B584_C87600</t>
        </is>
      </c>
      <c r="F1619" t="inlineStr">
        <is>
          <t>Silicon Bronze, ASTM-B584, C87600</t>
        </is>
      </c>
      <c r="G1619" t="inlineStr">
        <is>
          <t>B21</t>
        </is>
      </c>
      <c r="H1619" t="inlineStr">
        <is>
          <t>Coating_Scotchkote134_interior_exterior</t>
        </is>
      </c>
      <c r="I1619" t="inlineStr">
        <is>
          <t>Stainless Steel, AISI-303</t>
        </is>
      </c>
      <c r="J1619" t="inlineStr">
        <is>
          <t>Steel, Cold Drawn C1018</t>
        </is>
      </c>
      <c r="K1619" t="inlineStr">
        <is>
          <t>RTF</t>
        </is>
      </c>
      <c r="L1619" t="inlineStr"/>
      <c r="M1619" t="inlineStr">
        <is>
          <t>A101819</t>
        </is>
      </c>
      <c r="N1619" t="n">
        <v>0</v>
      </c>
      <c r="O1619" t="inlineStr">
        <is>
          <t>LT250</t>
        </is>
      </c>
      <c r="P1619" t="n">
        <v>8</v>
      </c>
      <c r="Q1619" t="inlineStr"/>
      <c r="R1619" t="inlineStr"/>
      <c r="S1619" t="inlineStr"/>
      <c r="T1619" t="inlineStr"/>
      <c r="U1619" t="inlineStr"/>
      <c r="V1619" t="inlineStr"/>
    </row>
    <row r="1620" customFormat="1" s="84">
      <c r="A1620" t="inlineStr"/>
      <c r="B1620" t="inlineStr">
        <is>
          <t>Price_BOM_VLC_VLSC_Imp_0636</t>
        </is>
      </c>
      <c r="C1620" t="inlineStr">
        <is>
          <t>:30957-4P-5HP-VLSC:30957-4P-7.5HP-VLSC:30957-4P-10HP-VLSC:</t>
        </is>
      </c>
      <c r="D1620" t="inlineStr">
        <is>
          <t>X3</t>
        </is>
      </c>
      <c r="E1620" t="inlineStr">
        <is>
          <t>ImpMatl_Silicon_Bronze_ASTM-B584_C87600</t>
        </is>
      </c>
      <c r="F1620" t="inlineStr">
        <is>
          <t>Silicon Bronze, ASTM-B584, C87600</t>
        </is>
      </c>
      <c r="G1620" t="inlineStr">
        <is>
          <t>B21</t>
        </is>
      </c>
      <c r="H1620" t="inlineStr">
        <is>
          <t>Coating_Scotchkote134_interior_exterior_IncludeImpeller</t>
        </is>
      </c>
      <c r="I1620" t="inlineStr">
        <is>
          <t>Stainless Steel, AISI-303</t>
        </is>
      </c>
      <c r="J1620" t="inlineStr">
        <is>
          <t>Steel, Cold Drawn C1018</t>
        </is>
      </c>
      <c r="K1620" t="inlineStr">
        <is>
          <t>RTF</t>
        </is>
      </c>
      <c r="L1620" t="inlineStr"/>
      <c r="M1620" t="inlineStr">
        <is>
          <t>A101819</t>
        </is>
      </c>
      <c r="N1620" t="n">
        <v>0</v>
      </c>
      <c r="O1620" t="inlineStr">
        <is>
          <t>LT250</t>
        </is>
      </c>
      <c r="P1620" t="n">
        <v>8</v>
      </c>
      <c r="Q1620" t="inlineStr"/>
      <c r="R1620" t="inlineStr"/>
      <c r="S1620" t="inlineStr"/>
      <c r="T1620" t="inlineStr"/>
      <c r="U1620" t="inlineStr"/>
      <c r="V1620" t="inlineStr"/>
    </row>
    <row r="1621" customFormat="1" s="84">
      <c r="A1621" t="inlineStr"/>
      <c r="B1621" t="inlineStr">
        <is>
          <t>Price_BOM_VLC_VLSC_Imp_0638</t>
        </is>
      </c>
      <c r="C1621" t="inlineStr">
        <is>
          <t>:30957-4P-5HP-VLSC:30957-4P-7.5HP-VLSC:30957-4P-10HP-VLSC:</t>
        </is>
      </c>
      <c r="D1621" t="inlineStr">
        <is>
          <t>X3</t>
        </is>
      </c>
      <c r="E1621" t="inlineStr">
        <is>
          <t>ImpMatl_Silicon_Bronze_ASTM-B584_C87600</t>
        </is>
      </c>
      <c r="F1621" t="inlineStr">
        <is>
          <t>Silicon Bronze, ASTM-B584, C87600</t>
        </is>
      </c>
      <c r="G1621" t="inlineStr">
        <is>
          <t>B21</t>
        </is>
      </c>
      <c r="H1621" t="inlineStr">
        <is>
          <t>Coating_Scotchkote134_interior_IncludeImpeller</t>
        </is>
      </c>
      <c r="I1621" t="inlineStr">
        <is>
          <t>Stainless Steel, AISI-303</t>
        </is>
      </c>
      <c r="J1621" t="inlineStr">
        <is>
          <t>Steel, Cold Drawn C1018</t>
        </is>
      </c>
      <c r="K1621" t="inlineStr">
        <is>
          <t>RTF</t>
        </is>
      </c>
      <c r="L1621" t="inlineStr"/>
      <c r="M1621" t="inlineStr">
        <is>
          <t>A101819</t>
        </is>
      </c>
      <c r="N1621" t="n">
        <v>0</v>
      </c>
      <c r="O1621" t="inlineStr">
        <is>
          <t>LT250</t>
        </is>
      </c>
      <c r="P1621" t="n">
        <v>8</v>
      </c>
      <c r="Q1621" t="inlineStr"/>
      <c r="R1621" t="inlineStr"/>
      <c r="S1621" t="inlineStr"/>
      <c r="T1621" t="inlineStr"/>
      <c r="U1621" t="inlineStr"/>
      <c r="V1621" t="inlineStr"/>
    </row>
    <row r="1622" customFormat="1" s="84">
      <c r="A1622" t="inlineStr"/>
      <c r="B1622" t="inlineStr">
        <is>
          <t>Price_BOM_VLC_VLSC_Imp_0640</t>
        </is>
      </c>
      <c r="C1622" t="inlineStr">
        <is>
          <t>:30957-4P-5HP-VLSC:30957-4P-7.5HP-VLSC:30957-4P-10HP-VLSC:</t>
        </is>
      </c>
      <c r="D1622" t="inlineStr">
        <is>
          <t>X3</t>
        </is>
      </c>
      <c r="E1622" t="inlineStr">
        <is>
          <t>ImpMatl_Silicon_Bronze_ASTM-B584_C87600</t>
        </is>
      </c>
      <c r="F1622" t="inlineStr">
        <is>
          <t>Silicon Bronze, ASTM-B584, C87600</t>
        </is>
      </c>
      <c r="G1622" t="inlineStr">
        <is>
          <t>B21</t>
        </is>
      </c>
      <c r="H1622" t="inlineStr">
        <is>
          <t>Coating_Special</t>
        </is>
      </c>
      <c r="I1622" t="inlineStr">
        <is>
          <t>Stainless Steel, AISI-303</t>
        </is>
      </c>
      <c r="J1622" t="inlineStr">
        <is>
          <t>Steel, Cold Drawn C1018</t>
        </is>
      </c>
      <c r="K1622" t="inlineStr">
        <is>
          <t>RTF</t>
        </is>
      </c>
      <c r="L1622" t="inlineStr"/>
      <c r="M1622" t="inlineStr">
        <is>
          <t>A101819</t>
        </is>
      </c>
      <c r="N1622" t="n">
        <v>0</v>
      </c>
      <c r="O1622" t="inlineStr">
        <is>
          <t>LT250</t>
        </is>
      </c>
      <c r="P1622" t="n">
        <v>8</v>
      </c>
      <c r="Q1622" t="inlineStr"/>
      <c r="R1622" t="inlineStr"/>
      <c r="S1622" t="inlineStr"/>
      <c r="T1622" t="inlineStr"/>
      <c r="U1622" t="inlineStr"/>
      <c r="V1622" t="inlineStr"/>
    </row>
    <row r="1623" customFormat="1" s="84">
      <c r="A1623" t="inlineStr"/>
      <c r="B1623" t="inlineStr">
        <is>
          <t>Price_BOM_VLC_VLSC_Imp_0642</t>
        </is>
      </c>
      <c r="C1623" t="inlineStr">
        <is>
          <t>:30957-4P-5HP-VLSC:30957-4P-7.5HP-VLSC:30957-4P-10HP-VLSC:</t>
        </is>
      </c>
      <c r="D1623" t="inlineStr">
        <is>
          <t>X3</t>
        </is>
      </c>
      <c r="E1623" t="inlineStr">
        <is>
          <t>ImpMatl_Silicon_Bronze_ASTM-B584_C87600</t>
        </is>
      </c>
      <c r="F1623" t="inlineStr">
        <is>
          <t>Silicon Bronze, ASTM-B584, C87600</t>
        </is>
      </c>
      <c r="G1623" t="inlineStr">
        <is>
          <t>B21</t>
        </is>
      </c>
      <c r="H1623" t="inlineStr">
        <is>
          <t>Coating_Epoxy</t>
        </is>
      </c>
      <c r="I1623" t="inlineStr">
        <is>
          <t>Stainless Steel, AISI-303</t>
        </is>
      </c>
      <c r="J1623" t="inlineStr">
        <is>
          <t>Steel, Cold Drawn C1018</t>
        </is>
      </c>
      <c r="K1623" t="inlineStr">
        <is>
          <t>RTF</t>
        </is>
      </c>
      <c r="L1623" t="inlineStr"/>
      <c r="M1623" t="inlineStr">
        <is>
          <t>A101819</t>
        </is>
      </c>
      <c r="N1623" t="n">
        <v>0</v>
      </c>
      <c r="O1623" t="inlineStr">
        <is>
          <t>LT250</t>
        </is>
      </c>
      <c r="P1623" t="n">
        <v>8</v>
      </c>
      <c r="Q1623" t="inlineStr"/>
      <c r="R1623" t="inlineStr"/>
      <c r="S1623" t="inlineStr"/>
      <c r="T1623" t="inlineStr"/>
      <c r="U1623" t="inlineStr"/>
      <c r="V1623" t="inlineStr"/>
    </row>
    <row r="1624" customFormat="1" s="84">
      <c r="A1624" t="inlineStr"/>
      <c r="B1624" t="inlineStr">
        <is>
          <t>Price_BOM_VLC_VLSC_Imp_0747</t>
        </is>
      </c>
      <c r="C1624" t="inlineStr">
        <is>
          <t>:40707-4P-3HP-VLC:40707-4P-5HP-VLC:40707-2P-15HP-VLC:</t>
        </is>
      </c>
      <c r="D1624" t="inlineStr">
        <is>
          <t>X3</t>
        </is>
      </c>
      <c r="E1624" t="inlineStr">
        <is>
          <t>ImpMatl_Silicon_Bronze_ASTM-B584_C87600</t>
        </is>
      </c>
      <c r="F1624" t="inlineStr">
        <is>
          <t>Silicon Bronze, ASTM-B584, C87600</t>
        </is>
      </c>
      <c r="G1624" t="inlineStr">
        <is>
          <t>B21</t>
        </is>
      </c>
      <c r="H1624" t="inlineStr">
        <is>
          <t>Coating_Standard</t>
        </is>
      </c>
      <c r="I1624" t="inlineStr">
        <is>
          <t>Stainless Steel, AISI-303</t>
        </is>
      </c>
      <c r="J1624" t="inlineStr">
        <is>
          <t>Steel, Cold Drawn C1018</t>
        </is>
      </c>
      <c r="K1624" t="inlineStr">
        <is>
          <t>96769205</t>
        </is>
      </c>
      <c r="L1624" t="inlineStr">
        <is>
          <t>IMP,L,30707,X3,B21</t>
        </is>
      </c>
      <c r="M1624" t="inlineStr">
        <is>
          <t>A101854</t>
        </is>
      </c>
      <c r="N1624" t="n">
        <v>0</v>
      </c>
      <c r="O1624" t="inlineStr">
        <is>
          <t>LT027</t>
        </is>
      </c>
      <c r="P1624" t="n">
        <v>0</v>
      </c>
      <c r="Q1624" t="inlineStr"/>
      <c r="R1624" t="inlineStr"/>
      <c r="S1624" t="inlineStr"/>
      <c r="T1624" t="inlineStr"/>
      <c r="U1624" t="inlineStr"/>
      <c r="V1624" t="inlineStr"/>
    </row>
    <row r="1625" customFormat="1" s="84">
      <c r="A1625" t="inlineStr"/>
      <c r="B1625" t="inlineStr">
        <is>
          <t>Price_BOM_VLC_VLSC_Imp_0749</t>
        </is>
      </c>
      <c r="C1625" t="inlineStr">
        <is>
          <t>:40707-4P-3HP-VLC:40707-4P-5HP-VLC:40707-2P-15HP-VLC:</t>
        </is>
      </c>
      <c r="D1625" t="inlineStr">
        <is>
          <t>X3</t>
        </is>
      </c>
      <c r="E1625" t="inlineStr">
        <is>
          <t>ImpMatl_NiAl-Bronze_ASTM-B148_C95400</t>
        </is>
      </c>
      <c r="F1625" t="inlineStr">
        <is>
          <t>Nickel Aluminum Bronze ASTM B148 UNS C95400</t>
        </is>
      </c>
      <c r="G1625" t="inlineStr">
        <is>
          <t>B22</t>
        </is>
      </c>
      <c r="H1625" t="inlineStr">
        <is>
          <t>Coating_Standard</t>
        </is>
      </c>
      <c r="I1625" t="inlineStr">
        <is>
          <t>Stainless Steel, AISI-303</t>
        </is>
      </c>
      <c r="J1625" t="inlineStr">
        <is>
          <t>Steel, Cold Drawn C1018</t>
        </is>
      </c>
      <c r="K1625" t="inlineStr">
        <is>
          <t>97778039</t>
        </is>
      </c>
      <c r="L1625" t="inlineStr"/>
      <c r="M1625" t="inlineStr">
        <is>
          <t>A102237</t>
        </is>
      </c>
      <c r="N1625" t="n">
        <v>102</v>
      </c>
      <c r="O1625" t="inlineStr">
        <is>
          <t>LT250</t>
        </is>
      </c>
      <c r="P1625" t="n">
        <v>8</v>
      </c>
      <c r="Q1625" t="inlineStr"/>
      <c r="R1625" t="inlineStr"/>
      <c r="S1625" t="inlineStr"/>
      <c r="T1625" t="inlineStr"/>
      <c r="U1625" t="inlineStr"/>
      <c r="V1625" t="inlineStr"/>
    </row>
    <row r="1626" customFormat="1" s="84">
      <c r="A1626" t="inlineStr"/>
      <c r="B1626" t="inlineStr">
        <is>
          <t>Price_BOM_VLC_VLSC_Imp_0750</t>
        </is>
      </c>
      <c r="C1626" t="inlineStr">
        <is>
          <t>:40707-4P-3HP-VLC:40707-4P-5HP-VLC:40707-2P-15HP-VLC:</t>
        </is>
      </c>
      <c r="D1626" t="inlineStr">
        <is>
          <t>X3</t>
        </is>
      </c>
      <c r="E1626" t="inlineStr">
        <is>
          <t>ImpMatl_Silicon_Bronze_ASTM-B584_C87600</t>
        </is>
      </c>
      <c r="F1626" t="inlineStr">
        <is>
          <t>Silicon Bronze, ASTM-B584, C87600</t>
        </is>
      </c>
      <c r="G1626" t="inlineStr">
        <is>
          <t>B21</t>
        </is>
      </c>
      <c r="H1626" t="inlineStr">
        <is>
          <t>Coating_Scotchkote134_interior</t>
        </is>
      </c>
      <c r="I1626" t="inlineStr">
        <is>
          <t>Stainless Steel, AISI-303</t>
        </is>
      </c>
      <c r="J1626" t="inlineStr">
        <is>
          <t>Steel, Cold Drawn C1018</t>
        </is>
      </c>
      <c r="K1626" t="inlineStr">
        <is>
          <t>RTF</t>
        </is>
      </c>
      <c r="L1626" t="inlineStr"/>
      <c r="M1626" t="inlineStr">
        <is>
          <t>A101854</t>
        </is>
      </c>
      <c r="N1626" t="n">
        <v>0</v>
      </c>
      <c r="O1626" t="inlineStr">
        <is>
          <t>LT250</t>
        </is>
      </c>
      <c r="P1626" t="n">
        <v>8</v>
      </c>
      <c r="Q1626" t="inlineStr"/>
      <c r="R1626" t="inlineStr"/>
      <c r="S1626" t="inlineStr"/>
      <c r="T1626" t="inlineStr"/>
      <c r="U1626" t="inlineStr"/>
      <c r="V1626" t="inlineStr"/>
    </row>
    <row r="1627" customFormat="1" s="84">
      <c r="A1627" t="inlineStr"/>
      <c r="B1627" t="inlineStr">
        <is>
          <t>Price_BOM_VLC_VLSC_Imp_0751</t>
        </is>
      </c>
      <c r="C1627" t="inlineStr">
        <is>
          <t>:40707-4P-3HP-VLC:40707-4P-5HP-VLC:40707-2P-15HP-VLC:</t>
        </is>
      </c>
      <c r="D1627" t="inlineStr">
        <is>
          <t>X3</t>
        </is>
      </c>
      <c r="E1627" t="inlineStr">
        <is>
          <t>ImpMatl_NiAl-Bronze_ASTM-B148_C95400</t>
        </is>
      </c>
      <c r="F1627" t="inlineStr">
        <is>
          <t>Nickel Aluminum Bronze ASTM B148 UNS C95400</t>
        </is>
      </c>
      <c r="G1627" t="inlineStr">
        <is>
          <t>B22</t>
        </is>
      </c>
      <c r="H1627" t="inlineStr">
        <is>
          <t>Coating_Scotchkote134_interior</t>
        </is>
      </c>
      <c r="I1627" t="inlineStr">
        <is>
          <t>Stainless Steel, AISI-303</t>
        </is>
      </c>
      <c r="J1627" t="inlineStr">
        <is>
          <t>Steel, Cold Drawn C1018</t>
        </is>
      </c>
      <c r="K1627" t="inlineStr">
        <is>
          <t>RTF</t>
        </is>
      </c>
      <c r="L1627" t="inlineStr"/>
      <c r="M1627" t="inlineStr">
        <is>
          <t>A102237</t>
        </is>
      </c>
      <c r="N1627" t="n">
        <v>102</v>
      </c>
      <c r="O1627" t="inlineStr">
        <is>
          <t>LT250</t>
        </is>
      </c>
      <c r="P1627" t="n">
        <v>8</v>
      </c>
      <c r="Q1627" t="inlineStr"/>
      <c r="R1627" t="inlineStr"/>
      <c r="S1627" t="inlineStr"/>
      <c r="T1627" t="inlineStr"/>
      <c r="U1627" t="inlineStr"/>
      <c r="V1627" t="inlineStr"/>
    </row>
    <row r="1628" customFormat="1" s="84">
      <c r="A1628" t="inlineStr"/>
      <c r="B1628" t="inlineStr">
        <is>
          <t>Price_BOM_VLC_VLSC_Imp_0752</t>
        </is>
      </c>
      <c r="C1628" t="inlineStr">
        <is>
          <t>:40707-4P-3HP-VLC:40707-4P-5HP-VLC:40707-2P-15HP-VLC:</t>
        </is>
      </c>
      <c r="D1628" t="inlineStr">
        <is>
          <t>X3</t>
        </is>
      </c>
      <c r="E1628" t="inlineStr">
        <is>
          <t>ImpMatl_Silicon_Bronze_ASTM-B584_C87600</t>
        </is>
      </c>
      <c r="F1628" t="inlineStr">
        <is>
          <t>Silicon Bronze, ASTM-B584, C87600</t>
        </is>
      </c>
      <c r="G1628" t="inlineStr">
        <is>
          <t>B21</t>
        </is>
      </c>
      <c r="H1628" t="inlineStr">
        <is>
          <t>Coating_Scotchkote134_interior_exterior</t>
        </is>
      </c>
      <c r="I1628" t="inlineStr">
        <is>
          <t>Stainless Steel, AISI-303</t>
        </is>
      </c>
      <c r="J1628" t="inlineStr">
        <is>
          <t>Steel, Cold Drawn C1018</t>
        </is>
      </c>
      <c r="K1628" t="inlineStr">
        <is>
          <t>RTF</t>
        </is>
      </c>
      <c r="L1628" t="inlineStr"/>
      <c r="M1628" t="inlineStr">
        <is>
          <t>A101854</t>
        </is>
      </c>
      <c r="N1628" t="n">
        <v>0</v>
      </c>
      <c r="O1628" t="inlineStr">
        <is>
          <t>LT250</t>
        </is>
      </c>
      <c r="P1628" t="n">
        <v>8</v>
      </c>
      <c r="Q1628" t="inlineStr"/>
      <c r="R1628" t="inlineStr"/>
      <c r="S1628" t="inlineStr"/>
      <c r="T1628" t="inlineStr"/>
      <c r="U1628" t="inlineStr"/>
      <c r="V1628" t="inlineStr"/>
    </row>
    <row r="1629" customFormat="1" s="84">
      <c r="A1629" t="inlineStr"/>
      <c r="B1629" t="inlineStr">
        <is>
          <t>Price_BOM_VLC_VLSC_Imp_0753</t>
        </is>
      </c>
      <c r="C1629" t="inlineStr">
        <is>
          <t>:40707-4P-3HP-VLC:40707-4P-5HP-VLC:40707-2P-15HP-VLC:</t>
        </is>
      </c>
      <c r="D1629" t="inlineStr">
        <is>
          <t>X3</t>
        </is>
      </c>
      <c r="E1629" t="inlineStr">
        <is>
          <t>ImpMatl_NiAl-Bronze_ASTM-B148_C95400</t>
        </is>
      </c>
      <c r="F1629" t="inlineStr">
        <is>
          <t>Nickel Aluminum Bronze ASTM B148 UNS C95400</t>
        </is>
      </c>
      <c r="G1629" t="inlineStr">
        <is>
          <t>B22</t>
        </is>
      </c>
      <c r="H1629" t="inlineStr">
        <is>
          <t>Coating_Scotchkote134_interior_exterior</t>
        </is>
      </c>
      <c r="I1629" t="inlineStr">
        <is>
          <t>Stainless Steel, AISI-303</t>
        </is>
      </c>
      <c r="J1629" t="inlineStr">
        <is>
          <t>Steel, Cold Drawn C1018</t>
        </is>
      </c>
      <c r="K1629" t="inlineStr">
        <is>
          <t>RTF</t>
        </is>
      </c>
      <c r="L1629" t="inlineStr"/>
      <c r="M1629" t="inlineStr">
        <is>
          <t>A102237</t>
        </is>
      </c>
      <c r="N1629" t="n">
        <v>102</v>
      </c>
      <c r="O1629" t="inlineStr">
        <is>
          <t>LT250</t>
        </is>
      </c>
      <c r="P1629" t="n">
        <v>8</v>
      </c>
      <c r="Q1629" t="inlineStr"/>
      <c r="R1629" t="inlineStr"/>
      <c r="S1629" t="inlineStr"/>
      <c r="T1629" t="inlineStr"/>
      <c r="U1629" t="inlineStr"/>
      <c r="V1629" t="inlineStr"/>
    </row>
    <row r="1630" customFormat="1" s="84">
      <c r="A1630" t="inlineStr"/>
      <c r="B1630" t="inlineStr">
        <is>
          <t>Price_BOM_VLC_VLSC_Imp_0754</t>
        </is>
      </c>
      <c r="C1630" t="inlineStr">
        <is>
          <t>:40707-4P-3HP-VLC:40707-4P-5HP-VLC:40707-2P-15HP-VLC:</t>
        </is>
      </c>
      <c r="D1630" t="inlineStr">
        <is>
          <t>X3</t>
        </is>
      </c>
      <c r="E1630" t="inlineStr">
        <is>
          <t>ImpMatl_Silicon_Bronze_ASTM-B584_C87600</t>
        </is>
      </c>
      <c r="F1630" t="inlineStr">
        <is>
          <t>Silicon Bronze, ASTM-B584, C87600</t>
        </is>
      </c>
      <c r="G1630" t="inlineStr">
        <is>
          <t>B21</t>
        </is>
      </c>
      <c r="H1630" t="inlineStr">
        <is>
          <t>Coating_Scotchkote134_interior_exterior_IncludeImpeller</t>
        </is>
      </c>
      <c r="I1630" t="inlineStr">
        <is>
          <t>Stainless Steel, AISI-303</t>
        </is>
      </c>
      <c r="J1630" t="inlineStr">
        <is>
          <t>Steel, Cold Drawn C1018</t>
        </is>
      </c>
      <c r="K1630" t="inlineStr">
        <is>
          <t>RTF</t>
        </is>
      </c>
      <c r="L1630" t="inlineStr"/>
      <c r="M1630" t="inlineStr">
        <is>
          <t>A101854</t>
        </is>
      </c>
      <c r="N1630" t="n">
        <v>0</v>
      </c>
      <c r="O1630" t="inlineStr">
        <is>
          <t>LT250</t>
        </is>
      </c>
      <c r="P1630" t="n">
        <v>8</v>
      </c>
      <c r="Q1630" t="inlineStr"/>
      <c r="R1630" t="inlineStr"/>
      <c r="S1630" t="inlineStr"/>
      <c r="T1630" t="inlineStr"/>
      <c r="U1630" t="inlineStr"/>
      <c r="V1630" t="inlineStr"/>
    </row>
    <row r="1631" customFormat="1" s="84">
      <c r="A1631" t="inlineStr"/>
      <c r="B1631" t="inlineStr">
        <is>
          <t>Price_BOM_VLC_VLSC_Imp_0755</t>
        </is>
      </c>
      <c r="C1631" t="inlineStr">
        <is>
          <t>:40707-4P-3HP-VLC:40707-4P-5HP-VLC:40707-2P-15HP-VLC:</t>
        </is>
      </c>
      <c r="D1631" t="inlineStr">
        <is>
          <t>X3</t>
        </is>
      </c>
      <c r="E1631" t="inlineStr">
        <is>
          <t>ImpMatl_NiAl-Bronze_ASTM-B148_C95400</t>
        </is>
      </c>
      <c r="F1631" t="inlineStr">
        <is>
          <t>Nickel Aluminum Bronze ASTM B148 UNS C95400</t>
        </is>
      </c>
      <c r="G1631" t="inlineStr">
        <is>
          <t>B22</t>
        </is>
      </c>
      <c r="H1631" t="inlineStr">
        <is>
          <t>Coating_Scotchkote134_interior_exterior_IncludeImpeller</t>
        </is>
      </c>
      <c r="I1631" t="inlineStr">
        <is>
          <t>Stainless Steel, AISI-303</t>
        </is>
      </c>
      <c r="J1631" t="inlineStr">
        <is>
          <t>Steel, Cold Drawn C1018</t>
        </is>
      </c>
      <c r="K1631" t="inlineStr">
        <is>
          <t>RTF</t>
        </is>
      </c>
      <c r="L1631" t="inlineStr"/>
      <c r="M1631" t="inlineStr">
        <is>
          <t>A102237</t>
        </is>
      </c>
      <c r="N1631" t="n">
        <v>102</v>
      </c>
      <c r="O1631" t="inlineStr">
        <is>
          <t>LT250</t>
        </is>
      </c>
      <c r="P1631" t="n">
        <v>8</v>
      </c>
      <c r="Q1631" t="inlineStr"/>
      <c r="R1631" t="inlineStr"/>
      <c r="S1631" t="inlineStr"/>
      <c r="T1631" t="inlineStr"/>
      <c r="U1631" t="inlineStr"/>
      <c r="V1631" t="inlineStr"/>
    </row>
    <row r="1632" customFormat="1" s="84">
      <c r="A1632" t="inlineStr"/>
      <c r="B1632" t="inlineStr">
        <is>
          <t>Price_BOM_VLC_VLSC_Imp_0756</t>
        </is>
      </c>
      <c r="C1632" t="inlineStr">
        <is>
          <t>:40707-4P-3HP-VLC:40707-4P-5HP-VLC:40707-2P-15HP-VLC:</t>
        </is>
      </c>
      <c r="D1632" t="inlineStr">
        <is>
          <t>X3</t>
        </is>
      </c>
      <c r="E1632" t="inlineStr">
        <is>
          <t>ImpMatl_Silicon_Bronze_ASTM-B584_C87600</t>
        </is>
      </c>
      <c r="F1632" t="inlineStr">
        <is>
          <t>Silicon Bronze, ASTM-B584, C87600</t>
        </is>
      </c>
      <c r="G1632" t="inlineStr">
        <is>
          <t>B21</t>
        </is>
      </c>
      <c r="H1632" t="inlineStr">
        <is>
          <t>Coating_Scotchkote134_interior_IncludeImpeller</t>
        </is>
      </c>
      <c r="I1632" t="inlineStr">
        <is>
          <t>Stainless Steel, AISI-303</t>
        </is>
      </c>
      <c r="J1632" t="inlineStr">
        <is>
          <t>Steel, Cold Drawn C1018</t>
        </is>
      </c>
      <c r="K1632" t="inlineStr">
        <is>
          <t>RTF</t>
        </is>
      </c>
      <c r="L1632" t="inlineStr"/>
      <c r="M1632" t="inlineStr">
        <is>
          <t>A101854</t>
        </is>
      </c>
      <c r="N1632" t="n">
        <v>0</v>
      </c>
      <c r="O1632" t="inlineStr">
        <is>
          <t>LT250</t>
        </is>
      </c>
      <c r="P1632" t="n">
        <v>8</v>
      </c>
      <c r="Q1632" t="inlineStr"/>
      <c r="R1632" t="inlineStr"/>
      <c r="S1632" t="inlineStr"/>
      <c r="T1632" t="inlineStr"/>
      <c r="U1632" t="inlineStr"/>
      <c r="V1632" t="inlineStr"/>
    </row>
    <row r="1633" customFormat="1" s="84">
      <c r="A1633" t="inlineStr"/>
      <c r="B1633" t="inlineStr">
        <is>
          <t>Price_BOM_VLC_VLSC_Imp_0757</t>
        </is>
      </c>
      <c r="C1633" t="inlineStr">
        <is>
          <t>:40707-4P-3HP-VLC:40707-4P-5HP-VLC:40707-2P-15HP-VLC:</t>
        </is>
      </c>
      <c r="D1633" t="inlineStr">
        <is>
          <t>X3</t>
        </is>
      </c>
      <c r="E1633" t="inlineStr">
        <is>
          <t>ImpMatl_NiAl-Bronze_ASTM-B148_C95400</t>
        </is>
      </c>
      <c r="F1633" t="inlineStr">
        <is>
          <t>Nickel Aluminum Bronze ASTM B148 UNS C95400</t>
        </is>
      </c>
      <c r="G1633" t="inlineStr">
        <is>
          <t>B22</t>
        </is>
      </c>
      <c r="H1633" t="inlineStr">
        <is>
          <t>Coating_Scotchkote134_interior_IncludeImpeller</t>
        </is>
      </c>
      <c r="I1633" t="inlineStr">
        <is>
          <t>Stainless Steel, AISI-303</t>
        </is>
      </c>
      <c r="J1633" t="inlineStr">
        <is>
          <t>Steel, Cold Drawn C1018</t>
        </is>
      </c>
      <c r="K1633" t="inlineStr">
        <is>
          <t>RTF</t>
        </is>
      </c>
      <c r="L1633" t="inlineStr"/>
      <c r="M1633" t="inlineStr">
        <is>
          <t>A102237</t>
        </is>
      </c>
      <c r="N1633" t="n">
        <v>102</v>
      </c>
      <c r="O1633" t="inlineStr">
        <is>
          <t>LT250</t>
        </is>
      </c>
      <c r="P1633" t="n">
        <v>8</v>
      </c>
      <c r="Q1633" t="inlineStr"/>
      <c r="R1633" t="inlineStr"/>
      <c r="S1633" t="inlineStr"/>
      <c r="T1633" t="inlineStr"/>
      <c r="U1633" t="inlineStr"/>
      <c r="V1633" t="inlineStr"/>
    </row>
    <row r="1634" customFormat="1" s="84">
      <c r="A1634" t="inlineStr"/>
      <c r="B1634" t="inlineStr">
        <is>
          <t>Price_BOM_VLC_VLSC_Imp_0758</t>
        </is>
      </c>
      <c r="C1634" t="inlineStr">
        <is>
          <t>:40707-4P-3HP-VLC:40707-4P-5HP-VLC:40707-2P-15HP-VLC:</t>
        </is>
      </c>
      <c r="D1634" t="inlineStr">
        <is>
          <t>X3</t>
        </is>
      </c>
      <c r="E1634" t="inlineStr">
        <is>
          <t>ImpMatl_Silicon_Bronze_ASTM-B584_C87600</t>
        </is>
      </c>
      <c r="F1634" t="inlineStr">
        <is>
          <t>Silicon Bronze, ASTM-B584, C87600</t>
        </is>
      </c>
      <c r="G1634" t="inlineStr">
        <is>
          <t>B21</t>
        </is>
      </c>
      <c r="H1634" t="inlineStr">
        <is>
          <t>Coating_Special</t>
        </is>
      </c>
      <c r="I1634" t="inlineStr">
        <is>
          <t>Stainless Steel, AISI-303</t>
        </is>
      </c>
      <c r="J1634" t="inlineStr">
        <is>
          <t>Steel, Cold Drawn C1018</t>
        </is>
      </c>
      <c r="K1634" t="inlineStr">
        <is>
          <t>RTF</t>
        </is>
      </c>
      <c r="L1634" t="inlineStr"/>
      <c r="M1634" t="inlineStr">
        <is>
          <t>A101854</t>
        </is>
      </c>
      <c r="N1634" t="n">
        <v>0</v>
      </c>
      <c r="O1634" t="inlineStr">
        <is>
          <t>LT250</t>
        </is>
      </c>
      <c r="P1634" t="n">
        <v>8</v>
      </c>
      <c r="Q1634" t="inlineStr"/>
      <c r="R1634" t="inlineStr"/>
      <c r="S1634" t="inlineStr"/>
      <c r="T1634" t="inlineStr"/>
      <c r="U1634" t="inlineStr"/>
      <c r="V1634" t="inlineStr"/>
    </row>
    <row r="1635" customFormat="1" s="84">
      <c r="A1635" t="inlineStr"/>
      <c r="B1635" t="inlineStr">
        <is>
          <t>Price_BOM_VLC_VLSC_Imp_0759</t>
        </is>
      </c>
      <c r="C1635" t="inlineStr">
        <is>
          <t>:40707-4P-3HP-VLC:40707-4P-5HP-VLC:40707-2P-15HP-VLC:</t>
        </is>
      </c>
      <c r="D1635" t="inlineStr">
        <is>
          <t>X3</t>
        </is>
      </c>
      <c r="E1635" t="inlineStr">
        <is>
          <t>ImpMatl_NiAl-Bronze_ASTM-B148_C95400</t>
        </is>
      </c>
      <c r="F1635" t="inlineStr">
        <is>
          <t>Nickel Aluminum Bronze ASTM B148 UNS C95400</t>
        </is>
      </c>
      <c r="G1635" t="inlineStr">
        <is>
          <t>B22</t>
        </is>
      </c>
      <c r="H1635" t="inlineStr">
        <is>
          <t>Coating_Special</t>
        </is>
      </c>
      <c r="I1635" t="inlineStr">
        <is>
          <t>Stainless Steel, AISI-303</t>
        </is>
      </c>
      <c r="J1635" t="inlineStr">
        <is>
          <t>Steel, Cold Drawn C1018</t>
        </is>
      </c>
      <c r="K1635" t="inlineStr">
        <is>
          <t>RTF</t>
        </is>
      </c>
      <c r="L1635" t="inlineStr"/>
      <c r="M1635" t="inlineStr">
        <is>
          <t>A102237</t>
        </is>
      </c>
      <c r="N1635" t="n">
        <v>102</v>
      </c>
      <c r="O1635" t="inlineStr">
        <is>
          <t>LT250</t>
        </is>
      </c>
      <c r="P1635" t="n">
        <v>8</v>
      </c>
      <c r="Q1635" t="inlineStr"/>
      <c r="R1635" t="inlineStr"/>
      <c r="S1635" t="inlineStr"/>
      <c r="T1635" t="inlineStr"/>
      <c r="U1635" t="inlineStr"/>
      <c r="V1635" t="inlineStr"/>
    </row>
    <row r="1636" customFormat="1" s="84">
      <c r="A1636" t="inlineStr"/>
      <c r="B1636" t="inlineStr">
        <is>
          <t>Price_BOM_VLC_VLSC_Imp_0760</t>
        </is>
      </c>
      <c r="C1636" t="inlineStr">
        <is>
          <t>:40707-4P-3HP-VLC:40707-4P-5HP-VLC:40707-2P-15HP-VLC:</t>
        </is>
      </c>
      <c r="D1636" t="inlineStr">
        <is>
          <t>X3</t>
        </is>
      </c>
      <c r="E1636" t="inlineStr">
        <is>
          <t>ImpMatl_Silicon_Bronze_ASTM-B584_C87600</t>
        </is>
      </c>
      <c r="F1636" t="inlineStr">
        <is>
          <t>Silicon Bronze, ASTM-B584, C87600</t>
        </is>
      </c>
      <c r="G1636" t="inlineStr">
        <is>
          <t>B21</t>
        </is>
      </c>
      <c r="H1636" t="inlineStr">
        <is>
          <t>Coating_Epoxy</t>
        </is>
      </c>
      <c r="I1636" t="inlineStr">
        <is>
          <t>Stainless Steel, AISI-303</t>
        </is>
      </c>
      <c r="J1636" t="inlineStr">
        <is>
          <t>Steel, Cold Drawn C1018</t>
        </is>
      </c>
      <c r="K1636" t="inlineStr">
        <is>
          <t>RTF</t>
        </is>
      </c>
      <c r="L1636" t="inlineStr"/>
      <c r="M1636" t="inlineStr">
        <is>
          <t>A101854</t>
        </is>
      </c>
      <c r="N1636" t="n">
        <v>0</v>
      </c>
      <c r="O1636" t="inlineStr">
        <is>
          <t>LT250</t>
        </is>
      </c>
      <c r="P1636" t="n">
        <v>8</v>
      </c>
      <c r="Q1636" t="inlineStr"/>
      <c r="R1636" t="inlineStr"/>
      <c r="S1636" t="inlineStr"/>
      <c r="T1636" t="inlineStr"/>
      <c r="U1636" t="inlineStr"/>
      <c r="V1636" t="inlineStr"/>
    </row>
    <row r="1637" customFormat="1" s="84">
      <c r="A1637" t="inlineStr"/>
      <c r="B1637" t="inlineStr">
        <is>
          <t>Price_BOM_VLC_VLSC_Imp_0761</t>
        </is>
      </c>
      <c r="C1637" t="inlineStr">
        <is>
          <t>:40707-4P-3HP-VLC:40707-4P-5HP-VLC:40707-2P-15HP-VLC:</t>
        </is>
      </c>
      <c r="D1637" t="inlineStr">
        <is>
          <t>X3</t>
        </is>
      </c>
      <c r="E1637" t="inlineStr">
        <is>
          <t>ImpMatl_NiAl-Bronze_ASTM-B148_C95400</t>
        </is>
      </c>
      <c r="F1637" t="inlineStr">
        <is>
          <t>Nickel Aluminum Bronze ASTM B148 UNS C95400</t>
        </is>
      </c>
      <c r="G1637" t="inlineStr">
        <is>
          <t>B22</t>
        </is>
      </c>
      <c r="H1637" t="inlineStr">
        <is>
          <t>Coating_Epoxy</t>
        </is>
      </c>
      <c r="I1637" t="inlineStr">
        <is>
          <t>Stainless Steel, AISI-303</t>
        </is>
      </c>
      <c r="J1637" t="inlineStr">
        <is>
          <t>Steel, Cold Drawn C1018</t>
        </is>
      </c>
      <c r="K1637" t="inlineStr">
        <is>
          <t>RTF</t>
        </is>
      </c>
      <c r="L1637" t="inlineStr"/>
      <c r="M1637" t="inlineStr">
        <is>
          <t>A102237</t>
        </is>
      </c>
      <c r="N1637" t="n">
        <v>102</v>
      </c>
      <c r="O1637" t="inlineStr">
        <is>
          <t>LT250</t>
        </is>
      </c>
      <c r="P1637" t="n">
        <v>8</v>
      </c>
      <c r="Q1637" t="inlineStr"/>
      <c r="R1637" t="inlineStr"/>
      <c r="S1637" t="inlineStr"/>
      <c r="T1637" t="inlineStr"/>
      <c r="U1637" t="inlineStr"/>
      <c r="V1637" t="inlineStr"/>
    </row>
    <row r="1638" customFormat="1" s="84">
      <c r="A1638" t="inlineStr"/>
      <c r="B1638" t="inlineStr">
        <is>
          <t>Price_BOM_VLC_VLSC_Imp_0777</t>
        </is>
      </c>
      <c r="C1638" t="inlineStr">
        <is>
          <t>:40707-4P-3HP-VLSC:40707-4P-5HP-VLSC:40707-2P-15HP-VLSC:</t>
        </is>
      </c>
      <c r="D1638" t="inlineStr">
        <is>
          <t>X3</t>
        </is>
      </c>
      <c r="E1638" t="inlineStr">
        <is>
          <t>ImpMatl_Silicon_Bronze_ASTM-B584_C87600</t>
        </is>
      </c>
      <c r="F1638" t="inlineStr">
        <is>
          <t>Silicon Bronze, ASTM-B584, C87600</t>
        </is>
      </c>
      <c r="G1638" t="inlineStr">
        <is>
          <t>B21</t>
        </is>
      </c>
      <c r="H1638" t="inlineStr">
        <is>
          <t>Coating_Standard</t>
        </is>
      </c>
      <c r="I1638" t="inlineStr">
        <is>
          <t>Stainless Steel, AISI-303</t>
        </is>
      </c>
      <c r="J1638" t="inlineStr">
        <is>
          <t>Steel, Cold Drawn C1018</t>
        </is>
      </c>
      <c r="K1638" t="inlineStr">
        <is>
          <t>96769205</t>
        </is>
      </c>
      <c r="L1638" t="inlineStr">
        <is>
          <t>IMP,L,30707,X3,B21</t>
        </is>
      </c>
      <c r="M1638" t="inlineStr">
        <is>
          <t>A101854</t>
        </is>
      </c>
      <c r="N1638" t="n">
        <v>0</v>
      </c>
      <c r="O1638" t="inlineStr">
        <is>
          <t>LT027</t>
        </is>
      </c>
      <c r="P1638" t="n">
        <v>0</v>
      </c>
      <c r="Q1638" t="inlineStr"/>
      <c r="R1638" t="inlineStr"/>
      <c r="S1638" t="inlineStr"/>
      <c r="T1638" t="inlineStr"/>
      <c r="U1638" t="inlineStr"/>
      <c r="V1638" t="inlineStr"/>
    </row>
    <row r="1639" customFormat="1" s="84">
      <c r="A1639" t="inlineStr"/>
      <c r="B1639" t="inlineStr">
        <is>
          <t>Price_BOM_VLC_VLSC_Imp_0779</t>
        </is>
      </c>
      <c r="C1639" t="inlineStr">
        <is>
          <t>:40707-4P-3HP-VLSC:40707-4P-5HP-VLSC:40707-2P-15HP-VLSC:</t>
        </is>
      </c>
      <c r="D1639" t="inlineStr">
        <is>
          <t>X3</t>
        </is>
      </c>
      <c r="E1639" t="inlineStr">
        <is>
          <t>ImpMatl_NiAl-Bronze_ASTM-B148_C95400</t>
        </is>
      </c>
      <c r="F1639" t="inlineStr">
        <is>
          <t>Nickel Aluminum Bronze ASTM B148 UNS C95400</t>
        </is>
      </c>
      <c r="G1639" t="inlineStr">
        <is>
          <t>B22</t>
        </is>
      </c>
      <c r="H1639" t="inlineStr">
        <is>
          <t>Coating_Standard</t>
        </is>
      </c>
      <c r="I1639" t="inlineStr">
        <is>
          <t>Stainless Steel, AISI-303</t>
        </is>
      </c>
      <c r="J1639" t="inlineStr">
        <is>
          <t>Steel, Cold Drawn C1018</t>
        </is>
      </c>
      <c r="K1639" t="inlineStr">
        <is>
          <t>97778039</t>
        </is>
      </c>
      <c r="L1639" t="inlineStr"/>
      <c r="M1639" t="inlineStr">
        <is>
          <t>A102237</t>
        </is>
      </c>
      <c r="N1639" t="n">
        <v>102</v>
      </c>
      <c r="O1639" t="inlineStr">
        <is>
          <t>LT250</t>
        </is>
      </c>
      <c r="P1639" t="n">
        <v>8</v>
      </c>
      <c r="Q1639" t="inlineStr"/>
      <c r="R1639" t="inlineStr"/>
      <c r="S1639" t="inlineStr"/>
      <c r="T1639" t="inlineStr"/>
      <c r="U1639" t="inlineStr"/>
      <c r="V1639" t="inlineStr"/>
    </row>
    <row r="1640" customFormat="1" s="84">
      <c r="A1640" t="inlineStr"/>
      <c r="B1640" t="inlineStr">
        <is>
          <t>Price_BOM_VLC_VLSC_Imp_0780</t>
        </is>
      </c>
      <c r="C1640" t="inlineStr">
        <is>
          <t>:40707-4P-3HP-VLSC:40707-4P-5HP-VLSC:40707-2P-15HP-VLSC:</t>
        </is>
      </c>
      <c r="D1640" t="inlineStr">
        <is>
          <t>X3</t>
        </is>
      </c>
      <c r="E1640" t="inlineStr">
        <is>
          <t>ImpMatl_Silicon_Bronze_ASTM-B584_C87600</t>
        </is>
      </c>
      <c r="F1640" t="inlineStr">
        <is>
          <t>Silicon Bronze, ASTM-B584, C87600</t>
        </is>
      </c>
      <c r="G1640" t="inlineStr">
        <is>
          <t>B21</t>
        </is>
      </c>
      <c r="H1640" t="inlineStr">
        <is>
          <t>Coating_Scotchkote134_interior</t>
        </is>
      </c>
      <c r="I1640" t="inlineStr">
        <is>
          <t>Stainless Steel, AISI-303</t>
        </is>
      </c>
      <c r="J1640" t="inlineStr">
        <is>
          <t>Steel, Cold Drawn C1018</t>
        </is>
      </c>
      <c r="K1640" t="inlineStr">
        <is>
          <t>RTF</t>
        </is>
      </c>
      <c r="L1640" t="inlineStr"/>
      <c r="M1640" t="inlineStr">
        <is>
          <t>A101854</t>
        </is>
      </c>
      <c r="N1640" t="n">
        <v>0</v>
      </c>
      <c r="O1640" t="inlineStr">
        <is>
          <t>LT250</t>
        </is>
      </c>
      <c r="P1640" t="n">
        <v>8</v>
      </c>
      <c r="Q1640" t="inlineStr"/>
      <c r="R1640" t="inlineStr"/>
      <c r="S1640" t="inlineStr"/>
      <c r="T1640" t="inlineStr"/>
      <c r="U1640" t="inlineStr"/>
      <c r="V1640" t="inlineStr"/>
    </row>
    <row r="1641" customFormat="1" s="84">
      <c r="A1641" t="inlineStr"/>
      <c r="B1641" t="inlineStr">
        <is>
          <t>Price_BOM_VLC_VLSC_Imp_0781</t>
        </is>
      </c>
      <c r="C1641" t="inlineStr">
        <is>
          <t>:40707-4P-3HP-VLSC:40707-4P-5HP-VLSC:40707-2P-15HP-VLSC:</t>
        </is>
      </c>
      <c r="D1641" t="inlineStr">
        <is>
          <t>X3</t>
        </is>
      </c>
      <c r="E1641" t="inlineStr">
        <is>
          <t>ImpMatl_NiAl-Bronze_ASTM-B148_C95400</t>
        </is>
      </c>
      <c r="F1641" t="inlineStr">
        <is>
          <t>Nickel Aluminum Bronze ASTM B148 UNS C95400</t>
        </is>
      </c>
      <c r="G1641" t="inlineStr">
        <is>
          <t>B22</t>
        </is>
      </c>
      <c r="H1641" t="inlineStr">
        <is>
          <t>Coating_Scotchkote134_interior</t>
        </is>
      </c>
      <c r="I1641" t="inlineStr">
        <is>
          <t>Stainless Steel, AISI-303</t>
        </is>
      </c>
      <c r="J1641" t="inlineStr">
        <is>
          <t>Steel, Cold Drawn C1018</t>
        </is>
      </c>
      <c r="K1641" t="inlineStr">
        <is>
          <t>RTF</t>
        </is>
      </c>
      <c r="L1641" t="inlineStr"/>
      <c r="M1641" t="inlineStr">
        <is>
          <t>A102237</t>
        </is>
      </c>
      <c r="N1641" t="n">
        <v>102</v>
      </c>
      <c r="O1641" t="inlineStr">
        <is>
          <t>LT250</t>
        </is>
      </c>
      <c r="P1641" t="n">
        <v>8</v>
      </c>
      <c r="Q1641" t="inlineStr"/>
      <c r="R1641" t="inlineStr"/>
      <c r="S1641" t="inlineStr"/>
      <c r="T1641" t="inlineStr"/>
      <c r="U1641" t="inlineStr"/>
      <c r="V1641" t="inlineStr"/>
    </row>
    <row r="1642" customFormat="1" s="84">
      <c r="A1642" t="inlineStr"/>
      <c r="B1642" t="inlineStr">
        <is>
          <t>Price_BOM_VLC_VLSC_Imp_0782</t>
        </is>
      </c>
      <c r="C1642" t="inlineStr">
        <is>
          <t>:40707-4P-3HP-VLSC:40707-4P-5HP-VLSC:40707-2P-15HP-VLSC:</t>
        </is>
      </c>
      <c r="D1642" t="inlineStr">
        <is>
          <t>X3</t>
        </is>
      </c>
      <c r="E1642" t="inlineStr">
        <is>
          <t>ImpMatl_Silicon_Bronze_ASTM-B584_C87600</t>
        </is>
      </c>
      <c r="F1642" t="inlineStr">
        <is>
          <t>Silicon Bronze, ASTM-B584, C87600</t>
        </is>
      </c>
      <c r="G1642" t="inlineStr">
        <is>
          <t>B21</t>
        </is>
      </c>
      <c r="H1642" t="inlineStr">
        <is>
          <t>Coating_Scotchkote134_interior_exterior</t>
        </is>
      </c>
      <c r="I1642" t="inlineStr">
        <is>
          <t>Stainless Steel, AISI-303</t>
        </is>
      </c>
      <c r="J1642" t="inlineStr">
        <is>
          <t>Steel, Cold Drawn C1018</t>
        </is>
      </c>
      <c r="K1642" t="inlineStr">
        <is>
          <t>RTF</t>
        </is>
      </c>
      <c r="L1642" t="inlineStr"/>
      <c r="M1642" t="inlineStr">
        <is>
          <t>A101854</t>
        </is>
      </c>
      <c r="N1642" t="n">
        <v>0</v>
      </c>
      <c r="O1642" t="inlineStr">
        <is>
          <t>LT250</t>
        </is>
      </c>
      <c r="P1642" t="n">
        <v>8</v>
      </c>
      <c r="Q1642" t="inlineStr"/>
      <c r="R1642" t="inlineStr"/>
      <c r="S1642" t="inlineStr"/>
      <c r="T1642" t="inlineStr"/>
      <c r="U1642" t="inlineStr"/>
      <c r="V1642" t="inlineStr"/>
    </row>
    <row r="1643" customFormat="1" s="84">
      <c r="A1643" t="inlineStr"/>
      <c r="B1643" t="inlineStr">
        <is>
          <t>Price_BOM_VLC_VLSC_Imp_0783</t>
        </is>
      </c>
      <c r="C1643" t="inlineStr">
        <is>
          <t>:40707-4P-3HP-VLSC:40707-4P-5HP-VLSC:40707-2P-15HP-VLSC:</t>
        </is>
      </c>
      <c r="D1643" t="inlineStr">
        <is>
          <t>X3</t>
        </is>
      </c>
      <c r="E1643" t="inlineStr">
        <is>
          <t>ImpMatl_NiAl-Bronze_ASTM-B148_C95400</t>
        </is>
      </c>
      <c r="F1643" t="inlineStr">
        <is>
          <t>Nickel Aluminum Bronze ASTM B148 UNS C95400</t>
        </is>
      </c>
      <c r="G1643" t="inlineStr">
        <is>
          <t>B22</t>
        </is>
      </c>
      <c r="H1643" t="inlineStr">
        <is>
          <t>Coating_Scotchkote134_interior_exterior</t>
        </is>
      </c>
      <c r="I1643" t="inlineStr">
        <is>
          <t>Stainless Steel, AISI-303</t>
        </is>
      </c>
      <c r="J1643" t="inlineStr">
        <is>
          <t>Steel, Cold Drawn C1018</t>
        </is>
      </c>
      <c r="K1643" t="inlineStr">
        <is>
          <t>RTF</t>
        </is>
      </c>
      <c r="L1643" t="inlineStr"/>
      <c r="M1643" t="inlineStr">
        <is>
          <t>A102237</t>
        </is>
      </c>
      <c r="N1643" t="n">
        <v>102</v>
      </c>
      <c r="O1643" t="inlineStr">
        <is>
          <t>LT250</t>
        </is>
      </c>
      <c r="P1643" t="n">
        <v>8</v>
      </c>
      <c r="Q1643" t="inlineStr"/>
      <c r="R1643" t="inlineStr"/>
      <c r="S1643" t="inlineStr"/>
      <c r="T1643" t="inlineStr"/>
      <c r="U1643" t="inlineStr"/>
      <c r="V1643" t="inlineStr"/>
    </row>
    <row r="1644" customFormat="1" s="84">
      <c r="A1644" t="inlineStr"/>
      <c r="B1644" t="inlineStr">
        <is>
          <t>Price_BOM_VLC_VLSC_Imp_0784</t>
        </is>
      </c>
      <c r="C1644" t="inlineStr">
        <is>
          <t>:40707-4P-3HP-VLSC:40707-4P-5HP-VLSC:40707-2P-15HP-VLSC:</t>
        </is>
      </c>
      <c r="D1644" t="inlineStr">
        <is>
          <t>X3</t>
        </is>
      </c>
      <c r="E1644" t="inlineStr">
        <is>
          <t>ImpMatl_Silicon_Bronze_ASTM-B584_C87600</t>
        </is>
      </c>
      <c r="F1644" t="inlineStr">
        <is>
          <t>Silicon Bronze, ASTM-B584, C87600</t>
        </is>
      </c>
      <c r="G1644" t="inlineStr">
        <is>
          <t>B21</t>
        </is>
      </c>
      <c r="H1644" t="inlineStr">
        <is>
          <t>Coating_Scotchkote134_interior_exterior_IncludeImpeller</t>
        </is>
      </c>
      <c r="I1644" t="inlineStr">
        <is>
          <t>Stainless Steel, AISI-303</t>
        </is>
      </c>
      <c r="J1644" t="inlineStr">
        <is>
          <t>Steel, Cold Drawn C1018</t>
        </is>
      </c>
      <c r="K1644" t="inlineStr">
        <is>
          <t>RTF</t>
        </is>
      </c>
      <c r="L1644" t="inlineStr"/>
      <c r="M1644" t="inlineStr">
        <is>
          <t>A101854</t>
        </is>
      </c>
      <c r="N1644" t="n">
        <v>0</v>
      </c>
      <c r="O1644" t="inlineStr">
        <is>
          <t>LT250</t>
        </is>
      </c>
      <c r="P1644" t="n">
        <v>8</v>
      </c>
      <c r="Q1644" t="inlineStr"/>
      <c r="R1644" t="inlineStr"/>
      <c r="S1644" t="inlineStr"/>
      <c r="T1644" t="inlineStr"/>
      <c r="U1644" t="inlineStr"/>
      <c r="V1644" t="inlineStr"/>
    </row>
    <row r="1645" customFormat="1" s="84">
      <c r="A1645" t="inlineStr"/>
      <c r="B1645" t="inlineStr">
        <is>
          <t>Price_BOM_VLC_VLSC_Imp_0785</t>
        </is>
      </c>
      <c r="C1645" t="inlineStr">
        <is>
          <t>:40707-4P-3HP-VLSC:40707-4P-5HP-VLSC:40707-2P-15HP-VLSC:</t>
        </is>
      </c>
      <c r="D1645" t="inlineStr">
        <is>
          <t>X3</t>
        </is>
      </c>
      <c r="E1645" t="inlineStr">
        <is>
          <t>ImpMatl_NiAl-Bronze_ASTM-B148_C95400</t>
        </is>
      </c>
      <c r="F1645" t="inlineStr">
        <is>
          <t>Nickel Aluminum Bronze ASTM B148 UNS C95400</t>
        </is>
      </c>
      <c r="G1645" t="inlineStr">
        <is>
          <t>B22</t>
        </is>
      </c>
      <c r="H1645" t="inlineStr">
        <is>
          <t>Coating_Scotchkote134_interior_exterior_IncludeImpeller</t>
        </is>
      </c>
      <c r="I1645" t="inlineStr">
        <is>
          <t>Stainless Steel, AISI-303</t>
        </is>
      </c>
      <c r="J1645" t="inlineStr">
        <is>
          <t>Steel, Cold Drawn C1018</t>
        </is>
      </c>
      <c r="K1645" t="inlineStr">
        <is>
          <t>RTF</t>
        </is>
      </c>
      <c r="L1645" t="inlineStr"/>
      <c r="M1645" t="inlineStr">
        <is>
          <t>A102237</t>
        </is>
      </c>
      <c r="N1645" t="n">
        <v>102</v>
      </c>
      <c r="O1645" t="inlineStr">
        <is>
          <t>LT250</t>
        </is>
      </c>
      <c r="P1645" t="n">
        <v>8</v>
      </c>
      <c r="Q1645" t="inlineStr"/>
      <c r="R1645" t="inlineStr"/>
      <c r="S1645" t="inlineStr"/>
      <c r="T1645" t="inlineStr"/>
      <c r="U1645" t="inlineStr"/>
      <c r="V1645" t="inlineStr"/>
    </row>
    <row r="1646" customFormat="1" s="84">
      <c r="A1646" t="inlineStr"/>
      <c r="B1646" t="inlineStr">
        <is>
          <t>Price_BOM_VLC_VLSC_Imp_0786</t>
        </is>
      </c>
      <c r="C1646" t="inlineStr">
        <is>
          <t>:40707-4P-3HP-VLSC:40707-4P-5HP-VLSC:40707-2P-15HP-VLSC:</t>
        </is>
      </c>
      <c r="D1646" t="inlineStr">
        <is>
          <t>X3</t>
        </is>
      </c>
      <c r="E1646" t="inlineStr">
        <is>
          <t>ImpMatl_Silicon_Bronze_ASTM-B584_C87600</t>
        </is>
      </c>
      <c r="F1646" t="inlineStr">
        <is>
          <t>Silicon Bronze, ASTM-B584, C87600</t>
        </is>
      </c>
      <c r="G1646" t="inlineStr">
        <is>
          <t>B21</t>
        </is>
      </c>
      <c r="H1646" t="inlineStr">
        <is>
          <t>Coating_Scotchkote134_interior_IncludeImpeller</t>
        </is>
      </c>
      <c r="I1646" t="inlineStr">
        <is>
          <t>Stainless Steel, AISI-303</t>
        </is>
      </c>
      <c r="J1646" t="inlineStr">
        <is>
          <t>Steel, Cold Drawn C1018</t>
        </is>
      </c>
      <c r="K1646" t="inlineStr">
        <is>
          <t>RTF</t>
        </is>
      </c>
      <c r="L1646" t="inlineStr"/>
      <c r="M1646" t="inlineStr">
        <is>
          <t>A101854</t>
        </is>
      </c>
      <c r="N1646" t="n">
        <v>0</v>
      </c>
      <c r="O1646" t="inlineStr">
        <is>
          <t>LT250</t>
        </is>
      </c>
      <c r="P1646" t="n">
        <v>8</v>
      </c>
      <c r="Q1646" t="inlineStr"/>
      <c r="R1646" t="inlineStr"/>
      <c r="S1646" t="inlineStr"/>
      <c r="T1646" t="inlineStr"/>
      <c r="U1646" t="inlineStr"/>
      <c r="V1646" t="inlineStr"/>
    </row>
    <row r="1647" customFormat="1" s="84">
      <c r="A1647" t="inlineStr"/>
      <c r="B1647" t="inlineStr">
        <is>
          <t>Price_BOM_VLC_VLSC_Imp_0787</t>
        </is>
      </c>
      <c r="C1647" t="inlineStr">
        <is>
          <t>:40707-4P-3HP-VLSC:40707-4P-5HP-VLSC:40707-2P-15HP-VLSC:</t>
        </is>
      </c>
      <c r="D1647" t="inlineStr">
        <is>
          <t>X3</t>
        </is>
      </c>
      <c r="E1647" t="inlineStr">
        <is>
          <t>ImpMatl_NiAl-Bronze_ASTM-B148_C95400</t>
        </is>
      </c>
      <c r="F1647" t="inlineStr">
        <is>
          <t>Nickel Aluminum Bronze ASTM B148 UNS C95400</t>
        </is>
      </c>
      <c r="G1647" t="inlineStr">
        <is>
          <t>B22</t>
        </is>
      </c>
      <c r="H1647" t="inlineStr">
        <is>
          <t>Coating_Scotchkote134_interior_IncludeImpeller</t>
        </is>
      </c>
      <c r="I1647" t="inlineStr">
        <is>
          <t>Stainless Steel, AISI-303</t>
        </is>
      </c>
      <c r="J1647" t="inlineStr">
        <is>
          <t>Steel, Cold Drawn C1018</t>
        </is>
      </c>
      <c r="K1647" t="inlineStr">
        <is>
          <t>RTF</t>
        </is>
      </c>
      <c r="L1647" t="inlineStr"/>
      <c r="M1647" t="inlineStr">
        <is>
          <t>A102237</t>
        </is>
      </c>
      <c r="N1647" t="n">
        <v>102</v>
      </c>
      <c r="O1647" t="inlineStr">
        <is>
          <t>LT250</t>
        </is>
      </c>
      <c r="P1647" t="n">
        <v>8</v>
      </c>
      <c r="Q1647" t="inlineStr"/>
      <c r="R1647" t="inlineStr"/>
      <c r="S1647" t="inlineStr"/>
      <c r="T1647" t="inlineStr"/>
      <c r="U1647" t="inlineStr"/>
      <c r="V1647" t="inlineStr"/>
    </row>
    <row r="1648" customFormat="1" s="84">
      <c r="A1648" t="inlineStr"/>
      <c r="B1648" t="inlineStr">
        <is>
          <t>Price_BOM_VLC_VLSC_Imp_0788</t>
        </is>
      </c>
      <c r="C1648" t="inlineStr">
        <is>
          <t>:40707-4P-3HP-VLSC:40707-4P-5HP-VLSC:40707-2P-15HP-VLSC:</t>
        </is>
      </c>
      <c r="D1648" t="inlineStr">
        <is>
          <t>X3</t>
        </is>
      </c>
      <c r="E1648" t="inlineStr">
        <is>
          <t>ImpMatl_Silicon_Bronze_ASTM-B584_C87600</t>
        </is>
      </c>
      <c r="F1648" t="inlineStr">
        <is>
          <t>Silicon Bronze, ASTM-B584, C87600</t>
        </is>
      </c>
      <c r="G1648" t="inlineStr">
        <is>
          <t>B21</t>
        </is>
      </c>
      <c r="H1648" t="inlineStr">
        <is>
          <t>Coating_Special</t>
        </is>
      </c>
      <c r="I1648" t="inlineStr">
        <is>
          <t>Stainless Steel, AISI-303</t>
        </is>
      </c>
      <c r="J1648" t="inlineStr">
        <is>
          <t>Steel, Cold Drawn C1018</t>
        </is>
      </c>
      <c r="K1648" t="inlineStr">
        <is>
          <t>RTF</t>
        </is>
      </c>
      <c r="L1648" t="inlineStr"/>
      <c r="M1648" t="inlineStr">
        <is>
          <t>A101854</t>
        </is>
      </c>
      <c r="N1648" t="n">
        <v>0</v>
      </c>
      <c r="O1648" t="inlineStr">
        <is>
          <t>LT250</t>
        </is>
      </c>
      <c r="P1648" t="n">
        <v>8</v>
      </c>
      <c r="Q1648" t="inlineStr"/>
      <c r="R1648" t="inlineStr"/>
      <c r="S1648" t="inlineStr"/>
      <c r="T1648" t="inlineStr"/>
      <c r="U1648" t="inlineStr"/>
      <c r="V1648" t="inlineStr"/>
    </row>
    <row r="1649" customFormat="1" s="84">
      <c r="A1649" t="inlineStr"/>
      <c r="B1649" t="inlineStr">
        <is>
          <t>Price_BOM_VLC_VLSC_Imp_0789</t>
        </is>
      </c>
      <c r="C1649" t="inlineStr">
        <is>
          <t>:40707-4P-3HP-VLSC:40707-4P-5HP-VLSC:40707-2P-15HP-VLSC:</t>
        </is>
      </c>
      <c r="D1649" t="inlineStr">
        <is>
          <t>X3</t>
        </is>
      </c>
      <c r="E1649" t="inlineStr">
        <is>
          <t>ImpMatl_NiAl-Bronze_ASTM-B148_C95400</t>
        </is>
      </c>
      <c r="F1649" t="inlineStr">
        <is>
          <t>Nickel Aluminum Bronze ASTM B148 UNS C95400</t>
        </is>
      </c>
      <c r="G1649" t="inlineStr">
        <is>
          <t>B22</t>
        </is>
      </c>
      <c r="H1649" t="inlineStr">
        <is>
          <t>Coating_Special</t>
        </is>
      </c>
      <c r="I1649" t="inlineStr">
        <is>
          <t>Stainless Steel, AISI-303</t>
        </is>
      </c>
      <c r="J1649" t="inlineStr">
        <is>
          <t>Steel, Cold Drawn C1018</t>
        </is>
      </c>
      <c r="K1649" t="inlineStr">
        <is>
          <t>RTF</t>
        </is>
      </c>
      <c r="L1649" t="inlineStr"/>
      <c r="M1649" t="inlineStr">
        <is>
          <t>A102237</t>
        </is>
      </c>
      <c r="N1649" t="n">
        <v>102</v>
      </c>
      <c r="O1649" t="inlineStr">
        <is>
          <t>LT250</t>
        </is>
      </c>
      <c r="P1649" t="n">
        <v>8</v>
      </c>
      <c r="Q1649" t="inlineStr"/>
      <c r="R1649" t="inlineStr"/>
      <c r="S1649" t="inlineStr"/>
      <c r="T1649" t="inlineStr"/>
      <c r="U1649" t="inlineStr"/>
      <c r="V1649" t="inlineStr"/>
    </row>
    <row r="1650" customFormat="1" s="84">
      <c r="A1650" t="inlineStr"/>
      <c r="B1650" t="inlineStr">
        <is>
          <t>Price_BOM_VLC_VLSC_Imp_0790</t>
        </is>
      </c>
      <c r="C1650" t="inlineStr">
        <is>
          <t>:40707-4P-3HP-VLSC:40707-4P-5HP-VLSC:40707-2P-15HP-VLSC:</t>
        </is>
      </c>
      <c r="D1650" t="inlineStr">
        <is>
          <t>X3</t>
        </is>
      </c>
      <c r="E1650" t="inlineStr">
        <is>
          <t>ImpMatl_Silicon_Bronze_ASTM-B584_C87600</t>
        </is>
      </c>
      <c r="F1650" t="inlineStr">
        <is>
          <t>Silicon Bronze, ASTM-B584, C87600</t>
        </is>
      </c>
      <c r="G1650" t="inlineStr">
        <is>
          <t>B21</t>
        </is>
      </c>
      <c r="H1650" t="inlineStr">
        <is>
          <t>Coating_Epoxy</t>
        </is>
      </c>
      <c r="I1650" t="inlineStr">
        <is>
          <t>Stainless Steel, AISI-303</t>
        </is>
      </c>
      <c r="J1650" t="inlineStr">
        <is>
          <t>Steel, Cold Drawn C1018</t>
        </is>
      </c>
      <c r="K1650" t="inlineStr">
        <is>
          <t>RTF</t>
        </is>
      </c>
      <c r="L1650" t="inlineStr"/>
      <c r="M1650" t="inlineStr">
        <is>
          <t>A101854</t>
        </is>
      </c>
      <c r="N1650" t="n">
        <v>0</v>
      </c>
      <c r="O1650" t="inlineStr">
        <is>
          <t>LT250</t>
        </is>
      </c>
      <c r="P1650" t="n">
        <v>8</v>
      </c>
      <c r="Q1650" t="inlineStr"/>
      <c r="R1650" t="inlineStr"/>
      <c r="S1650" t="inlineStr"/>
      <c r="T1650" t="inlineStr"/>
      <c r="U1650" t="inlineStr"/>
      <c r="V1650" t="inlineStr"/>
    </row>
    <row r="1651" customFormat="1" s="84">
      <c r="A1651" t="inlineStr"/>
      <c r="B1651" t="inlineStr">
        <is>
          <t>Price_BOM_VLC_VLSC_Imp_0791</t>
        </is>
      </c>
      <c r="C1651" t="inlineStr">
        <is>
          <t>:40707-4P-3HP-VLSC:40707-4P-5HP-VLSC:40707-2P-15HP-VLSC:</t>
        </is>
      </c>
      <c r="D1651" t="inlineStr">
        <is>
          <t>X3</t>
        </is>
      </c>
      <c r="E1651" t="inlineStr">
        <is>
          <t>ImpMatl_NiAl-Bronze_ASTM-B148_C95400</t>
        </is>
      </c>
      <c r="F1651" t="inlineStr">
        <is>
          <t>Nickel Aluminum Bronze ASTM B148 UNS C95400</t>
        </is>
      </c>
      <c r="G1651" t="inlineStr">
        <is>
          <t>B22</t>
        </is>
      </c>
      <c r="H1651" t="inlineStr">
        <is>
          <t>Coating_Epoxy</t>
        </is>
      </c>
      <c r="I1651" t="inlineStr">
        <is>
          <t>Stainless Steel, AISI-303</t>
        </is>
      </c>
      <c r="J1651" t="inlineStr">
        <is>
          <t>Steel, Cold Drawn C1018</t>
        </is>
      </c>
      <c r="K1651" t="inlineStr">
        <is>
          <t>RTF</t>
        </is>
      </c>
      <c r="L1651" t="inlineStr"/>
      <c r="M1651" t="inlineStr">
        <is>
          <t>A102237</t>
        </is>
      </c>
      <c r="N1651" t="n">
        <v>102</v>
      </c>
      <c r="O1651" t="inlineStr">
        <is>
          <t>LT250</t>
        </is>
      </c>
      <c r="P1651" t="n">
        <v>8</v>
      </c>
      <c r="Q1651" t="inlineStr"/>
      <c r="R1651" t="inlineStr"/>
      <c r="S1651" t="inlineStr"/>
      <c r="T1651" t="inlineStr"/>
      <c r="U1651" t="inlineStr"/>
      <c r="V1651" t="inlineStr"/>
    </row>
    <row r="1652" customFormat="1" s="84">
      <c r="A1652" t="inlineStr"/>
      <c r="B1652" t="inlineStr">
        <is>
          <t>Price_BOM_VLC_VLSC_Imp_1133</t>
        </is>
      </c>
      <c r="C1652" t="inlineStr">
        <is>
          <t>:60125-4P-20HP-VLC:60125-4P-25HP-VLC:60125-4P-30HP-VLC:60125-4P-40HP-VLC:60125-4P-50HP-VLC:60125-4P-60HP-VLC:</t>
        </is>
      </c>
      <c r="D1652" t="inlineStr">
        <is>
          <t>X5</t>
        </is>
      </c>
      <c r="E1652" t="inlineStr">
        <is>
          <t>ImpMatl_Silicon_Bronze_ASTM-B584_C87600</t>
        </is>
      </c>
      <c r="F1652" t="inlineStr">
        <is>
          <t>Silicon Bronze, ASTM-B584, C87600</t>
        </is>
      </c>
      <c r="G1652" t="inlineStr">
        <is>
          <t>B21</t>
        </is>
      </c>
      <c r="H1652" t="inlineStr">
        <is>
          <t>Coating_Standard</t>
        </is>
      </c>
      <c r="I1652" t="inlineStr">
        <is>
          <t>Anodized Steel</t>
        </is>
      </c>
      <c r="J1652" t="inlineStr">
        <is>
          <t>Steel, Cold Drawn C1018</t>
        </is>
      </c>
      <c r="K1652" t="inlineStr">
        <is>
          <t>96769259</t>
        </is>
      </c>
      <c r="L1652" t="inlineStr">
        <is>
          <t>IMP,L,50123,X5,B21</t>
        </is>
      </c>
      <c r="M1652" t="inlineStr">
        <is>
          <t>A101980</t>
        </is>
      </c>
      <c r="N1652" t="n">
        <v>0</v>
      </c>
      <c r="O1652" t="inlineStr">
        <is>
          <t>LT027</t>
        </is>
      </c>
      <c r="P1652" t="n">
        <v>0</v>
      </c>
      <c r="Q1652" t="inlineStr"/>
      <c r="R1652" t="inlineStr"/>
      <c r="S1652" t="inlineStr"/>
      <c r="T1652" t="inlineStr"/>
      <c r="U1652" t="inlineStr"/>
      <c r="V1652" t="inlineStr"/>
    </row>
    <row r="1653" customFormat="1" s="84">
      <c r="A1653" t="inlineStr"/>
      <c r="B1653" t="inlineStr">
        <is>
          <t>Price_BOM_VLC_VLSC_Imp_1136</t>
        </is>
      </c>
      <c r="C1653" t="inlineStr">
        <is>
          <t>:60125-4P-20HP-VLC:60125-4P-25HP-VLC:60125-4P-30HP-VLC:60125-4P-40HP-VLC:60125-4P-50HP-VLC:60125-4P-60HP-VLC:</t>
        </is>
      </c>
      <c r="D1653" t="inlineStr">
        <is>
          <t>X5</t>
        </is>
      </c>
      <c r="E1653" t="inlineStr">
        <is>
          <t>ImpMatl_Silicon_Bronze_ASTM-B584_C87600</t>
        </is>
      </c>
      <c r="F1653" t="inlineStr">
        <is>
          <t>Silicon Bronze, ASTM-B584, C87600</t>
        </is>
      </c>
      <c r="G1653" t="inlineStr">
        <is>
          <t>B21</t>
        </is>
      </c>
      <c r="H1653" t="inlineStr">
        <is>
          <t>Coating_Scotchkote134_interior</t>
        </is>
      </c>
      <c r="I1653" t="inlineStr">
        <is>
          <t>Anodized Steel</t>
        </is>
      </c>
      <c r="J1653" t="inlineStr">
        <is>
          <t>Steel, Cold Drawn C1018</t>
        </is>
      </c>
      <c r="K1653" t="inlineStr">
        <is>
          <t>RTF</t>
        </is>
      </c>
      <c r="L1653" t="inlineStr"/>
      <c r="M1653" t="inlineStr">
        <is>
          <t>A101980</t>
        </is>
      </c>
      <c r="N1653" t="n">
        <v>0</v>
      </c>
      <c r="O1653" t="inlineStr">
        <is>
          <t>LT250</t>
        </is>
      </c>
      <c r="P1653" t="n">
        <v>8</v>
      </c>
      <c r="Q1653" t="inlineStr"/>
      <c r="R1653" t="inlineStr"/>
      <c r="S1653" t="inlineStr"/>
      <c r="T1653" t="inlineStr"/>
      <c r="U1653" t="inlineStr"/>
      <c r="V1653" t="inlineStr"/>
    </row>
    <row r="1654" customFormat="1" s="84">
      <c r="A1654" t="inlineStr"/>
      <c r="B1654" t="inlineStr">
        <is>
          <t>Price_BOM_VLC_VLSC_Imp_1138</t>
        </is>
      </c>
      <c r="C1654" t="inlineStr">
        <is>
          <t>:60125-4P-20HP-VLC:60125-4P-25HP-VLC:60125-4P-30HP-VLC:60125-4P-40HP-VLC:60125-4P-50HP-VLC:60125-4P-60HP-VLC:</t>
        </is>
      </c>
      <c r="D1654" t="inlineStr">
        <is>
          <t>X5</t>
        </is>
      </c>
      <c r="E1654" t="inlineStr">
        <is>
          <t>ImpMatl_Silicon_Bronze_ASTM-B584_C87600</t>
        </is>
      </c>
      <c r="F1654" t="inlineStr">
        <is>
          <t>Silicon Bronze, ASTM-B584, C87600</t>
        </is>
      </c>
      <c r="G1654" t="inlineStr">
        <is>
          <t>B21</t>
        </is>
      </c>
      <c r="H1654" t="inlineStr">
        <is>
          <t>Coating_Scotchkote134_interior_exterior</t>
        </is>
      </c>
      <c r="I1654" t="inlineStr">
        <is>
          <t>Anodized Steel</t>
        </is>
      </c>
      <c r="J1654" t="inlineStr">
        <is>
          <t>Steel, Cold Drawn C1018</t>
        </is>
      </c>
      <c r="K1654" t="inlineStr">
        <is>
          <t>RTF</t>
        </is>
      </c>
      <c r="L1654" t="inlineStr"/>
      <c r="M1654" t="inlineStr">
        <is>
          <t>A101980</t>
        </is>
      </c>
      <c r="N1654" t="n">
        <v>0</v>
      </c>
      <c r="O1654" t="inlineStr">
        <is>
          <t>LT250</t>
        </is>
      </c>
      <c r="P1654" t="n">
        <v>8</v>
      </c>
      <c r="Q1654" t="inlineStr"/>
      <c r="R1654" t="inlineStr"/>
      <c r="S1654" t="inlineStr"/>
      <c r="T1654" t="inlineStr"/>
      <c r="U1654" t="inlineStr"/>
      <c r="V1654" t="inlineStr"/>
    </row>
    <row r="1655" customFormat="1" s="84">
      <c r="A1655" t="inlineStr"/>
      <c r="B1655" t="inlineStr">
        <is>
          <t>Price_BOM_VLC_VLSC_Imp_1140</t>
        </is>
      </c>
      <c r="C1655" t="inlineStr">
        <is>
          <t>:60125-4P-20HP-VLC:60125-4P-25HP-VLC:60125-4P-30HP-VLC:60125-4P-40HP-VLC:60125-4P-50HP-VLC:60125-4P-60HP-VLC:</t>
        </is>
      </c>
      <c r="D1655" t="inlineStr">
        <is>
          <t>X5</t>
        </is>
      </c>
      <c r="E1655" t="inlineStr">
        <is>
          <t>ImpMatl_Silicon_Bronze_ASTM-B584_C87600</t>
        </is>
      </c>
      <c r="F1655" t="inlineStr">
        <is>
          <t>Silicon Bronze, ASTM-B584, C87600</t>
        </is>
      </c>
      <c r="G1655" t="inlineStr">
        <is>
          <t>B21</t>
        </is>
      </c>
      <c r="H1655" t="inlineStr">
        <is>
          <t>Coating_Scotchkote134_interior_exterior_IncludeImpeller</t>
        </is>
      </c>
      <c r="I1655" t="inlineStr">
        <is>
          <t>Anodized Steel</t>
        </is>
      </c>
      <c r="J1655" t="inlineStr">
        <is>
          <t>Steel, Cold Drawn C1018</t>
        </is>
      </c>
      <c r="K1655" t="inlineStr">
        <is>
          <t>RTF</t>
        </is>
      </c>
      <c r="L1655" t="inlineStr"/>
      <c r="M1655" t="inlineStr">
        <is>
          <t>A101980</t>
        </is>
      </c>
      <c r="N1655" t="n">
        <v>0</v>
      </c>
      <c r="O1655" t="inlineStr">
        <is>
          <t>LT250</t>
        </is>
      </c>
      <c r="P1655" t="n">
        <v>8</v>
      </c>
      <c r="Q1655" t="inlineStr"/>
      <c r="R1655" t="inlineStr"/>
      <c r="S1655" t="inlineStr"/>
      <c r="T1655" t="inlineStr"/>
      <c r="U1655" t="inlineStr"/>
      <c r="V1655" t="inlineStr"/>
    </row>
    <row r="1656" customFormat="1" s="84">
      <c r="A1656" t="inlineStr"/>
      <c r="B1656" t="inlineStr">
        <is>
          <t>Price_BOM_VLC_VLSC_Imp_1142</t>
        </is>
      </c>
      <c r="C1656" t="inlineStr">
        <is>
          <t>:60125-4P-20HP-VLC:60125-4P-25HP-VLC:60125-4P-30HP-VLC:60125-4P-40HP-VLC:60125-4P-50HP-VLC:60125-4P-60HP-VLC:</t>
        </is>
      </c>
      <c r="D1656" t="inlineStr">
        <is>
          <t>X5</t>
        </is>
      </c>
      <c r="E1656" t="inlineStr">
        <is>
          <t>ImpMatl_Silicon_Bronze_ASTM-B584_C87600</t>
        </is>
      </c>
      <c r="F1656" t="inlineStr">
        <is>
          <t>Silicon Bronze, ASTM-B584, C87600</t>
        </is>
      </c>
      <c r="G1656" t="inlineStr">
        <is>
          <t>B21</t>
        </is>
      </c>
      <c r="H1656" t="inlineStr">
        <is>
          <t>Coating_Scotchkote134_interior_IncludeImpeller</t>
        </is>
      </c>
      <c r="I1656" t="inlineStr">
        <is>
          <t>Anodized Steel</t>
        </is>
      </c>
      <c r="J1656" t="inlineStr">
        <is>
          <t>Steel, Cold Drawn C1018</t>
        </is>
      </c>
      <c r="K1656" t="inlineStr">
        <is>
          <t>RTF</t>
        </is>
      </c>
      <c r="L1656" t="inlineStr"/>
      <c r="M1656" t="inlineStr">
        <is>
          <t>A101980</t>
        </is>
      </c>
      <c r="N1656" t="n">
        <v>0</v>
      </c>
      <c r="O1656" t="inlineStr">
        <is>
          <t>LT250</t>
        </is>
      </c>
      <c r="P1656" t="n">
        <v>8</v>
      </c>
      <c r="Q1656" t="inlineStr"/>
      <c r="R1656" t="inlineStr"/>
      <c r="S1656" t="inlineStr"/>
      <c r="T1656" t="inlineStr"/>
      <c r="U1656" t="inlineStr"/>
      <c r="V1656" t="inlineStr"/>
    </row>
    <row r="1657" customFormat="1" s="84">
      <c r="A1657" t="inlineStr"/>
      <c r="B1657" t="inlineStr">
        <is>
          <t>Price_BOM_VLC_VLSC_Imp_1144</t>
        </is>
      </c>
      <c r="C1657" t="inlineStr">
        <is>
          <t>:60125-4P-20HP-VLC:60125-4P-25HP-VLC:60125-4P-30HP-VLC:60125-4P-40HP-VLC:60125-4P-50HP-VLC:60125-4P-60HP-VLC:</t>
        </is>
      </c>
      <c r="D1657" t="inlineStr">
        <is>
          <t>X5</t>
        </is>
      </c>
      <c r="E1657" t="inlineStr">
        <is>
          <t>ImpMatl_Silicon_Bronze_ASTM-B584_C87600</t>
        </is>
      </c>
      <c r="F1657" t="inlineStr">
        <is>
          <t>Silicon Bronze, ASTM-B584, C87600</t>
        </is>
      </c>
      <c r="G1657" t="inlineStr">
        <is>
          <t>B21</t>
        </is>
      </c>
      <c r="H1657" t="inlineStr">
        <is>
          <t>Coating_Special</t>
        </is>
      </c>
      <c r="I1657" t="inlineStr">
        <is>
          <t>Anodized Steel</t>
        </is>
      </c>
      <c r="J1657" t="inlineStr">
        <is>
          <t>Steel, Cold Drawn C1018</t>
        </is>
      </c>
      <c r="K1657" t="inlineStr">
        <is>
          <t>RTF</t>
        </is>
      </c>
      <c r="L1657" t="inlineStr"/>
      <c r="M1657" t="inlineStr">
        <is>
          <t>A101980</t>
        </is>
      </c>
      <c r="N1657" t="n">
        <v>0</v>
      </c>
      <c r="O1657" t="inlineStr">
        <is>
          <t>LT250</t>
        </is>
      </c>
      <c r="P1657" t="n">
        <v>8</v>
      </c>
      <c r="Q1657" t="inlineStr"/>
      <c r="R1657" t="inlineStr"/>
      <c r="S1657" t="inlineStr"/>
      <c r="T1657" t="inlineStr"/>
      <c r="U1657" t="inlineStr"/>
      <c r="V1657" t="inlineStr"/>
    </row>
    <row r="1658" customFormat="1" s="84">
      <c r="A1658" t="inlineStr"/>
      <c r="B1658" t="inlineStr">
        <is>
          <t>Price_BOM_VLC_VLSC_Imp_1146</t>
        </is>
      </c>
      <c r="C1658" t="inlineStr">
        <is>
          <t>:60125-4P-20HP-VLC:60125-4P-25HP-VLC:60125-4P-30HP-VLC:60125-4P-40HP-VLC:60125-4P-50HP-VLC:60125-4P-60HP-VLC:</t>
        </is>
      </c>
      <c r="D1658" t="inlineStr">
        <is>
          <t>X5</t>
        </is>
      </c>
      <c r="E1658" t="inlineStr">
        <is>
          <t>ImpMatl_Silicon_Bronze_ASTM-B584_C87600</t>
        </is>
      </c>
      <c r="F1658" t="inlineStr">
        <is>
          <t>Silicon Bronze, ASTM-B584, C87600</t>
        </is>
      </c>
      <c r="G1658" t="inlineStr">
        <is>
          <t>B21</t>
        </is>
      </c>
      <c r="H1658" t="inlineStr">
        <is>
          <t>Coating_Epoxy</t>
        </is>
      </c>
      <c r="I1658" t="inlineStr">
        <is>
          <t>Anodized Steel</t>
        </is>
      </c>
      <c r="J1658" t="inlineStr">
        <is>
          <t>Steel, Cold Drawn C1018</t>
        </is>
      </c>
      <c r="K1658" t="inlineStr">
        <is>
          <t>RTF</t>
        </is>
      </c>
      <c r="L1658" t="inlineStr"/>
      <c r="M1658" t="inlineStr">
        <is>
          <t>A101980</t>
        </is>
      </c>
      <c r="N1658" t="n">
        <v>0</v>
      </c>
      <c r="O1658" t="inlineStr">
        <is>
          <t>LT250</t>
        </is>
      </c>
      <c r="P1658" t="n">
        <v>8</v>
      </c>
      <c r="Q1658" t="inlineStr"/>
      <c r="R1658" t="inlineStr"/>
      <c r="S1658" t="inlineStr"/>
      <c r="T1658" t="inlineStr"/>
      <c r="U1658" t="inlineStr"/>
      <c r="V1658" t="inlineStr"/>
    </row>
    <row r="1659" customFormat="1" s="84">
      <c r="A1659" t="inlineStr"/>
      <c r="B1659" t="inlineStr">
        <is>
          <t>Price_BOM_VLC_VLSC_Imp_1148</t>
        </is>
      </c>
      <c r="C1659" t="inlineStr">
        <is>
          <t>:60125-4P-20HP-VLC:60125-4P-25HP-VLC:60125-4P-30HP-VLC:60125-4P-40HP-VLC:60125-4P-50HP-VLC:60125-4P-60HP-VLC:</t>
        </is>
      </c>
      <c r="D1659" t="inlineStr">
        <is>
          <t>XA</t>
        </is>
      </c>
      <c r="E1659" t="inlineStr">
        <is>
          <t>ImpMatl_Silicon_Bronze_ASTM-B584_C87600</t>
        </is>
      </c>
      <c r="F1659" t="inlineStr">
        <is>
          <t>Silicon Bronze, ASTM-B584, C87600</t>
        </is>
      </c>
      <c r="G1659" t="inlineStr">
        <is>
          <t>B21</t>
        </is>
      </c>
      <c r="H1659" t="inlineStr">
        <is>
          <t>Coating_Standard</t>
        </is>
      </c>
      <c r="I1659" t="inlineStr">
        <is>
          <t>Stainless Steel, AISI-303</t>
        </is>
      </c>
      <c r="J1659" t="inlineStr">
        <is>
          <t>Steel, Cold Drawn C1018</t>
        </is>
      </c>
      <c r="K1659" t="inlineStr">
        <is>
          <t>96769256</t>
        </is>
      </c>
      <c r="L1659" t="inlineStr">
        <is>
          <t>IMP,L,50123,XA,B21</t>
        </is>
      </c>
      <c r="M1659" t="inlineStr">
        <is>
          <t>A101973</t>
        </is>
      </c>
      <c r="N1659" t="n">
        <v>0</v>
      </c>
      <c r="O1659" t="inlineStr">
        <is>
          <t>LT027</t>
        </is>
      </c>
      <c r="P1659" t="n">
        <v>0</v>
      </c>
      <c r="Q1659" t="inlineStr"/>
      <c r="R1659" t="inlineStr"/>
      <c r="S1659" t="inlineStr"/>
      <c r="T1659" t="inlineStr"/>
      <c r="U1659" t="inlineStr"/>
      <c r="V1659" t="inlineStr"/>
    </row>
    <row r="1660" customFormat="1" s="84">
      <c r="A1660" t="inlineStr"/>
      <c r="B1660" t="inlineStr">
        <is>
          <t>Price_BOM_VLC_VLSC_Imp_1150</t>
        </is>
      </c>
      <c r="C1660" t="inlineStr">
        <is>
          <t>:60125-4P-20HP-VLC:60125-4P-25HP-VLC:60125-4P-30HP-VLC:60125-4P-40HP-VLC:60125-4P-50HP-VLC:60125-4P-60HP-VLC:</t>
        </is>
      </c>
      <c r="D1660" t="inlineStr">
        <is>
          <t>XA</t>
        </is>
      </c>
      <c r="E1660" t="inlineStr">
        <is>
          <t>ImpMatl_NiAl-Bronze_ASTM-B148_C95400</t>
        </is>
      </c>
      <c r="F1660" t="inlineStr">
        <is>
          <t>Nickel Aluminum Bronze ASTM B148 UNS C95400</t>
        </is>
      </c>
      <c r="G1660" t="inlineStr">
        <is>
          <t>B22</t>
        </is>
      </c>
      <c r="H1660" t="inlineStr">
        <is>
          <t>Coating_Standard</t>
        </is>
      </c>
      <c r="I1660" t="inlineStr">
        <is>
          <t>Stainless Steel, AISI-303</t>
        </is>
      </c>
      <c r="J1660" t="inlineStr">
        <is>
          <t>Steel, Cold Drawn C1018</t>
        </is>
      </c>
      <c r="K1660" t="inlineStr">
        <is>
          <t>96896891</t>
        </is>
      </c>
      <c r="L1660" t="inlineStr"/>
      <c r="M1660" t="inlineStr">
        <is>
          <t>A102254</t>
        </is>
      </c>
      <c r="N1660" t="n">
        <v>323</v>
      </c>
      <c r="O1660" t="inlineStr">
        <is>
          <t>LT250</t>
        </is>
      </c>
      <c r="P1660" t="n">
        <v>8</v>
      </c>
      <c r="Q1660" t="inlineStr"/>
      <c r="R1660" t="inlineStr"/>
      <c r="S1660" t="inlineStr"/>
      <c r="T1660" t="inlineStr"/>
      <c r="U1660" t="inlineStr"/>
      <c r="V1660" t="inlineStr"/>
    </row>
    <row r="1661" customFormat="1" s="84">
      <c r="A1661" t="inlineStr"/>
      <c r="B1661" t="inlineStr">
        <is>
          <t>Price_BOM_VLC_VLSC_Imp_1151</t>
        </is>
      </c>
      <c r="C1661" t="inlineStr">
        <is>
          <t>:60125-4P-20HP-VLC:60125-4P-25HP-VLC:60125-4P-30HP-VLC:60125-4P-40HP-VLC:60125-4P-50HP-VLC:60125-4P-60HP-VLC:</t>
        </is>
      </c>
      <c r="D1661" t="inlineStr">
        <is>
          <t>XA</t>
        </is>
      </c>
      <c r="E1661" t="inlineStr">
        <is>
          <t>ImpMatl_Silicon_Bronze_ASTM-B584_C87600</t>
        </is>
      </c>
      <c r="F1661" t="inlineStr">
        <is>
          <t>Silicon Bronze, ASTM-B584, C87600</t>
        </is>
      </c>
      <c r="G1661" t="inlineStr">
        <is>
          <t>B21</t>
        </is>
      </c>
      <c r="H1661" t="inlineStr">
        <is>
          <t>Coating_Scotchkote134_interior</t>
        </is>
      </c>
      <c r="I1661" t="inlineStr">
        <is>
          <t>Stainless Steel, AISI-303</t>
        </is>
      </c>
      <c r="J1661" t="inlineStr">
        <is>
          <t>Steel, Cold Drawn C1018</t>
        </is>
      </c>
      <c r="K1661" t="inlineStr">
        <is>
          <t>RTF</t>
        </is>
      </c>
      <c r="L1661" t="inlineStr"/>
      <c r="M1661" t="inlineStr">
        <is>
          <t>A101973</t>
        </is>
      </c>
      <c r="N1661" t="n">
        <v>0</v>
      </c>
      <c r="O1661" t="inlineStr">
        <is>
          <t>LT250</t>
        </is>
      </c>
      <c r="P1661" t="n">
        <v>8</v>
      </c>
      <c r="Q1661" t="inlineStr"/>
      <c r="R1661" t="inlineStr"/>
      <c r="S1661" t="inlineStr"/>
      <c r="T1661" t="inlineStr"/>
      <c r="U1661" t="inlineStr"/>
      <c r="V1661" t="inlineStr"/>
    </row>
    <row r="1662" customFormat="1" s="84">
      <c r="A1662" t="inlineStr"/>
      <c r="B1662" t="inlineStr">
        <is>
          <t>Price_BOM_VLC_VLSC_Imp_1152</t>
        </is>
      </c>
      <c r="C1662" t="inlineStr">
        <is>
          <t>:60125-4P-20HP-VLC:60125-4P-25HP-VLC:60125-4P-30HP-VLC:60125-4P-40HP-VLC:60125-4P-50HP-VLC:60125-4P-60HP-VLC:</t>
        </is>
      </c>
      <c r="D1662" t="inlineStr">
        <is>
          <t>XA</t>
        </is>
      </c>
      <c r="E1662" t="inlineStr">
        <is>
          <t>ImpMatl_NiAl-Bronze_ASTM-B148_C95400</t>
        </is>
      </c>
      <c r="F1662" t="inlineStr">
        <is>
          <t>Nickel Aluminum Bronze ASTM B148 UNS C95400</t>
        </is>
      </c>
      <c r="G1662" t="inlineStr">
        <is>
          <t>B22</t>
        </is>
      </c>
      <c r="H1662" t="inlineStr">
        <is>
          <t>Coating_Scotchkote134_interior</t>
        </is>
      </c>
      <c r="I1662" t="inlineStr">
        <is>
          <t>Stainless Steel, AISI-303</t>
        </is>
      </c>
      <c r="J1662" t="inlineStr">
        <is>
          <t>Steel, Cold Drawn C1018</t>
        </is>
      </c>
      <c r="K1662" t="inlineStr">
        <is>
          <t>RTF</t>
        </is>
      </c>
      <c r="L1662" t="inlineStr"/>
      <c r="M1662" t="inlineStr">
        <is>
          <t>A102254</t>
        </is>
      </c>
      <c r="N1662" t="n">
        <v>323</v>
      </c>
      <c r="O1662" t="inlineStr">
        <is>
          <t>LT250</t>
        </is>
      </c>
      <c r="P1662" t="n">
        <v>8</v>
      </c>
      <c r="Q1662" t="inlineStr"/>
      <c r="R1662" t="inlineStr"/>
      <c r="S1662" t="inlineStr"/>
      <c r="T1662" t="inlineStr"/>
      <c r="U1662" t="inlineStr"/>
      <c r="V1662" t="inlineStr"/>
    </row>
    <row r="1663" customFormat="1" s="84">
      <c r="A1663" t="inlineStr"/>
      <c r="B1663" t="inlineStr">
        <is>
          <t>Price_BOM_VLC_VLSC_Imp_1153</t>
        </is>
      </c>
      <c r="C1663" t="inlineStr">
        <is>
          <t>:60125-4P-20HP-VLC:60125-4P-25HP-VLC:60125-4P-30HP-VLC:60125-4P-40HP-VLC:60125-4P-50HP-VLC:60125-4P-60HP-VLC:</t>
        </is>
      </c>
      <c r="D1663" t="inlineStr">
        <is>
          <t>XA</t>
        </is>
      </c>
      <c r="E1663" t="inlineStr">
        <is>
          <t>ImpMatl_Silicon_Bronze_ASTM-B584_C87600</t>
        </is>
      </c>
      <c r="F1663" t="inlineStr">
        <is>
          <t>Silicon Bronze, ASTM-B584, C87600</t>
        </is>
      </c>
      <c r="G1663" t="inlineStr">
        <is>
          <t>B21</t>
        </is>
      </c>
      <c r="H1663" t="inlineStr">
        <is>
          <t>Coating_Scotchkote134_interior_exterior</t>
        </is>
      </c>
      <c r="I1663" t="inlineStr">
        <is>
          <t>Stainless Steel, AISI-303</t>
        </is>
      </c>
      <c r="J1663" t="inlineStr">
        <is>
          <t>Steel, Cold Drawn C1018</t>
        </is>
      </c>
      <c r="K1663" t="inlineStr">
        <is>
          <t>RTF</t>
        </is>
      </c>
      <c r="L1663" t="inlineStr"/>
      <c r="M1663" t="inlineStr">
        <is>
          <t>A101973</t>
        </is>
      </c>
      <c r="N1663" t="n">
        <v>0</v>
      </c>
      <c r="O1663" t="inlineStr">
        <is>
          <t>LT250</t>
        </is>
      </c>
      <c r="P1663" t="n">
        <v>8</v>
      </c>
      <c r="Q1663" t="inlineStr"/>
      <c r="R1663" t="inlineStr"/>
      <c r="S1663" t="inlineStr"/>
      <c r="T1663" t="inlineStr"/>
      <c r="U1663" t="inlineStr"/>
      <c r="V1663" t="inlineStr"/>
    </row>
    <row r="1664" customFormat="1" s="84">
      <c r="A1664" t="inlineStr"/>
      <c r="B1664" t="inlineStr">
        <is>
          <t>Price_BOM_VLC_VLSC_Imp_1154</t>
        </is>
      </c>
      <c r="C1664" t="inlineStr">
        <is>
          <t>:60125-4P-20HP-VLC:60125-4P-25HP-VLC:60125-4P-30HP-VLC:60125-4P-40HP-VLC:60125-4P-50HP-VLC:60125-4P-60HP-VLC:</t>
        </is>
      </c>
      <c r="D1664" t="inlineStr">
        <is>
          <t>XA</t>
        </is>
      </c>
      <c r="E1664" t="inlineStr">
        <is>
          <t>ImpMatl_NiAl-Bronze_ASTM-B148_C95400</t>
        </is>
      </c>
      <c r="F1664" t="inlineStr">
        <is>
          <t>Nickel Aluminum Bronze ASTM B148 UNS C95400</t>
        </is>
      </c>
      <c r="G1664" t="inlineStr">
        <is>
          <t>B22</t>
        </is>
      </c>
      <c r="H1664" t="inlineStr">
        <is>
          <t>Coating_Scotchkote134_interior_exterior</t>
        </is>
      </c>
      <c r="I1664" t="inlineStr">
        <is>
          <t>Stainless Steel, AISI-303</t>
        </is>
      </c>
      <c r="J1664" t="inlineStr">
        <is>
          <t>Steel, Cold Drawn C1018</t>
        </is>
      </c>
      <c r="K1664" t="inlineStr">
        <is>
          <t>RTF</t>
        </is>
      </c>
      <c r="L1664" t="inlineStr"/>
      <c r="M1664" t="inlineStr">
        <is>
          <t>A102254</t>
        </is>
      </c>
      <c r="N1664" t="n">
        <v>323</v>
      </c>
      <c r="O1664" t="inlineStr">
        <is>
          <t>LT250</t>
        </is>
      </c>
      <c r="P1664" t="n">
        <v>8</v>
      </c>
      <c r="Q1664" t="inlineStr"/>
      <c r="R1664" t="inlineStr"/>
      <c r="S1664" t="inlineStr"/>
      <c r="T1664" t="inlineStr"/>
      <c r="U1664" t="inlineStr"/>
      <c r="V1664" t="inlineStr"/>
    </row>
    <row r="1665" customFormat="1" s="84">
      <c r="A1665" t="inlineStr"/>
      <c r="B1665" t="inlineStr">
        <is>
          <t>Price_BOM_VLC_VLSC_Imp_1155</t>
        </is>
      </c>
      <c r="C1665" t="inlineStr">
        <is>
          <t>:60125-4P-20HP-VLC:60125-4P-25HP-VLC:60125-4P-30HP-VLC:60125-4P-40HP-VLC:60125-4P-50HP-VLC:60125-4P-60HP-VLC:</t>
        </is>
      </c>
      <c r="D1665" t="inlineStr">
        <is>
          <t>XA</t>
        </is>
      </c>
      <c r="E1665" t="inlineStr">
        <is>
          <t>ImpMatl_Silicon_Bronze_ASTM-B584_C87600</t>
        </is>
      </c>
      <c r="F1665" t="inlineStr">
        <is>
          <t>Silicon Bronze, ASTM-B584, C87600</t>
        </is>
      </c>
      <c r="G1665" t="inlineStr">
        <is>
          <t>B21</t>
        </is>
      </c>
      <c r="H1665" t="inlineStr">
        <is>
          <t>Coating_Scotchkote134_interior_exterior_IncludeImpeller</t>
        </is>
      </c>
      <c r="I1665" t="inlineStr">
        <is>
          <t>Stainless Steel, AISI-303</t>
        </is>
      </c>
      <c r="J1665" t="inlineStr">
        <is>
          <t>Steel, Cold Drawn C1018</t>
        </is>
      </c>
      <c r="K1665" t="inlineStr">
        <is>
          <t>RTF</t>
        </is>
      </c>
      <c r="L1665" t="inlineStr"/>
      <c r="M1665" t="inlineStr">
        <is>
          <t>A101973</t>
        </is>
      </c>
      <c r="N1665" t="n">
        <v>0</v>
      </c>
      <c r="O1665" t="inlineStr">
        <is>
          <t>LT250</t>
        </is>
      </c>
      <c r="P1665" t="n">
        <v>8</v>
      </c>
      <c r="Q1665" t="inlineStr"/>
      <c r="R1665" t="inlineStr"/>
      <c r="S1665" t="inlineStr"/>
      <c r="T1665" t="inlineStr"/>
      <c r="U1665" t="inlineStr"/>
      <c r="V1665" t="inlineStr"/>
    </row>
    <row r="1666" customFormat="1" s="84">
      <c r="A1666" t="inlineStr"/>
      <c r="B1666" t="inlineStr">
        <is>
          <t>Price_BOM_VLC_VLSC_Imp_1156</t>
        </is>
      </c>
      <c r="C1666" t="inlineStr">
        <is>
          <t>:60125-4P-20HP-VLC:60125-4P-25HP-VLC:60125-4P-30HP-VLC:60125-4P-40HP-VLC:60125-4P-50HP-VLC:60125-4P-60HP-VLC:</t>
        </is>
      </c>
      <c r="D1666" t="inlineStr">
        <is>
          <t>XA</t>
        </is>
      </c>
      <c r="E1666" t="inlineStr">
        <is>
          <t>ImpMatl_NiAl-Bronze_ASTM-B148_C95400</t>
        </is>
      </c>
      <c r="F1666" t="inlineStr">
        <is>
          <t>Nickel Aluminum Bronze ASTM B148 UNS C95400</t>
        </is>
      </c>
      <c r="G1666" t="inlineStr">
        <is>
          <t>B22</t>
        </is>
      </c>
      <c r="H1666" t="inlineStr">
        <is>
          <t>Coating_Scotchkote134_interior_exterior_IncludeImpeller</t>
        </is>
      </c>
      <c r="I1666" t="inlineStr">
        <is>
          <t>Stainless Steel, AISI-303</t>
        </is>
      </c>
      <c r="J1666" t="inlineStr">
        <is>
          <t>Steel, Cold Drawn C1018</t>
        </is>
      </c>
      <c r="K1666" t="inlineStr">
        <is>
          <t>RTF</t>
        </is>
      </c>
      <c r="L1666" t="inlineStr"/>
      <c r="M1666" t="inlineStr">
        <is>
          <t>A102254</t>
        </is>
      </c>
      <c r="N1666" t="n">
        <v>323</v>
      </c>
      <c r="O1666" t="inlineStr">
        <is>
          <t>LT250</t>
        </is>
      </c>
      <c r="P1666" t="n">
        <v>8</v>
      </c>
      <c r="Q1666" t="inlineStr"/>
      <c r="R1666" t="inlineStr"/>
      <c r="S1666" t="inlineStr"/>
      <c r="T1666" t="inlineStr"/>
      <c r="U1666" t="inlineStr"/>
      <c r="V1666" t="inlineStr"/>
    </row>
    <row r="1667" customFormat="1" s="84">
      <c r="A1667" t="inlineStr"/>
      <c r="B1667" t="inlineStr">
        <is>
          <t>Price_BOM_VLC_VLSC_Imp_1157</t>
        </is>
      </c>
      <c r="C1667" t="inlineStr">
        <is>
          <t>:60125-4P-20HP-VLC:60125-4P-25HP-VLC:60125-4P-30HP-VLC:60125-4P-40HP-VLC:60125-4P-50HP-VLC:60125-4P-60HP-VLC:</t>
        </is>
      </c>
      <c r="D1667" t="inlineStr">
        <is>
          <t>XA</t>
        </is>
      </c>
      <c r="E1667" t="inlineStr">
        <is>
          <t>ImpMatl_Silicon_Bronze_ASTM-B584_C87600</t>
        </is>
      </c>
      <c r="F1667" t="inlineStr">
        <is>
          <t>Silicon Bronze, ASTM-B584, C87600</t>
        </is>
      </c>
      <c r="G1667" t="inlineStr">
        <is>
          <t>B21</t>
        </is>
      </c>
      <c r="H1667" t="inlineStr">
        <is>
          <t>Coating_Scotchkote134_interior_IncludeImpeller</t>
        </is>
      </c>
      <c r="I1667" t="inlineStr">
        <is>
          <t>Stainless Steel, AISI-303</t>
        </is>
      </c>
      <c r="J1667" t="inlineStr">
        <is>
          <t>Steel, Cold Drawn C1018</t>
        </is>
      </c>
      <c r="K1667" t="inlineStr">
        <is>
          <t>RTF</t>
        </is>
      </c>
      <c r="L1667" t="inlineStr"/>
      <c r="M1667" t="inlineStr">
        <is>
          <t>A101973</t>
        </is>
      </c>
      <c r="N1667" t="n">
        <v>0</v>
      </c>
      <c r="O1667" t="inlineStr">
        <is>
          <t>LT250</t>
        </is>
      </c>
      <c r="P1667" t="n">
        <v>8</v>
      </c>
      <c r="Q1667" t="inlineStr"/>
      <c r="R1667" t="inlineStr"/>
      <c r="S1667" t="inlineStr"/>
      <c r="T1667" t="inlineStr"/>
      <c r="U1667" t="inlineStr"/>
      <c r="V1667" t="inlineStr"/>
    </row>
    <row r="1668" customFormat="1" s="84">
      <c r="A1668" t="inlineStr"/>
      <c r="B1668" t="inlineStr">
        <is>
          <t>Price_BOM_VLC_VLSC_Imp_1158</t>
        </is>
      </c>
      <c r="C1668" t="inlineStr">
        <is>
          <t>:60125-4P-20HP-VLC:60125-4P-25HP-VLC:60125-4P-30HP-VLC:60125-4P-40HP-VLC:60125-4P-50HP-VLC:60125-4P-60HP-VLC:</t>
        </is>
      </c>
      <c r="D1668" t="inlineStr">
        <is>
          <t>XA</t>
        </is>
      </c>
      <c r="E1668" t="inlineStr">
        <is>
          <t>ImpMatl_NiAl-Bronze_ASTM-B148_C95400</t>
        </is>
      </c>
      <c r="F1668" t="inlineStr">
        <is>
          <t>Nickel Aluminum Bronze ASTM B148 UNS C95400</t>
        </is>
      </c>
      <c r="G1668" t="inlineStr">
        <is>
          <t>B22</t>
        </is>
      </c>
      <c r="H1668" t="inlineStr">
        <is>
          <t>Coating_Scotchkote134_interior_IncludeImpeller</t>
        </is>
      </c>
      <c r="I1668" t="inlineStr">
        <is>
          <t>Stainless Steel, AISI-303</t>
        </is>
      </c>
      <c r="J1668" t="inlineStr">
        <is>
          <t>Steel, Cold Drawn C1018</t>
        </is>
      </c>
      <c r="K1668" t="inlineStr">
        <is>
          <t>RTF</t>
        </is>
      </c>
      <c r="L1668" t="inlineStr"/>
      <c r="M1668" t="inlineStr">
        <is>
          <t>A102254</t>
        </is>
      </c>
      <c r="N1668" t="n">
        <v>323</v>
      </c>
      <c r="O1668" t="inlineStr">
        <is>
          <t>LT250</t>
        </is>
      </c>
      <c r="P1668" t="n">
        <v>8</v>
      </c>
      <c r="Q1668" t="inlineStr"/>
      <c r="R1668" t="inlineStr"/>
      <c r="S1668" t="inlineStr"/>
      <c r="T1668" t="inlineStr"/>
      <c r="U1668" t="inlineStr"/>
      <c r="V1668" t="inlineStr"/>
    </row>
    <row r="1669" customFormat="1" s="84">
      <c r="A1669" t="inlineStr"/>
      <c r="B1669" t="inlineStr">
        <is>
          <t>Price_BOM_VLC_VLSC_Imp_1159</t>
        </is>
      </c>
      <c r="C1669" t="inlineStr">
        <is>
          <t>:60125-4P-20HP-VLC:60125-4P-25HP-VLC:60125-4P-30HP-VLC:60125-4P-40HP-VLC:60125-4P-50HP-VLC:60125-4P-60HP-VLC:</t>
        </is>
      </c>
      <c r="D1669" t="inlineStr">
        <is>
          <t>XA</t>
        </is>
      </c>
      <c r="E1669" t="inlineStr">
        <is>
          <t>ImpMatl_Silicon_Bronze_ASTM-B584_C87600</t>
        </is>
      </c>
      <c r="F1669" t="inlineStr">
        <is>
          <t>Silicon Bronze, ASTM-B584, C87600</t>
        </is>
      </c>
      <c r="G1669" t="inlineStr">
        <is>
          <t>B21</t>
        </is>
      </c>
      <c r="H1669" t="inlineStr">
        <is>
          <t>Coating_Special</t>
        </is>
      </c>
      <c r="I1669" t="inlineStr">
        <is>
          <t>Stainless Steel, AISI-303</t>
        </is>
      </c>
      <c r="J1669" t="inlineStr">
        <is>
          <t>Steel, Cold Drawn C1018</t>
        </is>
      </c>
      <c r="K1669" t="inlineStr">
        <is>
          <t>RTF</t>
        </is>
      </c>
      <c r="L1669" t="inlineStr"/>
      <c r="M1669" t="inlineStr">
        <is>
          <t>A101973</t>
        </is>
      </c>
      <c r="N1669" t="n">
        <v>0</v>
      </c>
      <c r="O1669" t="inlineStr">
        <is>
          <t>LT250</t>
        </is>
      </c>
      <c r="P1669" t="n">
        <v>8</v>
      </c>
      <c r="Q1669" t="inlineStr"/>
      <c r="R1669" t="inlineStr"/>
      <c r="S1669" t="inlineStr"/>
      <c r="T1669" t="inlineStr"/>
      <c r="U1669" t="inlineStr"/>
      <c r="V1669" t="inlineStr"/>
    </row>
    <row r="1670" customFormat="1" s="84">
      <c r="A1670" t="inlineStr"/>
      <c r="B1670" t="inlineStr">
        <is>
          <t>Price_BOM_VLC_VLSC_Imp_1160</t>
        </is>
      </c>
      <c r="C1670" t="inlineStr">
        <is>
          <t>:60125-4P-20HP-VLC:60125-4P-25HP-VLC:60125-4P-30HP-VLC:60125-4P-40HP-VLC:60125-4P-50HP-VLC:60125-4P-60HP-VLC:</t>
        </is>
      </c>
      <c r="D1670" t="inlineStr">
        <is>
          <t>XA</t>
        </is>
      </c>
      <c r="E1670" t="inlineStr">
        <is>
          <t>ImpMatl_NiAl-Bronze_ASTM-B148_C95400</t>
        </is>
      </c>
      <c r="F1670" t="inlineStr">
        <is>
          <t>Nickel Aluminum Bronze ASTM B148 UNS C95400</t>
        </is>
      </c>
      <c r="G1670" t="inlineStr">
        <is>
          <t>B22</t>
        </is>
      </c>
      <c r="H1670" t="inlineStr">
        <is>
          <t>Coating_Special</t>
        </is>
      </c>
      <c r="I1670" t="inlineStr">
        <is>
          <t>Stainless Steel, AISI-303</t>
        </is>
      </c>
      <c r="J1670" t="inlineStr">
        <is>
          <t>Steel, Cold Drawn C1018</t>
        </is>
      </c>
      <c r="K1670" t="inlineStr">
        <is>
          <t>RTF</t>
        </is>
      </c>
      <c r="L1670" t="inlineStr"/>
      <c r="M1670" t="inlineStr">
        <is>
          <t>A102254</t>
        </is>
      </c>
      <c r="N1670" t="n">
        <v>323</v>
      </c>
      <c r="O1670" t="inlineStr">
        <is>
          <t>LT250</t>
        </is>
      </c>
      <c r="P1670" t="n">
        <v>8</v>
      </c>
      <c r="Q1670" t="inlineStr"/>
      <c r="R1670" t="inlineStr"/>
      <c r="S1670" t="inlineStr"/>
      <c r="T1670" t="inlineStr"/>
      <c r="U1670" t="inlineStr"/>
      <c r="V1670" t="inlineStr"/>
    </row>
    <row r="1671" customFormat="1" s="84">
      <c r="A1671" t="inlineStr"/>
      <c r="B1671" t="inlineStr">
        <is>
          <t>Price_BOM_VLC_VLSC_Imp_1161</t>
        </is>
      </c>
      <c r="C1671" t="inlineStr">
        <is>
          <t>:60125-4P-20HP-VLC:60125-4P-25HP-VLC:60125-4P-30HP-VLC:60125-4P-40HP-VLC:60125-4P-50HP-VLC:60125-4P-60HP-VLC:</t>
        </is>
      </c>
      <c r="D1671" t="inlineStr">
        <is>
          <t>XA</t>
        </is>
      </c>
      <c r="E1671" t="inlineStr">
        <is>
          <t>ImpMatl_Silicon_Bronze_ASTM-B584_C87600</t>
        </is>
      </c>
      <c r="F1671" t="inlineStr">
        <is>
          <t>Silicon Bronze, ASTM-B584, C87600</t>
        </is>
      </c>
      <c r="G1671" t="inlineStr">
        <is>
          <t>B21</t>
        </is>
      </c>
      <c r="H1671" t="inlineStr">
        <is>
          <t>Coating_Epoxy</t>
        </is>
      </c>
      <c r="I1671" t="inlineStr">
        <is>
          <t>Stainless Steel, AISI-303</t>
        </is>
      </c>
      <c r="J1671" t="inlineStr">
        <is>
          <t>Steel, Cold Drawn C1018</t>
        </is>
      </c>
      <c r="K1671" t="inlineStr">
        <is>
          <t>RTF</t>
        </is>
      </c>
      <c r="L1671" t="inlineStr"/>
      <c r="M1671" t="inlineStr">
        <is>
          <t>A101973</t>
        </is>
      </c>
      <c r="N1671" t="n">
        <v>0</v>
      </c>
      <c r="O1671" t="inlineStr">
        <is>
          <t>LT250</t>
        </is>
      </c>
      <c r="P1671" t="n">
        <v>8</v>
      </c>
      <c r="Q1671" t="inlineStr"/>
      <c r="R1671" t="inlineStr"/>
      <c r="S1671" t="inlineStr"/>
      <c r="T1671" t="inlineStr"/>
      <c r="U1671" t="inlineStr"/>
      <c r="V1671" t="inlineStr"/>
    </row>
    <row r="1672" customFormat="1" s="84">
      <c r="A1672" t="inlineStr"/>
      <c r="B1672" t="inlineStr">
        <is>
          <t>Price_BOM_VLC_VLSC_Imp_1162</t>
        </is>
      </c>
      <c r="C1672" t="inlineStr">
        <is>
          <t>:60125-4P-20HP-VLC:60125-4P-25HP-VLC:60125-4P-30HP-VLC:60125-4P-40HP-VLC:60125-4P-50HP-VLC:60125-4P-60HP-VLC:</t>
        </is>
      </c>
      <c r="D1672" t="inlineStr">
        <is>
          <t>XA</t>
        </is>
      </c>
      <c r="E1672" t="inlineStr">
        <is>
          <t>ImpMatl_NiAl-Bronze_ASTM-B148_C95400</t>
        </is>
      </c>
      <c r="F1672" t="inlineStr">
        <is>
          <t>Nickel Aluminum Bronze ASTM B148 UNS C95400</t>
        </is>
      </c>
      <c r="G1672" t="inlineStr">
        <is>
          <t>B22</t>
        </is>
      </c>
      <c r="H1672" t="inlineStr">
        <is>
          <t>Coating_Epoxy</t>
        </is>
      </c>
      <c r="I1672" t="inlineStr">
        <is>
          <t>Stainless Steel, AISI-303</t>
        </is>
      </c>
      <c r="J1672" t="inlineStr">
        <is>
          <t>Steel, Cold Drawn C1018</t>
        </is>
      </c>
      <c r="K1672" t="inlineStr">
        <is>
          <t>RTF</t>
        </is>
      </c>
      <c r="L1672" t="inlineStr"/>
      <c r="M1672" t="inlineStr">
        <is>
          <t>A102254</t>
        </is>
      </c>
      <c r="N1672" t="n">
        <v>323</v>
      </c>
      <c r="O1672" t="inlineStr">
        <is>
          <t>LT250</t>
        </is>
      </c>
      <c r="P1672" t="n">
        <v>8</v>
      </c>
      <c r="Q1672" t="inlineStr"/>
      <c r="R1672" t="inlineStr"/>
      <c r="S1672" t="inlineStr"/>
      <c r="T1672" t="inlineStr"/>
      <c r="U1672" t="inlineStr"/>
      <c r="V1672" t="inlineStr"/>
    </row>
    <row r="1673" customFormat="1" s="84">
      <c r="A1673" t="inlineStr"/>
      <c r="B1673" t="inlineStr">
        <is>
          <t>Price_BOM_VLC_VLSC_Imp_1163</t>
        </is>
      </c>
      <c r="C1673" t="inlineStr">
        <is>
          <t>:60125-4P-20HP-VLSC:60125-4P-25HP-VLSC:60125-4P-30HP-VLSC:60125-4P-40HP-VLSC:60125-4P-50HP-VLSC:60125-4P-60HP-VLSC:</t>
        </is>
      </c>
      <c r="D1673" t="inlineStr">
        <is>
          <t>X5</t>
        </is>
      </c>
      <c r="E1673" t="inlineStr">
        <is>
          <t>ImpMatl_Silicon_Bronze_ASTM-B584_C87600</t>
        </is>
      </c>
      <c r="F1673" t="inlineStr">
        <is>
          <t>Silicon Bronze, ASTM-B584, C87600</t>
        </is>
      </c>
      <c r="G1673" t="inlineStr">
        <is>
          <t>B21</t>
        </is>
      </c>
      <c r="H1673" t="inlineStr">
        <is>
          <t>Coating_Standard</t>
        </is>
      </c>
      <c r="I1673" t="inlineStr">
        <is>
          <t>Anodized Steel</t>
        </is>
      </c>
      <c r="J1673" t="inlineStr">
        <is>
          <t>Steel, Cold Drawn C1018</t>
        </is>
      </c>
      <c r="K1673" t="inlineStr">
        <is>
          <t>96769259</t>
        </is>
      </c>
      <c r="L1673" t="inlineStr">
        <is>
          <t>IMP,L,50123,X5,B21</t>
        </is>
      </c>
      <c r="M1673" t="inlineStr">
        <is>
          <t>A101980</t>
        </is>
      </c>
      <c r="N1673" t="n">
        <v>0</v>
      </c>
      <c r="O1673" t="inlineStr">
        <is>
          <t>LT027</t>
        </is>
      </c>
      <c r="P1673" t="n">
        <v>0</v>
      </c>
      <c r="Q1673" t="inlineStr"/>
      <c r="R1673" t="inlineStr"/>
      <c r="S1673" t="inlineStr"/>
      <c r="T1673" t="inlineStr"/>
      <c r="U1673" t="inlineStr"/>
      <c r="V1673" t="inlineStr"/>
    </row>
    <row r="1674" customFormat="1" s="84">
      <c r="A1674" t="inlineStr"/>
      <c r="B1674" t="inlineStr">
        <is>
          <t>Price_BOM_VLC_VLSC_Imp_1166</t>
        </is>
      </c>
      <c r="C1674" t="inlineStr">
        <is>
          <t>:60125-4P-20HP-VLSC:60125-4P-25HP-VLSC:60125-4P-30HP-VLSC:60125-4P-40HP-VLSC:60125-4P-50HP-VLSC:60125-4P-60HP-VLSC:</t>
        </is>
      </c>
      <c r="D1674" t="inlineStr">
        <is>
          <t>X5</t>
        </is>
      </c>
      <c r="E1674" t="inlineStr">
        <is>
          <t>ImpMatl_Silicon_Bronze_ASTM-B584_C87600</t>
        </is>
      </c>
      <c r="F1674" t="inlineStr">
        <is>
          <t>Silicon Bronze, ASTM-B584, C87600</t>
        </is>
      </c>
      <c r="G1674" t="inlineStr">
        <is>
          <t>B21</t>
        </is>
      </c>
      <c r="H1674" t="inlineStr">
        <is>
          <t>Coating_Scotchkote134_interior</t>
        </is>
      </c>
      <c r="I1674" t="inlineStr">
        <is>
          <t>Anodized Steel</t>
        </is>
      </c>
      <c r="J1674" t="inlineStr">
        <is>
          <t>Steel, Cold Drawn C1018</t>
        </is>
      </c>
      <c r="K1674" t="inlineStr">
        <is>
          <t>RTF</t>
        </is>
      </c>
      <c r="L1674" t="inlineStr"/>
      <c r="M1674" t="inlineStr">
        <is>
          <t>A101980</t>
        </is>
      </c>
      <c r="N1674" t="n">
        <v>0</v>
      </c>
      <c r="O1674" t="inlineStr">
        <is>
          <t>LT250</t>
        </is>
      </c>
      <c r="P1674" t="n">
        <v>8</v>
      </c>
      <c r="Q1674" t="inlineStr"/>
      <c r="R1674" t="inlineStr"/>
      <c r="S1674" t="inlineStr"/>
      <c r="T1674" t="inlineStr"/>
      <c r="U1674" t="inlineStr"/>
      <c r="V1674" t="inlineStr"/>
    </row>
    <row r="1675" customFormat="1" s="84">
      <c r="A1675" t="inlineStr"/>
      <c r="B1675" t="inlineStr">
        <is>
          <t>Price_BOM_VLC_VLSC_Imp_1168</t>
        </is>
      </c>
      <c r="C1675" t="inlineStr">
        <is>
          <t>:60125-4P-20HP-VLSC:60125-4P-25HP-VLSC:60125-4P-30HP-VLSC:60125-4P-40HP-VLSC:60125-4P-50HP-VLSC:60125-4P-60HP-VLSC:</t>
        </is>
      </c>
      <c r="D1675" t="inlineStr">
        <is>
          <t>X5</t>
        </is>
      </c>
      <c r="E1675" t="inlineStr">
        <is>
          <t>ImpMatl_Silicon_Bronze_ASTM-B584_C87600</t>
        </is>
      </c>
      <c r="F1675" t="inlineStr">
        <is>
          <t>Silicon Bronze, ASTM-B584, C87600</t>
        </is>
      </c>
      <c r="G1675" t="inlineStr">
        <is>
          <t>B21</t>
        </is>
      </c>
      <c r="H1675" t="inlineStr">
        <is>
          <t>Coating_Scotchkote134_interior_exterior</t>
        </is>
      </c>
      <c r="I1675" t="inlineStr">
        <is>
          <t>Anodized Steel</t>
        </is>
      </c>
      <c r="J1675" t="inlineStr">
        <is>
          <t>Steel, Cold Drawn C1018</t>
        </is>
      </c>
      <c r="K1675" t="inlineStr">
        <is>
          <t>RTF</t>
        </is>
      </c>
      <c r="L1675" t="inlineStr"/>
      <c r="M1675" t="inlineStr">
        <is>
          <t>A101980</t>
        </is>
      </c>
      <c r="N1675" t="n">
        <v>0</v>
      </c>
      <c r="O1675" t="inlineStr">
        <is>
          <t>LT250</t>
        </is>
      </c>
      <c r="P1675" t="n">
        <v>8</v>
      </c>
      <c r="Q1675" t="inlineStr"/>
      <c r="R1675" t="inlineStr"/>
      <c r="S1675" t="inlineStr"/>
      <c r="T1675" t="inlineStr"/>
      <c r="U1675" t="inlineStr"/>
      <c r="V1675" t="inlineStr"/>
    </row>
    <row r="1676" customFormat="1" s="84">
      <c r="A1676" t="inlineStr"/>
      <c r="B1676" t="inlineStr">
        <is>
          <t>Price_BOM_VLC_VLSC_Imp_1170</t>
        </is>
      </c>
      <c r="C1676" t="inlineStr">
        <is>
          <t>:60125-4P-20HP-VLSC:60125-4P-25HP-VLSC:60125-4P-30HP-VLSC:60125-4P-40HP-VLSC:60125-4P-50HP-VLSC:60125-4P-60HP-VLSC:</t>
        </is>
      </c>
      <c r="D1676" t="inlineStr">
        <is>
          <t>X5</t>
        </is>
      </c>
      <c r="E1676" t="inlineStr">
        <is>
          <t>ImpMatl_Silicon_Bronze_ASTM-B584_C87600</t>
        </is>
      </c>
      <c r="F1676" t="inlineStr">
        <is>
          <t>Silicon Bronze, ASTM-B584, C87600</t>
        </is>
      </c>
      <c r="G1676" t="inlineStr">
        <is>
          <t>B21</t>
        </is>
      </c>
      <c r="H1676" t="inlineStr">
        <is>
          <t>Coating_Scotchkote134_interior_exterior_IncludeImpeller</t>
        </is>
      </c>
      <c r="I1676" t="inlineStr">
        <is>
          <t>Anodized Steel</t>
        </is>
      </c>
      <c r="J1676" t="inlineStr">
        <is>
          <t>Steel, Cold Drawn C1018</t>
        </is>
      </c>
      <c r="K1676" t="inlineStr">
        <is>
          <t>RTF</t>
        </is>
      </c>
      <c r="L1676" t="inlineStr"/>
      <c r="M1676" t="inlineStr">
        <is>
          <t>A101980</t>
        </is>
      </c>
      <c r="N1676" t="n">
        <v>0</v>
      </c>
      <c r="O1676" t="inlineStr">
        <is>
          <t>LT250</t>
        </is>
      </c>
      <c r="P1676" t="n">
        <v>8</v>
      </c>
      <c r="Q1676" t="inlineStr"/>
      <c r="R1676" t="inlineStr"/>
      <c r="S1676" t="inlineStr"/>
      <c r="T1676" t="inlineStr"/>
      <c r="U1676" t="inlineStr"/>
      <c r="V1676" t="inlineStr"/>
    </row>
    <row r="1677" customFormat="1" s="84">
      <c r="A1677" t="inlineStr"/>
      <c r="B1677" t="inlineStr">
        <is>
          <t>Price_BOM_VLC_VLSC_Imp_1172</t>
        </is>
      </c>
      <c r="C1677" t="inlineStr">
        <is>
          <t>:60125-4P-20HP-VLSC:60125-4P-25HP-VLSC:60125-4P-30HP-VLSC:60125-4P-40HP-VLSC:60125-4P-50HP-VLSC:60125-4P-60HP-VLSC:</t>
        </is>
      </c>
      <c r="D1677" t="inlineStr">
        <is>
          <t>X5</t>
        </is>
      </c>
      <c r="E1677" t="inlineStr">
        <is>
          <t>ImpMatl_Silicon_Bronze_ASTM-B584_C87600</t>
        </is>
      </c>
      <c r="F1677" t="inlineStr">
        <is>
          <t>Silicon Bronze, ASTM-B584, C87600</t>
        </is>
      </c>
      <c r="G1677" t="inlineStr">
        <is>
          <t>B21</t>
        </is>
      </c>
      <c r="H1677" t="inlineStr">
        <is>
          <t>Coating_Scotchkote134_interior_IncludeImpeller</t>
        </is>
      </c>
      <c r="I1677" t="inlineStr">
        <is>
          <t>Anodized Steel</t>
        </is>
      </c>
      <c r="J1677" t="inlineStr">
        <is>
          <t>Steel, Cold Drawn C1018</t>
        </is>
      </c>
      <c r="K1677" t="inlineStr">
        <is>
          <t>RTF</t>
        </is>
      </c>
      <c r="L1677" t="inlineStr"/>
      <c r="M1677" t="inlineStr">
        <is>
          <t>A101980</t>
        </is>
      </c>
      <c r="N1677" t="n">
        <v>0</v>
      </c>
      <c r="O1677" t="inlineStr">
        <is>
          <t>LT250</t>
        </is>
      </c>
      <c r="P1677" t="n">
        <v>8</v>
      </c>
      <c r="Q1677" t="inlineStr"/>
      <c r="R1677" t="inlineStr"/>
      <c r="S1677" t="inlineStr"/>
      <c r="T1677" t="inlineStr"/>
      <c r="U1677" t="inlineStr"/>
      <c r="V1677" t="inlineStr"/>
    </row>
    <row r="1678" customFormat="1" s="84">
      <c r="A1678" t="inlineStr"/>
      <c r="B1678" t="inlineStr">
        <is>
          <t>Price_BOM_VLC_VLSC_Imp_1174</t>
        </is>
      </c>
      <c r="C1678" t="inlineStr">
        <is>
          <t>:60125-4P-20HP-VLSC:60125-4P-25HP-VLSC:60125-4P-30HP-VLSC:60125-4P-40HP-VLSC:60125-4P-50HP-VLSC:60125-4P-60HP-VLSC:</t>
        </is>
      </c>
      <c r="D1678" t="inlineStr">
        <is>
          <t>X5</t>
        </is>
      </c>
      <c r="E1678" t="inlineStr">
        <is>
          <t>ImpMatl_Silicon_Bronze_ASTM-B584_C87600</t>
        </is>
      </c>
      <c r="F1678" t="inlineStr">
        <is>
          <t>Silicon Bronze, ASTM-B584, C87600</t>
        </is>
      </c>
      <c r="G1678" t="inlineStr">
        <is>
          <t>B21</t>
        </is>
      </c>
      <c r="H1678" t="inlineStr">
        <is>
          <t>Coating_Special</t>
        </is>
      </c>
      <c r="I1678" t="inlineStr">
        <is>
          <t>Anodized Steel</t>
        </is>
      </c>
      <c r="J1678" t="inlineStr">
        <is>
          <t>Steel, Cold Drawn C1018</t>
        </is>
      </c>
      <c r="K1678" t="inlineStr">
        <is>
          <t>RTF</t>
        </is>
      </c>
      <c r="L1678" t="inlineStr"/>
      <c r="M1678" t="inlineStr">
        <is>
          <t>A101980</t>
        </is>
      </c>
      <c r="N1678" t="n">
        <v>0</v>
      </c>
      <c r="O1678" t="inlineStr">
        <is>
          <t>LT250</t>
        </is>
      </c>
      <c r="P1678" t="n">
        <v>8</v>
      </c>
      <c r="Q1678" t="inlineStr"/>
      <c r="R1678" t="inlineStr"/>
      <c r="S1678" t="inlineStr"/>
      <c r="T1678" t="inlineStr"/>
      <c r="U1678" t="inlineStr"/>
      <c r="V1678" t="inlineStr"/>
    </row>
    <row r="1679" customFormat="1" s="84">
      <c r="A1679" t="inlineStr"/>
      <c r="B1679" t="inlineStr">
        <is>
          <t>Price_BOM_VLC_VLSC_Imp_1176</t>
        </is>
      </c>
      <c r="C1679" t="inlineStr">
        <is>
          <t>:60125-4P-20HP-VLSC:60125-4P-25HP-VLSC:60125-4P-30HP-VLSC:60125-4P-40HP-VLSC:60125-4P-50HP-VLSC:60125-4P-60HP-VLSC:</t>
        </is>
      </c>
      <c r="D1679" t="inlineStr">
        <is>
          <t>X5</t>
        </is>
      </c>
      <c r="E1679" t="inlineStr">
        <is>
          <t>ImpMatl_Silicon_Bronze_ASTM-B584_C87600</t>
        </is>
      </c>
      <c r="F1679" t="inlineStr">
        <is>
          <t>Silicon Bronze, ASTM-B584, C87600</t>
        </is>
      </c>
      <c r="G1679" t="inlineStr">
        <is>
          <t>B21</t>
        </is>
      </c>
      <c r="H1679" t="inlineStr">
        <is>
          <t>Coating_Epoxy</t>
        </is>
      </c>
      <c r="I1679" t="inlineStr">
        <is>
          <t>Anodized Steel</t>
        </is>
      </c>
      <c r="J1679" t="inlineStr">
        <is>
          <t>Steel, Cold Drawn C1018</t>
        </is>
      </c>
      <c r="K1679" t="inlineStr">
        <is>
          <t>RTF</t>
        </is>
      </c>
      <c r="L1679" t="inlineStr"/>
      <c r="M1679" t="inlineStr">
        <is>
          <t>A101980</t>
        </is>
      </c>
      <c r="N1679" t="n">
        <v>0</v>
      </c>
      <c r="O1679" t="inlineStr">
        <is>
          <t>LT250</t>
        </is>
      </c>
      <c r="P1679" t="n">
        <v>8</v>
      </c>
      <c r="Q1679" t="inlineStr"/>
      <c r="R1679" t="inlineStr"/>
      <c r="S1679" t="inlineStr"/>
      <c r="T1679" t="inlineStr"/>
      <c r="U1679" t="inlineStr"/>
      <c r="V1679" t="inlineStr"/>
    </row>
    <row r="1680" customFormat="1" s="84">
      <c r="A1680" t="inlineStr"/>
      <c r="B1680" t="inlineStr">
        <is>
          <t>Price_BOM_VLC_VLSC_Imp_1178</t>
        </is>
      </c>
      <c r="C1680" t="inlineStr">
        <is>
          <t>:60125-4P-20HP-VLSC:60125-4P-25HP-VLSC:60125-4P-30HP-VLSC:60125-4P-40HP-VLSC:60125-4P-50HP-VLSC:60125-4P-60HP-VLSC:</t>
        </is>
      </c>
      <c r="D1680" t="inlineStr">
        <is>
          <t>XA</t>
        </is>
      </c>
      <c r="E1680" t="inlineStr">
        <is>
          <t>ImpMatl_Silicon_Bronze_ASTM-B584_C87600</t>
        </is>
      </c>
      <c r="F1680" t="inlineStr">
        <is>
          <t>Silicon Bronze, ASTM-B584, C87600</t>
        </is>
      </c>
      <c r="G1680" t="inlineStr">
        <is>
          <t>B21</t>
        </is>
      </c>
      <c r="H1680" t="inlineStr">
        <is>
          <t>Coating_Standard</t>
        </is>
      </c>
      <c r="I1680" t="inlineStr">
        <is>
          <t>Stainless Steel, AISI-303</t>
        </is>
      </c>
      <c r="J1680" t="inlineStr">
        <is>
          <t>Steel, Cold Drawn C1018</t>
        </is>
      </c>
      <c r="K1680" t="inlineStr">
        <is>
          <t>96769256</t>
        </is>
      </c>
      <c r="L1680" t="inlineStr">
        <is>
          <t>IMP,L,50123,XA,B21</t>
        </is>
      </c>
      <c r="M1680" t="inlineStr">
        <is>
          <t>A101973</t>
        </is>
      </c>
      <c r="N1680" t="n">
        <v>0</v>
      </c>
      <c r="O1680" t="inlineStr">
        <is>
          <t>LT027</t>
        </is>
      </c>
      <c r="P1680" t="n">
        <v>0</v>
      </c>
      <c r="Q1680" t="inlineStr"/>
      <c r="R1680" t="inlineStr"/>
      <c r="S1680" t="inlineStr"/>
      <c r="T1680" t="inlineStr"/>
      <c r="U1680" t="inlineStr"/>
      <c r="V1680" t="inlineStr"/>
    </row>
    <row r="1681" customFormat="1" s="84">
      <c r="A1681" t="inlineStr"/>
      <c r="B1681" t="inlineStr">
        <is>
          <t>Price_BOM_VLC_VLSC_Imp_1180</t>
        </is>
      </c>
      <c r="C1681" t="inlineStr">
        <is>
          <t>:60125-4P-20HP-VLSC:60125-4P-25HP-VLSC:60125-4P-30HP-VLSC:60125-4P-40HP-VLSC:60125-4P-50HP-VLSC:60125-4P-60HP-VLSC:</t>
        </is>
      </c>
      <c r="D1681" t="inlineStr">
        <is>
          <t>XA</t>
        </is>
      </c>
      <c r="E1681" t="inlineStr">
        <is>
          <t>ImpMatl_NiAl-Bronze_ASTM-B148_C95400</t>
        </is>
      </c>
      <c r="F1681" t="inlineStr">
        <is>
          <t>Nickel Aluminum Bronze ASTM B148 UNS C95400</t>
        </is>
      </c>
      <c r="G1681" t="inlineStr">
        <is>
          <t>B22</t>
        </is>
      </c>
      <c r="H1681" t="inlineStr">
        <is>
          <t>Coating_Standard</t>
        </is>
      </c>
      <c r="I1681" t="inlineStr">
        <is>
          <t>Stainless Steel, AISI-303</t>
        </is>
      </c>
      <c r="J1681" t="inlineStr">
        <is>
          <t>Steel, Cold Drawn C1018</t>
        </is>
      </c>
      <c r="K1681" t="inlineStr">
        <is>
          <t>96896891</t>
        </is>
      </c>
      <c r="L1681" t="inlineStr"/>
      <c r="M1681" t="inlineStr">
        <is>
          <t>A102254</t>
        </is>
      </c>
      <c r="N1681" t="n">
        <v>323</v>
      </c>
      <c r="O1681" t="inlineStr">
        <is>
          <t>LT250</t>
        </is>
      </c>
      <c r="P1681" t="n">
        <v>8</v>
      </c>
      <c r="Q1681" t="inlineStr"/>
      <c r="R1681" t="inlineStr"/>
      <c r="S1681" t="inlineStr"/>
      <c r="T1681" t="inlineStr"/>
      <c r="U1681" t="inlineStr"/>
      <c r="V1681" t="inlineStr"/>
    </row>
    <row r="1682" customFormat="1" s="84">
      <c r="A1682" t="inlineStr"/>
      <c r="B1682" t="inlineStr">
        <is>
          <t>Price_BOM_VLC_VLSC_Imp_1181</t>
        </is>
      </c>
      <c r="C1682" t="inlineStr">
        <is>
          <t>:60125-4P-20HP-VLSC:60125-4P-25HP-VLSC:60125-4P-30HP-VLSC:60125-4P-40HP-VLSC:60125-4P-50HP-VLSC:60125-4P-60HP-VLSC:</t>
        </is>
      </c>
      <c r="D1682" t="inlineStr">
        <is>
          <t>XA</t>
        </is>
      </c>
      <c r="E1682" t="inlineStr">
        <is>
          <t>ImpMatl_Silicon_Bronze_ASTM-B584_C87600</t>
        </is>
      </c>
      <c r="F1682" t="inlineStr">
        <is>
          <t>Silicon Bronze, ASTM-B584, C87600</t>
        </is>
      </c>
      <c r="G1682" t="inlineStr">
        <is>
          <t>B21</t>
        </is>
      </c>
      <c r="H1682" t="inlineStr">
        <is>
          <t>Coating_Scotchkote134_interior</t>
        </is>
      </c>
      <c r="I1682" t="inlineStr">
        <is>
          <t>Stainless Steel, AISI-303</t>
        </is>
      </c>
      <c r="J1682" t="inlineStr">
        <is>
          <t>Steel, Cold Drawn C1018</t>
        </is>
      </c>
      <c r="K1682" t="inlineStr">
        <is>
          <t>RTF</t>
        </is>
      </c>
      <c r="L1682" t="inlineStr"/>
      <c r="M1682" t="inlineStr">
        <is>
          <t>A101973</t>
        </is>
      </c>
      <c r="N1682" t="n">
        <v>0</v>
      </c>
      <c r="O1682" t="inlineStr">
        <is>
          <t>LT250</t>
        </is>
      </c>
      <c r="P1682" t="n">
        <v>8</v>
      </c>
      <c r="Q1682" t="inlineStr"/>
      <c r="R1682" t="inlineStr"/>
      <c r="S1682" t="inlineStr"/>
      <c r="T1682" t="inlineStr"/>
      <c r="U1682" t="inlineStr"/>
      <c r="V1682" t="inlineStr"/>
    </row>
    <row r="1683" customFormat="1" s="84">
      <c r="A1683" t="inlineStr"/>
      <c r="B1683" t="inlineStr">
        <is>
          <t>Price_BOM_VLC_VLSC_Imp_1182</t>
        </is>
      </c>
      <c r="C1683" t="inlineStr">
        <is>
          <t>:60125-4P-20HP-VLSC:60125-4P-25HP-VLSC:60125-4P-30HP-VLSC:60125-4P-40HP-VLSC:60125-4P-50HP-VLSC:60125-4P-60HP-VLSC:</t>
        </is>
      </c>
      <c r="D1683" t="inlineStr">
        <is>
          <t>XA</t>
        </is>
      </c>
      <c r="E1683" t="inlineStr">
        <is>
          <t>ImpMatl_NiAl-Bronze_ASTM-B148_C95400</t>
        </is>
      </c>
      <c r="F1683" t="inlineStr">
        <is>
          <t>Nickel Aluminum Bronze ASTM B148 UNS C95400</t>
        </is>
      </c>
      <c r="G1683" t="inlineStr">
        <is>
          <t>B22</t>
        </is>
      </c>
      <c r="H1683" t="inlineStr">
        <is>
          <t>Coating_Scotchkote134_interior</t>
        </is>
      </c>
      <c r="I1683" t="inlineStr">
        <is>
          <t>Stainless Steel, AISI-303</t>
        </is>
      </c>
      <c r="J1683" t="inlineStr">
        <is>
          <t>Steel, Cold Drawn C1018</t>
        </is>
      </c>
      <c r="K1683" t="inlineStr">
        <is>
          <t>RTF</t>
        </is>
      </c>
      <c r="L1683" t="inlineStr"/>
      <c r="M1683" t="inlineStr">
        <is>
          <t>A102254</t>
        </is>
      </c>
      <c r="N1683" t="n">
        <v>323</v>
      </c>
      <c r="O1683" t="inlineStr">
        <is>
          <t>LT250</t>
        </is>
      </c>
      <c r="P1683" t="n">
        <v>8</v>
      </c>
      <c r="Q1683" t="inlineStr"/>
      <c r="R1683" t="inlineStr"/>
      <c r="S1683" t="inlineStr"/>
      <c r="T1683" t="inlineStr"/>
      <c r="U1683" t="inlineStr"/>
      <c r="V1683" t="inlineStr"/>
    </row>
    <row r="1684" customFormat="1" s="84">
      <c r="A1684" t="inlineStr"/>
      <c r="B1684" t="inlineStr">
        <is>
          <t>Price_BOM_VLC_VLSC_Imp_1183</t>
        </is>
      </c>
      <c r="C1684" t="inlineStr">
        <is>
          <t>:60125-4P-20HP-VLSC:60125-4P-25HP-VLSC:60125-4P-30HP-VLSC:60125-4P-40HP-VLSC:60125-4P-50HP-VLSC:60125-4P-60HP-VLSC:</t>
        </is>
      </c>
      <c r="D1684" t="inlineStr">
        <is>
          <t>XA</t>
        </is>
      </c>
      <c r="E1684" t="inlineStr">
        <is>
          <t>ImpMatl_Silicon_Bronze_ASTM-B584_C87600</t>
        </is>
      </c>
      <c r="F1684" t="inlineStr">
        <is>
          <t>Silicon Bronze, ASTM-B584, C87600</t>
        </is>
      </c>
      <c r="G1684" t="inlineStr">
        <is>
          <t>B21</t>
        </is>
      </c>
      <c r="H1684" t="inlineStr">
        <is>
          <t>Coating_Scotchkote134_interior_exterior</t>
        </is>
      </c>
      <c r="I1684" t="inlineStr">
        <is>
          <t>Stainless Steel, AISI-303</t>
        </is>
      </c>
      <c r="J1684" t="inlineStr">
        <is>
          <t>Steel, Cold Drawn C1018</t>
        </is>
      </c>
      <c r="K1684" t="inlineStr">
        <is>
          <t>RTF</t>
        </is>
      </c>
      <c r="L1684" t="inlineStr"/>
      <c r="M1684" t="inlineStr">
        <is>
          <t>A101973</t>
        </is>
      </c>
      <c r="N1684" t="n">
        <v>0</v>
      </c>
      <c r="O1684" t="inlineStr">
        <is>
          <t>LT250</t>
        </is>
      </c>
      <c r="P1684" t="n">
        <v>8</v>
      </c>
      <c r="Q1684" t="inlineStr"/>
      <c r="R1684" t="inlineStr"/>
      <c r="S1684" t="inlineStr"/>
      <c r="T1684" t="inlineStr"/>
      <c r="U1684" t="inlineStr"/>
      <c r="V1684" t="inlineStr"/>
    </row>
    <row r="1685" customFormat="1" s="84">
      <c r="A1685" t="inlineStr"/>
      <c r="B1685" t="inlineStr">
        <is>
          <t>Price_BOM_VLC_VLSC_Imp_1184</t>
        </is>
      </c>
      <c r="C1685" t="inlineStr">
        <is>
          <t>:60125-4P-20HP-VLSC:60125-4P-25HP-VLSC:60125-4P-30HP-VLSC:60125-4P-40HP-VLSC:60125-4P-50HP-VLSC:60125-4P-60HP-VLSC:</t>
        </is>
      </c>
      <c r="D1685" t="inlineStr">
        <is>
          <t>XA</t>
        </is>
      </c>
      <c r="E1685" t="inlineStr">
        <is>
          <t>ImpMatl_NiAl-Bronze_ASTM-B148_C95400</t>
        </is>
      </c>
      <c r="F1685" t="inlineStr">
        <is>
          <t>Nickel Aluminum Bronze ASTM B148 UNS C95400</t>
        </is>
      </c>
      <c r="G1685" t="inlineStr">
        <is>
          <t>B22</t>
        </is>
      </c>
      <c r="H1685" t="inlineStr">
        <is>
          <t>Coating_Scotchkote134_interior_exterior</t>
        </is>
      </c>
      <c r="I1685" t="inlineStr">
        <is>
          <t>Stainless Steel, AISI-303</t>
        </is>
      </c>
      <c r="J1685" t="inlineStr">
        <is>
          <t>Steel, Cold Drawn C1018</t>
        </is>
      </c>
      <c r="K1685" t="inlineStr">
        <is>
          <t>RTF</t>
        </is>
      </c>
      <c r="L1685" t="inlineStr"/>
      <c r="M1685" t="inlineStr">
        <is>
          <t>A102254</t>
        </is>
      </c>
      <c r="N1685" t="n">
        <v>323</v>
      </c>
      <c r="O1685" t="inlineStr">
        <is>
          <t>LT250</t>
        </is>
      </c>
      <c r="P1685" t="n">
        <v>8</v>
      </c>
      <c r="Q1685" t="inlineStr"/>
      <c r="R1685" t="inlineStr"/>
      <c r="S1685" t="inlineStr"/>
      <c r="T1685" t="inlineStr"/>
      <c r="U1685" t="inlineStr"/>
      <c r="V1685" t="inlineStr"/>
    </row>
    <row r="1686" customFormat="1" s="84">
      <c r="A1686" t="inlineStr"/>
      <c r="B1686" t="inlineStr">
        <is>
          <t>Price_BOM_VLC_VLSC_Imp_1185</t>
        </is>
      </c>
      <c r="C1686" t="inlineStr">
        <is>
          <t>:60125-4P-20HP-VLSC:60125-4P-25HP-VLSC:60125-4P-30HP-VLSC:60125-4P-40HP-VLSC:60125-4P-50HP-VLSC:60125-4P-60HP-VLSC:</t>
        </is>
      </c>
      <c r="D1686" t="inlineStr">
        <is>
          <t>XA</t>
        </is>
      </c>
      <c r="E1686" t="inlineStr">
        <is>
          <t>ImpMatl_Silicon_Bronze_ASTM-B584_C87600</t>
        </is>
      </c>
      <c r="F1686" t="inlineStr">
        <is>
          <t>Silicon Bronze, ASTM-B584, C87600</t>
        </is>
      </c>
      <c r="G1686" t="inlineStr">
        <is>
          <t>B21</t>
        </is>
      </c>
      <c r="H1686" t="inlineStr">
        <is>
          <t>Coating_Scotchkote134_interior_exterior_IncludeImpeller</t>
        </is>
      </c>
      <c r="I1686" t="inlineStr">
        <is>
          <t>Stainless Steel, AISI-303</t>
        </is>
      </c>
      <c r="J1686" t="inlineStr">
        <is>
          <t>Steel, Cold Drawn C1018</t>
        </is>
      </c>
      <c r="K1686" t="inlineStr">
        <is>
          <t>RTF</t>
        </is>
      </c>
      <c r="L1686" t="inlineStr"/>
      <c r="M1686" t="inlineStr">
        <is>
          <t>A101973</t>
        </is>
      </c>
      <c r="N1686" t="n">
        <v>0</v>
      </c>
      <c r="O1686" t="inlineStr">
        <is>
          <t>LT250</t>
        </is>
      </c>
      <c r="P1686" t="n">
        <v>8</v>
      </c>
      <c r="Q1686" t="inlineStr"/>
      <c r="R1686" t="inlineStr"/>
      <c r="S1686" t="inlineStr"/>
      <c r="T1686" t="inlineStr"/>
      <c r="U1686" t="inlineStr"/>
      <c r="V1686" t="inlineStr"/>
    </row>
    <row r="1687" customFormat="1" s="84">
      <c r="A1687" t="inlineStr"/>
      <c r="B1687" t="inlineStr">
        <is>
          <t>Price_BOM_VLC_VLSC_Imp_1186</t>
        </is>
      </c>
      <c r="C1687" t="inlineStr">
        <is>
          <t>:60125-4P-20HP-VLSC:60125-4P-25HP-VLSC:60125-4P-30HP-VLSC:60125-4P-40HP-VLSC:60125-4P-50HP-VLSC:60125-4P-60HP-VLSC:</t>
        </is>
      </c>
      <c r="D1687" t="inlineStr">
        <is>
          <t>XA</t>
        </is>
      </c>
      <c r="E1687" t="inlineStr">
        <is>
          <t>ImpMatl_NiAl-Bronze_ASTM-B148_C95400</t>
        </is>
      </c>
      <c r="F1687" t="inlineStr">
        <is>
          <t>Nickel Aluminum Bronze ASTM B148 UNS C95400</t>
        </is>
      </c>
      <c r="G1687" t="inlineStr">
        <is>
          <t>B22</t>
        </is>
      </c>
      <c r="H1687" t="inlineStr">
        <is>
          <t>Coating_Scotchkote134_interior_exterior_IncludeImpeller</t>
        </is>
      </c>
      <c r="I1687" t="inlineStr">
        <is>
          <t>Stainless Steel, AISI-303</t>
        </is>
      </c>
      <c r="J1687" t="inlineStr">
        <is>
          <t>Steel, Cold Drawn C1018</t>
        </is>
      </c>
      <c r="K1687" t="inlineStr">
        <is>
          <t>RTF</t>
        </is>
      </c>
      <c r="L1687" t="inlineStr"/>
      <c r="M1687" t="inlineStr">
        <is>
          <t>A102254</t>
        </is>
      </c>
      <c r="N1687" t="n">
        <v>323</v>
      </c>
      <c r="O1687" t="inlineStr">
        <is>
          <t>LT250</t>
        </is>
      </c>
      <c r="P1687" t="n">
        <v>8</v>
      </c>
      <c r="Q1687" t="inlineStr"/>
      <c r="R1687" t="inlineStr"/>
      <c r="S1687" t="inlineStr"/>
      <c r="T1687" t="inlineStr"/>
      <c r="U1687" t="inlineStr"/>
      <c r="V1687" t="inlineStr"/>
    </row>
    <row r="1688" customFormat="1" s="84">
      <c r="A1688" t="inlineStr"/>
      <c r="B1688" t="inlineStr">
        <is>
          <t>Price_BOM_VLC_VLSC_Imp_1187</t>
        </is>
      </c>
      <c r="C1688" t="inlineStr">
        <is>
          <t>:60125-4P-20HP-VLSC:60125-4P-25HP-VLSC:60125-4P-30HP-VLSC:60125-4P-40HP-VLSC:60125-4P-50HP-VLSC:60125-4P-60HP-VLSC:</t>
        </is>
      </c>
      <c r="D1688" t="inlineStr">
        <is>
          <t>XA</t>
        </is>
      </c>
      <c r="E1688" t="inlineStr">
        <is>
          <t>ImpMatl_Silicon_Bronze_ASTM-B584_C87600</t>
        </is>
      </c>
      <c r="F1688" t="inlineStr">
        <is>
          <t>Silicon Bronze, ASTM-B584, C87600</t>
        </is>
      </c>
      <c r="G1688" t="inlineStr">
        <is>
          <t>B21</t>
        </is>
      </c>
      <c r="H1688" t="inlineStr">
        <is>
          <t>Coating_Scotchkote134_interior_IncludeImpeller</t>
        </is>
      </c>
      <c r="I1688" t="inlineStr">
        <is>
          <t>Stainless Steel, AISI-303</t>
        </is>
      </c>
      <c r="J1688" t="inlineStr">
        <is>
          <t>Steel, Cold Drawn C1018</t>
        </is>
      </c>
      <c r="K1688" t="inlineStr">
        <is>
          <t>RTF</t>
        </is>
      </c>
      <c r="L1688" t="inlineStr"/>
      <c r="M1688" t="inlineStr">
        <is>
          <t>A101973</t>
        </is>
      </c>
      <c r="N1688" t="n">
        <v>0</v>
      </c>
      <c r="O1688" t="inlineStr">
        <is>
          <t>LT250</t>
        </is>
      </c>
      <c r="P1688" t="n">
        <v>8</v>
      </c>
      <c r="Q1688" t="inlineStr"/>
      <c r="R1688" t="inlineStr"/>
      <c r="S1688" t="inlineStr"/>
      <c r="T1688" t="inlineStr"/>
      <c r="U1688" t="inlineStr"/>
      <c r="V1688" t="inlineStr"/>
    </row>
    <row r="1689" customFormat="1" s="84">
      <c r="A1689" t="inlineStr"/>
      <c r="B1689" t="inlineStr">
        <is>
          <t>Price_BOM_VLC_VLSC_Imp_1188</t>
        </is>
      </c>
      <c r="C1689" t="inlineStr">
        <is>
          <t>:60125-4P-20HP-VLSC:60125-4P-25HP-VLSC:60125-4P-30HP-VLSC:60125-4P-40HP-VLSC:60125-4P-50HP-VLSC:60125-4P-60HP-VLSC:</t>
        </is>
      </c>
      <c r="D1689" t="inlineStr">
        <is>
          <t>XA</t>
        </is>
      </c>
      <c r="E1689" t="inlineStr">
        <is>
          <t>ImpMatl_NiAl-Bronze_ASTM-B148_C95400</t>
        </is>
      </c>
      <c r="F1689" t="inlineStr">
        <is>
          <t>Nickel Aluminum Bronze ASTM B148 UNS C95400</t>
        </is>
      </c>
      <c r="G1689" t="inlineStr">
        <is>
          <t>B22</t>
        </is>
      </c>
      <c r="H1689" t="inlineStr">
        <is>
          <t>Coating_Scotchkote134_interior_IncludeImpeller</t>
        </is>
      </c>
      <c r="I1689" t="inlineStr">
        <is>
          <t>Stainless Steel, AISI-303</t>
        </is>
      </c>
      <c r="J1689" t="inlineStr">
        <is>
          <t>Steel, Cold Drawn C1018</t>
        </is>
      </c>
      <c r="K1689" t="inlineStr">
        <is>
          <t>RTF</t>
        </is>
      </c>
      <c r="L1689" t="inlineStr"/>
      <c r="M1689" t="inlineStr">
        <is>
          <t>A102254</t>
        </is>
      </c>
      <c r="N1689" t="n">
        <v>323</v>
      </c>
      <c r="O1689" t="inlineStr">
        <is>
          <t>LT250</t>
        </is>
      </c>
      <c r="P1689" t="n">
        <v>8</v>
      </c>
      <c r="Q1689" t="inlineStr"/>
      <c r="R1689" t="inlineStr"/>
      <c r="S1689" t="inlineStr"/>
      <c r="T1689" t="inlineStr"/>
      <c r="U1689" t="inlineStr"/>
      <c r="V1689" t="inlineStr"/>
    </row>
    <row r="1690" customFormat="1" s="84">
      <c r="A1690" t="inlineStr"/>
      <c r="B1690" t="inlineStr">
        <is>
          <t>Price_BOM_VLC_VLSC_Imp_1189</t>
        </is>
      </c>
      <c r="C1690" t="inlineStr">
        <is>
          <t>:60125-4P-20HP-VLSC:60125-4P-25HP-VLSC:60125-4P-30HP-VLSC:60125-4P-40HP-VLSC:60125-4P-50HP-VLSC:60125-4P-60HP-VLSC:</t>
        </is>
      </c>
      <c r="D1690" t="inlineStr">
        <is>
          <t>XA</t>
        </is>
      </c>
      <c r="E1690" t="inlineStr">
        <is>
          <t>ImpMatl_Silicon_Bronze_ASTM-B584_C87600</t>
        </is>
      </c>
      <c r="F1690" t="inlineStr">
        <is>
          <t>Silicon Bronze, ASTM-B584, C87600</t>
        </is>
      </c>
      <c r="G1690" t="inlineStr">
        <is>
          <t>B21</t>
        </is>
      </c>
      <c r="H1690" t="inlineStr">
        <is>
          <t>Coating_Special</t>
        </is>
      </c>
      <c r="I1690" t="inlineStr">
        <is>
          <t>Stainless Steel, AISI-303</t>
        </is>
      </c>
      <c r="J1690" t="inlineStr">
        <is>
          <t>Steel, Cold Drawn C1018</t>
        </is>
      </c>
      <c r="K1690" t="inlineStr">
        <is>
          <t>RTF</t>
        </is>
      </c>
      <c r="L1690" t="inlineStr"/>
      <c r="M1690" t="inlineStr">
        <is>
          <t>A101973</t>
        </is>
      </c>
      <c r="N1690" t="n">
        <v>0</v>
      </c>
      <c r="O1690" t="inlineStr">
        <is>
          <t>LT250</t>
        </is>
      </c>
      <c r="P1690" t="n">
        <v>8</v>
      </c>
      <c r="Q1690" t="inlineStr"/>
      <c r="R1690" t="inlineStr"/>
      <c r="S1690" t="inlineStr"/>
      <c r="T1690" t="inlineStr"/>
      <c r="U1690" t="inlineStr"/>
      <c r="V1690" t="inlineStr"/>
    </row>
    <row r="1691" customFormat="1" s="84">
      <c r="A1691" t="inlineStr"/>
      <c r="B1691" t="inlineStr">
        <is>
          <t>Price_BOM_VLC_VLSC_Imp_1190</t>
        </is>
      </c>
      <c r="C1691" t="inlineStr">
        <is>
          <t>:60125-4P-20HP-VLSC:60125-4P-25HP-VLSC:60125-4P-30HP-VLSC:60125-4P-40HP-VLSC:60125-4P-50HP-VLSC:60125-4P-60HP-VLSC:</t>
        </is>
      </c>
      <c r="D1691" t="inlineStr">
        <is>
          <t>XA</t>
        </is>
      </c>
      <c r="E1691" t="inlineStr">
        <is>
          <t>ImpMatl_NiAl-Bronze_ASTM-B148_C95400</t>
        </is>
      </c>
      <c r="F1691" t="inlineStr">
        <is>
          <t>Nickel Aluminum Bronze ASTM B148 UNS C95400</t>
        </is>
      </c>
      <c r="G1691" t="inlineStr">
        <is>
          <t>B22</t>
        </is>
      </c>
      <c r="H1691" t="inlineStr">
        <is>
          <t>Coating_Special</t>
        </is>
      </c>
      <c r="I1691" t="inlineStr">
        <is>
          <t>Stainless Steel, AISI-303</t>
        </is>
      </c>
      <c r="J1691" t="inlineStr">
        <is>
          <t>Steel, Cold Drawn C1018</t>
        </is>
      </c>
      <c r="K1691" t="inlineStr">
        <is>
          <t>RTF</t>
        </is>
      </c>
      <c r="L1691" t="inlineStr"/>
      <c r="M1691" t="inlineStr">
        <is>
          <t>A102254</t>
        </is>
      </c>
      <c r="N1691" t="n">
        <v>323</v>
      </c>
      <c r="O1691" t="inlineStr">
        <is>
          <t>LT250</t>
        </is>
      </c>
      <c r="P1691" t="n">
        <v>8</v>
      </c>
      <c r="Q1691" t="inlineStr"/>
      <c r="R1691" t="inlineStr"/>
      <c r="S1691" t="inlineStr"/>
      <c r="T1691" t="inlineStr"/>
      <c r="U1691" t="inlineStr"/>
      <c r="V1691" t="inlineStr"/>
    </row>
    <row r="1692" customFormat="1" s="84">
      <c r="A1692" t="inlineStr"/>
      <c r="B1692" t="inlineStr">
        <is>
          <t>Price_BOM_VLC_VLSC_Imp_1191</t>
        </is>
      </c>
      <c r="C1692" t="inlineStr">
        <is>
          <t>:60125-4P-20HP-VLSC:60125-4P-25HP-VLSC:60125-4P-30HP-VLSC:60125-4P-40HP-VLSC:60125-4P-50HP-VLSC:60125-4P-60HP-VLSC:</t>
        </is>
      </c>
      <c r="D1692" t="inlineStr">
        <is>
          <t>XA</t>
        </is>
      </c>
      <c r="E1692" t="inlineStr">
        <is>
          <t>ImpMatl_Silicon_Bronze_ASTM-B584_C87600</t>
        </is>
      </c>
      <c r="F1692" t="inlineStr">
        <is>
          <t>Silicon Bronze, ASTM-B584, C87600</t>
        </is>
      </c>
      <c r="G1692" t="inlineStr">
        <is>
          <t>B21</t>
        </is>
      </c>
      <c r="H1692" t="inlineStr">
        <is>
          <t>Coating_Epoxy</t>
        </is>
      </c>
      <c r="I1692" t="inlineStr">
        <is>
          <t>Stainless Steel, AISI-303</t>
        </is>
      </c>
      <c r="J1692" t="inlineStr">
        <is>
          <t>Steel, Cold Drawn C1018</t>
        </is>
      </c>
      <c r="K1692" t="inlineStr">
        <is>
          <t>RTF</t>
        </is>
      </c>
      <c r="L1692" t="inlineStr"/>
      <c r="M1692" t="inlineStr">
        <is>
          <t>A101973</t>
        </is>
      </c>
      <c r="N1692" t="n">
        <v>0</v>
      </c>
      <c r="O1692" t="inlineStr">
        <is>
          <t>LT250</t>
        </is>
      </c>
      <c r="P1692" t="n">
        <v>8</v>
      </c>
      <c r="Q1692" t="inlineStr"/>
      <c r="R1692" t="inlineStr"/>
      <c r="S1692" t="inlineStr"/>
      <c r="T1692" t="inlineStr"/>
      <c r="U1692" t="inlineStr"/>
      <c r="V1692" t="inlineStr"/>
    </row>
    <row r="1693" customFormat="1" s="84">
      <c r="A1693" t="inlineStr"/>
      <c r="B1693" t="inlineStr">
        <is>
          <t>Price_BOM_VLC_VLSC_Imp_1192</t>
        </is>
      </c>
      <c r="C1693" t="inlineStr">
        <is>
          <t>:60125-4P-20HP-VLSC:60125-4P-25HP-VLSC:60125-4P-30HP-VLSC:60125-4P-40HP-VLSC:60125-4P-50HP-VLSC:60125-4P-60HP-VLSC:</t>
        </is>
      </c>
      <c r="D1693" t="inlineStr">
        <is>
          <t>XA</t>
        </is>
      </c>
      <c r="E1693" t="inlineStr">
        <is>
          <t>ImpMatl_NiAl-Bronze_ASTM-B148_C95400</t>
        </is>
      </c>
      <c r="F1693" t="inlineStr">
        <is>
          <t>Nickel Aluminum Bronze ASTM B148 UNS C95400</t>
        </is>
      </c>
      <c r="G1693" t="inlineStr">
        <is>
          <t>B22</t>
        </is>
      </c>
      <c r="H1693" t="inlineStr">
        <is>
          <t>Coating_Epoxy</t>
        </is>
      </c>
      <c r="I1693" t="inlineStr">
        <is>
          <t>Stainless Steel, AISI-303</t>
        </is>
      </c>
      <c r="J1693" t="inlineStr">
        <is>
          <t>Steel, Cold Drawn C1018</t>
        </is>
      </c>
      <c r="K1693" t="inlineStr">
        <is>
          <t>RTF</t>
        </is>
      </c>
      <c r="L1693" t="inlineStr"/>
      <c r="M1693" t="inlineStr">
        <is>
          <t>A102254</t>
        </is>
      </c>
      <c r="N1693" t="n">
        <v>323</v>
      </c>
      <c r="O1693" t="inlineStr">
        <is>
          <t>LT250</t>
        </is>
      </c>
      <c r="P1693" t="n">
        <v>8</v>
      </c>
      <c r="Q1693" t="inlineStr"/>
      <c r="R1693" t="inlineStr"/>
      <c r="S1693" t="inlineStr"/>
      <c r="T1693" t="inlineStr"/>
      <c r="U1693" t="inlineStr"/>
      <c r="V1693" t="inlineStr"/>
    </row>
    <row r="1694" customFormat="1" s="84">
      <c r="A1694" t="inlineStr"/>
      <c r="B1694" t="inlineStr">
        <is>
          <t>Price_BOM_VLC_VLSC_Imp_1251</t>
        </is>
      </c>
      <c r="C1694" t="inlineStr">
        <is>
          <t>:80123-4P-25HP-VLC:80123-4P-30HP-VLC:80123-4P-40HP-VLC:80123-4P-50HP-VLC:80123-4P-60HP-VLC:80123-4P-75HP-VLC:80123-4P-100HP-VLC:</t>
        </is>
      </c>
      <c r="D1694" t="inlineStr">
        <is>
          <t>X5</t>
        </is>
      </c>
      <c r="E1694" t="inlineStr">
        <is>
          <t>ImpMatl_Silicon_Bronze_ASTM-B584_C87600</t>
        </is>
      </c>
      <c r="F1694" t="inlineStr">
        <is>
          <t>Silicon Bronze, ASTM-B584, C87600</t>
        </is>
      </c>
      <c r="G1694" t="inlineStr">
        <is>
          <t>B21</t>
        </is>
      </c>
      <c r="H1694" t="inlineStr">
        <is>
          <t>Coating_Standard</t>
        </is>
      </c>
      <c r="I1694" t="inlineStr">
        <is>
          <t>Anodized Steel</t>
        </is>
      </c>
      <c r="J1694" t="inlineStr">
        <is>
          <t>Steel, Cold Drawn C1018</t>
        </is>
      </c>
      <c r="K1694" t="inlineStr">
        <is>
          <t>96769271</t>
        </is>
      </c>
      <c r="L1694" t="inlineStr">
        <is>
          <t>IMP,L,60123,X5,B21</t>
        </is>
      </c>
      <c r="M1694" t="inlineStr">
        <is>
          <t>A102008</t>
        </is>
      </c>
      <c r="N1694" t="n">
        <v>0</v>
      </c>
      <c r="O1694" t="inlineStr">
        <is>
          <t>LT027</t>
        </is>
      </c>
      <c r="P1694" t="n">
        <v>0</v>
      </c>
      <c r="Q1694" t="inlineStr"/>
      <c r="R1694" t="inlineStr"/>
      <c r="S1694" t="inlineStr"/>
      <c r="T1694" t="inlineStr"/>
      <c r="U1694" t="inlineStr"/>
      <c r="V1694" t="inlineStr"/>
    </row>
    <row r="1695" customFormat="1" s="84">
      <c r="A1695" t="inlineStr"/>
      <c r="B1695" t="inlineStr">
        <is>
          <t>Price_BOM_VLC_VLSC_Imp_1253</t>
        </is>
      </c>
      <c r="C1695" t="inlineStr">
        <is>
          <t>:80123-4P-25HP-VLC:80123-4P-30HP-VLC:80123-4P-40HP-VLC:80123-4P-50HP-VLC:80123-4P-60HP-VLC:80123-4P-75HP-VLC:80123-4P-100HP-VLC:</t>
        </is>
      </c>
      <c r="D1695" t="inlineStr">
        <is>
          <t>X5</t>
        </is>
      </c>
      <c r="E1695" t="inlineStr">
        <is>
          <t>ImpMatl_NiAl-Bronze_ASTM-B148_C95400</t>
        </is>
      </c>
      <c r="F1695" t="inlineStr">
        <is>
          <t>Nickel Aluminum Bronze ASTM B148 UNS C95400</t>
        </is>
      </c>
      <c r="G1695" t="inlineStr">
        <is>
          <t>B22</t>
        </is>
      </c>
      <c r="H1695" t="inlineStr">
        <is>
          <t>Coating_Standard</t>
        </is>
      </c>
      <c r="I1695" t="inlineStr">
        <is>
          <t>Anodized Steel</t>
        </is>
      </c>
      <c r="J1695" t="inlineStr">
        <is>
          <t>Steel, Cold Drawn C1018</t>
        </is>
      </c>
      <c r="K1695" t="inlineStr">
        <is>
          <t>97780970</t>
        </is>
      </c>
      <c r="L1695" t="inlineStr"/>
      <c r="M1695" t="inlineStr">
        <is>
          <t>A102259</t>
        </is>
      </c>
      <c r="N1695" t="n">
        <v>424</v>
      </c>
      <c r="O1695" t="inlineStr">
        <is>
          <t>LT250</t>
        </is>
      </c>
      <c r="P1695" t="n">
        <v>8</v>
      </c>
      <c r="Q1695" t="inlineStr"/>
      <c r="R1695" t="inlineStr"/>
      <c r="S1695" t="inlineStr"/>
      <c r="T1695" t="inlineStr"/>
      <c r="U1695" t="inlineStr"/>
      <c r="V1695" t="inlineStr"/>
    </row>
    <row r="1696" customFormat="1" s="84">
      <c r="A1696" t="inlineStr"/>
      <c r="B1696" t="inlineStr">
        <is>
          <t>Price_BOM_VLC_VLSC_Imp_1254</t>
        </is>
      </c>
      <c r="C1696" t="inlineStr">
        <is>
          <t>:80123-4P-25HP-VLC:80123-4P-30HP-VLC:80123-4P-40HP-VLC:80123-4P-50HP-VLC:80123-4P-60HP-VLC:80123-4P-75HP-VLC:80123-4P-100HP-VLC:</t>
        </is>
      </c>
      <c r="D1696" t="inlineStr">
        <is>
          <t>X5</t>
        </is>
      </c>
      <c r="E1696" t="inlineStr">
        <is>
          <t>ImpMatl_Silicon_Bronze_ASTM-B584_C87600</t>
        </is>
      </c>
      <c r="F1696" t="inlineStr">
        <is>
          <t>Silicon Bronze, ASTM-B584, C87600</t>
        </is>
      </c>
      <c r="G1696" t="inlineStr">
        <is>
          <t>B21</t>
        </is>
      </c>
      <c r="H1696" t="inlineStr">
        <is>
          <t>Coating_Scotchkote134_interior</t>
        </is>
      </c>
      <c r="I1696" t="inlineStr">
        <is>
          <t>Anodized Steel</t>
        </is>
      </c>
      <c r="J1696" t="inlineStr">
        <is>
          <t>Steel, Cold Drawn C1018</t>
        </is>
      </c>
      <c r="K1696" t="inlineStr">
        <is>
          <t>RTF</t>
        </is>
      </c>
      <c r="L1696" t="inlineStr"/>
      <c r="M1696" t="inlineStr">
        <is>
          <t>A102008</t>
        </is>
      </c>
      <c r="N1696" t="n">
        <v>0</v>
      </c>
      <c r="O1696" t="inlineStr">
        <is>
          <t>LT250</t>
        </is>
      </c>
      <c r="P1696" t="n">
        <v>8</v>
      </c>
      <c r="Q1696" t="inlineStr"/>
      <c r="R1696" t="inlineStr"/>
      <c r="S1696" t="inlineStr"/>
      <c r="T1696" t="inlineStr"/>
      <c r="U1696" t="inlineStr"/>
      <c r="V1696" t="inlineStr"/>
    </row>
    <row r="1697" customFormat="1" s="84">
      <c r="A1697" t="inlineStr"/>
      <c r="B1697" t="inlineStr">
        <is>
          <t>Price_BOM_VLC_VLSC_Imp_1255</t>
        </is>
      </c>
      <c r="C1697" t="inlineStr">
        <is>
          <t>:80123-4P-25HP-VLC:80123-4P-30HP-VLC:80123-4P-40HP-VLC:80123-4P-50HP-VLC:80123-4P-60HP-VLC:80123-4P-75HP-VLC:80123-4P-100HP-VLC:</t>
        </is>
      </c>
      <c r="D1697" t="inlineStr">
        <is>
          <t>X5</t>
        </is>
      </c>
      <c r="E1697" t="inlineStr">
        <is>
          <t>ImpMatl_NiAl-Bronze_ASTM-B148_C95400</t>
        </is>
      </c>
      <c r="F1697" t="inlineStr">
        <is>
          <t>Nickel Aluminum Bronze ASTM B148 UNS C95400</t>
        </is>
      </c>
      <c r="G1697" t="inlineStr">
        <is>
          <t>B22</t>
        </is>
      </c>
      <c r="H1697" t="inlineStr">
        <is>
          <t>Coating_Scotchkote134_interior</t>
        </is>
      </c>
      <c r="I1697" t="inlineStr">
        <is>
          <t>Anodized Steel</t>
        </is>
      </c>
      <c r="J1697" t="inlineStr">
        <is>
          <t>Steel, Cold Drawn C1018</t>
        </is>
      </c>
      <c r="K1697" t="inlineStr">
        <is>
          <t>RTF</t>
        </is>
      </c>
      <c r="L1697" t="inlineStr"/>
      <c r="M1697" t="inlineStr">
        <is>
          <t>A102259</t>
        </is>
      </c>
      <c r="N1697" t="n">
        <v>424</v>
      </c>
      <c r="O1697" t="inlineStr">
        <is>
          <t>LT250</t>
        </is>
      </c>
      <c r="P1697" t="n">
        <v>8</v>
      </c>
      <c r="Q1697" t="inlineStr"/>
      <c r="R1697" t="inlineStr"/>
      <c r="S1697" t="inlineStr"/>
      <c r="T1697" t="inlineStr"/>
      <c r="U1697" t="inlineStr"/>
      <c r="V1697" t="inlineStr"/>
    </row>
    <row r="1698" customFormat="1" s="84">
      <c r="A1698" t="inlineStr"/>
      <c r="B1698" t="inlineStr">
        <is>
          <t>Price_BOM_VLC_VLSC_Imp_1256</t>
        </is>
      </c>
      <c r="C1698" t="inlineStr">
        <is>
          <t>:80123-4P-25HP-VLC:80123-4P-30HP-VLC:80123-4P-40HP-VLC:80123-4P-50HP-VLC:80123-4P-60HP-VLC:80123-4P-75HP-VLC:80123-4P-100HP-VLC:</t>
        </is>
      </c>
      <c r="D1698" t="inlineStr">
        <is>
          <t>X5</t>
        </is>
      </c>
      <c r="E1698" t="inlineStr">
        <is>
          <t>ImpMatl_Silicon_Bronze_ASTM-B584_C87600</t>
        </is>
      </c>
      <c r="F1698" t="inlineStr">
        <is>
          <t>Silicon Bronze, ASTM-B584, C87600</t>
        </is>
      </c>
      <c r="G1698" t="inlineStr">
        <is>
          <t>B21</t>
        </is>
      </c>
      <c r="H1698" t="inlineStr">
        <is>
          <t>Coating_Scotchkote134_interior_exterior</t>
        </is>
      </c>
      <c r="I1698" t="inlineStr">
        <is>
          <t>Anodized Steel</t>
        </is>
      </c>
      <c r="J1698" t="inlineStr">
        <is>
          <t>Steel, Cold Drawn C1018</t>
        </is>
      </c>
      <c r="K1698" t="inlineStr">
        <is>
          <t>RTF</t>
        </is>
      </c>
      <c r="L1698" t="inlineStr"/>
      <c r="M1698" t="inlineStr">
        <is>
          <t>A102008</t>
        </is>
      </c>
      <c r="N1698" t="n">
        <v>0</v>
      </c>
      <c r="O1698" t="inlineStr">
        <is>
          <t>LT250</t>
        </is>
      </c>
      <c r="P1698" t="n">
        <v>8</v>
      </c>
      <c r="Q1698" t="inlineStr"/>
      <c r="R1698" t="inlineStr"/>
      <c r="S1698" t="inlineStr"/>
      <c r="T1698" t="inlineStr"/>
      <c r="U1698" t="inlineStr"/>
      <c r="V1698" t="inlineStr"/>
    </row>
    <row r="1699" customFormat="1" s="84">
      <c r="A1699" t="inlineStr"/>
      <c r="B1699" t="inlineStr">
        <is>
          <t>Price_BOM_VLC_VLSC_Imp_1257</t>
        </is>
      </c>
      <c r="C1699" t="inlineStr">
        <is>
          <t>:80123-4P-25HP-VLC:80123-4P-30HP-VLC:80123-4P-40HP-VLC:80123-4P-50HP-VLC:80123-4P-60HP-VLC:80123-4P-75HP-VLC:80123-4P-100HP-VLC:</t>
        </is>
      </c>
      <c r="D1699" t="inlineStr">
        <is>
          <t>X5</t>
        </is>
      </c>
      <c r="E1699" t="inlineStr">
        <is>
          <t>ImpMatl_NiAl-Bronze_ASTM-B148_C95400</t>
        </is>
      </c>
      <c r="F1699" t="inlineStr">
        <is>
          <t>Nickel Aluminum Bronze ASTM B148 UNS C95400</t>
        </is>
      </c>
      <c r="G1699" t="inlineStr">
        <is>
          <t>B22</t>
        </is>
      </c>
      <c r="H1699" t="inlineStr">
        <is>
          <t>Coating_Scotchkote134_interior_exterior</t>
        </is>
      </c>
      <c r="I1699" t="inlineStr">
        <is>
          <t>Anodized Steel</t>
        </is>
      </c>
      <c r="J1699" t="inlineStr">
        <is>
          <t>Steel, Cold Drawn C1018</t>
        </is>
      </c>
      <c r="K1699" t="inlineStr">
        <is>
          <t>RTF</t>
        </is>
      </c>
      <c r="L1699" t="inlineStr"/>
      <c r="M1699" t="inlineStr">
        <is>
          <t>A102259</t>
        </is>
      </c>
      <c r="N1699" t="n">
        <v>424</v>
      </c>
      <c r="O1699" t="inlineStr">
        <is>
          <t>LT250</t>
        </is>
      </c>
      <c r="P1699" t="n">
        <v>8</v>
      </c>
      <c r="Q1699" t="inlineStr"/>
      <c r="R1699" t="inlineStr"/>
      <c r="S1699" t="inlineStr"/>
      <c r="T1699" t="inlineStr"/>
      <c r="U1699" t="inlineStr"/>
      <c r="V1699" t="inlineStr"/>
    </row>
    <row r="1700" customFormat="1" s="84">
      <c r="A1700" t="inlineStr"/>
      <c r="B1700" t="inlineStr">
        <is>
          <t>Price_BOM_VLC_VLSC_Imp_1258</t>
        </is>
      </c>
      <c r="C1700" t="inlineStr">
        <is>
          <t>:80123-4P-25HP-VLC:80123-4P-30HP-VLC:80123-4P-40HP-VLC:80123-4P-50HP-VLC:80123-4P-60HP-VLC:80123-4P-75HP-VLC:80123-4P-100HP-VLC:</t>
        </is>
      </c>
      <c r="D1700" t="inlineStr">
        <is>
          <t>X5</t>
        </is>
      </c>
      <c r="E1700" t="inlineStr">
        <is>
          <t>ImpMatl_Silicon_Bronze_ASTM-B584_C87600</t>
        </is>
      </c>
      <c r="F1700" t="inlineStr">
        <is>
          <t>Silicon Bronze, ASTM-B584, C87600</t>
        </is>
      </c>
      <c r="G1700" t="inlineStr">
        <is>
          <t>B21</t>
        </is>
      </c>
      <c r="H1700" t="inlineStr">
        <is>
          <t>Coating_Scotchkote134_interior_exterior_IncludeImpeller</t>
        </is>
      </c>
      <c r="I1700" t="inlineStr">
        <is>
          <t>Anodized Steel</t>
        </is>
      </c>
      <c r="J1700" t="inlineStr">
        <is>
          <t>Steel, Cold Drawn C1018</t>
        </is>
      </c>
      <c r="K1700" t="inlineStr">
        <is>
          <t>RTF</t>
        </is>
      </c>
      <c r="L1700" t="inlineStr"/>
      <c r="M1700" t="inlineStr">
        <is>
          <t>A102008</t>
        </is>
      </c>
      <c r="N1700" t="n">
        <v>0</v>
      </c>
      <c r="O1700" t="inlineStr">
        <is>
          <t>LT250</t>
        </is>
      </c>
      <c r="P1700" t="n">
        <v>8</v>
      </c>
      <c r="Q1700" t="inlineStr"/>
      <c r="R1700" t="inlineStr"/>
      <c r="S1700" t="inlineStr"/>
      <c r="T1700" t="inlineStr"/>
      <c r="U1700" t="inlineStr"/>
      <c r="V1700" t="inlineStr"/>
    </row>
    <row r="1701" customFormat="1" s="84">
      <c r="A1701" t="inlineStr"/>
      <c r="B1701" t="inlineStr">
        <is>
          <t>Price_BOM_VLC_VLSC_Imp_1259</t>
        </is>
      </c>
      <c r="C1701" t="inlineStr">
        <is>
          <t>:80123-4P-25HP-VLC:80123-4P-30HP-VLC:80123-4P-40HP-VLC:80123-4P-50HP-VLC:80123-4P-60HP-VLC:80123-4P-75HP-VLC:80123-4P-100HP-VLC:</t>
        </is>
      </c>
      <c r="D1701" t="inlineStr">
        <is>
          <t>X5</t>
        </is>
      </c>
      <c r="E1701" t="inlineStr">
        <is>
          <t>ImpMatl_NiAl-Bronze_ASTM-B148_C95400</t>
        </is>
      </c>
      <c r="F1701" t="inlineStr">
        <is>
          <t>Nickel Aluminum Bronze ASTM B148 UNS C95400</t>
        </is>
      </c>
      <c r="G1701" t="inlineStr">
        <is>
          <t>B22</t>
        </is>
      </c>
      <c r="H1701" t="inlineStr">
        <is>
          <t>Coating_Scotchkote134_interior_exterior_IncludeImpeller</t>
        </is>
      </c>
      <c r="I1701" t="inlineStr">
        <is>
          <t>Anodized Steel</t>
        </is>
      </c>
      <c r="J1701" t="inlineStr">
        <is>
          <t>Steel, Cold Drawn C1018</t>
        </is>
      </c>
      <c r="K1701" t="inlineStr">
        <is>
          <t>RTF</t>
        </is>
      </c>
      <c r="L1701" t="inlineStr"/>
      <c r="M1701" t="inlineStr">
        <is>
          <t>A102259</t>
        </is>
      </c>
      <c r="N1701" t="n">
        <v>424</v>
      </c>
      <c r="O1701" t="inlineStr">
        <is>
          <t>LT250</t>
        </is>
      </c>
      <c r="P1701" t="n">
        <v>8</v>
      </c>
      <c r="Q1701" t="inlineStr"/>
      <c r="R1701" t="inlineStr"/>
      <c r="S1701" t="inlineStr"/>
      <c r="T1701" t="inlineStr"/>
      <c r="U1701" t="inlineStr"/>
      <c r="V1701" t="inlineStr"/>
    </row>
    <row r="1702" customFormat="1" s="84">
      <c r="A1702" t="inlineStr"/>
      <c r="B1702" t="inlineStr">
        <is>
          <t>Price_BOM_VLC_VLSC_Imp_1260</t>
        </is>
      </c>
      <c r="C1702" t="inlineStr">
        <is>
          <t>:80123-4P-25HP-VLC:80123-4P-30HP-VLC:80123-4P-40HP-VLC:80123-4P-50HP-VLC:80123-4P-60HP-VLC:80123-4P-75HP-VLC:80123-4P-100HP-VLC:</t>
        </is>
      </c>
      <c r="D1702" t="inlineStr">
        <is>
          <t>X5</t>
        </is>
      </c>
      <c r="E1702" t="inlineStr">
        <is>
          <t>ImpMatl_Silicon_Bronze_ASTM-B584_C87600</t>
        </is>
      </c>
      <c r="F1702" t="inlineStr">
        <is>
          <t>Silicon Bronze, ASTM-B584, C87600</t>
        </is>
      </c>
      <c r="G1702" t="inlineStr">
        <is>
          <t>B21</t>
        </is>
      </c>
      <c r="H1702" t="inlineStr">
        <is>
          <t>Coating_Scotchkote134_interior_IncludeImpeller</t>
        </is>
      </c>
      <c r="I1702" t="inlineStr">
        <is>
          <t>Anodized Steel</t>
        </is>
      </c>
      <c r="J1702" t="inlineStr">
        <is>
          <t>Steel, Cold Drawn C1018</t>
        </is>
      </c>
      <c r="K1702" t="inlineStr">
        <is>
          <t>RTF</t>
        </is>
      </c>
      <c r="L1702" t="inlineStr"/>
      <c r="M1702" t="inlineStr">
        <is>
          <t>A102008</t>
        </is>
      </c>
      <c r="N1702" t="n">
        <v>0</v>
      </c>
      <c r="O1702" t="inlineStr">
        <is>
          <t>LT250</t>
        </is>
      </c>
      <c r="P1702" t="n">
        <v>8</v>
      </c>
      <c r="Q1702" t="inlineStr"/>
      <c r="R1702" t="inlineStr"/>
      <c r="S1702" t="inlineStr"/>
      <c r="T1702" t="inlineStr"/>
      <c r="U1702" t="inlineStr"/>
      <c r="V1702" t="inlineStr"/>
    </row>
    <row r="1703" customFormat="1" s="84">
      <c r="A1703" t="inlineStr"/>
      <c r="B1703" t="inlineStr">
        <is>
          <t>Price_BOM_VLC_VLSC_Imp_1261</t>
        </is>
      </c>
      <c r="C1703" t="inlineStr">
        <is>
          <t>:80123-4P-25HP-VLC:80123-4P-30HP-VLC:80123-4P-40HP-VLC:80123-4P-50HP-VLC:80123-4P-60HP-VLC:80123-4P-75HP-VLC:80123-4P-100HP-VLC:</t>
        </is>
      </c>
      <c r="D1703" t="inlineStr">
        <is>
          <t>X5</t>
        </is>
      </c>
      <c r="E1703" t="inlineStr">
        <is>
          <t>ImpMatl_NiAl-Bronze_ASTM-B148_C95400</t>
        </is>
      </c>
      <c r="F1703" t="inlineStr">
        <is>
          <t>Nickel Aluminum Bronze ASTM B148 UNS C95400</t>
        </is>
      </c>
      <c r="G1703" t="inlineStr">
        <is>
          <t>B22</t>
        </is>
      </c>
      <c r="H1703" t="inlineStr">
        <is>
          <t>Coating_Scotchkote134_interior_IncludeImpeller</t>
        </is>
      </c>
      <c r="I1703" t="inlineStr">
        <is>
          <t>Anodized Steel</t>
        </is>
      </c>
      <c r="J1703" t="inlineStr">
        <is>
          <t>Steel, Cold Drawn C1018</t>
        </is>
      </c>
      <c r="K1703" t="inlineStr">
        <is>
          <t>RTF</t>
        </is>
      </c>
      <c r="L1703" t="inlineStr"/>
      <c r="M1703" t="inlineStr">
        <is>
          <t>A102259</t>
        </is>
      </c>
      <c r="N1703" t="n">
        <v>424</v>
      </c>
      <c r="O1703" t="inlineStr">
        <is>
          <t>LT250</t>
        </is>
      </c>
      <c r="P1703" t="n">
        <v>8</v>
      </c>
      <c r="Q1703" t="inlineStr"/>
      <c r="R1703" t="inlineStr"/>
      <c r="S1703" t="inlineStr"/>
      <c r="T1703" t="inlineStr"/>
      <c r="U1703" t="inlineStr"/>
      <c r="V1703" t="inlineStr"/>
    </row>
    <row r="1704" customFormat="1" s="84">
      <c r="A1704" t="inlineStr"/>
      <c r="B1704" t="inlineStr">
        <is>
          <t>Price_BOM_VLC_VLSC_Imp_1262</t>
        </is>
      </c>
      <c r="C1704" t="inlineStr">
        <is>
          <t>:80123-4P-25HP-VLC:80123-4P-30HP-VLC:80123-4P-40HP-VLC:80123-4P-50HP-VLC:80123-4P-60HP-VLC:80123-4P-75HP-VLC:80123-4P-100HP-VLC:</t>
        </is>
      </c>
      <c r="D1704" t="inlineStr">
        <is>
          <t>X5</t>
        </is>
      </c>
      <c r="E1704" t="inlineStr">
        <is>
          <t>ImpMatl_Silicon_Bronze_ASTM-B584_C87600</t>
        </is>
      </c>
      <c r="F1704" t="inlineStr">
        <is>
          <t>Silicon Bronze, ASTM-B584, C87600</t>
        </is>
      </c>
      <c r="G1704" t="inlineStr">
        <is>
          <t>B21</t>
        </is>
      </c>
      <c r="H1704" t="inlineStr">
        <is>
          <t>Coating_Special</t>
        </is>
      </c>
      <c r="I1704" t="inlineStr">
        <is>
          <t>Anodized Steel</t>
        </is>
      </c>
      <c r="J1704" t="inlineStr">
        <is>
          <t>Steel, Cold Drawn C1018</t>
        </is>
      </c>
      <c r="K1704" t="inlineStr">
        <is>
          <t>RTF</t>
        </is>
      </c>
      <c r="L1704" t="inlineStr"/>
      <c r="M1704" t="inlineStr">
        <is>
          <t>A102008</t>
        </is>
      </c>
      <c r="N1704" t="n">
        <v>0</v>
      </c>
      <c r="O1704" t="inlineStr">
        <is>
          <t>LT250</t>
        </is>
      </c>
      <c r="P1704" t="n">
        <v>8</v>
      </c>
      <c r="Q1704" t="inlineStr"/>
      <c r="R1704" t="inlineStr"/>
      <c r="S1704" t="inlineStr"/>
      <c r="T1704" t="inlineStr"/>
      <c r="U1704" t="inlineStr"/>
      <c r="V1704" t="inlineStr"/>
    </row>
    <row r="1705" customFormat="1" s="84">
      <c r="A1705" t="inlineStr"/>
      <c r="B1705" t="inlineStr">
        <is>
          <t>Price_BOM_VLC_VLSC_Imp_1263</t>
        </is>
      </c>
      <c r="C1705" t="inlineStr">
        <is>
          <t>:80123-4P-25HP-VLC:80123-4P-30HP-VLC:80123-4P-40HP-VLC:80123-4P-50HP-VLC:80123-4P-60HP-VLC:80123-4P-75HP-VLC:80123-4P-100HP-VLC:</t>
        </is>
      </c>
      <c r="D1705" t="inlineStr">
        <is>
          <t>X5</t>
        </is>
      </c>
      <c r="E1705" t="inlineStr">
        <is>
          <t>ImpMatl_NiAl-Bronze_ASTM-B148_C95400</t>
        </is>
      </c>
      <c r="F1705" t="inlineStr">
        <is>
          <t>Nickel Aluminum Bronze ASTM B148 UNS C95400</t>
        </is>
      </c>
      <c r="G1705" t="inlineStr">
        <is>
          <t>B22</t>
        </is>
      </c>
      <c r="H1705" t="inlineStr">
        <is>
          <t>Coating_Special</t>
        </is>
      </c>
      <c r="I1705" t="inlineStr">
        <is>
          <t>Anodized Steel</t>
        </is>
      </c>
      <c r="J1705" t="inlineStr">
        <is>
          <t>Steel, Cold Drawn C1018</t>
        </is>
      </c>
      <c r="K1705" t="inlineStr">
        <is>
          <t>RTF</t>
        </is>
      </c>
      <c r="L1705" t="inlineStr"/>
      <c r="M1705" t="inlineStr">
        <is>
          <t>A102259</t>
        </is>
      </c>
      <c r="N1705" t="n">
        <v>424</v>
      </c>
      <c r="O1705" t="inlineStr">
        <is>
          <t>LT250</t>
        </is>
      </c>
      <c r="P1705" t="n">
        <v>8</v>
      </c>
      <c r="Q1705" t="inlineStr"/>
      <c r="R1705" t="inlineStr"/>
      <c r="S1705" t="inlineStr"/>
      <c r="T1705" t="inlineStr"/>
      <c r="U1705" t="inlineStr"/>
      <c r="V1705" t="inlineStr"/>
    </row>
    <row r="1706" customFormat="1" s="84">
      <c r="A1706" t="inlineStr"/>
      <c r="B1706" t="inlineStr">
        <is>
          <t>Price_BOM_VLC_VLSC_Imp_1264</t>
        </is>
      </c>
      <c r="C1706" t="inlineStr">
        <is>
          <t>:80123-4P-25HP-VLC:80123-4P-30HP-VLC:80123-4P-40HP-VLC:80123-4P-50HP-VLC:80123-4P-60HP-VLC:80123-4P-75HP-VLC:80123-4P-100HP-VLC:</t>
        </is>
      </c>
      <c r="D1706" t="inlineStr">
        <is>
          <t>X5</t>
        </is>
      </c>
      <c r="E1706" t="inlineStr">
        <is>
          <t>ImpMatl_Silicon_Bronze_ASTM-B584_C87600</t>
        </is>
      </c>
      <c r="F1706" t="inlineStr">
        <is>
          <t>Silicon Bronze, ASTM-B584, C87600</t>
        </is>
      </c>
      <c r="G1706" t="inlineStr">
        <is>
          <t>B21</t>
        </is>
      </c>
      <c r="H1706" t="inlineStr">
        <is>
          <t>Coating_Epoxy</t>
        </is>
      </c>
      <c r="I1706" t="inlineStr">
        <is>
          <t>Anodized Steel</t>
        </is>
      </c>
      <c r="J1706" t="inlineStr">
        <is>
          <t>Steel, Cold Drawn C1018</t>
        </is>
      </c>
      <c r="K1706" t="inlineStr">
        <is>
          <t>RTF</t>
        </is>
      </c>
      <c r="L1706" t="inlineStr"/>
      <c r="M1706" t="inlineStr">
        <is>
          <t>A102008</t>
        </is>
      </c>
      <c r="N1706" t="n">
        <v>0</v>
      </c>
      <c r="O1706" t="inlineStr">
        <is>
          <t>LT250</t>
        </is>
      </c>
      <c r="P1706" t="n">
        <v>8</v>
      </c>
      <c r="Q1706" t="inlineStr"/>
      <c r="R1706" t="inlineStr"/>
      <c r="S1706" t="inlineStr"/>
      <c r="T1706" t="inlineStr"/>
      <c r="U1706" t="inlineStr"/>
      <c r="V1706" t="inlineStr"/>
    </row>
    <row r="1707" customFormat="1" s="84">
      <c r="A1707" t="inlineStr"/>
      <c r="B1707" t="inlineStr">
        <is>
          <t>Price_BOM_VLC_VLSC_Imp_1265</t>
        </is>
      </c>
      <c r="C1707" t="inlineStr">
        <is>
          <t>:80123-4P-25HP-VLC:80123-4P-30HP-VLC:80123-4P-40HP-VLC:80123-4P-50HP-VLC:80123-4P-60HP-VLC:80123-4P-75HP-VLC:80123-4P-100HP-VLC:</t>
        </is>
      </c>
      <c r="D1707" t="inlineStr">
        <is>
          <t>X5</t>
        </is>
      </c>
      <c r="E1707" t="inlineStr">
        <is>
          <t>ImpMatl_NiAl-Bronze_ASTM-B148_C95400</t>
        </is>
      </c>
      <c r="F1707" t="inlineStr">
        <is>
          <t>Nickel Aluminum Bronze ASTM B148 UNS C95400</t>
        </is>
      </c>
      <c r="G1707" t="inlineStr">
        <is>
          <t>B22</t>
        </is>
      </c>
      <c r="H1707" t="inlineStr">
        <is>
          <t>Coating_Epoxy</t>
        </is>
      </c>
      <c r="I1707" t="inlineStr">
        <is>
          <t>Anodized Steel</t>
        </is>
      </c>
      <c r="J1707" t="inlineStr">
        <is>
          <t>Steel, Cold Drawn C1018</t>
        </is>
      </c>
      <c r="K1707" t="inlineStr">
        <is>
          <t>RTF</t>
        </is>
      </c>
      <c r="L1707" t="inlineStr"/>
      <c r="M1707" t="inlineStr">
        <is>
          <t>A102259</t>
        </is>
      </c>
      <c r="N1707" t="n">
        <v>424</v>
      </c>
      <c r="O1707" t="inlineStr">
        <is>
          <t>LT250</t>
        </is>
      </c>
      <c r="P1707" t="n">
        <v>8</v>
      </c>
      <c r="Q1707" t="inlineStr"/>
      <c r="R1707" t="inlineStr"/>
      <c r="S1707" t="inlineStr"/>
      <c r="T1707" t="inlineStr"/>
      <c r="U1707" t="inlineStr"/>
      <c r="V1707" t="inlineStr"/>
    </row>
    <row r="1708" customFormat="1" s="84">
      <c r="A1708" t="inlineStr"/>
      <c r="B1708" t="inlineStr">
        <is>
          <t>Price_BOM_VLC_VLSC_Imp_1281</t>
        </is>
      </c>
      <c r="C1708" t="inlineStr">
        <is>
          <t>:80123-4P-25HP-VLSC:80123-4P-30HP-VLSC:80123-4P-40HP-VLSC:80123-4P-50HP-VLSC:80123-4P-60HP-VLSC:80123-4P-75HP-VLSC:80123-4P-100HP-VLSC:</t>
        </is>
      </c>
      <c r="D1708" t="inlineStr">
        <is>
          <t>X5</t>
        </is>
      </c>
      <c r="E1708" t="inlineStr">
        <is>
          <t>ImpMatl_Silicon_Bronze_ASTM-B584_C87600</t>
        </is>
      </c>
      <c r="F1708" t="inlineStr">
        <is>
          <t>Silicon Bronze, ASTM-B584, C87600</t>
        </is>
      </c>
      <c r="G1708" t="inlineStr">
        <is>
          <t>B21</t>
        </is>
      </c>
      <c r="H1708" t="inlineStr">
        <is>
          <t>Coating_Standard</t>
        </is>
      </c>
      <c r="I1708" t="inlineStr">
        <is>
          <t>Anodized Steel</t>
        </is>
      </c>
      <c r="J1708" t="inlineStr">
        <is>
          <t>Steel, Cold Drawn C1018</t>
        </is>
      </c>
      <c r="K1708" t="inlineStr">
        <is>
          <t>96769271</t>
        </is>
      </c>
      <c r="L1708" t="inlineStr">
        <is>
          <t>IMP,L,60123,X5,B21</t>
        </is>
      </c>
      <c r="M1708" t="inlineStr">
        <is>
          <t>A102008</t>
        </is>
      </c>
      <c r="N1708" t="n">
        <v>0</v>
      </c>
      <c r="O1708" t="inlineStr">
        <is>
          <t>LT027</t>
        </is>
      </c>
      <c r="P1708" t="n">
        <v>0</v>
      </c>
      <c r="Q1708" t="inlineStr"/>
      <c r="R1708" t="inlineStr"/>
      <c r="S1708" t="inlineStr"/>
      <c r="T1708" t="inlineStr"/>
      <c r="U1708" t="inlineStr"/>
      <c r="V1708" t="inlineStr"/>
    </row>
    <row r="1709" customFormat="1" s="84">
      <c r="A1709" t="inlineStr"/>
      <c r="B1709" t="inlineStr">
        <is>
          <t>Price_BOM_VLC_VLSC_Imp_1283</t>
        </is>
      </c>
      <c r="C1709" t="inlineStr">
        <is>
          <t>:80123-4P-25HP-VLSC:80123-4P-30HP-VLSC:80123-4P-40HP-VLSC:80123-4P-50HP-VLSC:80123-4P-60HP-VLSC:80123-4P-75HP-VLSC:80123-4P-100HP-VLSC:</t>
        </is>
      </c>
      <c r="D1709" t="inlineStr">
        <is>
          <t>X5</t>
        </is>
      </c>
      <c r="E1709" t="inlineStr">
        <is>
          <t>ImpMatl_NiAl-Bronze_ASTM-B148_C95400</t>
        </is>
      </c>
      <c r="F1709" t="inlineStr">
        <is>
          <t>Nickel Aluminum Bronze ASTM B148 UNS C95400</t>
        </is>
      </c>
      <c r="G1709" t="inlineStr">
        <is>
          <t>B22</t>
        </is>
      </c>
      <c r="H1709" t="inlineStr">
        <is>
          <t>Coating_Standard</t>
        </is>
      </c>
      <c r="I1709" t="inlineStr">
        <is>
          <t>Anodized Steel</t>
        </is>
      </c>
      <c r="J1709" t="inlineStr">
        <is>
          <t>Steel, Cold Drawn C1018</t>
        </is>
      </c>
      <c r="K1709" t="inlineStr">
        <is>
          <t>97780970</t>
        </is>
      </c>
      <c r="L1709" t="inlineStr"/>
      <c r="M1709" t="inlineStr">
        <is>
          <t>A102259</t>
        </is>
      </c>
      <c r="N1709" t="n">
        <v>424</v>
      </c>
      <c r="O1709" t="inlineStr">
        <is>
          <t>LT250</t>
        </is>
      </c>
      <c r="P1709" t="n">
        <v>8</v>
      </c>
      <c r="Q1709" t="inlineStr"/>
      <c r="R1709" t="inlineStr"/>
      <c r="S1709" t="inlineStr"/>
      <c r="T1709" t="inlineStr"/>
      <c r="U1709" t="inlineStr"/>
      <c r="V1709" t="inlineStr"/>
    </row>
    <row r="1710" customFormat="1" s="84">
      <c r="A1710" t="inlineStr"/>
      <c r="B1710" t="inlineStr">
        <is>
          <t>Price_BOM_VLC_VLSC_Imp_1284</t>
        </is>
      </c>
      <c r="C1710" t="inlineStr">
        <is>
          <t>:80123-4P-25HP-VLSC:80123-4P-30HP-VLSC:80123-4P-40HP-VLSC:80123-4P-50HP-VLSC:80123-4P-60HP-VLSC:80123-4P-75HP-VLSC:80123-4P-100HP-VLSC:</t>
        </is>
      </c>
      <c r="D1710" t="inlineStr">
        <is>
          <t>X5</t>
        </is>
      </c>
      <c r="E1710" t="inlineStr">
        <is>
          <t>ImpMatl_Silicon_Bronze_ASTM-B584_C87600</t>
        </is>
      </c>
      <c r="F1710" t="inlineStr">
        <is>
          <t>Silicon Bronze, ASTM-B584, C87600</t>
        </is>
      </c>
      <c r="G1710" t="inlineStr">
        <is>
          <t>B21</t>
        </is>
      </c>
      <c r="H1710" t="inlineStr">
        <is>
          <t>Coating_Scotchkote134_interior</t>
        </is>
      </c>
      <c r="I1710" t="inlineStr">
        <is>
          <t>Anodized Steel</t>
        </is>
      </c>
      <c r="J1710" t="inlineStr">
        <is>
          <t>Steel, Cold Drawn C1018</t>
        </is>
      </c>
      <c r="K1710" t="inlineStr">
        <is>
          <t>RTF</t>
        </is>
      </c>
      <c r="L1710" t="inlineStr"/>
      <c r="M1710" t="inlineStr">
        <is>
          <t>A102008</t>
        </is>
      </c>
      <c r="N1710" t="n">
        <v>0</v>
      </c>
      <c r="O1710" t="inlineStr">
        <is>
          <t>LT250</t>
        </is>
      </c>
      <c r="P1710" t="n">
        <v>8</v>
      </c>
      <c r="Q1710" t="inlineStr"/>
      <c r="R1710" t="inlineStr"/>
      <c r="S1710" t="inlineStr"/>
      <c r="T1710" t="inlineStr"/>
      <c r="U1710" t="inlineStr"/>
      <c r="V1710" t="inlineStr"/>
    </row>
    <row r="1711" customFormat="1" s="84">
      <c r="A1711" t="inlineStr"/>
      <c r="B1711" t="inlineStr">
        <is>
          <t>Price_BOM_VLC_VLSC_Imp_1285</t>
        </is>
      </c>
      <c r="C1711" t="inlineStr">
        <is>
          <t>:80123-4P-25HP-VLSC:80123-4P-30HP-VLSC:80123-4P-40HP-VLSC:80123-4P-50HP-VLSC:80123-4P-60HP-VLSC:80123-4P-75HP-VLSC:80123-4P-100HP-VLSC:</t>
        </is>
      </c>
      <c r="D1711" t="inlineStr">
        <is>
          <t>X5</t>
        </is>
      </c>
      <c r="E1711" t="inlineStr">
        <is>
          <t>ImpMatl_NiAl-Bronze_ASTM-B148_C95400</t>
        </is>
      </c>
      <c r="F1711" t="inlineStr">
        <is>
          <t>Nickel Aluminum Bronze ASTM B148 UNS C95400</t>
        </is>
      </c>
      <c r="G1711" t="inlineStr">
        <is>
          <t>B22</t>
        </is>
      </c>
      <c r="H1711" t="inlineStr">
        <is>
          <t>Coating_Scotchkote134_interior</t>
        </is>
      </c>
      <c r="I1711" t="inlineStr">
        <is>
          <t>Anodized Steel</t>
        </is>
      </c>
      <c r="J1711" t="inlineStr">
        <is>
          <t>Steel, Cold Drawn C1018</t>
        </is>
      </c>
      <c r="K1711" t="inlineStr">
        <is>
          <t>RTF</t>
        </is>
      </c>
      <c r="L1711" t="inlineStr"/>
      <c r="M1711" t="inlineStr">
        <is>
          <t>A102259</t>
        </is>
      </c>
      <c r="N1711" t="n">
        <v>424</v>
      </c>
      <c r="O1711" t="inlineStr">
        <is>
          <t>LT250</t>
        </is>
      </c>
      <c r="P1711" t="n">
        <v>8</v>
      </c>
      <c r="Q1711" t="inlineStr"/>
      <c r="R1711" t="inlineStr"/>
      <c r="S1711" t="inlineStr"/>
      <c r="T1711" t="inlineStr"/>
      <c r="U1711" t="inlineStr"/>
      <c r="V1711" t="inlineStr"/>
    </row>
    <row r="1712" customFormat="1" s="84">
      <c r="A1712" t="inlineStr"/>
      <c r="B1712" t="inlineStr">
        <is>
          <t>Price_BOM_VLC_VLSC_Imp_1286</t>
        </is>
      </c>
      <c r="C1712" t="inlineStr">
        <is>
          <t>:80123-4P-25HP-VLSC:80123-4P-30HP-VLSC:80123-4P-40HP-VLSC:80123-4P-50HP-VLSC:80123-4P-60HP-VLSC:80123-4P-75HP-VLSC:80123-4P-100HP-VLSC:</t>
        </is>
      </c>
      <c r="D1712" t="inlineStr">
        <is>
          <t>X5</t>
        </is>
      </c>
      <c r="E1712" t="inlineStr">
        <is>
          <t>ImpMatl_Silicon_Bronze_ASTM-B584_C87600</t>
        </is>
      </c>
      <c r="F1712" t="inlineStr">
        <is>
          <t>Silicon Bronze, ASTM-B584, C87600</t>
        </is>
      </c>
      <c r="G1712" t="inlineStr">
        <is>
          <t>B21</t>
        </is>
      </c>
      <c r="H1712" t="inlineStr">
        <is>
          <t>Coating_Scotchkote134_interior_exterior</t>
        </is>
      </c>
      <c r="I1712" t="inlineStr">
        <is>
          <t>Anodized Steel</t>
        </is>
      </c>
      <c r="J1712" t="inlineStr">
        <is>
          <t>Steel, Cold Drawn C1018</t>
        </is>
      </c>
      <c r="K1712" t="inlineStr">
        <is>
          <t>RTF</t>
        </is>
      </c>
      <c r="L1712" t="inlineStr"/>
      <c r="M1712" t="inlineStr">
        <is>
          <t>A102008</t>
        </is>
      </c>
      <c r="N1712" t="n">
        <v>0</v>
      </c>
      <c r="O1712" t="inlineStr">
        <is>
          <t>LT250</t>
        </is>
      </c>
      <c r="P1712" t="n">
        <v>8</v>
      </c>
      <c r="Q1712" t="inlineStr"/>
      <c r="R1712" t="inlineStr"/>
      <c r="S1712" t="inlineStr"/>
      <c r="T1712" t="inlineStr"/>
      <c r="U1712" t="inlineStr"/>
      <c r="V1712" t="inlineStr"/>
    </row>
    <row r="1713" customFormat="1" s="84">
      <c r="A1713" t="inlineStr"/>
      <c r="B1713" t="inlineStr">
        <is>
          <t>Price_BOM_VLC_VLSC_Imp_1287</t>
        </is>
      </c>
      <c r="C1713" t="inlineStr">
        <is>
          <t>:80123-4P-25HP-VLSC:80123-4P-30HP-VLSC:80123-4P-40HP-VLSC:80123-4P-50HP-VLSC:80123-4P-60HP-VLSC:80123-4P-75HP-VLSC:80123-4P-100HP-VLSC:</t>
        </is>
      </c>
      <c r="D1713" t="inlineStr">
        <is>
          <t>X5</t>
        </is>
      </c>
      <c r="E1713" t="inlineStr">
        <is>
          <t>ImpMatl_NiAl-Bronze_ASTM-B148_C95400</t>
        </is>
      </c>
      <c r="F1713" t="inlineStr">
        <is>
          <t>Nickel Aluminum Bronze ASTM B148 UNS C95400</t>
        </is>
      </c>
      <c r="G1713" t="inlineStr">
        <is>
          <t>B22</t>
        </is>
      </c>
      <c r="H1713" t="inlineStr">
        <is>
          <t>Coating_Scotchkote134_interior_exterior</t>
        </is>
      </c>
      <c r="I1713" t="inlineStr">
        <is>
          <t>Anodized Steel</t>
        </is>
      </c>
      <c r="J1713" t="inlineStr">
        <is>
          <t>Steel, Cold Drawn C1018</t>
        </is>
      </c>
      <c r="K1713" t="inlineStr">
        <is>
          <t>RTF</t>
        </is>
      </c>
      <c r="L1713" t="inlineStr"/>
      <c r="M1713" t="inlineStr">
        <is>
          <t>A102259</t>
        </is>
      </c>
      <c r="N1713" t="n">
        <v>424</v>
      </c>
      <c r="O1713" t="inlineStr">
        <is>
          <t>LT250</t>
        </is>
      </c>
      <c r="P1713" t="n">
        <v>8</v>
      </c>
      <c r="Q1713" t="inlineStr"/>
      <c r="R1713" t="inlineStr"/>
      <c r="S1713" t="inlineStr"/>
      <c r="T1713" t="inlineStr"/>
      <c r="U1713" t="inlineStr"/>
      <c r="V1713" t="inlineStr"/>
    </row>
    <row r="1714" customFormat="1" s="84">
      <c r="A1714" t="inlineStr"/>
      <c r="B1714" t="inlineStr">
        <is>
          <t>Price_BOM_VLC_VLSC_Imp_1288</t>
        </is>
      </c>
      <c r="C1714" t="inlineStr">
        <is>
          <t>:80123-4P-25HP-VLSC:80123-4P-30HP-VLSC:80123-4P-40HP-VLSC:80123-4P-50HP-VLSC:80123-4P-60HP-VLSC:80123-4P-75HP-VLSC:80123-4P-100HP-VLSC:</t>
        </is>
      </c>
      <c r="D1714" t="inlineStr">
        <is>
          <t>X5</t>
        </is>
      </c>
      <c r="E1714" t="inlineStr">
        <is>
          <t>ImpMatl_Silicon_Bronze_ASTM-B584_C87600</t>
        </is>
      </c>
      <c r="F1714" t="inlineStr">
        <is>
          <t>Silicon Bronze, ASTM-B584, C87600</t>
        </is>
      </c>
      <c r="G1714" t="inlineStr">
        <is>
          <t>B21</t>
        </is>
      </c>
      <c r="H1714" t="inlineStr">
        <is>
          <t>Coating_Scotchkote134_interior_exterior_IncludeImpeller</t>
        </is>
      </c>
      <c r="I1714" t="inlineStr">
        <is>
          <t>Anodized Steel</t>
        </is>
      </c>
      <c r="J1714" t="inlineStr">
        <is>
          <t>Steel, Cold Drawn C1018</t>
        </is>
      </c>
      <c r="K1714" t="inlineStr">
        <is>
          <t>RTF</t>
        </is>
      </c>
      <c r="L1714" t="inlineStr"/>
      <c r="M1714" t="inlineStr">
        <is>
          <t>A102008</t>
        </is>
      </c>
      <c r="N1714" t="n">
        <v>0</v>
      </c>
      <c r="O1714" t="inlineStr">
        <is>
          <t>LT250</t>
        </is>
      </c>
      <c r="P1714" t="n">
        <v>8</v>
      </c>
      <c r="Q1714" t="inlineStr"/>
      <c r="R1714" t="inlineStr"/>
      <c r="S1714" t="inlineStr"/>
      <c r="T1714" t="inlineStr"/>
      <c r="U1714" t="inlineStr"/>
      <c r="V1714" t="inlineStr"/>
    </row>
    <row r="1715" customFormat="1" s="84">
      <c r="A1715" t="inlineStr"/>
      <c r="B1715" t="inlineStr">
        <is>
          <t>Price_BOM_VLC_VLSC_Imp_1289</t>
        </is>
      </c>
      <c r="C1715" t="inlineStr">
        <is>
          <t>:80123-4P-25HP-VLSC:80123-4P-30HP-VLSC:80123-4P-40HP-VLSC:80123-4P-50HP-VLSC:80123-4P-60HP-VLSC:80123-4P-75HP-VLSC:80123-4P-100HP-VLSC:</t>
        </is>
      </c>
      <c r="D1715" t="inlineStr">
        <is>
          <t>X5</t>
        </is>
      </c>
      <c r="E1715" t="inlineStr">
        <is>
          <t>ImpMatl_NiAl-Bronze_ASTM-B148_C95400</t>
        </is>
      </c>
      <c r="F1715" t="inlineStr">
        <is>
          <t>Nickel Aluminum Bronze ASTM B148 UNS C95400</t>
        </is>
      </c>
      <c r="G1715" t="inlineStr">
        <is>
          <t>B22</t>
        </is>
      </c>
      <c r="H1715" t="inlineStr">
        <is>
          <t>Coating_Scotchkote134_interior_exterior_IncludeImpeller</t>
        </is>
      </c>
      <c r="I1715" t="inlineStr">
        <is>
          <t>Anodized Steel</t>
        </is>
      </c>
      <c r="J1715" t="inlineStr">
        <is>
          <t>Steel, Cold Drawn C1018</t>
        </is>
      </c>
      <c r="K1715" t="inlineStr">
        <is>
          <t>RTF</t>
        </is>
      </c>
      <c r="L1715" t="inlineStr"/>
      <c r="M1715" t="inlineStr">
        <is>
          <t>A102259</t>
        </is>
      </c>
      <c r="N1715" t="n">
        <v>424</v>
      </c>
      <c r="O1715" t="inlineStr">
        <is>
          <t>LT250</t>
        </is>
      </c>
      <c r="P1715" t="n">
        <v>8</v>
      </c>
      <c r="Q1715" t="inlineStr"/>
      <c r="R1715" t="inlineStr"/>
      <c r="S1715" t="inlineStr"/>
      <c r="T1715" t="inlineStr"/>
      <c r="U1715" t="inlineStr"/>
      <c r="V1715" t="inlineStr"/>
    </row>
    <row r="1716" customFormat="1" s="84">
      <c r="A1716" t="inlineStr"/>
      <c r="B1716" t="inlineStr">
        <is>
          <t>Price_BOM_VLC_VLSC_Imp_1290</t>
        </is>
      </c>
      <c r="C1716" t="inlineStr">
        <is>
          <t>:80123-4P-25HP-VLSC:80123-4P-30HP-VLSC:80123-4P-40HP-VLSC:80123-4P-50HP-VLSC:80123-4P-60HP-VLSC:80123-4P-75HP-VLSC:80123-4P-100HP-VLSC:</t>
        </is>
      </c>
      <c r="D1716" t="inlineStr">
        <is>
          <t>X5</t>
        </is>
      </c>
      <c r="E1716" t="inlineStr">
        <is>
          <t>ImpMatl_Silicon_Bronze_ASTM-B584_C87600</t>
        </is>
      </c>
      <c r="F1716" t="inlineStr">
        <is>
          <t>Silicon Bronze, ASTM-B584, C87600</t>
        </is>
      </c>
      <c r="G1716" t="inlineStr">
        <is>
          <t>B21</t>
        </is>
      </c>
      <c r="H1716" t="inlineStr">
        <is>
          <t>Coating_Scotchkote134_interior_IncludeImpeller</t>
        </is>
      </c>
      <c r="I1716" t="inlineStr">
        <is>
          <t>Anodized Steel</t>
        </is>
      </c>
      <c r="J1716" t="inlineStr">
        <is>
          <t>Steel, Cold Drawn C1018</t>
        </is>
      </c>
      <c r="K1716" t="inlineStr">
        <is>
          <t>RTF</t>
        </is>
      </c>
      <c r="L1716" t="inlineStr"/>
      <c r="M1716" t="inlineStr">
        <is>
          <t>A102008</t>
        </is>
      </c>
      <c r="N1716" t="n">
        <v>0</v>
      </c>
      <c r="O1716" t="inlineStr">
        <is>
          <t>LT250</t>
        </is>
      </c>
      <c r="P1716" t="n">
        <v>8</v>
      </c>
      <c r="Q1716" t="inlineStr"/>
      <c r="R1716" t="inlineStr"/>
      <c r="S1716" t="inlineStr"/>
      <c r="T1716" t="inlineStr"/>
      <c r="U1716" t="inlineStr"/>
      <c r="V1716" t="inlineStr"/>
    </row>
    <row r="1717" customFormat="1" s="84">
      <c r="A1717" t="inlineStr"/>
      <c r="B1717" t="inlineStr">
        <is>
          <t>Price_BOM_VLC_VLSC_Imp_1291</t>
        </is>
      </c>
      <c r="C1717" t="inlineStr">
        <is>
          <t>:80123-4P-25HP-VLSC:80123-4P-30HP-VLSC:80123-4P-40HP-VLSC:80123-4P-50HP-VLSC:80123-4P-60HP-VLSC:80123-4P-75HP-VLSC:80123-4P-100HP-VLSC:</t>
        </is>
      </c>
      <c r="D1717" t="inlineStr">
        <is>
          <t>X5</t>
        </is>
      </c>
      <c r="E1717" t="inlineStr">
        <is>
          <t>ImpMatl_NiAl-Bronze_ASTM-B148_C95400</t>
        </is>
      </c>
      <c r="F1717" t="inlineStr">
        <is>
          <t>Nickel Aluminum Bronze ASTM B148 UNS C95400</t>
        </is>
      </c>
      <c r="G1717" t="inlineStr">
        <is>
          <t>B22</t>
        </is>
      </c>
      <c r="H1717" t="inlineStr">
        <is>
          <t>Coating_Scotchkote134_interior_IncludeImpeller</t>
        </is>
      </c>
      <c r="I1717" t="inlineStr">
        <is>
          <t>Anodized Steel</t>
        </is>
      </c>
      <c r="J1717" t="inlineStr">
        <is>
          <t>Steel, Cold Drawn C1018</t>
        </is>
      </c>
      <c r="K1717" t="inlineStr">
        <is>
          <t>RTF</t>
        </is>
      </c>
      <c r="L1717" t="inlineStr"/>
      <c r="M1717" t="inlineStr">
        <is>
          <t>A102259</t>
        </is>
      </c>
      <c r="N1717" t="n">
        <v>424</v>
      </c>
      <c r="O1717" t="inlineStr">
        <is>
          <t>LT250</t>
        </is>
      </c>
      <c r="P1717" t="n">
        <v>8</v>
      </c>
      <c r="Q1717" t="inlineStr"/>
      <c r="R1717" t="inlineStr"/>
      <c r="S1717" t="inlineStr"/>
      <c r="T1717" t="inlineStr"/>
      <c r="U1717" t="inlineStr"/>
      <c r="V1717" t="inlineStr"/>
    </row>
    <row r="1718" customFormat="1" s="84">
      <c r="A1718" t="inlineStr"/>
      <c r="B1718" t="inlineStr">
        <is>
          <t>Price_BOM_VLC_VLSC_Imp_1292</t>
        </is>
      </c>
      <c r="C1718" t="inlineStr">
        <is>
          <t>:80123-4P-25HP-VLSC:80123-4P-30HP-VLSC:80123-4P-40HP-VLSC:80123-4P-50HP-VLSC:80123-4P-60HP-VLSC:80123-4P-75HP-VLSC:80123-4P-100HP-VLSC:</t>
        </is>
      </c>
      <c r="D1718" t="inlineStr">
        <is>
          <t>X5</t>
        </is>
      </c>
      <c r="E1718" t="inlineStr">
        <is>
          <t>ImpMatl_Silicon_Bronze_ASTM-B584_C87600</t>
        </is>
      </c>
      <c r="F1718" t="inlineStr">
        <is>
          <t>Silicon Bronze, ASTM-B584, C87600</t>
        </is>
      </c>
      <c r="G1718" t="inlineStr">
        <is>
          <t>B21</t>
        </is>
      </c>
      <c r="H1718" t="inlineStr">
        <is>
          <t>Coating_Special</t>
        </is>
      </c>
      <c r="I1718" t="inlineStr">
        <is>
          <t>Anodized Steel</t>
        </is>
      </c>
      <c r="J1718" t="inlineStr">
        <is>
          <t>Steel, Cold Drawn C1018</t>
        </is>
      </c>
      <c r="K1718" t="inlineStr">
        <is>
          <t>RTF</t>
        </is>
      </c>
      <c r="L1718" t="inlineStr"/>
      <c r="M1718" t="inlineStr">
        <is>
          <t>A102008</t>
        </is>
      </c>
      <c r="N1718" t="n">
        <v>0</v>
      </c>
      <c r="O1718" t="inlineStr">
        <is>
          <t>LT250</t>
        </is>
      </c>
      <c r="P1718" t="n">
        <v>8</v>
      </c>
      <c r="Q1718" t="inlineStr"/>
      <c r="R1718" t="inlineStr"/>
      <c r="S1718" t="inlineStr"/>
      <c r="T1718" t="inlineStr"/>
      <c r="U1718" t="inlineStr"/>
      <c r="V1718" t="inlineStr"/>
    </row>
    <row r="1719">
      <c r="A1719" t="inlineStr"/>
      <c r="B1719" t="inlineStr">
        <is>
          <t>Price_BOM_VLC_VLSC_Imp_1293</t>
        </is>
      </c>
      <c r="C1719" t="inlineStr">
        <is>
          <t>:80123-4P-25HP-VLSC:80123-4P-30HP-VLSC:80123-4P-40HP-VLSC:80123-4P-50HP-VLSC:80123-4P-60HP-VLSC:80123-4P-75HP-VLSC:80123-4P-100HP-VLSC:</t>
        </is>
      </c>
      <c r="D1719" t="inlineStr">
        <is>
          <t>X5</t>
        </is>
      </c>
      <c r="E1719" t="inlineStr">
        <is>
          <t>ImpMatl_NiAl-Bronze_ASTM-B148_C95400</t>
        </is>
      </c>
      <c r="F1719" t="inlineStr">
        <is>
          <t>Nickel Aluminum Bronze ASTM B148 UNS C95400</t>
        </is>
      </c>
      <c r="G1719" t="inlineStr">
        <is>
          <t>B22</t>
        </is>
      </c>
      <c r="H1719" t="inlineStr">
        <is>
          <t>Coating_Special</t>
        </is>
      </c>
      <c r="I1719" t="inlineStr">
        <is>
          <t>Anodized Steel</t>
        </is>
      </c>
      <c r="J1719" t="inlineStr">
        <is>
          <t>Steel, Cold Drawn C1018</t>
        </is>
      </c>
      <c r="K1719" t="inlineStr">
        <is>
          <t>RTF</t>
        </is>
      </c>
      <c r="L1719" t="inlineStr"/>
      <c r="M1719" t="inlineStr">
        <is>
          <t>A102259</t>
        </is>
      </c>
      <c r="N1719" t="n">
        <v>424</v>
      </c>
      <c r="O1719" t="inlineStr">
        <is>
          <t>LT250</t>
        </is>
      </c>
      <c r="P1719" t="n">
        <v>8</v>
      </c>
      <c r="Q1719" t="inlineStr"/>
      <c r="R1719" t="inlineStr"/>
      <c r="S1719" t="inlineStr"/>
      <c r="T1719" t="inlineStr"/>
      <c r="U1719" t="inlineStr"/>
      <c r="V1719" t="inlineStr"/>
    </row>
    <row r="1720">
      <c r="A1720" t="inlineStr"/>
      <c r="B1720" t="inlineStr">
        <is>
          <t>Price_BOM_VLC_VLSC_Imp_1294</t>
        </is>
      </c>
      <c r="C1720" t="inlineStr">
        <is>
          <t>:80123-4P-25HP-VLSC:80123-4P-30HP-VLSC:80123-4P-40HP-VLSC:80123-4P-50HP-VLSC:80123-4P-60HP-VLSC:80123-4P-75HP-VLSC:80123-4P-100HP-VLSC:</t>
        </is>
      </c>
      <c r="D1720" t="inlineStr">
        <is>
          <t>X5</t>
        </is>
      </c>
      <c r="E1720" t="inlineStr">
        <is>
          <t>ImpMatl_Silicon_Bronze_ASTM-B584_C87600</t>
        </is>
      </c>
      <c r="F1720" t="inlineStr">
        <is>
          <t>Silicon Bronze, ASTM-B584, C87600</t>
        </is>
      </c>
      <c r="G1720" t="inlineStr">
        <is>
          <t>B21</t>
        </is>
      </c>
      <c r="H1720" t="inlineStr">
        <is>
          <t>Coating_Epoxy</t>
        </is>
      </c>
      <c r="I1720" t="inlineStr">
        <is>
          <t>Anodized Steel</t>
        </is>
      </c>
      <c r="J1720" t="inlineStr">
        <is>
          <t>Steel, Cold Drawn C1018</t>
        </is>
      </c>
      <c r="K1720" t="inlineStr">
        <is>
          <t>RTF</t>
        </is>
      </c>
      <c r="L1720" t="inlineStr"/>
      <c r="M1720" t="inlineStr">
        <is>
          <t>A102008</t>
        </is>
      </c>
      <c r="N1720" t="n">
        <v>0</v>
      </c>
      <c r="O1720" t="inlineStr">
        <is>
          <t>LT250</t>
        </is>
      </c>
      <c r="P1720" t="n">
        <v>8</v>
      </c>
      <c r="Q1720" t="inlineStr"/>
      <c r="R1720" t="inlineStr"/>
      <c r="S1720" t="inlineStr"/>
      <c r="T1720" t="inlineStr"/>
      <c r="U1720" t="inlineStr"/>
      <c r="V1720" t="inlineStr"/>
    </row>
    <row r="1721">
      <c r="A1721" t="inlineStr"/>
      <c r="B1721" t="inlineStr">
        <is>
          <t>Price_BOM_VLC_VLSC_Imp_1295</t>
        </is>
      </c>
      <c r="C1721" t="inlineStr">
        <is>
          <t>:80123-4P-25HP-VLSC:80123-4P-30HP-VLSC:80123-4P-40HP-VLSC:80123-4P-50HP-VLSC:80123-4P-60HP-VLSC:80123-4P-75HP-VLSC:80123-4P-100HP-VLSC:</t>
        </is>
      </c>
      <c r="D1721" t="inlineStr">
        <is>
          <t>X5</t>
        </is>
      </c>
      <c r="E1721" t="inlineStr">
        <is>
          <t>ImpMatl_NiAl-Bronze_ASTM-B148_C95400</t>
        </is>
      </c>
      <c r="F1721" t="inlineStr">
        <is>
          <t>Nickel Aluminum Bronze ASTM B148 UNS C95400</t>
        </is>
      </c>
      <c r="G1721" t="inlineStr">
        <is>
          <t>B22</t>
        </is>
      </c>
      <c r="H1721" t="inlineStr">
        <is>
          <t>Coating_Epoxy</t>
        </is>
      </c>
      <c r="I1721" t="inlineStr">
        <is>
          <t>Anodized Steel</t>
        </is>
      </c>
      <c r="J1721" t="inlineStr">
        <is>
          <t>Steel, Cold Drawn C1018</t>
        </is>
      </c>
      <c r="K1721" t="inlineStr">
        <is>
          <t>RTF</t>
        </is>
      </c>
      <c r="L1721" t="inlineStr"/>
      <c r="M1721" t="inlineStr">
        <is>
          <t>A102259</t>
        </is>
      </c>
      <c r="N1721" t="n">
        <v>424</v>
      </c>
      <c r="O1721" t="inlineStr">
        <is>
          <t>LT250</t>
        </is>
      </c>
      <c r="P1721" t="n">
        <v>8</v>
      </c>
      <c r="Q1721" t="inlineStr"/>
      <c r="R1721" t="inlineStr"/>
      <c r="S1721" t="inlineStr"/>
      <c r="T1721" t="inlineStr"/>
      <c r="U1721" t="inlineStr"/>
      <c r="V1721" t="inlineStr"/>
    </row>
  </sheetData>
  <pageMargins left="0.7479166666666667" right="0.7479166666666667" top="0.9840277777777777" bottom="0.9840277777777777" header="0.5118055555555555" footer="0.5118055555555555"/>
  <pageSetup orientation="portrait" scale="16" firstPageNumber="0" horizontalDpi="300" verticalDpi="300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W411"/>
  <sheetViews>
    <sheetView workbookViewId="0">
      <pane xSplit="1" ySplit="8" topLeftCell="B343" activePane="bottomRight" state="frozen"/>
      <selection pane="topRight" activeCell="F970" sqref="F970"/>
      <selection pane="bottomLeft" activeCell="F970" sqref="F970"/>
      <selection pane="bottomRight" activeCell="D294" sqref="D294"/>
    </sheetView>
  </sheetViews>
  <sheetFormatPr baseColWidth="8" defaultRowHeight="12.75"/>
  <cols>
    <col width="32.7109375" customWidth="1" min="1" max="1"/>
    <col width="20.7109375" customWidth="1" min="2" max="2"/>
    <col width="10.7109375" bestFit="1" customWidth="1" min="3" max="3"/>
    <col width="15.28515625" bestFit="1" customWidth="1" min="4" max="4"/>
    <col width="20.7109375" bestFit="1" customWidth="1" min="5" max="5"/>
    <col width="5" bestFit="1" customWidth="1" min="6" max="6"/>
    <col width="5.7109375" bestFit="1" customWidth="1" min="7" max="7"/>
    <col width="7.5703125" bestFit="1" customWidth="1" min="8" max="8"/>
    <col width="14" bestFit="1" customWidth="1" min="9" max="9"/>
    <col width="23.28515625" bestFit="1" customWidth="1" min="10" max="10"/>
    <col width="6.7109375" bestFit="1" customWidth="1" min="11" max="11"/>
    <col width="10.42578125" bestFit="1" customWidth="1" min="12" max="12"/>
    <col width="13.28515625" bestFit="1" customWidth="1" min="13" max="13"/>
    <col width="10.5703125" bestFit="1" customWidth="1" min="14" max="14"/>
    <col width="11.28515625" bestFit="1" customWidth="1" min="15" max="16"/>
    <col width="9.28515625" bestFit="1" customWidth="1" min="17" max="17"/>
    <col width="11.28515625" bestFit="1" customWidth="1" min="18" max="18"/>
    <col width="15" bestFit="1" customWidth="1" min="19" max="19"/>
    <col width="7.28515625" bestFit="1" customWidth="1" min="20" max="20"/>
    <col width="19.7109375" bestFit="1" customWidth="1" min="21" max="21"/>
    <col width="14.28515625" bestFit="1" customWidth="1" min="22" max="22"/>
    <col width="6" bestFit="1" customWidth="1" min="23" max="23"/>
  </cols>
  <sheetData>
    <row r="1" ht="15.75" customHeight="1" thickBot="1">
      <c r="A1" s="72" t="inlineStr">
        <is>
          <t>Export Set-up</t>
        </is>
      </c>
      <c r="B1" s="73" t="inlineStr">
        <is>
          <t>\\usbrosql02\PacoExpressSuite_Published_CKB_Data\DOE PSD Exports\015_VLC-VLSCbom_Product_DOE.xml</t>
        </is>
      </c>
      <c r="C1" s="74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8" t="n"/>
    </row>
    <row r="2" ht="13.5" customHeight="1" thickTop="1">
      <c r="A2" s="19" t="inlineStr">
        <is>
          <t>Product</t>
        </is>
      </c>
      <c r="B2" s="20" t="inlineStr">
        <is>
          <t>ID</t>
        </is>
      </c>
      <c r="C2" s="20" t="inlineStr">
        <is>
          <t>ShaftDia</t>
        </is>
      </c>
      <c r="D2" s="20" t="inlineStr">
        <is>
          <t>AvailableCodeX</t>
        </is>
      </c>
      <c r="E2" s="20" t="inlineStr">
        <is>
          <t>PumpSize</t>
        </is>
      </c>
      <c r="F2" s="20" t="n"/>
      <c r="G2" s="20" t="n"/>
      <c r="H2" s="20" t="inlineStr">
        <is>
          <t>Weight</t>
        </is>
      </c>
      <c r="I2" s="20" t="inlineStr">
        <is>
          <t>PurePumpSize</t>
        </is>
      </c>
      <c r="J2" s="20" t="inlineStr">
        <is>
          <t>PriceList</t>
        </is>
      </c>
      <c r="K2" s="20" t="inlineStr">
        <is>
          <t>Model</t>
        </is>
      </c>
      <c r="L2" s="20" t="inlineStr">
        <is>
          <t>CasingSize</t>
        </is>
      </c>
      <c r="M2" s="20" t="inlineStr">
        <is>
          <t>DischargeSize</t>
        </is>
      </c>
      <c r="N2" s="20" t="inlineStr">
        <is>
          <t>MotorFace</t>
        </is>
      </c>
      <c r="O2" s="20" t="inlineStr">
        <is>
          <t>SuctionSize</t>
        </is>
      </c>
      <c r="P2" s="20" t="inlineStr">
        <is>
          <t>NozzleType</t>
        </is>
      </c>
      <c r="Q2" s="20" t="inlineStr">
        <is>
          <t>SelResult</t>
        </is>
      </c>
      <c r="R2" s="20" t="inlineStr">
        <is>
          <t>CostMargin</t>
        </is>
      </c>
      <c r="S2" s="20" t="inlineStr">
        <is>
          <t>LeadtimeGroup</t>
        </is>
      </c>
      <c r="T2" s="20" t="inlineStr">
        <is>
          <t>MATKL</t>
        </is>
      </c>
      <c r="U2" s="20" t="inlineStr">
        <is>
          <t>ROUTING_CREATE01</t>
        </is>
      </c>
      <c r="V2" s="20" t="inlineStr">
        <is>
          <t>ROUTING_GRC</t>
        </is>
      </c>
    </row>
    <row r="3">
      <c r="A3" s="21" t="inlineStr">
        <is>
          <t>[Attribute type]</t>
        </is>
      </c>
      <c r="B3" s="22" t="inlineStr">
        <is>
          <t>text</t>
        </is>
      </c>
      <c r="C3" s="22" t="inlineStr">
        <is>
          <t>double</t>
        </is>
      </c>
      <c r="D3" s="22" t="inlineStr">
        <is>
          <t>text</t>
        </is>
      </c>
      <c r="E3" s="22" t="inlineStr">
        <is>
          <t>text</t>
        </is>
      </c>
      <c r="F3" s="22" t="n"/>
      <c r="G3" s="22" t="n"/>
      <c r="H3" s="22" t="inlineStr">
        <is>
          <t>double</t>
        </is>
      </c>
      <c r="I3" s="22" t="inlineStr">
        <is>
          <t>text</t>
        </is>
      </c>
      <c r="J3" s="22" t="inlineStr">
        <is>
          <t>text</t>
        </is>
      </c>
      <c r="K3" s="22" t="inlineStr">
        <is>
          <t>text</t>
        </is>
      </c>
      <c r="L3" s="22" t="inlineStr">
        <is>
          <t>double</t>
        </is>
      </c>
      <c r="M3" s="22" t="inlineStr">
        <is>
          <t>double</t>
        </is>
      </c>
      <c r="N3" s="22" t="inlineStr">
        <is>
          <t>text</t>
        </is>
      </c>
      <c r="O3" s="22" t="inlineStr">
        <is>
          <t>double</t>
        </is>
      </c>
      <c r="P3" s="22" t="inlineStr">
        <is>
          <t>text</t>
        </is>
      </c>
      <c r="Q3" s="22" t="inlineStr">
        <is>
          <t>text</t>
        </is>
      </c>
      <c r="R3" s="22" t="inlineStr">
        <is>
          <t>calculation</t>
        </is>
      </c>
      <c r="S3" s="22" t="inlineStr">
        <is>
          <t>text</t>
        </is>
      </c>
      <c r="T3" s="22" t="inlineStr">
        <is>
          <t>text</t>
        </is>
      </c>
      <c r="U3" s="22" t="inlineStr">
        <is>
          <t>text</t>
        </is>
      </c>
      <c r="V3" s="22" t="inlineStr">
        <is>
          <t>text</t>
        </is>
      </c>
      <c r="W3" s="23" t="inlineStr">
        <is>
          <t>[END]</t>
        </is>
      </c>
    </row>
    <row r="4">
      <c r="A4" s="19" t="inlineStr">
        <is>
          <t>[Attribute width]</t>
        </is>
      </c>
      <c r="B4" s="20" t="n"/>
      <c r="C4" s="20" t="n"/>
      <c r="D4" s="20" t="n"/>
      <c r="E4" s="20" t="n"/>
      <c r="F4" s="20" t="n"/>
      <c r="G4" s="20" t="n"/>
      <c r="H4" s="20" t="n"/>
      <c r="I4" s="20" t="n"/>
      <c r="J4" s="20" t="n"/>
      <c r="K4" s="20" t="n"/>
      <c r="L4" s="20" t="n"/>
      <c r="M4" s="20" t="n"/>
      <c r="N4" s="20" t="n"/>
      <c r="O4" s="20" t="n"/>
      <c r="P4" s="20" t="n"/>
      <c r="Q4" s="20" t="n"/>
      <c r="R4" s="20" t="n"/>
      <c r="S4" s="20" t="n"/>
      <c r="T4" s="20" t="n"/>
      <c r="U4" s="20" t="n"/>
      <c r="V4" s="20" t="n"/>
    </row>
    <row r="5">
      <c r="A5" s="19" t="inlineStr">
        <is>
          <t>[Price suffix]</t>
        </is>
      </c>
      <c r="B5" s="20" t="n"/>
      <c r="C5" s="20" t="n"/>
      <c r="D5" s="20" t="n"/>
      <c r="E5" s="20" t="n"/>
      <c r="F5" s="20" t="n"/>
      <c r="G5" s="20" t="n"/>
      <c r="H5" s="20" t="n"/>
      <c r="I5" s="20" t="n"/>
      <c r="J5" s="20" t="n"/>
      <c r="K5" s="20" t="n"/>
      <c r="L5" s="20" t="n"/>
      <c r="M5" s="20" t="n"/>
      <c r="N5" s="20" t="n"/>
      <c r="O5" s="20" t="n"/>
      <c r="P5" s="20" t="n"/>
      <c r="Q5" s="20" t="n"/>
      <c r="R5" s="20" t="n"/>
      <c r="S5" s="20" t="n"/>
      <c r="T5" s="20" t="n"/>
      <c r="U5" s="20" t="n"/>
      <c r="V5" s="20" t="n"/>
    </row>
    <row r="6">
      <c r="A6" s="19" t="inlineStr">
        <is>
          <t>[Price attribute]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  <c r="O6" s="20" t="n"/>
      <c r="P6" s="20" t="n"/>
      <c r="Q6" s="20" t="n"/>
      <c r="R6" s="20" t="n"/>
      <c r="S6" s="20" t="n"/>
      <c r="T6" s="20" t="n"/>
      <c r="U6" s="20" t="n"/>
      <c r="V6" s="20" t="n"/>
    </row>
    <row r="7" ht="13.5" customHeight="1" thickBot="1">
      <c r="A7" s="25" t="inlineStr">
        <is>
          <t>[Price rule]</t>
        </is>
      </c>
      <c r="B7" s="26" t="n"/>
      <c r="C7" s="26" t="n"/>
      <c r="D7" s="26" t="n"/>
      <c r="E7" s="26" t="n"/>
      <c r="F7" s="26" t="n"/>
      <c r="G7" s="26" t="n"/>
      <c r="H7" s="26" t="n"/>
      <c r="I7" s="26" t="n"/>
      <c r="J7" s="26" t="n"/>
      <c r="K7" s="26" t="n"/>
      <c r="L7" s="26" t="n"/>
      <c r="M7" s="26" t="n"/>
      <c r="N7" s="26" t="n"/>
      <c r="O7" s="26" t="n"/>
      <c r="P7" s="26" t="n"/>
      <c r="Q7" s="26" t="n"/>
      <c r="R7" s="26" t="n"/>
      <c r="S7" s="26" t="n"/>
      <c r="T7" s="26" t="n"/>
      <c r="U7" s="26" t="n"/>
      <c r="V7" s="26" t="n"/>
      <c r="W7" s="18" t="n"/>
    </row>
    <row r="8" ht="15.75" customHeight="1" thickTop="1">
      <c r="A8" s="27" t="n"/>
      <c r="B8" s="75" t="inlineStr">
        <is>
          <t>Model</t>
        </is>
      </c>
      <c r="C8" s="75" t="inlineStr">
        <is>
          <t>ShaftDia</t>
        </is>
      </c>
      <c r="D8" s="75" t="inlineStr">
        <is>
          <t>AvailableCodeX</t>
        </is>
      </c>
      <c r="E8" s="75" t="inlineStr">
        <is>
          <t>PumpSize</t>
        </is>
      </c>
      <c r="F8" s="75" t="inlineStr">
        <is>
          <t>Pole</t>
        </is>
      </c>
      <c r="G8" s="75" t="inlineStr">
        <is>
          <t>HP</t>
        </is>
      </c>
      <c r="H8" s="75" t="inlineStr">
        <is>
          <t>Weight</t>
        </is>
      </c>
      <c r="I8" s="75" t="inlineStr">
        <is>
          <t>PurePumpSize</t>
        </is>
      </c>
      <c r="J8" s="75" t="inlineStr">
        <is>
          <t>PriceList</t>
        </is>
      </c>
      <c r="K8" s="75" t="inlineStr">
        <is>
          <t>Model</t>
        </is>
      </c>
      <c r="L8" s="75" t="inlineStr">
        <is>
          <t>CasingSize</t>
        </is>
      </c>
      <c r="M8" s="75" t="inlineStr">
        <is>
          <t>DischargeSize</t>
        </is>
      </c>
      <c r="N8" s="75" t="inlineStr">
        <is>
          <t>MotorFace</t>
        </is>
      </c>
      <c r="O8" s="75" t="inlineStr">
        <is>
          <t>SuctionSize</t>
        </is>
      </c>
      <c r="P8" s="75" t="inlineStr">
        <is>
          <t>NozzleType</t>
        </is>
      </c>
      <c r="Q8" s="75" t="inlineStr">
        <is>
          <t>SelResult</t>
        </is>
      </c>
      <c r="R8" s="75" t="inlineStr">
        <is>
          <t>CostMargin</t>
        </is>
      </c>
      <c r="S8" s="75" t="inlineStr">
        <is>
          <t>LeadtimeGroup</t>
        </is>
      </c>
      <c r="T8" s="75" t="inlineStr">
        <is>
          <t>MATKL</t>
        </is>
      </c>
      <c r="U8" s="75" t="inlineStr">
        <is>
          <t>ROUTING_CREATE01</t>
        </is>
      </c>
      <c r="V8" s="75" t="inlineStr">
        <is>
          <t>ROUTING_GRC</t>
        </is>
      </c>
    </row>
    <row r="9">
      <c r="A9" s="28" t="inlineStr">
        <is>
          <t>[START]</t>
        </is>
      </c>
      <c r="B9" s="68" t="inlineStr">
        <is>
          <t>12707-2P-5HP-VLSC</t>
        </is>
      </c>
      <c r="C9" t="n">
        <v>1.125</v>
      </c>
      <c r="D9" s="2" t="inlineStr">
        <is>
          <t>X3</t>
        </is>
      </c>
      <c r="E9" s="68" t="inlineStr">
        <is>
          <t>12707-2P-5HP-VLSC</t>
        </is>
      </c>
      <c r="F9" s="68" t="n">
        <v>2</v>
      </c>
      <c r="G9" s="68" t="n">
        <v>5</v>
      </c>
      <c r="H9" s="60" t="n">
        <v>78</v>
      </c>
      <c r="I9" t="inlineStr">
        <is>
          <t>1270</t>
        </is>
      </c>
      <c r="J9" s="7" t="inlineStr">
        <is>
          <t>Price_VLC_WetEnd_001</t>
        </is>
      </c>
      <c r="K9" s="70" t="inlineStr">
        <is>
          <t>VLSC</t>
        </is>
      </c>
      <c r="L9" t="n">
        <v>7</v>
      </c>
      <c r="M9" s="13" t="n">
        <v>1.25</v>
      </c>
      <c r="N9" t="inlineStr">
        <is>
          <t>C-Face</t>
        </is>
      </c>
      <c r="O9" t="n">
        <v>1.25</v>
      </c>
      <c r="P9" t="inlineStr">
        <is>
          <t>Flanged</t>
        </is>
      </c>
      <c r="Q9" s="76">
        <f>LEFT(E9,5)</f>
        <v/>
      </c>
      <c r="R9" s="76" t="n"/>
      <c r="S9" s="76" t="inlineStr">
        <is>
          <t>Flat</t>
        </is>
      </c>
      <c r="U9" t="inlineStr">
        <is>
          <t>'DS_Routings'</t>
        </is>
      </c>
    </row>
    <row r="10">
      <c r="A10" s="27" t="n"/>
      <c r="B10" s="68" t="inlineStr">
        <is>
          <t>12707-2P-7.5HP-VLSC</t>
        </is>
      </c>
      <c r="C10" t="n">
        <v>1.125</v>
      </c>
      <c r="D10" s="2" t="inlineStr">
        <is>
          <t>X3</t>
        </is>
      </c>
      <c r="E10" s="68" t="inlineStr">
        <is>
          <t>12707-2P-7.5HP-VLSC</t>
        </is>
      </c>
      <c r="F10" s="68" t="n">
        <v>2</v>
      </c>
      <c r="G10" s="68" t="n">
        <v>7.5</v>
      </c>
      <c r="H10" s="60" t="n">
        <v>78</v>
      </c>
      <c r="I10" t="inlineStr">
        <is>
          <t>1270</t>
        </is>
      </c>
      <c r="J10" s="7" t="inlineStr">
        <is>
          <t>Price_VLC_WetEnd_002</t>
        </is>
      </c>
      <c r="K10" s="70" t="inlineStr">
        <is>
          <t>VLSC</t>
        </is>
      </c>
      <c r="L10" t="n">
        <v>7</v>
      </c>
      <c r="M10" s="13" t="n">
        <v>1.25</v>
      </c>
      <c r="N10" t="inlineStr">
        <is>
          <t>C-Face</t>
        </is>
      </c>
      <c r="O10" t="n">
        <v>1.25</v>
      </c>
      <c r="P10" t="inlineStr">
        <is>
          <t>Flanged</t>
        </is>
      </c>
      <c r="Q10" s="76">
        <f>LEFT(E10,5)</f>
        <v/>
      </c>
      <c r="R10" s="76" t="n"/>
      <c r="S10" s="76" t="inlineStr">
        <is>
          <t>Flat</t>
        </is>
      </c>
      <c r="U10" t="inlineStr">
        <is>
          <t>'DS_Routings'</t>
        </is>
      </c>
    </row>
    <row r="11">
      <c r="A11" s="27" t="n"/>
      <c r="B11" s="68" t="inlineStr">
        <is>
          <t>12707-2P-10HP-VLSC</t>
        </is>
      </c>
      <c r="C11" t="n">
        <v>1.125</v>
      </c>
      <c r="D11" s="2" t="inlineStr">
        <is>
          <t>X3</t>
        </is>
      </c>
      <c r="E11" s="68" t="inlineStr">
        <is>
          <t>12707-2P-10HP-VLSC</t>
        </is>
      </c>
      <c r="F11" s="68" t="n">
        <v>2</v>
      </c>
      <c r="G11" s="68" t="n">
        <v>10</v>
      </c>
      <c r="H11" s="60" t="n">
        <v>78</v>
      </c>
      <c r="I11" t="inlineStr">
        <is>
          <t>1270</t>
        </is>
      </c>
      <c r="J11" s="7" t="inlineStr">
        <is>
          <t>Price_VLC_WetEnd_003</t>
        </is>
      </c>
      <c r="K11" s="70" t="inlineStr">
        <is>
          <t>VLSC</t>
        </is>
      </c>
      <c r="L11" t="n">
        <v>7</v>
      </c>
      <c r="M11" s="13" t="n">
        <v>1.25</v>
      </c>
      <c r="N11" t="inlineStr">
        <is>
          <t>C-Face</t>
        </is>
      </c>
      <c r="O11" t="n">
        <v>1.25</v>
      </c>
      <c r="P11" t="inlineStr">
        <is>
          <t>Flanged</t>
        </is>
      </c>
      <c r="Q11" s="76">
        <f>LEFT(E11,5)</f>
        <v/>
      </c>
      <c r="R11" s="76" t="n"/>
      <c r="S11" s="76" t="inlineStr">
        <is>
          <t>Flat</t>
        </is>
      </c>
      <c r="U11" t="inlineStr">
        <is>
          <t>'DS_Routings'</t>
        </is>
      </c>
    </row>
    <row r="12">
      <c r="A12" s="27" t="n"/>
      <c r="B12" s="68" t="inlineStr">
        <is>
          <t>12707-2P-15HP-VLSC</t>
        </is>
      </c>
      <c r="C12" t="n">
        <v>1.125</v>
      </c>
      <c r="D12" s="2" t="inlineStr">
        <is>
          <t>X3</t>
        </is>
      </c>
      <c r="E12" s="68" t="inlineStr">
        <is>
          <t>12707-2P-15HP-VLSC</t>
        </is>
      </c>
      <c r="F12" s="68" t="n">
        <v>2</v>
      </c>
      <c r="G12" s="68" t="n">
        <v>15</v>
      </c>
      <c r="H12" s="60" t="n">
        <v>78</v>
      </c>
      <c r="I12" t="inlineStr">
        <is>
          <t>1270</t>
        </is>
      </c>
      <c r="J12" s="7" t="inlineStr">
        <is>
          <t>Price_VLC_WetEnd_004</t>
        </is>
      </c>
      <c r="K12" s="70" t="inlineStr">
        <is>
          <t>VLSC</t>
        </is>
      </c>
      <c r="L12" t="n">
        <v>7</v>
      </c>
      <c r="M12" s="13" t="n">
        <v>1.25</v>
      </c>
      <c r="N12" t="inlineStr">
        <is>
          <t>C-Face</t>
        </is>
      </c>
      <c r="O12" t="n">
        <v>1.25</v>
      </c>
      <c r="P12" t="inlineStr">
        <is>
          <t>Flanged</t>
        </is>
      </c>
      <c r="Q12" s="76">
        <f>LEFT(E12,5)</f>
        <v/>
      </c>
      <c r="R12" s="76" t="n"/>
      <c r="S12" s="76" t="inlineStr">
        <is>
          <t>Flat</t>
        </is>
      </c>
      <c r="U12" t="inlineStr">
        <is>
          <t>'DS_Routings'</t>
        </is>
      </c>
    </row>
    <row r="13">
      <c r="A13" s="27" t="inlineStr">
        <is>
          <t>Did not import</t>
        </is>
      </c>
      <c r="B13" s="68" t="inlineStr">
        <is>
          <t>12707-4P-3HP-VLSC</t>
        </is>
      </c>
      <c r="C13" t="n">
        <v>1.125</v>
      </c>
      <c r="D13" s="2" t="inlineStr">
        <is>
          <t>X3</t>
        </is>
      </c>
      <c r="E13" s="68" t="inlineStr">
        <is>
          <t>12707-4P-3HP-VLSC</t>
        </is>
      </c>
      <c r="F13" s="68" t="n">
        <v>4</v>
      </c>
      <c r="G13" s="68" t="n">
        <v>3</v>
      </c>
      <c r="H13" s="60" t="n">
        <v>78</v>
      </c>
      <c r="I13" t="inlineStr">
        <is>
          <t>1270</t>
        </is>
      </c>
      <c r="J13" s="7" t="inlineStr">
        <is>
          <t>Price_VLC_WetEnd_005</t>
        </is>
      </c>
      <c r="K13" s="70" t="inlineStr">
        <is>
          <t>VLSC</t>
        </is>
      </c>
      <c r="L13" t="n">
        <v>7</v>
      </c>
      <c r="M13" s="13" t="n">
        <v>1.25</v>
      </c>
      <c r="N13" t="inlineStr">
        <is>
          <t>C-Face</t>
        </is>
      </c>
      <c r="O13" t="n">
        <v>1.25</v>
      </c>
      <c r="P13" t="inlineStr">
        <is>
          <t>Flanged</t>
        </is>
      </c>
      <c r="Q13" s="76">
        <f>LEFT(E13,5)</f>
        <v/>
      </c>
      <c r="R13" s="76" t="n"/>
      <c r="S13" s="76" t="inlineStr">
        <is>
          <t>Flat</t>
        </is>
      </c>
      <c r="U13" t="inlineStr">
        <is>
          <t>'DS_Routings'</t>
        </is>
      </c>
    </row>
    <row r="14">
      <c r="A14" s="27" t="inlineStr">
        <is>
          <t>Created by exporting from CKB</t>
        </is>
      </c>
      <c r="B14" s="68" t="inlineStr">
        <is>
          <t>12707-4P-5HP-VLSC</t>
        </is>
      </c>
      <c r="C14" t="n">
        <v>1.125</v>
      </c>
      <c r="D14" s="2" t="inlineStr">
        <is>
          <t>X3</t>
        </is>
      </c>
      <c r="E14" s="68" t="inlineStr">
        <is>
          <t>12707-4P-5HP-VLSC</t>
        </is>
      </c>
      <c r="F14" s="68" t="n">
        <v>4</v>
      </c>
      <c r="G14" s="68" t="n">
        <v>5</v>
      </c>
      <c r="H14" s="60" t="n">
        <v>78</v>
      </c>
      <c r="I14" t="inlineStr">
        <is>
          <t>1270</t>
        </is>
      </c>
      <c r="J14" s="7" t="inlineStr">
        <is>
          <t>Price_VLC_WetEnd_006</t>
        </is>
      </c>
      <c r="K14" s="70" t="inlineStr">
        <is>
          <t>VLSC</t>
        </is>
      </c>
      <c r="L14" t="n">
        <v>7</v>
      </c>
      <c r="M14" s="13" t="n">
        <v>1.25</v>
      </c>
      <c r="N14" t="inlineStr">
        <is>
          <t>C-Face</t>
        </is>
      </c>
      <c r="O14" t="n">
        <v>1.25</v>
      </c>
      <c r="P14" t="inlineStr">
        <is>
          <t>Flanged</t>
        </is>
      </c>
      <c r="Q14" s="76">
        <f>LEFT(E14,5)</f>
        <v/>
      </c>
      <c r="R14" s="76" t="n"/>
      <c r="S14" s="76" t="inlineStr">
        <is>
          <t>Flat</t>
        </is>
      </c>
      <c r="U14" t="inlineStr">
        <is>
          <t>'DS_Routings'</t>
        </is>
      </c>
    </row>
    <row r="15">
      <c r="A15" s="27" t="n"/>
      <c r="B15" s="68" t="inlineStr">
        <is>
          <t>12707-4P-7.5HP-VLSC</t>
        </is>
      </c>
      <c r="C15" t="n">
        <v>1.125</v>
      </c>
      <c r="D15" s="2" t="inlineStr">
        <is>
          <t>X3</t>
        </is>
      </c>
      <c r="E15" s="68" t="inlineStr">
        <is>
          <t>12707-4P-7.5HP-VLSC</t>
        </is>
      </c>
      <c r="F15" s="68" t="n">
        <v>4</v>
      </c>
      <c r="G15" s="68" t="n">
        <v>7.5</v>
      </c>
      <c r="H15" s="60" t="n">
        <v>78</v>
      </c>
      <c r="I15" t="inlineStr">
        <is>
          <t>1270</t>
        </is>
      </c>
      <c r="J15" s="7" t="inlineStr">
        <is>
          <t>Price_VLC_WetEnd_007</t>
        </is>
      </c>
      <c r="K15" s="70" t="inlineStr">
        <is>
          <t>VLSC</t>
        </is>
      </c>
      <c r="L15" t="n">
        <v>7</v>
      </c>
      <c r="M15" s="13" t="n">
        <v>1.25</v>
      </c>
      <c r="N15" t="inlineStr">
        <is>
          <t>C-Face</t>
        </is>
      </c>
      <c r="O15" t="n">
        <v>1.25</v>
      </c>
      <c r="P15" t="inlineStr">
        <is>
          <t>Flanged</t>
        </is>
      </c>
      <c r="Q15" s="76">
        <f>LEFT(E15,5)</f>
        <v/>
      </c>
      <c r="R15" s="76" t="n"/>
      <c r="S15" s="76" t="inlineStr">
        <is>
          <t>Flat</t>
        </is>
      </c>
      <c r="U15" t="inlineStr">
        <is>
          <t>'DS_Routings'</t>
        </is>
      </c>
    </row>
    <row r="16">
      <c r="A16" s="27" t="n"/>
      <c r="B16" s="68" t="inlineStr">
        <is>
          <t>15709-2P-5HP-VLSC</t>
        </is>
      </c>
      <c r="C16" t="n">
        <v>1.125</v>
      </c>
      <c r="D16" s="2" t="inlineStr">
        <is>
          <t>X3</t>
        </is>
      </c>
      <c r="E16" s="68" t="inlineStr">
        <is>
          <t>15709-2P-5HP-VLSC</t>
        </is>
      </c>
      <c r="F16" s="68" t="n">
        <v>2</v>
      </c>
      <c r="G16" s="68" t="n">
        <v>5</v>
      </c>
      <c r="H16" s="60" t="n">
        <v>90</v>
      </c>
      <c r="I16" t="inlineStr">
        <is>
          <t>1570</t>
        </is>
      </c>
      <c r="J16" s="7" t="inlineStr">
        <is>
          <t>Price_VLC_WetEnd_008</t>
        </is>
      </c>
      <c r="K16" s="70" t="inlineStr">
        <is>
          <t>VLSC</t>
        </is>
      </c>
      <c r="L16" t="n">
        <v>7</v>
      </c>
      <c r="M16" s="60" t="n">
        <v>1.5</v>
      </c>
      <c r="N16" t="inlineStr">
        <is>
          <t>C-Face</t>
        </is>
      </c>
      <c r="O16" t="n">
        <v>1.5</v>
      </c>
      <c r="P16" t="inlineStr">
        <is>
          <t>Flanged</t>
        </is>
      </c>
      <c r="Q16" s="76">
        <f>LEFT(E16,5)</f>
        <v/>
      </c>
      <c r="R16" s="76" t="n"/>
      <c r="S16" s="76" t="inlineStr">
        <is>
          <t>Flat</t>
        </is>
      </c>
      <c r="U16" t="inlineStr">
        <is>
          <t>'DS_Routings'</t>
        </is>
      </c>
    </row>
    <row r="17">
      <c r="A17" s="27" t="n"/>
      <c r="B17" s="68" t="inlineStr">
        <is>
          <t>15709-2P-7.5HP-VLSC</t>
        </is>
      </c>
      <c r="C17" t="n">
        <v>1.125</v>
      </c>
      <c r="D17" s="2" t="inlineStr">
        <is>
          <t>X3</t>
        </is>
      </c>
      <c r="E17" s="68" t="inlineStr">
        <is>
          <t>15709-2P-7.5HP-VLSC</t>
        </is>
      </c>
      <c r="F17" s="68" t="n">
        <v>2</v>
      </c>
      <c r="G17" s="68" t="n">
        <v>7.5</v>
      </c>
      <c r="H17" s="60" t="n">
        <v>90</v>
      </c>
      <c r="I17" t="inlineStr">
        <is>
          <t>1570</t>
        </is>
      </c>
      <c r="J17" s="7" t="inlineStr">
        <is>
          <t>Price_VLC_WetEnd_009</t>
        </is>
      </c>
      <c r="K17" s="70" t="inlineStr">
        <is>
          <t>VLSC</t>
        </is>
      </c>
      <c r="L17" t="n">
        <v>7</v>
      </c>
      <c r="M17" s="60" t="n">
        <v>1.5</v>
      </c>
      <c r="N17" t="inlineStr">
        <is>
          <t>C-Face</t>
        </is>
      </c>
      <c r="O17" t="n">
        <v>1.5</v>
      </c>
      <c r="P17" t="inlineStr">
        <is>
          <t>Flanged</t>
        </is>
      </c>
      <c r="Q17" s="76">
        <f>LEFT(E17,5)</f>
        <v/>
      </c>
      <c r="R17" s="76" t="n"/>
      <c r="S17" s="76" t="inlineStr">
        <is>
          <t>Flat</t>
        </is>
      </c>
      <c r="U17" t="inlineStr">
        <is>
          <t>'DS_Routings'</t>
        </is>
      </c>
    </row>
    <row r="18">
      <c r="A18" s="27" t="n"/>
      <c r="B18" s="68" t="inlineStr">
        <is>
          <t>15709-2P-10HP-VLSC</t>
        </is>
      </c>
      <c r="C18" t="n">
        <v>1.125</v>
      </c>
      <c r="D18" s="2" t="inlineStr">
        <is>
          <t>X3</t>
        </is>
      </c>
      <c r="E18" s="68" t="inlineStr">
        <is>
          <t>15709-2P-10HP-VLSC</t>
        </is>
      </c>
      <c r="F18" s="68" t="n">
        <v>2</v>
      </c>
      <c r="G18" s="68" t="n">
        <v>10</v>
      </c>
      <c r="H18" s="60" t="n">
        <v>90</v>
      </c>
      <c r="I18" t="inlineStr">
        <is>
          <t>1570</t>
        </is>
      </c>
      <c r="J18" s="7" t="inlineStr">
        <is>
          <t>Price_VLC_WetEnd_010</t>
        </is>
      </c>
      <c r="K18" s="70" t="inlineStr">
        <is>
          <t>VLSC</t>
        </is>
      </c>
      <c r="L18" t="n">
        <v>7</v>
      </c>
      <c r="M18" s="60" t="n">
        <v>1.5</v>
      </c>
      <c r="N18" t="inlineStr">
        <is>
          <t>C-Face</t>
        </is>
      </c>
      <c r="O18" t="n">
        <v>1.5</v>
      </c>
      <c r="P18" t="inlineStr">
        <is>
          <t>Flanged</t>
        </is>
      </c>
      <c r="Q18" s="76">
        <f>LEFT(E18,5)</f>
        <v/>
      </c>
      <c r="R18" s="76" t="n"/>
      <c r="S18" s="76" t="inlineStr">
        <is>
          <t>Flat</t>
        </is>
      </c>
      <c r="U18" t="inlineStr">
        <is>
          <t>'DS_Routings'</t>
        </is>
      </c>
    </row>
    <row r="19">
      <c r="A19" s="27" t="n"/>
      <c r="B19" s="68" t="inlineStr">
        <is>
          <t>15709-2P-15HP-VLSC</t>
        </is>
      </c>
      <c r="C19" t="n">
        <v>1.125</v>
      </c>
      <c r="D19" s="2" t="inlineStr">
        <is>
          <t>X3</t>
        </is>
      </c>
      <c r="E19" s="68" t="inlineStr">
        <is>
          <t>15709-2P-15HP-VLSC</t>
        </is>
      </c>
      <c r="F19" s="68" t="n">
        <v>2</v>
      </c>
      <c r="G19" s="68" t="n">
        <v>15</v>
      </c>
      <c r="H19" s="60" t="n">
        <v>90</v>
      </c>
      <c r="I19" t="inlineStr">
        <is>
          <t>1570</t>
        </is>
      </c>
      <c r="J19" s="7" t="inlineStr">
        <is>
          <t>Price_VLC_WetEnd_011</t>
        </is>
      </c>
      <c r="K19" s="70" t="inlineStr">
        <is>
          <t>VLSC</t>
        </is>
      </c>
      <c r="L19" t="n">
        <v>7</v>
      </c>
      <c r="M19" s="60" t="n">
        <v>1.5</v>
      </c>
      <c r="N19" t="inlineStr">
        <is>
          <t>C-Face</t>
        </is>
      </c>
      <c r="O19" t="n">
        <v>1.5</v>
      </c>
      <c r="P19" t="inlineStr">
        <is>
          <t>Flanged</t>
        </is>
      </c>
      <c r="Q19" s="76">
        <f>LEFT(E19,5)</f>
        <v/>
      </c>
      <c r="R19" s="76" t="n"/>
      <c r="S19" s="76" t="inlineStr">
        <is>
          <t>Flat</t>
        </is>
      </c>
      <c r="U19" t="inlineStr">
        <is>
          <t>'DS_Routings'</t>
        </is>
      </c>
    </row>
    <row r="20">
      <c r="A20" s="27" t="n"/>
      <c r="B20" s="68" t="inlineStr">
        <is>
          <t>15709-4P-3HP-VLSC</t>
        </is>
      </c>
      <c r="C20" t="n">
        <v>1.125</v>
      </c>
      <c r="D20" s="2" t="inlineStr">
        <is>
          <t>X3</t>
        </is>
      </c>
      <c r="E20" s="68" t="inlineStr">
        <is>
          <t>15709-4P-3HP-VLSC</t>
        </is>
      </c>
      <c r="F20" s="68" t="n">
        <v>4</v>
      </c>
      <c r="G20" s="68" t="n">
        <v>3</v>
      </c>
      <c r="H20" s="60" t="n">
        <v>90</v>
      </c>
      <c r="I20" t="inlineStr">
        <is>
          <t>1570</t>
        </is>
      </c>
      <c r="J20" s="7" t="inlineStr">
        <is>
          <t>Price_VLC_WetEnd_012</t>
        </is>
      </c>
      <c r="K20" s="70" t="inlineStr">
        <is>
          <t>VLSC</t>
        </is>
      </c>
      <c r="L20" t="n">
        <v>7</v>
      </c>
      <c r="M20" s="60" t="n">
        <v>1.5</v>
      </c>
      <c r="N20" t="inlineStr">
        <is>
          <t>C-Face</t>
        </is>
      </c>
      <c r="O20" t="n">
        <v>1.5</v>
      </c>
      <c r="P20" t="inlineStr">
        <is>
          <t>Flanged</t>
        </is>
      </c>
      <c r="Q20" s="76">
        <f>LEFT(E20,5)</f>
        <v/>
      </c>
      <c r="R20" s="76" t="n"/>
      <c r="S20" s="76" t="inlineStr">
        <is>
          <t>Flat</t>
        </is>
      </c>
      <c r="U20" t="inlineStr">
        <is>
          <t>'DS_Routings'</t>
        </is>
      </c>
    </row>
    <row r="21">
      <c r="A21" s="27" t="n"/>
      <c r="B21" s="68" t="inlineStr">
        <is>
          <t>20705-2P-5HP-VLSC</t>
        </is>
      </c>
      <c r="C21" t="n">
        <v>1.125</v>
      </c>
      <c r="D21" s="2" t="inlineStr">
        <is>
          <t>X3</t>
        </is>
      </c>
      <c r="E21" s="68" t="inlineStr">
        <is>
          <t>20705-2P-5HP-VLSC</t>
        </is>
      </c>
      <c r="F21" s="68" t="n">
        <v>2</v>
      </c>
      <c r="G21" s="68" t="n">
        <v>5</v>
      </c>
      <c r="H21" s="60" t="n">
        <v>90</v>
      </c>
      <c r="I21" t="inlineStr">
        <is>
          <t>2070</t>
        </is>
      </c>
      <c r="J21" s="7" t="inlineStr">
        <is>
          <t>Price_VLC_WetEnd_013</t>
        </is>
      </c>
      <c r="K21" s="70" t="inlineStr">
        <is>
          <t>VLSC</t>
        </is>
      </c>
      <c r="L21" t="n">
        <v>7</v>
      </c>
      <c r="M21" s="60" t="n">
        <v>2</v>
      </c>
      <c r="N21" t="inlineStr">
        <is>
          <t>C-Face</t>
        </is>
      </c>
      <c r="O21" t="n">
        <v>2</v>
      </c>
      <c r="P21" t="inlineStr">
        <is>
          <t>Flanged</t>
        </is>
      </c>
      <c r="Q21" s="76">
        <f>LEFT(E21,5)</f>
        <v/>
      </c>
      <c r="R21" s="76" t="n"/>
      <c r="S21" s="76" t="inlineStr">
        <is>
          <t>Flat</t>
        </is>
      </c>
      <c r="U21" t="inlineStr">
        <is>
          <t>'DS_Routings'</t>
        </is>
      </c>
    </row>
    <row r="22">
      <c r="A22" s="27" t="n"/>
      <c r="B22" s="68" t="inlineStr">
        <is>
          <t>20705-2P-7.5HP-VLSC</t>
        </is>
      </c>
      <c r="C22" t="n">
        <v>1.125</v>
      </c>
      <c r="D22" s="2" t="inlineStr">
        <is>
          <t>X3</t>
        </is>
      </c>
      <c r="E22" s="68" t="inlineStr">
        <is>
          <t>20705-2P-7.5HP-VLSC</t>
        </is>
      </c>
      <c r="F22" s="68" t="n">
        <v>2</v>
      </c>
      <c r="G22" s="68" t="n">
        <v>7.5</v>
      </c>
      <c r="H22" s="60" t="n">
        <v>90</v>
      </c>
      <c r="I22" t="inlineStr">
        <is>
          <t>2070</t>
        </is>
      </c>
      <c r="J22" s="7" t="inlineStr">
        <is>
          <t>Price_VLC_WetEnd_014</t>
        </is>
      </c>
      <c r="K22" s="70" t="inlineStr">
        <is>
          <t>VLSC</t>
        </is>
      </c>
      <c r="L22" t="n">
        <v>7</v>
      </c>
      <c r="M22" s="60" t="n">
        <v>2</v>
      </c>
      <c r="N22" t="inlineStr">
        <is>
          <t>C-Face</t>
        </is>
      </c>
      <c r="O22" t="n">
        <v>2</v>
      </c>
      <c r="P22" t="inlineStr">
        <is>
          <t>Flanged</t>
        </is>
      </c>
      <c r="Q22" s="76">
        <f>LEFT(E22,5)</f>
        <v/>
      </c>
      <c r="R22" s="76" t="n"/>
      <c r="S22" s="76" t="inlineStr">
        <is>
          <t>Flat</t>
        </is>
      </c>
      <c r="U22" t="inlineStr">
        <is>
          <t>'DS_Routings'</t>
        </is>
      </c>
    </row>
    <row r="23">
      <c r="A23" s="27" t="n"/>
      <c r="B23" s="68" t="inlineStr">
        <is>
          <t>20705-2P-10HP-VLSC</t>
        </is>
      </c>
      <c r="C23" t="n">
        <v>1.125</v>
      </c>
      <c r="D23" s="2" t="inlineStr">
        <is>
          <t>X3</t>
        </is>
      </c>
      <c r="E23" s="68" t="inlineStr">
        <is>
          <t>20705-2P-10HP-VLSC</t>
        </is>
      </c>
      <c r="F23" s="68" t="n">
        <v>2</v>
      </c>
      <c r="G23" s="68" t="n">
        <v>10</v>
      </c>
      <c r="H23" s="60" t="n">
        <v>90</v>
      </c>
      <c r="I23" t="inlineStr">
        <is>
          <t>2070</t>
        </is>
      </c>
      <c r="J23" s="7" t="inlineStr">
        <is>
          <t>Price_VLC_WetEnd_015</t>
        </is>
      </c>
      <c r="K23" s="70" t="inlineStr">
        <is>
          <t>VLSC</t>
        </is>
      </c>
      <c r="L23" t="n">
        <v>7</v>
      </c>
      <c r="M23" s="60" t="n">
        <v>2</v>
      </c>
      <c r="N23" t="inlineStr">
        <is>
          <t>C-Face</t>
        </is>
      </c>
      <c r="O23" t="n">
        <v>2</v>
      </c>
      <c r="P23" t="inlineStr">
        <is>
          <t>Flanged</t>
        </is>
      </c>
      <c r="Q23" s="76">
        <f>LEFT(E23,5)</f>
        <v/>
      </c>
      <c r="R23" s="76" t="n"/>
      <c r="S23" s="76" t="inlineStr">
        <is>
          <t>Flat</t>
        </is>
      </c>
      <c r="U23" t="inlineStr">
        <is>
          <t>'DS_Routings'</t>
        </is>
      </c>
    </row>
    <row r="24">
      <c r="A24" s="27" t="n"/>
      <c r="B24" s="68" t="inlineStr">
        <is>
          <t>20705-2P-15HP-VLSC</t>
        </is>
      </c>
      <c r="C24" t="n">
        <v>1.125</v>
      </c>
      <c r="D24" s="2" t="inlineStr">
        <is>
          <t>X3</t>
        </is>
      </c>
      <c r="E24" s="68" t="inlineStr">
        <is>
          <t>20705-2P-15HP-VLSC</t>
        </is>
      </c>
      <c r="F24" s="68" t="n">
        <v>2</v>
      </c>
      <c r="G24" s="68" t="n">
        <v>15</v>
      </c>
      <c r="H24" s="60" t="n">
        <v>90</v>
      </c>
      <c r="I24" t="inlineStr">
        <is>
          <t>2070</t>
        </is>
      </c>
      <c r="J24" s="7" t="inlineStr">
        <is>
          <t>Price_VLC_WetEnd_016</t>
        </is>
      </c>
      <c r="K24" s="70" t="inlineStr">
        <is>
          <t>VLSC</t>
        </is>
      </c>
      <c r="L24" t="n">
        <v>7</v>
      </c>
      <c r="M24" s="60" t="n">
        <v>2</v>
      </c>
      <c r="N24" t="inlineStr">
        <is>
          <t>C-Face</t>
        </is>
      </c>
      <c r="O24" t="n">
        <v>2</v>
      </c>
      <c r="P24" t="inlineStr">
        <is>
          <t>Flanged</t>
        </is>
      </c>
      <c r="Q24" s="76">
        <f>LEFT(E24,5)</f>
        <v/>
      </c>
      <c r="R24" s="76" t="n"/>
      <c r="S24" s="76" t="inlineStr">
        <is>
          <t>Flat</t>
        </is>
      </c>
      <c r="U24" t="inlineStr">
        <is>
          <t>'DS_Routings'</t>
        </is>
      </c>
    </row>
    <row r="25">
      <c r="A25" s="27" t="n"/>
      <c r="B25" s="68" t="inlineStr">
        <is>
          <t>20705-2P-20HP-VLSC</t>
        </is>
      </c>
      <c r="C25" t="n">
        <v>1.125</v>
      </c>
      <c r="D25" s="2" t="inlineStr">
        <is>
          <t>X3</t>
        </is>
      </c>
      <c r="E25" s="68" t="inlineStr">
        <is>
          <t>20705-2P-20HP-VLSC</t>
        </is>
      </c>
      <c r="F25" s="68" t="n">
        <v>2</v>
      </c>
      <c r="G25" s="68" t="n">
        <v>20</v>
      </c>
      <c r="H25" s="60" t="n">
        <v>90</v>
      </c>
      <c r="I25" t="inlineStr">
        <is>
          <t>2070</t>
        </is>
      </c>
      <c r="J25" s="7" t="inlineStr">
        <is>
          <t>Price_VLC_WetEnd_017</t>
        </is>
      </c>
      <c r="K25" s="70" t="inlineStr">
        <is>
          <t>VLSC</t>
        </is>
      </c>
      <c r="L25" t="n">
        <v>7</v>
      </c>
      <c r="M25" s="60" t="n">
        <v>2</v>
      </c>
      <c r="N25" t="inlineStr">
        <is>
          <t>C-Face</t>
        </is>
      </c>
      <c r="O25" t="n">
        <v>2</v>
      </c>
      <c r="P25" t="inlineStr">
        <is>
          <t>Flanged</t>
        </is>
      </c>
      <c r="Q25" s="76">
        <f>LEFT(E25,5)</f>
        <v/>
      </c>
      <c r="R25" s="76" t="n"/>
      <c r="S25" s="76" t="inlineStr">
        <is>
          <t>Flat</t>
        </is>
      </c>
      <c r="U25" t="inlineStr">
        <is>
          <t>'DS_Routings'</t>
        </is>
      </c>
    </row>
    <row r="26">
      <c r="A26" s="27" t="n"/>
      <c r="B26" s="68" t="inlineStr">
        <is>
          <t>20705-4P-3HP-VLSC</t>
        </is>
      </c>
      <c r="C26" t="n">
        <v>1.125</v>
      </c>
      <c r="D26" s="2" t="inlineStr">
        <is>
          <t>X3</t>
        </is>
      </c>
      <c r="E26" s="68" t="inlineStr">
        <is>
          <t>20705-4P-3HP-VLSC</t>
        </is>
      </c>
      <c r="F26" s="68" t="n">
        <v>4</v>
      </c>
      <c r="G26" s="68" t="n">
        <v>3</v>
      </c>
      <c r="H26" s="60" t="n">
        <v>90</v>
      </c>
      <c r="I26" t="inlineStr">
        <is>
          <t>2070</t>
        </is>
      </c>
      <c r="J26" s="7" t="inlineStr">
        <is>
          <t>Price_VLC_WetEnd_018</t>
        </is>
      </c>
      <c r="K26" s="70" t="inlineStr">
        <is>
          <t>VLSC</t>
        </is>
      </c>
      <c r="L26" t="n">
        <v>7</v>
      </c>
      <c r="M26" s="60" t="n">
        <v>2</v>
      </c>
      <c r="N26" t="inlineStr">
        <is>
          <t>C-Face</t>
        </is>
      </c>
      <c r="O26" t="n">
        <v>2</v>
      </c>
      <c r="P26" t="inlineStr">
        <is>
          <t>Flanged</t>
        </is>
      </c>
      <c r="Q26" s="76">
        <f>LEFT(E26,5)</f>
        <v/>
      </c>
      <c r="R26" s="76" t="n"/>
      <c r="S26" s="76" t="inlineStr">
        <is>
          <t>Flat</t>
        </is>
      </c>
      <c r="U26" t="inlineStr">
        <is>
          <t>'DS_Routings'</t>
        </is>
      </c>
    </row>
    <row r="27">
      <c r="A27" s="27" t="n"/>
      <c r="B27" s="68" t="inlineStr">
        <is>
          <t>20951-2P-15HP-VLSC</t>
        </is>
      </c>
      <c r="C27" t="n">
        <v>1.125</v>
      </c>
      <c r="D27" s="2" t="inlineStr">
        <is>
          <t>X3</t>
        </is>
      </c>
      <c r="E27" s="68" t="inlineStr">
        <is>
          <t>20951-2P-15HP-VLSC</t>
        </is>
      </c>
      <c r="F27" s="68" t="n">
        <v>2</v>
      </c>
      <c r="G27" s="68" t="n">
        <v>15</v>
      </c>
      <c r="H27" s="60" t="n">
        <v>119</v>
      </c>
      <c r="I27" t="inlineStr">
        <is>
          <t>2095</t>
        </is>
      </c>
      <c r="J27" s="7" t="inlineStr">
        <is>
          <t>Price_VLC_WetEnd_019</t>
        </is>
      </c>
      <c r="K27" s="70" t="inlineStr">
        <is>
          <t>VLSC</t>
        </is>
      </c>
      <c r="L27" t="n">
        <v>9.5</v>
      </c>
      <c r="M27" s="60" t="n">
        <v>2</v>
      </c>
      <c r="N27" t="inlineStr">
        <is>
          <t>C-Face</t>
        </is>
      </c>
      <c r="O27" t="n">
        <v>2</v>
      </c>
      <c r="P27" t="inlineStr">
        <is>
          <t>Flanged</t>
        </is>
      </c>
      <c r="Q27" s="76">
        <f>LEFT(E27,5)</f>
        <v/>
      </c>
      <c r="R27" s="76" t="n"/>
      <c r="S27" s="76" t="inlineStr">
        <is>
          <t>Flat</t>
        </is>
      </c>
      <c r="U27" t="inlineStr">
        <is>
          <t>'DS_Routings'</t>
        </is>
      </c>
    </row>
    <row r="28">
      <c r="A28" s="27" t="n"/>
      <c r="B28" s="68" t="inlineStr">
        <is>
          <t>20951-2P-20HP-VLSC</t>
        </is>
      </c>
      <c r="C28" t="n">
        <v>1.125</v>
      </c>
      <c r="D28" s="2" t="inlineStr">
        <is>
          <t>X3</t>
        </is>
      </c>
      <c r="E28" s="68" t="inlineStr">
        <is>
          <t>20951-2P-20HP-VLSC</t>
        </is>
      </c>
      <c r="F28" s="68" t="n">
        <v>2</v>
      </c>
      <c r="G28" s="68" t="n">
        <v>20</v>
      </c>
      <c r="H28" s="60" t="n">
        <v>119</v>
      </c>
      <c r="I28" t="inlineStr">
        <is>
          <t>2095</t>
        </is>
      </c>
      <c r="J28" s="7" t="inlineStr">
        <is>
          <t>Price_VLC_WetEnd_020</t>
        </is>
      </c>
      <c r="K28" s="70" t="inlineStr">
        <is>
          <t>VLSC</t>
        </is>
      </c>
      <c r="L28" t="n">
        <v>9.5</v>
      </c>
      <c r="M28" s="60" t="n">
        <v>2</v>
      </c>
      <c r="N28" t="inlineStr">
        <is>
          <t>C-Face</t>
        </is>
      </c>
      <c r="O28" t="n">
        <v>2</v>
      </c>
      <c r="P28" t="inlineStr">
        <is>
          <t>Flanged</t>
        </is>
      </c>
      <c r="Q28" s="76">
        <f>LEFT(E28,5)</f>
        <v/>
      </c>
      <c r="R28" s="76" t="n"/>
      <c r="S28" s="76" t="inlineStr">
        <is>
          <t>Flat</t>
        </is>
      </c>
      <c r="U28" t="inlineStr">
        <is>
          <t>'DS_Routings'</t>
        </is>
      </c>
    </row>
    <row r="29">
      <c r="A29" s="27" t="n"/>
      <c r="B29" s="68" t="inlineStr">
        <is>
          <t>20951-2P-25HP-VLSC</t>
        </is>
      </c>
      <c r="C29" t="n">
        <v>1.125</v>
      </c>
      <c r="D29" s="2" t="inlineStr">
        <is>
          <t>X3</t>
        </is>
      </c>
      <c r="E29" s="68" t="inlineStr">
        <is>
          <t>20951-2P-25HP-VLSC</t>
        </is>
      </c>
      <c r="F29" s="68" t="n">
        <v>2</v>
      </c>
      <c r="G29" s="68" t="n">
        <v>25</v>
      </c>
      <c r="H29" s="60" t="n">
        <v>119</v>
      </c>
      <c r="I29" t="inlineStr">
        <is>
          <t>2095</t>
        </is>
      </c>
      <c r="J29" s="7" t="inlineStr">
        <is>
          <t>Price_VLC_WetEnd_021</t>
        </is>
      </c>
      <c r="K29" s="70" t="inlineStr">
        <is>
          <t>VLSC</t>
        </is>
      </c>
      <c r="L29" t="n">
        <v>9.5</v>
      </c>
      <c r="M29" s="60" t="n">
        <v>2</v>
      </c>
      <c r="N29" t="inlineStr">
        <is>
          <t>C-Face</t>
        </is>
      </c>
      <c r="O29" t="n">
        <v>2</v>
      </c>
      <c r="P29" t="inlineStr">
        <is>
          <t>Flanged</t>
        </is>
      </c>
      <c r="Q29" s="76">
        <f>LEFT(E29,5)</f>
        <v/>
      </c>
      <c r="R29" s="76" t="n"/>
      <c r="S29" s="76" t="inlineStr">
        <is>
          <t>Flat</t>
        </is>
      </c>
      <c r="U29" t="inlineStr">
        <is>
          <t>'DS_Routings'</t>
        </is>
      </c>
    </row>
    <row r="30">
      <c r="A30" s="27" t="n"/>
      <c r="B30" s="68" t="inlineStr">
        <is>
          <t>20951-2P-30HP-VLSC</t>
        </is>
      </c>
      <c r="C30" t="n">
        <v>1.125</v>
      </c>
      <c r="D30" s="2" t="inlineStr">
        <is>
          <t>X3</t>
        </is>
      </c>
      <c r="E30" s="68" t="inlineStr">
        <is>
          <t>20951-2P-30HP-VLSC</t>
        </is>
      </c>
      <c r="F30" s="68" t="n">
        <v>2</v>
      </c>
      <c r="G30" s="68" t="n">
        <v>30</v>
      </c>
      <c r="H30" s="60" t="n">
        <v>119</v>
      </c>
      <c r="I30" t="inlineStr">
        <is>
          <t>2095</t>
        </is>
      </c>
      <c r="J30" s="7" t="inlineStr">
        <is>
          <t>Price_VLC_WetEnd_022</t>
        </is>
      </c>
      <c r="K30" s="70" t="inlineStr">
        <is>
          <t>VLSC</t>
        </is>
      </c>
      <c r="L30" t="n">
        <v>9.5</v>
      </c>
      <c r="M30" s="60" t="n">
        <v>2</v>
      </c>
      <c r="N30" t="inlineStr">
        <is>
          <t>C-Face</t>
        </is>
      </c>
      <c r="O30" t="n">
        <v>2</v>
      </c>
      <c r="P30" t="inlineStr">
        <is>
          <t>Flanged</t>
        </is>
      </c>
      <c r="Q30" s="76">
        <f>LEFT(E30,5)</f>
        <v/>
      </c>
      <c r="R30" s="76" t="n"/>
      <c r="S30" s="76" t="inlineStr">
        <is>
          <t>Flat</t>
        </is>
      </c>
      <c r="U30" t="inlineStr">
        <is>
          <t>'DS_Routings'</t>
        </is>
      </c>
    </row>
    <row r="31">
      <c r="A31" s="27" t="n"/>
      <c r="B31" s="68" t="inlineStr">
        <is>
          <t>20951-4P-3HP-VLSC</t>
        </is>
      </c>
      <c r="C31" t="n">
        <v>1.125</v>
      </c>
      <c r="D31" s="2" t="inlineStr">
        <is>
          <t>X3</t>
        </is>
      </c>
      <c r="E31" s="68" t="inlineStr">
        <is>
          <t>20951-4P-3HP-VLSC</t>
        </is>
      </c>
      <c r="F31" s="68" t="n">
        <v>4</v>
      </c>
      <c r="G31" s="68" t="n">
        <v>3</v>
      </c>
      <c r="H31" s="60" t="n">
        <v>119</v>
      </c>
      <c r="I31" t="inlineStr">
        <is>
          <t>2095</t>
        </is>
      </c>
      <c r="J31" s="7" t="inlineStr">
        <is>
          <t>Price_VLC_WetEnd_023</t>
        </is>
      </c>
      <c r="K31" s="70" t="inlineStr">
        <is>
          <t>VLSC</t>
        </is>
      </c>
      <c r="L31" t="n">
        <v>9.5</v>
      </c>
      <c r="M31" s="60" t="n">
        <v>2</v>
      </c>
      <c r="N31" t="inlineStr">
        <is>
          <t>C-Face</t>
        </is>
      </c>
      <c r="O31" t="n">
        <v>2</v>
      </c>
      <c r="P31" t="inlineStr">
        <is>
          <t>Flanged</t>
        </is>
      </c>
      <c r="Q31" s="76">
        <f>LEFT(E31,5)</f>
        <v/>
      </c>
      <c r="R31" s="76" t="n"/>
      <c r="S31" s="76" t="inlineStr">
        <is>
          <t>Flat</t>
        </is>
      </c>
      <c r="U31" t="inlineStr">
        <is>
          <t>'DS_Routings'</t>
        </is>
      </c>
    </row>
    <row r="32">
      <c r="A32" s="27" t="n"/>
      <c r="B32" s="68" t="inlineStr">
        <is>
          <t>20951-4P-5HP-VLSC</t>
        </is>
      </c>
      <c r="C32" t="n">
        <v>1.125</v>
      </c>
      <c r="D32" s="2" t="inlineStr">
        <is>
          <t>X3</t>
        </is>
      </c>
      <c r="E32" s="68" t="inlineStr">
        <is>
          <t>20951-4P-5HP-VLSC</t>
        </is>
      </c>
      <c r="F32" s="68" t="n">
        <v>4</v>
      </c>
      <c r="G32" s="68" t="n">
        <v>5</v>
      </c>
      <c r="H32" s="60" t="n">
        <v>119</v>
      </c>
      <c r="I32" t="inlineStr">
        <is>
          <t>2095</t>
        </is>
      </c>
      <c r="J32" s="7" t="inlineStr">
        <is>
          <t>Price_VLC_WetEnd_024</t>
        </is>
      </c>
      <c r="K32" s="70" t="inlineStr">
        <is>
          <t>VLSC</t>
        </is>
      </c>
      <c r="L32" t="n">
        <v>9.5</v>
      </c>
      <c r="M32" s="60" t="n">
        <v>2</v>
      </c>
      <c r="N32" t="inlineStr">
        <is>
          <t>C-Face</t>
        </is>
      </c>
      <c r="O32" t="n">
        <v>2</v>
      </c>
      <c r="P32" t="inlineStr">
        <is>
          <t>Flanged</t>
        </is>
      </c>
      <c r="Q32" s="76">
        <f>LEFT(E32,5)</f>
        <v/>
      </c>
      <c r="R32" s="76" t="n"/>
      <c r="S32" s="76" t="inlineStr">
        <is>
          <t>Flat</t>
        </is>
      </c>
      <c r="U32" t="inlineStr">
        <is>
          <t>'DS_Routings'</t>
        </is>
      </c>
    </row>
    <row r="33">
      <c r="A33" s="27" t="n"/>
      <c r="B33" s="68" t="inlineStr">
        <is>
          <t>20955-4P-3HP-VLSC</t>
        </is>
      </c>
      <c r="C33" t="n">
        <v>1.125</v>
      </c>
      <c r="D33" s="2" t="inlineStr">
        <is>
          <t>X3</t>
        </is>
      </c>
      <c r="E33" s="68" t="inlineStr">
        <is>
          <t>20955-4P-3HP-VLSC</t>
        </is>
      </c>
      <c r="F33" s="68" t="n">
        <v>4</v>
      </c>
      <c r="G33" s="68" t="n">
        <v>3</v>
      </c>
      <c r="H33" s="60" t="n">
        <v>119</v>
      </c>
      <c r="I33" t="inlineStr">
        <is>
          <t>2095</t>
        </is>
      </c>
      <c r="J33" s="7" t="inlineStr">
        <is>
          <t>Price_VLC_WetEnd_025</t>
        </is>
      </c>
      <c r="K33" s="70" t="inlineStr">
        <is>
          <t>VLSC</t>
        </is>
      </c>
      <c r="L33" t="n">
        <v>9.5</v>
      </c>
      <c r="M33" s="60" t="n">
        <v>2</v>
      </c>
      <c r="N33" t="inlineStr">
        <is>
          <t>C-Face</t>
        </is>
      </c>
      <c r="O33" t="n">
        <v>2</v>
      </c>
      <c r="P33" t="inlineStr">
        <is>
          <t>Flanged</t>
        </is>
      </c>
      <c r="Q33" s="76">
        <f>LEFT(E33,5)</f>
        <v/>
      </c>
      <c r="R33" s="76" t="n"/>
      <c r="S33" s="76" t="inlineStr">
        <is>
          <t>Flat</t>
        </is>
      </c>
      <c r="U33" t="inlineStr">
        <is>
          <t>'DS_Routings'</t>
        </is>
      </c>
    </row>
    <row r="34">
      <c r="A34" s="27" t="n"/>
      <c r="B34" s="68" t="inlineStr">
        <is>
          <t>20955-4P-5HP-VLSC</t>
        </is>
      </c>
      <c r="C34" t="n">
        <v>1.125</v>
      </c>
      <c r="D34" s="2" t="inlineStr">
        <is>
          <t>X3</t>
        </is>
      </c>
      <c r="E34" s="68" t="inlineStr">
        <is>
          <t>20955-4P-5HP-VLSC</t>
        </is>
      </c>
      <c r="F34" s="68" t="n">
        <v>4</v>
      </c>
      <c r="G34" s="68" t="n">
        <v>5</v>
      </c>
      <c r="H34" s="60" t="n">
        <v>119</v>
      </c>
      <c r="I34" t="inlineStr">
        <is>
          <t>2095</t>
        </is>
      </c>
      <c r="J34" s="7" t="inlineStr">
        <is>
          <t>Price_VLC_WetEnd_026</t>
        </is>
      </c>
      <c r="K34" s="70" t="inlineStr">
        <is>
          <t>VLSC</t>
        </is>
      </c>
      <c r="L34" t="n">
        <v>9.5</v>
      </c>
      <c r="M34" s="60" t="n">
        <v>2</v>
      </c>
      <c r="N34" t="inlineStr">
        <is>
          <t>C-Face</t>
        </is>
      </c>
      <c r="O34" t="n">
        <v>2</v>
      </c>
      <c r="P34" t="inlineStr">
        <is>
          <t>Flanged</t>
        </is>
      </c>
      <c r="Q34" s="76">
        <f>LEFT(E34,5)</f>
        <v/>
      </c>
      <c r="R34" s="76" t="n"/>
      <c r="S34" s="76" t="inlineStr">
        <is>
          <t>Flat</t>
        </is>
      </c>
      <c r="U34" t="inlineStr">
        <is>
          <t>'DS_Routings'</t>
        </is>
      </c>
    </row>
    <row r="35">
      <c r="A35" s="27" t="n"/>
      <c r="B35" s="68" t="inlineStr">
        <is>
          <t>20955-4P-7.5HP-VLSC</t>
        </is>
      </c>
      <c r="C35" t="n">
        <v>1.125</v>
      </c>
      <c r="D35" s="2" t="inlineStr">
        <is>
          <t>X3</t>
        </is>
      </c>
      <c r="E35" s="68" t="inlineStr">
        <is>
          <t>20955-4P-7.5HP-VLSC</t>
        </is>
      </c>
      <c r="F35" s="68" t="n">
        <v>4</v>
      </c>
      <c r="G35" s="68" t="n">
        <v>7.5</v>
      </c>
      <c r="H35" s="60" t="n">
        <v>119</v>
      </c>
      <c r="I35" t="inlineStr">
        <is>
          <t>2095</t>
        </is>
      </c>
      <c r="J35" s="7" t="inlineStr">
        <is>
          <t>Price_VLC_WetEnd_027</t>
        </is>
      </c>
      <c r="K35" s="70" t="inlineStr">
        <is>
          <t>VLSC</t>
        </is>
      </c>
      <c r="L35" t="n">
        <v>9.5</v>
      </c>
      <c r="M35" s="60" t="n">
        <v>2</v>
      </c>
      <c r="N35" t="inlineStr">
        <is>
          <t>C-Face</t>
        </is>
      </c>
      <c r="O35" t="n">
        <v>2</v>
      </c>
      <c r="P35" t="inlineStr">
        <is>
          <t>Flanged</t>
        </is>
      </c>
      <c r="Q35" s="76">
        <f>LEFT(E35,5)</f>
        <v/>
      </c>
      <c r="R35" s="76" t="n"/>
      <c r="S35" s="76" t="inlineStr">
        <is>
          <t>Flat</t>
        </is>
      </c>
      <c r="U35" t="inlineStr">
        <is>
          <t>'DS_Routings'</t>
        </is>
      </c>
    </row>
    <row r="36">
      <c r="A36" s="27" t="n"/>
      <c r="B36" s="68" t="inlineStr">
        <is>
          <t>20955-2P-15HP-VLSC</t>
        </is>
      </c>
      <c r="C36" t="n">
        <v>1.125</v>
      </c>
      <c r="D36" s="2" t="inlineStr">
        <is>
          <t>X3</t>
        </is>
      </c>
      <c r="E36" s="68" t="inlineStr">
        <is>
          <t>20955-2P-15HP-VLSC</t>
        </is>
      </c>
      <c r="F36" s="68" t="n">
        <v>2</v>
      </c>
      <c r="G36" s="68" t="n">
        <v>15</v>
      </c>
      <c r="H36" s="60" t="n">
        <v>119</v>
      </c>
      <c r="I36" t="inlineStr">
        <is>
          <t>2095</t>
        </is>
      </c>
      <c r="J36" s="7" t="inlineStr">
        <is>
          <t>Price_VLC_WetEnd_028</t>
        </is>
      </c>
      <c r="K36" s="70" t="inlineStr">
        <is>
          <t>VLSC</t>
        </is>
      </c>
      <c r="L36" t="n">
        <v>9.5</v>
      </c>
      <c r="M36" s="60" t="n">
        <v>2</v>
      </c>
      <c r="N36" t="inlineStr">
        <is>
          <t>C-Face</t>
        </is>
      </c>
      <c r="O36" t="n">
        <v>2</v>
      </c>
      <c r="P36" t="inlineStr">
        <is>
          <t>Flanged</t>
        </is>
      </c>
      <c r="Q36" s="76">
        <f>LEFT(E36,5)</f>
        <v/>
      </c>
      <c r="R36" s="76" t="n"/>
      <c r="S36" s="76" t="inlineStr">
        <is>
          <t>Flat</t>
        </is>
      </c>
      <c r="U36" t="inlineStr">
        <is>
          <t>'DS_Routings'</t>
        </is>
      </c>
    </row>
    <row r="37">
      <c r="A37" s="27" t="n"/>
      <c r="B37" s="68" t="inlineStr">
        <is>
          <t>20955-2P-20HP-VLSC</t>
        </is>
      </c>
      <c r="C37" t="n">
        <v>1.125</v>
      </c>
      <c r="D37" s="7" t="inlineStr">
        <is>
          <t>X4</t>
        </is>
      </c>
      <c r="E37" s="68" t="inlineStr">
        <is>
          <t>20955-2P-20HP-VLSC</t>
        </is>
      </c>
      <c r="F37" s="68" t="n">
        <v>2</v>
      </c>
      <c r="G37" s="68" t="n">
        <v>20</v>
      </c>
      <c r="H37" s="60" t="n">
        <v>119</v>
      </c>
      <c r="I37" t="inlineStr">
        <is>
          <t>2095</t>
        </is>
      </c>
      <c r="J37" s="7" t="inlineStr">
        <is>
          <t>Price_VLC_WetEnd_029</t>
        </is>
      </c>
      <c r="K37" s="70" t="inlineStr">
        <is>
          <t>VLSC</t>
        </is>
      </c>
      <c r="L37" t="n">
        <v>9.5</v>
      </c>
      <c r="M37" s="60" t="n">
        <v>2</v>
      </c>
      <c r="N37" t="inlineStr">
        <is>
          <t>C-Face</t>
        </is>
      </c>
      <c r="O37" t="n">
        <v>2</v>
      </c>
      <c r="P37" t="inlineStr">
        <is>
          <t>Flanged</t>
        </is>
      </c>
      <c r="Q37" s="76">
        <f>LEFT(E37,5)</f>
        <v/>
      </c>
      <c r="R37" s="76" t="n"/>
      <c r="S37" s="76" t="inlineStr">
        <is>
          <t>Flat</t>
        </is>
      </c>
      <c r="U37" t="inlineStr">
        <is>
          <t>'DS_Routings'</t>
        </is>
      </c>
    </row>
    <row r="38">
      <c r="A38" s="27" t="n"/>
      <c r="B38" s="68" t="inlineStr">
        <is>
          <t>20955-2P-25HP-VLSC</t>
        </is>
      </c>
      <c r="C38" t="n">
        <v>1.125</v>
      </c>
      <c r="D38" s="7" t="inlineStr">
        <is>
          <t>X4</t>
        </is>
      </c>
      <c r="E38" s="68" t="inlineStr">
        <is>
          <t>20955-2P-25HP-VLSC</t>
        </is>
      </c>
      <c r="F38" s="68" t="n">
        <v>2</v>
      </c>
      <c r="G38" s="68" t="n">
        <v>25</v>
      </c>
      <c r="H38" s="60" t="n">
        <v>119</v>
      </c>
      <c r="I38" t="inlineStr">
        <is>
          <t>2095</t>
        </is>
      </c>
      <c r="J38" s="7" t="inlineStr">
        <is>
          <t>Price_VLC_WetEnd_030</t>
        </is>
      </c>
      <c r="K38" s="70" t="inlineStr">
        <is>
          <t>VLSC</t>
        </is>
      </c>
      <c r="L38" t="n">
        <v>9.5</v>
      </c>
      <c r="M38" s="60" t="n">
        <v>2</v>
      </c>
      <c r="N38" t="inlineStr">
        <is>
          <t>C-Face</t>
        </is>
      </c>
      <c r="O38" t="n">
        <v>2</v>
      </c>
      <c r="P38" t="inlineStr">
        <is>
          <t>Flanged</t>
        </is>
      </c>
      <c r="Q38" s="76">
        <f>LEFT(E38,5)</f>
        <v/>
      </c>
      <c r="R38" s="76" t="n"/>
      <c r="S38" s="76" t="inlineStr">
        <is>
          <t>Flat</t>
        </is>
      </c>
      <c r="U38" t="inlineStr">
        <is>
          <t>'DS_Routings'</t>
        </is>
      </c>
    </row>
    <row r="39">
      <c r="A39" s="27" t="n"/>
      <c r="B39" s="68" t="inlineStr">
        <is>
          <t>20955-2P-30HP-VLSC</t>
        </is>
      </c>
      <c r="C39" t="n">
        <v>1.125</v>
      </c>
      <c r="D39" s="7" t="inlineStr">
        <is>
          <t>X4</t>
        </is>
      </c>
      <c r="E39" s="68" t="inlineStr">
        <is>
          <t>20955-2P-30HP-VLSC</t>
        </is>
      </c>
      <c r="F39" s="68" t="n">
        <v>2</v>
      </c>
      <c r="G39" s="68" t="n">
        <v>30</v>
      </c>
      <c r="H39" s="60" t="n">
        <v>119</v>
      </c>
      <c r="I39" t="inlineStr">
        <is>
          <t>2095</t>
        </is>
      </c>
      <c r="J39" s="7" t="inlineStr">
        <is>
          <t>Price_VLC_WetEnd_031</t>
        </is>
      </c>
      <c r="K39" s="70" t="inlineStr">
        <is>
          <t>VLSC</t>
        </is>
      </c>
      <c r="L39" t="n">
        <v>9.5</v>
      </c>
      <c r="M39" s="60" t="n">
        <v>2</v>
      </c>
      <c r="N39" t="inlineStr">
        <is>
          <t>C-Face</t>
        </is>
      </c>
      <c r="O39" t="n">
        <v>2</v>
      </c>
      <c r="P39" t="inlineStr">
        <is>
          <t>Flanged</t>
        </is>
      </c>
      <c r="Q39" s="76">
        <f>LEFT(E39,5)</f>
        <v/>
      </c>
      <c r="R39" s="76" t="n"/>
      <c r="S39" s="76" t="inlineStr">
        <is>
          <t>Flat</t>
        </is>
      </c>
      <c r="U39" t="inlineStr">
        <is>
          <t>'DS_Routings'</t>
        </is>
      </c>
    </row>
    <row r="40">
      <c r="A40" s="27" t="n"/>
      <c r="B40" s="2" t="inlineStr">
        <is>
          <t>20955-2P-40HP-VLSC</t>
        </is>
      </c>
      <c r="C40" t="n">
        <v>1.125</v>
      </c>
      <c r="D40" s="7" t="inlineStr">
        <is>
          <t>X4</t>
        </is>
      </c>
      <c r="E40" s="2" t="inlineStr">
        <is>
          <t>20955-2P-40HP-VLSC</t>
        </is>
      </c>
      <c r="F40" s="68" t="n">
        <v>2</v>
      </c>
      <c r="G40" s="2" t="n">
        <v>40</v>
      </c>
      <c r="H40" s="60" t="n">
        <v>121</v>
      </c>
      <c r="I40" t="inlineStr">
        <is>
          <t>2095</t>
        </is>
      </c>
      <c r="J40" s="7" t="inlineStr">
        <is>
          <t>Price_VLC_WetEnd_032</t>
        </is>
      </c>
      <c r="K40" s="70" t="inlineStr">
        <is>
          <t>VLSC</t>
        </is>
      </c>
      <c r="L40" t="n">
        <v>9.5</v>
      </c>
      <c r="M40" s="60" t="n">
        <v>2</v>
      </c>
      <c r="N40" t="inlineStr">
        <is>
          <t>C-Face</t>
        </is>
      </c>
      <c r="O40" t="n">
        <v>2</v>
      </c>
      <c r="P40" t="inlineStr">
        <is>
          <t>Flanged</t>
        </is>
      </c>
      <c r="Q40" s="76">
        <f>LEFT(E40,5)</f>
        <v/>
      </c>
      <c r="R40" s="76" t="n"/>
      <c r="S40" s="76" t="inlineStr">
        <is>
          <t>Flat</t>
        </is>
      </c>
      <c r="U40" t="inlineStr">
        <is>
          <t>'DS_Routings'</t>
        </is>
      </c>
    </row>
    <row r="41">
      <c r="A41" s="27" t="n"/>
      <c r="B41" s="2" t="inlineStr">
        <is>
          <t>20955-2P-50HP-VLSC</t>
        </is>
      </c>
      <c r="C41" t="n">
        <v>1.625</v>
      </c>
      <c r="D41" s="7" t="inlineStr">
        <is>
          <t>X4</t>
        </is>
      </c>
      <c r="E41" s="2" t="inlineStr">
        <is>
          <t>20955-2P-50HP-VLSC</t>
        </is>
      </c>
      <c r="F41" s="68" t="n">
        <v>2</v>
      </c>
      <c r="G41" s="2" t="n">
        <v>50</v>
      </c>
      <c r="H41" s="60" t="n">
        <v>121</v>
      </c>
      <c r="I41" t="inlineStr">
        <is>
          <t>2095</t>
        </is>
      </c>
      <c r="J41" s="7" t="inlineStr">
        <is>
          <t>Price_VLC_WetEnd_033</t>
        </is>
      </c>
      <c r="K41" s="70" t="inlineStr">
        <is>
          <t>VLSC</t>
        </is>
      </c>
      <c r="L41" t="n">
        <v>9.5</v>
      </c>
      <c r="M41" s="60" t="n">
        <v>2</v>
      </c>
      <c r="N41" t="inlineStr">
        <is>
          <t>C-Face</t>
        </is>
      </c>
      <c r="O41" t="n">
        <v>2</v>
      </c>
      <c r="P41" t="inlineStr">
        <is>
          <t>Flanged</t>
        </is>
      </c>
      <c r="Q41" s="76">
        <f>LEFT(E41,5)</f>
        <v/>
      </c>
      <c r="R41" s="76" t="n"/>
      <c r="S41" s="76" t="inlineStr">
        <is>
          <t>Flat</t>
        </is>
      </c>
      <c r="U41" t="inlineStr">
        <is>
          <t>'DS_Routings'</t>
        </is>
      </c>
    </row>
    <row r="42">
      <c r="A42" s="27" t="n"/>
      <c r="B42" s="68" t="inlineStr">
        <is>
          <t>20959-4P-3HP-VLSC</t>
        </is>
      </c>
      <c r="C42" t="n">
        <v>1.125</v>
      </c>
      <c r="D42" s="2" t="inlineStr">
        <is>
          <t>X3</t>
        </is>
      </c>
      <c r="E42" s="68" t="inlineStr">
        <is>
          <t>20959-4P-3HP-VLSC</t>
        </is>
      </c>
      <c r="F42" s="68" t="n">
        <v>4</v>
      </c>
      <c r="G42" s="68" t="n">
        <v>3</v>
      </c>
      <c r="H42" s="60" t="n">
        <v>121</v>
      </c>
      <c r="I42" t="inlineStr">
        <is>
          <t>2095</t>
        </is>
      </c>
      <c r="J42" s="7" t="inlineStr">
        <is>
          <t>Price_VLC_WetEnd_034</t>
        </is>
      </c>
      <c r="K42" s="70" t="inlineStr">
        <is>
          <t>VLSC</t>
        </is>
      </c>
      <c r="L42" t="n">
        <v>9.5</v>
      </c>
      <c r="M42" s="60" t="n">
        <v>2</v>
      </c>
      <c r="N42" t="inlineStr">
        <is>
          <t>C-Face</t>
        </is>
      </c>
      <c r="O42" t="n">
        <v>2</v>
      </c>
      <c r="P42" t="inlineStr">
        <is>
          <t>Flanged</t>
        </is>
      </c>
      <c r="Q42" s="76">
        <f>LEFT(E42,5)</f>
        <v/>
      </c>
      <c r="R42" s="76" t="n"/>
      <c r="S42" s="76" t="inlineStr">
        <is>
          <t>Flat</t>
        </is>
      </c>
      <c r="U42" t="inlineStr">
        <is>
          <t>'DS_Routings'</t>
        </is>
      </c>
    </row>
    <row r="43">
      <c r="A43" s="27" t="n"/>
      <c r="B43" s="68" t="inlineStr">
        <is>
          <t>20959-4P-5HP-VLSC</t>
        </is>
      </c>
      <c r="C43" t="n">
        <v>1.125</v>
      </c>
      <c r="D43" s="2" t="inlineStr">
        <is>
          <t>X3</t>
        </is>
      </c>
      <c r="E43" s="68" t="inlineStr">
        <is>
          <t>20959-4P-5HP-VLSC</t>
        </is>
      </c>
      <c r="F43" s="68" t="n">
        <v>4</v>
      </c>
      <c r="G43" s="68" t="n">
        <v>5</v>
      </c>
      <c r="H43" s="60" t="n">
        <v>121</v>
      </c>
      <c r="I43" t="inlineStr">
        <is>
          <t>2095</t>
        </is>
      </c>
      <c r="J43" s="7" t="inlineStr">
        <is>
          <t>Price_VLC_WetEnd_035</t>
        </is>
      </c>
      <c r="K43" s="70" t="inlineStr">
        <is>
          <t>VLSC</t>
        </is>
      </c>
      <c r="L43" t="n">
        <v>9.5</v>
      </c>
      <c r="M43" s="60" t="n">
        <v>2</v>
      </c>
      <c r="N43" t="inlineStr">
        <is>
          <t>C-Face</t>
        </is>
      </c>
      <c r="O43" t="n">
        <v>2</v>
      </c>
      <c r="P43" t="inlineStr">
        <is>
          <t>Flanged</t>
        </is>
      </c>
      <c r="Q43" s="76">
        <f>LEFT(E43,5)</f>
        <v/>
      </c>
      <c r="R43" s="76" t="n"/>
      <c r="S43" s="76" t="inlineStr">
        <is>
          <t>Flat</t>
        </is>
      </c>
      <c r="U43" t="inlineStr">
        <is>
          <t>'DS_Routings'</t>
        </is>
      </c>
    </row>
    <row r="44">
      <c r="A44" s="27" t="n"/>
      <c r="B44" s="68" t="inlineStr">
        <is>
          <t>20959-4P-7.5HP-VLSC</t>
        </is>
      </c>
      <c r="C44" t="n">
        <v>1.125</v>
      </c>
      <c r="D44" s="2" t="inlineStr">
        <is>
          <t>X3</t>
        </is>
      </c>
      <c r="E44" s="68" t="inlineStr">
        <is>
          <t>20959-4P-7.5HP-VLSC</t>
        </is>
      </c>
      <c r="F44" s="68" t="n">
        <v>4</v>
      </c>
      <c r="G44" s="68" t="n">
        <v>7.5</v>
      </c>
      <c r="H44" s="60" t="n">
        <v>121</v>
      </c>
      <c r="I44" t="inlineStr">
        <is>
          <t>2095</t>
        </is>
      </c>
      <c r="J44" s="7" t="inlineStr">
        <is>
          <t>Price_VLC_WetEnd_036</t>
        </is>
      </c>
      <c r="K44" s="70" t="inlineStr">
        <is>
          <t>VLSC</t>
        </is>
      </c>
      <c r="L44" t="n">
        <v>9.5</v>
      </c>
      <c r="M44" s="60" t="n">
        <v>2</v>
      </c>
      <c r="N44" t="inlineStr">
        <is>
          <t>C-Face</t>
        </is>
      </c>
      <c r="O44" t="n">
        <v>2</v>
      </c>
      <c r="P44" t="inlineStr">
        <is>
          <t>Flanged</t>
        </is>
      </c>
      <c r="Q44" s="76">
        <f>LEFT(E44,5)</f>
        <v/>
      </c>
      <c r="R44" s="76" t="n"/>
      <c r="S44" s="76" t="inlineStr">
        <is>
          <t>Flat</t>
        </is>
      </c>
      <c r="U44" t="inlineStr">
        <is>
          <t>'DS_Routings'</t>
        </is>
      </c>
    </row>
    <row r="45">
      <c r="A45" s="27" t="n"/>
      <c r="B45" s="68" t="inlineStr">
        <is>
          <t>20959-2P-20HP-VLSC</t>
        </is>
      </c>
      <c r="C45" t="n">
        <v>1.125</v>
      </c>
      <c r="D45" s="68" t="inlineStr">
        <is>
          <t>X4</t>
        </is>
      </c>
      <c r="E45" s="68" t="inlineStr">
        <is>
          <t>20959-2P-20HP-VLSC</t>
        </is>
      </c>
      <c r="F45" s="68" t="n">
        <v>2</v>
      </c>
      <c r="G45" s="68" t="n">
        <v>20</v>
      </c>
      <c r="H45" s="60" t="n">
        <v>121</v>
      </c>
      <c r="I45" t="inlineStr">
        <is>
          <t>2095</t>
        </is>
      </c>
      <c r="J45" s="7" t="inlineStr">
        <is>
          <t>Price_VLC_WetEnd_037</t>
        </is>
      </c>
      <c r="K45" s="70" t="inlineStr">
        <is>
          <t>VLSC</t>
        </is>
      </c>
      <c r="L45" t="n">
        <v>9.5</v>
      </c>
      <c r="M45" s="60" t="n">
        <v>2</v>
      </c>
      <c r="N45" t="inlineStr">
        <is>
          <t>C-Face</t>
        </is>
      </c>
      <c r="O45" t="n">
        <v>2</v>
      </c>
      <c r="P45" t="inlineStr">
        <is>
          <t>Flanged</t>
        </is>
      </c>
      <c r="Q45" s="76">
        <f>LEFT(E45,5)</f>
        <v/>
      </c>
      <c r="R45" s="76" t="n"/>
      <c r="S45" s="76" t="inlineStr">
        <is>
          <t>Flat</t>
        </is>
      </c>
      <c r="U45" t="inlineStr">
        <is>
          <t>'DS_Routings'</t>
        </is>
      </c>
    </row>
    <row r="46">
      <c r="A46" s="27" t="n"/>
      <c r="B46" s="68" t="inlineStr">
        <is>
          <t>20959-2P-25HP-VLSC</t>
        </is>
      </c>
      <c r="C46" t="n">
        <v>1.125</v>
      </c>
      <c r="D46" s="68" t="inlineStr">
        <is>
          <t>X4</t>
        </is>
      </c>
      <c r="E46" s="68" t="inlineStr">
        <is>
          <t>20959-2P-25HP-VLSC</t>
        </is>
      </c>
      <c r="F46" s="68" t="n">
        <v>2</v>
      </c>
      <c r="G46" s="68" t="n">
        <v>25</v>
      </c>
      <c r="H46" s="60" t="n">
        <v>121</v>
      </c>
      <c r="I46" t="inlineStr">
        <is>
          <t>2095</t>
        </is>
      </c>
      <c r="J46" s="7" t="inlineStr">
        <is>
          <t>Price_VLC_WetEnd_038</t>
        </is>
      </c>
      <c r="K46" s="70" t="inlineStr">
        <is>
          <t>VLSC</t>
        </is>
      </c>
      <c r="L46" t="n">
        <v>9.5</v>
      </c>
      <c r="M46" s="60" t="n">
        <v>2</v>
      </c>
      <c r="N46" t="inlineStr">
        <is>
          <t>C-Face</t>
        </is>
      </c>
      <c r="O46" t="n">
        <v>2</v>
      </c>
      <c r="P46" t="inlineStr">
        <is>
          <t>Flanged</t>
        </is>
      </c>
      <c r="Q46" s="76">
        <f>LEFT(E46,5)</f>
        <v/>
      </c>
      <c r="R46" s="76" t="n"/>
      <c r="S46" s="76" t="inlineStr">
        <is>
          <t>Flat</t>
        </is>
      </c>
      <c r="U46" t="inlineStr">
        <is>
          <t>'DS_Routings'</t>
        </is>
      </c>
    </row>
    <row r="47">
      <c r="A47" s="27" t="n"/>
      <c r="B47" s="68" t="inlineStr">
        <is>
          <t>20959-2P-30HP-VLSC</t>
        </is>
      </c>
      <c r="C47" t="n">
        <v>1.125</v>
      </c>
      <c r="D47" s="68" t="inlineStr">
        <is>
          <t>X4</t>
        </is>
      </c>
      <c r="E47" s="68" t="inlineStr">
        <is>
          <t>20959-2P-30HP-VLSC</t>
        </is>
      </c>
      <c r="F47" s="68" t="n">
        <v>2</v>
      </c>
      <c r="G47" s="68" t="n">
        <v>30</v>
      </c>
      <c r="H47" s="60" t="n">
        <v>121</v>
      </c>
      <c r="I47" t="inlineStr">
        <is>
          <t>2095</t>
        </is>
      </c>
      <c r="J47" s="7" t="inlineStr">
        <is>
          <t>Price_VLC_WetEnd_039</t>
        </is>
      </c>
      <c r="K47" s="70" t="inlineStr">
        <is>
          <t>VLSC</t>
        </is>
      </c>
      <c r="L47" t="n">
        <v>9.5</v>
      </c>
      <c r="M47" s="60" t="n">
        <v>2</v>
      </c>
      <c r="N47" t="inlineStr">
        <is>
          <t>C-Face</t>
        </is>
      </c>
      <c r="O47" t="n">
        <v>2</v>
      </c>
      <c r="P47" t="inlineStr">
        <is>
          <t>Flanged</t>
        </is>
      </c>
      <c r="Q47" s="76">
        <f>LEFT(E47,5)</f>
        <v/>
      </c>
      <c r="R47" s="76" t="n"/>
      <c r="S47" s="76" t="inlineStr">
        <is>
          <t>Flat</t>
        </is>
      </c>
      <c r="U47" t="inlineStr">
        <is>
          <t>'DS_Routings'</t>
        </is>
      </c>
    </row>
    <row r="48">
      <c r="A48" s="27" t="n"/>
      <c r="B48" s="2" t="inlineStr">
        <is>
          <t>20959-2P-40HP-VLSC</t>
        </is>
      </c>
      <c r="C48" t="n">
        <v>1.125</v>
      </c>
      <c r="D48" s="68" t="inlineStr">
        <is>
          <t>X4</t>
        </is>
      </c>
      <c r="E48" s="2" t="inlineStr">
        <is>
          <t>20959-2P-40HP-VLSC</t>
        </is>
      </c>
      <c r="F48" s="68" t="n">
        <v>2</v>
      </c>
      <c r="G48" s="2" t="n">
        <v>40</v>
      </c>
      <c r="H48" s="60" t="n">
        <v>121</v>
      </c>
      <c r="I48" t="inlineStr">
        <is>
          <t>2095</t>
        </is>
      </c>
      <c r="J48" s="7" t="inlineStr">
        <is>
          <t>Price_VLC_WetEnd_040</t>
        </is>
      </c>
      <c r="K48" s="70" t="inlineStr">
        <is>
          <t>VLSC</t>
        </is>
      </c>
      <c r="L48" t="n">
        <v>9.5</v>
      </c>
      <c r="M48" s="60" t="n">
        <v>2</v>
      </c>
      <c r="N48" t="inlineStr">
        <is>
          <t>C-Face</t>
        </is>
      </c>
      <c r="O48" t="n">
        <v>2</v>
      </c>
      <c r="P48" t="inlineStr">
        <is>
          <t>Flanged</t>
        </is>
      </c>
      <c r="Q48" s="76">
        <f>LEFT(E48,5)</f>
        <v/>
      </c>
      <c r="R48" s="76" t="n"/>
      <c r="S48" s="76" t="inlineStr">
        <is>
          <t>Flat</t>
        </is>
      </c>
      <c r="U48" t="inlineStr">
        <is>
          <t>'DS_Routings'</t>
        </is>
      </c>
    </row>
    <row r="49">
      <c r="A49" s="27" t="n"/>
      <c r="B49" s="2" t="inlineStr">
        <is>
          <t>20959-2P-50HP-VLSC</t>
        </is>
      </c>
      <c r="C49" t="n">
        <v>1.625</v>
      </c>
      <c r="D49" s="68" t="inlineStr">
        <is>
          <t>X4</t>
        </is>
      </c>
      <c r="E49" s="2" t="inlineStr">
        <is>
          <t>20959-2P-50HP-VLSC</t>
        </is>
      </c>
      <c r="F49" s="68" t="n">
        <v>2</v>
      </c>
      <c r="G49" s="2" t="n">
        <v>50</v>
      </c>
      <c r="H49" s="60" t="n">
        <v>121</v>
      </c>
      <c r="I49" t="inlineStr">
        <is>
          <t>2095</t>
        </is>
      </c>
      <c r="J49" s="7" t="inlineStr">
        <is>
          <t>Price_VLC_WetEnd_041</t>
        </is>
      </c>
      <c r="K49" s="70" t="inlineStr">
        <is>
          <t>VLSC</t>
        </is>
      </c>
      <c r="L49" t="n">
        <v>9.5</v>
      </c>
      <c r="M49" s="60" t="n">
        <v>2</v>
      </c>
      <c r="N49" t="inlineStr">
        <is>
          <t>C-Face</t>
        </is>
      </c>
      <c r="O49" t="n">
        <v>2</v>
      </c>
      <c r="P49" t="inlineStr">
        <is>
          <t>Flanged</t>
        </is>
      </c>
      <c r="Q49" s="76">
        <f>LEFT(E49,5)</f>
        <v/>
      </c>
      <c r="R49" s="76" t="n"/>
      <c r="S49" s="76" t="inlineStr">
        <is>
          <t>Flat</t>
        </is>
      </c>
      <c r="U49" t="inlineStr">
        <is>
          <t>'DS_Routings'</t>
        </is>
      </c>
    </row>
    <row r="50">
      <c r="A50" s="27" t="n"/>
      <c r="B50" s="2" t="inlineStr">
        <is>
          <t>20959-2P-60HP-VLSC</t>
        </is>
      </c>
      <c r="C50" t="n">
        <v>1.625</v>
      </c>
      <c r="D50" s="68" t="inlineStr">
        <is>
          <t>X4</t>
        </is>
      </c>
      <c r="E50" s="2" t="inlineStr">
        <is>
          <t>20959-2P-60HP-VLSC</t>
        </is>
      </c>
      <c r="F50" s="68" t="n">
        <v>2</v>
      </c>
      <c r="G50" s="2" t="n">
        <v>60</v>
      </c>
      <c r="H50" s="60" t="n">
        <v>121</v>
      </c>
      <c r="I50" t="inlineStr">
        <is>
          <t>2095</t>
        </is>
      </c>
      <c r="J50" s="7" t="inlineStr">
        <is>
          <t>Price_VLC_WetEnd_042</t>
        </is>
      </c>
      <c r="K50" s="70" t="inlineStr">
        <is>
          <t>VLSC</t>
        </is>
      </c>
      <c r="L50" t="n">
        <v>9.5</v>
      </c>
      <c r="M50" s="60" t="n">
        <v>2</v>
      </c>
      <c r="N50" t="inlineStr">
        <is>
          <t>C-Face</t>
        </is>
      </c>
      <c r="O50" t="n">
        <v>2</v>
      </c>
      <c r="P50" t="inlineStr">
        <is>
          <t>Flanged</t>
        </is>
      </c>
      <c r="Q50" s="76">
        <f>LEFT(E50,5)</f>
        <v/>
      </c>
      <c r="R50" s="76" t="n"/>
      <c r="S50" s="76" t="inlineStr">
        <is>
          <t>Flat</t>
        </is>
      </c>
      <c r="U50" t="inlineStr">
        <is>
          <t>'DS_Routings'</t>
        </is>
      </c>
    </row>
    <row r="51">
      <c r="A51" s="27" t="n"/>
      <c r="B51" s="68" t="inlineStr">
        <is>
          <t>25709-2P-7.5HP-VLSC</t>
        </is>
      </c>
      <c r="C51" t="n">
        <v>1.125</v>
      </c>
      <c r="D51" s="68" t="inlineStr">
        <is>
          <t>X4</t>
        </is>
      </c>
      <c r="E51" s="68" t="inlineStr">
        <is>
          <t>25709-2P-7.5HP-VLSC</t>
        </is>
      </c>
      <c r="F51" s="68" t="n">
        <v>2</v>
      </c>
      <c r="G51" s="68" t="n">
        <v>7.5</v>
      </c>
      <c r="H51" s="60" t="n">
        <v>91</v>
      </c>
      <c r="I51" t="inlineStr">
        <is>
          <t>2570</t>
        </is>
      </c>
      <c r="J51" s="7" t="inlineStr">
        <is>
          <t>Price_VLC_WetEnd_043</t>
        </is>
      </c>
      <c r="K51" s="70" t="inlineStr">
        <is>
          <t>VLSC</t>
        </is>
      </c>
      <c r="L51" t="n">
        <v>7</v>
      </c>
      <c r="M51" s="60" t="n">
        <v>2.5</v>
      </c>
      <c r="N51" t="inlineStr">
        <is>
          <t>C-Face</t>
        </is>
      </c>
      <c r="O51" t="n">
        <v>2.5</v>
      </c>
      <c r="P51" t="inlineStr">
        <is>
          <t>Flanged</t>
        </is>
      </c>
      <c r="Q51" s="76">
        <f>LEFT(E51,5)</f>
        <v/>
      </c>
      <c r="R51" s="76" t="n"/>
      <c r="S51" s="76" t="inlineStr">
        <is>
          <t>Flat</t>
        </is>
      </c>
      <c r="U51" t="inlineStr">
        <is>
          <t>'DS_Routings'</t>
        </is>
      </c>
    </row>
    <row r="52">
      <c r="A52" s="27" t="n"/>
      <c r="B52" s="68" t="inlineStr">
        <is>
          <t>25709-2P-10HP-VLSC</t>
        </is>
      </c>
      <c r="C52" t="n">
        <v>1.125</v>
      </c>
      <c r="D52" s="68" t="inlineStr">
        <is>
          <t>X4</t>
        </is>
      </c>
      <c r="E52" s="68" t="inlineStr">
        <is>
          <t>25709-2P-10HP-VLSC</t>
        </is>
      </c>
      <c r="F52" s="68" t="n">
        <v>2</v>
      </c>
      <c r="G52" s="68" t="n">
        <v>10</v>
      </c>
      <c r="H52" s="60" t="n">
        <v>91</v>
      </c>
      <c r="I52" t="inlineStr">
        <is>
          <t>2570</t>
        </is>
      </c>
      <c r="J52" s="7" t="inlineStr">
        <is>
          <t>Price_VLC_WetEnd_044</t>
        </is>
      </c>
      <c r="K52" s="70" t="inlineStr">
        <is>
          <t>VLSC</t>
        </is>
      </c>
      <c r="L52" t="n">
        <v>7</v>
      </c>
      <c r="M52" s="60" t="n">
        <v>2.5</v>
      </c>
      <c r="N52" t="inlineStr">
        <is>
          <t>C-Face</t>
        </is>
      </c>
      <c r="O52" t="n">
        <v>2.5</v>
      </c>
      <c r="P52" t="inlineStr">
        <is>
          <t>Flanged</t>
        </is>
      </c>
      <c r="Q52" s="76">
        <f>LEFT(E52,5)</f>
        <v/>
      </c>
      <c r="R52" s="76" t="n"/>
      <c r="S52" s="76" t="inlineStr">
        <is>
          <t>Flat</t>
        </is>
      </c>
      <c r="U52" t="inlineStr">
        <is>
          <t>'DS_Routings'</t>
        </is>
      </c>
    </row>
    <row r="53">
      <c r="A53" s="27" t="n"/>
      <c r="B53" s="68" t="inlineStr">
        <is>
          <t>25709-2P-15HP-VLSC</t>
        </is>
      </c>
      <c r="C53" t="n">
        <v>1.125</v>
      </c>
      <c r="D53" s="2" t="inlineStr">
        <is>
          <t>X3</t>
        </is>
      </c>
      <c r="E53" s="68" t="inlineStr">
        <is>
          <t>25709-2P-15HP-VLSC</t>
        </is>
      </c>
      <c r="F53" s="68" t="n">
        <v>2</v>
      </c>
      <c r="G53" s="68" t="n">
        <v>15</v>
      </c>
      <c r="H53" s="60" t="n">
        <v>91</v>
      </c>
      <c r="I53" t="inlineStr">
        <is>
          <t>2570</t>
        </is>
      </c>
      <c r="J53" s="7" t="inlineStr">
        <is>
          <t>Price_VLC_WetEnd_045</t>
        </is>
      </c>
      <c r="K53" s="70" t="inlineStr">
        <is>
          <t>VLSC</t>
        </is>
      </c>
      <c r="L53" t="n">
        <v>7</v>
      </c>
      <c r="M53" s="60" t="n">
        <v>2.5</v>
      </c>
      <c r="N53" t="inlineStr">
        <is>
          <t>C-Face</t>
        </is>
      </c>
      <c r="O53" t="n">
        <v>2.5</v>
      </c>
      <c r="P53" t="inlineStr">
        <is>
          <t>Flanged</t>
        </is>
      </c>
      <c r="Q53" s="76">
        <f>LEFT(E53,5)</f>
        <v/>
      </c>
      <c r="R53" s="76" t="n"/>
      <c r="S53" s="76" t="inlineStr">
        <is>
          <t>Flat</t>
        </is>
      </c>
      <c r="U53" t="inlineStr">
        <is>
          <t>'DS_Routings'</t>
        </is>
      </c>
    </row>
    <row r="54">
      <c r="A54" s="27" t="n"/>
      <c r="B54" s="68" t="inlineStr">
        <is>
          <t>25709-2P-20HP-VLSC</t>
        </is>
      </c>
      <c r="C54" t="n">
        <v>1.125</v>
      </c>
      <c r="D54" s="68" t="inlineStr">
        <is>
          <t>X4</t>
        </is>
      </c>
      <c r="E54" s="68" t="inlineStr">
        <is>
          <t>25709-2P-20HP-VLSC</t>
        </is>
      </c>
      <c r="F54" s="68" t="n">
        <v>2</v>
      </c>
      <c r="G54" s="68" t="n">
        <v>20</v>
      </c>
      <c r="H54" s="60" t="n">
        <v>91</v>
      </c>
      <c r="I54" t="inlineStr">
        <is>
          <t>2570</t>
        </is>
      </c>
      <c r="J54" s="7" t="inlineStr">
        <is>
          <t>Price_VLC_WetEnd_046</t>
        </is>
      </c>
      <c r="K54" s="70" t="inlineStr">
        <is>
          <t>VLSC</t>
        </is>
      </c>
      <c r="L54" t="n">
        <v>7</v>
      </c>
      <c r="M54" s="60" t="n">
        <v>2.5</v>
      </c>
      <c r="N54" t="inlineStr">
        <is>
          <t>C-Face</t>
        </is>
      </c>
      <c r="O54" t="n">
        <v>2.5</v>
      </c>
      <c r="P54" t="inlineStr">
        <is>
          <t>Flanged</t>
        </is>
      </c>
      <c r="Q54" s="76">
        <f>LEFT(E54,5)</f>
        <v/>
      </c>
      <c r="R54" s="76" t="n"/>
      <c r="S54" s="76" t="inlineStr">
        <is>
          <t>Flat</t>
        </is>
      </c>
      <c r="U54" t="inlineStr">
        <is>
          <t>'DS_Routings'</t>
        </is>
      </c>
    </row>
    <row r="55">
      <c r="A55" s="27" t="n"/>
      <c r="B55" s="68" t="inlineStr">
        <is>
          <t>25709-2P-25HP-VLSC</t>
        </is>
      </c>
      <c r="C55" t="n">
        <v>1.125</v>
      </c>
      <c r="D55" s="68" t="inlineStr">
        <is>
          <t>X4</t>
        </is>
      </c>
      <c r="E55" s="68" t="inlineStr">
        <is>
          <t>25709-2P-25HP-VLSC</t>
        </is>
      </c>
      <c r="F55" s="68" t="n">
        <v>2</v>
      </c>
      <c r="G55" s="68" t="n">
        <v>25</v>
      </c>
      <c r="H55" s="60" t="n">
        <v>91</v>
      </c>
      <c r="I55" t="inlineStr">
        <is>
          <t>2570</t>
        </is>
      </c>
      <c r="J55" s="7" t="inlineStr">
        <is>
          <t>Price_VLC_WetEnd_047</t>
        </is>
      </c>
      <c r="K55" s="70" t="inlineStr">
        <is>
          <t>VLSC</t>
        </is>
      </c>
      <c r="L55" t="n">
        <v>7</v>
      </c>
      <c r="M55" s="60" t="n">
        <v>2.5</v>
      </c>
      <c r="N55" t="inlineStr">
        <is>
          <t>C-Face</t>
        </is>
      </c>
      <c r="O55" t="n">
        <v>2.5</v>
      </c>
      <c r="P55" t="inlineStr">
        <is>
          <t>Flanged</t>
        </is>
      </c>
      <c r="Q55" s="76">
        <f>LEFT(E55,5)</f>
        <v/>
      </c>
      <c r="R55" s="76" t="n"/>
      <c r="S55" s="76" t="inlineStr">
        <is>
          <t>Flat</t>
        </is>
      </c>
      <c r="U55" t="inlineStr">
        <is>
          <t>'DS_Routings'</t>
        </is>
      </c>
    </row>
    <row r="56">
      <c r="A56" s="27" t="n"/>
      <c r="B56" s="68" t="inlineStr">
        <is>
          <t>25709-4P-3HP-VLSC</t>
        </is>
      </c>
      <c r="C56" t="n">
        <v>1.125</v>
      </c>
      <c r="D56" s="68" t="inlineStr">
        <is>
          <t>X4</t>
        </is>
      </c>
      <c r="E56" s="68" t="inlineStr">
        <is>
          <t>25709-4P-3HP-VLSC</t>
        </is>
      </c>
      <c r="F56" s="68" t="n">
        <v>4</v>
      </c>
      <c r="G56" s="68" t="n">
        <v>3</v>
      </c>
      <c r="H56" s="60" t="n">
        <v>91</v>
      </c>
      <c r="I56" t="inlineStr">
        <is>
          <t>2570</t>
        </is>
      </c>
      <c r="J56" s="7" t="inlineStr">
        <is>
          <t>Price_VLC_WetEnd_048</t>
        </is>
      </c>
      <c r="K56" s="70" t="inlineStr">
        <is>
          <t>VLSC</t>
        </is>
      </c>
      <c r="L56" t="n">
        <v>7</v>
      </c>
      <c r="M56" s="60" t="n">
        <v>2.5</v>
      </c>
      <c r="N56" t="inlineStr">
        <is>
          <t>C-Face</t>
        </is>
      </c>
      <c r="O56" t="n">
        <v>2.5</v>
      </c>
      <c r="P56" t="inlineStr">
        <is>
          <t>Flanged</t>
        </is>
      </c>
      <c r="Q56" s="76">
        <f>LEFT(E56,5)</f>
        <v/>
      </c>
      <c r="R56" s="76" t="n"/>
      <c r="S56" s="76" t="inlineStr">
        <is>
          <t>Flat</t>
        </is>
      </c>
      <c r="U56" t="inlineStr">
        <is>
          <t>'DS_Routings'</t>
        </is>
      </c>
    </row>
    <row r="57">
      <c r="A57" s="27" t="n"/>
      <c r="B57" s="68" t="inlineStr">
        <is>
          <t>25953-2P-20HP-VLSC</t>
        </is>
      </c>
      <c r="C57" t="n">
        <v>1.125</v>
      </c>
      <c r="D57" s="68" t="inlineStr">
        <is>
          <t>X4</t>
        </is>
      </c>
      <c r="E57" s="68" t="inlineStr">
        <is>
          <t>25953-2P-20HP-VLSC</t>
        </is>
      </c>
      <c r="F57" s="68" t="n">
        <v>2</v>
      </c>
      <c r="G57" s="68" t="n">
        <v>20</v>
      </c>
      <c r="H57" s="60" t="n">
        <v>128</v>
      </c>
      <c r="I57" t="inlineStr">
        <is>
          <t>2595</t>
        </is>
      </c>
      <c r="J57" s="7" t="inlineStr">
        <is>
          <t>Price_VLC_WetEnd_049</t>
        </is>
      </c>
      <c r="K57" s="70" t="inlineStr">
        <is>
          <t>VLSC</t>
        </is>
      </c>
      <c r="L57" t="n">
        <v>9.5</v>
      </c>
      <c r="M57" s="60" t="n">
        <v>2.5</v>
      </c>
      <c r="N57" t="inlineStr">
        <is>
          <t>C-Face</t>
        </is>
      </c>
      <c r="O57" t="n">
        <v>2.5</v>
      </c>
      <c r="P57" t="inlineStr">
        <is>
          <t>Flanged</t>
        </is>
      </c>
      <c r="Q57" s="76">
        <f>LEFT(E57,5)</f>
        <v/>
      </c>
      <c r="R57" s="76" t="n"/>
      <c r="S57" s="76" t="inlineStr">
        <is>
          <t>Flat</t>
        </is>
      </c>
      <c r="U57" t="inlineStr">
        <is>
          <t>'DS_Routings'</t>
        </is>
      </c>
    </row>
    <row r="58">
      <c r="A58" s="27" t="n"/>
      <c r="B58" s="68" t="inlineStr">
        <is>
          <t>25953-2P-25HP-VLSC</t>
        </is>
      </c>
      <c r="C58" t="n">
        <v>1.125</v>
      </c>
      <c r="D58" s="68" t="inlineStr">
        <is>
          <t>X4</t>
        </is>
      </c>
      <c r="E58" s="68" t="inlineStr">
        <is>
          <t>25953-2P-25HP-VLSC</t>
        </is>
      </c>
      <c r="F58" s="68" t="n">
        <v>2</v>
      </c>
      <c r="G58" s="68" t="n">
        <v>25</v>
      </c>
      <c r="H58" s="60" t="n">
        <v>128</v>
      </c>
      <c r="I58" t="inlineStr">
        <is>
          <t>2595</t>
        </is>
      </c>
      <c r="J58" s="7" t="inlineStr">
        <is>
          <t>Price_VLC_WetEnd_050</t>
        </is>
      </c>
      <c r="K58" s="70" t="inlineStr">
        <is>
          <t>VLSC</t>
        </is>
      </c>
      <c r="L58" t="n">
        <v>9.5</v>
      </c>
      <c r="M58" s="60" t="n">
        <v>2.5</v>
      </c>
      <c r="N58" t="inlineStr">
        <is>
          <t>C-Face</t>
        </is>
      </c>
      <c r="O58" t="n">
        <v>2.5</v>
      </c>
      <c r="P58" t="inlineStr">
        <is>
          <t>Flanged</t>
        </is>
      </c>
      <c r="Q58" s="76">
        <f>LEFT(E58,5)</f>
        <v/>
      </c>
      <c r="R58" s="76" t="n"/>
      <c r="S58" s="76" t="inlineStr">
        <is>
          <t>Flat</t>
        </is>
      </c>
      <c r="U58" t="inlineStr">
        <is>
          <t>'DS_Routings'</t>
        </is>
      </c>
    </row>
    <row r="59">
      <c r="A59" s="27" t="n"/>
      <c r="B59" s="68" t="inlineStr">
        <is>
          <t>25953-2P-30HP-VLSC</t>
        </is>
      </c>
      <c r="C59" t="n">
        <v>1.625</v>
      </c>
      <c r="D59" s="68" t="inlineStr">
        <is>
          <t>X4</t>
        </is>
      </c>
      <c r="E59" s="68" t="inlineStr">
        <is>
          <t>25953-2P-30HP-VLSC</t>
        </is>
      </c>
      <c r="F59" s="68" t="n">
        <v>2</v>
      </c>
      <c r="G59" s="68" t="n">
        <v>30</v>
      </c>
      <c r="H59" s="60" t="n">
        <v>128</v>
      </c>
      <c r="I59" t="inlineStr">
        <is>
          <t>2595</t>
        </is>
      </c>
      <c r="J59" s="7" t="inlineStr">
        <is>
          <t>Price_VLC_WetEnd_051</t>
        </is>
      </c>
      <c r="K59" s="70" t="inlineStr">
        <is>
          <t>VLSC</t>
        </is>
      </c>
      <c r="L59" t="n">
        <v>9.5</v>
      </c>
      <c r="M59" s="60" t="n">
        <v>2.5</v>
      </c>
      <c r="N59" t="inlineStr">
        <is>
          <t>C-Face</t>
        </is>
      </c>
      <c r="O59" t="n">
        <v>2.5</v>
      </c>
      <c r="P59" t="inlineStr">
        <is>
          <t>Flanged</t>
        </is>
      </c>
      <c r="Q59" s="76">
        <f>LEFT(E59,5)</f>
        <v/>
      </c>
      <c r="R59" s="76" t="n"/>
      <c r="S59" s="76" t="inlineStr">
        <is>
          <t>Flat</t>
        </is>
      </c>
      <c r="U59" t="inlineStr">
        <is>
          <t>'DS_Routings'</t>
        </is>
      </c>
    </row>
    <row r="60">
      <c r="A60" s="27" t="n"/>
      <c r="B60" s="2" t="inlineStr">
        <is>
          <t>25953-2P-40HP-VLSC</t>
        </is>
      </c>
      <c r="C60" t="n">
        <v>1.625</v>
      </c>
      <c r="D60" s="68" t="inlineStr">
        <is>
          <t>X4</t>
        </is>
      </c>
      <c r="E60" s="2" t="inlineStr">
        <is>
          <t>25953-2P-40HP-VLSC</t>
        </is>
      </c>
      <c r="F60" s="68" t="n">
        <v>2</v>
      </c>
      <c r="G60" s="2" t="n">
        <v>40</v>
      </c>
      <c r="H60" s="60" t="n">
        <v>128</v>
      </c>
      <c r="I60" t="inlineStr">
        <is>
          <t>2595</t>
        </is>
      </c>
      <c r="J60" s="7" t="inlineStr">
        <is>
          <t>Price_VLC_WetEnd_052</t>
        </is>
      </c>
      <c r="K60" s="70" t="inlineStr">
        <is>
          <t>VLSC</t>
        </is>
      </c>
      <c r="L60" t="n">
        <v>9.5</v>
      </c>
      <c r="M60" s="60" t="n">
        <v>2.5</v>
      </c>
      <c r="N60" t="inlineStr">
        <is>
          <t>C-Face</t>
        </is>
      </c>
      <c r="O60" t="n">
        <v>2.5</v>
      </c>
      <c r="P60" t="inlineStr">
        <is>
          <t>Flanged</t>
        </is>
      </c>
      <c r="Q60" s="76">
        <f>LEFT(E60,5)</f>
        <v/>
      </c>
      <c r="R60" s="76" t="n"/>
      <c r="S60" s="76" t="inlineStr">
        <is>
          <t>Flat</t>
        </is>
      </c>
      <c r="U60" t="inlineStr">
        <is>
          <t>'DS_Routings'</t>
        </is>
      </c>
    </row>
    <row r="61">
      <c r="A61" s="27" t="n"/>
      <c r="B61" s="2" t="inlineStr">
        <is>
          <t>25953-2P-50HP-VLSC</t>
        </is>
      </c>
      <c r="C61" t="n">
        <v>1.625</v>
      </c>
      <c r="D61" s="68" t="inlineStr">
        <is>
          <t>X4</t>
        </is>
      </c>
      <c r="E61" s="2" t="inlineStr">
        <is>
          <t>25953-2P-50HP-VLSC</t>
        </is>
      </c>
      <c r="F61" s="68" t="n">
        <v>2</v>
      </c>
      <c r="G61" s="2" t="n">
        <v>50</v>
      </c>
      <c r="H61" s="60" t="n">
        <v>128</v>
      </c>
      <c r="I61" t="inlineStr">
        <is>
          <t>2595</t>
        </is>
      </c>
      <c r="J61" s="7" t="inlineStr">
        <is>
          <t>Price_VLC_WetEnd_053</t>
        </is>
      </c>
      <c r="K61" s="70" t="inlineStr">
        <is>
          <t>VLSC</t>
        </is>
      </c>
      <c r="L61" t="n">
        <v>9.5</v>
      </c>
      <c r="M61" s="60" t="n">
        <v>2.5</v>
      </c>
      <c r="N61" t="inlineStr">
        <is>
          <t>C-Face</t>
        </is>
      </c>
      <c r="O61" t="n">
        <v>2.5</v>
      </c>
      <c r="P61" t="inlineStr">
        <is>
          <t>Flanged</t>
        </is>
      </c>
      <c r="Q61" s="76">
        <f>LEFT(E61,5)</f>
        <v/>
      </c>
      <c r="R61" s="76" t="n"/>
      <c r="S61" s="76" t="inlineStr">
        <is>
          <t>Flat</t>
        </is>
      </c>
      <c r="U61" t="inlineStr">
        <is>
          <t>'DS_Routings'</t>
        </is>
      </c>
    </row>
    <row r="62">
      <c r="A62" s="27" t="n"/>
      <c r="B62" s="2" t="inlineStr">
        <is>
          <t>25953-2P-60HP-VLSC</t>
        </is>
      </c>
      <c r="C62" t="n">
        <v>1.625</v>
      </c>
      <c r="D62" s="68" t="inlineStr">
        <is>
          <t>X4</t>
        </is>
      </c>
      <c r="E62" s="2" t="inlineStr">
        <is>
          <t>25953-2P-60HP-VLSC</t>
        </is>
      </c>
      <c r="F62" s="68" t="n">
        <v>2</v>
      </c>
      <c r="G62" s="2" t="n">
        <v>60</v>
      </c>
      <c r="H62" s="60" t="n">
        <v>128</v>
      </c>
      <c r="I62" t="inlineStr">
        <is>
          <t>2595</t>
        </is>
      </c>
      <c r="J62" s="7" t="inlineStr">
        <is>
          <t>Price_VLC_WetEnd_054</t>
        </is>
      </c>
      <c r="K62" s="70" t="inlineStr">
        <is>
          <t>VLSC</t>
        </is>
      </c>
      <c r="L62" t="n">
        <v>9.5</v>
      </c>
      <c r="M62" s="60" t="n">
        <v>2.5</v>
      </c>
      <c r="N62" t="inlineStr">
        <is>
          <t>C-Face</t>
        </is>
      </c>
      <c r="O62" t="n">
        <v>2.5</v>
      </c>
      <c r="P62" t="inlineStr">
        <is>
          <t>Flanged</t>
        </is>
      </c>
      <c r="Q62" s="76">
        <f>LEFT(E62,5)</f>
        <v/>
      </c>
      <c r="R62" s="76" t="n"/>
      <c r="S62" s="76" t="inlineStr">
        <is>
          <t>Flat</t>
        </is>
      </c>
      <c r="U62" t="inlineStr">
        <is>
          <t>'DS_Routings'</t>
        </is>
      </c>
    </row>
    <row r="63">
      <c r="A63" s="27" t="n"/>
      <c r="B63" s="68" t="inlineStr">
        <is>
          <t>25953-4P-3HP-VLSC</t>
        </is>
      </c>
      <c r="C63" t="n">
        <v>1.125</v>
      </c>
      <c r="D63" s="7" t="inlineStr">
        <is>
          <t>X3</t>
        </is>
      </c>
      <c r="E63" s="68" t="inlineStr">
        <is>
          <t>25953-4P-3HP-VLSC</t>
        </is>
      </c>
      <c r="F63" s="68" t="n">
        <v>4</v>
      </c>
      <c r="G63" s="68" t="n">
        <v>3</v>
      </c>
      <c r="H63" s="60" t="n">
        <v>128</v>
      </c>
      <c r="I63" t="inlineStr">
        <is>
          <t>2595</t>
        </is>
      </c>
      <c r="J63" s="7" t="inlineStr">
        <is>
          <t>Price_VLC_WetEnd_055</t>
        </is>
      </c>
      <c r="K63" s="70" t="inlineStr">
        <is>
          <t>VLSC</t>
        </is>
      </c>
      <c r="L63" t="n">
        <v>9.5</v>
      </c>
      <c r="M63" s="60" t="n">
        <v>2.5</v>
      </c>
      <c r="N63" t="inlineStr">
        <is>
          <t>C-Face</t>
        </is>
      </c>
      <c r="O63" t="n">
        <v>2.5</v>
      </c>
      <c r="P63" t="inlineStr">
        <is>
          <t>Flanged</t>
        </is>
      </c>
      <c r="Q63" s="76">
        <f>LEFT(E63,5)</f>
        <v/>
      </c>
      <c r="R63" s="76" t="n"/>
      <c r="S63" s="76" t="inlineStr">
        <is>
          <t>Flat</t>
        </is>
      </c>
      <c r="U63" t="inlineStr">
        <is>
          <t>'DS_Routings'</t>
        </is>
      </c>
    </row>
    <row r="64">
      <c r="A64" s="27" t="n"/>
      <c r="B64" s="68" t="inlineStr">
        <is>
          <t>25953-4P-5HP-VLSC</t>
        </is>
      </c>
      <c r="C64" t="n">
        <v>1.125</v>
      </c>
      <c r="D64" s="7" t="inlineStr">
        <is>
          <t>X3</t>
        </is>
      </c>
      <c r="E64" s="68" t="inlineStr">
        <is>
          <t>25953-4P-5HP-VLSC</t>
        </is>
      </c>
      <c r="F64" s="68" t="n">
        <v>4</v>
      </c>
      <c r="G64" s="68" t="n">
        <v>5</v>
      </c>
      <c r="H64" s="60" t="n">
        <v>128</v>
      </c>
      <c r="I64" t="inlineStr">
        <is>
          <t>2595</t>
        </is>
      </c>
      <c r="J64" s="7" t="inlineStr">
        <is>
          <t>Price_VLC_WetEnd_056</t>
        </is>
      </c>
      <c r="K64" s="70" t="inlineStr">
        <is>
          <t>VLSC</t>
        </is>
      </c>
      <c r="L64" t="n">
        <v>9.5</v>
      </c>
      <c r="M64" s="60" t="n">
        <v>2.5</v>
      </c>
      <c r="N64" t="inlineStr">
        <is>
          <t>C-Face</t>
        </is>
      </c>
      <c r="O64" t="n">
        <v>2.5</v>
      </c>
      <c r="P64" t="inlineStr">
        <is>
          <t>Flanged</t>
        </is>
      </c>
      <c r="Q64" s="76">
        <f>LEFT(E64,5)</f>
        <v/>
      </c>
      <c r="R64" s="76" t="n"/>
      <c r="S64" s="76" t="inlineStr">
        <is>
          <t>Flat</t>
        </is>
      </c>
      <c r="U64" t="inlineStr">
        <is>
          <t>'DS_Routings'</t>
        </is>
      </c>
    </row>
    <row r="65">
      <c r="A65" s="27" t="n"/>
      <c r="B65" s="68" t="inlineStr">
        <is>
          <t>25953-4P-7.5HP-VLSC</t>
        </is>
      </c>
      <c r="C65" t="n">
        <v>1.125</v>
      </c>
      <c r="D65" s="7" t="inlineStr">
        <is>
          <t>X3</t>
        </is>
      </c>
      <c r="E65" s="68" t="inlineStr">
        <is>
          <t>25953-4P-7.5HP-VLSC</t>
        </is>
      </c>
      <c r="F65" s="68" t="n">
        <v>4</v>
      </c>
      <c r="G65" s="68" t="n">
        <v>7.5</v>
      </c>
      <c r="H65" s="60" t="n">
        <v>128</v>
      </c>
      <c r="I65" t="inlineStr">
        <is>
          <t>2595</t>
        </is>
      </c>
      <c r="J65" s="7" t="inlineStr">
        <is>
          <t>Price_VLC_WetEnd_057</t>
        </is>
      </c>
      <c r="K65" s="70" t="inlineStr">
        <is>
          <t>VLSC</t>
        </is>
      </c>
      <c r="L65" t="n">
        <v>9.5</v>
      </c>
      <c r="M65" s="60" t="n">
        <v>2.5</v>
      </c>
      <c r="N65" t="inlineStr">
        <is>
          <t>C-Face</t>
        </is>
      </c>
      <c r="O65" t="n">
        <v>2.5</v>
      </c>
      <c r="P65" t="inlineStr">
        <is>
          <t>Flanged</t>
        </is>
      </c>
      <c r="Q65" s="76">
        <f>LEFT(E65,5)</f>
        <v/>
      </c>
      <c r="R65" s="76" t="n"/>
      <c r="S65" s="76" t="inlineStr">
        <is>
          <t>Flat</t>
        </is>
      </c>
      <c r="U65" t="inlineStr">
        <is>
          <t>'DS_Routings'</t>
        </is>
      </c>
    </row>
    <row r="66">
      <c r="A66" s="27" t="n"/>
      <c r="B66" s="68" t="inlineStr">
        <is>
          <t>25121-4P-5HP-VLSC</t>
        </is>
      </c>
      <c r="C66" t="n">
        <v>1.125</v>
      </c>
      <c r="D66" s="2" t="inlineStr">
        <is>
          <t>X3</t>
        </is>
      </c>
      <c r="E66" s="68" t="inlineStr">
        <is>
          <t>25121-4P-5HP-VLSC</t>
        </is>
      </c>
      <c r="F66" s="68" t="n">
        <v>4</v>
      </c>
      <c r="G66" s="68" t="n">
        <v>5</v>
      </c>
      <c r="H66" s="60" t="n">
        <v>156</v>
      </c>
      <c r="I66" t="inlineStr">
        <is>
          <t>2512</t>
        </is>
      </c>
      <c r="J66" s="7" t="inlineStr">
        <is>
          <t>Price_VLC_WetEnd_058</t>
        </is>
      </c>
      <c r="K66" s="70" t="inlineStr">
        <is>
          <t>VLSC</t>
        </is>
      </c>
      <c r="L66" t="n">
        <v>12</v>
      </c>
      <c r="M66" s="60" t="n">
        <v>2.5</v>
      </c>
      <c r="N66" t="inlineStr">
        <is>
          <t>C-Face</t>
        </is>
      </c>
      <c r="O66" t="n">
        <v>2.5</v>
      </c>
      <c r="P66" t="inlineStr">
        <is>
          <t>Flanged</t>
        </is>
      </c>
      <c r="Q66" s="76">
        <f>LEFT(E66,5)</f>
        <v/>
      </c>
      <c r="R66" s="76" t="n"/>
      <c r="S66" s="76" t="inlineStr">
        <is>
          <t>Flat</t>
        </is>
      </c>
      <c r="U66" t="inlineStr">
        <is>
          <t>'DS_Routings'</t>
        </is>
      </c>
    </row>
    <row r="67">
      <c r="A67" s="27" t="n"/>
      <c r="B67" s="68" t="inlineStr">
        <is>
          <t>25121-4P-7.5HP-VLSC</t>
        </is>
      </c>
      <c r="C67" t="n">
        <v>1.125</v>
      </c>
      <c r="D67" s="2" t="inlineStr">
        <is>
          <t>X3</t>
        </is>
      </c>
      <c r="E67" s="68" t="inlineStr">
        <is>
          <t>25121-4P-7.5HP-VLSC</t>
        </is>
      </c>
      <c r="F67" s="68" t="n">
        <v>4</v>
      </c>
      <c r="G67" s="68" t="n">
        <v>7.5</v>
      </c>
      <c r="H67" s="60" t="n">
        <v>156</v>
      </c>
      <c r="I67" t="inlineStr">
        <is>
          <t>2512</t>
        </is>
      </c>
      <c r="J67" s="7" t="inlineStr">
        <is>
          <t>Price_VLC_WetEnd_059</t>
        </is>
      </c>
      <c r="K67" s="70" t="inlineStr">
        <is>
          <t>VLSC</t>
        </is>
      </c>
      <c r="L67" t="n">
        <v>12</v>
      </c>
      <c r="M67" s="60" t="n">
        <v>2.5</v>
      </c>
      <c r="N67" t="inlineStr">
        <is>
          <t>C-Face</t>
        </is>
      </c>
      <c r="O67" t="n">
        <v>2.5</v>
      </c>
      <c r="P67" t="inlineStr">
        <is>
          <t>Flanged</t>
        </is>
      </c>
      <c r="Q67" s="76">
        <f>LEFT(E67,5)</f>
        <v/>
      </c>
      <c r="R67" s="76" t="n"/>
      <c r="S67" s="76" t="inlineStr">
        <is>
          <t>Flat</t>
        </is>
      </c>
      <c r="U67" t="inlineStr">
        <is>
          <t>'DS_Routings'</t>
        </is>
      </c>
    </row>
    <row r="68">
      <c r="A68" s="27" t="n"/>
      <c r="B68" s="68" t="inlineStr">
        <is>
          <t>25121-4P-10HP-VLSC</t>
        </is>
      </c>
      <c r="C68" t="n">
        <v>1.125</v>
      </c>
      <c r="D68" s="2" t="inlineStr">
        <is>
          <t>X3</t>
        </is>
      </c>
      <c r="E68" s="68" t="inlineStr">
        <is>
          <t>25121-4P-10HP-VLSC</t>
        </is>
      </c>
      <c r="F68" s="68" t="n">
        <v>4</v>
      </c>
      <c r="G68" s="68" t="n">
        <v>10</v>
      </c>
      <c r="H68" s="60" t="n">
        <v>156</v>
      </c>
      <c r="I68" t="inlineStr">
        <is>
          <t>2512</t>
        </is>
      </c>
      <c r="J68" s="7" t="inlineStr">
        <is>
          <t>Price_VLC_WetEnd_060</t>
        </is>
      </c>
      <c r="K68" s="70" t="inlineStr">
        <is>
          <t>VLSC</t>
        </is>
      </c>
      <c r="L68" t="n">
        <v>12</v>
      </c>
      <c r="M68" s="60" t="n">
        <v>2.5</v>
      </c>
      <c r="N68" t="inlineStr">
        <is>
          <t>C-Face</t>
        </is>
      </c>
      <c r="O68" t="n">
        <v>2.5</v>
      </c>
      <c r="P68" t="inlineStr">
        <is>
          <t>Flanged</t>
        </is>
      </c>
      <c r="Q68" s="76">
        <f>LEFT(E68,5)</f>
        <v/>
      </c>
      <c r="R68" s="76" t="n"/>
      <c r="S68" s="76" t="inlineStr">
        <is>
          <t>Flat</t>
        </is>
      </c>
      <c r="U68" t="inlineStr">
        <is>
          <t>'DS_Routings'</t>
        </is>
      </c>
    </row>
    <row r="69">
      <c r="A69" s="27" t="n"/>
      <c r="B69" s="68" t="inlineStr">
        <is>
          <t>25121-4P-15HP-VLSC</t>
        </is>
      </c>
      <c r="C69" t="n">
        <v>1.125</v>
      </c>
      <c r="D69" s="2" t="inlineStr">
        <is>
          <t>XA</t>
        </is>
      </c>
      <c r="E69" s="68" t="inlineStr">
        <is>
          <t>25121-4P-15HP-VLSC</t>
        </is>
      </c>
      <c r="F69" s="68" t="n">
        <v>4</v>
      </c>
      <c r="G69" s="68" t="n">
        <v>15</v>
      </c>
      <c r="H69" s="60" t="n">
        <v>156</v>
      </c>
      <c r="I69" t="inlineStr">
        <is>
          <t>2512</t>
        </is>
      </c>
      <c r="J69" s="7" t="inlineStr">
        <is>
          <t>Price_VLC_WetEnd_061</t>
        </is>
      </c>
      <c r="K69" s="70" t="inlineStr">
        <is>
          <t>VLSC</t>
        </is>
      </c>
      <c r="L69" t="n">
        <v>12</v>
      </c>
      <c r="M69" s="60" t="n">
        <v>2.5</v>
      </c>
      <c r="N69" t="inlineStr">
        <is>
          <t>C-Face</t>
        </is>
      </c>
      <c r="O69" t="n">
        <v>2.5</v>
      </c>
      <c r="P69" t="inlineStr">
        <is>
          <t>Flanged</t>
        </is>
      </c>
      <c r="Q69" s="76">
        <f>LEFT(E69,5)</f>
        <v/>
      </c>
      <c r="R69" s="76" t="n"/>
      <c r="S69" s="76" t="inlineStr">
        <is>
          <t>Flat</t>
        </is>
      </c>
      <c r="U69" t="inlineStr">
        <is>
          <t>'DS_Routings'</t>
        </is>
      </c>
    </row>
    <row r="70">
      <c r="A70" s="27" t="n"/>
      <c r="B70" s="68" t="inlineStr">
        <is>
          <t>30707-4P-3HP-VLSC</t>
        </is>
      </c>
      <c r="C70" t="n">
        <v>1.125</v>
      </c>
      <c r="D70" s="2" t="inlineStr">
        <is>
          <t>X3</t>
        </is>
      </c>
      <c r="E70" s="68" t="inlineStr">
        <is>
          <t>30707-4P-3HP-VLSC</t>
        </is>
      </c>
      <c r="F70" s="68" t="n">
        <v>4</v>
      </c>
      <c r="G70" s="68" t="n">
        <v>3</v>
      </c>
      <c r="H70" s="60" t="n">
        <v>130</v>
      </c>
      <c r="I70" t="inlineStr">
        <is>
          <t>3070</t>
        </is>
      </c>
      <c r="J70" s="7" t="inlineStr">
        <is>
          <t>Price_VLC_WetEnd_062</t>
        </is>
      </c>
      <c r="K70" s="70" t="inlineStr">
        <is>
          <t>VLSC</t>
        </is>
      </c>
      <c r="L70" t="n">
        <v>7</v>
      </c>
      <c r="M70" s="60" t="n">
        <v>3</v>
      </c>
      <c r="N70" t="inlineStr">
        <is>
          <t>C-Face</t>
        </is>
      </c>
      <c r="O70" t="n">
        <v>3</v>
      </c>
      <c r="P70" t="inlineStr">
        <is>
          <t>Flanged</t>
        </is>
      </c>
      <c r="Q70" s="76">
        <f>LEFT(E70,5)</f>
        <v/>
      </c>
      <c r="R70" s="76" t="n"/>
      <c r="S70" s="76" t="inlineStr">
        <is>
          <t>Flat</t>
        </is>
      </c>
      <c r="U70" t="inlineStr">
        <is>
          <t>'DS_Routings'</t>
        </is>
      </c>
    </row>
    <row r="71">
      <c r="A71" s="27" t="n"/>
      <c r="B71" s="68" t="inlineStr">
        <is>
          <t>30707-4P-5HP-VLSC</t>
        </is>
      </c>
      <c r="C71" t="n">
        <v>1.125</v>
      </c>
      <c r="D71" s="2" t="inlineStr">
        <is>
          <t>X3</t>
        </is>
      </c>
      <c r="E71" s="68" t="inlineStr">
        <is>
          <t>30707-4P-5HP-VLSC</t>
        </is>
      </c>
      <c r="F71" s="68" t="n">
        <v>4</v>
      </c>
      <c r="G71" s="68" t="n">
        <v>5</v>
      </c>
      <c r="H71" s="60" t="n">
        <v>130</v>
      </c>
      <c r="I71" t="inlineStr">
        <is>
          <t>3070</t>
        </is>
      </c>
      <c r="J71" s="7" t="inlineStr">
        <is>
          <t>Price_VLC_WetEnd_063</t>
        </is>
      </c>
      <c r="K71" s="70" t="inlineStr">
        <is>
          <t>VLSC</t>
        </is>
      </c>
      <c r="L71" t="n">
        <v>7</v>
      </c>
      <c r="M71" s="60" t="n">
        <v>3</v>
      </c>
      <c r="N71" t="inlineStr">
        <is>
          <t>C-Face</t>
        </is>
      </c>
      <c r="O71" t="n">
        <v>3</v>
      </c>
      <c r="P71" t="inlineStr">
        <is>
          <t>Flanged</t>
        </is>
      </c>
      <c r="Q71" s="76">
        <f>LEFT(E71,5)</f>
        <v/>
      </c>
      <c r="R71" s="76" t="n"/>
      <c r="S71" s="76" t="inlineStr">
        <is>
          <t>Flat</t>
        </is>
      </c>
      <c r="U71" t="inlineStr">
        <is>
          <t>'DS_Routings'</t>
        </is>
      </c>
    </row>
    <row r="72">
      <c r="A72" s="27" t="n"/>
      <c r="B72" s="68" t="inlineStr">
        <is>
          <t>30707-2P-15HP-VLSC</t>
        </is>
      </c>
      <c r="C72" t="n">
        <v>1.125</v>
      </c>
      <c r="D72" s="2" t="inlineStr">
        <is>
          <t>X3</t>
        </is>
      </c>
      <c r="E72" s="68" t="inlineStr">
        <is>
          <t>30707-2P-15HP-VLSC</t>
        </is>
      </c>
      <c r="F72" s="68" t="n">
        <v>2</v>
      </c>
      <c r="G72" s="68" t="n">
        <v>15</v>
      </c>
      <c r="H72" s="60" t="n">
        <v>130</v>
      </c>
      <c r="I72" t="inlineStr">
        <is>
          <t>3070</t>
        </is>
      </c>
      <c r="J72" s="7" t="inlineStr">
        <is>
          <t>Price_VLC_WetEnd_064</t>
        </is>
      </c>
      <c r="K72" s="70" t="inlineStr">
        <is>
          <t>VLSC</t>
        </is>
      </c>
      <c r="L72" t="n">
        <v>7</v>
      </c>
      <c r="M72" s="60" t="n">
        <v>3</v>
      </c>
      <c r="N72" t="inlineStr">
        <is>
          <t>C-Face</t>
        </is>
      </c>
      <c r="O72" t="n">
        <v>3</v>
      </c>
      <c r="P72" t="inlineStr">
        <is>
          <t>Flanged</t>
        </is>
      </c>
      <c r="Q72" s="76">
        <f>LEFT(E72,5)</f>
        <v/>
      </c>
      <c r="R72" s="76" t="n"/>
      <c r="S72" s="76" t="inlineStr">
        <is>
          <t>Flat</t>
        </is>
      </c>
      <c r="U72" t="inlineStr">
        <is>
          <t>'DS_Routings'</t>
        </is>
      </c>
    </row>
    <row r="73">
      <c r="A73" s="27" t="n"/>
      <c r="B73" s="68" t="inlineStr">
        <is>
          <t>30707-2P-20HP-VLSC</t>
        </is>
      </c>
      <c r="C73" t="n">
        <v>1.125</v>
      </c>
      <c r="D73" s="68" t="inlineStr">
        <is>
          <t>X4</t>
        </is>
      </c>
      <c r="E73" s="68" t="inlineStr">
        <is>
          <t>30707-2P-20HP-VLSC</t>
        </is>
      </c>
      <c r="F73" s="68" t="n">
        <v>2</v>
      </c>
      <c r="G73" s="68" t="n">
        <v>20</v>
      </c>
      <c r="H73" s="60" t="n">
        <v>130</v>
      </c>
      <c r="I73" t="inlineStr">
        <is>
          <t>3070</t>
        </is>
      </c>
      <c r="J73" s="7" t="inlineStr">
        <is>
          <t>Price_VLC_WetEnd_065</t>
        </is>
      </c>
      <c r="K73" s="70" t="inlineStr">
        <is>
          <t>VLSC</t>
        </is>
      </c>
      <c r="L73" t="n">
        <v>7</v>
      </c>
      <c r="M73" s="60" t="n">
        <v>3</v>
      </c>
      <c r="N73" t="inlineStr">
        <is>
          <t>C-Face</t>
        </is>
      </c>
      <c r="O73" t="n">
        <v>3</v>
      </c>
      <c r="P73" t="inlineStr">
        <is>
          <t>Flanged</t>
        </is>
      </c>
      <c r="Q73" s="76">
        <f>LEFT(E73,5)</f>
        <v/>
      </c>
      <c r="R73" s="76" t="n"/>
      <c r="S73" s="76" t="inlineStr">
        <is>
          <t>Flat</t>
        </is>
      </c>
      <c r="U73" t="inlineStr">
        <is>
          <t>'DS_Routings'</t>
        </is>
      </c>
    </row>
    <row r="74">
      <c r="A74" s="27" t="n"/>
      <c r="B74" s="68" t="inlineStr">
        <is>
          <t>30707-2P-25HP-VLSC</t>
        </is>
      </c>
      <c r="C74" t="n">
        <v>1.125</v>
      </c>
      <c r="D74" s="68" t="inlineStr">
        <is>
          <t>X4</t>
        </is>
      </c>
      <c r="E74" s="68" t="inlineStr">
        <is>
          <t>30707-2P-25HP-VLSC</t>
        </is>
      </c>
      <c r="F74" s="68" t="n">
        <v>2</v>
      </c>
      <c r="G74" s="68" t="n">
        <v>25</v>
      </c>
      <c r="H74" s="60" t="n">
        <v>130</v>
      </c>
      <c r="I74" t="inlineStr">
        <is>
          <t>3070</t>
        </is>
      </c>
      <c r="J74" s="7" t="inlineStr">
        <is>
          <t>Price_VLC_WetEnd_066</t>
        </is>
      </c>
      <c r="K74" s="70" t="inlineStr">
        <is>
          <t>VLSC</t>
        </is>
      </c>
      <c r="L74" t="n">
        <v>7</v>
      </c>
      <c r="M74" s="60" t="n">
        <v>3</v>
      </c>
      <c r="N74" t="inlineStr">
        <is>
          <t>C-Face</t>
        </is>
      </c>
      <c r="O74" t="n">
        <v>3</v>
      </c>
      <c r="P74" t="inlineStr">
        <is>
          <t>Flanged</t>
        </is>
      </c>
      <c r="Q74" s="76">
        <f>LEFT(E74,5)</f>
        <v/>
      </c>
      <c r="R74" s="76" t="n"/>
      <c r="S74" s="76" t="inlineStr">
        <is>
          <t>Flat</t>
        </is>
      </c>
      <c r="U74" t="inlineStr">
        <is>
          <t>'DS_Routings'</t>
        </is>
      </c>
    </row>
    <row r="75">
      <c r="A75" s="27" t="n"/>
      <c r="B75" s="68" t="inlineStr">
        <is>
          <t>30707-2P-30HP-VLSC</t>
        </is>
      </c>
      <c r="C75" t="n">
        <v>1.125</v>
      </c>
      <c r="D75" s="68" t="inlineStr">
        <is>
          <t>X4</t>
        </is>
      </c>
      <c r="E75" s="68" t="inlineStr">
        <is>
          <t>30707-2P-30HP-VLSC</t>
        </is>
      </c>
      <c r="F75" s="68" t="n">
        <v>2</v>
      </c>
      <c r="G75" s="68" t="n">
        <v>30</v>
      </c>
      <c r="H75" s="60" t="n">
        <v>130</v>
      </c>
      <c r="I75" t="inlineStr">
        <is>
          <t>3070</t>
        </is>
      </c>
      <c r="J75" s="7" t="inlineStr">
        <is>
          <t>Price_VLC_WetEnd_067</t>
        </is>
      </c>
      <c r="K75" s="70" t="inlineStr">
        <is>
          <t>VLSC</t>
        </is>
      </c>
      <c r="L75" t="n">
        <v>7</v>
      </c>
      <c r="M75" s="60" t="n">
        <v>3</v>
      </c>
      <c r="N75" t="inlineStr">
        <is>
          <t>C-Face</t>
        </is>
      </c>
      <c r="O75" t="n">
        <v>3</v>
      </c>
      <c r="P75" t="inlineStr">
        <is>
          <t>Flanged</t>
        </is>
      </c>
      <c r="Q75" s="76">
        <f>LEFT(E75,5)</f>
        <v/>
      </c>
      <c r="R75" s="76" t="n"/>
      <c r="S75" s="76" t="inlineStr">
        <is>
          <t>Flat</t>
        </is>
      </c>
      <c r="U75" t="inlineStr">
        <is>
          <t>'DS_Routings'</t>
        </is>
      </c>
    </row>
    <row r="76">
      <c r="A76" s="27" t="n"/>
      <c r="B76" s="68" t="inlineStr">
        <is>
          <t>30957-4P-5HP-VLSC</t>
        </is>
      </c>
      <c r="C76" t="n">
        <v>1.125</v>
      </c>
      <c r="D76" s="68" t="inlineStr">
        <is>
          <t>X3</t>
        </is>
      </c>
      <c r="E76" s="68" t="inlineStr">
        <is>
          <t>30957-4P-5HP-VLSC</t>
        </is>
      </c>
      <c r="F76" s="68" t="n">
        <v>4</v>
      </c>
      <c r="G76" s="68" t="n">
        <v>5</v>
      </c>
      <c r="H76" s="60" t="n">
        <v>153</v>
      </c>
      <c r="I76" t="inlineStr">
        <is>
          <t>3095</t>
        </is>
      </c>
      <c r="J76" s="7" t="inlineStr">
        <is>
          <t>Price_VLC_WetEnd_068</t>
        </is>
      </c>
      <c r="K76" s="70" t="inlineStr">
        <is>
          <t>VLSC</t>
        </is>
      </c>
      <c r="L76" t="n">
        <v>9.5</v>
      </c>
      <c r="M76" s="60" t="n">
        <v>3</v>
      </c>
      <c r="N76" t="inlineStr">
        <is>
          <t>C-Face</t>
        </is>
      </c>
      <c r="O76" t="n">
        <v>3</v>
      </c>
      <c r="P76" t="inlineStr">
        <is>
          <t>Flanged</t>
        </is>
      </c>
      <c r="Q76" s="76">
        <f>LEFT(E76,5)</f>
        <v/>
      </c>
      <c r="R76" s="76" t="n"/>
      <c r="S76" s="76" t="inlineStr">
        <is>
          <t>Flat</t>
        </is>
      </c>
      <c r="U76" t="inlineStr">
        <is>
          <t>'DS_Routings'</t>
        </is>
      </c>
    </row>
    <row r="77">
      <c r="A77" s="27" t="n"/>
      <c r="B77" s="68" t="inlineStr">
        <is>
          <t>30957-4P-7.5HP-VLSC</t>
        </is>
      </c>
      <c r="C77" t="n">
        <v>1.125</v>
      </c>
      <c r="D77" s="68" t="inlineStr">
        <is>
          <t>X3</t>
        </is>
      </c>
      <c r="E77" s="68" t="inlineStr">
        <is>
          <t>30957-4P-7.5HP-VLSC</t>
        </is>
      </c>
      <c r="F77" s="68" t="n">
        <v>4</v>
      </c>
      <c r="G77" s="68" t="n">
        <v>7.5</v>
      </c>
      <c r="H77" s="60" t="n">
        <v>153</v>
      </c>
      <c r="I77" t="inlineStr">
        <is>
          <t>3095</t>
        </is>
      </c>
      <c r="J77" s="7" t="inlineStr">
        <is>
          <t>Price_VLC_WetEnd_069</t>
        </is>
      </c>
      <c r="K77" s="70" t="inlineStr">
        <is>
          <t>VLSC</t>
        </is>
      </c>
      <c r="L77" t="n">
        <v>9.5</v>
      </c>
      <c r="M77" s="60" t="n">
        <v>3</v>
      </c>
      <c r="N77" t="inlineStr">
        <is>
          <t>C-Face</t>
        </is>
      </c>
      <c r="O77" t="n">
        <v>3</v>
      </c>
      <c r="P77" t="inlineStr">
        <is>
          <t>Flanged</t>
        </is>
      </c>
      <c r="Q77" s="76">
        <f>LEFT(E77,5)</f>
        <v/>
      </c>
      <c r="R77" s="76" t="n"/>
      <c r="S77" s="76" t="inlineStr">
        <is>
          <t>Flat</t>
        </is>
      </c>
      <c r="U77" t="inlineStr">
        <is>
          <t>'DS_Routings'</t>
        </is>
      </c>
    </row>
    <row r="78">
      <c r="A78" s="27" t="n"/>
      <c r="B78" s="68" t="inlineStr">
        <is>
          <t>30957-4P-10HP-VLSC</t>
        </is>
      </c>
      <c r="C78" t="n">
        <v>1.125</v>
      </c>
      <c r="D78" s="68" t="inlineStr">
        <is>
          <t>X3</t>
        </is>
      </c>
      <c r="E78" s="68" t="inlineStr">
        <is>
          <t>30957-4P-10HP-VLSC</t>
        </is>
      </c>
      <c r="F78" s="68" t="n">
        <v>4</v>
      </c>
      <c r="G78" s="68" t="n">
        <v>10</v>
      </c>
      <c r="H78" s="60" t="n">
        <v>153</v>
      </c>
      <c r="I78" t="inlineStr">
        <is>
          <t>3095</t>
        </is>
      </c>
      <c r="J78" s="7" t="inlineStr">
        <is>
          <t>Price_VLC_WetEnd_070</t>
        </is>
      </c>
      <c r="K78" s="70" t="inlineStr">
        <is>
          <t>VLSC</t>
        </is>
      </c>
      <c r="L78" t="n">
        <v>9.5</v>
      </c>
      <c r="M78" s="60" t="n">
        <v>3</v>
      </c>
      <c r="N78" t="inlineStr">
        <is>
          <t>C-Face</t>
        </is>
      </c>
      <c r="O78" t="n">
        <v>3</v>
      </c>
      <c r="P78" t="inlineStr">
        <is>
          <t>Flanged</t>
        </is>
      </c>
      <c r="Q78" s="76">
        <f>LEFT(E78,5)</f>
        <v/>
      </c>
      <c r="R78" s="76" t="n"/>
      <c r="S78" s="76" t="inlineStr">
        <is>
          <t>Flat</t>
        </is>
      </c>
      <c r="U78" t="inlineStr">
        <is>
          <t>'DS_Routings'</t>
        </is>
      </c>
    </row>
    <row r="79">
      <c r="A79" s="27" t="n"/>
      <c r="B79" s="68" t="inlineStr">
        <is>
          <t>30957-2P-30HP-VLSC</t>
        </is>
      </c>
      <c r="C79" t="n">
        <v>1.625</v>
      </c>
      <c r="D79" s="68" t="inlineStr">
        <is>
          <t>X4</t>
        </is>
      </c>
      <c r="E79" s="68" t="inlineStr">
        <is>
          <t>30957-2P-30HP-VLSC</t>
        </is>
      </c>
      <c r="F79" s="68" t="n">
        <v>2</v>
      </c>
      <c r="G79" s="68" t="n">
        <v>30</v>
      </c>
      <c r="H79" s="60" t="n">
        <v>153</v>
      </c>
      <c r="I79" t="inlineStr">
        <is>
          <t>3095</t>
        </is>
      </c>
      <c r="J79" s="7" t="inlineStr">
        <is>
          <t>Price_VLC_WetEnd_071</t>
        </is>
      </c>
      <c r="K79" s="70" t="inlineStr">
        <is>
          <t>VLSC</t>
        </is>
      </c>
      <c r="L79" t="n">
        <v>9.5</v>
      </c>
      <c r="M79" s="60" t="n">
        <v>3</v>
      </c>
      <c r="N79" t="inlineStr">
        <is>
          <t>C-Face</t>
        </is>
      </c>
      <c r="O79" t="n">
        <v>3</v>
      </c>
      <c r="P79" t="inlineStr">
        <is>
          <t>Flanged</t>
        </is>
      </c>
      <c r="Q79" s="76">
        <f>LEFT(E79,5)</f>
        <v/>
      </c>
      <c r="R79" s="76" t="n"/>
      <c r="S79" s="76" t="inlineStr">
        <is>
          <t>Flat</t>
        </is>
      </c>
      <c r="U79" t="inlineStr">
        <is>
          <t>'DS_Routings'</t>
        </is>
      </c>
    </row>
    <row r="80">
      <c r="A80" s="27" t="n"/>
      <c r="B80" s="2" t="inlineStr">
        <is>
          <t>30957-2P-40HP-VLSC</t>
        </is>
      </c>
      <c r="C80" t="n">
        <v>1.625</v>
      </c>
      <c r="D80" s="68" t="inlineStr">
        <is>
          <t>X4</t>
        </is>
      </c>
      <c r="E80" s="2" t="inlineStr">
        <is>
          <t>30957-2P-40HP-VLSC</t>
        </is>
      </c>
      <c r="F80" s="68" t="n">
        <v>2</v>
      </c>
      <c r="G80" s="2" t="n">
        <v>40</v>
      </c>
      <c r="H80" s="60" t="n">
        <v>153</v>
      </c>
      <c r="I80" t="inlineStr">
        <is>
          <t>3095</t>
        </is>
      </c>
      <c r="J80" s="7" t="inlineStr">
        <is>
          <t>Price_VLC_WetEnd_072</t>
        </is>
      </c>
      <c r="K80" s="70" t="inlineStr">
        <is>
          <t>VLSC</t>
        </is>
      </c>
      <c r="L80" t="n">
        <v>9.5</v>
      </c>
      <c r="M80" s="60" t="n">
        <v>3</v>
      </c>
      <c r="N80" t="inlineStr">
        <is>
          <t>C-Face</t>
        </is>
      </c>
      <c r="O80" t="n">
        <v>3</v>
      </c>
      <c r="P80" t="inlineStr">
        <is>
          <t>Flanged</t>
        </is>
      </c>
      <c r="Q80" s="76">
        <f>LEFT(E80,5)</f>
        <v/>
      </c>
      <c r="R80" s="76" t="n"/>
      <c r="S80" s="76" t="inlineStr">
        <is>
          <t>Flat</t>
        </is>
      </c>
      <c r="U80" t="inlineStr">
        <is>
          <t>'DS_Routings'</t>
        </is>
      </c>
    </row>
    <row r="81">
      <c r="A81" s="27" t="n"/>
      <c r="B81" s="2" t="inlineStr">
        <is>
          <t>30957-2P-50HP-VLSC</t>
        </is>
      </c>
      <c r="C81" t="n">
        <v>1.625</v>
      </c>
      <c r="D81" s="68" t="inlineStr">
        <is>
          <t>X4</t>
        </is>
      </c>
      <c r="E81" s="2" t="inlineStr">
        <is>
          <t>30957-2P-50HP-VLSC</t>
        </is>
      </c>
      <c r="F81" s="68" t="n">
        <v>2</v>
      </c>
      <c r="G81" s="2" t="n">
        <v>50</v>
      </c>
      <c r="H81" s="60" t="n">
        <v>153</v>
      </c>
      <c r="I81" t="inlineStr">
        <is>
          <t>3095</t>
        </is>
      </c>
      <c r="J81" s="7" t="inlineStr">
        <is>
          <t>Price_VLC_WetEnd_073</t>
        </is>
      </c>
      <c r="K81" s="70" t="inlineStr">
        <is>
          <t>VLSC</t>
        </is>
      </c>
      <c r="L81" t="n">
        <v>9.5</v>
      </c>
      <c r="M81" s="60" t="n">
        <v>3</v>
      </c>
      <c r="N81" t="inlineStr">
        <is>
          <t>C-Face</t>
        </is>
      </c>
      <c r="O81" t="n">
        <v>3</v>
      </c>
      <c r="P81" t="inlineStr">
        <is>
          <t>Flanged</t>
        </is>
      </c>
      <c r="Q81" s="76">
        <f>LEFT(E81,5)</f>
        <v/>
      </c>
      <c r="R81" s="76" t="n"/>
      <c r="S81" s="76" t="inlineStr">
        <is>
          <t>Flat</t>
        </is>
      </c>
      <c r="U81" t="inlineStr">
        <is>
          <t>'DS_Routings'</t>
        </is>
      </c>
    </row>
    <row r="82">
      <c r="A82" s="27" t="n"/>
      <c r="B82" s="2" t="inlineStr">
        <is>
          <t>30957-2P-60HP-VLSC</t>
        </is>
      </c>
      <c r="C82" t="n">
        <v>1.625</v>
      </c>
      <c r="D82" s="68" t="inlineStr">
        <is>
          <t>X4</t>
        </is>
      </c>
      <c r="E82" s="2" t="inlineStr">
        <is>
          <t>30957-2P-60HP-VLSC</t>
        </is>
      </c>
      <c r="F82" s="68" t="n">
        <v>2</v>
      </c>
      <c r="G82" s="2" t="n">
        <v>60</v>
      </c>
      <c r="H82" s="60" t="n">
        <v>153</v>
      </c>
      <c r="I82" t="inlineStr">
        <is>
          <t>3095</t>
        </is>
      </c>
      <c r="J82" s="7" t="inlineStr">
        <is>
          <t>Price_VLC_WetEnd_074</t>
        </is>
      </c>
      <c r="K82" s="70" t="inlineStr">
        <is>
          <t>VLSC</t>
        </is>
      </c>
      <c r="L82" t="n">
        <v>9.5</v>
      </c>
      <c r="M82" s="60" t="n">
        <v>3</v>
      </c>
      <c r="N82" t="inlineStr">
        <is>
          <t>C-Face</t>
        </is>
      </c>
      <c r="O82" t="n">
        <v>3</v>
      </c>
      <c r="P82" t="inlineStr">
        <is>
          <t>Flanged</t>
        </is>
      </c>
      <c r="Q82" s="76">
        <f>LEFT(E82,5)</f>
        <v/>
      </c>
      <c r="R82" s="76" t="n"/>
      <c r="S82" s="76" t="inlineStr">
        <is>
          <t>Flat</t>
        </is>
      </c>
      <c r="U82" t="inlineStr">
        <is>
          <t>'DS_Routings'</t>
        </is>
      </c>
    </row>
    <row r="83">
      <c r="A83" s="27" t="n"/>
      <c r="B83" s="68" t="inlineStr">
        <is>
          <t>30123-4P-7.5HP-VLSC</t>
        </is>
      </c>
      <c r="C83" t="n">
        <v>1.125</v>
      </c>
      <c r="D83" s="2" t="inlineStr">
        <is>
          <t>X3</t>
        </is>
      </c>
      <c r="E83" s="68" t="inlineStr">
        <is>
          <t>30123-4P-7.5HP-VLSC</t>
        </is>
      </c>
      <c r="F83" s="68" t="n">
        <v>4</v>
      </c>
      <c r="G83" s="68" t="n">
        <v>7.5</v>
      </c>
      <c r="H83" s="60" t="n">
        <v>192</v>
      </c>
      <c r="I83" t="inlineStr">
        <is>
          <t>3012</t>
        </is>
      </c>
      <c r="J83" s="7" t="inlineStr">
        <is>
          <t>Price_VLC_WetEnd_075</t>
        </is>
      </c>
      <c r="K83" s="70" t="inlineStr">
        <is>
          <t>VLSC</t>
        </is>
      </c>
      <c r="L83" t="n">
        <v>12</v>
      </c>
      <c r="M83" s="60" t="n">
        <v>3</v>
      </c>
      <c r="N83" t="inlineStr">
        <is>
          <t>C-Face</t>
        </is>
      </c>
      <c r="O83" t="n">
        <v>3</v>
      </c>
      <c r="P83" t="inlineStr">
        <is>
          <t>Flanged</t>
        </is>
      </c>
      <c r="Q83" s="76">
        <f>LEFT(E83,5)</f>
        <v/>
      </c>
      <c r="R83" s="76" t="n"/>
      <c r="S83" s="76" t="inlineStr">
        <is>
          <t>Flat</t>
        </is>
      </c>
      <c r="U83" t="inlineStr">
        <is>
          <t>'DS_Routings'</t>
        </is>
      </c>
    </row>
    <row r="84">
      <c r="A84" s="27" t="n"/>
      <c r="B84" s="68" t="inlineStr">
        <is>
          <t>30123-4P-10HP-VLSC</t>
        </is>
      </c>
      <c r="C84" t="n">
        <v>1.125</v>
      </c>
      <c r="D84" s="2" t="inlineStr">
        <is>
          <t>X3</t>
        </is>
      </c>
      <c r="E84" s="68" t="inlineStr">
        <is>
          <t>30123-4P-10HP-VLSC</t>
        </is>
      </c>
      <c r="F84" s="68" t="n">
        <v>4</v>
      </c>
      <c r="G84" s="68" t="n">
        <v>10</v>
      </c>
      <c r="H84" s="60" t="n">
        <v>192</v>
      </c>
      <c r="I84" t="inlineStr">
        <is>
          <t>3012</t>
        </is>
      </c>
      <c r="J84" s="7" t="inlineStr">
        <is>
          <t>Price_VLC_WetEnd_076</t>
        </is>
      </c>
      <c r="K84" s="70" t="inlineStr">
        <is>
          <t>VLSC</t>
        </is>
      </c>
      <c r="L84" t="n">
        <v>12</v>
      </c>
      <c r="M84" s="60" t="n">
        <v>3</v>
      </c>
      <c r="N84" t="inlineStr">
        <is>
          <t>C-Face</t>
        </is>
      </c>
      <c r="O84" t="n">
        <v>3</v>
      </c>
      <c r="P84" t="inlineStr">
        <is>
          <t>Flanged</t>
        </is>
      </c>
      <c r="Q84" s="76">
        <f>LEFT(E84,5)</f>
        <v/>
      </c>
      <c r="R84" s="76" t="n"/>
      <c r="S84" s="76" t="inlineStr">
        <is>
          <t>Flat</t>
        </is>
      </c>
      <c r="U84" t="inlineStr">
        <is>
          <t>'DS_Routings'</t>
        </is>
      </c>
    </row>
    <row r="85">
      <c r="A85" s="27" t="n"/>
      <c r="B85" s="68" t="inlineStr">
        <is>
          <t>30123-4P-15HP-VLSC</t>
        </is>
      </c>
      <c r="C85" t="n">
        <v>1.125</v>
      </c>
      <c r="D85" s="2" t="inlineStr">
        <is>
          <t>XA</t>
        </is>
      </c>
      <c r="E85" s="68" t="inlineStr">
        <is>
          <t>30123-4P-15HP-VLSC</t>
        </is>
      </c>
      <c r="F85" s="68" t="n">
        <v>4</v>
      </c>
      <c r="G85" s="68" t="n">
        <v>15</v>
      </c>
      <c r="H85" s="60" t="n">
        <v>192</v>
      </c>
      <c r="I85" t="inlineStr">
        <is>
          <t>3012</t>
        </is>
      </c>
      <c r="J85" s="7" t="inlineStr">
        <is>
          <t>Price_VLC_WetEnd_077</t>
        </is>
      </c>
      <c r="K85" s="70" t="inlineStr">
        <is>
          <t>VLSC</t>
        </is>
      </c>
      <c r="L85" t="n">
        <v>12</v>
      </c>
      <c r="M85" s="60" t="n">
        <v>3</v>
      </c>
      <c r="N85" t="inlineStr">
        <is>
          <t>C-Face</t>
        </is>
      </c>
      <c r="O85" t="n">
        <v>3</v>
      </c>
      <c r="P85" t="inlineStr">
        <is>
          <t>Flanged</t>
        </is>
      </c>
      <c r="Q85" s="76">
        <f>LEFT(E85,5)</f>
        <v/>
      </c>
      <c r="R85" s="76" t="n"/>
      <c r="S85" s="76" t="inlineStr">
        <is>
          <t>Flat</t>
        </is>
      </c>
      <c r="U85" t="inlineStr">
        <is>
          <t>'DS_Routings'</t>
        </is>
      </c>
    </row>
    <row r="86">
      <c r="A86" s="27" t="n"/>
      <c r="B86" s="68" t="inlineStr">
        <is>
          <t>30123-4P-20HP-VLSC</t>
        </is>
      </c>
      <c r="C86" t="n">
        <v>1.125</v>
      </c>
      <c r="D86" s="2" t="inlineStr">
        <is>
          <t>XA</t>
        </is>
      </c>
      <c r="E86" s="68" t="inlineStr">
        <is>
          <t>30123-4P-20HP-VLSC</t>
        </is>
      </c>
      <c r="F86" s="68" t="n">
        <v>4</v>
      </c>
      <c r="G86" s="68" t="n">
        <v>20</v>
      </c>
      <c r="H86" s="60" t="n">
        <v>192</v>
      </c>
      <c r="I86" t="inlineStr">
        <is>
          <t>3012</t>
        </is>
      </c>
      <c r="J86" s="7" t="inlineStr">
        <is>
          <t>Price_VLC_WetEnd_078</t>
        </is>
      </c>
      <c r="K86" s="70" t="inlineStr">
        <is>
          <t>VLSC</t>
        </is>
      </c>
      <c r="L86" t="n">
        <v>12</v>
      </c>
      <c r="M86" s="60" t="n">
        <v>3</v>
      </c>
      <c r="N86" t="inlineStr">
        <is>
          <t>C-Face</t>
        </is>
      </c>
      <c r="O86" t="n">
        <v>3</v>
      </c>
      <c r="P86" t="inlineStr">
        <is>
          <t>Flanged</t>
        </is>
      </c>
      <c r="Q86" s="76">
        <f>LEFT(E86,5)</f>
        <v/>
      </c>
      <c r="R86" s="76" t="n"/>
      <c r="S86" s="76" t="inlineStr">
        <is>
          <t>Flat</t>
        </is>
      </c>
      <c r="U86" t="inlineStr">
        <is>
          <t>'DS_Routings'</t>
        </is>
      </c>
    </row>
    <row r="87">
      <c r="A87" s="27" t="n"/>
      <c r="B87" s="68" t="inlineStr">
        <is>
          <t>40707-4P-3HP-VLSC</t>
        </is>
      </c>
      <c r="C87" t="n">
        <v>1.125</v>
      </c>
      <c r="D87" s="68" t="inlineStr">
        <is>
          <t>X3</t>
        </is>
      </c>
      <c r="E87" s="68" t="inlineStr">
        <is>
          <t>40707-4P-3HP-VLSC</t>
        </is>
      </c>
      <c r="F87" s="68" t="n">
        <v>4</v>
      </c>
      <c r="G87" s="68" t="n">
        <v>3</v>
      </c>
      <c r="H87" s="60" t="n">
        <v>159</v>
      </c>
      <c r="I87" t="inlineStr">
        <is>
          <t>4070</t>
        </is>
      </c>
      <c r="J87" s="7" t="inlineStr">
        <is>
          <t>Price_VLC_WetEnd_079</t>
        </is>
      </c>
      <c r="K87" s="70" t="inlineStr">
        <is>
          <t>VLSC</t>
        </is>
      </c>
      <c r="L87" t="n">
        <v>7</v>
      </c>
      <c r="M87" s="60" t="n">
        <v>4</v>
      </c>
      <c r="N87" t="inlineStr">
        <is>
          <t>C-Face</t>
        </is>
      </c>
      <c r="O87" t="n">
        <v>4</v>
      </c>
      <c r="P87" t="inlineStr">
        <is>
          <t>Flanged</t>
        </is>
      </c>
      <c r="Q87" s="76">
        <f>LEFT(E87,5)</f>
        <v/>
      </c>
      <c r="R87" s="76" t="n"/>
      <c r="S87" s="76" t="inlineStr">
        <is>
          <t>Flat</t>
        </is>
      </c>
      <c r="U87" t="inlineStr">
        <is>
          <t>'DS_Routings'</t>
        </is>
      </c>
    </row>
    <row r="88">
      <c r="A88" s="27" t="n"/>
      <c r="B88" s="68" t="inlineStr">
        <is>
          <t>40707-4P-5HP-VLSC</t>
        </is>
      </c>
      <c r="C88" t="n">
        <v>1.125</v>
      </c>
      <c r="D88" s="68" t="inlineStr">
        <is>
          <t>X3</t>
        </is>
      </c>
      <c r="E88" s="68" t="inlineStr">
        <is>
          <t>40707-4P-5HP-VLSC</t>
        </is>
      </c>
      <c r="F88" s="68" t="n">
        <v>4</v>
      </c>
      <c r="G88" s="68" t="n">
        <v>5</v>
      </c>
      <c r="H88" s="60" t="n">
        <v>159</v>
      </c>
      <c r="I88" t="inlineStr">
        <is>
          <t>4070</t>
        </is>
      </c>
      <c r="J88" s="7" t="inlineStr">
        <is>
          <t>Price_VLC_WetEnd_080</t>
        </is>
      </c>
      <c r="K88" s="70" t="inlineStr">
        <is>
          <t>VLSC</t>
        </is>
      </c>
      <c r="L88" t="n">
        <v>7</v>
      </c>
      <c r="M88" s="60" t="n">
        <v>4</v>
      </c>
      <c r="N88" t="inlineStr">
        <is>
          <t>C-Face</t>
        </is>
      </c>
      <c r="O88" t="n">
        <v>4</v>
      </c>
      <c r="P88" t="inlineStr">
        <is>
          <t>Flanged</t>
        </is>
      </c>
      <c r="Q88" s="76">
        <f>LEFT(E88,5)</f>
        <v/>
      </c>
      <c r="R88" s="76" t="n"/>
      <c r="S88" s="76" t="inlineStr">
        <is>
          <t>Flat</t>
        </is>
      </c>
      <c r="U88" t="inlineStr">
        <is>
          <t>'DS_Routings'</t>
        </is>
      </c>
    </row>
    <row r="89">
      <c r="A89" s="27" t="n"/>
      <c r="B89" s="68" t="inlineStr">
        <is>
          <t>40707-2P-15HP-VLSC</t>
        </is>
      </c>
      <c r="C89" t="n">
        <v>1.125</v>
      </c>
      <c r="D89" s="2" t="inlineStr">
        <is>
          <t>X3</t>
        </is>
      </c>
      <c r="E89" s="68" t="inlineStr">
        <is>
          <t>40707-2P-15HP-VLSC</t>
        </is>
      </c>
      <c r="F89" s="68" t="n">
        <v>2</v>
      </c>
      <c r="G89" s="68" t="n">
        <v>15</v>
      </c>
      <c r="H89" s="60" t="n">
        <v>159</v>
      </c>
      <c r="I89" t="inlineStr">
        <is>
          <t>4070</t>
        </is>
      </c>
      <c r="J89" s="7" t="inlineStr">
        <is>
          <t>Price_VLC_WetEnd_081</t>
        </is>
      </c>
      <c r="K89" s="70" t="inlineStr">
        <is>
          <t>VLSC</t>
        </is>
      </c>
      <c r="L89" t="n">
        <v>7</v>
      </c>
      <c r="M89" s="60" t="n">
        <v>4</v>
      </c>
      <c r="N89" t="inlineStr">
        <is>
          <t>C-Face</t>
        </is>
      </c>
      <c r="O89" t="n">
        <v>4</v>
      </c>
      <c r="P89" t="inlineStr">
        <is>
          <t>Flanged</t>
        </is>
      </c>
      <c r="Q89" s="76">
        <f>LEFT(E89,5)</f>
        <v/>
      </c>
      <c r="R89" s="76" t="n"/>
      <c r="S89" s="76" t="inlineStr">
        <is>
          <t>Flat</t>
        </is>
      </c>
      <c r="U89" t="inlineStr">
        <is>
          <t>'DS_Routings'</t>
        </is>
      </c>
    </row>
    <row r="90">
      <c r="A90" s="27" t="n"/>
      <c r="B90" s="68" t="inlineStr">
        <is>
          <t>40707-2P-20HP-VLSC</t>
        </is>
      </c>
      <c r="C90" t="n">
        <v>1.125</v>
      </c>
      <c r="D90" s="68" t="inlineStr">
        <is>
          <t>X4</t>
        </is>
      </c>
      <c r="E90" s="68" t="inlineStr">
        <is>
          <t>40707-2P-20HP-VLSC</t>
        </is>
      </c>
      <c r="F90" s="68" t="n">
        <v>2</v>
      </c>
      <c r="G90" s="68" t="n">
        <v>20</v>
      </c>
      <c r="H90" s="60" t="n">
        <v>159</v>
      </c>
      <c r="I90" t="inlineStr">
        <is>
          <t>4070</t>
        </is>
      </c>
      <c r="J90" s="7" t="inlineStr">
        <is>
          <t>Price_VLC_WetEnd_082</t>
        </is>
      </c>
      <c r="K90" s="70" t="inlineStr">
        <is>
          <t>VLSC</t>
        </is>
      </c>
      <c r="L90" t="n">
        <v>7</v>
      </c>
      <c r="M90" s="60" t="n">
        <v>4</v>
      </c>
      <c r="N90" t="inlineStr">
        <is>
          <t>C-Face</t>
        </is>
      </c>
      <c r="O90" t="n">
        <v>4</v>
      </c>
      <c r="P90" t="inlineStr">
        <is>
          <t>Flanged</t>
        </is>
      </c>
      <c r="Q90" s="76">
        <f>LEFT(E90,5)</f>
        <v/>
      </c>
      <c r="R90" s="76" t="n"/>
      <c r="S90" s="76" t="inlineStr">
        <is>
          <t>Flat</t>
        </is>
      </c>
      <c r="U90" t="inlineStr">
        <is>
          <t>'DS_Routings'</t>
        </is>
      </c>
    </row>
    <row r="91">
      <c r="A91" s="27" t="n"/>
      <c r="B91" s="68" t="inlineStr">
        <is>
          <t>40707-2P-25HP-VLSC</t>
        </is>
      </c>
      <c r="C91" t="n">
        <v>1.125</v>
      </c>
      <c r="D91" s="68" t="inlineStr">
        <is>
          <t>X4</t>
        </is>
      </c>
      <c r="E91" s="68" t="inlineStr">
        <is>
          <t>40707-2P-25HP-VLSC</t>
        </is>
      </c>
      <c r="F91" s="68" t="n">
        <v>2</v>
      </c>
      <c r="G91" s="68" t="n">
        <v>25</v>
      </c>
      <c r="H91" s="60" t="n">
        <v>159</v>
      </c>
      <c r="I91" t="inlineStr">
        <is>
          <t>4070</t>
        </is>
      </c>
      <c r="J91" s="7" t="inlineStr">
        <is>
          <t>Price_VLC_WetEnd_083</t>
        </is>
      </c>
      <c r="K91" s="70" t="inlineStr">
        <is>
          <t>VLSC</t>
        </is>
      </c>
      <c r="L91" t="n">
        <v>7</v>
      </c>
      <c r="M91" s="60" t="n">
        <v>4</v>
      </c>
      <c r="N91" t="inlineStr">
        <is>
          <t>C-Face</t>
        </is>
      </c>
      <c r="O91" t="n">
        <v>4</v>
      </c>
      <c r="P91" t="inlineStr">
        <is>
          <t>Flanged</t>
        </is>
      </c>
      <c r="Q91" s="76">
        <f>LEFT(E91,5)</f>
        <v/>
      </c>
      <c r="R91" s="76" t="n"/>
      <c r="S91" s="76" t="inlineStr">
        <is>
          <t>Flat</t>
        </is>
      </c>
      <c r="U91" t="inlineStr">
        <is>
          <t>'DS_Routings'</t>
        </is>
      </c>
    </row>
    <row r="92">
      <c r="A92" s="27" t="n"/>
      <c r="B92" s="68" t="inlineStr">
        <is>
          <t>40707-2P-30HP-VLSC</t>
        </is>
      </c>
      <c r="C92" t="n">
        <v>1.625</v>
      </c>
      <c r="D92" s="68" t="inlineStr">
        <is>
          <t>X4</t>
        </is>
      </c>
      <c r="E92" s="68" t="inlineStr">
        <is>
          <t>40707-2P-30HP-VLSC</t>
        </is>
      </c>
      <c r="F92" s="68" t="n">
        <v>2</v>
      </c>
      <c r="G92" s="68" t="n">
        <v>30</v>
      </c>
      <c r="H92" s="60" t="n">
        <v>159</v>
      </c>
      <c r="I92" t="inlineStr">
        <is>
          <t>4070</t>
        </is>
      </c>
      <c r="J92" s="7" t="inlineStr">
        <is>
          <t>Price_VLC_WetEnd_084</t>
        </is>
      </c>
      <c r="K92" s="70" t="inlineStr">
        <is>
          <t>VLSC</t>
        </is>
      </c>
      <c r="L92" t="n">
        <v>7</v>
      </c>
      <c r="M92" s="60" t="n">
        <v>4</v>
      </c>
      <c r="N92" t="inlineStr">
        <is>
          <t>C-Face</t>
        </is>
      </c>
      <c r="O92" t="n">
        <v>4</v>
      </c>
      <c r="P92" t="inlineStr">
        <is>
          <t>Flanged</t>
        </is>
      </c>
      <c r="Q92" s="76">
        <f>LEFT(E92,5)</f>
        <v/>
      </c>
      <c r="R92" s="76" t="n"/>
      <c r="S92" s="76" t="inlineStr">
        <is>
          <t>Flat</t>
        </is>
      </c>
      <c r="U92" t="inlineStr">
        <is>
          <t>'DS_Routings'</t>
        </is>
      </c>
    </row>
    <row r="93">
      <c r="A93" s="27" t="n"/>
      <c r="B93" s="2" t="inlineStr">
        <is>
          <t>40707-2P-40HP-VLSC</t>
        </is>
      </c>
      <c r="C93" t="n">
        <v>1.625</v>
      </c>
      <c r="D93" s="68" t="inlineStr">
        <is>
          <t>X4</t>
        </is>
      </c>
      <c r="E93" s="2" t="inlineStr">
        <is>
          <t>40707-2P-40HP-VLSC</t>
        </is>
      </c>
      <c r="F93" s="68" t="n">
        <v>2</v>
      </c>
      <c r="G93" s="2" t="n">
        <v>40</v>
      </c>
      <c r="H93" s="60" t="n">
        <v>159</v>
      </c>
      <c r="I93" t="inlineStr">
        <is>
          <t>4070</t>
        </is>
      </c>
      <c r="J93" s="7" t="inlineStr">
        <is>
          <t>Price_VLC_WetEnd_085</t>
        </is>
      </c>
      <c r="K93" s="70" t="inlineStr">
        <is>
          <t>VLSC</t>
        </is>
      </c>
      <c r="L93" t="n">
        <v>7</v>
      </c>
      <c r="M93" s="60" t="n">
        <v>4</v>
      </c>
      <c r="N93" t="inlineStr">
        <is>
          <t>C-Face</t>
        </is>
      </c>
      <c r="O93" t="n">
        <v>4</v>
      </c>
      <c r="P93" t="inlineStr">
        <is>
          <t>Flanged</t>
        </is>
      </c>
      <c r="Q93" s="76">
        <f>LEFT(E93,5)</f>
        <v/>
      </c>
      <c r="R93" s="76" t="n"/>
      <c r="S93" s="76" t="inlineStr">
        <is>
          <t>Flat</t>
        </is>
      </c>
      <c r="U93" t="inlineStr">
        <is>
          <t>'DS_Routings'</t>
        </is>
      </c>
    </row>
    <row r="94">
      <c r="A94" s="27" t="n"/>
      <c r="B94" s="68" t="inlineStr">
        <is>
          <t>40957-4P-5HP-VLSC</t>
        </is>
      </c>
      <c r="C94" t="n">
        <v>1.125</v>
      </c>
      <c r="D94" s="2" t="inlineStr">
        <is>
          <t>X3</t>
        </is>
      </c>
      <c r="E94" s="68" t="inlineStr">
        <is>
          <t>40957-4P-5HP-VLSC</t>
        </is>
      </c>
      <c r="F94" s="68" t="n">
        <v>4</v>
      </c>
      <c r="G94" s="68" t="n">
        <v>5</v>
      </c>
      <c r="H94" s="60" t="n">
        <v>197</v>
      </c>
      <c r="I94" t="inlineStr">
        <is>
          <t>4095</t>
        </is>
      </c>
      <c r="J94" s="7" t="inlineStr">
        <is>
          <t>Price_VLC_WetEnd_086</t>
        </is>
      </c>
      <c r="K94" s="70" t="inlineStr">
        <is>
          <t>VLSC</t>
        </is>
      </c>
      <c r="L94" t="n">
        <v>9.5</v>
      </c>
      <c r="M94" s="60" t="n">
        <v>4</v>
      </c>
      <c r="N94" t="inlineStr">
        <is>
          <t>C-Face</t>
        </is>
      </c>
      <c r="O94" t="n">
        <v>4</v>
      </c>
      <c r="P94" t="inlineStr">
        <is>
          <t>Flanged</t>
        </is>
      </c>
      <c r="Q94" s="76">
        <f>LEFT(E94,5)</f>
        <v/>
      </c>
      <c r="R94" s="76" t="n"/>
      <c r="S94" s="76" t="inlineStr">
        <is>
          <t>Flat</t>
        </is>
      </c>
      <c r="U94" t="inlineStr">
        <is>
          <t>'DS_Routings'</t>
        </is>
      </c>
    </row>
    <row r="95">
      <c r="A95" s="27" t="n"/>
      <c r="B95" s="68" t="inlineStr">
        <is>
          <t>40957-4P-7.5HP-VLSC</t>
        </is>
      </c>
      <c r="C95" t="n">
        <v>1.125</v>
      </c>
      <c r="D95" s="2" t="inlineStr">
        <is>
          <t>X3</t>
        </is>
      </c>
      <c r="E95" s="68" t="inlineStr">
        <is>
          <t>40957-4P-7.5HP-VLSC</t>
        </is>
      </c>
      <c r="F95" s="68" t="n">
        <v>4</v>
      </c>
      <c r="G95" s="68" t="n">
        <v>7.5</v>
      </c>
      <c r="H95" s="60" t="n">
        <v>197</v>
      </c>
      <c r="I95" t="inlineStr">
        <is>
          <t>4095</t>
        </is>
      </c>
      <c r="J95" s="7" t="inlineStr">
        <is>
          <t>Price_VLC_WetEnd_087</t>
        </is>
      </c>
      <c r="K95" s="70" t="inlineStr">
        <is>
          <t>VLSC</t>
        </is>
      </c>
      <c r="L95" t="n">
        <v>9.5</v>
      </c>
      <c r="M95" s="60" t="n">
        <v>4</v>
      </c>
      <c r="N95" t="inlineStr">
        <is>
          <t>C-Face</t>
        </is>
      </c>
      <c r="O95" t="n">
        <v>4</v>
      </c>
      <c r="P95" t="inlineStr">
        <is>
          <t>Flanged</t>
        </is>
      </c>
      <c r="Q95" s="76">
        <f>LEFT(E95,5)</f>
        <v/>
      </c>
      <c r="R95" s="76" t="n"/>
      <c r="S95" s="76" t="inlineStr">
        <is>
          <t>Flat</t>
        </is>
      </c>
      <c r="U95" t="inlineStr">
        <is>
          <t>'DS_Routings'</t>
        </is>
      </c>
    </row>
    <row r="96">
      <c r="A96" s="27" t="n"/>
      <c r="B96" s="68" t="inlineStr">
        <is>
          <t>40957-4P-10HP-VLSC</t>
        </is>
      </c>
      <c r="C96" t="n">
        <v>1.125</v>
      </c>
      <c r="D96" s="2" t="inlineStr">
        <is>
          <t>X3</t>
        </is>
      </c>
      <c r="E96" s="68" t="inlineStr">
        <is>
          <t>40957-4P-10HP-VLSC</t>
        </is>
      </c>
      <c r="F96" s="68" t="n">
        <v>4</v>
      </c>
      <c r="G96" s="68" t="n">
        <v>10</v>
      </c>
      <c r="H96" s="60" t="n">
        <v>197</v>
      </c>
      <c r="I96" t="inlineStr">
        <is>
          <t>4095</t>
        </is>
      </c>
      <c r="J96" s="7" t="inlineStr">
        <is>
          <t>Price_VLC_WetEnd_088</t>
        </is>
      </c>
      <c r="K96" s="70" t="inlineStr">
        <is>
          <t>VLSC</t>
        </is>
      </c>
      <c r="L96" t="n">
        <v>9.5</v>
      </c>
      <c r="M96" s="60" t="n">
        <v>4</v>
      </c>
      <c r="N96" t="inlineStr">
        <is>
          <t>C-Face</t>
        </is>
      </c>
      <c r="O96" t="n">
        <v>4</v>
      </c>
      <c r="P96" t="inlineStr">
        <is>
          <t>Flanged</t>
        </is>
      </c>
      <c r="Q96" s="76">
        <f>LEFT(E96,5)</f>
        <v/>
      </c>
      <c r="R96" s="76" t="n"/>
      <c r="S96" s="76" t="inlineStr">
        <is>
          <t>Flat</t>
        </is>
      </c>
      <c r="U96" t="inlineStr">
        <is>
          <t>'DS_Routings'</t>
        </is>
      </c>
    </row>
    <row r="97">
      <c r="A97" s="27" t="n"/>
      <c r="B97" s="68" t="inlineStr">
        <is>
          <t>40957-4P-15HP-VLSC</t>
        </is>
      </c>
      <c r="C97" t="n">
        <v>1.125</v>
      </c>
      <c r="D97" s="2" t="inlineStr">
        <is>
          <t>XA</t>
        </is>
      </c>
      <c r="E97" s="68" t="inlineStr">
        <is>
          <t>40957-4P-15HP-VLSC</t>
        </is>
      </c>
      <c r="F97" s="68" t="n">
        <v>4</v>
      </c>
      <c r="G97" s="68" t="n">
        <v>15</v>
      </c>
      <c r="H97" s="60" t="n">
        <v>197</v>
      </c>
      <c r="I97" t="inlineStr">
        <is>
          <t>4095</t>
        </is>
      </c>
      <c r="J97" s="7" t="inlineStr">
        <is>
          <t>Price_VLC_WetEnd_089</t>
        </is>
      </c>
      <c r="K97" s="70" t="inlineStr">
        <is>
          <t>VLSC</t>
        </is>
      </c>
      <c r="L97" t="n">
        <v>9.5</v>
      </c>
      <c r="M97" s="60" t="n">
        <v>4</v>
      </c>
      <c r="N97" t="inlineStr">
        <is>
          <t>C-Face</t>
        </is>
      </c>
      <c r="O97" t="n">
        <v>4</v>
      </c>
      <c r="P97" t="inlineStr">
        <is>
          <t>Flanged</t>
        </is>
      </c>
      <c r="Q97" s="76">
        <f>LEFT(E97,5)</f>
        <v/>
      </c>
      <c r="R97" s="76" t="n"/>
      <c r="S97" s="76" t="inlineStr">
        <is>
          <t>Flat</t>
        </is>
      </c>
      <c r="U97" t="inlineStr">
        <is>
          <t>'DS_Routings'</t>
        </is>
      </c>
    </row>
    <row r="98">
      <c r="A98" s="27" t="n"/>
      <c r="B98" s="2" t="inlineStr">
        <is>
          <t>40957-2P-40HP-VLSC</t>
        </is>
      </c>
      <c r="C98" t="n">
        <v>1.625</v>
      </c>
      <c r="D98" s="2" t="inlineStr">
        <is>
          <t>XA</t>
        </is>
      </c>
      <c r="E98" s="2" t="inlineStr">
        <is>
          <t>40957-2P-40HP-VLSC</t>
        </is>
      </c>
      <c r="F98" s="68" t="n">
        <v>2</v>
      </c>
      <c r="G98" s="2" t="n">
        <v>40</v>
      </c>
      <c r="H98" s="60" t="n">
        <v>197</v>
      </c>
      <c r="I98" t="inlineStr">
        <is>
          <t>4095</t>
        </is>
      </c>
      <c r="J98" s="7" t="inlineStr">
        <is>
          <t>Price_VLC_WetEnd_090</t>
        </is>
      </c>
      <c r="K98" s="70" t="inlineStr">
        <is>
          <t>VLSC</t>
        </is>
      </c>
      <c r="L98" t="n">
        <v>9.5</v>
      </c>
      <c r="M98" s="60" t="n">
        <v>4</v>
      </c>
      <c r="N98" t="inlineStr">
        <is>
          <t>C-Face</t>
        </is>
      </c>
      <c r="O98" t="n">
        <v>4</v>
      </c>
      <c r="P98" t="inlineStr">
        <is>
          <t>Flanged</t>
        </is>
      </c>
      <c r="Q98" s="76">
        <f>LEFT(E98,5)</f>
        <v/>
      </c>
      <c r="R98" s="76" t="n"/>
      <c r="S98" s="76" t="inlineStr">
        <is>
          <t>Flat</t>
        </is>
      </c>
      <c r="U98" t="inlineStr">
        <is>
          <t>'DS_Routings'</t>
        </is>
      </c>
    </row>
    <row r="99">
      <c r="A99" s="27" t="n"/>
      <c r="B99" s="2" t="inlineStr">
        <is>
          <t>40957-2P-50HP-VLSC</t>
        </is>
      </c>
      <c r="C99" t="n">
        <v>1.625</v>
      </c>
      <c r="D99" s="2" t="inlineStr">
        <is>
          <t>XA</t>
        </is>
      </c>
      <c r="E99" s="2" t="inlineStr">
        <is>
          <t>40957-2P-50HP-VLSC</t>
        </is>
      </c>
      <c r="F99" s="68" t="n">
        <v>2</v>
      </c>
      <c r="G99" s="2" t="n">
        <v>50</v>
      </c>
      <c r="H99" s="60" t="n">
        <v>197</v>
      </c>
      <c r="I99" t="inlineStr">
        <is>
          <t>4095</t>
        </is>
      </c>
      <c r="J99" s="7" t="inlineStr">
        <is>
          <t>Price_VLC_WetEnd_091</t>
        </is>
      </c>
      <c r="K99" s="70" t="inlineStr">
        <is>
          <t>VLSC</t>
        </is>
      </c>
      <c r="L99" t="n">
        <v>9.5</v>
      </c>
      <c r="M99" s="60" t="n">
        <v>4</v>
      </c>
      <c r="N99" t="inlineStr">
        <is>
          <t>C-Face</t>
        </is>
      </c>
      <c r="O99" t="n">
        <v>4</v>
      </c>
      <c r="P99" t="inlineStr">
        <is>
          <t>Flanged</t>
        </is>
      </c>
      <c r="Q99" s="76">
        <f>LEFT(E99,5)</f>
        <v/>
      </c>
      <c r="R99" s="76" t="n"/>
      <c r="S99" s="76" t="inlineStr">
        <is>
          <t>Flat</t>
        </is>
      </c>
      <c r="U99" t="inlineStr">
        <is>
          <t>'DS_Routings'</t>
        </is>
      </c>
    </row>
    <row r="100">
      <c r="A100" s="27" t="n"/>
      <c r="B100" s="2" t="inlineStr">
        <is>
          <t>40957-2P-60HP-VLSC</t>
        </is>
      </c>
      <c r="C100" t="n">
        <v>1.625</v>
      </c>
      <c r="D100" s="2" t="inlineStr">
        <is>
          <t>XA</t>
        </is>
      </c>
      <c r="E100" s="2" t="inlineStr">
        <is>
          <t>40957-2P-60HP-VLSC</t>
        </is>
      </c>
      <c r="F100" s="68" t="n">
        <v>2</v>
      </c>
      <c r="G100" s="2" t="n">
        <v>60</v>
      </c>
      <c r="H100" s="60" t="n">
        <v>197</v>
      </c>
      <c r="I100" t="inlineStr">
        <is>
          <t>4095</t>
        </is>
      </c>
      <c r="J100" s="7" t="inlineStr">
        <is>
          <t>Price_VLC_WetEnd_092</t>
        </is>
      </c>
      <c r="K100" s="70" t="inlineStr">
        <is>
          <t>VLSC</t>
        </is>
      </c>
      <c r="L100" t="n">
        <v>9.5</v>
      </c>
      <c r="M100" s="60" t="n">
        <v>4</v>
      </c>
      <c r="N100" t="inlineStr">
        <is>
          <t>C-Face</t>
        </is>
      </c>
      <c r="O100" t="n">
        <v>4</v>
      </c>
      <c r="P100" t="inlineStr">
        <is>
          <t>Flanged</t>
        </is>
      </c>
      <c r="Q100" s="76">
        <f>LEFT(E100,5)</f>
        <v/>
      </c>
      <c r="R100" s="76" t="n"/>
      <c r="S100" s="76" t="inlineStr">
        <is>
          <t>Flat</t>
        </is>
      </c>
      <c r="U100" t="inlineStr">
        <is>
          <t>'DS_Routings'</t>
        </is>
      </c>
    </row>
    <row r="101">
      <c r="A101" s="27" t="n"/>
      <c r="B101" s="2" t="inlineStr">
        <is>
          <t>40957-2P-75HP-VLSC</t>
        </is>
      </c>
      <c r="C101" t="n">
        <v>1.625</v>
      </c>
      <c r="D101" s="2" t="inlineStr">
        <is>
          <t>XA</t>
        </is>
      </c>
      <c r="E101" s="2" t="inlineStr">
        <is>
          <t>40957-2P-75HP-VLSC</t>
        </is>
      </c>
      <c r="F101" s="68" t="n">
        <v>2</v>
      </c>
      <c r="G101" s="2" t="n">
        <v>75</v>
      </c>
      <c r="H101" s="60" t="n">
        <v>197</v>
      </c>
      <c r="I101" t="inlineStr">
        <is>
          <t>4095</t>
        </is>
      </c>
      <c r="J101" s="7" t="inlineStr">
        <is>
          <t>Price_VLC_WetEnd_093</t>
        </is>
      </c>
      <c r="K101" s="70" t="inlineStr">
        <is>
          <t>VLSC</t>
        </is>
      </c>
      <c r="L101" t="n">
        <v>9.5</v>
      </c>
      <c r="M101" s="60" t="n">
        <v>4</v>
      </c>
      <c r="N101" t="inlineStr">
        <is>
          <t>C-Face</t>
        </is>
      </c>
      <c r="O101" t="n">
        <v>4</v>
      </c>
      <c r="P101" t="inlineStr">
        <is>
          <t>Flanged</t>
        </is>
      </c>
      <c r="Q101" s="76">
        <f>LEFT(E101,5)</f>
        <v/>
      </c>
      <c r="R101" s="76" t="n"/>
      <c r="S101" s="76" t="inlineStr">
        <is>
          <t>Flat</t>
        </is>
      </c>
      <c r="U101" t="inlineStr">
        <is>
          <t>'DS_Routings'</t>
        </is>
      </c>
    </row>
    <row r="102">
      <c r="A102" s="27" t="n"/>
      <c r="B102" s="2" t="inlineStr">
        <is>
          <t>40957-2P-100HP-VLSC</t>
        </is>
      </c>
      <c r="C102" t="n">
        <v>1.625</v>
      </c>
      <c r="D102" s="2" t="inlineStr">
        <is>
          <t>XA</t>
        </is>
      </c>
      <c r="E102" s="2" t="inlineStr">
        <is>
          <t>40957-2P-100HP-VLSC</t>
        </is>
      </c>
      <c r="F102" s="68" t="n">
        <v>2</v>
      </c>
      <c r="G102" s="2" t="n">
        <v>100</v>
      </c>
      <c r="H102" s="60" t="n">
        <v>197</v>
      </c>
      <c r="I102" t="inlineStr">
        <is>
          <t>4095</t>
        </is>
      </c>
      <c r="J102" s="7" t="inlineStr">
        <is>
          <t>Price_VLC_WetEnd_094</t>
        </is>
      </c>
      <c r="K102" s="70" t="inlineStr">
        <is>
          <t>VLSC</t>
        </is>
      </c>
      <c r="L102" t="n">
        <v>9.5</v>
      </c>
      <c r="M102" s="60" t="n">
        <v>4</v>
      </c>
      <c r="N102" t="inlineStr">
        <is>
          <t>C-Face</t>
        </is>
      </c>
      <c r="O102" t="n">
        <v>4</v>
      </c>
      <c r="P102" t="inlineStr">
        <is>
          <t>Flanged</t>
        </is>
      </c>
      <c r="Q102" s="76">
        <f>LEFT(E102,5)</f>
        <v/>
      </c>
      <c r="R102" s="76" t="n"/>
      <c r="S102" s="76" t="inlineStr">
        <is>
          <t>Flat</t>
        </is>
      </c>
      <c r="U102" t="inlineStr">
        <is>
          <t>'DS_Routings'</t>
        </is>
      </c>
    </row>
    <row r="103">
      <c r="A103" s="27" t="n"/>
      <c r="B103" s="68" t="inlineStr">
        <is>
          <t>40121-4P-15HP-VLSC</t>
        </is>
      </c>
      <c r="C103" t="n">
        <v>1.125</v>
      </c>
      <c r="D103" s="2" t="inlineStr">
        <is>
          <t>XA</t>
        </is>
      </c>
      <c r="E103" s="68" t="inlineStr">
        <is>
          <t>40121-4P-15HP-VLSC</t>
        </is>
      </c>
      <c r="F103" s="68" t="n">
        <v>4</v>
      </c>
      <c r="G103" s="68" t="n">
        <v>15</v>
      </c>
      <c r="H103" s="60" t="n">
        <v>219</v>
      </c>
      <c r="I103" t="inlineStr">
        <is>
          <t>4012</t>
        </is>
      </c>
      <c r="J103" s="7" t="inlineStr">
        <is>
          <t>Price_VLC_WetEnd_095</t>
        </is>
      </c>
      <c r="K103" s="70" t="inlineStr">
        <is>
          <t>VLSC</t>
        </is>
      </c>
      <c r="L103" t="n">
        <v>12</v>
      </c>
      <c r="M103" s="60" t="n">
        <v>4</v>
      </c>
      <c r="N103" t="inlineStr">
        <is>
          <t>C-Face</t>
        </is>
      </c>
      <c r="O103" t="n">
        <v>4</v>
      </c>
      <c r="P103" t="inlineStr">
        <is>
          <t>Flanged</t>
        </is>
      </c>
      <c r="Q103" s="76">
        <f>LEFT(E103,5)</f>
        <v/>
      </c>
      <c r="R103" s="76" t="n"/>
      <c r="S103" s="76" t="inlineStr">
        <is>
          <t>Flat</t>
        </is>
      </c>
      <c r="U103" t="inlineStr">
        <is>
          <t>'DS_Routings'</t>
        </is>
      </c>
    </row>
    <row r="104">
      <c r="A104" s="27" t="n"/>
      <c r="B104" s="68" t="inlineStr">
        <is>
          <t>40121-4P-20HP-VLSC</t>
        </is>
      </c>
      <c r="C104" t="n">
        <v>1.125</v>
      </c>
      <c r="D104" s="2" t="inlineStr">
        <is>
          <t>XA</t>
        </is>
      </c>
      <c r="E104" s="68" t="inlineStr">
        <is>
          <t>40121-4P-20HP-VLSC</t>
        </is>
      </c>
      <c r="F104" s="68" t="n">
        <v>4</v>
      </c>
      <c r="G104" s="68" t="n">
        <v>20</v>
      </c>
      <c r="H104" s="60" t="n">
        <v>219</v>
      </c>
      <c r="I104" t="inlineStr">
        <is>
          <t>4012</t>
        </is>
      </c>
      <c r="J104" s="7" t="inlineStr">
        <is>
          <t>Price_VLC_WetEnd_096</t>
        </is>
      </c>
      <c r="K104" s="70" t="inlineStr">
        <is>
          <t>VLSC</t>
        </is>
      </c>
      <c r="L104" t="n">
        <v>12</v>
      </c>
      <c r="M104" s="60" t="n">
        <v>4</v>
      </c>
      <c r="N104" t="inlineStr">
        <is>
          <t>C-Face</t>
        </is>
      </c>
      <c r="O104" t="n">
        <v>4</v>
      </c>
      <c r="P104" t="inlineStr">
        <is>
          <t>Flanged</t>
        </is>
      </c>
      <c r="Q104" s="76">
        <f>LEFT(E104,5)</f>
        <v/>
      </c>
      <c r="R104" s="76" t="n"/>
      <c r="S104" s="76" t="inlineStr">
        <is>
          <t>Flat</t>
        </is>
      </c>
      <c r="U104" t="inlineStr">
        <is>
          <t>'DS_Routings'</t>
        </is>
      </c>
    </row>
    <row r="105">
      <c r="A105" s="27" t="n"/>
      <c r="B105" s="68" t="inlineStr">
        <is>
          <t>40121-4P-25HP-VLSC</t>
        </is>
      </c>
      <c r="C105" t="n">
        <v>1.125</v>
      </c>
      <c r="D105" s="2" t="inlineStr">
        <is>
          <t>XA</t>
        </is>
      </c>
      <c r="E105" s="68" t="inlineStr">
        <is>
          <t>40121-4P-25HP-VLSC</t>
        </is>
      </c>
      <c r="F105" s="68" t="n">
        <v>4</v>
      </c>
      <c r="G105" s="68" t="n">
        <v>25</v>
      </c>
      <c r="H105" s="60" t="n">
        <v>219</v>
      </c>
      <c r="I105" t="inlineStr">
        <is>
          <t>4012</t>
        </is>
      </c>
      <c r="J105" s="7" t="inlineStr">
        <is>
          <t>Price_VLC_WetEnd_097</t>
        </is>
      </c>
      <c r="K105" s="70" t="inlineStr">
        <is>
          <t>VLSC</t>
        </is>
      </c>
      <c r="L105" t="n">
        <v>12</v>
      </c>
      <c r="M105" s="60" t="n">
        <v>4</v>
      </c>
      <c r="N105" t="inlineStr">
        <is>
          <t>C-Face</t>
        </is>
      </c>
      <c r="O105" t="n">
        <v>4</v>
      </c>
      <c r="P105" t="inlineStr">
        <is>
          <t>Flanged</t>
        </is>
      </c>
      <c r="Q105" s="76">
        <f>LEFT(E105,5)</f>
        <v/>
      </c>
      <c r="R105" s="76" t="n"/>
      <c r="S105" s="76" t="inlineStr">
        <is>
          <t>Flat</t>
        </is>
      </c>
      <c r="U105" t="inlineStr">
        <is>
          <t>'DS_Routings'</t>
        </is>
      </c>
    </row>
    <row r="106">
      <c r="A106" s="27" t="n"/>
      <c r="B106" s="68" t="inlineStr">
        <is>
          <t>40127-4P-15HP-VLSC</t>
        </is>
      </c>
      <c r="C106" t="n">
        <v>1.125</v>
      </c>
      <c r="D106" s="2" t="inlineStr">
        <is>
          <t>XA</t>
        </is>
      </c>
      <c r="E106" s="68" t="inlineStr">
        <is>
          <t>40127-4P-15HP-VLSC</t>
        </is>
      </c>
      <c r="F106" s="68" t="n">
        <v>4</v>
      </c>
      <c r="G106" s="68" t="n">
        <v>15</v>
      </c>
      <c r="H106" s="60" t="n">
        <v>219</v>
      </c>
      <c r="I106" t="inlineStr">
        <is>
          <t>4012</t>
        </is>
      </c>
      <c r="J106" s="7" t="inlineStr">
        <is>
          <t>Price_VLC_WetEnd_098</t>
        </is>
      </c>
      <c r="K106" s="70" t="inlineStr">
        <is>
          <t>VLSC</t>
        </is>
      </c>
      <c r="L106" t="n">
        <v>12</v>
      </c>
      <c r="M106" s="60" t="n">
        <v>4</v>
      </c>
      <c r="N106" t="inlineStr">
        <is>
          <t>C-Face</t>
        </is>
      </c>
      <c r="O106" t="n">
        <v>4</v>
      </c>
      <c r="P106" t="inlineStr">
        <is>
          <t>Flanged</t>
        </is>
      </c>
      <c r="Q106" s="76">
        <f>LEFT(E106,5)</f>
        <v/>
      </c>
      <c r="R106" s="76" t="n"/>
      <c r="S106" s="76" t="inlineStr">
        <is>
          <t>Flat</t>
        </is>
      </c>
      <c r="U106" t="inlineStr">
        <is>
          <t>'DS_Routings'</t>
        </is>
      </c>
    </row>
    <row r="107">
      <c r="A107" s="27" t="n"/>
      <c r="B107" s="68" t="inlineStr">
        <is>
          <t>40127-4P-20HP-VLSC</t>
        </is>
      </c>
      <c r="C107" t="n">
        <v>1.125</v>
      </c>
      <c r="D107" s="2" t="inlineStr">
        <is>
          <t>XA</t>
        </is>
      </c>
      <c r="E107" s="68" t="inlineStr">
        <is>
          <t>40127-4P-20HP-VLSC</t>
        </is>
      </c>
      <c r="F107" s="68" t="n">
        <v>4</v>
      </c>
      <c r="G107" s="68" t="n">
        <v>20</v>
      </c>
      <c r="H107" s="60" t="n">
        <v>219</v>
      </c>
      <c r="I107" t="inlineStr">
        <is>
          <t>4012</t>
        </is>
      </c>
      <c r="J107" s="7" t="inlineStr">
        <is>
          <t>Price_VLC_WetEnd_099</t>
        </is>
      </c>
      <c r="K107" s="70" t="inlineStr">
        <is>
          <t>VLSC</t>
        </is>
      </c>
      <c r="L107" t="n">
        <v>12</v>
      </c>
      <c r="M107" s="60" t="n">
        <v>4</v>
      </c>
      <c r="N107" t="inlineStr">
        <is>
          <t>C-Face</t>
        </is>
      </c>
      <c r="O107" t="n">
        <v>4</v>
      </c>
      <c r="P107" t="inlineStr">
        <is>
          <t>Flanged</t>
        </is>
      </c>
      <c r="Q107" s="76">
        <f>LEFT(E107,5)</f>
        <v/>
      </c>
      <c r="R107" s="76" t="n"/>
      <c r="S107" s="76" t="inlineStr">
        <is>
          <t>Flat</t>
        </is>
      </c>
      <c r="U107" t="inlineStr">
        <is>
          <t>'DS_Routings'</t>
        </is>
      </c>
    </row>
    <row r="108">
      <c r="A108" s="27" t="n"/>
      <c r="B108" s="68" t="inlineStr">
        <is>
          <t>40127-4P-25HP-VLSC</t>
        </is>
      </c>
      <c r="C108" t="n">
        <v>1.125</v>
      </c>
      <c r="D108" s="2" t="inlineStr">
        <is>
          <t>XA</t>
        </is>
      </c>
      <c r="E108" s="68" t="inlineStr">
        <is>
          <t>40127-4P-25HP-VLSC</t>
        </is>
      </c>
      <c r="F108" s="68" t="n">
        <v>4</v>
      </c>
      <c r="G108" s="68" t="n">
        <v>25</v>
      </c>
      <c r="H108" s="60" t="n">
        <v>219</v>
      </c>
      <c r="I108" t="inlineStr">
        <is>
          <t>4012</t>
        </is>
      </c>
      <c r="J108" s="7" t="inlineStr">
        <is>
          <t>Price_VLC_WetEnd_100</t>
        </is>
      </c>
      <c r="K108" s="70" t="inlineStr">
        <is>
          <t>VLSC</t>
        </is>
      </c>
      <c r="L108" t="n">
        <v>12</v>
      </c>
      <c r="M108" s="60" t="n">
        <v>4</v>
      </c>
      <c r="N108" t="inlineStr">
        <is>
          <t>C-Face</t>
        </is>
      </c>
      <c r="O108" t="n">
        <v>4</v>
      </c>
      <c r="P108" t="inlineStr">
        <is>
          <t>Flanged</t>
        </is>
      </c>
      <c r="Q108" s="76">
        <f>LEFT(E108,5)</f>
        <v/>
      </c>
      <c r="R108" s="76" t="n"/>
      <c r="S108" s="76" t="inlineStr">
        <is>
          <t>Flat</t>
        </is>
      </c>
      <c r="U108" t="inlineStr">
        <is>
          <t>'DS_Routings'</t>
        </is>
      </c>
    </row>
    <row r="109">
      <c r="A109" s="27" t="n"/>
      <c r="B109" s="2" t="inlineStr">
        <is>
          <t>40127-4P-30HP-VLSC</t>
        </is>
      </c>
      <c r="C109" t="n">
        <v>1.125</v>
      </c>
      <c r="D109" s="2" t="inlineStr">
        <is>
          <t>XA</t>
        </is>
      </c>
      <c r="E109" s="2" t="inlineStr">
        <is>
          <t>40127-4P-30HP-VLSC</t>
        </is>
      </c>
      <c r="F109" s="68" t="n">
        <v>4</v>
      </c>
      <c r="G109" s="2" t="n">
        <v>30</v>
      </c>
      <c r="H109" s="60" t="n">
        <v>219</v>
      </c>
      <c r="I109" t="inlineStr">
        <is>
          <t>4012</t>
        </is>
      </c>
      <c r="J109" s="7" t="inlineStr">
        <is>
          <t>Price_VLC_WetEnd_101</t>
        </is>
      </c>
      <c r="K109" s="70" t="inlineStr">
        <is>
          <t>VLSC</t>
        </is>
      </c>
      <c r="L109" t="n">
        <v>12</v>
      </c>
      <c r="M109" s="60" t="n">
        <v>4</v>
      </c>
      <c r="N109" t="inlineStr">
        <is>
          <t>C-Face</t>
        </is>
      </c>
      <c r="O109" t="n">
        <v>4</v>
      </c>
      <c r="P109" t="inlineStr">
        <is>
          <t>Flanged</t>
        </is>
      </c>
      <c r="Q109" s="76">
        <f>LEFT(E109,5)</f>
        <v/>
      </c>
      <c r="R109" s="76" t="n"/>
      <c r="S109" s="76" t="inlineStr">
        <is>
          <t>Flat</t>
        </is>
      </c>
      <c r="U109" t="inlineStr">
        <is>
          <t>'DS_Routings'</t>
        </is>
      </c>
    </row>
    <row r="110">
      <c r="A110" s="27" t="n"/>
      <c r="B110" s="2" t="inlineStr">
        <is>
          <t>40157-4P-30HP-VLSC</t>
        </is>
      </c>
      <c r="C110" t="n">
        <v>1.125</v>
      </c>
      <c r="D110" s="2" t="inlineStr">
        <is>
          <t>XA</t>
        </is>
      </c>
      <c r="E110" s="2" t="inlineStr">
        <is>
          <t>40157-4P-30HP-VLSC</t>
        </is>
      </c>
      <c r="F110" s="68" t="n">
        <v>4</v>
      </c>
      <c r="G110" s="2" t="n">
        <v>30</v>
      </c>
      <c r="H110" t="n">
        <v>320</v>
      </c>
      <c r="I110" t="inlineStr">
        <is>
          <t>4015</t>
        </is>
      </c>
      <c r="J110" s="7" t="inlineStr">
        <is>
          <t>Price_VLC_WetEnd_102</t>
        </is>
      </c>
      <c r="K110" s="70" t="inlineStr">
        <is>
          <t>VLSC</t>
        </is>
      </c>
      <c r="L110" t="n">
        <v>15</v>
      </c>
      <c r="M110" s="60" t="n">
        <v>4</v>
      </c>
      <c r="N110" t="inlineStr">
        <is>
          <t>C-Face</t>
        </is>
      </c>
      <c r="O110" t="n">
        <v>4</v>
      </c>
      <c r="P110" t="inlineStr">
        <is>
          <t>Flanged</t>
        </is>
      </c>
      <c r="Q110" s="76">
        <f>LEFT(E110,5)</f>
        <v/>
      </c>
      <c r="R110" s="76" t="n"/>
      <c r="S110" s="76" t="inlineStr">
        <is>
          <t>Flat</t>
        </is>
      </c>
      <c r="U110" t="inlineStr">
        <is>
          <t>'DS_Routings'</t>
        </is>
      </c>
    </row>
    <row r="111">
      <c r="A111" s="27" t="n"/>
      <c r="B111" s="2" t="inlineStr">
        <is>
          <t>40157-4P-40HP-VLSC</t>
        </is>
      </c>
      <c r="C111" t="n">
        <v>1.625</v>
      </c>
      <c r="D111" s="2" t="inlineStr">
        <is>
          <t>XA</t>
        </is>
      </c>
      <c r="E111" s="2" t="inlineStr">
        <is>
          <t>40157-4P-40HP-VLSC</t>
        </is>
      </c>
      <c r="F111" s="68" t="n">
        <v>4</v>
      </c>
      <c r="G111" s="2" t="n">
        <v>40</v>
      </c>
      <c r="H111" t="n">
        <v>320</v>
      </c>
      <c r="I111" t="inlineStr">
        <is>
          <t>4015</t>
        </is>
      </c>
      <c r="J111" s="7" t="inlineStr">
        <is>
          <t>Price_VLC_WetEnd_103</t>
        </is>
      </c>
      <c r="K111" s="70" t="inlineStr">
        <is>
          <t>VLSC</t>
        </is>
      </c>
      <c r="L111" t="n">
        <v>15</v>
      </c>
      <c r="M111" s="60" t="n">
        <v>4</v>
      </c>
      <c r="N111" t="inlineStr">
        <is>
          <t>C-Face</t>
        </is>
      </c>
      <c r="O111" t="n">
        <v>4</v>
      </c>
      <c r="P111" t="inlineStr">
        <is>
          <t>Flanged</t>
        </is>
      </c>
      <c r="Q111" s="76">
        <f>LEFT(E111,5)</f>
        <v/>
      </c>
      <c r="R111" s="76" t="n"/>
      <c r="S111" s="76" t="inlineStr">
        <is>
          <t>Flat</t>
        </is>
      </c>
      <c r="U111" t="inlineStr">
        <is>
          <t>'DS_Routings'</t>
        </is>
      </c>
    </row>
    <row r="112">
      <c r="A112" s="27" t="n"/>
      <c r="B112" s="2" t="inlineStr">
        <is>
          <t>40157-4P-50HP-VLSC</t>
        </is>
      </c>
      <c r="C112" t="n">
        <v>1.625</v>
      </c>
      <c r="D112" s="2" t="inlineStr">
        <is>
          <t>XA</t>
        </is>
      </c>
      <c r="E112" s="2" t="inlineStr">
        <is>
          <t>40157-4P-50HP-VLSC</t>
        </is>
      </c>
      <c r="F112" s="68" t="n">
        <v>4</v>
      </c>
      <c r="G112" s="2" t="n">
        <v>50</v>
      </c>
      <c r="H112" t="n">
        <v>320</v>
      </c>
      <c r="I112" t="inlineStr">
        <is>
          <t>4015</t>
        </is>
      </c>
      <c r="J112" s="7" t="inlineStr">
        <is>
          <t>Price_VLC_WetEnd_104</t>
        </is>
      </c>
      <c r="K112" s="70" t="inlineStr">
        <is>
          <t>VLSC</t>
        </is>
      </c>
      <c r="L112" t="n">
        <v>15</v>
      </c>
      <c r="M112" s="60" t="n">
        <v>4</v>
      </c>
      <c r="N112" t="inlineStr">
        <is>
          <t>C-Face</t>
        </is>
      </c>
      <c r="O112" t="n">
        <v>4</v>
      </c>
      <c r="P112" t="inlineStr">
        <is>
          <t>Flanged</t>
        </is>
      </c>
      <c r="Q112" s="76">
        <f>LEFT(E112,5)</f>
        <v/>
      </c>
      <c r="R112" s="76" t="n"/>
      <c r="S112" s="76" t="inlineStr">
        <is>
          <t>Flat</t>
        </is>
      </c>
      <c r="U112" t="inlineStr">
        <is>
          <t>'DS_Routings'</t>
        </is>
      </c>
    </row>
    <row r="113">
      <c r="A113" s="27" t="n"/>
      <c r="B113" s="68" t="inlineStr">
        <is>
          <t>50707-4P-5HP-VLSC</t>
        </is>
      </c>
      <c r="C113" t="n">
        <v>1.125</v>
      </c>
      <c r="D113" s="2" t="inlineStr">
        <is>
          <t>X3</t>
        </is>
      </c>
      <c r="E113" s="68" t="inlineStr">
        <is>
          <t>50707-4P-5HP-VLSC</t>
        </is>
      </c>
      <c r="F113" s="68" t="n">
        <v>4</v>
      </c>
      <c r="G113" s="68" t="n">
        <v>5</v>
      </c>
      <c r="H113" s="60" t="n">
        <v>211</v>
      </c>
      <c r="I113" t="inlineStr">
        <is>
          <t>5070</t>
        </is>
      </c>
      <c r="J113" s="7" t="inlineStr">
        <is>
          <t>Price_VLC_WetEnd_105</t>
        </is>
      </c>
      <c r="K113" s="70" t="inlineStr">
        <is>
          <t>VLSC</t>
        </is>
      </c>
      <c r="L113" t="n">
        <v>7</v>
      </c>
      <c r="M113" s="60" t="n">
        <v>5</v>
      </c>
      <c r="N113" t="inlineStr">
        <is>
          <t>C-Face</t>
        </is>
      </c>
      <c r="O113" t="n">
        <v>5</v>
      </c>
      <c r="P113" t="inlineStr">
        <is>
          <t>Flanged</t>
        </is>
      </c>
      <c r="Q113" s="76">
        <f>LEFT(E113,5)</f>
        <v/>
      </c>
      <c r="R113" s="76" t="n"/>
      <c r="S113" s="76" t="inlineStr">
        <is>
          <t>Flat</t>
        </is>
      </c>
      <c r="U113" t="inlineStr">
        <is>
          <t>'DS_Routings'</t>
        </is>
      </c>
    </row>
    <row r="114">
      <c r="A114" s="27" t="n"/>
      <c r="B114" s="68" t="inlineStr">
        <is>
          <t>50707-4P-7.5HP-VLSC</t>
        </is>
      </c>
      <c r="C114" t="n">
        <v>1.125</v>
      </c>
      <c r="D114" s="2" t="inlineStr">
        <is>
          <t>X3</t>
        </is>
      </c>
      <c r="E114" s="68" t="inlineStr">
        <is>
          <t>50707-4P-7.5HP-VLSC</t>
        </is>
      </c>
      <c r="F114" s="68" t="n">
        <v>4</v>
      </c>
      <c r="G114" s="68" t="n">
        <v>7.5</v>
      </c>
      <c r="H114" s="60" t="n">
        <v>211</v>
      </c>
      <c r="I114" t="inlineStr">
        <is>
          <t>5070</t>
        </is>
      </c>
      <c r="J114" s="7" t="inlineStr">
        <is>
          <t>Price_VLC_WetEnd_106</t>
        </is>
      </c>
      <c r="K114" s="70" t="inlineStr">
        <is>
          <t>VLSC</t>
        </is>
      </c>
      <c r="L114" t="n">
        <v>7</v>
      </c>
      <c r="M114" s="60" t="n">
        <v>5</v>
      </c>
      <c r="N114" t="inlineStr">
        <is>
          <t>C-Face</t>
        </is>
      </c>
      <c r="O114" t="n">
        <v>5</v>
      </c>
      <c r="P114" t="inlineStr">
        <is>
          <t>Flanged</t>
        </is>
      </c>
      <c r="Q114" s="76">
        <f>LEFT(E114,5)</f>
        <v/>
      </c>
      <c r="R114" s="76" t="n"/>
      <c r="S114" s="76" t="inlineStr">
        <is>
          <t>Flat</t>
        </is>
      </c>
      <c r="U114" t="inlineStr">
        <is>
          <t>'DS_Routings'</t>
        </is>
      </c>
    </row>
    <row r="115">
      <c r="A115" s="27" t="n"/>
      <c r="B115" s="68" t="inlineStr">
        <is>
          <t>50707-2P-30HP-VLSC</t>
        </is>
      </c>
      <c r="C115" t="n">
        <v>1.625</v>
      </c>
      <c r="D115" s="68" t="inlineStr">
        <is>
          <t>X4</t>
        </is>
      </c>
      <c r="E115" s="68" t="inlineStr">
        <is>
          <t>50707-2P-30HP-VLSC</t>
        </is>
      </c>
      <c r="F115" s="68" t="n">
        <v>2</v>
      </c>
      <c r="G115" s="68" t="n">
        <v>30</v>
      </c>
      <c r="H115" s="60" t="n">
        <v>211</v>
      </c>
      <c r="I115" t="inlineStr">
        <is>
          <t>5070</t>
        </is>
      </c>
      <c r="J115" s="7" t="inlineStr">
        <is>
          <t>Price_VLC_WetEnd_107</t>
        </is>
      </c>
      <c r="K115" s="70" t="inlineStr">
        <is>
          <t>VLSC</t>
        </is>
      </c>
      <c r="L115" t="n">
        <v>7</v>
      </c>
      <c r="M115" s="60" t="n">
        <v>5</v>
      </c>
      <c r="N115" t="inlineStr">
        <is>
          <t>C-Face</t>
        </is>
      </c>
      <c r="O115" t="n">
        <v>5</v>
      </c>
      <c r="P115" t="inlineStr">
        <is>
          <t>Flanged</t>
        </is>
      </c>
      <c r="Q115" s="76">
        <f>LEFT(E115,5)</f>
        <v/>
      </c>
      <c r="R115" s="76" t="n"/>
      <c r="S115" s="76" t="inlineStr">
        <is>
          <t>Flat</t>
        </is>
      </c>
      <c r="U115" t="inlineStr">
        <is>
          <t>'DS_Routings'</t>
        </is>
      </c>
    </row>
    <row r="116">
      <c r="A116" s="27" t="n"/>
      <c r="B116" s="2" t="inlineStr">
        <is>
          <t>50707-2P-40HP-VLSC</t>
        </is>
      </c>
      <c r="C116" t="n">
        <v>1.625</v>
      </c>
      <c r="D116" s="2" t="inlineStr">
        <is>
          <t>X4</t>
        </is>
      </c>
      <c r="E116" s="2" t="inlineStr">
        <is>
          <t>50707-2P-40HP-VLSC</t>
        </is>
      </c>
      <c r="F116" s="68" t="n">
        <v>2</v>
      </c>
      <c r="G116" s="2" t="n">
        <v>40</v>
      </c>
      <c r="H116" s="60" t="n">
        <v>211</v>
      </c>
      <c r="I116" t="inlineStr">
        <is>
          <t>5070</t>
        </is>
      </c>
      <c r="J116" s="7" t="inlineStr">
        <is>
          <t>Price_VLC_WetEnd_108</t>
        </is>
      </c>
      <c r="K116" s="70" t="inlineStr">
        <is>
          <t>VLSC</t>
        </is>
      </c>
      <c r="L116" t="n">
        <v>7</v>
      </c>
      <c r="M116" s="60" t="n">
        <v>5</v>
      </c>
      <c r="N116" t="inlineStr">
        <is>
          <t>C-Face</t>
        </is>
      </c>
      <c r="O116" t="n">
        <v>5</v>
      </c>
      <c r="P116" t="inlineStr">
        <is>
          <t>Flanged</t>
        </is>
      </c>
      <c r="Q116" s="76">
        <f>LEFT(E116,5)</f>
        <v/>
      </c>
      <c r="R116" s="76" t="n"/>
      <c r="S116" s="76" t="inlineStr">
        <is>
          <t>Flat</t>
        </is>
      </c>
      <c r="U116" t="inlineStr">
        <is>
          <t>'DS_Routings'</t>
        </is>
      </c>
    </row>
    <row r="117">
      <c r="A117" s="27" t="n"/>
      <c r="B117" s="2" t="inlineStr">
        <is>
          <t>50707-2P-50HP-VLSC</t>
        </is>
      </c>
      <c r="C117" t="n">
        <v>1.625</v>
      </c>
      <c r="D117" s="2" t="inlineStr">
        <is>
          <t>X4</t>
        </is>
      </c>
      <c r="E117" s="2" t="inlineStr">
        <is>
          <t>50707-2P-50HP-VLSC</t>
        </is>
      </c>
      <c r="F117" s="68" t="n">
        <v>2</v>
      </c>
      <c r="G117" s="2" t="n">
        <v>50</v>
      </c>
      <c r="H117" s="60" t="n">
        <v>211</v>
      </c>
      <c r="I117" t="inlineStr">
        <is>
          <t>5070</t>
        </is>
      </c>
      <c r="J117" s="7" t="inlineStr">
        <is>
          <t>Price_VLC_WetEnd_109</t>
        </is>
      </c>
      <c r="K117" s="70" t="inlineStr">
        <is>
          <t>VLSC</t>
        </is>
      </c>
      <c r="L117" t="n">
        <v>7</v>
      </c>
      <c r="M117" s="60" t="n">
        <v>5</v>
      </c>
      <c r="N117" t="inlineStr">
        <is>
          <t>C-Face</t>
        </is>
      </c>
      <c r="O117" t="n">
        <v>5</v>
      </c>
      <c r="P117" t="inlineStr">
        <is>
          <t>Flanged</t>
        </is>
      </c>
      <c r="Q117" s="76">
        <f>LEFT(E117,5)</f>
        <v/>
      </c>
      <c r="R117" s="76" t="n"/>
      <c r="S117" s="76" t="inlineStr">
        <is>
          <t>Flat</t>
        </is>
      </c>
      <c r="U117" t="inlineStr">
        <is>
          <t>'DS_Routings'</t>
        </is>
      </c>
    </row>
    <row r="118">
      <c r="A118" s="27" t="n"/>
      <c r="B118" s="2" t="inlineStr">
        <is>
          <t>50707-2P-60HP-VLSC</t>
        </is>
      </c>
      <c r="C118" t="n">
        <v>1.625</v>
      </c>
      <c r="D118" s="2" t="inlineStr">
        <is>
          <t>X4</t>
        </is>
      </c>
      <c r="E118" s="2" t="inlineStr">
        <is>
          <t>50707-2P-60HP-VLSC</t>
        </is>
      </c>
      <c r="F118" s="68" t="n">
        <v>2</v>
      </c>
      <c r="G118" s="2" t="n">
        <v>60</v>
      </c>
      <c r="H118" s="60" t="n">
        <v>211</v>
      </c>
      <c r="I118" t="inlineStr">
        <is>
          <t>5070</t>
        </is>
      </c>
      <c r="J118" s="7" t="inlineStr">
        <is>
          <t>Price_VLC_WetEnd_110</t>
        </is>
      </c>
      <c r="K118" s="70" t="inlineStr">
        <is>
          <t>VLSC</t>
        </is>
      </c>
      <c r="L118" t="n">
        <v>7</v>
      </c>
      <c r="M118" s="60" t="n">
        <v>5</v>
      </c>
      <c r="N118" t="inlineStr">
        <is>
          <t>C-Face</t>
        </is>
      </c>
      <c r="O118" t="n">
        <v>5</v>
      </c>
      <c r="P118" t="inlineStr">
        <is>
          <t>Flanged</t>
        </is>
      </c>
      <c r="Q118" s="76">
        <f>LEFT(E118,5)</f>
        <v/>
      </c>
      <c r="R118" s="76" t="n"/>
      <c r="S118" s="76" t="inlineStr">
        <is>
          <t>Flat</t>
        </is>
      </c>
      <c r="U118" t="inlineStr">
        <is>
          <t>'DS_Routings'</t>
        </is>
      </c>
    </row>
    <row r="119">
      <c r="A119" s="27" t="n"/>
      <c r="B119" s="68" t="inlineStr">
        <is>
          <t>50957-4P-7.5HP-VLSC</t>
        </is>
      </c>
      <c r="C119" t="n">
        <v>1.125</v>
      </c>
      <c r="D119" s="2" t="inlineStr">
        <is>
          <t>X3</t>
        </is>
      </c>
      <c r="E119" s="68" t="inlineStr">
        <is>
          <t>50957-4P-7.5HP-VLSC</t>
        </is>
      </c>
      <c r="F119" s="68" t="n">
        <v>4</v>
      </c>
      <c r="G119" s="68" t="n">
        <v>7.5</v>
      </c>
      <c r="H119" s="60" t="n">
        <v>239</v>
      </c>
      <c r="I119" t="inlineStr">
        <is>
          <t>5095</t>
        </is>
      </c>
      <c r="J119" s="7" t="inlineStr">
        <is>
          <t>Price_VLC_WetEnd_111</t>
        </is>
      </c>
      <c r="K119" s="70" t="inlineStr">
        <is>
          <t>VLSC</t>
        </is>
      </c>
      <c r="L119" t="n">
        <v>9.5</v>
      </c>
      <c r="M119" s="60" t="n">
        <v>5</v>
      </c>
      <c r="N119" t="inlineStr">
        <is>
          <t>C-Face</t>
        </is>
      </c>
      <c r="O119" t="n">
        <v>5</v>
      </c>
      <c r="P119" t="inlineStr">
        <is>
          <t>Flanged</t>
        </is>
      </c>
      <c r="Q119" s="76">
        <f>LEFT(E119,5)</f>
        <v/>
      </c>
      <c r="R119" s="76" t="n"/>
      <c r="S119" s="76" t="inlineStr">
        <is>
          <t>Flat</t>
        </is>
      </c>
      <c r="U119" t="inlineStr">
        <is>
          <t>'DS_Routings'</t>
        </is>
      </c>
    </row>
    <row r="120">
      <c r="A120" s="27" t="n"/>
      <c r="B120" s="68" t="inlineStr">
        <is>
          <t>50957-4P-10HP-VLSC</t>
        </is>
      </c>
      <c r="C120" t="n">
        <v>1.125</v>
      </c>
      <c r="D120" s="2" t="inlineStr">
        <is>
          <t>X3</t>
        </is>
      </c>
      <c r="E120" s="68" t="inlineStr">
        <is>
          <t>50957-4P-10HP-VLSC</t>
        </is>
      </c>
      <c r="F120" s="68" t="n">
        <v>4</v>
      </c>
      <c r="G120" s="68" t="n">
        <v>10</v>
      </c>
      <c r="H120" s="60" t="n">
        <v>239</v>
      </c>
      <c r="I120" t="inlineStr">
        <is>
          <t>5095</t>
        </is>
      </c>
      <c r="J120" s="7" t="inlineStr">
        <is>
          <t>Price_VLC_WetEnd_112</t>
        </is>
      </c>
      <c r="K120" s="70" t="inlineStr">
        <is>
          <t>VLSC</t>
        </is>
      </c>
      <c r="L120" t="n">
        <v>9.5</v>
      </c>
      <c r="M120" s="60" t="n">
        <v>5</v>
      </c>
      <c r="N120" t="inlineStr">
        <is>
          <t>C-Face</t>
        </is>
      </c>
      <c r="O120" t="n">
        <v>5</v>
      </c>
      <c r="P120" t="inlineStr">
        <is>
          <t>Flanged</t>
        </is>
      </c>
      <c r="Q120" s="76">
        <f>LEFT(E120,5)</f>
        <v/>
      </c>
      <c r="R120" s="76" t="n"/>
      <c r="S120" s="76" t="inlineStr">
        <is>
          <t>Flat</t>
        </is>
      </c>
      <c r="U120" t="inlineStr">
        <is>
          <t>'DS_Routings'</t>
        </is>
      </c>
    </row>
    <row r="121">
      <c r="A121" s="27" t="n"/>
      <c r="B121" s="68" t="inlineStr">
        <is>
          <t>50957-4P-15HP-VLSC</t>
        </is>
      </c>
      <c r="C121" t="n">
        <v>1.125</v>
      </c>
      <c r="D121" s="2" t="inlineStr">
        <is>
          <t>X4</t>
        </is>
      </c>
      <c r="E121" s="68" t="inlineStr">
        <is>
          <t>50957-4P-15HP-VLSC</t>
        </is>
      </c>
      <c r="F121" s="68" t="n">
        <v>4</v>
      </c>
      <c r="G121" s="68" t="n">
        <v>15</v>
      </c>
      <c r="H121" s="60" t="n">
        <v>239</v>
      </c>
      <c r="I121" t="inlineStr">
        <is>
          <t>5095</t>
        </is>
      </c>
      <c r="J121" s="7" t="inlineStr">
        <is>
          <t>Price_VLC_WetEnd_113</t>
        </is>
      </c>
      <c r="K121" s="70" t="inlineStr">
        <is>
          <t>VLSC</t>
        </is>
      </c>
      <c r="L121" t="n">
        <v>9.5</v>
      </c>
      <c r="M121" s="60" t="n">
        <v>5</v>
      </c>
      <c r="N121" t="inlineStr">
        <is>
          <t>C-Face</t>
        </is>
      </c>
      <c r="O121" t="n">
        <v>5</v>
      </c>
      <c r="P121" t="inlineStr">
        <is>
          <t>Flanged</t>
        </is>
      </c>
      <c r="Q121" s="76">
        <f>LEFT(E121,5)</f>
        <v/>
      </c>
      <c r="R121" s="76" t="n"/>
      <c r="S121" s="76" t="inlineStr">
        <is>
          <t>Flat</t>
        </is>
      </c>
      <c r="U121" t="inlineStr">
        <is>
          <t>'DS_Routings'</t>
        </is>
      </c>
    </row>
    <row r="122">
      <c r="A122" s="27" t="n"/>
      <c r="B122" s="68" t="inlineStr">
        <is>
          <t>50957-4P-20HP-VLSC</t>
        </is>
      </c>
      <c r="C122" t="n">
        <v>1.125</v>
      </c>
      <c r="D122" s="2" t="inlineStr">
        <is>
          <t>X4</t>
        </is>
      </c>
      <c r="E122" s="68" t="inlineStr">
        <is>
          <t>50957-4P-20HP-VLSC</t>
        </is>
      </c>
      <c r="F122" s="68" t="n">
        <v>4</v>
      </c>
      <c r="G122" s="68" t="n">
        <v>20</v>
      </c>
      <c r="H122" s="60" t="n">
        <v>239</v>
      </c>
      <c r="I122" t="inlineStr">
        <is>
          <t>5095</t>
        </is>
      </c>
      <c r="J122" s="7" t="inlineStr">
        <is>
          <t>Price_VLC_WetEnd_114</t>
        </is>
      </c>
      <c r="K122" s="70" t="inlineStr">
        <is>
          <t>VLSC</t>
        </is>
      </c>
      <c r="L122" t="n">
        <v>9.5</v>
      </c>
      <c r="M122" s="60" t="n">
        <v>5</v>
      </c>
      <c r="N122" t="inlineStr">
        <is>
          <t>C-Face</t>
        </is>
      </c>
      <c r="O122" t="n">
        <v>5</v>
      </c>
      <c r="P122" t="inlineStr">
        <is>
          <t>Flanged</t>
        </is>
      </c>
      <c r="Q122" s="76">
        <f>LEFT(E122,5)</f>
        <v/>
      </c>
      <c r="R122" s="76" t="n"/>
      <c r="S122" s="76" t="inlineStr">
        <is>
          <t>Flat</t>
        </is>
      </c>
      <c r="U122" t="inlineStr">
        <is>
          <t>'DS_Routings'</t>
        </is>
      </c>
    </row>
    <row r="123">
      <c r="A123" s="27" t="n"/>
      <c r="B123" s="2" t="inlineStr">
        <is>
          <t>50959-2P-60HP-VLSC</t>
        </is>
      </c>
      <c r="C123" t="n">
        <v>1.625</v>
      </c>
      <c r="D123" s="2" t="inlineStr">
        <is>
          <t>XA</t>
        </is>
      </c>
      <c r="E123" s="2" t="inlineStr">
        <is>
          <t>50959-2P-60HP-VLSC</t>
        </is>
      </c>
      <c r="F123" s="68" t="n">
        <v>2</v>
      </c>
      <c r="G123" s="2" t="n">
        <v>60</v>
      </c>
      <c r="H123" s="60" t="n">
        <v>239</v>
      </c>
      <c r="I123" t="inlineStr">
        <is>
          <t>5095</t>
        </is>
      </c>
      <c r="J123" s="7" t="inlineStr">
        <is>
          <t>Price_VLC_WetEnd_115</t>
        </is>
      </c>
      <c r="K123" s="70" t="inlineStr">
        <is>
          <t>VLSC</t>
        </is>
      </c>
      <c r="L123" t="n">
        <v>9.5</v>
      </c>
      <c r="M123" s="60" t="n">
        <v>5</v>
      </c>
      <c r="N123" t="inlineStr">
        <is>
          <t>C-Face</t>
        </is>
      </c>
      <c r="O123" t="n">
        <v>5</v>
      </c>
      <c r="P123" t="inlineStr">
        <is>
          <t>Flanged</t>
        </is>
      </c>
      <c r="Q123" s="76">
        <f>LEFT(E123,5)</f>
        <v/>
      </c>
      <c r="R123" s="76" t="n"/>
      <c r="S123" s="76" t="inlineStr">
        <is>
          <t>Flat</t>
        </is>
      </c>
      <c r="U123" t="inlineStr">
        <is>
          <t>'DS_Routings'</t>
        </is>
      </c>
    </row>
    <row r="124">
      <c r="A124" s="27" t="n"/>
      <c r="B124" s="2" t="inlineStr">
        <is>
          <t>50959-2P-75HP-VLSC</t>
        </is>
      </c>
      <c r="C124" t="n">
        <v>1.625</v>
      </c>
      <c r="D124" s="2" t="inlineStr">
        <is>
          <t>XA</t>
        </is>
      </c>
      <c r="E124" s="2" t="inlineStr">
        <is>
          <t>50959-2P-75HP-VLSC</t>
        </is>
      </c>
      <c r="F124" s="68" t="n">
        <v>2</v>
      </c>
      <c r="G124" s="2" t="n">
        <v>75</v>
      </c>
      <c r="H124" s="60" t="n">
        <v>239</v>
      </c>
      <c r="I124" t="inlineStr">
        <is>
          <t>5095</t>
        </is>
      </c>
      <c r="J124" s="7" t="inlineStr">
        <is>
          <t>Price_VLC_WetEnd_116</t>
        </is>
      </c>
      <c r="K124" s="70" t="inlineStr">
        <is>
          <t>VLSC</t>
        </is>
      </c>
      <c r="L124" t="n">
        <v>9.5</v>
      </c>
      <c r="M124" s="60" t="n">
        <v>5</v>
      </c>
      <c r="N124" t="inlineStr">
        <is>
          <t>C-Face</t>
        </is>
      </c>
      <c r="O124" t="n">
        <v>5</v>
      </c>
      <c r="P124" t="inlineStr">
        <is>
          <t>Flanged</t>
        </is>
      </c>
      <c r="Q124" s="76">
        <f>LEFT(E124,5)</f>
        <v/>
      </c>
      <c r="R124" s="76" t="n"/>
      <c r="S124" s="76" t="inlineStr">
        <is>
          <t>Flat</t>
        </is>
      </c>
      <c r="U124" t="inlineStr">
        <is>
          <t>'DS_Routings'</t>
        </is>
      </c>
    </row>
    <row r="125">
      <c r="A125" s="27" t="n"/>
      <c r="B125" s="2" t="inlineStr">
        <is>
          <t>50959-2P-100HP-VLSC</t>
        </is>
      </c>
      <c r="C125" t="n">
        <v>1.625</v>
      </c>
      <c r="D125" s="2" t="inlineStr">
        <is>
          <t>XA</t>
        </is>
      </c>
      <c r="E125" s="2" t="inlineStr">
        <is>
          <t>50959-2P-100HP-VLSC</t>
        </is>
      </c>
      <c r="F125" s="68" t="n">
        <v>2</v>
      </c>
      <c r="G125" s="2" t="n">
        <v>100</v>
      </c>
      <c r="H125" s="60" t="n">
        <v>239</v>
      </c>
      <c r="I125" t="inlineStr">
        <is>
          <t>5095</t>
        </is>
      </c>
      <c r="J125" s="7" t="inlineStr">
        <is>
          <t>Price_VLC_WetEnd_117</t>
        </is>
      </c>
      <c r="K125" s="70" t="inlineStr">
        <is>
          <t>VLSC</t>
        </is>
      </c>
      <c r="L125" t="n">
        <v>9.5</v>
      </c>
      <c r="M125" s="60" t="n">
        <v>5</v>
      </c>
      <c r="N125" t="inlineStr">
        <is>
          <t>C-Face</t>
        </is>
      </c>
      <c r="O125" t="n">
        <v>5</v>
      </c>
      <c r="P125" t="inlineStr">
        <is>
          <t>Flanged</t>
        </is>
      </c>
      <c r="Q125" s="76">
        <f>LEFT(E125,5)</f>
        <v/>
      </c>
      <c r="R125" s="76" t="n"/>
      <c r="S125" s="76" t="inlineStr">
        <is>
          <t>Flat</t>
        </is>
      </c>
      <c r="U125" t="inlineStr">
        <is>
          <t>'DS_Routings'</t>
        </is>
      </c>
    </row>
    <row r="126">
      <c r="A126" s="27" t="n"/>
      <c r="B126" s="2" t="inlineStr">
        <is>
          <t>50959-2P-125HP-VLSC</t>
        </is>
      </c>
      <c r="C126" t="n">
        <v>1.625</v>
      </c>
      <c r="D126" s="2" t="inlineStr">
        <is>
          <t>XA</t>
        </is>
      </c>
      <c r="E126" s="2" t="inlineStr">
        <is>
          <t>50959-2P-125HP-VLSC</t>
        </is>
      </c>
      <c r="F126" s="68" t="n">
        <v>2</v>
      </c>
      <c r="G126" s="2" t="n">
        <v>125</v>
      </c>
      <c r="H126" s="60" t="n">
        <v>239</v>
      </c>
      <c r="I126" t="inlineStr">
        <is>
          <t>5095</t>
        </is>
      </c>
      <c r="J126" s="7" t="inlineStr">
        <is>
          <t>Price_VLC_WetEnd_118</t>
        </is>
      </c>
      <c r="K126" s="70" t="inlineStr">
        <is>
          <t>VLSC</t>
        </is>
      </c>
      <c r="L126" t="n">
        <v>9.5</v>
      </c>
      <c r="M126" s="60" t="n">
        <v>5</v>
      </c>
      <c r="N126" t="inlineStr">
        <is>
          <t>C-Face</t>
        </is>
      </c>
      <c r="O126" t="n">
        <v>5</v>
      </c>
      <c r="P126" t="inlineStr">
        <is>
          <t>Flanged</t>
        </is>
      </c>
      <c r="Q126" s="76">
        <f>LEFT(E126,5)</f>
        <v/>
      </c>
      <c r="R126" s="76" t="n"/>
      <c r="S126" s="76" t="inlineStr">
        <is>
          <t>Flat</t>
        </is>
      </c>
      <c r="U126" t="inlineStr">
        <is>
          <t>'DS_Routings'</t>
        </is>
      </c>
    </row>
    <row r="127">
      <c r="A127" s="27" t="n"/>
      <c r="B127" s="68" t="inlineStr">
        <is>
          <t>50129-4P-15HP-VLSC</t>
        </is>
      </c>
      <c r="C127" t="n">
        <v>1.125</v>
      </c>
      <c r="D127" s="2" t="inlineStr">
        <is>
          <t>XA</t>
        </is>
      </c>
      <c r="E127" s="68" t="inlineStr">
        <is>
          <t>50129-4P-15HP-VLSC</t>
        </is>
      </c>
      <c r="F127" s="68" t="n">
        <v>4</v>
      </c>
      <c r="G127" s="68" t="n">
        <v>15</v>
      </c>
      <c r="H127" s="60" t="n">
        <v>341</v>
      </c>
      <c r="I127" t="inlineStr">
        <is>
          <t>5012</t>
        </is>
      </c>
      <c r="J127" s="7" t="inlineStr">
        <is>
          <t>Price_VLC_WetEnd_119</t>
        </is>
      </c>
      <c r="K127" s="70" t="inlineStr">
        <is>
          <t>VLSC</t>
        </is>
      </c>
      <c r="L127" t="n">
        <v>12</v>
      </c>
      <c r="M127" s="60" t="n">
        <v>5</v>
      </c>
      <c r="N127" t="inlineStr">
        <is>
          <t>C-Face</t>
        </is>
      </c>
      <c r="O127" t="n">
        <v>5</v>
      </c>
      <c r="P127" t="inlineStr">
        <is>
          <t>Flanged</t>
        </is>
      </c>
      <c r="Q127" s="76">
        <f>LEFT(E127,5)</f>
        <v/>
      </c>
      <c r="R127" s="76" t="n"/>
      <c r="S127" s="76" t="inlineStr">
        <is>
          <t>Flat</t>
        </is>
      </c>
      <c r="U127" t="inlineStr">
        <is>
          <t>'DS_Routings'</t>
        </is>
      </c>
    </row>
    <row r="128">
      <c r="A128" s="27" t="n"/>
      <c r="B128" s="68" t="inlineStr">
        <is>
          <t>50129-4P-20HP-VLSC</t>
        </is>
      </c>
      <c r="C128" t="n">
        <v>1.125</v>
      </c>
      <c r="D128" s="2" t="inlineStr">
        <is>
          <t>XA</t>
        </is>
      </c>
      <c r="E128" s="68" t="inlineStr">
        <is>
          <t>50129-4P-20HP-VLSC</t>
        </is>
      </c>
      <c r="F128" s="68" t="n">
        <v>4</v>
      </c>
      <c r="G128" s="68" t="n">
        <v>20</v>
      </c>
      <c r="H128" s="60" t="n">
        <v>341</v>
      </c>
      <c r="I128" t="inlineStr">
        <is>
          <t>5012</t>
        </is>
      </c>
      <c r="J128" s="7" t="inlineStr">
        <is>
          <t>Price_VLC_WetEnd_120</t>
        </is>
      </c>
      <c r="K128" s="70" t="inlineStr">
        <is>
          <t>VLSC</t>
        </is>
      </c>
      <c r="L128" t="n">
        <v>12</v>
      </c>
      <c r="M128" s="60" t="n">
        <v>5</v>
      </c>
      <c r="N128" t="inlineStr">
        <is>
          <t>C-Face</t>
        </is>
      </c>
      <c r="O128" t="n">
        <v>5</v>
      </c>
      <c r="P128" t="inlineStr">
        <is>
          <t>Flanged</t>
        </is>
      </c>
      <c r="Q128" s="76">
        <f>LEFT(E128,5)</f>
        <v/>
      </c>
      <c r="R128" s="76" t="n"/>
      <c r="S128" s="76" t="inlineStr">
        <is>
          <t>Flat</t>
        </is>
      </c>
      <c r="U128" t="inlineStr">
        <is>
          <t>'DS_Routings'</t>
        </is>
      </c>
    </row>
    <row r="129">
      <c r="A129" s="27" t="n"/>
      <c r="B129" s="68" t="inlineStr">
        <is>
          <t>50129-4P-25HP-VLSC</t>
        </is>
      </c>
      <c r="C129" t="n">
        <v>1.125</v>
      </c>
      <c r="D129" s="2" t="inlineStr">
        <is>
          <t>XA</t>
        </is>
      </c>
      <c r="E129" s="68" t="inlineStr">
        <is>
          <t>50129-4P-25HP-VLSC</t>
        </is>
      </c>
      <c r="F129" s="68" t="n">
        <v>4</v>
      </c>
      <c r="G129" s="68" t="n">
        <v>25</v>
      </c>
      <c r="H129" s="60" t="n">
        <v>341</v>
      </c>
      <c r="I129" t="inlineStr">
        <is>
          <t>5012</t>
        </is>
      </c>
      <c r="J129" s="7" t="inlineStr">
        <is>
          <t>Price_VLC_WetEnd_121</t>
        </is>
      </c>
      <c r="K129" s="70" t="inlineStr">
        <is>
          <t>VLSC</t>
        </is>
      </c>
      <c r="L129" t="n">
        <v>12</v>
      </c>
      <c r="M129" s="60" t="n">
        <v>5</v>
      </c>
      <c r="N129" t="inlineStr">
        <is>
          <t>C-Face</t>
        </is>
      </c>
      <c r="O129" t="n">
        <v>5</v>
      </c>
      <c r="P129" t="inlineStr">
        <is>
          <t>Flanged</t>
        </is>
      </c>
      <c r="Q129" s="76">
        <f>LEFT(E129,5)</f>
        <v/>
      </c>
      <c r="R129" s="76" t="n"/>
      <c r="S129" s="76" t="inlineStr">
        <is>
          <t>Flat</t>
        </is>
      </c>
      <c r="U129" t="inlineStr">
        <is>
          <t>'DS_Routings'</t>
        </is>
      </c>
    </row>
    <row r="130">
      <c r="A130" s="27" t="n"/>
      <c r="B130" s="2" t="inlineStr">
        <is>
          <t>50129-4P-30HP-VLSC</t>
        </is>
      </c>
      <c r="C130" t="n">
        <v>1.125</v>
      </c>
      <c r="D130" s="2" t="inlineStr">
        <is>
          <t>XA</t>
        </is>
      </c>
      <c r="E130" s="2" t="inlineStr">
        <is>
          <t>50129-4P-30HP-VLSC</t>
        </is>
      </c>
      <c r="F130" s="68" t="n">
        <v>4</v>
      </c>
      <c r="G130" s="2" t="n">
        <v>30</v>
      </c>
      <c r="H130" s="60" t="n">
        <v>341</v>
      </c>
      <c r="I130" t="inlineStr">
        <is>
          <t>5012</t>
        </is>
      </c>
      <c r="J130" s="7" t="inlineStr">
        <is>
          <t>Price_VLC_WetEnd_122</t>
        </is>
      </c>
      <c r="K130" s="70" t="inlineStr">
        <is>
          <t>VLSC</t>
        </is>
      </c>
      <c r="L130" t="n">
        <v>12</v>
      </c>
      <c r="M130" s="60" t="n">
        <v>5</v>
      </c>
      <c r="N130" t="inlineStr">
        <is>
          <t>C-Face</t>
        </is>
      </c>
      <c r="O130" t="n">
        <v>5</v>
      </c>
      <c r="P130" t="inlineStr">
        <is>
          <t>Flanged</t>
        </is>
      </c>
      <c r="Q130" s="76">
        <f>LEFT(E130,5)</f>
        <v/>
      </c>
      <c r="R130" s="76" t="n"/>
      <c r="S130" s="76" t="inlineStr">
        <is>
          <t>Flat</t>
        </is>
      </c>
      <c r="U130" t="inlineStr">
        <is>
          <t>'DS_Routings'</t>
        </is>
      </c>
    </row>
    <row r="131">
      <c r="A131" s="27" t="n"/>
      <c r="B131" s="2" t="inlineStr">
        <is>
          <t>50129-4P-40HP-VLSC</t>
        </is>
      </c>
      <c r="C131" t="n">
        <v>1.625</v>
      </c>
      <c r="D131" s="2" t="inlineStr">
        <is>
          <t>XA</t>
        </is>
      </c>
      <c r="E131" s="2" t="inlineStr">
        <is>
          <t>50129-4P-40HP-VLSC</t>
        </is>
      </c>
      <c r="F131" s="68" t="n">
        <v>4</v>
      </c>
      <c r="G131" s="2" t="n">
        <v>40</v>
      </c>
      <c r="H131" s="60" t="n">
        <v>341</v>
      </c>
      <c r="I131" t="inlineStr">
        <is>
          <t>5012</t>
        </is>
      </c>
      <c r="J131" s="7" t="inlineStr">
        <is>
          <t>Price_VLC_WetEnd_123</t>
        </is>
      </c>
      <c r="K131" s="70" t="inlineStr">
        <is>
          <t>VLSC</t>
        </is>
      </c>
      <c r="L131" t="n">
        <v>12</v>
      </c>
      <c r="M131" s="60" t="n">
        <v>5</v>
      </c>
      <c r="N131" t="inlineStr">
        <is>
          <t>C-Face</t>
        </is>
      </c>
      <c r="O131" t="n">
        <v>5</v>
      </c>
      <c r="P131" t="inlineStr">
        <is>
          <t>Flanged</t>
        </is>
      </c>
      <c r="Q131" s="76">
        <f>LEFT(E131,5)</f>
        <v/>
      </c>
      <c r="R131" s="76" t="n"/>
      <c r="S131" s="76" t="inlineStr">
        <is>
          <t>Flat</t>
        </is>
      </c>
      <c r="U131" t="inlineStr">
        <is>
          <t>'DS_Routings'</t>
        </is>
      </c>
    </row>
    <row r="132">
      <c r="A132" s="27" t="n"/>
      <c r="B132" s="2" t="inlineStr">
        <is>
          <t>50129-4P-50HP-VLSC</t>
        </is>
      </c>
      <c r="C132" t="n">
        <v>1.625</v>
      </c>
      <c r="D132" s="2" t="inlineStr">
        <is>
          <t>XA</t>
        </is>
      </c>
      <c r="E132" s="2" t="inlineStr">
        <is>
          <t>50129-4P-50HP-VLSC</t>
        </is>
      </c>
      <c r="F132" s="68" t="n">
        <v>4</v>
      </c>
      <c r="G132" s="2" t="n">
        <v>50</v>
      </c>
      <c r="H132" s="60" t="n">
        <v>341</v>
      </c>
      <c r="I132" t="inlineStr">
        <is>
          <t>5012</t>
        </is>
      </c>
      <c r="J132" s="7" t="inlineStr">
        <is>
          <t>Price_VLC_WetEnd_124</t>
        </is>
      </c>
      <c r="K132" s="70" t="inlineStr">
        <is>
          <t>VLSC</t>
        </is>
      </c>
      <c r="L132" t="n">
        <v>12</v>
      </c>
      <c r="M132" s="60" t="n">
        <v>5</v>
      </c>
      <c r="N132" t="inlineStr">
        <is>
          <t>C-Face</t>
        </is>
      </c>
      <c r="O132" t="n">
        <v>5</v>
      </c>
      <c r="P132" t="inlineStr">
        <is>
          <t>Flanged</t>
        </is>
      </c>
      <c r="Q132" s="76">
        <f>LEFT(E132,5)</f>
        <v/>
      </c>
      <c r="R132" s="76" t="n"/>
      <c r="S132" s="76" t="inlineStr">
        <is>
          <t>Flat</t>
        </is>
      </c>
      <c r="U132" t="inlineStr">
        <is>
          <t>'DS_Routings'</t>
        </is>
      </c>
    </row>
    <row r="133">
      <c r="A133" s="27" t="n"/>
      <c r="B133" s="2" t="inlineStr">
        <is>
          <t>50129-4P-60HP-VLSC</t>
        </is>
      </c>
      <c r="C133" t="n">
        <v>1.625</v>
      </c>
      <c r="D133" s="2" t="inlineStr">
        <is>
          <t>XA</t>
        </is>
      </c>
      <c r="E133" s="2" t="inlineStr">
        <is>
          <t>50129-4P-60HP-VLSC</t>
        </is>
      </c>
      <c r="F133" s="68" t="n">
        <v>4</v>
      </c>
      <c r="G133" s="2" t="n">
        <v>60</v>
      </c>
      <c r="H133" s="60" t="n">
        <v>341</v>
      </c>
      <c r="I133" t="inlineStr">
        <is>
          <t>5012</t>
        </is>
      </c>
      <c r="J133" s="7" t="inlineStr">
        <is>
          <t>Price_VLC_WetEnd_125</t>
        </is>
      </c>
      <c r="K133" s="70" t="inlineStr">
        <is>
          <t>VLSC</t>
        </is>
      </c>
      <c r="L133" t="n">
        <v>12</v>
      </c>
      <c r="M133" s="60" t="n">
        <v>5</v>
      </c>
      <c r="N133" t="inlineStr">
        <is>
          <t>C-Face</t>
        </is>
      </c>
      <c r="O133" t="n">
        <v>5</v>
      </c>
      <c r="P133" t="inlineStr">
        <is>
          <t>Flanged</t>
        </is>
      </c>
      <c r="Q133" s="76">
        <f>LEFT(E133,5)</f>
        <v/>
      </c>
      <c r="R133" s="76" t="n"/>
      <c r="S133" s="76" t="inlineStr">
        <is>
          <t>Flat</t>
        </is>
      </c>
      <c r="U133" t="inlineStr">
        <is>
          <t>'DS_Routings'</t>
        </is>
      </c>
    </row>
    <row r="134">
      <c r="A134" s="27" t="n"/>
      <c r="B134" s="68" t="inlineStr">
        <is>
          <t>5012A-4P-10HP-VLSC</t>
        </is>
      </c>
      <c r="C134" t="n">
        <v>1.125</v>
      </c>
      <c r="D134" s="2" t="inlineStr">
        <is>
          <t>XA</t>
        </is>
      </c>
      <c r="E134" s="68" t="inlineStr">
        <is>
          <t>5012A-4P-10HP-VLSC</t>
        </is>
      </c>
      <c r="F134" s="68" t="n">
        <v>4</v>
      </c>
      <c r="G134" s="68" t="n">
        <v>10</v>
      </c>
      <c r="H134" s="60" t="n">
        <v>341</v>
      </c>
      <c r="I134" t="inlineStr">
        <is>
          <t>5012</t>
        </is>
      </c>
      <c r="J134" s="7" t="inlineStr">
        <is>
          <t>Price_VLC_WetEnd_126</t>
        </is>
      </c>
      <c r="K134" s="70" t="inlineStr">
        <is>
          <t>VLSC</t>
        </is>
      </c>
      <c r="L134" t="n">
        <v>12</v>
      </c>
      <c r="M134" s="60" t="n">
        <v>5</v>
      </c>
      <c r="N134" t="inlineStr">
        <is>
          <t>C-Face</t>
        </is>
      </c>
      <c r="O134" t="n">
        <v>5</v>
      </c>
      <c r="P134" t="inlineStr">
        <is>
          <t>Flanged</t>
        </is>
      </c>
      <c r="Q134" s="76">
        <f>LEFT(E134,5)</f>
        <v/>
      </c>
      <c r="R134" s="76" t="n"/>
      <c r="S134" s="76" t="inlineStr">
        <is>
          <t>Flat</t>
        </is>
      </c>
      <c r="U134" t="inlineStr">
        <is>
          <t>'DS_Routings'</t>
        </is>
      </c>
    </row>
    <row r="135">
      <c r="A135" s="27" t="n"/>
      <c r="B135" s="68" t="inlineStr">
        <is>
          <t>5012A-4P-15HP-VLSC</t>
        </is>
      </c>
      <c r="C135" t="n">
        <v>1.125</v>
      </c>
      <c r="D135" s="2" t="inlineStr">
        <is>
          <t>XA</t>
        </is>
      </c>
      <c r="E135" s="68" t="inlineStr">
        <is>
          <t>5012A-4P-15HP-VLSC</t>
        </is>
      </c>
      <c r="F135" s="68" t="n">
        <v>4</v>
      </c>
      <c r="G135" s="68" t="n">
        <v>15</v>
      </c>
      <c r="H135" s="60" t="n">
        <v>341</v>
      </c>
      <c r="I135" t="inlineStr">
        <is>
          <t>5012</t>
        </is>
      </c>
      <c r="J135" s="7" t="inlineStr">
        <is>
          <t>Price_VLC_WetEnd_127</t>
        </is>
      </c>
      <c r="K135" s="70" t="inlineStr">
        <is>
          <t>VLSC</t>
        </is>
      </c>
      <c r="L135" t="n">
        <v>12</v>
      </c>
      <c r="M135" s="60" t="n">
        <v>5</v>
      </c>
      <c r="N135" t="inlineStr">
        <is>
          <t>C-Face</t>
        </is>
      </c>
      <c r="O135" t="n">
        <v>5</v>
      </c>
      <c r="P135" t="inlineStr">
        <is>
          <t>Flanged</t>
        </is>
      </c>
      <c r="Q135" s="76">
        <f>LEFT(E135,5)</f>
        <v/>
      </c>
      <c r="R135" s="76" t="n"/>
      <c r="S135" s="76" t="inlineStr">
        <is>
          <t>Flat</t>
        </is>
      </c>
      <c r="U135" t="inlineStr">
        <is>
          <t>'DS_Routings'</t>
        </is>
      </c>
    </row>
    <row r="136">
      <c r="A136" s="27" t="n"/>
      <c r="B136" s="68" t="inlineStr">
        <is>
          <t>5012A-4P-20HP-VLSC</t>
        </is>
      </c>
      <c r="C136" t="n">
        <v>1.125</v>
      </c>
      <c r="D136" s="2" t="inlineStr">
        <is>
          <t>XA</t>
        </is>
      </c>
      <c r="E136" s="68" t="inlineStr">
        <is>
          <t>5012A-4P-20HP-VLSC</t>
        </is>
      </c>
      <c r="F136" s="68" t="n">
        <v>4</v>
      </c>
      <c r="G136" s="68" t="n">
        <v>20</v>
      </c>
      <c r="H136" s="60" t="n">
        <v>341</v>
      </c>
      <c r="I136" t="inlineStr">
        <is>
          <t>5012</t>
        </is>
      </c>
      <c r="J136" s="7" t="inlineStr">
        <is>
          <t>Price_VLC_WetEnd_128</t>
        </is>
      </c>
      <c r="K136" s="70" t="inlineStr">
        <is>
          <t>VLSC</t>
        </is>
      </c>
      <c r="L136" t="n">
        <v>12</v>
      </c>
      <c r="M136" s="60" t="n">
        <v>5</v>
      </c>
      <c r="N136" t="inlineStr">
        <is>
          <t>C-Face</t>
        </is>
      </c>
      <c r="O136" t="n">
        <v>5</v>
      </c>
      <c r="P136" t="inlineStr">
        <is>
          <t>Flanged</t>
        </is>
      </c>
      <c r="Q136" s="76">
        <f>LEFT(E136,5)</f>
        <v/>
      </c>
      <c r="R136" s="76" t="n"/>
      <c r="S136" s="76" t="inlineStr">
        <is>
          <t>Flat</t>
        </is>
      </c>
      <c r="U136" t="inlineStr">
        <is>
          <t>'DS_Routings'</t>
        </is>
      </c>
    </row>
    <row r="137">
      <c r="A137" s="27" t="n"/>
      <c r="B137" s="68" t="inlineStr">
        <is>
          <t>5012A-4P-25HP-VLSC</t>
        </is>
      </c>
      <c r="C137" t="n">
        <v>1.125</v>
      </c>
      <c r="D137" s="2" t="inlineStr">
        <is>
          <t>XA</t>
        </is>
      </c>
      <c r="E137" s="68" t="inlineStr">
        <is>
          <t>5012A-4P-25HP-VLSC</t>
        </is>
      </c>
      <c r="F137" s="68" t="n">
        <v>4</v>
      </c>
      <c r="G137" s="68" t="n">
        <v>25</v>
      </c>
      <c r="H137" s="60" t="n">
        <v>341</v>
      </c>
      <c r="I137" t="inlineStr">
        <is>
          <t>5012</t>
        </is>
      </c>
      <c r="J137" s="7" t="inlineStr">
        <is>
          <t>Price_VLC_WetEnd_129</t>
        </is>
      </c>
      <c r="K137" s="70" t="inlineStr">
        <is>
          <t>VLSC</t>
        </is>
      </c>
      <c r="L137" t="n">
        <v>12</v>
      </c>
      <c r="M137" s="60" t="n">
        <v>5</v>
      </c>
      <c r="N137" t="inlineStr">
        <is>
          <t>C-Face</t>
        </is>
      </c>
      <c r="O137" t="n">
        <v>5</v>
      </c>
      <c r="P137" t="inlineStr">
        <is>
          <t>Flanged</t>
        </is>
      </c>
      <c r="Q137" s="76">
        <f>LEFT(E137,5)</f>
        <v/>
      </c>
      <c r="R137" s="76" t="n"/>
      <c r="S137" s="76" t="inlineStr">
        <is>
          <t>Flat</t>
        </is>
      </c>
      <c r="U137" t="inlineStr">
        <is>
          <t>'DS_Routings'</t>
        </is>
      </c>
    </row>
    <row r="138">
      <c r="A138" s="27" t="n"/>
      <c r="B138" s="2" t="inlineStr">
        <is>
          <t>5012A-4P-30HP-VLSC</t>
        </is>
      </c>
      <c r="C138" t="n">
        <v>1.125</v>
      </c>
      <c r="D138" s="2" t="inlineStr">
        <is>
          <t>XA</t>
        </is>
      </c>
      <c r="E138" s="2" t="inlineStr">
        <is>
          <t>5012A-4P-30HP-VLSC</t>
        </is>
      </c>
      <c r="F138" s="68" t="n">
        <v>4</v>
      </c>
      <c r="G138" s="2" t="n">
        <v>30</v>
      </c>
      <c r="H138" s="60" t="n">
        <v>341</v>
      </c>
      <c r="I138" t="inlineStr">
        <is>
          <t>5012</t>
        </is>
      </c>
      <c r="J138" s="7" t="inlineStr">
        <is>
          <t>Price_VLC_WetEnd_130</t>
        </is>
      </c>
      <c r="K138" s="70" t="inlineStr">
        <is>
          <t>VLSC</t>
        </is>
      </c>
      <c r="L138" t="n">
        <v>12</v>
      </c>
      <c r="M138" s="60" t="n">
        <v>5</v>
      </c>
      <c r="N138" t="inlineStr">
        <is>
          <t>C-Face</t>
        </is>
      </c>
      <c r="O138" t="n">
        <v>5</v>
      </c>
      <c r="P138" t="inlineStr">
        <is>
          <t>Flanged</t>
        </is>
      </c>
      <c r="Q138" s="76">
        <f>LEFT(E138,5)</f>
        <v/>
      </c>
      <c r="R138" s="76" t="n"/>
      <c r="S138" s="76" t="inlineStr">
        <is>
          <t>Flat</t>
        </is>
      </c>
      <c r="U138" t="inlineStr">
        <is>
          <t>'DS_Routings'</t>
        </is>
      </c>
    </row>
    <row r="139">
      <c r="A139" s="27" t="n"/>
      <c r="B139" s="2" t="inlineStr">
        <is>
          <t>5012A-4P-40HP-VLSC</t>
        </is>
      </c>
      <c r="C139" t="n">
        <v>1.625</v>
      </c>
      <c r="D139" s="2" t="inlineStr">
        <is>
          <t>XA</t>
        </is>
      </c>
      <c r="E139" s="2" t="inlineStr">
        <is>
          <t>5012A-4P-40HP-VLSC</t>
        </is>
      </c>
      <c r="F139" s="68" t="n">
        <v>4</v>
      </c>
      <c r="G139" s="2" t="n">
        <v>40</v>
      </c>
      <c r="H139" s="60" t="n">
        <v>341</v>
      </c>
      <c r="I139" t="inlineStr">
        <is>
          <t>5012</t>
        </is>
      </c>
      <c r="J139" s="7" t="inlineStr">
        <is>
          <t>Price_VLC_WetEnd_131</t>
        </is>
      </c>
      <c r="K139" s="70" t="inlineStr">
        <is>
          <t>VLSC</t>
        </is>
      </c>
      <c r="L139" t="n">
        <v>12</v>
      </c>
      <c r="M139" s="60" t="n">
        <v>5</v>
      </c>
      <c r="N139" t="inlineStr">
        <is>
          <t>C-Face</t>
        </is>
      </c>
      <c r="O139" t="n">
        <v>5</v>
      </c>
      <c r="P139" t="inlineStr">
        <is>
          <t>Flanged</t>
        </is>
      </c>
      <c r="Q139" s="76">
        <f>LEFT(E139,5)</f>
        <v/>
      </c>
      <c r="R139" s="76" t="n"/>
      <c r="S139" s="76" t="inlineStr">
        <is>
          <t>Flat</t>
        </is>
      </c>
      <c r="U139" t="inlineStr">
        <is>
          <t>'DS_Routings'</t>
        </is>
      </c>
    </row>
    <row r="140">
      <c r="A140" s="27" t="n"/>
      <c r="B140" s="2" t="inlineStr">
        <is>
          <t>50157-4P-50HP-VLSC</t>
        </is>
      </c>
      <c r="C140" t="n">
        <v>2.125</v>
      </c>
      <c r="D140" s="2" t="inlineStr">
        <is>
          <t>XA</t>
        </is>
      </c>
      <c r="E140" s="2" t="inlineStr">
        <is>
          <t>50157-4P-50HP-VLSC</t>
        </is>
      </c>
      <c r="F140" s="68" t="n">
        <v>4</v>
      </c>
      <c r="G140" s="2" t="n">
        <v>50</v>
      </c>
      <c r="H140" t="n">
        <v>460</v>
      </c>
      <c r="I140" t="inlineStr">
        <is>
          <t>5015</t>
        </is>
      </c>
      <c r="J140" s="7" t="inlineStr">
        <is>
          <t>Price_VLC_WetEnd_132</t>
        </is>
      </c>
      <c r="K140" s="70" t="inlineStr">
        <is>
          <t>VLSC</t>
        </is>
      </c>
      <c r="L140" t="n">
        <v>15</v>
      </c>
      <c r="M140" s="60" t="n">
        <v>5</v>
      </c>
      <c r="N140" t="inlineStr">
        <is>
          <t>C-Face</t>
        </is>
      </c>
      <c r="O140" t="n">
        <v>5</v>
      </c>
      <c r="P140" t="inlineStr">
        <is>
          <t>Flanged</t>
        </is>
      </c>
      <c r="Q140" s="76">
        <f>LEFT(E140,5)</f>
        <v/>
      </c>
      <c r="R140" s="76" t="n"/>
      <c r="S140" s="76" t="inlineStr">
        <is>
          <t>Flat</t>
        </is>
      </c>
      <c r="U140" t="inlineStr">
        <is>
          <t>'DS_Routings'</t>
        </is>
      </c>
    </row>
    <row r="141">
      <c r="A141" s="27" t="n"/>
      <c r="B141" s="2" t="inlineStr">
        <is>
          <t>50157-4P-60HP-VLSC</t>
        </is>
      </c>
      <c r="C141" t="n">
        <v>2.125</v>
      </c>
      <c r="D141" s="2" t="inlineStr">
        <is>
          <t>X5</t>
        </is>
      </c>
      <c r="E141" s="2" t="inlineStr">
        <is>
          <t>50157-4P-60HP-VLSC</t>
        </is>
      </c>
      <c r="F141" s="68" t="n">
        <v>4</v>
      </c>
      <c r="G141" s="2" t="n">
        <v>60</v>
      </c>
      <c r="H141" t="n">
        <v>460</v>
      </c>
      <c r="I141" t="inlineStr">
        <is>
          <t>5015</t>
        </is>
      </c>
      <c r="J141" s="7" t="inlineStr">
        <is>
          <t>Price_VLC_WetEnd_133</t>
        </is>
      </c>
      <c r="K141" s="70" t="inlineStr">
        <is>
          <t>VLSC</t>
        </is>
      </c>
      <c r="L141" t="n">
        <v>15</v>
      </c>
      <c r="M141" s="60" t="n">
        <v>5</v>
      </c>
      <c r="N141" t="inlineStr">
        <is>
          <t>C-Face</t>
        </is>
      </c>
      <c r="O141" t="n">
        <v>5</v>
      </c>
      <c r="P141" t="inlineStr">
        <is>
          <t>Flanged</t>
        </is>
      </c>
      <c r="Q141" s="76">
        <f>LEFT(E141,5)</f>
        <v/>
      </c>
      <c r="R141" s="76" t="n"/>
      <c r="S141" s="76" t="inlineStr">
        <is>
          <t>Flat</t>
        </is>
      </c>
      <c r="U141" t="inlineStr">
        <is>
          <t>'DS_Routings'</t>
        </is>
      </c>
    </row>
    <row r="142">
      <c r="A142" s="27" t="n"/>
      <c r="B142" s="2" t="inlineStr">
        <is>
          <t>50157-4P-75HP-VLSC</t>
        </is>
      </c>
      <c r="C142" t="n">
        <v>2.125</v>
      </c>
      <c r="D142" s="2" t="inlineStr">
        <is>
          <t>X5</t>
        </is>
      </c>
      <c r="E142" s="2" t="inlineStr">
        <is>
          <t>50157-4P-75HP-VLSC</t>
        </is>
      </c>
      <c r="F142" s="68" t="n">
        <v>4</v>
      </c>
      <c r="G142" s="2" t="n">
        <v>75</v>
      </c>
      <c r="H142" t="n">
        <v>460</v>
      </c>
      <c r="I142" t="inlineStr">
        <is>
          <t>5015</t>
        </is>
      </c>
      <c r="J142" s="7" t="inlineStr">
        <is>
          <t>Price_VLC_WetEnd_134</t>
        </is>
      </c>
      <c r="K142" s="70" t="inlineStr">
        <is>
          <t>VLSC</t>
        </is>
      </c>
      <c r="L142" t="n">
        <v>15</v>
      </c>
      <c r="M142" s="60" t="n">
        <v>5</v>
      </c>
      <c r="N142" t="inlineStr">
        <is>
          <t>C-Face</t>
        </is>
      </c>
      <c r="O142" t="n">
        <v>5</v>
      </c>
      <c r="P142" t="inlineStr">
        <is>
          <t>Flanged</t>
        </is>
      </c>
      <c r="Q142" s="76">
        <f>LEFT(E142,5)</f>
        <v/>
      </c>
      <c r="R142" s="76" t="n"/>
      <c r="S142" s="76" t="inlineStr">
        <is>
          <t>Flat</t>
        </is>
      </c>
      <c r="U142" t="inlineStr">
        <is>
          <t>'DS_Routings'</t>
        </is>
      </c>
    </row>
    <row r="143">
      <c r="A143" s="27" t="n"/>
      <c r="B143" s="2" t="inlineStr">
        <is>
          <t>50157-4P-100HP-VLSC</t>
        </is>
      </c>
      <c r="C143" t="n">
        <v>2.125</v>
      </c>
      <c r="D143" s="2" t="inlineStr">
        <is>
          <t>X5</t>
        </is>
      </c>
      <c r="E143" s="2" t="inlineStr">
        <is>
          <t>50157-4P-100HP-VLSC</t>
        </is>
      </c>
      <c r="F143" s="68" t="n">
        <v>4</v>
      </c>
      <c r="G143" s="2" t="n">
        <v>100</v>
      </c>
      <c r="H143" t="n">
        <v>460</v>
      </c>
      <c r="I143" t="inlineStr">
        <is>
          <t>5015</t>
        </is>
      </c>
      <c r="J143" s="7" t="inlineStr">
        <is>
          <t>Price_VLC_WetEnd_135</t>
        </is>
      </c>
      <c r="K143" s="70" t="inlineStr">
        <is>
          <t>VLSC</t>
        </is>
      </c>
      <c r="L143" t="n">
        <v>15</v>
      </c>
      <c r="M143" s="60" t="n">
        <v>5</v>
      </c>
      <c r="N143" t="inlineStr">
        <is>
          <t>C-Face</t>
        </is>
      </c>
      <c r="O143" t="n">
        <v>5</v>
      </c>
      <c r="P143" t="inlineStr">
        <is>
          <t>Flanged</t>
        </is>
      </c>
      <c r="Q143" s="76">
        <f>LEFT(E143,5)</f>
        <v/>
      </c>
      <c r="R143" s="76" t="n"/>
      <c r="S143" s="76" t="inlineStr">
        <is>
          <t>Flat</t>
        </is>
      </c>
      <c r="U143" t="inlineStr">
        <is>
          <t>'DS_Routings'</t>
        </is>
      </c>
    </row>
    <row r="144">
      <c r="A144" s="27" t="n"/>
      <c r="B144" s="68" t="inlineStr">
        <is>
          <t>60957-4P-15HP-VLSC</t>
        </is>
      </c>
      <c r="C144" t="n">
        <v>1.125</v>
      </c>
      <c r="D144" s="2" t="inlineStr">
        <is>
          <t>X4</t>
        </is>
      </c>
      <c r="E144" s="68" t="inlineStr">
        <is>
          <t>60957-4P-15HP-VLSC</t>
        </is>
      </c>
      <c r="F144" s="68" t="n">
        <v>4</v>
      </c>
      <c r="G144" s="68" t="n">
        <v>15</v>
      </c>
      <c r="H144" s="60" t="n">
        <v>298</v>
      </c>
      <c r="I144" t="inlineStr">
        <is>
          <t>6095</t>
        </is>
      </c>
      <c r="J144" s="7" t="inlineStr">
        <is>
          <t>Price_VLC_WetEnd_136</t>
        </is>
      </c>
      <c r="K144" s="70" t="inlineStr">
        <is>
          <t>VLSC</t>
        </is>
      </c>
      <c r="L144" t="n">
        <v>9.5</v>
      </c>
      <c r="M144" s="60" t="n">
        <v>6</v>
      </c>
      <c r="N144" t="inlineStr">
        <is>
          <t>C-Face</t>
        </is>
      </c>
      <c r="O144" t="n">
        <v>6</v>
      </c>
      <c r="P144" t="inlineStr">
        <is>
          <t>Flanged</t>
        </is>
      </c>
      <c r="Q144" s="76">
        <f>LEFT(E144,5)</f>
        <v/>
      </c>
      <c r="R144" s="76" t="n"/>
      <c r="S144" s="76" t="inlineStr">
        <is>
          <t>Flat</t>
        </is>
      </c>
      <c r="U144" t="inlineStr">
        <is>
          <t>'DS_Routings'</t>
        </is>
      </c>
    </row>
    <row r="145">
      <c r="A145" s="27" t="n"/>
      <c r="B145" s="68" t="inlineStr">
        <is>
          <t>60957-4P-20HP-VLSC</t>
        </is>
      </c>
      <c r="C145" t="n">
        <v>1.125</v>
      </c>
      <c r="D145" s="2" t="inlineStr">
        <is>
          <t>X4</t>
        </is>
      </c>
      <c r="E145" s="68" t="inlineStr">
        <is>
          <t>60957-4P-20HP-VLSC</t>
        </is>
      </c>
      <c r="F145" s="68" t="n">
        <v>4</v>
      </c>
      <c r="G145" s="68" t="n">
        <v>20</v>
      </c>
      <c r="H145" s="60" t="n">
        <v>298</v>
      </c>
      <c r="I145" t="inlineStr">
        <is>
          <t>6095</t>
        </is>
      </c>
      <c r="J145" s="7" t="inlineStr">
        <is>
          <t>Price_VLC_WetEnd_137</t>
        </is>
      </c>
      <c r="K145" s="70" t="inlineStr">
        <is>
          <t>VLSC</t>
        </is>
      </c>
      <c r="L145" t="n">
        <v>9.5</v>
      </c>
      <c r="M145" s="60" t="n">
        <v>6</v>
      </c>
      <c r="N145" t="inlineStr">
        <is>
          <t>C-Face</t>
        </is>
      </c>
      <c r="O145" t="n">
        <v>6</v>
      </c>
      <c r="P145" t="inlineStr">
        <is>
          <t>Flanged</t>
        </is>
      </c>
      <c r="Q145" s="76">
        <f>LEFT(E145,5)</f>
        <v/>
      </c>
      <c r="R145" s="76" t="n"/>
      <c r="S145" s="76" t="inlineStr">
        <is>
          <t>Flat</t>
        </is>
      </c>
      <c r="U145" t="inlineStr">
        <is>
          <t>'DS_Routings'</t>
        </is>
      </c>
    </row>
    <row r="146">
      <c r="A146" s="27" t="n"/>
      <c r="B146" s="68" t="inlineStr">
        <is>
          <t>60957-4P-25HP-VLSC</t>
        </is>
      </c>
      <c r="C146" t="n">
        <v>1.125</v>
      </c>
      <c r="D146" s="2" t="inlineStr">
        <is>
          <t>X4</t>
        </is>
      </c>
      <c r="E146" s="68" t="inlineStr">
        <is>
          <t>60957-4P-25HP-VLSC</t>
        </is>
      </c>
      <c r="F146" s="68" t="n">
        <v>4</v>
      </c>
      <c r="G146" s="68" t="n">
        <v>25</v>
      </c>
      <c r="H146" s="60" t="n">
        <v>298</v>
      </c>
      <c r="I146" t="inlineStr">
        <is>
          <t>6095</t>
        </is>
      </c>
      <c r="J146" s="7" t="inlineStr">
        <is>
          <t>Price_VLC_WetEnd_138</t>
        </is>
      </c>
      <c r="K146" s="70" t="inlineStr">
        <is>
          <t>VLSC</t>
        </is>
      </c>
      <c r="L146" t="n">
        <v>9.5</v>
      </c>
      <c r="M146" s="60" t="n">
        <v>6</v>
      </c>
      <c r="N146" t="inlineStr">
        <is>
          <t>C-Face</t>
        </is>
      </c>
      <c r="O146" t="n">
        <v>6</v>
      </c>
      <c r="P146" t="inlineStr">
        <is>
          <t>Flanged</t>
        </is>
      </c>
      <c r="Q146" s="76">
        <f>LEFT(E146,5)</f>
        <v/>
      </c>
      <c r="R146" s="76" t="n"/>
      <c r="S146" s="76" t="inlineStr">
        <is>
          <t>Flat</t>
        </is>
      </c>
      <c r="U146" t="inlineStr">
        <is>
          <t>'DS_Routings'</t>
        </is>
      </c>
    </row>
    <row r="147">
      <c r="A147" s="27" t="n"/>
      <c r="B147" s="2" t="inlineStr">
        <is>
          <t>60957-4P-30HP-VLSC</t>
        </is>
      </c>
      <c r="C147" t="n">
        <v>1.125</v>
      </c>
      <c r="D147" s="2" t="inlineStr">
        <is>
          <t>X4</t>
        </is>
      </c>
      <c r="E147" s="2" t="inlineStr">
        <is>
          <t>60957-4P-30HP-VLSC</t>
        </is>
      </c>
      <c r="F147" s="68" t="n">
        <v>4</v>
      </c>
      <c r="G147" s="2" t="n">
        <v>30</v>
      </c>
      <c r="H147" s="60" t="n">
        <v>298</v>
      </c>
      <c r="I147" t="inlineStr">
        <is>
          <t>6095</t>
        </is>
      </c>
      <c r="J147" s="7" t="inlineStr">
        <is>
          <t>Price_VLC_WetEnd_139</t>
        </is>
      </c>
      <c r="K147" s="70" t="inlineStr">
        <is>
          <t>VLSC</t>
        </is>
      </c>
      <c r="L147" t="n">
        <v>9.5</v>
      </c>
      <c r="M147" s="60" t="n">
        <v>6</v>
      </c>
      <c r="N147" t="inlineStr">
        <is>
          <t>C-Face</t>
        </is>
      </c>
      <c r="O147" t="n">
        <v>6</v>
      </c>
      <c r="P147" t="inlineStr">
        <is>
          <t>Flanged</t>
        </is>
      </c>
      <c r="Q147" s="76">
        <f>LEFT(E147,5)</f>
        <v/>
      </c>
      <c r="R147" s="76" t="n"/>
      <c r="S147" s="76" t="inlineStr">
        <is>
          <t>Flat</t>
        </is>
      </c>
      <c r="U147" t="inlineStr">
        <is>
          <t>'DS_Routings'</t>
        </is>
      </c>
    </row>
    <row r="148">
      <c r="A148" s="27" t="n"/>
      <c r="B148" s="68" t="inlineStr">
        <is>
          <t>60125-4P-20HP-VLSC</t>
        </is>
      </c>
      <c r="C148" t="n">
        <v>1.125</v>
      </c>
      <c r="D148" s="2" t="inlineStr">
        <is>
          <t>XA</t>
        </is>
      </c>
      <c r="E148" s="68" t="inlineStr">
        <is>
          <t>60125-4P-20HP-VLSC</t>
        </is>
      </c>
      <c r="F148" s="68" t="n">
        <v>4</v>
      </c>
      <c r="G148" s="68" t="n">
        <v>20</v>
      </c>
      <c r="H148" s="60" t="n">
        <v>342</v>
      </c>
      <c r="I148" t="inlineStr">
        <is>
          <t>6012</t>
        </is>
      </c>
      <c r="J148" s="7" t="inlineStr">
        <is>
          <t>Price_VLC_WetEnd_140</t>
        </is>
      </c>
      <c r="K148" s="70" t="inlineStr">
        <is>
          <t>VLSC</t>
        </is>
      </c>
      <c r="L148" t="n">
        <v>12</v>
      </c>
      <c r="M148" s="60" t="n">
        <v>6</v>
      </c>
      <c r="N148" t="inlineStr">
        <is>
          <t>C-Face</t>
        </is>
      </c>
      <c r="O148" t="n">
        <v>6</v>
      </c>
      <c r="P148" t="inlineStr">
        <is>
          <t>Flanged</t>
        </is>
      </c>
      <c r="Q148" s="76">
        <f>LEFT(E148,5)</f>
        <v/>
      </c>
      <c r="R148" s="76" t="n"/>
      <c r="S148" s="76" t="inlineStr">
        <is>
          <t>Flat</t>
        </is>
      </c>
      <c r="U148" t="inlineStr">
        <is>
          <t>'DS_Routings'</t>
        </is>
      </c>
    </row>
    <row r="149">
      <c r="A149" s="27" t="n"/>
      <c r="B149" s="68" t="inlineStr">
        <is>
          <t>60125-4P-25HP-VLSC</t>
        </is>
      </c>
      <c r="C149" t="n">
        <v>1.125</v>
      </c>
      <c r="D149" s="2" t="inlineStr">
        <is>
          <t>XA</t>
        </is>
      </c>
      <c r="E149" s="68" t="inlineStr">
        <is>
          <t>60125-4P-25HP-VLSC</t>
        </is>
      </c>
      <c r="F149" s="68" t="n">
        <v>4</v>
      </c>
      <c r="G149" s="68" t="n">
        <v>25</v>
      </c>
      <c r="H149" s="60" t="n">
        <v>342</v>
      </c>
      <c r="I149" t="inlineStr">
        <is>
          <t>6012</t>
        </is>
      </c>
      <c r="J149" s="7" t="inlineStr">
        <is>
          <t>Price_VLC_WetEnd_141</t>
        </is>
      </c>
      <c r="K149" s="70" t="inlineStr">
        <is>
          <t>VLSC</t>
        </is>
      </c>
      <c r="L149" t="n">
        <v>12</v>
      </c>
      <c r="M149" s="60" t="n">
        <v>6</v>
      </c>
      <c r="N149" t="inlineStr">
        <is>
          <t>C-Face</t>
        </is>
      </c>
      <c r="O149" t="n">
        <v>6</v>
      </c>
      <c r="P149" t="inlineStr">
        <is>
          <t>Flanged</t>
        </is>
      </c>
      <c r="Q149" s="76">
        <f>LEFT(E149,5)</f>
        <v/>
      </c>
      <c r="R149" s="76" t="n"/>
      <c r="S149" s="76" t="inlineStr">
        <is>
          <t>Flat</t>
        </is>
      </c>
      <c r="U149" t="inlineStr">
        <is>
          <t>'DS_Routings'</t>
        </is>
      </c>
    </row>
    <row r="150">
      <c r="A150" s="27" t="n"/>
      <c r="B150" s="2" t="inlineStr">
        <is>
          <t>60125-4P-30HP-VLSC</t>
        </is>
      </c>
      <c r="C150" t="n">
        <v>1.125</v>
      </c>
      <c r="D150" s="2" t="inlineStr">
        <is>
          <t>XA</t>
        </is>
      </c>
      <c r="E150" s="2" t="inlineStr">
        <is>
          <t>60125-4P-30HP-VLSC</t>
        </is>
      </c>
      <c r="F150" s="68" t="n">
        <v>4</v>
      </c>
      <c r="G150" s="2" t="n">
        <v>30</v>
      </c>
      <c r="H150" s="60" t="n">
        <v>342</v>
      </c>
      <c r="I150" t="inlineStr">
        <is>
          <t>6012</t>
        </is>
      </c>
      <c r="J150" s="7" t="inlineStr">
        <is>
          <t>Price_VLC_WetEnd_142</t>
        </is>
      </c>
      <c r="K150" s="70" t="inlineStr">
        <is>
          <t>VLSC</t>
        </is>
      </c>
      <c r="L150" t="n">
        <v>12</v>
      </c>
      <c r="M150" s="60" t="n">
        <v>6</v>
      </c>
      <c r="N150" t="inlineStr">
        <is>
          <t>C-Face</t>
        </is>
      </c>
      <c r="O150" t="n">
        <v>6</v>
      </c>
      <c r="P150" t="inlineStr">
        <is>
          <t>Flanged</t>
        </is>
      </c>
      <c r="Q150" s="76">
        <f>LEFT(E150,5)</f>
        <v/>
      </c>
      <c r="R150" s="76" t="n"/>
      <c r="S150" s="76" t="inlineStr">
        <is>
          <t>Flat</t>
        </is>
      </c>
      <c r="U150" t="inlineStr">
        <is>
          <t>'DS_Routings'</t>
        </is>
      </c>
    </row>
    <row r="151">
      <c r="A151" s="27" t="n"/>
      <c r="B151" s="2" t="inlineStr">
        <is>
          <t>60125-4P-40HP-VLSC</t>
        </is>
      </c>
      <c r="C151" t="n">
        <v>1.625</v>
      </c>
      <c r="D151" s="2" t="inlineStr">
        <is>
          <t>XA</t>
        </is>
      </c>
      <c r="E151" s="2" t="inlineStr">
        <is>
          <t>60125-4P-40HP-VLSC</t>
        </is>
      </c>
      <c r="F151" s="68" t="n">
        <v>4</v>
      </c>
      <c r="G151" s="2" t="n">
        <v>40</v>
      </c>
      <c r="H151" s="60" t="n">
        <v>342</v>
      </c>
      <c r="I151" t="inlineStr">
        <is>
          <t>6012</t>
        </is>
      </c>
      <c r="J151" s="7" t="inlineStr">
        <is>
          <t>Price_VLC_WetEnd_143</t>
        </is>
      </c>
      <c r="K151" s="70" t="inlineStr">
        <is>
          <t>VLSC</t>
        </is>
      </c>
      <c r="L151" t="n">
        <v>12</v>
      </c>
      <c r="M151" s="60" t="n">
        <v>6</v>
      </c>
      <c r="N151" t="inlineStr">
        <is>
          <t>C-Face</t>
        </is>
      </c>
      <c r="O151" t="n">
        <v>6</v>
      </c>
      <c r="P151" t="inlineStr">
        <is>
          <t>Flanged</t>
        </is>
      </c>
      <c r="Q151" s="76">
        <f>LEFT(E151,5)</f>
        <v/>
      </c>
      <c r="R151" s="76" t="n"/>
      <c r="S151" s="76" t="inlineStr">
        <is>
          <t>Flat</t>
        </is>
      </c>
      <c r="U151" t="inlineStr">
        <is>
          <t>'DS_Routings'</t>
        </is>
      </c>
    </row>
    <row r="152">
      <c r="A152" s="27" t="n"/>
      <c r="B152" s="2" t="inlineStr">
        <is>
          <t>60125-4P-50HP-VLSC</t>
        </is>
      </c>
      <c r="C152" t="n">
        <v>1.625</v>
      </c>
      <c r="D152" s="2" t="inlineStr">
        <is>
          <t>XA</t>
        </is>
      </c>
      <c r="E152" s="2" t="inlineStr">
        <is>
          <t>60125-4P-50HP-VLSC</t>
        </is>
      </c>
      <c r="F152" s="68" t="n">
        <v>4</v>
      </c>
      <c r="G152" s="2" t="n">
        <v>50</v>
      </c>
      <c r="H152" s="60" t="n">
        <v>342</v>
      </c>
      <c r="I152" t="inlineStr">
        <is>
          <t>6012</t>
        </is>
      </c>
      <c r="J152" s="7" t="inlineStr">
        <is>
          <t>Price_VLC_WetEnd_144</t>
        </is>
      </c>
      <c r="K152" s="70" t="inlineStr">
        <is>
          <t>VLSC</t>
        </is>
      </c>
      <c r="L152" t="n">
        <v>12</v>
      </c>
      <c r="M152" s="60" t="n">
        <v>6</v>
      </c>
      <c r="N152" t="inlineStr">
        <is>
          <t>C-Face</t>
        </is>
      </c>
      <c r="O152" t="n">
        <v>6</v>
      </c>
      <c r="P152" t="inlineStr">
        <is>
          <t>Flanged</t>
        </is>
      </c>
      <c r="Q152" s="76">
        <f>LEFT(E152,5)</f>
        <v/>
      </c>
      <c r="R152" s="76" t="n"/>
      <c r="S152" s="76" t="inlineStr">
        <is>
          <t>Flat</t>
        </is>
      </c>
      <c r="U152" t="inlineStr">
        <is>
          <t>'DS_Routings'</t>
        </is>
      </c>
    </row>
    <row r="153">
      <c r="A153" s="27" t="n"/>
      <c r="B153" s="2" t="inlineStr">
        <is>
          <t>60125-4P-60HP-VLSC</t>
        </is>
      </c>
      <c r="C153" t="n">
        <v>1.625</v>
      </c>
      <c r="D153" s="2" t="inlineStr">
        <is>
          <t>XA</t>
        </is>
      </c>
      <c r="E153" s="2" t="inlineStr">
        <is>
          <t>60125-4P-60HP-VLSC</t>
        </is>
      </c>
      <c r="F153" s="68" t="n">
        <v>4</v>
      </c>
      <c r="G153" s="2" t="n">
        <v>60</v>
      </c>
      <c r="H153" s="60" t="n">
        <v>342</v>
      </c>
      <c r="I153" t="inlineStr">
        <is>
          <t>6012</t>
        </is>
      </c>
      <c r="J153" s="7" t="inlineStr">
        <is>
          <t>Price_VLC_WetEnd_145</t>
        </is>
      </c>
      <c r="K153" s="70" t="inlineStr">
        <is>
          <t>VLSC</t>
        </is>
      </c>
      <c r="L153" t="n">
        <v>12</v>
      </c>
      <c r="M153" s="60" t="n">
        <v>6</v>
      </c>
      <c r="N153" t="inlineStr">
        <is>
          <t>C-Face</t>
        </is>
      </c>
      <c r="O153" t="n">
        <v>6</v>
      </c>
      <c r="P153" t="inlineStr">
        <is>
          <t>Flanged</t>
        </is>
      </c>
      <c r="Q153" s="76">
        <f>LEFT(E153,5)</f>
        <v/>
      </c>
      <c r="R153" s="76" t="n"/>
      <c r="S153" s="76" t="inlineStr">
        <is>
          <t>Flat</t>
        </is>
      </c>
      <c r="U153" t="inlineStr">
        <is>
          <t>'DS_Routings'</t>
        </is>
      </c>
    </row>
    <row r="154">
      <c r="A154" s="27" t="n"/>
      <c r="B154" s="2" t="inlineStr">
        <is>
          <t>60157-4P-75HP-VLSC</t>
        </is>
      </c>
      <c r="C154" t="n">
        <v>2.125</v>
      </c>
      <c r="D154" s="2" t="inlineStr">
        <is>
          <t>X5</t>
        </is>
      </c>
      <c r="E154" s="2" t="inlineStr">
        <is>
          <t>60157-4P-75HP-VLSC</t>
        </is>
      </c>
      <c r="F154" s="68" t="n">
        <v>4</v>
      </c>
      <c r="G154" s="2" t="n">
        <v>75</v>
      </c>
      <c r="H154" t="n">
        <v>490</v>
      </c>
      <c r="I154" t="inlineStr">
        <is>
          <t>6015</t>
        </is>
      </c>
      <c r="J154" s="7" t="inlineStr">
        <is>
          <t>Price_VLC_WetEnd_146</t>
        </is>
      </c>
      <c r="K154" s="70" t="inlineStr">
        <is>
          <t>VLSC</t>
        </is>
      </c>
      <c r="L154" t="n">
        <v>15</v>
      </c>
      <c r="M154" s="60" t="n">
        <v>6</v>
      </c>
      <c r="N154" t="inlineStr">
        <is>
          <t>C-Face</t>
        </is>
      </c>
      <c r="O154" t="n">
        <v>6</v>
      </c>
      <c r="P154" t="inlineStr">
        <is>
          <t>Flanged</t>
        </is>
      </c>
      <c r="Q154" s="76">
        <f>LEFT(E154,5)</f>
        <v/>
      </c>
      <c r="R154" s="76" t="n"/>
      <c r="S154" s="76" t="inlineStr">
        <is>
          <t>Flat</t>
        </is>
      </c>
      <c r="U154" t="inlineStr">
        <is>
          <t>'DS_Routings'</t>
        </is>
      </c>
    </row>
    <row r="155">
      <c r="A155" s="27" t="n"/>
      <c r="B155" s="2" t="inlineStr">
        <is>
          <t>60157-4P-100HP-VLSC</t>
        </is>
      </c>
      <c r="C155" t="n">
        <v>2.125</v>
      </c>
      <c r="D155" s="2" t="inlineStr">
        <is>
          <t>X5</t>
        </is>
      </c>
      <c r="E155" s="2" t="inlineStr">
        <is>
          <t>60157-4P-100HP-VLSC</t>
        </is>
      </c>
      <c r="F155" s="68" t="n">
        <v>4</v>
      </c>
      <c r="G155" s="2" t="n">
        <v>100</v>
      </c>
      <c r="H155" t="n">
        <v>490</v>
      </c>
      <c r="I155" t="inlineStr">
        <is>
          <t>6015</t>
        </is>
      </c>
      <c r="J155" s="7" t="inlineStr">
        <is>
          <t>Price_VLC_WetEnd_147</t>
        </is>
      </c>
      <c r="K155" s="70" t="inlineStr">
        <is>
          <t>VLSC</t>
        </is>
      </c>
      <c r="L155" t="n">
        <v>15</v>
      </c>
      <c r="M155" s="60" t="n">
        <v>6</v>
      </c>
      <c r="N155" t="inlineStr">
        <is>
          <t>C-Face</t>
        </is>
      </c>
      <c r="O155" t="n">
        <v>6</v>
      </c>
      <c r="P155" t="inlineStr">
        <is>
          <t>Flanged</t>
        </is>
      </c>
      <c r="Q155" s="76">
        <f>LEFT(E155,5)</f>
        <v/>
      </c>
      <c r="R155" s="76" t="n"/>
      <c r="S155" s="76" t="inlineStr">
        <is>
          <t>Flat</t>
        </is>
      </c>
      <c r="U155" t="inlineStr">
        <is>
          <t>'DS_Routings'</t>
        </is>
      </c>
    </row>
    <row r="156">
      <c r="A156" s="27" t="n"/>
      <c r="B156" s="2" t="inlineStr">
        <is>
          <t>60157-4P-125HP-VLSC</t>
        </is>
      </c>
      <c r="C156" t="n">
        <v>2.125</v>
      </c>
      <c r="D156" s="2" t="inlineStr">
        <is>
          <t>X5</t>
        </is>
      </c>
      <c r="E156" s="2" t="inlineStr">
        <is>
          <t>60157-4P-125HP-VLSC</t>
        </is>
      </c>
      <c r="F156" s="68" t="n">
        <v>4</v>
      </c>
      <c r="G156" s="2" t="n">
        <v>125</v>
      </c>
      <c r="H156" t="n">
        <v>490</v>
      </c>
      <c r="I156" t="inlineStr">
        <is>
          <t>6015</t>
        </is>
      </c>
      <c r="J156" s="7" t="inlineStr">
        <is>
          <t>Price_VLC_WetEnd_148</t>
        </is>
      </c>
      <c r="K156" s="70" t="inlineStr">
        <is>
          <t>VLSC</t>
        </is>
      </c>
      <c r="L156" t="n">
        <v>15</v>
      </c>
      <c r="M156" s="60" t="n">
        <v>6</v>
      </c>
      <c r="N156" t="inlineStr">
        <is>
          <t>C-Face</t>
        </is>
      </c>
      <c r="O156" t="n">
        <v>6</v>
      </c>
      <c r="P156" t="inlineStr">
        <is>
          <t>Flanged</t>
        </is>
      </c>
      <c r="Q156" s="76">
        <f>LEFT(E156,5)</f>
        <v/>
      </c>
      <c r="R156" s="76" t="n"/>
      <c r="S156" s="76" t="inlineStr">
        <is>
          <t>Flat</t>
        </is>
      </c>
      <c r="U156" t="inlineStr">
        <is>
          <t>'DS_Routings'</t>
        </is>
      </c>
    </row>
    <row r="157">
      <c r="A157" s="27" t="n"/>
      <c r="B157" s="68" t="inlineStr">
        <is>
          <t>80951-4P-20HP-VLSC</t>
        </is>
      </c>
      <c r="C157" t="n">
        <v>1.125</v>
      </c>
      <c r="D157" s="2" t="inlineStr">
        <is>
          <t>XA</t>
        </is>
      </c>
      <c r="E157" s="68" t="inlineStr">
        <is>
          <t>80951-4P-20HP-VLSC</t>
        </is>
      </c>
      <c r="F157" s="68" t="n">
        <v>4</v>
      </c>
      <c r="G157" s="68" t="n">
        <v>20</v>
      </c>
      <c r="H157" s="60" t="n">
        <v>519</v>
      </c>
      <c r="I157" t="inlineStr">
        <is>
          <t>8095</t>
        </is>
      </c>
      <c r="J157" s="7" t="inlineStr">
        <is>
          <t>Price_VLC_WetEnd_149</t>
        </is>
      </c>
      <c r="K157" s="70" t="inlineStr">
        <is>
          <t>VLSC</t>
        </is>
      </c>
      <c r="L157" t="n">
        <v>9.5</v>
      </c>
      <c r="M157" s="60" t="n">
        <v>8</v>
      </c>
      <c r="N157" t="inlineStr">
        <is>
          <t>C-Face</t>
        </is>
      </c>
      <c r="O157" t="n">
        <v>8</v>
      </c>
      <c r="P157" t="inlineStr">
        <is>
          <t>Flanged</t>
        </is>
      </c>
      <c r="Q157" s="76">
        <f>LEFT(E157,5)</f>
        <v/>
      </c>
      <c r="R157" s="76" t="n"/>
      <c r="S157" s="76" t="inlineStr">
        <is>
          <t>Flat</t>
        </is>
      </c>
      <c r="U157" t="inlineStr">
        <is>
          <t>'DS_Routings'</t>
        </is>
      </c>
    </row>
    <row r="158">
      <c r="A158" s="27" t="n"/>
      <c r="B158" s="68" t="inlineStr">
        <is>
          <t>80951-4P-25HP-VLSC</t>
        </is>
      </c>
      <c r="C158" t="n">
        <v>1.125</v>
      </c>
      <c r="D158" s="2" t="inlineStr">
        <is>
          <t>XA</t>
        </is>
      </c>
      <c r="E158" s="68" t="inlineStr">
        <is>
          <t>80951-4P-25HP-VLSC</t>
        </is>
      </c>
      <c r="F158" s="68" t="n">
        <v>4</v>
      </c>
      <c r="G158" s="68" t="n">
        <v>25</v>
      </c>
      <c r="H158" s="60" t="n">
        <v>519</v>
      </c>
      <c r="I158" t="inlineStr">
        <is>
          <t>8095</t>
        </is>
      </c>
      <c r="J158" s="7" t="inlineStr">
        <is>
          <t>Price_VLC_WetEnd_150</t>
        </is>
      </c>
      <c r="K158" s="70" t="inlineStr">
        <is>
          <t>VLSC</t>
        </is>
      </c>
      <c r="L158" t="n">
        <v>9.5</v>
      </c>
      <c r="M158" s="60" t="n">
        <v>8</v>
      </c>
      <c r="N158" t="inlineStr">
        <is>
          <t>C-Face</t>
        </is>
      </c>
      <c r="O158" t="n">
        <v>8</v>
      </c>
      <c r="P158" t="inlineStr">
        <is>
          <t>Flanged</t>
        </is>
      </c>
      <c r="Q158" s="76">
        <f>LEFT(E158,5)</f>
        <v/>
      </c>
      <c r="R158" s="76" t="n"/>
      <c r="S158" s="76" t="inlineStr">
        <is>
          <t>Flat</t>
        </is>
      </c>
      <c r="U158" t="inlineStr">
        <is>
          <t>'DS_Routings'</t>
        </is>
      </c>
    </row>
    <row r="159">
      <c r="A159" s="27" t="n"/>
      <c r="B159" s="2" t="inlineStr">
        <is>
          <t>80951-4P-30HP-VLSC</t>
        </is>
      </c>
      <c r="C159" t="n">
        <v>1.125</v>
      </c>
      <c r="D159" s="2" t="inlineStr">
        <is>
          <t>XA</t>
        </is>
      </c>
      <c r="E159" s="2" t="inlineStr">
        <is>
          <t>80951-4P-30HP-VLSC</t>
        </is>
      </c>
      <c r="F159" s="68" t="n">
        <v>4</v>
      </c>
      <c r="G159" s="2" t="n">
        <v>30</v>
      </c>
      <c r="H159" s="60" t="n">
        <v>519</v>
      </c>
      <c r="I159" t="inlineStr">
        <is>
          <t>8095</t>
        </is>
      </c>
      <c r="J159" s="7" t="inlineStr">
        <is>
          <t>Price_VLC_WetEnd_151</t>
        </is>
      </c>
      <c r="K159" s="70" t="inlineStr">
        <is>
          <t>VLSC</t>
        </is>
      </c>
      <c r="L159" t="n">
        <v>9.5</v>
      </c>
      <c r="M159" s="60" t="n">
        <v>8</v>
      </c>
      <c r="N159" t="inlineStr">
        <is>
          <t>C-Face</t>
        </is>
      </c>
      <c r="O159" t="n">
        <v>8</v>
      </c>
      <c r="P159" t="inlineStr">
        <is>
          <t>Flanged</t>
        </is>
      </c>
      <c r="Q159" s="76">
        <f>LEFT(E159,5)</f>
        <v/>
      </c>
      <c r="R159" s="76" t="n"/>
      <c r="S159" s="76" t="inlineStr">
        <is>
          <t>Flat</t>
        </is>
      </c>
      <c r="U159" t="inlineStr">
        <is>
          <t>'DS_Routings'</t>
        </is>
      </c>
    </row>
    <row r="160">
      <c r="A160" s="27" t="n"/>
      <c r="B160" s="2" t="inlineStr">
        <is>
          <t>80951-4P-40HP-VLSC</t>
        </is>
      </c>
      <c r="C160" t="n">
        <v>1.625</v>
      </c>
      <c r="D160" s="2" t="inlineStr">
        <is>
          <t>XA</t>
        </is>
      </c>
      <c r="E160" s="2" t="inlineStr">
        <is>
          <t>80951-4P-40HP-VLSC</t>
        </is>
      </c>
      <c r="F160" s="68" t="n">
        <v>4</v>
      </c>
      <c r="G160" s="2" t="n">
        <v>40</v>
      </c>
      <c r="H160" s="60" t="n">
        <v>519</v>
      </c>
      <c r="I160" t="inlineStr">
        <is>
          <t>8095</t>
        </is>
      </c>
      <c r="J160" s="7" t="inlineStr">
        <is>
          <t>Price_VLC_WetEnd_152</t>
        </is>
      </c>
      <c r="K160" s="70" t="inlineStr">
        <is>
          <t>VLSC</t>
        </is>
      </c>
      <c r="L160" t="n">
        <v>9.5</v>
      </c>
      <c r="M160" s="60" t="n">
        <v>8</v>
      </c>
      <c r="N160" t="inlineStr">
        <is>
          <t>C-Face</t>
        </is>
      </c>
      <c r="O160" t="n">
        <v>8</v>
      </c>
      <c r="P160" t="inlineStr">
        <is>
          <t>Flanged</t>
        </is>
      </c>
      <c r="Q160" s="76">
        <f>LEFT(E160,5)</f>
        <v/>
      </c>
      <c r="R160" s="76" t="n"/>
      <c r="S160" s="76" t="inlineStr">
        <is>
          <t>Flat</t>
        </is>
      </c>
      <c r="U160" t="inlineStr">
        <is>
          <t>'DS_Routings'</t>
        </is>
      </c>
    </row>
    <row r="161">
      <c r="A161" s="27" t="n"/>
      <c r="B161" s="68" t="inlineStr">
        <is>
          <t>80123-4P-25HP-VLSC</t>
        </is>
      </c>
      <c r="C161" t="n">
        <v>1.125</v>
      </c>
      <c r="D161" s="2" t="inlineStr">
        <is>
          <t>XA</t>
        </is>
      </c>
      <c r="E161" s="68" t="inlineStr">
        <is>
          <t>80123-4P-25HP-VLSC</t>
        </is>
      </c>
      <c r="F161" s="68" t="n">
        <v>4</v>
      </c>
      <c r="G161" s="68" t="n">
        <v>25</v>
      </c>
      <c r="H161" s="60" t="n">
        <v>507</v>
      </c>
      <c r="I161" t="inlineStr">
        <is>
          <t>8012</t>
        </is>
      </c>
      <c r="J161" s="7" t="inlineStr">
        <is>
          <t>Price_VLC_WetEnd_153</t>
        </is>
      </c>
      <c r="K161" s="70" t="inlineStr">
        <is>
          <t>VLSC</t>
        </is>
      </c>
      <c r="L161" t="n">
        <v>12</v>
      </c>
      <c r="M161" s="60" t="n">
        <v>8</v>
      </c>
      <c r="N161" t="inlineStr">
        <is>
          <t>C-Face</t>
        </is>
      </c>
      <c r="O161" t="n">
        <v>8</v>
      </c>
      <c r="P161" t="inlineStr">
        <is>
          <t>Flanged</t>
        </is>
      </c>
      <c r="Q161" s="76">
        <f>LEFT(E161,5)</f>
        <v/>
      </c>
      <c r="R161" s="76" t="n"/>
      <c r="S161" s="76" t="inlineStr">
        <is>
          <t>Flat</t>
        </is>
      </c>
      <c r="U161" t="inlineStr">
        <is>
          <t>'DS_Routings'</t>
        </is>
      </c>
    </row>
    <row r="162">
      <c r="A162" s="27" t="n"/>
      <c r="B162" s="2" t="inlineStr">
        <is>
          <t>80123-4P-30HP-VLSC</t>
        </is>
      </c>
      <c r="C162" t="n">
        <v>1.125</v>
      </c>
      <c r="D162" s="2" t="inlineStr">
        <is>
          <t>XA</t>
        </is>
      </c>
      <c r="E162" s="2" t="inlineStr">
        <is>
          <t>80123-4P-30HP-VLSC</t>
        </is>
      </c>
      <c r="F162" s="68" t="n">
        <v>4</v>
      </c>
      <c r="G162" s="2" t="n">
        <v>30</v>
      </c>
      <c r="H162" s="60" t="n">
        <v>507</v>
      </c>
      <c r="I162" t="inlineStr">
        <is>
          <t>8012</t>
        </is>
      </c>
      <c r="J162" s="7" t="inlineStr">
        <is>
          <t>Price_VLC_WetEnd_154</t>
        </is>
      </c>
      <c r="K162" s="70" t="inlineStr">
        <is>
          <t>VLSC</t>
        </is>
      </c>
      <c r="L162" t="n">
        <v>12</v>
      </c>
      <c r="M162" s="60" t="n">
        <v>8</v>
      </c>
      <c r="N162" t="inlineStr">
        <is>
          <t>C-Face</t>
        </is>
      </c>
      <c r="O162" t="n">
        <v>8</v>
      </c>
      <c r="P162" t="inlineStr">
        <is>
          <t>Flanged</t>
        </is>
      </c>
      <c r="Q162" s="76">
        <f>LEFT(E162,5)</f>
        <v/>
      </c>
      <c r="R162" s="76" t="n"/>
      <c r="S162" s="76" t="inlineStr">
        <is>
          <t>Flat</t>
        </is>
      </c>
      <c r="U162" t="inlineStr">
        <is>
          <t>'DS_Routings'</t>
        </is>
      </c>
    </row>
    <row r="163">
      <c r="A163" s="27" t="n"/>
      <c r="B163" s="2" t="inlineStr">
        <is>
          <t>80123-4P-40HP-VLSC</t>
        </is>
      </c>
      <c r="C163" t="n">
        <v>1.625</v>
      </c>
      <c r="D163" s="2" t="inlineStr">
        <is>
          <t>XA</t>
        </is>
      </c>
      <c r="E163" s="2" t="inlineStr">
        <is>
          <t>80123-4P-40HP-VLSC</t>
        </is>
      </c>
      <c r="F163" s="68" t="n">
        <v>4</v>
      </c>
      <c r="G163" s="2" t="n">
        <v>40</v>
      </c>
      <c r="H163" s="60" t="n">
        <v>507</v>
      </c>
      <c r="I163" t="inlineStr">
        <is>
          <t>8012</t>
        </is>
      </c>
      <c r="J163" s="7" t="inlineStr">
        <is>
          <t>Price_VLC_WetEnd_155</t>
        </is>
      </c>
      <c r="K163" s="70" t="inlineStr">
        <is>
          <t>VLSC</t>
        </is>
      </c>
      <c r="L163" t="n">
        <v>12</v>
      </c>
      <c r="M163" s="60" t="n">
        <v>8</v>
      </c>
      <c r="N163" t="inlineStr">
        <is>
          <t>C-Face</t>
        </is>
      </c>
      <c r="O163" t="n">
        <v>8</v>
      </c>
      <c r="P163" t="inlineStr">
        <is>
          <t>Flanged</t>
        </is>
      </c>
      <c r="Q163" s="76">
        <f>LEFT(E163,5)</f>
        <v/>
      </c>
      <c r="R163" s="76" t="n"/>
      <c r="S163" s="76" t="inlineStr">
        <is>
          <t>Flat</t>
        </is>
      </c>
      <c r="U163" t="inlineStr">
        <is>
          <t>'DS_Routings'</t>
        </is>
      </c>
    </row>
    <row r="164">
      <c r="A164" s="27" t="n"/>
      <c r="B164" s="2" t="inlineStr">
        <is>
          <t>80123-4P-50HP-VLSC</t>
        </is>
      </c>
      <c r="C164" t="n">
        <v>1.625</v>
      </c>
      <c r="D164" s="2" t="inlineStr">
        <is>
          <t>XA</t>
        </is>
      </c>
      <c r="E164" s="2" t="inlineStr">
        <is>
          <t>80123-4P-50HP-VLSC</t>
        </is>
      </c>
      <c r="F164" s="68" t="n">
        <v>4</v>
      </c>
      <c r="G164" s="2" t="n">
        <v>50</v>
      </c>
      <c r="H164" s="60" t="n">
        <v>507</v>
      </c>
      <c r="I164" t="inlineStr">
        <is>
          <t>8012</t>
        </is>
      </c>
      <c r="J164" s="7" t="inlineStr">
        <is>
          <t>Price_VLC_WetEnd_156</t>
        </is>
      </c>
      <c r="K164" s="70" t="inlineStr">
        <is>
          <t>VLSC</t>
        </is>
      </c>
      <c r="L164" t="n">
        <v>12</v>
      </c>
      <c r="M164" s="60" t="n">
        <v>8</v>
      </c>
      <c r="N164" t="inlineStr">
        <is>
          <t>C-Face</t>
        </is>
      </c>
      <c r="O164" t="n">
        <v>8</v>
      </c>
      <c r="P164" t="inlineStr">
        <is>
          <t>Flanged</t>
        </is>
      </c>
      <c r="Q164" s="76">
        <f>LEFT(E164,5)</f>
        <v/>
      </c>
      <c r="R164" s="76" t="n"/>
      <c r="S164" s="76" t="inlineStr">
        <is>
          <t>Flat</t>
        </is>
      </c>
      <c r="U164" t="inlineStr">
        <is>
          <t>'DS_Routings'</t>
        </is>
      </c>
    </row>
    <row r="165">
      <c r="A165" s="27" t="n"/>
      <c r="B165" s="2" t="inlineStr">
        <is>
          <t>80123-4P-60HP-VLSC</t>
        </is>
      </c>
      <c r="C165" t="n">
        <v>2.125</v>
      </c>
      <c r="D165" s="2" t="inlineStr">
        <is>
          <t>X5</t>
        </is>
      </c>
      <c r="E165" s="2" t="inlineStr">
        <is>
          <t>80123-4P-60HP-VLSC</t>
        </is>
      </c>
      <c r="F165" s="68" t="n">
        <v>4</v>
      </c>
      <c r="G165" s="2" t="n">
        <v>60</v>
      </c>
      <c r="H165" s="60" t="n">
        <v>507</v>
      </c>
      <c r="I165" t="inlineStr">
        <is>
          <t>8012</t>
        </is>
      </c>
      <c r="J165" s="7" t="inlineStr">
        <is>
          <t>Price_VLC_WetEnd_157</t>
        </is>
      </c>
      <c r="K165" s="70" t="inlineStr">
        <is>
          <t>VLSC</t>
        </is>
      </c>
      <c r="L165" t="n">
        <v>12</v>
      </c>
      <c r="M165" s="60" t="n">
        <v>8</v>
      </c>
      <c r="N165" t="inlineStr">
        <is>
          <t>C-Face</t>
        </is>
      </c>
      <c r="O165" t="n">
        <v>8</v>
      </c>
      <c r="P165" t="inlineStr">
        <is>
          <t>Flanged</t>
        </is>
      </c>
      <c r="Q165" s="76">
        <f>LEFT(E165,5)</f>
        <v/>
      </c>
      <c r="R165" s="76" t="n"/>
      <c r="S165" s="76" t="inlineStr">
        <is>
          <t>Flat</t>
        </is>
      </c>
      <c r="U165" t="inlineStr">
        <is>
          <t>'DS_Routings'</t>
        </is>
      </c>
    </row>
    <row r="166">
      <c r="A166" s="27" t="n"/>
      <c r="B166" s="2" t="inlineStr">
        <is>
          <t>80123-4P-75HP-VLSC</t>
        </is>
      </c>
      <c r="C166" t="n">
        <v>2.125</v>
      </c>
      <c r="D166" s="2" t="inlineStr">
        <is>
          <t>X5</t>
        </is>
      </c>
      <c r="E166" s="2" t="inlineStr">
        <is>
          <t>80123-4P-75HP-VLSC</t>
        </is>
      </c>
      <c r="F166" s="68" t="n">
        <v>4</v>
      </c>
      <c r="G166" s="2" t="n">
        <v>75</v>
      </c>
      <c r="H166" s="60" t="n">
        <v>507</v>
      </c>
      <c r="I166" t="inlineStr">
        <is>
          <t>8012</t>
        </is>
      </c>
      <c r="J166" s="7" t="inlineStr">
        <is>
          <t>Price_VLC_WetEnd_158</t>
        </is>
      </c>
      <c r="K166" s="70" t="inlineStr">
        <is>
          <t>VLSC</t>
        </is>
      </c>
      <c r="L166" t="n">
        <v>12</v>
      </c>
      <c r="M166" s="60" t="n">
        <v>8</v>
      </c>
      <c r="N166" t="inlineStr">
        <is>
          <t>C-Face</t>
        </is>
      </c>
      <c r="O166" t="n">
        <v>8</v>
      </c>
      <c r="P166" t="inlineStr">
        <is>
          <t>Flanged</t>
        </is>
      </c>
      <c r="Q166" s="76">
        <f>LEFT(E166,5)</f>
        <v/>
      </c>
      <c r="R166" s="76" t="n"/>
      <c r="S166" s="76" t="inlineStr">
        <is>
          <t>Flat</t>
        </is>
      </c>
      <c r="U166" t="inlineStr">
        <is>
          <t>'DS_Routings'</t>
        </is>
      </c>
    </row>
    <row r="167">
      <c r="A167" s="27" t="n"/>
      <c r="B167" s="2" t="inlineStr">
        <is>
          <t>80123-4P-100HP-VLSC</t>
        </is>
      </c>
      <c r="C167" t="n">
        <v>2.125</v>
      </c>
      <c r="D167" s="2" t="inlineStr">
        <is>
          <t>X5</t>
        </is>
      </c>
      <c r="E167" s="2" t="inlineStr">
        <is>
          <t>80123-4P-100HP-VLSC</t>
        </is>
      </c>
      <c r="F167" s="68" t="n">
        <v>4</v>
      </c>
      <c r="G167" s="2" t="n">
        <v>100</v>
      </c>
      <c r="H167" s="60" t="n">
        <v>507</v>
      </c>
      <c r="I167" t="inlineStr">
        <is>
          <t>8012</t>
        </is>
      </c>
      <c r="J167" s="7" t="inlineStr">
        <is>
          <t>Price_VLC_WetEnd_159</t>
        </is>
      </c>
      <c r="K167" s="70" t="inlineStr">
        <is>
          <t>VLSC</t>
        </is>
      </c>
      <c r="L167" t="n">
        <v>12</v>
      </c>
      <c r="M167" s="60" t="n">
        <v>8</v>
      </c>
      <c r="N167" t="inlineStr">
        <is>
          <t>C-Face</t>
        </is>
      </c>
      <c r="O167" t="n">
        <v>8</v>
      </c>
      <c r="P167" t="inlineStr">
        <is>
          <t>Flanged</t>
        </is>
      </c>
      <c r="Q167" s="76">
        <f>LEFT(E167,5)</f>
        <v/>
      </c>
      <c r="R167" s="76" t="n"/>
      <c r="S167" s="76" t="inlineStr">
        <is>
          <t>Flat</t>
        </is>
      </c>
      <c r="U167" t="inlineStr">
        <is>
          <t>'DS_Routings'</t>
        </is>
      </c>
    </row>
    <row r="168">
      <c r="A168" s="27" t="n"/>
      <c r="B168" s="2" t="inlineStr">
        <is>
          <t>80157-4P-100HP-VLSC</t>
        </is>
      </c>
      <c r="C168" t="n">
        <v>2.125</v>
      </c>
      <c r="D168" s="2" t="inlineStr">
        <is>
          <t>X5</t>
        </is>
      </c>
      <c r="E168" s="2" t="inlineStr">
        <is>
          <t>80157-4P-100HP-VLSC</t>
        </is>
      </c>
      <c r="F168" s="68" t="n">
        <v>4</v>
      </c>
      <c r="G168" s="2" t="n">
        <v>100</v>
      </c>
      <c r="H168" t="n">
        <v>760</v>
      </c>
      <c r="I168" t="inlineStr">
        <is>
          <t>8015</t>
        </is>
      </c>
      <c r="J168" s="7" t="inlineStr">
        <is>
          <t>Price_VLC_WetEnd_160</t>
        </is>
      </c>
      <c r="K168" s="70" t="inlineStr">
        <is>
          <t>VLSC</t>
        </is>
      </c>
      <c r="L168" t="n">
        <v>15</v>
      </c>
      <c r="M168" s="60" t="n">
        <v>8</v>
      </c>
      <c r="N168" t="inlineStr">
        <is>
          <t>C-Face</t>
        </is>
      </c>
      <c r="O168" t="n">
        <v>8</v>
      </c>
      <c r="P168" t="inlineStr">
        <is>
          <t>Flanged</t>
        </is>
      </c>
      <c r="Q168" s="76">
        <f>LEFT(E168,5)</f>
        <v/>
      </c>
      <c r="R168" s="76" t="n"/>
      <c r="S168" s="76" t="inlineStr">
        <is>
          <t>Flat</t>
        </is>
      </c>
      <c r="U168" t="inlineStr">
        <is>
          <t>'DS_Routings'</t>
        </is>
      </c>
    </row>
    <row r="169">
      <c r="A169" s="27" t="n"/>
      <c r="B169" s="2" t="inlineStr">
        <is>
          <t>80157-4P-125HP-VLSC</t>
        </is>
      </c>
      <c r="C169" t="n">
        <v>2.125</v>
      </c>
      <c r="D169" s="2" t="inlineStr">
        <is>
          <t>X5</t>
        </is>
      </c>
      <c r="E169" s="2" t="inlineStr">
        <is>
          <t>80157-4P-125HP-VLSC</t>
        </is>
      </c>
      <c r="F169" s="68" t="n">
        <v>4</v>
      </c>
      <c r="G169" s="2" t="n">
        <v>125</v>
      </c>
      <c r="H169" t="n">
        <v>760</v>
      </c>
      <c r="I169" t="inlineStr">
        <is>
          <t>8015</t>
        </is>
      </c>
      <c r="J169" s="7" t="inlineStr">
        <is>
          <t>Price_VLC_WetEnd_161</t>
        </is>
      </c>
      <c r="K169" s="70" t="inlineStr">
        <is>
          <t>VLSC</t>
        </is>
      </c>
      <c r="L169" t="n">
        <v>15</v>
      </c>
      <c r="M169" s="60" t="n">
        <v>8</v>
      </c>
      <c r="N169" t="inlineStr">
        <is>
          <t>C-Face</t>
        </is>
      </c>
      <c r="O169" t="n">
        <v>8</v>
      </c>
      <c r="P169" t="inlineStr">
        <is>
          <t>Flanged</t>
        </is>
      </c>
      <c r="Q169" s="76">
        <f>LEFT(E169,5)</f>
        <v/>
      </c>
      <c r="R169" s="76" t="n"/>
      <c r="S169" s="76" t="inlineStr">
        <is>
          <t>Flat</t>
        </is>
      </c>
      <c r="U169" t="inlineStr">
        <is>
          <t>'DS_Routings'</t>
        </is>
      </c>
    </row>
    <row r="170">
      <c r="A170" s="27" t="n"/>
      <c r="B170" s="2" t="inlineStr">
        <is>
          <t>80157-4P-150HP-VLSC</t>
        </is>
      </c>
      <c r="C170" t="n">
        <v>2.125</v>
      </c>
      <c r="D170" s="2" t="inlineStr">
        <is>
          <t>X5</t>
        </is>
      </c>
      <c r="E170" s="2" t="inlineStr">
        <is>
          <t>80157-4P-150HP-VLSC</t>
        </is>
      </c>
      <c r="F170" s="68" t="n">
        <v>4</v>
      </c>
      <c r="G170" s="2" t="n">
        <v>150</v>
      </c>
      <c r="H170" t="n">
        <v>760</v>
      </c>
      <c r="I170" t="inlineStr">
        <is>
          <t>8015</t>
        </is>
      </c>
      <c r="J170" s="7" t="inlineStr">
        <is>
          <t>Price_VLC_WetEnd_162</t>
        </is>
      </c>
      <c r="K170" s="70" t="inlineStr">
        <is>
          <t>VLSC</t>
        </is>
      </c>
      <c r="L170" t="n">
        <v>15</v>
      </c>
      <c r="M170" s="60" t="n">
        <v>8</v>
      </c>
      <c r="N170" t="inlineStr">
        <is>
          <t>C-Face</t>
        </is>
      </c>
      <c r="O170" t="n">
        <v>8</v>
      </c>
      <c r="P170" t="inlineStr">
        <is>
          <t>Flanged</t>
        </is>
      </c>
      <c r="Q170" s="76">
        <f>LEFT(E170,5)</f>
        <v/>
      </c>
      <c r="R170" s="76" t="n"/>
      <c r="S170" s="76" t="inlineStr">
        <is>
          <t>Flat</t>
        </is>
      </c>
      <c r="U170" t="inlineStr">
        <is>
          <t>'DS_Routings'</t>
        </is>
      </c>
    </row>
    <row r="171">
      <c r="A171" s="27" t="n"/>
      <c r="B171" s="2" t="inlineStr">
        <is>
          <t>10123-4P-75HP-VLSC</t>
        </is>
      </c>
      <c r="C171" t="n">
        <v>2.125</v>
      </c>
      <c r="D171" s="2" t="inlineStr">
        <is>
          <t>X5</t>
        </is>
      </c>
      <c r="E171" s="2" t="inlineStr">
        <is>
          <t>10123-4P-75HP-VLSC</t>
        </is>
      </c>
      <c r="F171" s="68" t="n">
        <v>4</v>
      </c>
      <c r="G171" s="2" t="n">
        <v>75</v>
      </c>
      <c r="H171" t="n">
        <v>870</v>
      </c>
      <c r="I171" t="inlineStr">
        <is>
          <t>1012</t>
        </is>
      </c>
      <c r="J171" s="7" t="inlineStr">
        <is>
          <t>Price_VLC_WetEnd_163</t>
        </is>
      </c>
      <c r="K171" s="70" t="inlineStr">
        <is>
          <t>VLSC</t>
        </is>
      </c>
      <c r="L171" t="n">
        <v>12</v>
      </c>
      <c r="M171" s="60" t="n">
        <v>10</v>
      </c>
      <c r="N171" t="inlineStr">
        <is>
          <t>C-Face</t>
        </is>
      </c>
      <c r="O171" t="n">
        <v>10</v>
      </c>
      <c r="P171" t="inlineStr">
        <is>
          <t>Flanged</t>
        </is>
      </c>
      <c r="Q171" s="76">
        <f>LEFT(E171,5)</f>
        <v/>
      </c>
      <c r="R171" s="76" t="n"/>
      <c r="S171" s="76" t="inlineStr">
        <is>
          <t>Flat</t>
        </is>
      </c>
      <c r="U171" t="inlineStr">
        <is>
          <t>'DS_Routings'</t>
        </is>
      </c>
    </row>
    <row r="172">
      <c r="A172" s="27" t="n"/>
      <c r="B172" s="2" t="inlineStr">
        <is>
          <t>10123-4P-100HP-VLSC</t>
        </is>
      </c>
      <c r="C172" t="n">
        <v>2.125</v>
      </c>
      <c r="D172" s="2" t="inlineStr">
        <is>
          <t>X5</t>
        </is>
      </c>
      <c r="E172" s="2" t="inlineStr">
        <is>
          <t>10123-4P-100HP-VLSC</t>
        </is>
      </c>
      <c r="F172" s="68" t="n">
        <v>4</v>
      </c>
      <c r="G172" s="2" t="n">
        <v>100</v>
      </c>
      <c r="H172" t="n">
        <v>870</v>
      </c>
      <c r="I172" t="inlineStr">
        <is>
          <t>1012</t>
        </is>
      </c>
      <c r="J172" s="7" t="inlineStr">
        <is>
          <t>Price_VLC_WetEnd_164</t>
        </is>
      </c>
      <c r="K172" s="70" t="inlineStr">
        <is>
          <t>VLSC</t>
        </is>
      </c>
      <c r="L172" t="n">
        <v>12</v>
      </c>
      <c r="M172" s="60" t="n">
        <v>10</v>
      </c>
      <c r="N172" t="inlineStr">
        <is>
          <t>C-Face</t>
        </is>
      </c>
      <c r="O172" t="n">
        <v>10</v>
      </c>
      <c r="P172" t="inlineStr">
        <is>
          <t>Flanged</t>
        </is>
      </c>
      <c r="Q172" s="76">
        <f>LEFT(E172,5)</f>
        <v/>
      </c>
      <c r="R172" s="76" t="n"/>
      <c r="S172" s="76" t="inlineStr">
        <is>
          <t>Flat</t>
        </is>
      </c>
      <c r="U172" t="inlineStr">
        <is>
          <t>'DS_Routings'</t>
        </is>
      </c>
    </row>
    <row r="173">
      <c r="A173" s="27" t="n"/>
      <c r="B173" s="2" t="inlineStr">
        <is>
          <t>10123-4P-125HP-VLSC</t>
        </is>
      </c>
      <c r="C173" t="n">
        <v>2.125</v>
      </c>
      <c r="D173" s="2" t="inlineStr">
        <is>
          <t>X5</t>
        </is>
      </c>
      <c r="E173" s="2" t="inlineStr">
        <is>
          <t>10123-4P-125HP-VLSC</t>
        </is>
      </c>
      <c r="F173" s="68" t="n">
        <v>4</v>
      </c>
      <c r="G173" s="2" t="n">
        <v>125</v>
      </c>
      <c r="H173" t="n">
        <v>870</v>
      </c>
      <c r="I173" t="inlineStr">
        <is>
          <t>1012</t>
        </is>
      </c>
      <c r="J173" s="7" t="inlineStr">
        <is>
          <t>Price_VLC_WetEnd_165</t>
        </is>
      </c>
      <c r="K173" s="70" t="inlineStr">
        <is>
          <t>VLSC</t>
        </is>
      </c>
      <c r="L173" t="n">
        <v>12</v>
      </c>
      <c r="M173" s="60" t="n">
        <v>10</v>
      </c>
      <c r="N173" t="inlineStr">
        <is>
          <t>C-Face</t>
        </is>
      </c>
      <c r="O173" t="n">
        <v>10</v>
      </c>
      <c r="P173" t="inlineStr">
        <is>
          <t>Flanged</t>
        </is>
      </c>
      <c r="Q173" s="76">
        <f>LEFT(E173,5)</f>
        <v/>
      </c>
      <c r="R173" s="76" t="n"/>
      <c r="S173" s="76" t="inlineStr">
        <is>
          <t>Flat</t>
        </is>
      </c>
      <c r="U173" t="inlineStr">
        <is>
          <t>'DS_Routings'</t>
        </is>
      </c>
    </row>
    <row r="174">
      <c r="A174" s="27" t="n"/>
      <c r="B174" s="68" t="inlineStr">
        <is>
          <t>12707-2P-5HP-VLC</t>
        </is>
      </c>
      <c r="C174" s="76" t="n"/>
      <c r="D174" s="2" t="inlineStr">
        <is>
          <t>X3</t>
        </is>
      </c>
      <c r="E174" s="68" t="inlineStr">
        <is>
          <t>12707-2P-5HP-VLC</t>
        </is>
      </c>
      <c r="F174" s="68" t="n">
        <v>2</v>
      </c>
      <c r="G174" s="68" t="n">
        <v>5</v>
      </c>
      <c r="H174" s="60" t="n">
        <v>78</v>
      </c>
      <c r="I174" t="inlineStr">
        <is>
          <t>1270</t>
        </is>
      </c>
      <c r="J174" s="7" t="inlineStr">
        <is>
          <t>Price_VLC_WetEnd_166</t>
        </is>
      </c>
      <c r="K174" s="70" t="inlineStr">
        <is>
          <t>VLC</t>
        </is>
      </c>
      <c r="L174" t="n">
        <v>7</v>
      </c>
      <c r="M174" s="13" t="n">
        <v>1.25</v>
      </c>
      <c r="N174" t="inlineStr">
        <is>
          <t>C-Face</t>
        </is>
      </c>
      <c r="O174" t="n">
        <v>1.25</v>
      </c>
      <c r="P174" t="inlineStr">
        <is>
          <t>Flanged</t>
        </is>
      </c>
      <c r="Q174" s="76">
        <f>LEFT(E174,5)</f>
        <v/>
      </c>
      <c r="R174" s="76" t="n"/>
      <c r="S174" s="76" t="inlineStr">
        <is>
          <t>Flat</t>
        </is>
      </c>
      <c r="U174" t="inlineStr">
        <is>
          <t>'DS_Routings'</t>
        </is>
      </c>
    </row>
    <row r="175">
      <c r="A175" s="27" t="n"/>
      <c r="B175" s="68" t="inlineStr">
        <is>
          <t>12707-2P-7.5HP-VLC</t>
        </is>
      </c>
      <c r="C175" s="76" t="n"/>
      <c r="D175" s="2" t="inlineStr">
        <is>
          <t>X3</t>
        </is>
      </c>
      <c r="E175" s="68" t="inlineStr">
        <is>
          <t>12707-2P-7.5HP-VLC</t>
        </is>
      </c>
      <c r="F175" s="68" t="n">
        <v>2</v>
      </c>
      <c r="G175" s="68" t="n">
        <v>7.5</v>
      </c>
      <c r="H175" s="60" t="n">
        <v>78</v>
      </c>
      <c r="I175" t="inlineStr">
        <is>
          <t>1270</t>
        </is>
      </c>
      <c r="J175" s="7" t="inlineStr">
        <is>
          <t>Price_VLC_WetEnd_167</t>
        </is>
      </c>
      <c r="K175" s="70" t="inlineStr">
        <is>
          <t>VLC</t>
        </is>
      </c>
      <c r="L175" t="n">
        <v>7</v>
      </c>
      <c r="M175" s="13" t="n">
        <v>1.25</v>
      </c>
      <c r="N175" t="inlineStr">
        <is>
          <t>C-Face</t>
        </is>
      </c>
      <c r="O175" t="n">
        <v>1.25</v>
      </c>
      <c r="P175" t="inlineStr">
        <is>
          <t>Flanged</t>
        </is>
      </c>
      <c r="Q175" s="76">
        <f>LEFT(E175,5)</f>
        <v/>
      </c>
      <c r="R175" s="76" t="n"/>
      <c r="S175" s="76" t="inlineStr">
        <is>
          <t>Flat</t>
        </is>
      </c>
      <c r="U175" t="inlineStr">
        <is>
          <t>'DS_Routings'</t>
        </is>
      </c>
    </row>
    <row r="176">
      <c r="A176" s="27" t="n"/>
      <c r="B176" s="68" t="inlineStr">
        <is>
          <t>12707-2P-10HP-VLC</t>
        </is>
      </c>
      <c r="C176" s="76" t="n"/>
      <c r="D176" s="2" t="inlineStr">
        <is>
          <t>X3</t>
        </is>
      </c>
      <c r="E176" s="68" t="inlineStr">
        <is>
          <t>12707-2P-10HP-VLC</t>
        </is>
      </c>
      <c r="F176" s="68" t="n">
        <v>2</v>
      </c>
      <c r="G176" s="68" t="n">
        <v>10</v>
      </c>
      <c r="H176" s="60" t="n">
        <v>78</v>
      </c>
      <c r="I176" t="inlineStr">
        <is>
          <t>1270</t>
        </is>
      </c>
      <c r="J176" s="7" t="inlineStr">
        <is>
          <t>Price_VLC_WetEnd_168</t>
        </is>
      </c>
      <c r="K176" s="70" t="inlineStr">
        <is>
          <t>VLC</t>
        </is>
      </c>
      <c r="L176" t="n">
        <v>7</v>
      </c>
      <c r="M176" s="13" t="n">
        <v>1.25</v>
      </c>
      <c r="N176" t="inlineStr">
        <is>
          <t>C-Face</t>
        </is>
      </c>
      <c r="O176" t="n">
        <v>1.25</v>
      </c>
      <c r="P176" t="inlineStr">
        <is>
          <t>Flanged</t>
        </is>
      </c>
      <c r="Q176" s="76">
        <f>LEFT(E176,5)</f>
        <v/>
      </c>
      <c r="R176" s="76" t="n"/>
      <c r="S176" s="76" t="inlineStr">
        <is>
          <t>Flat</t>
        </is>
      </c>
      <c r="U176" t="inlineStr">
        <is>
          <t>'DS_Routings'</t>
        </is>
      </c>
    </row>
    <row r="177">
      <c r="A177" s="27" t="n"/>
      <c r="B177" s="68" t="inlineStr">
        <is>
          <t>12707-2P-15HP-VLC</t>
        </is>
      </c>
      <c r="C177" s="76" t="n"/>
      <c r="D177" s="2" t="inlineStr">
        <is>
          <t>X3</t>
        </is>
      </c>
      <c r="E177" s="68" t="inlineStr">
        <is>
          <t>12707-2P-15HP-VLC</t>
        </is>
      </c>
      <c r="F177" s="68" t="n">
        <v>2</v>
      </c>
      <c r="G177" s="68" t="n">
        <v>15</v>
      </c>
      <c r="H177" s="60" t="n">
        <v>78</v>
      </c>
      <c r="I177" t="inlineStr">
        <is>
          <t>1270</t>
        </is>
      </c>
      <c r="J177" s="7" t="inlineStr">
        <is>
          <t>Price_VLC_WetEnd_169</t>
        </is>
      </c>
      <c r="K177" s="70" t="inlineStr">
        <is>
          <t>VLC</t>
        </is>
      </c>
      <c r="L177" t="n">
        <v>7</v>
      </c>
      <c r="M177" s="13" t="n">
        <v>1.25</v>
      </c>
      <c r="N177" t="inlineStr">
        <is>
          <t>C-Face</t>
        </is>
      </c>
      <c r="O177" t="n">
        <v>1.25</v>
      </c>
      <c r="P177" t="inlineStr">
        <is>
          <t>Flanged</t>
        </is>
      </c>
      <c r="Q177" s="76">
        <f>LEFT(E177,5)</f>
        <v/>
      </c>
      <c r="R177" s="76" t="n"/>
      <c r="S177" s="76" t="inlineStr">
        <is>
          <t>Flat</t>
        </is>
      </c>
      <c r="U177" t="inlineStr">
        <is>
          <t>'DS_Routings'</t>
        </is>
      </c>
    </row>
    <row r="178">
      <c r="A178" s="27" t="n"/>
      <c r="B178" s="68" t="inlineStr">
        <is>
          <t>12707-4P-3HP-VLC</t>
        </is>
      </c>
      <c r="C178" s="76" t="n"/>
      <c r="D178" s="2" t="inlineStr">
        <is>
          <t>X3</t>
        </is>
      </c>
      <c r="E178" s="68" t="inlineStr">
        <is>
          <t>12707-4P-3HP-VLC</t>
        </is>
      </c>
      <c r="F178" s="68" t="n">
        <v>4</v>
      </c>
      <c r="G178" s="68" t="n">
        <v>3</v>
      </c>
      <c r="H178" s="60" t="n">
        <v>78</v>
      </c>
      <c r="I178" t="inlineStr">
        <is>
          <t>1270</t>
        </is>
      </c>
      <c r="J178" s="7" t="inlineStr">
        <is>
          <t>Price_VLC_WetEnd_170</t>
        </is>
      </c>
      <c r="K178" s="70" t="inlineStr">
        <is>
          <t>VLC</t>
        </is>
      </c>
      <c r="L178" t="n">
        <v>7</v>
      </c>
      <c r="M178" s="13" t="n">
        <v>1.25</v>
      </c>
      <c r="N178" t="inlineStr">
        <is>
          <t>C-Face</t>
        </is>
      </c>
      <c r="O178" t="n">
        <v>1.25</v>
      </c>
      <c r="P178" t="inlineStr">
        <is>
          <t>Flanged</t>
        </is>
      </c>
      <c r="Q178" s="76">
        <f>LEFT(E178,5)</f>
        <v/>
      </c>
      <c r="R178" s="76" t="n"/>
      <c r="S178" s="76" t="inlineStr">
        <is>
          <t>Flat</t>
        </is>
      </c>
      <c r="U178" t="inlineStr">
        <is>
          <t>'DS_Routings'</t>
        </is>
      </c>
    </row>
    <row r="179">
      <c r="A179" s="27" t="n"/>
      <c r="B179" s="68" t="inlineStr">
        <is>
          <t>12707-4P-5HP-VLC</t>
        </is>
      </c>
      <c r="C179" s="76" t="n"/>
      <c r="D179" s="2" t="inlineStr">
        <is>
          <t>X3</t>
        </is>
      </c>
      <c r="E179" s="68" t="inlineStr">
        <is>
          <t>12707-4P-5HP-VLC</t>
        </is>
      </c>
      <c r="F179" s="68" t="n">
        <v>4</v>
      </c>
      <c r="G179" s="68" t="n">
        <v>5</v>
      </c>
      <c r="H179" s="60" t="n">
        <v>78</v>
      </c>
      <c r="I179" t="inlineStr">
        <is>
          <t>1270</t>
        </is>
      </c>
      <c r="J179" s="7" t="inlineStr">
        <is>
          <t>Price_VLC_WetEnd_171</t>
        </is>
      </c>
      <c r="K179" s="70" t="inlineStr">
        <is>
          <t>VLC</t>
        </is>
      </c>
      <c r="L179" t="n">
        <v>7</v>
      </c>
      <c r="M179" s="13" t="n">
        <v>1.25</v>
      </c>
      <c r="N179" t="inlineStr">
        <is>
          <t>C-Face</t>
        </is>
      </c>
      <c r="O179" t="n">
        <v>1.25</v>
      </c>
      <c r="P179" t="inlineStr">
        <is>
          <t>Flanged</t>
        </is>
      </c>
      <c r="Q179" s="76">
        <f>LEFT(E179,5)</f>
        <v/>
      </c>
      <c r="R179" s="76" t="n"/>
      <c r="S179" s="76" t="inlineStr">
        <is>
          <t>Flat</t>
        </is>
      </c>
      <c r="U179" t="inlineStr">
        <is>
          <t>'DS_Routings'</t>
        </is>
      </c>
    </row>
    <row r="180">
      <c r="A180" s="27" t="n"/>
      <c r="B180" s="68" t="inlineStr">
        <is>
          <t>12707-4P-7.5HP-VLC</t>
        </is>
      </c>
      <c r="C180" s="76" t="n"/>
      <c r="D180" s="2" t="inlineStr">
        <is>
          <t>X3</t>
        </is>
      </c>
      <c r="E180" s="68" t="inlineStr">
        <is>
          <t>12707-4P-7.5HP-VLC</t>
        </is>
      </c>
      <c r="F180" s="68" t="n">
        <v>4</v>
      </c>
      <c r="G180" s="68" t="n">
        <v>7.5</v>
      </c>
      <c r="H180" s="60" t="n">
        <v>78</v>
      </c>
      <c r="I180" t="inlineStr">
        <is>
          <t>1270</t>
        </is>
      </c>
      <c r="J180" s="7" t="inlineStr">
        <is>
          <t>Price_VLC_WetEnd_172</t>
        </is>
      </c>
      <c r="K180" s="70" t="inlineStr">
        <is>
          <t>VLC</t>
        </is>
      </c>
      <c r="L180" t="n">
        <v>7</v>
      </c>
      <c r="M180" s="13" t="n">
        <v>1.25</v>
      </c>
      <c r="N180" t="inlineStr">
        <is>
          <t>C-Face</t>
        </is>
      </c>
      <c r="O180" t="n">
        <v>1.25</v>
      </c>
      <c r="P180" t="inlineStr">
        <is>
          <t>Flanged</t>
        </is>
      </c>
      <c r="Q180" s="76">
        <f>LEFT(E180,5)</f>
        <v/>
      </c>
      <c r="R180" s="76" t="n"/>
      <c r="S180" s="76" t="inlineStr">
        <is>
          <t>Flat</t>
        </is>
      </c>
      <c r="U180" t="inlineStr">
        <is>
          <t>'DS_Routings'</t>
        </is>
      </c>
    </row>
    <row r="181">
      <c r="A181" s="27" t="n"/>
      <c r="B181" s="68" t="inlineStr">
        <is>
          <t>15709-2P-5HP-VLC</t>
        </is>
      </c>
      <c r="C181" s="76" t="n"/>
      <c r="D181" s="2" t="inlineStr">
        <is>
          <t>X3</t>
        </is>
      </c>
      <c r="E181" s="68" t="inlineStr">
        <is>
          <t>15709-2P-5HP-VLC</t>
        </is>
      </c>
      <c r="F181" s="68" t="n">
        <v>2</v>
      </c>
      <c r="G181" s="68" t="n">
        <v>5</v>
      </c>
      <c r="H181" s="60" t="n">
        <v>90</v>
      </c>
      <c r="I181" t="inlineStr">
        <is>
          <t>1570</t>
        </is>
      </c>
      <c r="J181" s="7" t="inlineStr">
        <is>
          <t>Price_VLC_WetEnd_173</t>
        </is>
      </c>
      <c r="K181" s="70" t="inlineStr">
        <is>
          <t>VLC</t>
        </is>
      </c>
      <c r="L181" t="n">
        <v>7</v>
      </c>
      <c r="M181" s="60" t="n">
        <v>1.5</v>
      </c>
      <c r="N181" t="inlineStr">
        <is>
          <t>C-Face</t>
        </is>
      </c>
      <c r="O181" t="n">
        <v>1.5</v>
      </c>
      <c r="P181" t="inlineStr">
        <is>
          <t>Flanged</t>
        </is>
      </c>
      <c r="Q181" s="76">
        <f>LEFT(E181,5)</f>
        <v/>
      </c>
      <c r="R181" s="76" t="n"/>
      <c r="S181" s="76" t="inlineStr">
        <is>
          <t>Flat</t>
        </is>
      </c>
      <c r="U181" t="inlineStr">
        <is>
          <t>'DS_Routings'</t>
        </is>
      </c>
    </row>
    <row r="182">
      <c r="A182" s="27" t="n"/>
      <c r="B182" s="68" t="inlineStr">
        <is>
          <t>15709-2P-7.5HP-VLC</t>
        </is>
      </c>
      <c r="C182" s="76" t="n"/>
      <c r="D182" s="2" t="inlineStr">
        <is>
          <t>X3</t>
        </is>
      </c>
      <c r="E182" s="68" t="inlineStr">
        <is>
          <t>15709-2P-7.5HP-VLC</t>
        </is>
      </c>
      <c r="F182" s="68" t="n">
        <v>2</v>
      </c>
      <c r="G182" s="68" t="n">
        <v>7.5</v>
      </c>
      <c r="H182" s="60" t="n">
        <v>90</v>
      </c>
      <c r="I182" t="inlineStr">
        <is>
          <t>1570</t>
        </is>
      </c>
      <c r="J182" s="7" t="inlineStr">
        <is>
          <t>Price_VLC_WetEnd_174</t>
        </is>
      </c>
      <c r="K182" s="70" t="inlineStr">
        <is>
          <t>VLC</t>
        </is>
      </c>
      <c r="L182" t="n">
        <v>7</v>
      </c>
      <c r="M182" s="60" t="n">
        <v>1.5</v>
      </c>
      <c r="N182" t="inlineStr">
        <is>
          <t>C-Face</t>
        </is>
      </c>
      <c r="O182" t="n">
        <v>1.5</v>
      </c>
      <c r="P182" t="inlineStr">
        <is>
          <t>Flanged</t>
        </is>
      </c>
      <c r="Q182" s="76">
        <f>LEFT(E182,5)</f>
        <v/>
      </c>
      <c r="R182" s="76" t="n"/>
      <c r="S182" s="76" t="inlineStr">
        <is>
          <t>Flat</t>
        </is>
      </c>
      <c r="U182" t="inlineStr">
        <is>
          <t>'DS_Routings'</t>
        </is>
      </c>
    </row>
    <row r="183">
      <c r="A183" s="27" t="n"/>
      <c r="B183" s="68" t="inlineStr">
        <is>
          <t>15709-2P-10HP-VLC</t>
        </is>
      </c>
      <c r="C183" s="76" t="n"/>
      <c r="D183" s="2" t="inlineStr">
        <is>
          <t>X3</t>
        </is>
      </c>
      <c r="E183" s="68" t="inlineStr">
        <is>
          <t>15709-2P-10HP-VLC</t>
        </is>
      </c>
      <c r="F183" s="68" t="n">
        <v>2</v>
      </c>
      <c r="G183" s="68" t="n">
        <v>10</v>
      </c>
      <c r="H183" s="60" t="n">
        <v>90</v>
      </c>
      <c r="I183" t="inlineStr">
        <is>
          <t>1570</t>
        </is>
      </c>
      <c r="J183" s="7" t="inlineStr">
        <is>
          <t>Price_VLC_WetEnd_175</t>
        </is>
      </c>
      <c r="K183" s="70" t="inlineStr">
        <is>
          <t>VLC</t>
        </is>
      </c>
      <c r="L183" t="n">
        <v>7</v>
      </c>
      <c r="M183" s="60" t="n">
        <v>1.5</v>
      </c>
      <c r="N183" t="inlineStr">
        <is>
          <t>C-Face</t>
        </is>
      </c>
      <c r="O183" t="n">
        <v>1.5</v>
      </c>
      <c r="P183" t="inlineStr">
        <is>
          <t>Flanged</t>
        </is>
      </c>
      <c r="Q183" s="76">
        <f>LEFT(E183,5)</f>
        <v/>
      </c>
      <c r="R183" s="76" t="n"/>
      <c r="S183" s="76" t="inlineStr">
        <is>
          <t>Flat</t>
        </is>
      </c>
      <c r="U183" t="inlineStr">
        <is>
          <t>'DS_Routings'</t>
        </is>
      </c>
    </row>
    <row r="184">
      <c r="A184" s="27" t="n"/>
      <c r="B184" s="68" t="inlineStr">
        <is>
          <t>15709-2P-15HP-VLC</t>
        </is>
      </c>
      <c r="C184" s="76" t="n"/>
      <c r="D184" s="2" t="inlineStr">
        <is>
          <t>X3</t>
        </is>
      </c>
      <c r="E184" s="68" t="inlineStr">
        <is>
          <t>15709-2P-15HP-VLC</t>
        </is>
      </c>
      <c r="F184" s="68" t="n">
        <v>2</v>
      </c>
      <c r="G184" s="68" t="n">
        <v>15</v>
      </c>
      <c r="H184" s="60" t="n">
        <v>90</v>
      </c>
      <c r="I184" t="inlineStr">
        <is>
          <t>1570</t>
        </is>
      </c>
      <c r="J184" s="7" t="inlineStr">
        <is>
          <t>Price_VLC_WetEnd_176</t>
        </is>
      </c>
      <c r="K184" s="70" t="inlineStr">
        <is>
          <t>VLC</t>
        </is>
      </c>
      <c r="L184" t="n">
        <v>7</v>
      </c>
      <c r="M184" s="60" t="n">
        <v>1.5</v>
      </c>
      <c r="N184" t="inlineStr">
        <is>
          <t>C-Face</t>
        </is>
      </c>
      <c r="O184" t="n">
        <v>1.5</v>
      </c>
      <c r="P184" t="inlineStr">
        <is>
          <t>Flanged</t>
        </is>
      </c>
      <c r="Q184" s="76">
        <f>LEFT(E184,5)</f>
        <v/>
      </c>
      <c r="R184" s="76" t="n"/>
      <c r="S184" s="76" t="inlineStr">
        <is>
          <t>Flat</t>
        </is>
      </c>
      <c r="U184" t="inlineStr">
        <is>
          <t>'DS_Routings'</t>
        </is>
      </c>
    </row>
    <row r="185">
      <c r="A185" s="27" t="n"/>
      <c r="B185" s="68" t="inlineStr">
        <is>
          <t>15709-4P-3HP-VLC</t>
        </is>
      </c>
      <c r="C185" s="76" t="n"/>
      <c r="D185" s="2" t="inlineStr">
        <is>
          <t>X3</t>
        </is>
      </c>
      <c r="E185" s="68" t="inlineStr">
        <is>
          <t>15709-4P-3HP-VLC</t>
        </is>
      </c>
      <c r="F185" s="68" t="n">
        <v>4</v>
      </c>
      <c r="G185" s="68" t="n">
        <v>3</v>
      </c>
      <c r="H185" s="60" t="n">
        <v>90</v>
      </c>
      <c r="I185" t="inlineStr">
        <is>
          <t>1570</t>
        </is>
      </c>
      <c r="J185" s="7" t="inlineStr">
        <is>
          <t>Price_VLC_WetEnd_177</t>
        </is>
      </c>
      <c r="K185" s="70" t="inlineStr">
        <is>
          <t>VLC</t>
        </is>
      </c>
      <c r="L185" t="n">
        <v>7</v>
      </c>
      <c r="M185" s="60" t="n">
        <v>1.5</v>
      </c>
      <c r="N185" t="inlineStr">
        <is>
          <t>C-Face</t>
        </is>
      </c>
      <c r="O185" t="n">
        <v>1.5</v>
      </c>
      <c r="P185" t="inlineStr">
        <is>
          <t>Flanged</t>
        </is>
      </c>
      <c r="Q185" s="76">
        <f>LEFT(E185,5)</f>
        <v/>
      </c>
      <c r="R185" s="76" t="n"/>
      <c r="S185" s="76" t="inlineStr">
        <is>
          <t>Flat</t>
        </is>
      </c>
      <c r="U185" t="inlineStr">
        <is>
          <t>'DS_Routings'</t>
        </is>
      </c>
    </row>
    <row r="186">
      <c r="A186" s="27" t="n"/>
      <c r="B186" s="68" t="inlineStr">
        <is>
          <t>20705-2P-5HP-VLC</t>
        </is>
      </c>
      <c r="C186" s="76" t="n"/>
      <c r="D186" s="2" t="inlineStr">
        <is>
          <t>X3</t>
        </is>
      </c>
      <c r="E186" s="68" t="inlineStr">
        <is>
          <t>20705-2P-5HP-VLC</t>
        </is>
      </c>
      <c r="F186" s="68" t="n">
        <v>2</v>
      </c>
      <c r="G186" s="68" t="n">
        <v>5</v>
      </c>
      <c r="H186" s="60" t="n">
        <v>90</v>
      </c>
      <c r="I186" t="inlineStr">
        <is>
          <t>2070</t>
        </is>
      </c>
      <c r="J186" s="7" t="inlineStr">
        <is>
          <t>Price_VLC_WetEnd_178</t>
        </is>
      </c>
      <c r="K186" s="70" t="inlineStr">
        <is>
          <t>VLC</t>
        </is>
      </c>
      <c r="L186" t="n">
        <v>7</v>
      </c>
      <c r="M186" s="60" t="n">
        <v>2</v>
      </c>
      <c r="N186" t="inlineStr">
        <is>
          <t>C-Face</t>
        </is>
      </c>
      <c r="O186" t="n">
        <v>2</v>
      </c>
      <c r="P186" t="inlineStr">
        <is>
          <t>Flanged</t>
        </is>
      </c>
      <c r="Q186" s="76">
        <f>LEFT(E186,5)</f>
        <v/>
      </c>
      <c r="R186" s="76" t="n"/>
      <c r="S186" s="76" t="inlineStr">
        <is>
          <t>Flat</t>
        </is>
      </c>
      <c r="U186" t="inlineStr">
        <is>
          <t>'DS_Routings'</t>
        </is>
      </c>
    </row>
    <row r="187">
      <c r="A187" s="27" t="n"/>
      <c r="B187" s="68" t="inlineStr">
        <is>
          <t>20705-2P-7.5HP-VLC</t>
        </is>
      </c>
      <c r="C187" s="76" t="n"/>
      <c r="D187" s="2" t="inlineStr">
        <is>
          <t>X3</t>
        </is>
      </c>
      <c r="E187" s="68" t="inlineStr">
        <is>
          <t>20705-2P-7.5HP-VLC</t>
        </is>
      </c>
      <c r="F187" s="68" t="n">
        <v>2</v>
      </c>
      <c r="G187" s="68" t="n">
        <v>7.5</v>
      </c>
      <c r="H187" s="60" t="n">
        <v>90</v>
      </c>
      <c r="I187" t="inlineStr">
        <is>
          <t>2070</t>
        </is>
      </c>
      <c r="J187" s="7" t="inlineStr">
        <is>
          <t>Price_VLC_WetEnd_179</t>
        </is>
      </c>
      <c r="K187" s="70" t="inlineStr">
        <is>
          <t>VLC</t>
        </is>
      </c>
      <c r="L187" t="n">
        <v>7</v>
      </c>
      <c r="M187" s="60" t="n">
        <v>2</v>
      </c>
      <c r="N187" t="inlineStr">
        <is>
          <t>C-Face</t>
        </is>
      </c>
      <c r="O187" t="n">
        <v>2</v>
      </c>
      <c r="P187" t="inlineStr">
        <is>
          <t>Flanged</t>
        </is>
      </c>
      <c r="Q187" s="76">
        <f>LEFT(E187,5)</f>
        <v/>
      </c>
      <c r="R187" s="76" t="n"/>
      <c r="S187" s="76" t="inlineStr">
        <is>
          <t>Flat</t>
        </is>
      </c>
      <c r="U187" t="inlineStr">
        <is>
          <t>'DS_Routings'</t>
        </is>
      </c>
    </row>
    <row r="188">
      <c r="A188" s="27" t="n"/>
      <c r="B188" s="68" t="inlineStr">
        <is>
          <t>20705-2P-10HP-VLC</t>
        </is>
      </c>
      <c r="C188" s="76" t="n"/>
      <c r="D188" s="2" t="inlineStr">
        <is>
          <t>X3</t>
        </is>
      </c>
      <c r="E188" s="68" t="inlineStr">
        <is>
          <t>20705-2P-10HP-VLC</t>
        </is>
      </c>
      <c r="F188" s="68" t="n">
        <v>2</v>
      </c>
      <c r="G188" s="68" t="n">
        <v>10</v>
      </c>
      <c r="H188" s="60" t="n">
        <v>90</v>
      </c>
      <c r="I188" t="inlineStr">
        <is>
          <t>2070</t>
        </is>
      </c>
      <c r="J188" s="7" t="inlineStr">
        <is>
          <t>Price_VLC_WetEnd_180</t>
        </is>
      </c>
      <c r="K188" s="70" t="inlineStr">
        <is>
          <t>VLC</t>
        </is>
      </c>
      <c r="L188" t="n">
        <v>7</v>
      </c>
      <c r="M188" s="60" t="n">
        <v>2</v>
      </c>
      <c r="N188" t="inlineStr">
        <is>
          <t>C-Face</t>
        </is>
      </c>
      <c r="O188" t="n">
        <v>2</v>
      </c>
      <c r="P188" t="inlineStr">
        <is>
          <t>Flanged</t>
        </is>
      </c>
      <c r="Q188" s="76">
        <f>LEFT(E188,5)</f>
        <v/>
      </c>
      <c r="R188" s="76" t="n"/>
      <c r="S188" s="76" t="inlineStr">
        <is>
          <t>Flat</t>
        </is>
      </c>
      <c r="U188" t="inlineStr">
        <is>
          <t>'DS_Routings'</t>
        </is>
      </c>
    </row>
    <row r="189">
      <c r="A189" s="27" t="n"/>
      <c r="B189" s="68" t="inlineStr">
        <is>
          <t>20705-2P-15HP-VLC</t>
        </is>
      </c>
      <c r="C189" s="76" t="n"/>
      <c r="D189" s="2" t="inlineStr">
        <is>
          <t>X3</t>
        </is>
      </c>
      <c r="E189" s="68" t="inlineStr">
        <is>
          <t>20705-2P-15HP-VLC</t>
        </is>
      </c>
      <c r="F189" s="68" t="n">
        <v>2</v>
      </c>
      <c r="G189" s="68" t="n">
        <v>15</v>
      </c>
      <c r="H189" s="60" t="n">
        <v>90</v>
      </c>
      <c r="I189" t="inlineStr">
        <is>
          <t>2070</t>
        </is>
      </c>
      <c r="J189" s="7" t="inlineStr">
        <is>
          <t>Price_VLC_WetEnd_181</t>
        </is>
      </c>
      <c r="K189" s="70" t="inlineStr">
        <is>
          <t>VLC</t>
        </is>
      </c>
      <c r="L189" t="n">
        <v>7</v>
      </c>
      <c r="M189" s="60" t="n">
        <v>2</v>
      </c>
      <c r="N189" t="inlineStr">
        <is>
          <t>C-Face</t>
        </is>
      </c>
      <c r="O189" t="n">
        <v>2</v>
      </c>
      <c r="P189" t="inlineStr">
        <is>
          <t>Flanged</t>
        </is>
      </c>
      <c r="Q189" s="76">
        <f>LEFT(E189,5)</f>
        <v/>
      </c>
      <c r="R189" s="76" t="n"/>
      <c r="S189" s="76" t="inlineStr">
        <is>
          <t>Flat</t>
        </is>
      </c>
      <c r="U189" t="inlineStr">
        <is>
          <t>'DS_Routings'</t>
        </is>
      </c>
    </row>
    <row r="190">
      <c r="A190" s="27" t="n"/>
      <c r="B190" s="68" t="inlineStr">
        <is>
          <t>20705-2P-20HP-VLC</t>
        </is>
      </c>
      <c r="C190" s="76" t="n"/>
      <c r="D190" s="2" t="inlineStr">
        <is>
          <t>X3</t>
        </is>
      </c>
      <c r="E190" s="68" t="inlineStr">
        <is>
          <t>20705-2P-20HP-VLC</t>
        </is>
      </c>
      <c r="F190" s="68" t="n">
        <v>2</v>
      </c>
      <c r="G190" s="68" t="n">
        <v>20</v>
      </c>
      <c r="H190" s="60" t="n">
        <v>90</v>
      </c>
      <c r="I190" t="inlineStr">
        <is>
          <t>2070</t>
        </is>
      </c>
      <c r="J190" s="7" t="inlineStr">
        <is>
          <t>Price_VLC_WetEnd_182</t>
        </is>
      </c>
      <c r="K190" s="70" t="inlineStr">
        <is>
          <t>VLC</t>
        </is>
      </c>
      <c r="L190" t="n">
        <v>7</v>
      </c>
      <c r="M190" s="60" t="n">
        <v>2</v>
      </c>
      <c r="N190" t="inlineStr">
        <is>
          <t>C-Face</t>
        </is>
      </c>
      <c r="O190" t="n">
        <v>2</v>
      </c>
      <c r="P190" t="inlineStr">
        <is>
          <t>Flanged</t>
        </is>
      </c>
      <c r="Q190" s="76">
        <f>LEFT(E190,5)</f>
        <v/>
      </c>
      <c r="R190" s="76" t="n"/>
      <c r="S190" s="76" t="inlineStr">
        <is>
          <t>Flat</t>
        </is>
      </c>
      <c r="U190" t="inlineStr">
        <is>
          <t>'DS_Routings'</t>
        </is>
      </c>
    </row>
    <row r="191">
      <c r="A191" s="27" t="n"/>
      <c r="B191" s="68" t="inlineStr">
        <is>
          <t>20705-4P-3HP-VLC</t>
        </is>
      </c>
      <c r="C191" s="76" t="n"/>
      <c r="D191" s="2" t="inlineStr">
        <is>
          <t>X3</t>
        </is>
      </c>
      <c r="E191" s="68" t="inlineStr">
        <is>
          <t>20705-4P-3HP-VLC</t>
        </is>
      </c>
      <c r="F191" s="68" t="n">
        <v>4</v>
      </c>
      <c r="G191" s="68" t="n">
        <v>3</v>
      </c>
      <c r="H191" s="60" t="n">
        <v>90</v>
      </c>
      <c r="I191" t="inlineStr">
        <is>
          <t>2070</t>
        </is>
      </c>
      <c r="J191" s="7" t="inlineStr">
        <is>
          <t>Price_VLC_WetEnd_183</t>
        </is>
      </c>
      <c r="K191" s="70" t="inlineStr">
        <is>
          <t>VLC</t>
        </is>
      </c>
      <c r="L191" t="n">
        <v>7</v>
      </c>
      <c r="M191" s="60" t="n">
        <v>2</v>
      </c>
      <c r="N191" t="inlineStr">
        <is>
          <t>C-Face</t>
        </is>
      </c>
      <c r="O191" t="n">
        <v>2</v>
      </c>
      <c r="P191" t="inlineStr">
        <is>
          <t>Flanged</t>
        </is>
      </c>
      <c r="Q191" s="76">
        <f>LEFT(E191,5)</f>
        <v/>
      </c>
      <c r="R191" s="76" t="n"/>
      <c r="S191" s="76" t="inlineStr">
        <is>
          <t>Flat</t>
        </is>
      </c>
      <c r="U191" t="inlineStr">
        <is>
          <t>'DS_Routings'</t>
        </is>
      </c>
    </row>
    <row r="192">
      <c r="A192" s="27" t="n"/>
      <c r="B192" s="68" t="inlineStr">
        <is>
          <t>20951-2P-15HP-VLC</t>
        </is>
      </c>
      <c r="C192" s="76" t="n"/>
      <c r="D192" s="2" t="inlineStr">
        <is>
          <t>X3</t>
        </is>
      </c>
      <c r="E192" s="68" t="inlineStr">
        <is>
          <t>20951-2P-15HP-VLC</t>
        </is>
      </c>
      <c r="F192" s="68" t="n">
        <v>2</v>
      </c>
      <c r="G192" s="68" t="n">
        <v>15</v>
      </c>
      <c r="H192" s="60" t="n">
        <v>119</v>
      </c>
      <c r="I192" t="inlineStr">
        <is>
          <t>2095</t>
        </is>
      </c>
      <c r="J192" s="7" t="inlineStr">
        <is>
          <t>Price_VLC_WetEnd_184</t>
        </is>
      </c>
      <c r="K192" s="70" t="inlineStr">
        <is>
          <t>VLC</t>
        </is>
      </c>
      <c r="L192" t="n">
        <v>9.5</v>
      </c>
      <c r="M192" s="60" t="n">
        <v>2</v>
      </c>
      <c r="N192" t="inlineStr">
        <is>
          <t>C-Face</t>
        </is>
      </c>
      <c r="O192" t="n">
        <v>2</v>
      </c>
      <c r="P192" t="inlineStr">
        <is>
          <t>Flanged</t>
        </is>
      </c>
      <c r="Q192" s="76">
        <f>LEFT(E192,5)</f>
        <v/>
      </c>
      <c r="R192" s="76" t="n"/>
      <c r="S192" s="76" t="inlineStr">
        <is>
          <t>Flat</t>
        </is>
      </c>
      <c r="U192" t="inlineStr">
        <is>
          <t>'DS_Routings'</t>
        </is>
      </c>
    </row>
    <row r="193">
      <c r="A193" s="27" t="n"/>
      <c r="B193" s="68" t="inlineStr">
        <is>
          <t>20951-2P-20HP-VLC</t>
        </is>
      </c>
      <c r="C193" s="76" t="n"/>
      <c r="D193" s="2" t="inlineStr">
        <is>
          <t>X4</t>
        </is>
      </c>
      <c r="E193" s="68" t="inlineStr">
        <is>
          <t>20951-2P-20HP-VLC</t>
        </is>
      </c>
      <c r="F193" s="68" t="n">
        <v>2</v>
      </c>
      <c r="G193" s="68" t="n">
        <v>20</v>
      </c>
      <c r="H193" s="60" t="n">
        <v>119</v>
      </c>
      <c r="I193" t="inlineStr">
        <is>
          <t>2095</t>
        </is>
      </c>
      <c r="J193" s="7" t="inlineStr">
        <is>
          <t>Price_VLC_WetEnd_185</t>
        </is>
      </c>
      <c r="K193" s="70" t="inlineStr">
        <is>
          <t>VLC</t>
        </is>
      </c>
      <c r="L193" t="n">
        <v>9.5</v>
      </c>
      <c r="M193" s="60" t="n">
        <v>2</v>
      </c>
      <c r="N193" t="inlineStr">
        <is>
          <t>C-Face</t>
        </is>
      </c>
      <c r="O193" t="n">
        <v>2</v>
      </c>
      <c r="P193" t="inlineStr">
        <is>
          <t>Flanged</t>
        </is>
      </c>
      <c r="Q193" s="76">
        <f>LEFT(E193,5)</f>
        <v/>
      </c>
      <c r="R193" s="76" t="n"/>
      <c r="S193" s="76" t="inlineStr">
        <is>
          <t>Flat</t>
        </is>
      </c>
      <c r="U193" t="inlineStr">
        <is>
          <t>'DS_Routings'</t>
        </is>
      </c>
    </row>
    <row r="194">
      <c r="A194" s="27" t="n"/>
      <c r="B194" s="68" t="inlineStr">
        <is>
          <t>20951-2P-25HP-VLC</t>
        </is>
      </c>
      <c r="C194" s="76" t="n"/>
      <c r="D194" s="68" t="inlineStr">
        <is>
          <t>X4</t>
        </is>
      </c>
      <c r="E194" s="68" t="inlineStr">
        <is>
          <t>20951-2P-25HP-VLC</t>
        </is>
      </c>
      <c r="F194" s="68" t="n">
        <v>2</v>
      </c>
      <c r="G194" s="68" t="n">
        <v>25</v>
      </c>
      <c r="H194" s="60" t="n">
        <v>119</v>
      </c>
      <c r="I194" t="inlineStr">
        <is>
          <t>2095</t>
        </is>
      </c>
      <c r="J194" s="7" t="inlineStr">
        <is>
          <t>Price_VLC_WetEnd_186</t>
        </is>
      </c>
      <c r="K194" s="70" t="inlineStr">
        <is>
          <t>VLC</t>
        </is>
      </c>
      <c r="L194" t="n">
        <v>9.5</v>
      </c>
      <c r="M194" s="60" t="n">
        <v>2</v>
      </c>
      <c r="N194" t="inlineStr">
        <is>
          <t>C-Face</t>
        </is>
      </c>
      <c r="O194" t="n">
        <v>2</v>
      </c>
      <c r="P194" t="inlineStr">
        <is>
          <t>Flanged</t>
        </is>
      </c>
      <c r="Q194" s="76">
        <f>LEFT(E194,5)</f>
        <v/>
      </c>
      <c r="R194" s="76" t="n"/>
      <c r="S194" s="76" t="inlineStr">
        <is>
          <t>Flat</t>
        </is>
      </c>
      <c r="U194" t="inlineStr">
        <is>
          <t>'DS_Routings'</t>
        </is>
      </c>
    </row>
    <row r="195">
      <c r="A195" s="27" t="n"/>
      <c r="B195" s="68" t="inlineStr">
        <is>
          <t>20951-2P-30HP-VLC</t>
        </is>
      </c>
      <c r="C195" s="76" t="n"/>
      <c r="D195" s="68" t="inlineStr">
        <is>
          <t>X4</t>
        </is>
      </c>
      <c r="E195" s="68" t="inlineStr">
        <is>
          <t>20951-2P-30HP-VLC</t>
        </is>
      </c>
      <c r="F195" s="68" t="n">
        <v>2</v>
      </c>
      <c r="G195" s="2" t="n">
        <v>30</v>
      </c>
      <c r="H195" s="60" t="n">
        <v>119</v>
      </c>
      <c r="I195" t="inlineStr">
        <is>
          <t>2095</t>
        </is>
      </c>
      <c r="J195" s="7" t="inlineStr">
        <is>
          <t>Price_VLC_WetEnd_187</t>
        </is>
      </c>
      <c r="K195" s="70" t="inlineStr">
        <is>
          <t>VLC</t>
        </is>
      </c>
      <c r="L195" t="n">
        <v>9.5</v>
      </c>
      <c r="M195" s="60" t="n">
        <v>2</v>
      </c>
      <c r="N195" t="inlineStr">
        <is>
          <t>C-Face</t>
        </is>
      </c>
      <c r="O195" t="n">
        <v>2</v>
      </c>
      <c r="P195" t="inlineStr">
        <is>
          <t>Flanged</t>
        </is>
      </c>
      <c r="Q195" s="76">
        <f>LEFT(E195,5)</f>
        <v/>
      </c>
      <c r="R195" s="76" t="n"/>
      <c r="S195" s="76" t="inlineStr">
        <is>
          <t>Flat</t>
        </is>
      </c>
      <c r="U195" t="inlineStr">
        <is>
          <t>'DS_Routings'</t>
        </is>
      </c>
    </row>
    <row r="196">
      <c r="A196" s="27" t="n"/>
      <c r="B196" s="68" t="inlineStr">
        <is>
          <t>20951-4P-3HP-VLC</t>
        </is>
      </c>
      <c r="C196" s="76" t="n"/>
      <c r="D196" s="2" t="inlineStr">
        <is>
          <t>X3</t>
        </is>
      </c>
      <c r="E196" s="68" t="inlineStr">
        <is>
          <t>20951-4P-3HP-VLC</t>
        </is>
      </c>
      <c r="F196" s="68" t="n">
        <v>4</v>
      </c>
      <c r="G196" s="68" t="n">
        <v>3</v>
      </c>
      <c r="H196" s="60" t="n">
        <v>119</v>
      </c>
      <c r="I196" t="inlineStr">
        <is>
          <t>2095</t>
        </is>
      </c>
      <c r="J196" s="7" t="inlineStr">
        <is>
          <t>Price_VLC_WetEnd_188</t>
        </is>
      </c>
      <c r="K196" s="70" t="inlineStr">
        <is>
          <t>VLC</t>
        </is>
      </c>
      <c r="L196" t="n">
        <v>9.5</v>
      </c>
      <c r="M196" s="60" t="n">
        <v>2</v>
      </c>
      <c r="N196" t="inlineStr">
        <is>
          <t>C-Face</t>
        </is>
      </c>
      <c r="O196" t="n">
        <v>2</v>
      </c>
      <c r="P196" t="inlineStr">
        <is>
          <t>Flanged</t>
        </is>
      </c>
      <c r="Q196" s="76">
        <f>LEFT(E196,5)</f>
        <v/>
      </c>
      <c r="R196" s="76" t="n"/>
      <c r="S196" s="76" t="inlineStr">
        <is>
          <t>Flat</t>
        </is>
      </c>
      <c r="U196" t="inlineStr">
        <is>
          <t>'DS_Routings'</t>
        </is>
      </c>
    </row>
    <row r="197">
      <c r="A197" s="27" t="n"/>
      <c r="B197" s="68" t="inlineStr">
        <is>
          <t>20951-4P-5HP-VLC</t>
        </is>
      </c>
      <c r="C197" s="76" t="n"/>
      <c r="D197" s="2" t="inlineStr">
        <is>
          <t>X3</t>
        </is>
      </c>
      <c r="E197" s="68" t="inlineStr">
        <is>
          <t>20951-4P-5HP-VLC</t>
        </is>
      </c>
      <c r="F197" s="68" t="n">
        <v>4</v>
      </c>
      <c r="G197" s="68" t="n">
        <v>5</v>
      </c>
      <c r="H197" s="60" t="n">
        <v>119</v>
      </c>
      <c r="I197" t="inlineStr">
        <is>
          <t>2095</t>
        </is>
      </c>
      <c r="J197" s="7" t="inlineStr">
        <is>
          <t>Price_VLC_WetEnd_189</t>
        </is>
      </c>
      <c r="K197" s="70" t="inlineStr">
        <is>
          <t>VLC</t>
        </is>
      </c>
      <c r="L197" t="n">
        <v>9.5</v>
      </c>
      <c r="M197" s="60" t="n">
        <v>2</v>
      </c>
      <c r="N197" t="inlineStr">
        <is>
          <t>C-Face</t>
        </is>
      </c>
      <c r="O197" t="n">
        <v>2</v>
      </c>
      <c r="P197" t="inlineStr">
        <is>
          <t>Flanged</t>
        </is>
      </c>
      <c r="Q197" s="76">
        <f>LEFT(E197,5)</f>
        <v/>
      </c>
      <c r="R197" s="76" t="n"/>
      <c r="S197" s="76" t="inlineStr">
        <is>
          <t>Flat</t>
        </is>
      </c>
      <c r="U197" t="inlineStr">
        <is>
          <t>'DS_Routings'</t>
        </is>
      </c>
    </row>
    <row r="198">
      <c r="A198" s="27" t="n"/>
      <c r="B198" s="68" t="inlineStr">
        <is>
          <t>20955-4P-3HP-VLC</t>
        </is>
      </c>
      <c r="C198" s="76" t="n"/>
      <c r="D198" s="2" t="inlineStr">
        <is>
          <t>X3</t>
        </is>
      </c>
      <c r="E198" s="68" t="inlineStr">
        <is>
          <t>20955-4P-3HP-VLC</t>
        </is>
      </c>
      <c r="F198" s="68" t="n">
        <v>4</v>
      </c>
      <c r="G198" s="68" t="n">
        <v>3</v>
      </c>
      <c r="H198" s="60" t="n">
        <v>119</v>
      </c>
      <c r="I198" t="inlineStr">
        <is>
          <t>2095</t>
        </is>
      </c>
      <c r="J198" s="7" t="inlineStr">
        <is>
          <t>Price_VLC_WetEnd_190</t>
        </is>
      </c>
      <c r="K198" s="70" t="inlineStr">
        <is>
          <t>VLC</t>
        </is>
      </c>
      <c r="L198" t="n">
        <v>9.5</v>
      </c>
      <c r="M198" s="60" t="n">
        <v>2</v>
      </c>
      <c r="N198" t="inlineStr">
        <is>
          <t>C-Face</t>
        </is>
      </c>
      <c r="O198" t="n">
        <v>2</v>
      </c>
      <c r="P198" t="inlineStr">
        <is>
          <t>Flanged</t>
        </is>
      </c>
      <c r="Q198" s="76">
        <f>LEFT(E198,5)</f>
        <v/>
      </c>
      <c r="R198" s="76" t="n"/>
      <c r="S198" s="76" t="inlineStr">
        <is>
          <t>Flat</t>
        </is>
      </c>
      <c r="U198" t="inlineStr">
        <is>
          <t>'DS_Routings'</t>
        </is>
      </c>
    </row>
    <row r="199">
      <c r="A199" s="27" t="n"/>
      <c r="B199" s="68" t="inlineStr">
        <is>
          <t>20955-4P-5HP-VLC</t>
        </is>
      </c>
      <c r="C199" s="76" t="n"/>
      <c r="D199" s="2" t="inlineStr">
        <is>
          <t>X3</t>
        </is>
      </c>
      <c r="E199" s="68" t="inlineStr">
        <is>
          <t>20955-4P-5HP-VLC</t>
        </is>
      </c>
      <c r="F199" s="68" t="n">
        <v>4</v>
      </c>
      <c r="G199" s="68" t="n">
        <v>5</v>
      </c>
      <c r="H199" s="60" t="n">
        <v>119</v>
      </c>
      <c r="I199" t="inlineStr">
        <is>
          <t>2095</t>
        </is>
      </c>
      <c r="J199" s="7" t="inlineStr">
        <is>
          <t>Price_VLC_WetEnd_191</t>
        </is>
      </c>
      <c r="K199" s="70" t="inlineStr">
        <is>
          <t>VLC</t>
        </is>
      </c>
      <c r="L199" t="n">
        <v>9.5</v>
      </c>
      <c r="M199" s="60" t="n">
        <v>2</v>
      </c>
      <c r="N199" t="inlineStr">
        <is>
          <t>C-Face</t>
        </is>
      </c>
      <c r="O199" t="n">
        <v>2</v>
      </c>
      <c r="P199" t="inlineStr">
        <is>
          <t>Flanged</t>
        </is>
      </c>
      <c r="Q199" s="76">
        <f>LEFT(E199,5)</f>
        <v/>
      </c>
      <c r="R199" s="76" t="n"/>
      <c r="S199" s="76" t="inlineStr">
        <is>
          <t>Flat</t>
        </is>
      </c>
      <c r="U199" t="inlineStr">
        <is>
          <t>'DS_Routings'</t>
        </is>
      </c>
    </row>
    <row r="200">
      <c r="A200" s="27" t="n"/>
      <c r="B200" s="68" t="inlineStr">
        <is>
          <t>20955-4P-7.5HP-VLC</t>
        </is>
      </c>
      <c r="C200" s="76" t="n"/>
      <c r="D200" s="2" t="inlineStr">
        <is>
          <t>X3</t>
        </is>
      </c>
      <c r="E200" s="68" t="inlineStr">
        <is>
          <t>20955-4P-7.5HP-VLC</t>
        </is>
      </c>
      <c r="F200" s="68" t="n">
        <v>4</v>
      </c>
      <c r="G200" s="68" t="n">
        <v>7.5</v>
      </c>
      <c r="H200" s="60" t="n">
        <v>119</v>
      </c>
      <c r="I200" t="inlineStr">
        <is>
          <t>2095</t>
        </is>
      </c>
      <c r="J200" s="7" t="inlineStr">
        <is>
          <t>Price_VLC_WetEnd_192</t>
        </is>
      </c>
      <c r="K200" s="70" t="inlineStr">
        <is>
          <t>VLC</t>
        </is>
      </c>
      <c r="L200" t="n">
        <v>9.5</v>
      </c>
      <c r="M200" s="60" t="n">
        <v>2</v>
      </c>
      <c r="N200" t="inlineStr">
        <is>
          <t>C-Face</t>
        </is>
      </c>
      <c r="O200" t="n">
        <v>2</v>
      </c>
      <c r="P200" t="inlineStr">
        <is>
          <t>Flanged</t>
        </is>
      </c>
      <c r="Q200" s="76">
        <f>LEFT(E200,5)</f>
        <v/>
      </c>
      <c r="R200" s="76" t="n"/>
      <c r="S200" s="76" t="inlineStr">
        <is>
          <t>Flat</t>
        </is>
      </c>
      <c r="U200" t="inlineStr">
        <is>
          <t>'DS_Routings'</t>
        </is>
      </c>
    </row>
    <row r="201">
      <c r="A201" s="27" t="n"/>
      <c r="B201" s="68" t="inlineStr">
        <is>
          <t>20955-2P-15HP-VLC</t>
        </is>
      </c>
      <c r="C201" s="76" t="n"/>
      <c r="D201" s="2" t="inlineStr">
        <is>
          <t>X3</t>
        </is>
      </c>
      <c r="E201" s="68" t="inlineStr">
        <is>
          <t>20955-2P-15HP-VLC</t>
        </is>
      </c>
      <c r="F201" s="68" t="n">
        <v>2</v>
      </c>
      <c r="G201" s="68" t="n">
        <v>15</v>
      </c>
      <c r="H201" s="60" t="n">
        <v>119</v>
      </c>
      <c r="I201" t="inlineStr">
        <is>
          <t>2095</t>
        </is>
      </c>
      <c r="J201" s="7" t="inlineStr">
        <is>
          <t>Price_VLC_WetEnd_193</t>
        </is>
      </c>
      <c r="K201" s="70" t="inlineStr">
        <is>
          <t>VLC</t>
        </is>
      </c>
      <c r="L201" t="n">
        <v>9.5</v>
      </c>
      <c r="M201" s="60" t="n">
        <v>2</v>
      </c>
      <c r="N201" t="inlineStr">
        <is>
          <t>C-Face</t>
        </is>
      </c>
      <c r="O201" t="n">
        <v>2</v>
      </c>
      <c r="P201" t="inlineStr">
        <is>
          <t>Flanged</t>
        </is>
      </c>
      <c r="Q201" s="76">
        <f>LEFT(E201,5)</f>
        <v/>
      </c>
      <c r="R201" s="76" t="n"/>
      <c r="S201" s="76" t="inlineStr">
        <is>
          <t>Flat</t>
        </is>
      </c>
      <c r="U201" t="inlineStr">
        <is>
          <t>'DS_Routings'</t>
        </is>
      </c>
    </row>
    <row r="202">
      <c r="A202" s="27" t="n"/>
      <c r="B202" s="68" t="inlineStr">
        <is>
          <t>20955-2P-20HP-VLC</t>
        </is>
      </c>
      <c r="C202" s="76" t="n"/>
      <c r="D202" s="68" t="inlineStr">
        <is>
          <t>X4</t>
        </is>
      </c>
      <c r="E202" s="68" t="inlineStr">
        <is>
          <t>20955-2P-20HP-VLC</t>
        </is>
      </c>
      <c r="F202" s="68" t="n">
        <v>2</v>
      </c>
      <c r="G202" s="68" t="n">
        <v>20</v>
      </c>
      <c r="H202" s="60" t="n">
        <v>119</v>
      </c>
      <c r="I202" t="inlineStr">
        <is>
          <t>2095</t>
        </is>
      </c>
      <c r="J202" s="7" t="inlineStr">
        <is>
          <t>Price_VLC_WetEnd_194</t>
        </is>
      </c>
      <c r="K202" s="70" t="inlineStr">
        <is>
          <t>VLC</t>
        </is>
      </c>
      <c r="L202" t="n">
        <v>9.5</v>
      </c>
      <c r="M202" s="60" t="n">
        <v>2</v>
      </c>
      <c r="N202" t="inlineStr">
        <is>
          <t>C-Face</t>
        </is>
      </c>
      <c r="O202" t="n">
        <v>2</v>
      </c>
      <c r="P202" t="inlineStr">
        <is>
          <t>Flanged</t>
        </is>
      </c>
      <c r="Q202" s="76">
        <f>LEFT(E202,5)</f>
        <v/>
      </c>
      <c r="R202" s="76" t="n"/>
      <c r="S202" s="76" t="inlineStr">
        <is>
          <t>Flat</t>
        </is>
      </c>
      <c r="U202" t="inlineStr">
        <is>
          <t>'DS_Routings'</t>
        </is>
      </c>
    </row>
    <row r="203">
      <c r="A203" s="27" t="n"/>
      <c r="B203" s="68" t="inlineStr">
        <is>
          <t>20955-2P-25HP-VLC</t>
        </is>
      </c>
      <c r="C203" s="76" t="n"/>
      <c r="D203" s="68" t="inlineStr">
        <is>
          <t>X4</t>
        </is>
      </c>
      <c r="E203" s="68" t="inlineStr">
        <is>
          <t>20955-2P-25HP-VLC</t>
        </is>
      </c>
      <c r="F203" s="68" t="n">
        <v>2</v>
      </c>
      <c r="G203" s="68" t="n">
        <v>25</v>
      </c>
      <c r="H203" s="60" t="n">
        <v>119</v>
      </c>
      <c r="I203" t="inlineStr">
        <is>
          <t>2095</t>
        </is>
      </c>
      <c r="J203" s="7" t="inlineStr">
        <is>
          <t>Price_VLC_WetEnd_195</t>
        </is>
      </c>
      <c r="K203" s="70" t="inlineStr">
        <is>
          <t>VLC</t>
        </is>
      </c>
      <c r="L203" t="n">
        <v>9.5</v>
      </c>
      <c r="M203" s="60" t="n">
        <v>2</v>
      </c>
      <c r="N203" t="inlineStr">
        <is>
          <t>C-Face</t>
        </is>
      </c>
      <c r="O203" t="n">
        <v>2</v>
      </c>
      <c r="P203" t="inlineStr">
        <is>
          <t>Flanged</t>
        </is>
      </c>
      <c r="Q203" s="76">
        <f>LEFT(E203,5)</f>
        <v/>
      </c>
      <c r="R203" s="76" t="n"/>
      <c r="S203" s="76" t="inlineStr">
        <is>
          <t>Flat</t>
        </is>
      </c>
      <c r="U203" t="inlineStr">
        <is>
          <t>'DS_Routings'</t>
        </is>
      </c>
    </row>
    <row r="204">
      <c r="A204" s="27" t="n"/>
      <c r="B204" s="68" t="inlineStr">
        <is>
          <t>20955-2P-30HP-VLC</t>
        </is>
      </c>
      <c r="C204" s="76" t="n"/>
      <c r="D204" s="68" t="inlineStr">
        <is>
          <t>X4</t>
        </is>
      </c>
      <c r="E204" s="68" t="inlineStr">
        <is>
          <t>20955-2P-30HP-VLC</t>
        </is>
      </c>
      <c r="F204" s="68" t="n">
        <v>2</v>
      </c>
      <c r="G204" s="2" t="n">
        <v>30</v>
      </c>
      <c r="H204" s="60" t="n">
        <v>119</v>
      </c>
      <c r="I204" t="inlineStr">
        <is>
          <t>2095</t>
        </is>
      </c>
      <c r="J204" s="7" t="inlineStr">
        <is>
          <t>Price_VLC_WetEnd_196</t>
        </is>
      </c>
      <c r="K204" s="70" t="inlineStr">
        <is>
          <t>VLC</t>
        </is>
      </c>
      <c r="L204" t="n">
        <v>9.5</v>
      </c>
      <c r="M204" s="60" t="n">
        <v>2</v>
      </c>
      <c r="N204" t="inlineStr">
        <is>
          <t>C-Face</t>
        </is>
      </c>
      <c r="O204" t="n">
        <v>2</v>
      </c>
      <c r="P204" t="inlineStr">
        <is>
          <t>Flanged</t>
        </is>
      </c>
      <c r="Q204" s="76">
        <f>LEFT(E204,5)</f>
        <v/>
      </c>
      <c r="R204" s="76" t="n"/>
      <c r="S204" s="76" t="inlineStr">
        <is>
          <t>Flat</t>
        </is>
      </c>
      <c r="U204" t="inlineStr">
        <is>
          <t>'DS_Routings'</t>
        </is>
      </c>
    </row>
    <row r="205">
      <c r="A205" s="27" t="n"/>
      <c r="B205" s="2" t="inlineStr">
        <is>
          <t>20955-2P-40HP-VLC</t>
        </is>
      </c>
      <c r="C205" s="76" t="n"/>
      <c r="D205" s="68" t="inlineStr">
        <is>
          <t>X4</t>
        </is>
      </c>
      <c r="E205" s="2" t="inlineStr">
        <is>
          <t>20955-2P-40HP-VLC</t>
        </is>
      </c>
      <c r="F205" s="68" t="n">
        <v>2</v>
      </c>
      <c r="G205" s="2" t="n">
        <v>40</v>
      </c>
      <c r="H205" s="60" t="n">
        <v>121</v>
      </c>
      <c r="I205" t="inlineStr">
        <is>
          <t>2095</t>
        </is>
      </c>
      <c r="J205" s="7" t="inlineStr">
        <is>
          <t>Price_VLC_WetEnd_197</t>
        </is>
      </c>
      <c r="K205" s="70" t="inlineStr">
        <is>
          <t>VLC</t>
        </is>
      </c>
      <c r="L205" t="n">
        <v>9.5</v>
      </c>
      <c r="M205" s="60" t="n">
        <v>2</v>
      </c>
      <c r="N205" t="inlineStr">
        <is>
          <t>C-Face</t>
        </is>
      </c>
      <c r="O205" t="n">
        <v>2</v>
      </c>
      <c r="P205" t="inlineStr">
        <is>
          <t>Flanged</t>
        </is>
      </c>
      <c r="Q205" s="76">
        <f>LEFT(E205,5)</f>
        <v/>
      </c>
      <c r="R205" s="76" t="n"/>
      <c r="S205" s="76" t="inlineStr">
        <is>
          <t>Flat</t>
        </is>
      </c>
      <c r="U205" t="inlineStr">
        <is>
          <t>'DS_Routings'</t>
        </is>
      </c>
    </row>
    <row r="206">
      <c r="A206" s="27" t="n"/>
      <c r="B206" s="2" t="inlineStr">
        <is>
          <t>20955-2P-50HP-VLC</t>
        </is>
      </c>
      <c r="C206" s="76" t="n"/>
      <c r="D206" s="68" t="inlineStr">
        <is>
          <t>X4</t>
        </is>
      </c>
      <c r="E206" s="2" t="inlineStr">
        <is>
          <t>20955-2P-50HP-VLC</t>
        </is>
      </c>
      <c r="F206" s="68" t="n">
        <v>2</v>
      </c>
      <c r="G206" s="2" t="n">
        <v>50</v>
      </c>
      <c r="H206" s="60" t="n">
        <v>121</v>
      </c>
      <c r="I206" t="inlineStr">
        <is>
          <t>2095</t>
        </is>
      </c>
      <c r="J206" s="7" t="inlineStr">
        <is>
          <t>Price_VLC_WetEnd_198</t>
        </is>
      </c>
      <c r="K206" s="70" t="inlineStr">
        <is>
          <t>VLC</t>
        </is>
      </c>
      <c r="L206" t="n">
        <v>9.5</v>
      </c>
      <c r="M206" s="60" t="n">
        <v>2</v>
      </c>
      <c r="N206" t="inlineStr">
        <is>
          <t>C-Face</t>
        </is>
      </c>
      <c r="O206" t="n">
        <v>2</v>
      </c>
      <c r="P206" t="inlineStr">
        <is>
          <t>Flanged</t>
        </is>
      </c>
      <c r="Q206" s="76">
        <f>LEFT(E206,5)</f>
        <v/>
      </c>
      <c r="R206" s="76" t="n"/>
      <c r="S206" s="76" t="inlineStr">
        <is>
          <t>Flat</t>
        </is>
      </c>
      <c r="U206" t="inlineStr">
        <is>
          <t>'DS_Routings'</t>
        </is>
      </c>
    </row>
    <row r="207">
      <c r="A207" s="27" t="n"/>
      <c r="B207" s="68" t="inlineStr">
        <is>
          <t>20959-4P-3HP-VLC</t>
        </is>
      </c>
      <c r="C207" s="76" t="n"/>
      <c r="D207" s="2" t="inlineStr">
        <is>
          <t>X3</t>
        </is>
      </c>
      <c r="E207" s="68" t="inlineStr">
        <is>
          <t>20959-4P-3HP-VLC</t>
        </is>
      </c>
      <c r="F207" s="68" t="n">
        <v>4</v>
      </c>
      <c r="G207" s="68" t="n">
        <v>3</v>
      </c>
      <c r="H207" s="60" t="n">
        <v>121</v>
      </c>
      <c r="I207" t="inlineStr">
        <is>
          <t>2095</t>
        </is>
      </c>
      <c r="J207" s="7" t="inlineStr">
        <is>
          <t>Price_VLC_WetEnd_199</t>
        </is>
      </c>
      <c r="K207" s="70" t="inlineStr">
        <is>
          <t>VLC</t>
        </is>
      </c>
      <c r="L207" t="n">
        <v>9.5</v>
      </c>
      <c r="M207" s="60" t="n">
        <v>2</v>
      </c>
      <c r="N207" t="inlineStr">
        <is>
          <t>C-Face</t>
        </is>
      </c>
      <c r="O207" t="n">
        <v>2</v>
      </c>
      <c r="P207" t="inlineStr">
        <is>
          <t>Flanged</t>
        </is>
      </c>
      <c r="Q207" s="76">
        <f>LEFT(E207,5)</f>
        <v/>
      </c>
      <c r="R207" s="76" t="n"/>
      <c r="S207" s="76" t="inlineStr">
        <is>
          <t>Flat</t>
        </is>
      </c>
      <c r="U207" t="inlineStr">
        <is>
          <t>'DS_Routings'</t>
        </is>
      </c>
    </row>
    <row r="208">
      <c r="A208" s="27" t="n"/>
      <c r="B208" s="68" t="inlineStr">
        <is>
          <t>20959-4P-5HP-VLC</t>
        </is>
      </c>
      <c r="C208" s="76" t="n"/>
      <c r="D208" s="2" t="inlineStr">
        <is>
          <t>X3</t>
        </is>
      </c>
      <c r="E208" s="68" t="inlineStr">
        <is>
          <t>20959-4P-5HP-VLC</t>
        </is>
      </c>
      <c r="F208" s="68" t="n">
        <v>4</v>
      </c>
      <c r="G208" s="68" t="n">
        <v>5</v>
      </c>
      <c r="H208" s="60" t="n">
        <v>121</v>
      </c>
      <c r="I208" t="inlineStr">
        <is>
          <t>2095</t>
        </is>
      </c>
      <c r="J208" s="7" t="inlineStr">
        <is>
          <t>Price_VLC_WetEnd_200</t>
        </is>
      </c>
      <c r="K208" s="70" t="inlineStr">
        <is>
          <t>VLC</t>
        </is>
      </c>
      <c r="L208" t="n">
        <v>9.5</v>
      </c>
      <c r="M208" s="60" t="n">
        <v>2</v>
      </c>
      <c r="N208" t="inlineStr">
        <is>
          <t>C-Face</t>
        </is>
      </c>
      <c r="O208" t="n">
        <v>2</v>
      </c>
      <c r="P208" t="inlineStr">
        <is>
          <t>Flanged</t>
        </is>
      </c>
      <c r="Q208" s="76">
        <f>LEFT(E208,5)</f>
        <v/>
      </c>
      <c r="R208" s="76" t="n"/>
      <c r="S208" s="76" t="inlineStr">
        <is>
          <t>Flat</t>
        </is>
      </c>
      <c r="U208" t="inlineStr">
        <is>
          <t>'DS_Routings'</t>
        </is>
      </c>
    </row>
    <row r="209">
      <c r="A209" s="27" t="n"/>
      <c r="B209" s="68" t="inlineStr">
        <is>
          <t>20959-4P-7.5HP-VLC</t>
        </is>
      </c>
      <c r="C209" s="76" t="n"/>
      <c r="D209" s="2" t="inlineStr">
        <is>
          <t>X3</t>
        </is>
      </c>
      <c r="E209" s="68" t="inlineStr">
        <is>
          <t>20959-4P-7.5HP-VLC</t>
        </is>
      </c>
      <c r="F209" s="68" t="n">
        <v>4</v>
      </c>
      <c r="G209" s="68" t="n">
        <v>7.5</v>
      </c>
      <c r="H209" s="60" t="n">
        <v>121</v>
      </c>
      <c r="I209" t="inlineStr">
        <is>
          <t>2095</t>
        </is>
      </c>
      <c r="J209" s="7" t="inlineStr">
        <is>
          <t>Price_VLC_WetEnd_201</t>
        </is>
      </c>
      <c r="K209" s="70" t="inlineStr">
        <is>
          <t>VLC</t>
        </is>
      </c>
      <c r="L209" t="n">
        <v>9.5</v>
      </c>
      <c r="M209" s="60" t="n">
        <v>2</v>
      </c>
      <c r="N209" t="inlineStr">
        <is>
          <t>C-Face</t>
        </is>
      </c>
      <c r="O209" t="n">
        <v>2</v>
      </c>
      <c r="P209" t="inlineStr">
        <is>
          <t>Flanged</t>
        </is>
      </c>
      <c r="Q209" s="76">
        <f>LEFT(E209,5)</f>
        <v/>
      </c>
      <c r="R209" s="76" t="n"/>
      <c r="S209" s="76" t="inlineStr">
        <is>
          <t>Flat</t>
        </is>
      </c>
      <c r="U209" t="inlineStr">
        <is>
          <t>'DS_Routings'</t>
        </is>
      </c>
    </row>
    <row r="210">
      <c r="A210" s="27" t="n"/>
      <c r="B210" s="68" t="inlineStr">
        <is>
          <t>20959-2P-20HP-VLC</t>
        </is>
      </c>
      <c r="C210" s="76" t="n"/>
      <c r="D210" s="68" t="inlineStr">
        <is>
          <t>X4</t>
        </is>
      </c>
      <c r="E210" s="68" t="inlineStr">
        <is>
          <t>20959-2P-20HP-VLC</t>
        </is>
      </c>
      <c r="F210" s="68" t="n">
        <v>2</v>
      </c>
      <c r="G210" s="68" t="n">
        <v>20</v>
      </c>
      <c r="H210" s="60" t="n">
        <v>121</v>
      </c>
      <c r="I210" t="inlineStr">
        <is>
          <t>2095</t>
        </is>
      </c>
      <c r="J210" s="7" t="inlineStr">
        <is>
          <t>Price_VLC_WetEnd_202</t>
        </is>
      </c>
      <c r="K210" s="70" t="inlineStr">
        <is>
          <t>VLC</t>
        </is>
      </c>
      <c r="L210" t="n">
        <v>9.5</v>
      </c>
      <c r="M210" s="60" t="n">
        <v>2</v>
      </c>
      <c r="N210" t="inlineStr">
        <is>
          <t>C-Face</t>
        </is>
      </c>
      <c r="O210" t="n">
        <v>2</v>
      </c>
      <c r="P210" t="inlineStr">
        <is>
          <t>Flanged</t>
        </is>
      </c>
      <c r="Q210" s="76">
        <f>LEFT(E210,5)</f>
        <v/>
      </c>
      <c r="R210" s="76" t="n"/>
      <c r="S210" s="76" t="inlineStr">
        <is>
          <t>Flat</t>
        </is>
      </c>
      <c r="U210" t="inlineStr">
        <is>
          <t>'DS_Routings'</t>
        </is>
      </c>
    </row>
    <row r="211">
      <c r="A211" s="27" t="n"/>
      <c r="B211" s="68" t="inlineStr">
        <is>
          <t>20959-2P-25HP-VLC</t>
        </is>
      </c>
      <c r="C211" s="76" t="n"/>
      <c r="D211" s="68" t="inlineStr">
        <is>
          <t>X4</t>
        </is>
      </c>
      <c r="E211" s="68" t="inlineStr">
        <is>
          <t>20959-2P-25HP-VLC</t>
        </is>
      </c>
      <c r="F211" s="68" t="n">
        <v>2</v>
      </c>
      <c r="G211" s="68" t="n">
        <v>25</v>
      </c>
      <c r="H211" s="60" t="n">
        <v>121</v>
      </c>
      <c r="I211" t="inlineStr">
        <is>
          <t>2095</t>
        </is>
      </c>
      <c r="J211" s="7" t="inlineStr">
        <is>
          <t>Price_VLC_WetEnd_203</t>
        </is>
      </c>
      <c r="K211" s="70" t="inlineStr">
        <is>
          <t>VLC</t>
        </is>
      </c>
      <c r="L211" t="n">
        <v>9.5</v>
      </c>
      <c r="M211" s="60" t="n">
        <v>2</v>
      </c>
      <c r="N211" t="inlineStr">
        <is>
          <t>C-Face</t>
        </is>
      </c>
      <c r="O211" t="n">
        <v>2</v>
      </c>
      <c r="P211" t="inlineStr">
        <is>
          <t>Flanged</t>
        </is>
      </c>
      <c r="Q211" s="76">
        <f>LEFT(E211,5)</f>
        <v/>
      </c>
      <c r="R211" s="76" t="n"/>
      <c r="S211" s="76" t="inlineStr">
        <is>
          <t>Flat</t>
        </is>
      </c>
      <c r="U211" t="inlineStr">
        <is>
          <t>'DS_Routings'</t>
        </is>
      </c>
    </row>
    <row r="212">
      <c r="A212" s="27" t="n"/>
      <c r="B212" s="68" t="inlineStr">
        <is>
          <t>20959-2P-30HP-VLC</t>
        </is>
      </c>
      <c r="C212" s="76" t="n"/>
      <c r="D212" s="68" t="inlineStr">
        <is>
          <t>X4</t>
        </is>
      </c>
      <c r="E212" s="68" t="inlineStr">
        <is>
          <t>20959-2P-30HP-VLC</t>
        </is>
      </c>
      <c r="F212" s="68" t="n">
        <v>2</v>
      </c>
      <c r="G212" s="2" t="n">
        <v>30</v>
      </c>
      <c r="H212" s="60" t="n">
        <v>121</v>
      </c>
      <c r="I212" t="inlineStr">
        <is>
          <t>2095</t>
        </is>
      </c>
      <c r="J212" s="7" t="inlineStr">
        <is>
          <t>Price_VLC_WetEnd_204</t>
        </is>
      </c>
      <c r="K212" s="70" t="inlineStr">
        <is>
          <t>VLC</t>
        </is>
      </c>
      <c r="L212" t="n">
        <v>9.5</v>
      </c>
      <c r="M212" s="60" t="n">
        <v>2</v>
      </c>
      <c r="N212" t="inlineStr">
        <is>
          <t>C-Face</t>
        </is>
      </c>
      <c r="O212" t="n">
        <v>2</v>
      </c>
      <c r="P212" t="inlineStr">
        <is>
          <t>Flanged</t>
        </is>
      </c>
      <c r="Q212" s="76">
        <f>LEFT(E212,5)</f>
        <v/>
      </c>
      <c r="R212" s="76" t="n"/>
      <c r="S212" s="76" t="inlineStr">
        <is>
          <t>Flat</t>
        </is>
      </c>
      <c r="U212" t="inlineStr">
        <is>
          <t>'DS_Routings'</t>
        </is>
      </c>
    </row>
    <row r="213">
      <c r="A213" s="27" t="n"/>
      <c r="B213" s="2" t="inlineStr">
        <is>
          <t>20959-2P-40HP-VLC</t>
        </is>
      </c>
      <c r="C213" s="76" t="n"/>
      <c r="D213" s="68" t="inlineStr">
        <is>
          <t>X4</t>
        </is>
      </c>
      <c r="E213" s="2" t="inlineStr">
        <is>
          <t>20959-2P-40HP-VLC</t>
        </is>
      </c>
      <c r="F213" s="68" t="n">
        <v>2</v>
      </c>
      <c r="G213" s="2" t="n">
        <v>40</v>
      </c>
      <c r="H213" s="60" t="n">
        <v>121</v>
      </c>
      <c r="I213" t="inlineStr">
        <is>
          <t>2095</t>
        </is>
      </c>
      <c r="J213" s="7" t="inlineStr">
        <is>
          <t>Price_VLC_WetEnd_205</t>
        </is>
      </c>
      <c r="K213" s="70" t="inlineStr">
        <is>
          <t>VLC</t>
        </is>
      </c>
      <c r="L213" t="n">
        <v>9.5</v>
      </c>
      <c r="M213" s="60" t="n">
        <v>2</v>
      </c>
      <c r="N213" t="inlineStr">
        <is>
          <t>C-Face</t>
        </is>
      </c>
      <c r="O213" t="n">
        <v>2</v>
      </c>
      <c r="P213" t="inlineStr">
        <is>
          <t>Flanged</t>
        </is>
      </c>
      <c r="Q213" s="76">
        <f>LEFT(E213,5)</f>
        <v/>
      </c>
      <c r="R213" s="76" t="n"/>
      <c r="S213" s="76" t="inlineStr">
        <is>
          <t>Flat</t>
        </is>
      </c>
      <c r="U213" t="inlineStr">
        <is>
          <t>'DS_Routings'</t>
        </is>
      </c>
    </row>
    <row r="214">
      <c r="A214" s="27" t="n"/>
      <c r="B214" s="2" t="inlineStr">
        <is>
          <t>20959-2P-50HP-VLC</t>
        </is>
      </c>
      <c r="C214" s="76" t="n"/>
      <c r="D214" s="68" t="inlineStr">
        <is>
          <t>X4</t>
        </is>
      </c>
      <c r="E214" s="2" t="inlineStr">
        <is>
          <t>20959-2P-50HP-VLC</t>
        </is>
      </c>
      <c r="F214" s="68" t="n">
        <v>2</v>
      </c>
      <c r="G214" s="2" t="n">
        <v>50</v>
      </c>
      <c r="H214" s="60" t="n">
        <v>121</v>
      </c>
      <c r="I214" t="inlineStr">
        <is>
          <t>2095</t>
        </is>
      </c>
      <c r="J214" s="7" t="inlineStr">
        <is>
          <t>Price_VLC_WetEnd_206</t>
        </is>
      </c>
      <c r="K214" s="70" t="inlineStr">
        <is>
          <t>VLC</t>
        </is>
      </c>
      <c r="L214" t="n">
        <v>9.5</v>
      </c>
      <c r="M214" s="60" t="n">
        <v>2</v>
      </c>
      <c r="N214" t="inlineStr">
        <is>
          <t>C-Face</t>
        </is>
      </c>
      <c r="O214" t="n">
        <v>2</v>
      </c>
      <c r="P214" t="inlineStr">
        <is>
          <t>Flanged</t>
        </is>
      </c>
      <c r="Q214" s="76">
        <f>LEFT(E214,5)</f>
        <v/>
      </c>
      <c r="R214" s="76" t="n"/>
      <c r="S214" s="76" t="inlineStr">
        <is>
          <t>Flat</t>
        </is>
      </c>
      <c r="U214" t="inlineStr">
        <is>
          <t>'DS_Routings'</t>
        </is>
      </c>
    </row>
    <row r="215">
      <c r="A215" s="27" t="n"/>
      <c r="B215" s="2" t="inlineStr">
        <is>
          <t>20959-2P-60HP-VLC</t>
        </is>
      </c>
      <c r="C215" s="76" t="n"/>
      <c r="D215" s="68" t="inlineStr">
        <is>
          <t>X4</t>
        </is>
      </c>
      <c r="E215" s="2" t="inlineStr">
        <is>
          <t>20959-2P-60HP-VLC</t>
        </is>
      </c>
      <c r="F215" s="68" t="n">
        <v>2</v>
      </c>
      <c r="G215" s="2" t="n">
        <v>60</v>
      </c>
      <c r="H215" s="60" t="n">
        <v>121</v>
      </c>
      <c r="I215" t="inlineStr">
        <is>
          <t>2095</t>
        </is>
      </c>
      <c r="J215" s="7" t="inlineStr">
        <is>
          <t>Price_VLC_WetEnd_207</t>
        </is>
      </c>
      <c r="K215" s="70" t="inlineStr">
        <is>
          <t>VLC</t>
        </is>
      </c>
      <c r="L215" t="n">
        <v>9.5</v>
      </c>
      <c r="M215" s="60" t="n">
        <v>2</v>
      </c>
      <c r="N215" t="inlineStr">
        <is>
          <t>C-Face</t>
        </is>
      </c>
      <c r="O215" t="n">
        <v>2</v>
      </c>
      <c r="P215" t="inlineStr">
        <is>
          <t>Flanged</t>
        </is>
      </c>
      <c r="Q215" s="76">
        <f>LEFT(E215,5)</f>
        <v/>
      </c>
      <c r="R215" s="76" t="n"/>
      <c r="S215" s="76" t="inlineStr">
        <is>
          <t>Flat</t>
        </is>
      </c>
      <c r="U215" t="inlineStr">
        <is>
          <t>'DS_Routings'</t>
        </is>
      </c>
    </row>
    <row r="216">
      <c r="A216" s="27" t="n"/>
      <c r="B216" s="68" t="inlineStr">
        <is>
          <t>25709-2P-7.5HP-VLC</t>
        </is>
      </c>
      <c r="C216" s="76" t="n"/>
      <c r="D216" s="68" t="inlineStr">
        <is>
          <t>X4</t>
        </is>
      </c>
      <c r="E216" s="68" t="inlineStr">
        <is>
          <t>25709-2P-7.5HP-VLC</t>
        </is>
      </c>
      <c r="F216" s="68" t="n">
        <v>2</v>
      </c>
      <c r="G216" s="68" t="n">
        <v>7.5</v>
      </c>
      <c r="H216" s="60" t="n">
        <v>91</v>
      </c>
      <c r="I216" t="inlineStr">
        <is>
          <t>2570</t>
        </is>
      </c>
      <c r="J216" s="7" t="inlineStr">
        <is>
          <t>Price_VLC_WetEnd_208</t>
        </is>
      </c>
      <c r="K216" s="70" t="inlineStr">
        <is>
          <t>VLC</t>
        </is>
      </c>
      <c r="L216" t="n">
        <v>7</v>
      </c>
      <c r="M216" s="60" t="n">
        <v>2.5</v>
      </c>
      <c r="N216" t="inlineStr">
        <is>
          <t>C-Face</t>
        </is>
      </c>
      <c r="O216" t="n">
        <v>2.5</v>
      </c>
      <c r="P216" t="inlineStr">
        <is>
          <t>Flanged</t>
        </is>
      </c>
      <c r="Q216" s="76">
        <f>LEFT(E216,5)</f>
        <v/>
      </c>
      <c r="R216" s="76" t="n"/>
      <c r="S216" s="76" t="inlineStr">
        <is>
          <t>Flat</t>
        </is>
      </c>
      <c r="U216" t="inlineStr">
        <is>
          <t>'DS_Routings'</t>
        </is>
      </c>
    </row>
    <row r="217">
      <c r="B217" s="68" t="inlineStr">
        <is>
          <t>25709-2P-10HP-VLC</t>
        </is>
      </c>
      <c r="C217" s="76" t="n"/>
      <c r="D217" s="68" t="inlineStr">
        <is>
          <t>X4</t>
        </is>
      </c>
      <c r="E217" s="68" t="inlineStr">
        <is>
          <t>25709-2P-10HP-VLC</t>
        </is>
      </c>
      <c r="F217" s="68" t="n">
        <v>2</v>
      </c>
      <c r="G217" s="68" t="n">
        <v>10</v>
      </c>
      <c r="H217" s="60" t="n">
        <v>91</v>
      </c>
      <c r="I217" t="inlineStr">
        <is>
          <t>2570</t>
        </is>
      </c>
      <c r="J217" s="7" t="inlineStr">
        <is>
          <t>Price_VLC_WetEnd_209</t>
        </is>
      </c>
      <c r="K217" s="70" t="inlineStr">
        <is>
          <t>VLC</t>
        </is>
      </c>
      <c r="L217" t="n">
        <v>7</v>
      </c>
      <c r="M217" s="60" t="n">
        <v>2.5</v>
      </c>
      <c r="N217" t="inlineStr">
        <is>
          <t>C-Face</t>
        </is>
      </c>
      <c r="O217" t="n">
        <v>2.5</v>
      </c>
      <c r="P217" t="inlineStr">
        <is>
          <t>Flanged</t>
        </is>
      </c>
      <c r="Q217" s="76">
        <f>LEFT(E217,5)</f>
        <v/>
      </c>
      <c r="R217" s="76" t="n"/>
      <c r="S217" s="76" t="inlineStr">
        <is>
          <t>Flat</t>
        </is>
      </c>
      <c r="U217" t="inlineStr">
        <is>
          <t>'DS_Routings'</t>
        </is>
      </c>
    </row>
    <row r="218">
      <c r="A218" s="27" t="n"/>
      <c r="B218" s="68" t="inlineStr">
        <is>
          <t>25709-2P-15HP-VLC</t>
        </is>
      </c>
      <c r="C218" s="76" t="n"/>
      <c r="D218" s="2" t="inlineStr">
        <is>
          <t>X3</t>
        </is>
      </c>
      <c r="E218" s="68" t="inlineStr">
        <is>
          <t>25709-2P-15HP-VLC</t>
        </is>
      </c>
      <c r="F218" s="68" t="n">
        <v>2</v>
      </c>
      <c r="G218" s="68" t="n">
        <v>15</v>
      </c>
      <c r="H218" s="60" t="n">
        <v>91</v>
      </c>
      <c r="I218" t="inlineStr">
        <is>
          <t>2570</t>
        </is>
      </c>
      <c r="J218" s="7" t="inlineStr">
        <is>
          <t>Price_VLC_WetEnd_210</t>
        </is>
      </c>
      <c r="K218" s="70" t="inlineStr">
        <is>
          <t>VLC</t>
        </is>
      </c>
      <c r="L218" t="n">
        <v>7</v>
      </c>
      <c r="M218" s="60" t="n">
        <v>2.5</v>
      </c>
      <c r="N218" t="inlineStr">
        <is>
          <t>C-Face</t>
        </is>
      </c>
      <c r="O218" t="n">
        <v>2.5</v>
      </c>
      <c r="P218" t="inlineStr">
        <is>
          <t>Flanged</t>
        </is>
      </c>
      <c r="Q218" s="76">
        <f>LEFT(E218,5)</f>
        <v/>
      </c>
      <c r="R218" s="76" t="n"/>
      <c r="S218" s="76" t="inlineStr">
        <is>
          <t>Flat</t>
        </is>
      </c>
      <c r="U218" t="inlineStr">
        <is>
          <t>'DS_Routings'</t>
        </is>
      </c>
    </row>
    <row r="219">
      <c r="A219" s="27" t="n"/>
      <c r="B219" s="68" t="inlineStr">
        <is>
          <t>25709-2P-20HP-VLC</t>
        </is>
      </c>
      <c r="C219" s="76" t="n"/>
      <c r="D219" s="68" t="inlineStr">
        <is>
          <t>X4</t>
        </is>
      </c>
      <c r="E219" s="68" t="inlineStr">
        <is>
          <t>25709-2P-20HP-VLC</t>
        </is>
      </c>
      <c r="F219" s="68" t="n">
        <v>2</v>
      </c>
      <c r="G219" s="68" t="n">
        <v>20</v>
      </c>
      <c r="H219" s="60" t="n">
        <v>91</v>
      </c>
      <c r="I219" t="inlineStr">
        <is>
          <t>2570</t>
        </is>
      </c>
      <c r="J219" s="7" t="inlineStr">
        <is>
          <t>Price_VLC_WetEnd_211</t>
        </is>
      </c>
      <c r="K219" s="70" t="inlineStr">
        <is>
          <t>VLC</t>
        </is>
      </c>
      <c r="L219" t="n">
        <v>7</v>
      </c>
      <c r="M219" s="60" t="n">
        <v>2.5</v>
      </c>
      <c r="N219" t="inlineStr">
        <is>
          <t>C-Face</t>
        </is>
      </c>
      <c r="O219" t="n">
        <v>2.5</v>
      </c>
      <c r="P219" t="inlineStr">
        <is>
          <t>Flanged</t>
        </is>
      </c>
      <c r="Q219" s="76">
        <f>LEFT(E219,5)</f>
        <v/>
      </c>
      <c r="R219" s="76" t="n"/>
      <c r="S219" s="76" t="inlineStr">
        <is>
          <t>Flat</t>
        </is>
      </c>
      <c r="U219" t="inlineStr">
        <is>
          <t>'DS_Routings'</t>
        </is>
      </c>
    </row>
    <row r="220">
      <c r="A220" s="27" t="n"/>
      <c r="B220" s="68" t="inlineStr">
        <is>
          <t>25709-2P-25HP-VLC</t>
        </is>
      </c>
      <c r="C220" s="76" t="n"/>
      <c r="D220" s="68" t="inlineStr">
        <is>
          <t>X4</t>
        </is>
      </c>
      <c r="E220" s="68" t="inlineStr">
        <is>
          <t>25709-2P-25HP-VLC</t>
        </is>
      </c>
      <c r="F220" s="68" t="n">
        <v>2</v>
      </c>
      <c r="G220" s="68" t="n">
        <v>25</v>
      </c>
      <c r="H220" s="60" t="n">
        <v>91</v>
      </c>
      <c r="I220" t="inlineStr">
        <is>
          <t>2570</t>
        </is>
      </c>
      <c r="J220" s="7" t="inlineStr">
        <is>
          <t>Price_VLC_WetEnd_212</t>
        </is>
      </c>
      <c r="K220" s="70" t="inlineStr">
        <is>
          <t>VLC</t>
        </is>
      </c>
      <c r="L220" t="n">
        <v>7</v>
      </c>
      <c r="M220" s="60" t="n">
        <v>2.5</v>
      </c>
      <c r="N220" t="inlineStr">
        <is>
          <t>C-Face</t>
        </is>
      </c>
      <c r="O220" t="n">
        <v>2.5</v>
      </c>
      <c r="P220" t="inlineStr">
        <is>
          <t>Flanged</t>
        </is>
      </c>
      <c r="Q220" s="76">
        <f>LEFT(E220,5)</f>
        <v/>
      </c>
      <c r="R220" s="76" t="n"/>
      <c r="S220" s="76" t="inlineStr">
        <is>
          <t>Flat</t>
        </is>
      </c>
      <c r="U220" t="inlineStr">
        <is>
          <t>'DS_Routings'</t>
        </is>
      </c>
    </row>
    <row r="221">
      <c r="A221" s="27" t="n"/>
      <c r="B221" s="68" t="inlineStr">
        <is>
          <t>25709-4P-3HP-VLC</t>
        </is>
      </c>
      <c r="C221" s="76" t="n"/>
      <c r="D221" s="68" t="inlineStr">
        <is>
          <t>X4</t>
        </is>
      </c>
      <c r="E221" s="68" t="inlineStr">
        <is>
          <t>25709-4P-3HP-VLC</t>
        </is>
      </c>
      <c r="F221" s="68" t="n">
        <v>4</v>
      </c>
      <c r="G221" s="68" t="n">
        <v>3</v>
      </c>
      <c r="H221" s="60" t="n">
        <v>91</v>
      </c>
      <c r="I221" t="inlineStr">
        <is>
          <t>2570</t>
        </is>
      </c>
      <c r="J221" s="7" t="inlineStr">
        <is>
          <t>Price_VLC_WetEnd_213</t>
        </is>
      </c>
      <c r="K221" s="70" t="inlineStr">
        <is>
          <t>VLC</t>
        </is>
      </c>
      <c r="L221" t="n">
        <v>7</v>
      </c>
      <c r="M221" s="60" t="n">
        <v>2.5</v>
      </c>
      <c r="N221" t="inlineStr">
        <is>
          <t>C-Face</t>
        </is>
      </c>
      <c r="O221" t="n">
        <v>2.5</v>
      </c>
      <c r="P221" t="inlineStr">
        <is>
          <t>Flanged</t>
        </is>
      </c>
      <c r="Q221" s="76">
        <f>LEFT(E221,5)</f>
        <v/>
      </c>
      <c r="R221" s="76" t="n"/>
      <c r="S221" s="76" t="inlineStr">
        <is>
          <t>Flat</t>
        </is>
      </c>
      <c r="U221" t="inlineStr">
        <is>
          <t>'DS_Routings'</t>
        </is>
      </c>
    </row>
    <row r="222">
      <c r="A222" s="27" t="n"/>
      <c r="B222" s="68" t="inlineStr">
        <is>
          <t>25953-4P-3HP-VLC</t>
        </is>
      </c>
      <c r="C222" s="76" t="n"/>
      <c r="D222" s="68" t="inlineStr">
        <is>
          <t>X3</t>
        </is>
      </c>
      <c r="E222" s="68" t="inlineStr">
        <is>
          <t>25953-4P-3HP-VLC</t>
        </is>
      </c>
      <c r="F222" s="68" t="n">
        <v>4</v>
      </c>
      <c r="G222" s="68" t="n">
        <v>3</v>
      </c>
      <c r="H222" s="60" t="n">
        <v>128</v>
      </c>
      <c r="I222" t="inlineStr">
        <is>
          <t>2595</t>
        </is>
      </c>
      <c r="J222" s="7" t="inlineStr">
        <is>
          <t>Price_VLC_WetEnd_214</t>
        </is>
      </c>
      <c r="K222" s="70" t="inlineStr">
        <is>
          <t>VLC</t>
        </is>
      </c>
      <c r="L222" t="n">
        <v>9.5</v>
      </c>
      <c r="M222" s="60" t="n">
        <v>2.5</v>
      </c>
      <c r="N222" t="inlineStr">
        <is>
          <t>C-Face</t>
        </is>
      </c>
      <c r="O222" t="n">
        <v>2.5</v>
      </c>
      <c r="P222" t="inlineStr">
        <is>
          <t>Flanged</t>
        </is>
      </c>
      <c r="Q222" s="76">
        <f>LEFT(E222,5)</f>
        <v/>
      </c>
      <c r="R222" s="76" t="n"/>
      <c r="S222" s="76" t="inlineStr">
        <is>
          <t>Flat</t>
        </is>
      </c>
      <c r="U222" t="inlineStr">
        <is>
          <t>'DS_Routings'</t>
        </is>
      </c>
    </row>
    <row r="223">
      <c r="A223" s="27" t="n"/>
      <c r="B223" s="68" t="inlineStr">
        <is>
          <t>25953-4P-5HP-VLC</t>
        </is>
      </c>
      <c r="C223" s="76" t="n"/>
      <c r="D223" s="68" t="inlineStr">
        <is>
          <t>X3</t>
        </is>
      </c>
      <c r="E223" s="68" t="inlineStr">
        <is>
          <t>25953-4P-5HP-VLC</t>
        </is>
      </c>
      <c r="F223" s="68" t="n">
        <v>4</v>
      </c>
      <c r="G223" s="68" t="n">
        <v>5</v>
      </c>
      <c r="H223" s="60" t="n">
        <v>128</v>
      </c>
      <c r="I223" t="inlineStr">
        <is>
          <t>2595</t>
        </is>
      </c>
      <c r="J223" s="7" t="inlineStr">
        <is>
          <t>Price_VLC_WetEnd_215</t>
        </is>
      </c>
      <c r="K223" s="70" t="inlineStr">
        <is>
          <t>VLC</t>
        </is>
      </c>
      <c r="L223" t="n">
        <v>9.5</v>
      </c>
      <c r="M223" s="60" t="n">
        <v>2.5</v>
      </c>
      <c r="N223" t="inlineStr">
        <is>
          <t>C-Face</t>
        </is>
      </c>
      <c r="O223" t="n">
        <v>2.5</v>
      </c>
      <c r="P223" t="inlineStr">
        <is>
          <t>Flanged</t>
        </is>
      </c>
      <c r="Q223" s="76">
        <f>LEFT(E223,5)</f>
        <v/>
      </c>
      <c r="R223" s="76" t="n"/>
      <c r="S223" s="76" t="inlineStr">
        <is>
          <t>Flat</t>
        </is>
      </c>
      <c r="U223" t="inlineStr">
        <is>
          <t>'DS_Routings'</t>
        </is>
      </c>
    </row>
    <row r="224">
      <c r="A224" s="27" t="n"/>
      <c r="B224" s="68" t="inlineStr">
        <is>
          <t>25953-4P-7.5HP-VLC</t>
        </is>
      </c>
      <c r="C224" s="76" t="n"/>
      <c r="D224" s="68" t="inlineStr">
        <is>
          <t>X3</t>
        </is>
      </c>
      <c r="E224" s="68" t="inlineStr">
        <is>
          <t>25953-4P-7.5HP-VLC</t>
        </is>
      </c>
      <c r="F224" s="68" t="n">
        <v>4</v>
      </c>
      <c r="G224" s="68" t="n">
        <v>7.5</v>
      </c>
      <c r="H224" s="60" t="n">
        <v>128</v>
      </c>
      <c r="I224" t="inlineStr">
        <is>
          <t>2595</t>
        </is>
      </c>
      <c r="J224" s="7" t="inlineStr">
        <is>
          <t>Price_VLC_WetEnd_216</t>
        </is>
      </c>
      <c r="K224" s="70" t="inlineStr">
        <is>
          <t>VLC</t>
        </is>
      </c>
      <c r="L224" t="n">
        <v>9.5</v>
      </c>
      <c r="M224" s="60" t="n">
        <v>2.5</v>
      </c>
      <c r="N224" t="inlineStr">
        <is>
          <t>C-Face</t>
        </is>
      </c>
      <c r="O224" t="n">
        <v>2.5</v>
      </c>
      <c r="P224" t="inlineStr">
        <is>
          <t>Flanged</t>
        </is>
      </c>
      <c r="Q224" s="76">
        <f>LEFT(E224,5)</f>
        <v/>
      </c>
      <c r="R224" s="76" t="n"/>
      <c r="S224" s="76" t="inlineStr">
        <is>
          <t>Flat</t>
        </is>
      </c>
      <c r="U224" t="inlineStr">
        <is>
          <t>'DS_Routings'</t>
        </is>
      </c>
    </row>
    <row r="225">
      <c r="A225" s="27" t="n"/>
      <c r="B225" s="68" t="inlineStr">
        <is>
          <t>25953-2P-20HP-VLC</t>
        </is>
      </c>
      <c r="C225" s="76" t="n"/>
      <c r="D225" s="68" t="inlineStr">
        <is>
          <t>X4</t>
        </is>
      </c>
      <c r="E225" s="68" t="inlineStr">
        <is>
          <t>25953-2P-20HP-VLC</t>
        </is>
      </c>
      <c r="F225" s="68" t="n">
        <v>2</v>
      </c>
      <c r="G225" s="68" t="n">
        <v>20</v>
      </c>
      <c r="H225" s="60" t="n">
        <v>128</v>
      </c>
      <c r="I225" t="inlineStr">
        <is>
          <t>2595</t>
        </is>
      </c>
      <c r="J225" s="7" t="inlineStr">
        <is>
          <t>Price_VLC_WetEnd_217</t>
        </is>
      </c>
      <c r="K225" s="70" t="inlineStr">
        <is>
          <t>VLC</t>
        </is>
      </c>
      <c r="L225" t="n">
        <v>9.5</v>
      </c>
      <c r="M225" s="60" t="n">
        <v>2.5</v>
      </c>
      <c r="N225" t="inlineStr">
        <is>
          <t>C-Face</t>
        </is>
      </c>
      <c r="O225" t="n">
        <v>2.5</v>
      </c>
      <c r="P225" t="inlineStr">
        <is>
          <t>Flanged</t>
        </is>
      </c>
      <c r="Q225" s="76">
        <f>LEFT(E225,5)</f>
        <v/>
      </c>
      <c r="R225" s="76" t="n"/>
      <c r="S225" s="76" t="inlineStr">
        <is>
          <t>Flat</t>
        </is>
      </c>
      <c r="U225" t="inlineStr">
        <is>
          <t>'DS_Routings'</t>
        </is>
      </c>
    </row>
    <row r="226">
      <c r="A226" s="27" t="n"/>
      <c r="B226" s="68" t="inlineStr">
        <is>
          <t>25953-2P-25HP-VLC</t>
        </is>
      </c>
      <c r="C226" s="76" t="n"/>
      <c r="D226" s="68" t="inlineStr">
        <is>
          <t>X4</t>
        </is>
      </c>
      <c r="E226" s="68" t="inlineStr">
        <is>
          <t>25953-2P-25HP-VLC</t>
        </is>
      </c>
      <c r="F226" s="68" t="n">
        <v>2</v>
      </c>
      <c r="G226" s="68" t="n">
        <v>25</v>
      </c>
      <c r="H226" s="60" t="n">
        <v>128</v>
      </c>
      <c r="I226" t="inlineStr">
        <is>
          <t>2595</t>
        </is>
      </c>
      <c r="J226" s="7" t="inlineStr">
        <is>
          <t>Price_VLC_WetEnd_218</t>
        </is>
      </c>
      <c r="K226" s="70" t="inlineStr">
        <is>
          <t>VLC</t>
        </is>
      </c>
      <c r="L226" t="n">
        <v>9.5</v>
      </c>
      <c r="M226" s="60" t="n">
        <v>2.5</v>
      </c>
      <c r="N226" t="inlineStr">
        <is>
          <t>C-Face</t>
        </is>
      </c>
      <c r="O226" t="n">
        <v>2.5</v>
      </c>
      <c r="P226" t="inlineStr">
        <is>
          <t>Flanged</t>
        </is>
      </c>
      <c r="Q226" s="76">
        <f>LEFT(E226,5)</f>
        <v/>
      </c>
      <c r="R226" s="76" t="n"/>
      <c r="S226" s="76" t="inlineStr">
        <is>
          <t>Flat</t>
        </is>
      </c>
      <c r="U226" t="inlineStr">
        <is>
          <t>'DS_Routings'</t>
        </is>
      </c>
    </row>
    <row r="227">
      <c r="A227" s="27" t="n"/>
      <c r="B227" s="68" t="inlineStr">
        <is>
          <t>25953-2P-30HP-VLC</t>
        </is>
      </c>
      <c r="C227" s="76" t="n"/>
      <c r="D227" s="68" t="inlineStr">
        <is>
          <t>X4</t>
        </is>
      </c>
      <c r="E227" s="68" t="inlineStr">
        <is>
          <t>25953-2P-30HP-VLC</t>
        </is>
      </c>
      <c r="F227" s="68" t="n">
        <v>2</v>
      </c>
      <c r="G227" s="2" t="n">
        <v>30</v>
      </c>
      <c r="H227" s="60" t="n">
        <v>128</v>
      </c>
      <c r="I227" t="inlineStr">
        <is>
          <t>2595</t>
        </is>
      </c>
      <c r="J227" s="7" t="inlineStr">
        <is>
          <t>Price_VLC_WetEnd_219</t>
        </is>
      </c>
      <c r="K227" s="70" t="inlineStr">
        <is>
          <t>VLC</t>
        </is>
      </c>
      <c r="L227" t="n">
        <v>9.5</v>
      </c>
      <c r="M227" s="60" t="n">
        <v>2.5</v>
      </c>
      <c r="N227" t="inlineStr">
        <is>
          <t>C-Face</t>
        </is>
      </c>
      <c r="O227" t="n">
        <v>2.5</v>
      </c>
      <c r="P227" t="inlineStr">
        <is>
          <t>Flanged</t>
        </is>
      </c>
      <c r="Q227" s="76">
        <f>LEFT(E227,5)</f>
        <v/>
      </c>
      <c r="R227" s="76" t="n"/>
      <c r="S227" s="76" t="inlineStr">
        <is>
          <t>Flat</t>
        </is>
      </c>
      <c r="U227" t="inlineStr">
        <is>
          <t>'DS_Routings'</t>
        </is>
      </c>
    </row>
    <row r="228">
      <c r="A228" s="27" t="n"/>
      <c r="B228" s="2" t="inlineStr">
        <is>
          <t>25953-2P-40HP-VLC</t>
        </is>
      </c>
      <c r="C228" s="76" t="n"/>
      <c r="D228" s="68" t="inlineStr">
        <is>
          <t>X4</t>
        </is>
      </c>
      <c r="E228" s="2" t="inlineStr">
        <is>
          <t>25953-2P-40HP-VLC</t>
        </is>
      </c>
      <c r="F228" s="68" t="n">
        <v>2</v>
      </c>
      <c r="G228" s="2" t="n">
        <v>40</v>
      </c>
      <c r="H228" s="60" t="n">
        <v>128</v>
      </c>
      <c r="I228" t="inlineStr">
        <is>
          <t>2595</t>
        </is>
      </c>
      <c r="J228" s="7" t="inlineStr">
        <is>
          <t>Price_VLC_WetEnd_220</t>
        </is>
      </c>
      <c r="K228" s="70" t="inlineStr">
        <is>
          <t>VLC</t>
        </is>
      </c>
      <c r="L228" t="n">
        <v>9.5</v>
      </c>
      <c r="M228" s="60" t="n">
        <v>2.5</v>
      </c>
      <c r="N228" t="inlineStr">
        <is>
          <t>C-Face</t>
        </is>
      </c>
      <c r="O228" t="n">
        <v>2.5</v>
      </c>
      <c r="P228" t="inlineStr">
        <is>
          <t>Flanged</t>
        </is>
      </c>
      <c r="Q228" s="76">
        <f>LEFT(E228,5)</f>
        <v/>
      </c>
      <c r="R228" s="76" t="n"/>
      <c r="S228" s="76" t="inlineStr">
        <is>
          <t>Flat</t>
        </is>
      </c>
      <c r="U228" t="inlineStr">
        <is>
          <t>'DS_Routings'</t>
        </is>
      </c>
    </row>
    <row r="229">
      <c r="A229" s="27" t="n"/>
      <c r="B229" s="2" t="inlineStr">
        <is>
          <t>25953-2P-50HP-VLC</t>
        </is>
      </c>
      <c r="C229" s="76" t="n"/>
      <c r="D229" s="68" t="inlineStr">
        <is>
          <t>X4</t>
        </is>
      </c>
      <c r="E229" s="2" t="inlineStr">
        <is>
          <t>25953-2P-50HP-VLC</t>
        </is>
      </c>
      <c r="F229" s="68" t="n">
        <v>2</v>
      </c>
      <c r="G229" s="2" t="n">
        <v>50</v>
      </c>
      <c r="H229" s="60" t="n">
        <v>128</v>
      </c>
      <c r="I229" t="inlineStr">
        <is>
          <t>2595</t>
        </is>
      </c>
      <c r="J229" s="7" t="inlineStr">
        <is>
          <t>Price_VLC_WetEnd_221</t>
        </is>
      </c>
      <c r="K229" s="70" t="inlineStr">
        <is>
          <t>VLC</t>
        </is>
      </c>
      <c r="L229" t="n">
        <v>9.5</v>
      </c>
      <c r="M229" s="60" t="n">
        <v>2.5</v>
      </c>
      <c r="N229" t="inlineStr">
        <is>
          <t>C-Face</t>
        </is>
      </c>
      <c r="O229" t="n">
        <v>2.5</v>
      </c>
      <c r="P229" t="inlineStr">
        <is>
          <t>Flanged</t>
        </is>
      </c>
      <c r="Q229" s="76">
        <f>LEFT(E229,5)</f>
        <v/>
      </c>
      <c r="R229" s="76" t="n"/>
      <c r="S229" s="76" t="inlineStr">
        <is>
          <t>Flat</t>
        </is>
      </c>
      <c r="U229" t="inlineStr">
        <is>
          <t>'DS_Routings'</t>
        </is>
      </c>
    </row>
    <row r="230">
      <c r="A230" s="27" t="n"/>
      <c r="B230" s="2" t="inlineStr">
        <is>
          <t>25953-2P-60HP-VLC</t>
        </is>
      </c>
      <c r="C230" s="76" t="n"/>
      <c r="D230" s="68" t="inlineStr">
        <is>
          <t>X4</t>
        </is>
      </c>
      <c r="E230" s="2" t="inlineStr">
        <is>
          <t>25953-2P-60HP-VLC</t>
        </is>
      </c>
      <c r="F230" s="68" t="n">
        <v>2</v>
      </c>
      <c r="G230" s="2" t="n">
        <v>60</v>
      </c>
      <c r="H230" s="60" t="n">
        <v>128</v>
      </c>
      <c r="I230" t="inlineStr">
        <is>
          <t>2595</t>
        </is>
      </c>
      <c r="J230" s="7" t="inlineStr">
        <is>
          <t>Price_VLC_WetEnd_222</t>
        </is>
      </c>
      <c r="K230" s="70" t="inlineStr">
        <is>
          <t>VLC</t>
        </is>
      </c>
      <c r="L230" t="n">
        <v>9.5</v>
      </c>
      <c r="M230" s="60" t="n">
        <v>2.5</v>
      </c>
      <c r="N230" t="inlineStr">
        <is>
          <t>C-Face</t>
        </is>
      </c>
      <c r="O230" t="n">
        <v>2.5</v>
      </c>
      <c r="P230" t="inlineStr">
        <is>
          <t>Flanged</t>
        </is>
      </c>
      <c r="Q230" s="76">
        <f>LEFT(E230,5)</f>
        <v/>
      </c>
      <c r="R230" s="76" t="n"/>
      <c r="S230" s="76" t="inlineStr">
        <is>
          <t>Flat</t>
        </is>
      </c>
      <c r="U230" t="inlineStr">
        <is>
          <t>'DS_Routings'</t>
        </is>
      </c>
    </row>
    <row r="231">
      <c r="A231" s="27" t="n"/>
      <c r="B231" s="68" t="inlineStr">
        <is>
          <t>25121-4P-5HP-VLC</t>
        </is>
      </c>
      <c r="C231" s="76" t="n"/>
      <c r="D231" s="2" t="inlineStr">
        <is>
          <t>X3</t>
        </is>
      </c>
      <c r="E231" s="68" t="inlineStr">
        <is>
          <t>25121-4P-5HP-VLC</t>
        </is>
      </c>
      <c r="F231" s="68" t="n">
        <v>4</v>
      </c>
      <c r="G231" s="68" t="n">
        <v>5</v>
      </c>
      <c r="H231" s="60" t="n">
        <v>156</v>
      </c>
      <c r="I231" t="inlineStr">
        <is>
          <t>2512</t>
        </is>
      </c>
      <c r="J231" s="7" t="inlineStr">
        <is>
          <t>Price_VLC_WetEnd_223</t>
        </is>
      </c>
      <c r="K231" s="70" t="inlineStr">
        <is>
          <t>VLC</t>
        </is>
      </c>
      <c r="L231" t="n">
        <v>12</v>
      </c>
      <c r="M231" s="60" t="n">
        <v>2.5</v>
      </c>
      <c r="N231" t="inlineStr">
        <is>
          <t>C-Face</t>
        </is>
      </c>
      <c r="O231" t="n">
        <v>2.5</v>
      </c>
      <c r="P231" t="inlineStr">
        <is>
          <t>Flanged</t>
        </is>
      </c>
      <c r="Q231" s="76">
        <f>LEFT(E231,5)</f>
        <v/>
      </c>
      <c r="R231" s="76" t="n"/>
      <c r="S231" s="76" t="inlineStr">
        <is>
          <t>Flat</t>
        </is>
      </c>
      <c r="U231" t="inlineStr">
        <is>
          <t>'DS_Routings'</t>
        </is>
      </c>
    </row>
    <row r="232">
      <c r="A232" s="27" t="n"/>
      <c r="B232" s="68" t="inlineStr">
        <is>
          <t>25121-4P-7.5HP-VLC</t>
        </is>
      </c>
      <c r="C232" s="76" t="n"/>
      <c r="D232" s="2" t="inlineStr">
        <is>
          <t>X3</t>
        </is>
      </c>
      <c r="E232" s="68" t="inlineStr">
        <is>
          <t>25121-4P-7.5HP-VLC</t>
        </is>
      </c>
      <c r="F232" s="68" t="n">
        <v>4</v>
      </c>
      <c r="G232" s="68" t="n">
        <v>7.5</v>
      </c>
      <c r="H232" s="60" t="n">
        <v>156</v>
      </c>
      <c r="I232" t="inlineStr">
        <is>
          <t>2512</t>
        </is>
      </c>
      <c r="J232" s="7" t="inlineStr">
        <is>
          <t>Price_VLC_WetEnd_224</t>
        </is>
      </c>
      <c r="K232" s="70" t="inlineStr">
        <is>
          <t>VLC</t>
        </is>
      </c>
      <c r="L232" t="n">
        <v>12</v>
      </c>
      <c r="M232" s="60" t="n">
        <v>2.5</v>
      </c>
      <c r="N232" t="inlineStr">
        <is>
          <t>C-Face</t>
        </is>
      </c>
      <c r="O232" t="n">
        <v>2.5</v>
      </c>
      <c r="P232" t="inlineStr">
        <is>
          <t>Flanged</t>
        </is>
      </c>
      <c r="Q232" s="76">
        <f>LEFT(E232,5)</f>
        <v/>
      </c>
      <c r="R232" s="76" t="n"/>
      <c r="S232" s="76" t="inlineStr">
        <is>
          <t>Flat</t>
        </is>
      </c>
      <c r="U232" t="inlineStr">
        <is>
          <t>'DS_Routings'</t>
        </is>
      </c>
    </row>
    <row r="233">
      <c r="A233" s="27" t="n"/>
      <c r="B233" s="68" t="inlineStr">
        <is>
          <t>25121-4P-10HP-VLC</t>
        </is>
      </c>
      <c r="C233" s="76" t="n"/>
      <c r="D233" s="2" t="inlineStr">
        <is>
          <t>X3</t>
        </is>
      </c>
      <c r="E233" s="68" t="inlineStr">
        <is>
          <t>25121-4P-10HP-VLC</t>
        </is>
      </c>
      <c r="F233" s="68" t="n">
        <v>4</v>
      </c>
      <c r="G233" s="68" t="n">
        <v>10</v>
      </c>
      <c r="H233" s="60" t="n">
        <v>156</v>
      </c>
      <c r="I233" t="inlineStr">
        <is>
          <t>2512</t>
        </is>
      </c>
      <c r="J233" s="7" t="inlineStr">
        <is>
          <t>Price_VLC_WetEnd_225</t>
        </is>
      </c>
      <c r="K233" s="70" t="inlineStr">
        <is>
          <t>VLC</t>
        </is>
      </c>
      <c r="L233" t="n">
        <v>12</v>
      </c>
      <c r="M233" s="60" t="n">
        <v>2.5</v>
      </c>
      <c r="N233" t="inlineStr">
        <is>
          <t>C-Face</t>
        </is>
      </c>
      <c r="O233" t="n">
        <v>2.5</v>
      </c>
      <c r="P233" t="inlineStr">
        <is>
          <t>Flanged</t>
        </is>
      </c>
      <c r="Q233" s="76">
        <f>LEFT(E233,5)</f>
        <v/>
      </c>
      <c r="R233" s="76" t="n"/>
      <c r="S233" s="76" t="inlineStr">
        <is>
          <t>Flat</t>
        </is>
      </c>
      <c r="U233" t="inlineStr">
        <is>
          <t>'DS_Routings'</t>
        </is>
      </c>
    </row>
    <row r="234">
      <c r="A234" s="27" t="n"/>
      <c r="B234" s="68" t="inlineStr">
        <is>
          <t>25121-4P-15HP-VLC</t>
        </is>
      </c>
      <c r="C234" s="76" t="n"/>
      <c r="D234" s="2" t="inlineStr">
        <is>
          <t>XA</t>
        </is>
      </c>
      <c r="E234" s="68" t="inlineStr">
        <is>
          <t>25121-4P-15HP-VLC</t>
        </is>
      </c>
      <c r="F234" s="68" t="n">
        <v>4</v>
      </c>
      <c r="G234" s="68" t="n">
        <v>15</v>
      </c>
      <c r="H234" s="60" t="n">
        <v>156</v>
      </c>
      <c r="I234" t="inlineStr">
        <is>
          <t>2512</t>
        </is>
      </c>
      <c r="J234" s="7" t="inlineStr">
        <is>
          <t>Price_VLC_WetEnd_226</t>
        </is>
      </c>
      <c r="K234" s="70" t="inlineStr">
        <is>
          <t>VLC</t>
        </is>
      </c>
      <c r="L234" t="n">
        <v>12</v>
      </c>
      <c r="M234" s="60" t="n">
        <v>2.5</v>
      </c>
      <c r="N234" t="inlineStr">
        <is>
          <t>C-Face</t>
        </is>
      </c>
      <c r="O234" t="n">
        <v>2.5</v>
      </c>
      <c r="P234" t="inlineStr">
        <is>
          <t>Flanged</t>
        </is>
      </c>
      <c r="Q234" s="76">
        <f>LEFT(E234,5)</f>
        <v/>
      </c>
      <c r="R234" s="76" t="n"/>
      <c r="S234" s="76" t="inlineStr">
        <is>
          <t>Flat</t>
        </is>
      </c>
      <c r="U234" t="inlineStr">
        <is>
          <t>'DS_Routings'</t>
        </is>
      </c>
    </row>
    <row r="235">
      <c r="A235" s="27" t="n"/>
      <c r="B235" s="68" t="inlineStr">
        <is>
          <t>30707-4P-3HP-VLC</t>
        </is>
      </c>
      <c r="C235" s="76" t="n"/>
      <c r="D235" s="68" t="inlineStr">
        <is>
          <t>X3</t>
        </is>
      </c>
      <c r="E235" s="68" t="inlineStr">
        <is>
          <t>30707-4P-3HP-VLC</t>
        </is>
      </c>
      <c r="F235" s="68" t="n">
        <v>4</v>
      </c>
      <c r="G235" s="68" t="n">
        <v>3</v>
      </c>
      <c r="H235" s="60" t="n">
        <v>130</v>
      </c>
      <c r="I235" t="inlineStr">
        <is>
          <t>3070</t>
        </is>
      </c>
      <c r="J235" s="7" t="inlineStr">
        <is>
          <t>Price_VLC_WetEnd_227</t>
        </is>
      </c>
      <c r="K235" s="70" t="inlineStr">
        <is>
          <t>VLC</t>
        </is>
      </c>
      <c r="L235" t="n">
        <v>7</v>
      </c>
      <c r="M235" s="60" t="n">
        <v>3</v>
      </c>
      <c r="N235" t="inlineStr">
        <is>
          <t>C-Face</t>
        </is>
      </c>
      <c r="O235" t="n">
        <v>3</v>
      </c>
      <c r="P235" t="inlineStr">
        <is>
          <t>Flanged</t>
        </is>
      </c>
      <c r="Q235" s="76">
        <f>LEFT(E235,5)</f>
        <v/>
      </c>
      <c r="R235" s="76" t="n"/>
      <c r="S235" s="76" t="inlineStr">
        <is>
          <t>Flat</t>
        </is>
      </c>
      <c r="U235" t="inlineStr">
        <is>
          <t>'DS_Routings'</t>
        </is>
      </c>
    </row>
    <row r="236">
      <c r="A236" s="27" t="n"/>
      <c r="B236" s="68" t="inlineStr">
        <is>
          <t>30707-4P-5HP-VLC</t>
        </is>
      </c>
      <c r="C236" s="76" t="n"/>
      <c r="D236" s="68" t="inlineStr">
        <is>
          <t>X3</t>
        </is>
      </c>
      <c r="E236" s="68" t="inlineStr">
        <is>
          <t>30707-4P-5HP-VLC</t>
        </is>
      </c>
      <c r="F236" s="68" t="n">
        <v>4</v>
      </c>
      <c r="G236" s="68" t="n">
        <v>5</v>
      </c>
      <c r="H236" s="60" t="n">
        <v>130</v>
      </c>
      <c r="I236" t="inlineStr">
        <is>
          <t>3070</t>
        </is>
      </c>
      <c r="J236" s="7" t="inlineStr">
        <is>
          <t>Price_VLC_WetEnd_228</t>
        </is>
      </c>
      <c r="K236" s="70" t="inlineStr">
        <is>
          <t>VLC</t>
        </is>
      </c>
      <c r="L236" t="n">
        <v>7</v>
      </c>
      <c r="M236" s="60" t="n">
        <v>3</v>
      </c>
      <c r="N236" t="inlineStr">
        <is>
          <t>C-Face</t>
        </is>
      </c>
      <c r="O236" t="n">
        <v>3</v>
      </c>
      <c r="P236" t="inlineStr">
        <is>
          <t>Flanged</t>
        </is>
      </c>
      <c r="Q236" s="76">
        <f>LEFT(E236,5)</f>
        <v/>
      </c>
      <c r="R236" s="76" t="n"/>
      <c r="S236" s="76" t="inlineStr">
        <is>
          <t>Flat</t>
        </is>
      </c>
      <c r="U236" t="inlineStr">
        <is>
          <t>'DS_Routings'</t>
        </is>
      </c>
    </row>
    <row r="237">
      <c r="A237" s="27" t="n"/>
      <c r="B237" s="68" t="inlineStr">
        <is>
          <t>30707-2P-15HP-VLC</t>
        </is>
      </c>
      <c r="C237" s="76" t="n"/>
      <c r="D237" s="2" t="inlineStr">
        <is>
          <t>X3</t>
        </is>
      </c>
      <c r="E237" s="68" t="inlineStr">
        <is>
          <t>30707-2P-15HP-VLC</t>
        </is>
      </c>
      <c r="F237" s="68" t="n">
        <v>2</v>
      </c>
      <c r="G237" s="68" t="n">
        <v>15</v>
      </c>
      <c r="H237" s="60" t="n">
        <v>130</v>
      </c>
      <c r="I237" t="inlineStr">
        <is>
          <t>3070</t>
        </is>
      </c>
      <c r="J237" s="7" t="inlineStr">
        <is>
          <t>Price_VLC_WetEnd_229</t>
        </is>
      </c>
      <c r="K237" s="70" t="inlineStr">
        <is>
          <t>VLC</t>
        </is>
      </c>
      <c r="L237" t="n">
        <v>7</v>
      </c>
      <c r="M237" s="60" t="n">
        <v>3</v>
      </c>
      <c r="N237" t="inlineStr">
        <is>
          <t>C-Face</t>
        </is>
      </c>
      <c r="O237" t="n">
        <v>3</v>
      </c>
      <c r="P237" t="inlineStr">
        <is>
          <t>Flanged</t>
        </is>
      </c>
      <c r="Q237" s="76">
        <f>LEFT(E237,5)</f>
        <v/>
      </c>
      <c r="R237" s="76" t="n"/>
      <c r="S237" s="76" t="inlineStr">
        <is>
          <t>Flat</t>
        </is>
      </c>
      <c r="U237" t="inlineStr">
        <is>
          <t>'DS_Routings'</t>
        </is>
      </c>
    </row>
    <row r="238">
      <c r="A238" s="27" t="n"/>
      <c r="B238" s="68" t="inlineStr">
        <is>
          <t>30707-2P-20HP-VLC</t>
        </is>
      </c>
      <c r="C238" s="76" t="n"/>
      <c r="D238" s="68" t="inlineStr">
        <is>
          <t>X4</t>
        </is>
      </c>
      <c r="E238" s="68" t="inlineStr">
        <is>
          <t>30707-2P-20HP-VLC</t>
        </is>
      </c>
      <c r="F238" s="68" t="n">
        <v>2</v>
      </c>
      <c r="G238" s="68" t="n">
        <v>20</v>
      </c>
      <c r="H238" s="60" t="n">
        <v>130</v>
      </c>
      <c r="I238" t="inlineStr">
        <is>
          <t>3070</t>
        </is>
      </c>
      <c r="J238" s="7" t="inlineStr">
        <is>
          <t>Price_VLC_WetEnd_230</t>
        </is>
      </c>
      <c r="K238" s="70" t="inlineStr">
        <is>
          <t>VLC</t>
        </is>
      </c>
      <c r="L238" t="n">
        <v>7</v>
      </c>
      <c r="M238" s="60" t="n">
        <v>3</v>
      </c>
      <c r="N238" t="inlineStr">
        <is>
          <t>C-Face</t>
        </is>
      </c>
      <c r="O238" t="n">
        <v>3</v>
      </c>
      <c r="P238" t="inlineStr">
        <is>
          <t>Flanged</t>
        </is>
      </c>
      <c r="Q238" s="76">
        <f>LEFT(E238,5)</f>
        <v/>
      </c>
      <c r="R238" s="76" t="n"/>
      <c r="S238" s="76" t="inlineStr">
        <is>
          <t>Flat</t>
        </is>
      </c>
      <c r="U238" t="inlineStr">
        <is>
          <t>'DS_Routings'</t>
        </is>
      </c>
    </row>
    <row r="239">
      <c r="A239" s="27" t="n"/>
      <c r="B239" s="68" t="inlineStr">
        <is>
          <t>30707-2P-25HP-VLC</t>
        </is>
      </c>
      <c r="C239" s="76" t="n"/>
      <c r="D239" s="68" t="inlineStr">
        <is>
          <t>X4</t>
        </is>
      </c>
      <c r="E239" s="68" t="inlineStr">
        <is>
          <t>30707-2P-25HP-VLC</t>
        </is>
      </c>
      <c r="F239" s="68" t="n">
        <v>2</v>
      </c>
      <c r="G239" s="68" t="n">
        <v>25</v>
      </c>
      <c r="H239" s="60" t="n">
        <v>130</v>
      </c>
      <c r="I239" t="inlineStr">
        <is>
          <t>3070</t>
        </is>
      </c>
      <c r="J239" s="7" t="inlineStr">
        <is>
          <t>Price_VLC_WetEnd_231</t>
        </is>
      </c>
      <c r="K239" s="70" t="inlineStr">
        <is>
          <t>VLC</t>
        </is>
      </c>
      <c r="L239" t="n">
        <v>7</v>
      </c>
      <c r="M239" s="60" t="n">
        <v>3</v>
      </c>
      <c r="N239" t="inlineStr">
        <is>
          <t>C-Face</t>
        </is>
      </c>
      <c r="O239" t="n">
        <v>3</v>
      </c>
      <c r="P239" t="inlineStr">
        <is>
          <t>Flanged</t>
        </is>
      </c>
      <c r="Q239" s="76">
        <f>LEFT(E239,5)</f>
        <v/>
      </c>
      <c r="R239" s="76" t="n"/>
      <c r="S239" s="76" t="inlineStr">
        <is>
          <t>Flat</t>
        </is>
      </c>
      <c r="U239" t="inlineStr">
        <is>
          <t>'DS_Routings'</t>
        </is>
      </c>
    </row>
    <row r="240">
      <c r="A240" s="27" t="n"/>
      <c r="B240" s="68" t="inlineStr">
        <is>
          <t>30707-2P-30HP-VLC</t>
        </is>
      </c>
      <c r="C240" s="76" t="n"/>
      <c r="D240" s="68" t="inlineStr">
        <is>
          <t>X4</t>
        </is>
      </c>
      <c r="E240" s="68" t="inlineStr">
        <is>
          <t>30707-2P-30HP-VLC</t>
        </is>
      </c>
      <c r="F240" s="68" t="n">
        <v>2</v>
      </c>
      <c r="G240" s="68" t="n">
        <v>30</v>
      </c>
      <c r="H240" s="60" t="n">
        <v>130</v>
      </c>
      <c r="I240" t="inlineStr">
        <is>
          <t>3070</t>
        </is>
      </c>
      <c r="J240" s="7" t="inlineStr">
        <is>
          <t>Price_VLC_WetEnd_232</t>
        </is>
      </c>
      <c r="K240" s="70" t="inlineStr">
        <is>
          <t>VLC</t>
        </is>
      </c>
      <c r="L240" t="n">
        <v>7</v>
      </c>
      <c r="M240" s="60" t="n">
        <v>3</v>
      </c>
      <c r="N240" t="inlineStr">
        <is>
          <t>C-Face</t>
        </is>
      </c>
      <c r="O240" t="n">
        <v>3</v>
      </c>
      <c r="P240" t="inlineStr">
        <is>
          <t>Flanged</t>
        </is>
      </c>
      <c r="Q240" s="76">
        <f>LEFT(E240,5)</f>
        <v/>
      </c>
      <c r="R240" s="76" t="n"/>
      <c r="S240" s="76" t="inlineStr">
        <is>
          <t>Flat</t>
        </is>
      </c>
      <c r="U240" t="inlineStr">
        <is>
          <t>'DS_Routings'</t>
        </is>
      </c>
    </row>
    <row r="241">
      <c r="A241" s="27" t="n"/>
      <c r="B241" s="68" t="inlineStr">
        <is>
          <t>30957-4P-5HP-VLC</t>
        </is>
      </c>
      <c r="C241" s="76" t="n"/>
      <c r="D241" s="68" t="inlineStr">
        <is>
          <t>X3</t>
        </is>
      </c>
      <c r="E241" s="68" t="inlineStr">
        <is>
          <t>30957-4P-5HP-VLC</t>
        </is>
      </c>
      <c r="F241" s="68" t="n">
        <v>4</v>
      </c>
      <c r="G241" s="68" t="n">
        <v>5</v>
      </c>
      <c r="H241" s="60" t="n">
        <v>153</v>
      </c>
      <c r="I241" t="inlineStr">
        <is>
          <t>3095</t>
        </is>
      </c>
      <c r="J241" s="7" t="inlineStr">
        <is>
          <t>Price_VLC_WetEnd_233</t>
        </is>
      </c>
      <c r="K241" s="70" t="inlineStr">
        <is>
          <t>VLC</t>
        </is>
      </c>
      <c r="L241" t="n">
        <v>9.5</v>
      </c>
      <c r="M241" s="60" t="n">
        <v>3</v>
      </c>
      <c r="N241" t="inlineStr">
        <is>
          <t>C-Face</t>
        </is>
      </c>
      <c r="O241" t="n">
        <v>3</v>
      </c>
      <c r="P241" t="inlineStr">
        <is>
          <t>Flanged</t>
        </is>
      </c>
      <c r="Q241" s="76">
        <f>LEFT(E241,5)</f>
        <v/>
      </c>
      <c r="R241" s="76" t="n"/>
      <c r="S241" s="76" t="inlineStr">
        <is>
          <t>Flat</t>
        </is>
      </c>
      <c r="U241" t="inlineStr">
        <is>
          <t>'DS_Routings'</t>
        </is>
      </c>
    </row>
    <row r="242">
      <c r="A242" s="27" t="n"/>
      <c r="B242" s="68" t="inlineStr">
        <is>
          <t>30957-4P-7.5HP-VLC</t>
        </is>
      </c>
      <c r="C242" s="76" t="n"/>
      <c r="D242" s="68" t="inlineStr">
        <is>
          <t>X3</t>
        </is>
      </c>
      <c r="E242" s="68" t="inlineStr">
        <is>
          <t>30957-4P-7.5HP-VLC</t>
        </is>
      </c>
      <c r="F242" s="68" t="n">
        <v>4</v>
      </c>
      <c r="G242" s="68" t="n">
        <v>5</v>
      </c>
      <c r="H242" s="60" t="n">
        <v>153</v>
      </c>
      <c r="I242" t="inlineStr">
        <is>
          <t>3095</t>
        </is>
      </c>
      <c r="J242" s="7" t="inlineStr">
        <is>
          <t>Price_VLC_WetEnd_234</t>
        </is>
      </c>
      <c r="K242" s="70" t="inlineStr">
        <is>
          <t>VLC</t>
        </is>
      </c>
      <c r="L242" t="n">
        <v>9.5</v>
      </c>
      <c r="M242" s="60" t="n">
        <v>3</v>
      </c>
      <c r="N242" t="inlineStr">
        <is>
          <t>C-Face</t>
        </is>
      </c>
      <c r="O242" t="n">
        <v>3</v>
      </c>
      <c r="P242" t="inlineStr">
        <is>
          <t>Flanged</t>
        </is>
      </c>
      <c r="Q242" s="76">
        <f>LEFT(E242,5)</f>
        <v/>
      </c>
      <c r="R242" s="76" t="n"/>
      <c r="S242" s="76" t="inlineStr">
        <is>
          <t>Flat</t>
        </is>
      </c>
      <c r="U242" t="inlineStr">
        <is>
          <t>'DS_Routings'</t>
        </is>
      </c>
    </row>
    <row r="243">
      <c r="A243" s="27" t="n"/>
      <c r="B243" s="68" t="inlineStr">
        <is>
          <t>30957-4P-10HP-VLC</t>
        </is>
      </c>
      <c r="C243" s="76" t="n"/>
      <c r="D243" s="68" t="inlineStr">
        <is>
          <t>X3</t>
        </is>
      </c>
      <c r="E243" s="68" t="inlineStr">
        <is>
          <t>30957-4P-10HP-VLC</t>
        </is>
      </c>
      <c r="F243" s="68" t="n">
        <v>4</v>
      </c>
      <c r="G243" s="68" t="n">
        <v>10</v>
      </c>
      <c r="H243" s="60" t="n">
        <v>153</v>
      </c>
      <c r="I243" t="inlineStr">
        <is>
          <t>3095</t>
        </is>
      </c>
      <c r="J243" s="7" t="inlineStr">
        <is>
          <t>Price_VLC_WetEnd_235</t>
        </is>
      </c>
      <c r="K243" s="70" t="inlineStr">
        <is>
          <t>VLC</t>
        </is>
      </c>
      <c r="L243" t="n">
        <v>9.5</v>
      </c>
      <c r="M243" s="60" t="n">
        <v>3</v>
      </c>
      <c r="N243" t="inlineStr">
        <is>
          <t>C-Face</t>
        </is>
      </c>
      <c r="O243" t="n">
        <v>3</v>
      </c>
      <c r="P243" t="inlineStr">
        <is>
          <t>Flanged</t>
        </is>
      </c>
      <c r="Q243" s="76">
        <f>LEFT(E243,5)</f>
        <v/>
      </c>
      <c r="R243" s="76" t="n"/>
      <c r="S243" s="76" t="inlineStr">
        <is>
          <t>Flat</t>
        </is>
      </c>
      <c r="U243" t="inlineStr">
        <is>
          <t>'DS_Routings'</t>
        </is>
      </c>
    </row>
    <row r="244">
      <c r="A244" s="27" t="n"/>
      <c r="B244" s="68" t="inlineStr">
        <is>
          <t>30957-2P-30HP-VLC</t>
        </is>
      </c>
      <c r="C244" s="76" t="n"/>
      <c r="D244" s="68" t="inlineStr">
        <is>
          <t>X4</t>
        </is>
      </c>
      <c r="E244" s="68" t="inlineStr">
        <is>
          <t>30957-2P-30HP-VLC</t>
        </is>
      </c>
      <c r="F244" s="68" t="n">
        <v>2</v>
      </c>
      <c r="G244" s="2" t="n">
        <v>30</v>
      </c>
      <c r="H244" s="60" t="n">
        <v>153</v>
      </c>
      <c r="I244" t="inlineStr">
        <is>
          <t>3095</t>
        </is>
      </c>
      <c r="J244" s="7" t="inlineStr">
        <is>
          <t>Price_VLC_WetEnd_236</t>
        </is>
      </c>
      <c r="K244" s="70" t="inlineStr">
        <is>
          <t>VLC</t>
        </is>
      </c>
      <c r="L244" t="n">
        <v>9.5</v>
      </c>
      <c r="M244" s="60" t="n">
        <v>3</v>
      </c>
      <c r="N244" t="inlineStr">
        <is>
          <t>C-Face</t>
        </is>
      </c>
      <c r="O244" t="n">
        <v>3</v>
      </c>
      <c r="P244" t="inlineStr">
        <is>
          <t>Flanged</t>
        </is>
      </c>
      <c r="Q244" s="76">
        <f>LEFT(E244,5)</f>
        <v/>
      </c>
      <c r="R244" s="76" t="n"/>
      <c r="S244" s="76" t="inlineStr">
        <is>
          <t>Flat</t>
        </is>
      </c>
      <c r="U244" t="inlineStr">
        <is>
          <t>'DS_Routings'</t>
        </is>
      </c>
    </row>
    <row r="245">
      <c r="A245" s="27" t="n"/>
      <c r="B245" s="2" t="inlineStr">
        <is>
          <t>30957-2P-40HP-VLC</t>
        </is>
      </c>
      <c r="C245" s="76" t="n"/>
      <c r="D245" s="68" t="inlineStr">
        <is>
          <t>X4</t>
        </is>
      </c>
      <c r="E245" s="2" t="inlineStr">
        <is>
          <t>30957-2P-40HP-VLC</t>
        </is>
      </c>
      <c r="F245" s="68" t="n">
        <v>2</v>
      </c>
      <c r="G245" s="2" t="n">
        <v>40</v>
      </c>
      <c r="H245" s="60" t="n">
        <v>153</v>
      </c>
      <c r="I245" t="inlineStr">
        <is>
          <t>3095</t>
        </is>
      </c>
      <c r="J245" s="7" t="inlineStr">
        <is>
          <t>Price_VLC_WetEnd_237</t>
        </is>
      </c>
      <c r="K245" s="70" t="inlineStr">
        <is>
          <t>VLC</t>
        </is>
      </c>
      <c r="L245" t="n">
        <v>9.5</v>
      </c>
      <c r="M245" s="60" t="n">
        <v>3</v>
      </c>
      <c r="N245" t="inlineStr">
        <is>
          <t>C-Face</t>
        </is>
      </c>
      <c r="O245" t="n">
        <v>3</v>
      </c>
      <c r="P245" t="inlineStr">
        <is>
          <t>Flanged</t>
        </is>
      </c>
      <c r="Q245" s="76">
        <f>LEFT(E245,5)</f>
        <v/>
      </c>
      <c r="R245" s="76" t="n"/>
      <c r="S245" s="76" t="inlineStr">
        <is>
          <t>Flat</t>
        </is>
      </c>
      <c r="U245" t="inlineStr">
        <is>
          <t>'DS_Routings'</t>
        </is>
      </c>
    </row>
    <row r="246">
      <c r="A246" s="27" t="n"/>
      <c r="B246" s="2" t="inlineStr">
        <is>
          <t>30957-2P-50HP-VLC</t>
        </is>
      </c>
      <c r="C246" s="76" t="n"/>
      <c r="D246" s="68" t="inlineStr">
        <is>
          <t>X4</t>
        </is>
      </c>
      <c r="E246" s="2" t="inlineStr">
        <is>
          <t>30957-2P-50HP-VLC</t>
        </is>
      </c>
      <c r="F246" s="68" t="n">
        <v>2</v>
      </c>
      <c r="G246" s="2" t="n">
        <v>50</v>
      </c>
      <c r="H246" s="60" t="n">
        <v>153</v>
      </c>
      <c r="I246" t="inlineStr">
        <is>
          <t>3095</t>
        </is>
      </c>
      <c r="J246" s="7" t="inlineStr">
        <is>
          <t>Price_VLC_WetEnd_238</t>
        </is>
      </c>
      <c r="K246" s="70" t="inlineStr">
        <is>
          <t>VLC</t>
        </is>
      </c>
      <c r="L246" t="n">
        <v>9.5</v>
      </c>
      <c r="M246" s="60" t="n">
        <v>3</v>
      </c>
      <c r="N246" t="inlineStr">
        <is>
          <t>C-Face</t>
        </is>
      </c>
      <c r="O246" t="n">
        <v>3</v>
      </c>
      <c r="P246" t="inlineStr">
        <is>
          <t>Flanged</t>
        </is>
      </c>
      <c r="Q246" s="76">
        <f>LEFT(E246,5)</f>
        <v/>
      </c>
      <c r="R246" s="76" t="n"/>
      <c r="S246" s="76" t="inlineStr">
        <is>
          <t>Flat</t>
        </is>
      </c>
      <c r="U246" t="inlineStr">
        <is>
          <t>'DS_Routings'</t>
        </is>
      </c>
    </row>
    <row r="247">
      <c r="A247" s="27" t="n"/>
      <c r="B247" s="2" t="inlineStr">
        <is>
          <t>30957-2P-60HP-VLC</t>
        </is>
      </c>
      <c r="C247" s="76" t="n"/>
      <c r="D247" s="68" t="inlineStr">
        <is>
          <t>X4</t>
        </is>
      </c>
      <c r="E247" s="2" t="inlineStr">
        <is>
          <t>30957-2P-60HP-VLC</t>
        </is>
      </c>
      <c r="F247" s="68" t="n">
        <v>2</v>
      </c>
      <c r="G247" s="2" t="n">
        <v>60</v>
      </c>
      <c r="H247" s="60" t="n">
        <v>153</v>
      </c>
      <c r="I247" t="inlineStr">
        <is>
          <t>3095</t>
        </is>
      </c>
      <c r="J247" s="7" t="inlineStr">
        <is>
          <t>Price_VLC_WetEnd_239</t>
        </is>
      </c>
      <c r="K247" s="70" t="inlineStr">
        <is>
          <t>VLC</t>
        </is>
      </c>
      <c r="L247" t="n">
        <v>9.5</v>
      </c>
      <c r="M247" s="60" t="n">
        <v>3</v>
      </c>
      <c r="N247" t="inlineStr">
        <is>
          <t>C-Face</t>
        </is>
      </c>
      <c r="O247" t="n">
        <v>3</v>
      </c>
      <c r="P247" t="inlineStr">
        <is>
          <t>Flanged</t>
        </is>
      </c>
      <c r="Q247" s="76">
        <f>LEFT(E247,5)</f>
        <v/>
      </c>
      <c r="R247" s="76" t="n"/>
      <c r="S247" s="76" t="inlineStr">
        <is>
          <t>Flat</t>
        </is>
      </c>
      <c r="U247" t="inlineStr">
        <is>
          <t>'DS_Routings'</t>
        </is>
      </c>
    </row>
    <row r="248">
      <c r="A248" s="27" t="n"/>
      <c r="B248" s="68" t="inlineStr">
        <is>
          <t>30123-4P-7.5HP-VLC</t>
        </is>
      </c>
      <c r="C248" s="76" t="n"/>
      <c r="D248" s="2" t="inlineStr">
        <is>
          <t>X3</t>
        </is>
      </c>
      <c r="E248" s="68" t="inlineStr">
        <is>
          <t>30123-4P-7.5HP-VLC</t>
        </is>
      </c>
      <c r="F248" s="68" t="n">
        <v>4</v>
      </c>
      <c r="G248" s="68" t="n">
        <v>7.5</v>
      </c>
      <c r="H248" s="60" t="n">
        <v>192</v>
      </c>
      <c r="I248" t="inlineStr">
        <is>
          <t>3012</t>
        </is>
      </c>
      <c r="J248" s="7" t="inlineStr">
        <is>
          <t>Price_VLC_WetEnd_240</t>
        </is>
      </c>
      <c r="K248" s="70" t="inlineStr">
        <is>
          <t>VLC</t>
        </is>
      </c>
      <c r="L248" t="n">
        <v>12</v>
      </c>
      <c r="M248" s="60" t="n">
        <v>3</v>
      </c>
      <c r="N248" t="inlineStr">
        <is>
          <t>C-Face</t>
        </is>
      </c>
      <c r="O248" t="n">
        <v>3</v>
      </c>
      <c r="P248" t="inlineStr">
        <is>
          <t>Flanged</t>
        </is>
      </c>
      <c r="Q248" s="76">
        <f>LEFT(E248,5)</f>
        <v/>
      </c>
      <c r="R248" s="76" t="n"/>
      <c r="S248" s="76" t="inlineStr">
        <is>
          <t>Flat</t>
        </is>
      </c>
      <c r="U248" t="inlineStr">
        <is>
          <t>'DS_Routings'</t>
        </is>
      </c>
    </row>
    <row r="249">
      <c r="A249" s="27" t="n"/>
      <c r="B249" s="68" t="inlineStr">
        <is>
          <t>30123-4P-10HP-VLC</t>
        </is>
      </c>
      <c r="C249" s="76" t="n"/>
      <c r="D249" s="2" t="inlineStr">
        <is>
          <t>X3</t>
        </is>
      </c>
      <c r="E249" s="68" t="inlineStr">
        <is>
          <t>30123-4P-10HP-VLC</t>
        </is>
      </c>
      <c r="F249" s="68" t="n">
        <v>4</v>
      </c>
      <c r="G249" s="68" t="n">
        <v>10</v>
      </c>
      <c r="H249" s="60" t="n">
        <v>192</v>
      </c>
      <c r="I249" t="inlineStr">
        <is>
          <t>3012</t>
        </is>
      </c>
      <c r="J249" s="7" t="inlineStr">
        <is>
          <t>Price_VLC_WetEnd_241</t>
        </is>
      </c>
      <c r="K249" s="70" t="inlineStr">
        <is>
          <t>VLC</t>
        </is>
      </c>
      <c r="L249" t="n">
        <v>12</v>
      </c>
      <c r="M249" s="60" t="n">
        <v>3</v>
      </c>
      <c r="N249" t="inlineStr">
        <is>
          <t>C-Face</t>
        </is>
      </c>
      <c r="O249" t="n">
        <v>3</v>
      </c>
      <c r="P249" t="inlineStr">
        <is>
          <t>Flanged</t>
        </is>
      </c>
      <c r="Q249" s="76">
        <f>LEFT(E249,5)</f>
        <v/>
      </c>
      <c r="R249" s="76" t="n"/>
      <c r="S249" s="76" t="inlineStr">
        <is>
          <t>Flat</t>
        </is>
      </c>
      <c r="U249" t="inlineStr">
        <is>
          <t>'DS_Routings'</t>
        </is>
      </c>
    </row>
    <row r="250">
      <c r="A250" s="27" t="n"/>
      <c r="B250" s="68" t="inlineStr">
        <is>
          <t>30123-4P-15HP-VLC</t>
        </is>
      </c>
      <c r="C250" s="76" t="n"/>
      <c r="D250" s="2" t="inlineStr">
        <is>
          <t>XA</t>
        </is>
      </c>
      <c r="E250" s="68" t="inlineStr">
        <is>
          <t>30123-4P-15HP-VLC</t>
        </is>
      </c>
      <c r="F250" s="68" t="n">
        <v>4</v>
      </c>
      <c r="G250" s="68" t="n">
        <v>15</v>
      </c>
      <c r="H250" s="60" t="n">
        <v>192</v>
      </c>
      <c r="I250" t="inlineStr">
        <is>
          <t>3012</t>
        </is>
      </c>
      <c r="J250" s="7" t="inlineStr">
        <is>
          <t>Price_VLC_WetEnd_242</t>
        </is>
      </c>
      <c r="K250" s="70" t="inlineStr">
        <is>
          <t>VLC</t>
        </is>
      </c>
      <c r="L250" t="n">
        <v>12</v>
      </c>
      <c r="M250" s="60" t="n">
        <v>3</v>
      </c>
      <c r="N250" t="inlineStr">
        <is>
          <t>C-Face</t>
        </is>
      </c>
      <c r="O250" t="n">
        <v>3</v>
      </c>
      <c r="P250" t="inlineStr">
        <is>
          <t>Flanged</t>
        </is>
      </c>
      <c r="Q250" s="76">
        <f>LEFT(E250,5)</f>
        <v/>
      </c>
      <c r="R250" s="76" t="n"/>
      <c r="S250" s="76" t="inlineStr">
        <is>
          <t>Flat</t>
        </is>
      </c>
      <c r="U250" t="inlineStr">
        <is>
          <t>'DS_Routings'</t>
        </is>
      </c>
    </row>
    <row r="251">
      <c r="A251" s="27" t="n"/>
      <c r="B251" s="68" t="inlineStr">
        <is>
          <t>30123-4P-20HP-VLC</t>
        </is>
      </c>
      <c r="C251" s="76" t="n"/>
      <c r="D251" s="2" t="inlineStr">
        <is>
          <t>XA</t>
        </is>
      </c>
      <c r="E251" s="68" t="inlineStr">
        <is>
          <t>30123-4P-20HP-VLC</t>
        </is>
      </c>
      <c r="F251" s="68" t="n">
        <v>4</v>
      </c>
      <c r="G251" s="68" t="n">
        <v>20</v>
      </c>
      <c r="H251" s="60" t="n">
        <v>192</v>
      </c>
      <c r="I251" t="inlineStr">
        <is>
          <t>3012</t>
        </is>
      </c>
      <c r="J251" s="7" t="inlineStr">
        <is>
          <t>Price_VLC_WetEnd_243</t>
        </is>
      </c>
      <c r="K251" s="70" t="inlineStr">
        <is>
          <t>VLC</t>
        </is>
      </c>
      <c r="L251" t="n">
        <v>12</v>
      </c>
      <c r="M251" s="60" t="n">
        <v>3</v>
      </c>
      <c r="N251" t="inlineStr">
        <is>
          <t>C-Face</t>
        </is>
      </c>
      <c r="O251" t="n">
        <v>3</v>
      </c>
      <c r="P251" t="inlineStr">
        <is>
          <t>Flanged</t>
        </is>
      </c>
      <c r="Q251" s="76">
        <f>LEFT(E251,5)</f>
        <v/>
      </c>
      <c r="R251" s="76" t="n"/>
      <c r="S251" s="76" t="inlineStr">
        <is>
          <t>Flat</t>
        </is>
      </c>
      <c r="U251" t="inlineStr">
        <is>
          <t>'DS_Routings'</t>
        </is>
      </c>
    </row>
    <row r="252">
      <c r="A252" s="27" t="n"/>
      <c r="B252" s="68" t="inlineStr">
        <is>
          <t>40707-4P-3HP-VLC</t>
        </is>
      </c>
      <c r="C252" s="76" t="n"/>
      <c r="D252" s="68" t="inlineStr">
        <is>
          <t>X3</t>
        </is>
      </c>
      <c r="E252" s="68" t="inlineStr">
        <is>
          <t>40707-4P-3HP-VLC</t>
        </is>
      </c>
      <c r="F252" s="68" t="n">
        <v>4</v>
      </c>
      <c r="G252" s="68" t="n">
        <v>3</v>
      </c>
      <c r="H252" s="60" t="n">
        <v>159</v>
      </c>
      <c r="I252" t="inlineStr">
        <is>
          <t>4070</t>
        </is>
      </c>
      <c r="J252" s="7" t="inlineStr">
        <is>
          <t>Price_VLC_WetEnd_244</t>
        </is>
      </c>
      <c r="K252" s="70" t="inlineStr">
        <is>
          <t>VLC</t>
        </is>
      </c>
      <c r="L252" t="n">
        <v>7</v>
      </c>
      <c r="M252" s="60" t="n">
        <v>4</v>
      </c>
      <c r="N252" t="inlineStr">
        <is>
          <t>C-Face</t>
        </is>
      </c>
      <c r="O252" t="n">
        <v>4</v>
      </c>
      <c r="P252" t="inlineStr">
        <is>
          <t>Flanged</t>
        </is>
      </c>
      <c r="Q252" s="76">
        <f>LEFT(E252,5)</f>
        <v/>
      </c>
      <c r="R252" s="76" t="n"/>
      <c r="S252" s="76" t="inlineStr">
        <is>
          <t>Flat</t>
        </is>
      </c>
      <c r="U252" t="inlineStr">
        <is>
          <t>'DS_Routings'</t>
        </is>
      </c>
    </row>
    <row r="253">
      <c r="A253" s="27" t="n"/>
      <c r="B253" s="68" t="inlineStr">
        <is>
          <t>40707-4P-5HP-VLC</t>
        </is>
      </c>
      <c r="C253" s="76" t="n"/>
      <c r="D253" s="68" t="inlineStr">
        <is>
          <t>X3</t>
        </is>
      </c>
      <c r="E253" s="68" t="inlineStr">
        <is>
          <t>40707-4P-5HP-VLC</t>
        </is>
      </c>
      <c r="F253" s="68" t="n">
        <v>4</v>
      </c>
      <c r="G253" s="68" t="n">
        <v>5</v>
      </c>
      <c r="H253" s="60" t="n">
        <v>159</v>
      </c>
      <c r="I253" t="inlineStr">
        <is>
          <t>4070</t>
        </is>
      </c>
      <c r="J253" s="7" t="inlineStr">
        <is>
          <t>Price_VLC_WetEnd_245</t>
        </is>
      </c>
      <c r="K253" s="70" t="inlineStr">
        <is>
          <t>VLC</t>
        </is>
      </c>
      <c r="L253" t="n">
        <v>7</v>
      </c>
      <c r="M253" s="60" t="n">
        <v>4</v>
      </c>
      <c r="N253" t="inlineStr">
        <is>
          <t>C-Face</t>
        </is>
      </c>
      <c r="O253" t="n">
        <v>4</v>
      </c>
      <c r="P253" t="inlineStr">
        <is>
          <t>Flanged</t>
        </is>
      </c>
      <c r="Q253" s="76">
        <f>LEFT(E253,5)</f>
        <v/>
      </c>
      <c r="R253" s="76" t="n"/>
      <c r="S253" s="76" t="inlineStr">
        <is>
          <t>Flat</t>
        </is>
      </c>
      <c r="U253" t="inlineStr">
        <is>
          <t>'DS_Routings'</t>
        </is>
      </c>
    </row>
    <row r="254">
      <c r="A254" s="27" t="n"/>
      <c r="B254" s="68" t="inlineStr">
        <is>
          <t>40707-2P-15HP-VLC</t>
        </is>
      </c>
      <c r="C254" s="76" t="n"/>
      <c r="D254" s="2" t="inlineStr">
        <is>
          <t>X3</t>
        </is>
      </c>
      <c r="E254" s="68" t="inlineStr">
        <is>
          <t>40707-2P-15HP-VLC</t>
        </is>
      </c>
      <c r="F254" s="68" t="n">
        <v>2</v>
      </c>
      <c r="G254" s="68" t="n">
        <v>15</v>
      </c>
      <c r="H254" s="60" t="n">
        <v>159</v>
      </c>
      <c r="I254" t="inlineStr">
        <is>
          <t>4070</t>
        </is>
      </c>
      <c r="J254" s="7" t="inlineStr">
        <is>
          <t>Price_VLC_WetEnd_246</t>
        </is>
      </c>
      <c r="K254" s="70" t="inlineStr">
        <is>
          <t>VLC</t>
        </is>
      </c>
      <c r="L254" t="n">
        <v>7</v>
      </c>
      <c r="M254" s="60" t="n">
        <v>4</v>
      </c>
      <c r="N254" t="inlineStr">
        <is>
          <t>C-Face</t>
        </is>
      </c>
      <c r="O254" t="n">
        <v>4</v>
      </c>
      <c r="P254" t="inlineStr">
        <is>
          <t>Flanged</t>
        </is>
      </c>
      <c r="Q254" s="76">
        <f>LEFT(E254,5)</f>
        <v/>
      </c>
      <c r="R254" s="76" t="n"/>
      <c r="S254" s="76" t="inlineStr">
        <is>
          <t>Flat</t>
        </is>
      </c>
      <c r="U254" t="inlineStr">
        <is>
          <t>'DS_Routings'</t>
        </is>
      </c>
    </row>
    <row r="255">
      <c r="A255" s="27" t="n"/>
      <c r="B255" s="68" t="inlineStr">
        <is>
          <t>40707-2P-20HP-VLC</t>
        </is>
      </c>
      <c r="C255" s="76" t="n"/>
      <c r="D255" s="68" t="inlineStr">
        <is>
          <t>X4</t>
        </is>
      </c>
      <c r="E255" s="68" t="inlineStr">
        <is>
          <t>40707-2P-20HP-VLC</t>
        </is>
      </c>
      <c r="F255" s="68" t="n">
        <v>2</v>
      </c>
      <c r="G255" s="68" t="n">
        <v>20</v>
      </c>
      <c r="H255" s="60" t="n">
        <v>159</v>
      </c>
      <c r="I255" t="inlineStr">
        <is>
          <t>4070</t>
        </is>
      </c>
      <c r="J255" s="7" t="inlineStr">
        <is>
          <t>Price_VLC_WetEnd_247</t>
        </is>
      </c>
      <c r="K255" s="70" t="inlineStr">
        <is>
          <t>VLC</t>
        </is>
      </c>
      <c r="L255" t="n">
        <v>7</v>
      </c>
      <c r="M255" s="60" t="n">
        <v>4</v>
      </c>
      <c r="N255" t="inlineStr">
        <is>
          <t>C-Face</t>
        </is>
      </c>
      <c r="O255" t="n">
        <v>4</v>
      </c>
      <c r="P255" t="inlineStr">
        <is>
          <t>Flanged</t>
        </is>
      </c>
      <c r="Q255" s="76">
        <f>LEFT(E255,5)</f>
        <v/>
      </c>
      <c r="R255" s="76" t="n"/>
      <c r="S255" s="76" t="inlineStr">
        <is>
          <t>Flat</t>
        </is>
      </c>
      <c r="U255" t="inlineStr">
        <is>
          <t>'DS_Routings'</t>
        </is>
      </c>
    </row>
    <row r="256">
      <c r="A256" s="27" t="n"/>
      <c r="B256" s="68" t="inlineStr">
        <is>
          <t>40707-2P-25HP-VLC</t>
        </is>
      </c>
      <c r="C256" s="76" t="n"/>
      <c r="D256" s="68" t="inlineStr">
        <is>
          <t>X4</t>
        </is>
      </c>
      <c r="E256" s="68" t="inlineStr">
        <is>
          <t>40707-2P-25HP-VLC</t>
        </is>
      </c>
      <c r="F256" s="68" t="n">
        <v>2</v>
      </c>
      <c r="G256" s="68" t="n">
        <v>25</v>
      </c>
      <c r="H256" s="60" t="n">
        <v>159</v>
      </c>
      <c r="I256" t="inlineStr">
        <is>
          <t>4070</t>
        </is>
      </c>
      <c r="J256" s="7" t="inlineStr">
        <is>
          <t>Price_VLC_WetEnd_248</t>
        </is>
      </c>
      <c r="K256" s="70" t="inlineStr">
        <is>
          <t>VLC</t>
        </is>
      </c>
      <c r="L256" t="n">
        <v>7</v>
      </c>
      <c r="M256" s="60" t="n">
        <v>4</v>
      </c>
      <c r="N256" t="inlineStr">
        <is>
          <t>C-Face</t>
        </is>
      </c>
      <c r="O256" t="n">
        <v>4</v>
      </c>
      <c r="P256" t="inlineStr">
        <is>
          <t>Flanged</t>
        </is>
      </c>
      <c r="Q256" s="76">
        <f>LEFT(E256,5)</f>
        <v/>
      </c>
      <c r="R256" s="76" t="n"/>
      <c r="S256" s="76" t="inlineStr">
        <is>
          <t>Flat</t>
        </is>
      </c>
      <c r="U256" t="inlineStr">
        <is>
          <t>'DS_Routings'</t>
        </is>
      </c>
    </row>
    <row r="257">
      <c r="A257" s="27" t="n"/>
      <c r="B257" s="68" t="inlineStr">
        <is>
          <t>40707-2P-30HP-VLC</t>
        </is>
      </c>
      <c r="C257" s="76" t="n"/>
      <c r="D257" s="68" t="inlineStr">
        <is>
          <t>X4</t>
        </is>
      </c>
      <c r="E257" s="68" t="inlineStr">
        <is>
          <t>40707-2P-30HP-VLC</t>
        </is>
      </c>
      <c r="F257" s="68" t="n">
        <v>2</v>
      </c>
      <c r="G257" s="2" t="n">
        <v>30</v>
      </c>
      <c r="H257" s="60" t="n">
        <v>159</v>
      </c>
      <c r="I257" t="inlineStr">
        <is>
          <t>4070</t>
        </is>
      </c>
      <c r="J257" s="7" t="inlineStr">
        <is>
          <t>Price_VLC_WetEnd_249</t>
        </is>
      </c>
      <c r="K257" s="70" t="inlineStr">
        <is>
          <t>VLC</t>
        </is>
      </c>
      <c r="L257" t="n">
        <v>7</v>
      </c>
      <c r="M257" s="60" t="n">
        <v>4</v>
      </c>
      <c r="N257" t="inlineStr">
        <is>
          <t>C-Face</t>
        </is>
      </c>
      <c r="O257" t="n">
        <v>4</v>
      </c>
      <c r="P257" t="inlineStr">
        <is>
          <t>Flanged</t>
        </is>
      </c>
      <c r="Q257" s="76">
        <f>LEFT(E257,5)</f>
        <v/>
      </c>
      <c r="R257" s="76" t="n"/>
      <c r="S257" s="76" t="inlineStr">
        <is>
          <t>Flat</t>
        </is>
      </c>
      <c r="U257" t="inlineStr">
        <is>
          <t>'DS_Routings'</t>
        </is>
      </c>
    </row>
    <row r="258">
      <c r="A258" s="27" t="n"/>
      <c r="B258" s="2" t="inlineStr">
        <is>
          <t>40707-2P-40HP-VLC</t>
        </is>
      </c>
      <c r="C258" s="76" t="n"/>
      <c r="D258" s="68" t="inlineStr">
        <is>
          <t>X4</t>
        </is>
      </c>
      <c r="E258" s="2" t="inlineStr">
        <is>
          <t>40707-2P-40HP-VLC</t>
        </is>
      </c>
      <c r="F258" s="68" t="n">
        <v>2</v>
      </c>
      <c r="G258" s="2" t="n">
        <v>40</v>
      </c>
      <c r="H258" s="60" t="n">
        <v>159</v>
      </c>
      <c r="I258" t="inlineStr">
        <is>
          <t>4070</t>
        </is>
      </c>
      <c r="J258" s="7" t="inlineStr">
        <is>
          <t>Price_VLC_WetEnd_250</t>
        </is>
      </c>
      <c r="K258" s="70" t="inlineStr">
        <is>
          <t>VLC</t>
        </is>
      </c>
      <c r="L258" t="n">
        <v>7</v>
      </c>
      <c r="M258" s="60" t="n">
        <v>4</v>
      </c>
      <c r="N258" t="inlineStr">
        <is>
          <t>C-Face</t>
        </is>
      </c>
      <c r="O258" t="n">
        <v>4</v>
      </c>
      <c r="P258" t="inlineStr">
        <is>
          <t>Flanged</t>
        </is>
      </c>
      <c r="Q258" s="76">
        <f>LEFT(E258,5)</f>
        <v/>
      </c>
      <c r="R258" s="76" t="n"/>
      <c r="S258" s="76" t="inlineStr">
        <is>
          <t>Flat</t>
        </is>
      </c>
      <c r="U258" t="inlineStr">
        <is>
          <t>'DS_Routings'</t>
        </is>
      </c>
    </row>
    <row r="259">
      <c r="A259" s="27" t="n"/>
      <c r="B259" s="68" t="inlineStr">
        <is>
          <t>40957-4P-5HP-VLC</t>
        </is>
      </c>
      <c r="C259" s="76" t="n"/>
      <c r="D259" s="2" t="inlineStr">
        <is>
          <t>X3</t>
        </is>
      </c>
      <c r="E259" s="68" t="inlineStr">
        <is>
          <t>40957-4P-5HP-VLC</t>
        </is>
      </c>
      <c r="F259" s="68" t="n">
        <v>4</v>
      </c>
      <c r="G259" s="68" t="n">
        <v>5</v>
      </c>
      <c r="H259" s="60" t="n">
        <v>197</v>
      </c>
      <c r="I259" t="inlineStr">
        <is>
          <t>4095</t>
        </is>
      </c>
      <c r="J259" s="7" t="inlineStr">
        <is>
          <t>Price_VLC_WetEnd_251</t>
        </is>
      </c>
      <c r="K259" s="70" t="inlineStr">
        <is>
          <t>VLC</t>
        </is>
      </c>
      <c r="L259" t="n">
        <v>9.5</v>
      </c>
      <c r="M259" s="60" t="n">
        <v>4</v>
      </c>
      <c r="N259" t="inlineStr">
        <is>
          <t>C-Face</t>
        </is>
      </c>
      <c r="O259" t="n">
        <v>4</v>
      </c>
      <c r="P259" t="inlineStr">
        <is>
          <t>Flanged</t>
        </is>
      </c>
      <c r="Q259" s="76">
        <f>LEFT(E259,5)</f>
        <v/>
      </c>
      <c r="R259" s="76" t="n"/>
      <c r="S259" s="76" t="inlineStr">
        <is>
          <t>Flat</t>
        </is>
      </c>
      <c r="U259" t="inlineStr">
        <is>
          <t>'DS_Routings'</t>
        </is>
      </c>
    </row>
    <row r="260">
      <c r="A260" s="27" t="n"/>
      <c r="B260" s="68" t="inlineStr">
        <is>
          <t>40957-4P-7.5HP-VLC</t>
        </is>
      </c>
      <c r="C260" s="76" t="n"/>
      <c r="D260" s="2" t="inlineStr">
        <is>
          <t>X3</t>
        </is>
      </c>
      <c r="E260" s="68" t="inlineStr">
        <is>
          <t>40957-4P-7.5HP-VLC</t>
        </is>
      </c>
      <c r="F260" s="68" t="n">
        <v>4</v>
      </c>
      <c r="G260" s="68" t="n">
        <v>7.5</v>
      </c>
      <c r="H260" s="60" t="n">
        <v>197</v>
      </c>
      <c r="I260" t="inlineStr">
        <is>
          <t>4095</t>
        </is>
      </c>
      <c r="J260" s="7" t="inlineStr">
        <is>
          <t>Price_VLC_WetEnd_252</t>
        </is>
      </c>
      <c r="K260" s="70" t="inlineStr">
        <is>
          <t>VLC</t>
        </is>
      </c>
      <c r="L260" t="n">
        <v>9.5</v>
      </c>
      <c r="M260" s="60" t="n">
        <v>4</v>
      </c>
      <c r="N260" t="inlineStr">
        <is>
          <t>C-Face</t>
        </is>
      </c>
      <c r="O260" t="n">
        <v>4</v>
      </c>
      <c r="P260" t="inlineStr">
        <is>
          <t>Flanged</t>
        </is>
      </c>
      <c r="Q260" s="76">
        <f>LEFT(E260,5)</f>
        <v/>
      </c>
      <c r="R260" s="76" t="n"/>
      <c r="S260" s="76" t="inlineStr">
        <is>
          <t>Flat</t>
        </is>
      </c>
      <c r="U260" t="inlineStr">
        <is>
          <t>'DS_Routings'</t>
        </is>
      </c>
    </row>
    <row r="261">
      <c r="A261" s="27" t="n"/>
      <c r="B261" s="68" t="inlineStr">
        <is>
          <t>40957-4P-10HP-VLC</t>
        </is>
      </c>
      <c r="C261" s="76" t="n"/>
      <c r="D261" s="2" t="inlineStr">
        <is>
          <t>X3</t>
        </is>
      </c>
      <c r="E261" s="68" t="inlineStr">
        <is>
          <t>40957-4P-10HP-VLC</t>
        </is>
      </c>
      <c r="F261" s="68" t="n">
        <v>4</v>
      </c>
      <c r="G261" s="68" t="n">
        <v>10</v>
      </c>
      <c r="H261" s="60" t="n">
        <v>197</v>
      </c>
      <c r="I261" t="inlineStr">
        <is>
          <t>4095</t>
        </is>
      </c>
      <c r="J261" s="7" t="inlineStr">
        <is>
          <t>Price_VLC_WetEnd_253</t>
        </is>
      </c>
      <c r="K261" s="70" t="inlineStr">
        <is>
          <t>VLC</t>
        </is>
      </c>
      <c r="L261" t="n">
        <v>9.5</v>
      </c>
      <c r="M261" s="60" t="n">
        <v>4</v>
      </c>
      <c r="N261" t="inlineStr">
        <is>
          <t>C-Face</t>
        </is>
      </c>
      <c r="O261" t="n">
        <v>4</v>
      </c>
      <c r="P261" t="inlineStr">
        <is>
          <t>Flanged</t>
        </is>
      </c>
      <c r="Q261" s="76">
        <f>LEFT(E261,5)</f>
        <v/>
      </c>
      <c r="R261" s="76" t="n"/>
      <c r="S261" s="76" t="inlineStr">
        <is>
          <t>Flat</t>
        </is>
      </c>
      <c r="U261" t="inlineStr">
        <is>
          <t>'DS_Routings'</t>
        </is>
      </c>
    </row>
    <row r="262">
      <c r="A262" s="27" t="n"/>
      <c r="B262" s="2" t="inlineStr">
        <is>
          <t>40957-2P-40HP-VLC</t>
        </is>
      </c>
      <c r="C262" s="76" t="n"/>
      <c r="D262" s="2" t="inlineStr">
        <is>
          <t>XA</t>
        </is>
      </c>
      <c r="E262" s="2" t="inlineStr">
        <is>
          <t>40957-2P-40HP-VLC</t>
        </is>
      </c>
      <c r="F262" s="68" t="n">
        <v>2</v>
      </c>
      <c r="G262" s="2" t="n">
        <v>40</v>
      </c>
      <c r="H262" s="60" t="n">
        <v>197</v>
      </c>
      <c r="I262" t="inlineStr">
        <is>
          <t>4095</t>
        </is>
      </c>
      <c r="J262" s="7" t="inlineStr">
        <is>
          <t>Price_VLC_WetEnd_254</t>
        </is>
      </c>
      <c r="K262" s="70" t="inlineStr">
        <is>
          <t>VLC</t>
        </is>
      </c>
      <c r="L262" t="n">
        <v>9.5</v>
      </c>
      <c r="M262" s="60" t="n">
        <v>4</v>
      </c>
      <c r="N262" t="inlineStr">
        <is>
          <t>C-Face</t>
        </is>
      </c>
      <c r="O262" t="n">
        <v>4</v>
      </c>
      <c r="P262" t="inlineStr">
        <is>
          <t>Flanged</t>
        </is>
      </c>
      <c r="Q262" s="76">
        <f>LEFT(E262,5)</f>
        <v/>
      </c>
      <c r="R262" s="76" t="n"/>
      <c r="S262" s="76" t="inlineStr">
        <is>
          <t>Flat</t>
        </is>
      </c>
      <c r="U262" t="inlineStr">
        <is>
          <t>'DS_Routings'</t>
        </is>
      </c>
    </row>
    <row r="263">
      <c r="A263" s="27" t="n"/>
      <c r="B263" s="2" t="inlineStr">
        <is>
          <t>40957-2P-50HP-VLC</t>
        </is>
      </c>
      <c r="C263" s="76" t="n"/>
      <c r="D263" s="2" t="inlineStr">
        <is>
          <t>XA</t>
        </is>
      </c>
      <c r="E263" s="2" t="inlineStr">
        <is>
          <t>40957-2P-50HP-VLC</t>
        </is>
      </c>
      <c r="F263" s="68" t="n">
        <v>2</v>
      </c>
      <c r="G263" s="2" t="n">
        <v>50</v>
      </c>
      <c r="H263" s="60" t="n">
        <v>197</v>
      </c>
      <c r="I263" t="inlineStr">
        <is>
          <t>4095</t>
        </is>
      </c>
      <c r="J263" s="7" t="inlineStr">
        <is>
          <t>Price_VLC_WetEnd_255</t>
        </is>
      </c>
      <c r="K263" s="70" t="inlineStr">
        <is>
          <t>VLC</t>
        </is>
      </c>
      <c r="L263" t="n">
        <v>9.5</v>
      </c>
      <c r="M263" s="60" t="n">
        <v>4</v>
      </c>
      <c r="N263" t="inlineStr">
        <is>
          <t>C-Face</t>
        </is>
      </c>
      <c r="O263" t="n">
        <v>4</v>
      </c>
      <c r="P263" t="inlineStr">
        <is>
          <t>Flanged</t>
        </is>
      </c>
      <c r="Q263" s="76">
        <f>LEFT(E263,5)</f>
        <v/>
      </c>
      <c r="R263" s="76" t="n"/>
      <c r="S263" s="76" t="inlineStr">
        <is>
          <t>Flat</t>
        </is>
      </c>
      <c r="U263" t="inlineStr">
        <is>
          <t>'DS_Routings'</t>
        </is>
      </c>
    </row>
    <row r="264">
      <c r="A264" s="27" t="n"/>
      <c r="B264" s="2" t="inlineStr">
        <is>
          <t>40957-2P-60HP-VLC</t>
        </is>
      </c>
      <c r="C264" s="76" t="n"/>
      <c r="D264" s="2" t="inlineStr">
        <is>
          <t>XA</t>
        </is>
      </c>
      <c r="E264" s="2" t="inlineStr">
        <is>
          <t>40957-2P-60HP-VLC</t>
        </is>
      </c>
      <c r="F264" s="68" t="n">
        <v>2</v>
      </c>
      <c r="G264" s="2" t="n">
        <v>60</v>
      </c>
      <c r="H264" s="60" t="n">
        <v>197</v>
      </c>
      <c r="I264" t="inlineStr">
        <is>
          <t>4095</t>
        </is>
      </c>
      <c r="J264" s="7" t="inlineStr">
        <is>
          <t>Price_VLC_WetEnd_256</t>
        </is>
      </c>
      <c r="K264" s="70" t="inlineStr">
        <is>
          <t>VLC</t>
        </is>
      </c>
      <c r="L264" t="n">
        <v>9.5</v>
      </c>
      <c r="M264" s="60" t="n">
        <v>4</v>
      </c>
      <c r="N264" t="inlineStr">
        <is>
          <t>C-Face</t>
        </is>
      </c>
      <c r="O264" t="n">
        <v>4</v>
      </c>
      <c r="P264" t="inlineStr">
        <is>
          <t>Flanged</t>
        </is>
      </c>
      <c r="Q264" s="76">
        <f>LEFT(E264,5)</f>
        <v/>
      </c>
      <c r="R264" s="76" t="n"/>
      <c r="S264" s="76" t="inlineStr">
        <is>
          <t>Flat</t>
        </is>
      </c>
      <c r="U264" t="inlineStr">
        <is>
          <t>'DS_Routings'</t>
        </is>
      </c>
    </row>
    <row r="265">
      <c r="A265" s="27" t="n"/>
      <c r="B265" s="2" t="inlineStr">
        <is>
          <t>40957-2P-75HP-VLC</t>
        </is>
      </c>
      <c r="C265" s="76" t="n"/>
      <c r="D265" s="2" t="inlineStr">
        <is>
          <t>XA</t>
        </is>
      </c>
      <c r="E265" s="2" t="inlineStr">
        <is>
          <t>40957-2P-75HP-VLC</t>
        </is>
      </c>
      <c r="F265" s="68" t="n">
        <v>2</v>
      </c>
      <c r="G265" s="2" t="n">
        <v>75</v>
      </c>
      <c r="H265" s="60" t="n">
        <v>197</v>
      </c>
      <c r="I265" t="inlineStr">
        <is>
          <t>4095</t>
        </is>
      </c>
      <c r="J265" s="7" t="inlineStr">
        <is>
          <t>Price_VLC_WetEnd_257</t>
        </is>
      </c>
      <c r="K265" s="70" t="inlineStr">
        <is>
          <t>VLC</t>
        </is>
      </c>
      <c r="L265" t="n">
        <v>9.5</v>
      </c>
      <c r="M265" s="60" t="n">
        <v>4</v>
      </c>
      <c r="N265" t="inlineStr">
        <is>
          <t>C-Face</t>
        </is>
      </c>
      <c r="O265" t="n">
        <v>4</v>
      </c>
      <c r="P265" t="inlineStr">
        <is>
          <t>Flanged</t>
        </is>
      </c>
      <c r="Q265" s="76">
        <f>LEFT(E265,5)</f>
        <v/>
      </c>
      <c r="R265" s="76" t="n"/>
      <c r="S265" s="76" t="inlineStr">
        <is>
          <t>Flat</t>
        </is>
      </c>
      <c r="U265" t="inlineStr">
        <is>
          <t>'DS_Routings'</t>
        </is>
      </c>
    </row>
    <row r="266">
      <c r="A266" s="27" t="n"/>
      <c r="B266" s="2" t="inlineStr">
        <is>
          <t>40957-2P-100HP-VLC</t>
        </is>
      </c>
      <c r="C266" s="76" t="n"/>
      <c r="D266" s="2" t="inlineStr">
        <is>
          <t>XA</t>
        </is>
      </c>
      <c r="E266" s="2" t="inlineStr">
        <is>
          <t>40957-2P-100HP-VLC</t>
        </is>
      </c>
      <c r="F266" s="68" t="n">
        <v>2</v>
      </c>
      <c r="G266" s="2" t="n">
        <v>100</v>
      </c>
      <c r="H266" s="60" t="n">
        <v>197</v>
      </c>
      <c r="I266" t="inlineStr">
        <is>
          <t>4095</t>
        </is>
      </c>
      <c r="J266" s="7" t="inlineStr">
        <is>
          <t>Price_VLC_WetEnd_258</t>
        </is>
      </c>
      <c r="K266" s="70" t="inlineStr">
        <is>
          <t>VLC</t>
        </is>
      </c>
      <c r="L266" t="n">
        <v>9.5</v>
      </c>
      <c r="M266" s="60" t="n">
        <v>4</v>
      </c>
      <c r="N266" t="inlineStr">
        <is>
          <t>C-Face</t>
        </is>
      </c>
      <c r="O266" t="n">
        <v>4</v>
      </c>
      <c r="P266" t="inlineStr">
        <is>
          <t>Flanged</t>
        </is>
      </c>
      <c r="Q266" s="76">
        <f>LEFT(E266,5)</f>
        <v/>
      </c>
      <c r="R266" s="76" t="n"/>
      <c r="S266" s="76" t="inlineStr">
        <is>
          <t>Flat</t>
        </is>
      </c>
      <c r="U266" t="inlineStr">
        <is>
          <t>'DS_Routings'</t>
        </is>
      </c>
    </row>
    <row r="267">
      <c r="A267" s="27" t="n"/>
      <c r="B267" s="68" t="inlineStr">
        <is>
          <t>40957-4P-15HP-VLC</t>
        </is>
      </c>
      <c r="C267" s="76" t="n"/>
      <c r="D267" s="2" t="inlineStr">
        <is>
          <t>XA</t>
        </is>
      </c>
      <c r="E267" s="68" t="inlineStr">
        <is>
          <t>40957-4P-15HP-VLC</t>
        </is>
      </c>
      <c r="F267" s="68" t="n">
        <v>4</v>
      </c>
      <c r="G267" s="68" t="n">
        <v>15</v>
      </c>
      <c r="H267" s="60" t="n">
        <v>197</v>
      </c>
      <c r="I267" t="inlineStr">
        <is>
          <t>4095</t>
        </is>
      </c>
      <c r="J267" s="7" t="inlineStr">
        <is>
          <t>Price_VLC_WetEnd_259</t>
        </is>
      </c>
      <c r="K267" s="70" t="inlineStr">
        <is>
          <t>VLC</t>
        </is>
      </c>
      <c r="L267" t="n">
        <v>9.5</v>
      </c>
      <c r="M267" s="60" t="n">
        <v>4</v>
      </c>
      <c r="N267" t="inlineStr">
        <is>
          <t>C-Face</t>
        </is>
      </c>
      <c r="O267" t="n">
        <v>4</v>
      </c>
      <c r="P267" t="inlineStr">
        <is>
          <t>Flanged</t>
        </is>
      </c>
      <c r="Q267" s="76">
        <f>LEFT(E267,5)</f>
        <v/>
      </c>
      <c r="R267" s="76" t="n"/>
      <c r="S267" s="76" t="inlineStr">
        <is>
          <t>Flat</t>
        </is>
      </c>
      <c r="U267" t="inlineStr">
        <is>
          <t>'DS_Routings'</t>
        </is>
      </c>
    </row>
    <row r="268">
      <c r="A268" s="27" t="n"/>
      <c r="B268" s="68" t="inlineStr">
        <is>
          <t>40121-4P-15HP-VLC</t>
        </is>
      </c>
      <c r="C268" s="76" t="n"/>
      <c r="D268" s="2" t="inlineStr">
        <is>
          <t>XA</t>
        </is>
      </c>
      <c r="E268" s="68" t="inlineStr">
        <is>
          <t>40121-4P-15HP-VLC</t>
        </is>
      </c>
      <c r="F268" s="68" t="n">
        <v>4</v>
      </c>
      <c r="G268" s="68" t="n">
        <v>15</v>
      </c>
      <c r="H268" s="60" t="n">
        <v>219</v>
      </c>
      <c r="I268" t="inlineStr">
        <is>
          <t>4012</t>
        </is>
      </c>
      <c r="J268" s="7" t="inlineStr">
        <is>
          <t>Price_VLC_WetEnd_260</t>
        </is>
      </c>
      <c r="K268" s="70" t="inlineStr">
        <is>
          <t>VLC</t>
        </is>
      </c>
      <c r="L268" t="n">
        <v>12</v>
      </c>
      <c r="M268" s="60" t="n">
        <v>4</v>
      </c>
      <c r="N268" t="inlineStr">
        <is>
          <t>C-Face</t>
        </is>
      </c>
      <c r="O268" t="n">
        <v>4</v>
      </c>
      <c r="P268" t="inlineStr">
        <is>
          <t>Flanged</t>
        </is>
      </c>
      <c r="Q268" s="76">
        <f>LEFT(E268,5)</f>
        <v/>
      </c>
      <c r="R268" s="76" t="n"/>
      <c r="S268" s="76" t="inlineStr">
        <is>
          <t>Flat</t>
        </is>
      </c>
      <c r="U268" t="inlineStr">
        <is>
          <t>'DS_Routings'</t>
        </is>
      </c>
    </row>
    <row r="269">
      <c r="A269" s="27" t="n"/>
      <c r="B269" s="68" t="inlineStr">
        <is>
          <t>40121-4P-20HP-VLC</t>
        </is>
      </c>
      <c r="C269" s="76" t="n"/>
      <c r="D269" s="2" t="inlineStr">
        <is>
          <t>XA</t>
        </is>
      </c>
      <c r="E269" s="68" t="inlineStr">
        <is>
          <t>40121-4P-20HP-VLC</t>
        </is>
      </c>
      <c r="F269" s="68" t="n">
        <v>4</v>
      </c>
      <c r="G269" s="68" t="n">
        <v>20</v>
      </c>
      <c r="H269" s="60" t="n">
        <v>219</v>
      </c>
      <c r="I269" t="inlineStr">
        <is>
          <t>4012</t>
        </is>
      </c>
      <c r="J269" s="7" t="inlineStr">
        <is>
          <t>Price_VLC_WetEnd_261</t>
        </is>
      </c>
      <c r="K269" s="70" t="inlineStr">
        <is>
          <t>VLC</t>
        </is>
      </c>
      <c r="L269" t="n">
        <v>12</v>
      </c>
      <c r="M269" s="60" t="n">
        <v>4</v>
      </c>
      <c r="N269" t="inlineStr">
        <is>
          <t>C-Face</t>
        </is>
      </c>
      <c r="O269" t="n">
        <v>4</v>
      </c>
      <c r="P269" t="inlineStr">
        <is>
          <t>Flanged</t>
        </is>
      </c>
      <c r="Q269" s="76">
        <f>LEFT(E269,5)</f>
        <v/>
      </c>
      <c r="R269" s="76" t="n"/>
      <c r="S269" s="76" t="inlineStr">
        <is>
          <t>Flat</t>
        </is>
      </c>
      <c r="U269" t="inlineStr">
        <is>
          <t>'DS_Routings'</t>
        </is>
      </c>
    </row>
    <row r="270">
      <c r="A270" s="27" t="n"/>
      <c r="B270" s="68" t="inlineStr">
        <is>
          <t>40121-4P-25HP-VLC</t>
        </is>
      </c>
      <c r="C270" s="76" t="n"/>
      <c r="D270" s="2" t="inlineStr">
        <is>
          <t>XA</t>
        </is>
      </c>
      <c r="E270" s="68" t="inlineStr">
        <is>
          <t>40121-4P-25HP-VLC</t>
        </is>
      </c>
      <c r="F270" s="68" t="n">
        <v>4</v>
      </c>
      <c r="G270" s="68" t="n">
        <v>25</v>
      </c>
      <c r="H270" s="60" t="n">
        <v>219</v>
      </c>
      <c r="I270" t="inlineStr">
        <is>
          <t>4012</t>
        </is>
      </c>
      <c r="J270" s="7" t="inlineStr">
        <is>
          <t>Price_VLC_WetEnd_262</t>
        </is>
      </c>
      <c r="K270" s="70" t="inlineStr">
        <is>
          <t>VLC</t>
        </is>
      </c>
      <c r="L270" t="n">
        <v>12</v>
      </c>
      <c r="M270" s="60" t="n">
        <v>4</v>
      </c>
      <c r="N270" t="inlineStr">
        <is>
          <t>C-Face</t>
        </is>
      </c>
      <c r="O270" t="n">
        <v>4</v>
      </c>
      <c r="P270" t="inlineStr">
        <is>
          <t>Flanged</t>
        </is>
      </c>
      <c r="Q270" s="76">
        <f>LEFT(E270,5)</f>
        <v/>
      </c>
      <c r="R270" s="76" t="n"/>
      <c r="S270" s="76" t="inlineStr">
        <is>
          <t>Flat</t>
        </is>
      </c>
      <c r="U270" t="inlineStr">
        <is>
          <t>'DS_Routings'</t>
        </is>
      </c>
    </row>
    <row r="271">
      <c r="A271" s="27" t="n"/>
      <c r="B271" s="68" t="inlineStr">
        <is>
          <t>40127-4P-15HP-VLC</t>
        </is>
      </c>
      <c r="C271" s="76" t="n"/>
      <c r="D271" s="2" t="inlineStr">
        <is>
          <t>XA</t>
        </is>
      </c>
      <c r="E271" s="68" t="inlineStr">
        <is>
          <t>40127-4P-15HP-VLC</t>
        </is>
      </c>
      <c r="F271" s="68" t="n">
        <v>4</v>
      </c>
      <c r="G271" s="68" t="n">
        <v>15</v>
      </c>
      <c r="H271" s="60" t="n">
        <v>219</v>
      </c>
      <c r="I271" t="inlineStr">
        <is>
          <t>4012</t>
        </is>
      </c>
      <c r="J271" s="7" t="inlineStr">
        <is>
          <t>Price_VLC_WetEnd_263</t>
        </is>
      </c>
      <c r="K271" s="70" t="inlineStr">
        <is>
          <t>VLC</t>
        </is>
      </c>
      <c r="L271" t="n">
        <v>12</v>
      </c>
      <c r="M271" s="60" t="n">
        <v>4</v>
      </c>
      <c r="N271" t="inlineStr">
        <is>
          <t>C-Face</t>
        </is>
      </c>
      <c r="O271" t="n">
        <v>4</v>
      </c>
      <c r="P271" t="inlineStr">
        <is>
          <t>Flanged</t>
        </is>
      </c>
      <c r="Q271" s="76">
        <f>LEFT(E271,5)</f>
        <v/>
      </c>
      <c r="R271" s="76" t="n"/>
      <c r="S271" s="76" t="inlineStr">
        <is>
          <t>Flat</t>
        </is>
      </c>
      <c r="U271" t="inlineStr">
        <is>
          <t>'DS_Routings'</t>
        </is>
      </c>
    </row>
    <row r="272">
      <c r="A272" s="27" t="n"/>
      <c r="B272" s="68" t="inlineStr">
        <is>
          <t>40127-4P-20HP-VLC</t>
        </is>
      </c>
      <c r="C272" s="76" t="n"/>
      <c r="D272" s="2" t="inlineStr">
        <is>
          <t>XA</t>
        </is>
      </c>
      <c r="E272" s="68" t="inlineStr">
        <is>
          <t>40127-4P-20HP-VLC</t>
        </is>
      </c>
      <c r="F272" s="68" t="n">
        <v>4</v>
      </c>
      <c r="G272" s="68" t="n">
        <v>20</v>
      </c>
      <c r="H272" s="60" t="n">
        <v>219</v>
      </c>
      <c r="I272" t="inlineStr">
        <is>
          <t>4012</t>
        </is>
      </c>
      <c r="J272" s="7" t="inlineStr">
        <is>
          <t>Price_VLC_WetEnd_264</t>
        </is>
      </c>
      <c r="K272" s="70" t="inlineStr">
        <is>
          <t>VLC</t>
        </is>
      </c>
      <c r="L272" t="n">
        <v>12</v>
      </c>
      <c r="M272" s="60" t="n">
        <v>4</v>
      </c>
      <c r="N272" t="inlineStr">
        <is>
          <t>C-Face</t>
        </is>
      </c>
      <c r="O272" t="n">
        <v>4</v>
      </c>
      <c r="P272" t="inlineStr">
        <is>
          <t>Flanged</t>
        </is>
      </c>
      <c r="Q272" s="76">
        <f>LEFT(E272,5)</f>
        <v/>
      </c>
      <c r="R272" s="76" t="n"/>
      <c r="S272" s="76" t="inlineStr">
        <is>
          <t>Flat</t>
        </is>
      </c>
      <c r="U272" t="inlineStr">
        <is>
          <t>'DS_Routings'</t>
        </is>
      </c>
    </row>
    <row r="273">
      <c r="A273" s="27" t="n"/>
      <c r="B273" s="68" t="inlineStr">
        <is>
          <t>40127-4P-25HP-VLC</t>
        </is>
      </c>
      <c r="C273" s="76" t="n"/>
      <c r="D273" s="2" t="inlineStr">
        <is>
          <t>XA</t>
        </is>
      </c>
      <c r="E273" s="68" t="inlineStr">
        <is>
          <t>40127-4P-25HP-VLC</t>
        </is>
      </c>
      <c r="F273" s="68" t="n">
        <v>4</v>
      </c>
      <c r="G273" s="68" t="n">
        <v>25</v>
      </c>
      <c r="H273" s="60" t="n">
        <v>219</v>
      </c>
      <c r="I273" t="inlineStr">
        <is>
          <t>4012</t>
        </is>
      </c>
      <c r="J273" s="7" t="inlineStr">
        <is>
          <t>Price_VLC_WetEnd_265</t>
        </is>
      </c>
      <c r="K273" s="70" t="inlineStr">
        <is>
          <t>VLC</t>
        </is>
      </c>
      <c r="L273" t="n">
        <v>12</v>
      </c>
      <c r="M273" s="60" t="n">
        <v>4</v>
      </c>
      <c r="N273" t="inlineStr">
        <is>
          <t>C-Face</t>
        </is>
      </c>
      <c r="O273" t="n">
        <v>4</v>
      </c>
      <c r="P273" t="inlineStr">
        <is>
          <t>Flanged</t>
        </is>
      </c>
      <c r="Q273" s="76">
        <f>LEFT(E273,5)</f>
        <v/>
      </c>
      <c r="R273" s="76" t="n"/>
      <c r="S273" s="76" t="inlineStr">
        <is>
          <t>Flat</t>
        </is>
      </c>
      <c r="U273" t="inlineStr">
        <is>
          <t>'DS_Routings'</t>
        </is>
      </c>
    </row>
    <row r="274">
      <c r="A274" s="27" t="n"/>
      <c r="B274" s="2" t="inlineStr">
        <is>
          <t>40127-4P-30HP-VLC</t>
        </is>
      </c>
      <c r="C274" s="76" t="n"/>
      <c r="D274" s="2" t="inlineStr">
        <is>
          <t>XA</t>
        </is>
      </c>
      <c r="E274" s="2" t="inlineStr">
        <is>
          <t>40127-4P-30HP-VLC</t>
        </is>
      </c>
      <c r="F274" s="68" t="n">
        <v>4</v>
      </c>
      <c r="G274" s="2" t="n">
        <v>30</v>
      </c>
      <c r="H274" s="60" t="n">
        <v>219</v>
      </c>
      <c r="I274" t="inlineStr">
        <is>
          <t>4012</t>
        </is>
      </c>
      <c r="J274" s="7" t="inlineStr">
        <is>
          <t>Price_VLC_WetEnd_266</t>
        </is>
      </c>
      <c r="K274" s="70" t="inlineStr">
        <is>
          <t>VLC</t>
        </is>
      </c>
      <c r="L274" t="n">
        <v>12</v>
      </c>
      <c r="M274" s="60" t="n">
        <v>4</v>
      </c>
      <c r="N274" t="inlineStr">
        <is>
          <t>C-Face</t>
        </is>
      </c>
      <c r="O274" t="n">
        <v>4</v>
      </c>
      <c r="P274" t="inlineStr">
        <is>
          <t>Flanged</t>
        </is>
      </c>
      <c r="Q274" s="76">
        <f>LEFT(E274,5)</f>
        <v/>
      </c>
      <c r="R274" s="76" t="n"/>
      <c r="S274" s="76" t="inlineStr">
        <is>
          <t>Flat</t>
        </is>
      </c>
      <c r="U274" t="inlineStr">
        <is>
          <t>'DS_Routings'</t>
        </is>
      </c>
    </row>
    <row r="275">
      <c r="A275" s="27" t="n"/>
      <c r="B275" s="2" t="inlineStr">
        <is>
          <t>40157-4P-30HP-VLC</t>
        </is>
      </c>
      <c r="C275" s="76" t="n"/>
      <c r="D275" s="2" t="inlineStr">
        <is>
          <t>XA</t>
        </is>
      </c>
      <c r="E275" s="2" t="inlineStr">
        <is>
          <t>40157-4P-30HP-VLC</t>
        </is>
      </c>
      <c r="F275" s="68" t="n">
        <v>4</v>
      </c>
      <c r="G275" s="2" t="n">
        <v>30</v>
      </c>
      <c r="H275" t="n">
        <v>320</v>
      </c>
      <c r="I275" t="inlineStr">
        <is>
          <t>4015</t>
        </is>
      </c>
      <c r="J275" s="7" t="inlineStr">
        <is>
          <t>Price_VLC_WetEnd_267</t>
        </is>
      </c>
      <c r="K275" s="70" t="inlineStr">
        <is>
          <t>VLC</t>
        </is>
      </c>
      <c r="L275" t="n">
        <v>15</v>
      </c>
      <c r="M275" s="60" t="n">
        <v>4</v>
      </c>
      <c r="N275" t="inlineStr">
        <is>
          <t>C-Face</t>
        </is>
      </c>
      <c r="O275" t="n">
        <v>4</v>
      </c>
      <c r="P275" t="inlineStr">
        <is>
          <t>Flanged</t>
        </is>
      </c>
      <c r="Q275" s="76">
        <f>LEFT(E275,5)</f>
        <v/>
      </c>
      <c r="R275" s="76" t="n"/>
      <c r="S275" s="76" t="inlineStr">
        <is>
          <t>Flat</t>
        </is>
      </c>
      <c r="U275" t="inlineStr">
        <is>
          <t>'DS_Routings'</t>
        </is>
      </c>
    </row>
    <row r="276">
      <c r="A276" s="27" t="n"/>
      <c r="B276" s="2" t="inlineStr">
        <is>
          <t>40157-4P-40HP-VLC</t>
        </is>
      </c>
      <c r="C276" s="76" t="n"/>
      <c r="D276" s="2" t="inlineStr">
        <is>
          <t>XA</t>
        </is>
      </c>
      <c r="E276" s="2" t="inlineStr">
        <is>
          <t>40157-4P-40HP-VLC</t>
        </is>
      </c>
      <c r="F276" s="68" t="n">
        <v>4</v>
      </c>
      <c r="G276" s="2" t="n">
        <v>40</v>
      </c>
      <c r="H276" t="n">
        <v>320</v>
      </c>
      <c r="I276" t="inlineStr">
        <is>
          <t>4015</t>
        </is>
      </c>
      <c r="J276" s="7" t="inlineStr">
        <is>
          <t>Price_VLC_WetEnd_268</t>
        </is>
      </c>
      <c r="K276" s="70" t="inlineStr">
        <is>
          <t>VLC</t>
        </is>
      </c>
      <c r="L276" t="n">
        <v>15</v>
      </c>
      <c r="M276" s="60" t="n">
        <v>4</v>
      </c>
      <c r="N276" t="inlineStr">
        <is>
          <t>C-Face</t>
        </is>
      </c>
      <c r="O276" t="n">
        <v>4</v>
      </c>
      <c r="P276" t="inlineStr">
        <is>
          <t>Flanged</t>
        </is>
      </c>
      <c r="Q276" s="76">
        <f>LEFT(E276,5)</f>
        <v/>
      </c>
      <c r="R276" s="76" t="n"/>
      <c r="S276" s="76" t="inlineStr">
        <is>
          <t>Flat</t>
        </is>
      </c>
      <c r="U276" t="inlineStr">
        <is>
          <t>'DS_Routings'</t>
        </is>
      </c>
    </row>
    <row r="277">
      <c r="A277" s="27" t="n"/>
      <c r="B277" s="2" t="inlineStr">
        <is>
          <t>40157-4P-50HP-VLC</t>
        </is>
      </c>
      <c r="C277" s="76" t="n"/>
      <c r="D277" s="2" t="inlineStr">
        <is>
          <t>XA</t>
        </is>
      </c>
      <c r="E277" s="2" t="inlineStr">
        <is>
          <t>40157-4P-50HP-VLC</t>
        </is>
      </c>
      <c r="F277" s="68" t="n">
        <v>4</v>
      </c>
      <c r="G277" s="2" t="n">
        <v>50</v>
      </c>
      <c r="H277" t="n">
        <v>320</v>
      </c>
      <c r="I277" t="inlineStr">
        <is>
          <t>4015</t>
        </is>
      </c>
      <c r="J277" s="7" t="inlineStr">
        <is>
          <t>Price_VLC_WetEnd_269</t>
        </is>
      </c>
      <c r="K277" s="70" t="inlineStr">
        <is>
          <t>VLC</t>
        </is>
      </c>
      <c r="L277" t="n">
        <v>15</v>
      </c>
      <c r="M277" s="60" t="n">
        <v>4</v>
      </c>
      <c r="N277" t="inlineStr">
        <is>
          <t>C-Face</t>
        </is>
      </c>
      <c r="O277" t="n">
        <v>4</v>
      </c>
      <c r="P277" t="inlineStr">
        <is>
          <t>Flanged</t>
        </is>
      </c>
      <c r="Q277" s="76">
        <f>LEFT(E277,5)</f>
        <v/>
      </c>
      <c r="R277" s="76" t="n"/>
      <c r="S277" s="76" t="inlineStr">
        <is>
          <t>Flat</t>
        </is>
      </c>
      <c r="U277" t="inlineStr">
        <is>
          <t>'DS_Routings'</t>
        </is>
      </c>
    </row>
    <row r="278">
      <c r="A278" s="27" t="n"/>
      <c r="B278" s="68" t="inlineStr">
        <is>
          <t>50707-4P-5HP-VLC</t>
        </is>
      </c>
      <c r="C278" s="76" t="n"/>
      <c r="D278" s="2" t="inlineStr">
        <is>
          <t>X3</t>
        </is>
      </c>
      <c r="E278" s="68" t="inlineStr">
        <is>
          <t>50707-4P-5HP-VLC</t>
        </is>
      </c>
      <c r="F278" s="68" t="n">
        <v>4</v>
      </c>
      <c r="G278" s="68" t="n">
        <v>5</v>
      </c>
      <c r="H278" s="60" t="n">
        <v>211</v>
      </c>
      <c r="I278" t="inlineStr">
        <is>
          <t>5070</t>
        </is>
      </c>
      <c r="J278" s="7" t="inlineStr">
        <is>
          <t>Price_VLC_WetEnd_270</t>
        </is>
      </c>
      <c r="K278" s="70" t="inlineStr">
        <is>
          <t>VLC</t>
        </is>
      </c>
      <c r="L278" t="n">
        <v>7</v>
      </c>
      <c r="M278" s="60" t="n">
        <v>5</v>
      </c>
      <c r="N278" t="inlineStr">
        <is>
          <t>C-Face</t>
        </is>
      </c>
      <c r="O278" t="n">
        <v>5</v>
      </c>
      <c r="P278" t="inlineStr">
        <is>
          <t>Flanged</t>
        </is>
      </c>
      <c r="Q278" s="76">
        <f>LEFT(E278,5)</f>
        <v/>
      </c>
      <c r="R278" s="76" t="n"/>
      <c r="S278" s="76" t="inlineStr">
        <is>
          <t>Flat</t>
        </is>
      </c>
      <c r="U278" t="inlineStr">
        <is>
          <t>'DS_Routings'</t>
        </is>
      </c>
    </row>
    <row r="279">
      <c r="A279" s="27" t="n"/>
      <c r="B279" s="68" t="inlineStr">
        <is>
          <t>50707-4P-7.5HP-VLC</t>
        </is>
      </c>
      <c r="C279" s="76" t="n"/>
      <c r="D279" s="2" t="inlineStr">
        <is>
          <t>X3</t>
        </is>
      </c>
      <c r="E279" s="68" t="inlineStr">
        <is>
          <t>50707-4P-7.5HP-VLC</t>
        </is>
      </c>
      <c r="F279" s="68" t="n">
        <v>4</v>
      </c>
      <c r="G279" s="68" t="n">
        <v>7.5</v>
      </c>
      <c r="H279" s="60" t="n">
        <v>211</v>
      </c>
      <c r="I279" t="inlineStr">
        <is>
          <t>5070</t>
        </is>
      </c>
      <c r="J279" s="7" t="inlineStr">
        <is>
          <t>Price_VLC_WetEnd_271</t>
        </is>
      </c>
      <c r="K279" s="70" t="inlineStr">
        <is>
          <t>VLC</t>
        </is>
      </c>
      <c r="L279" t="n">
        <v>7</v>
      </c>
      <c r="M279" s="60" t="n">
        <v>5</v>
      </c>
      <c r="N279" t="inlineStr">
        <is>
          <t>C-Face</t>
        </is>
      </c>
      <c r="O279" t="n">
        <v>5</v>
      </c>
      <c r="P279" t="inlineStr">
        <is>
          <t>Flanged</t>
        </is>
      </c>
      <c r="Q279" s="76">
        <f>LEFT(E279,5)</f>
        <v/>
      </c>
      <c r="R279" s="76" t="n"/>
      <c r="S279" s="76" t="inlineStr">
        <is>
          <t>Flat</t>
        </is>
      </c>
      <c r="U279" t="inlineStr">
        <is>
          <t>'DS_Routings'</t>
        </is>
      </c>
    </row>
    <row r="280">
      <c r="A280" s="27" t="n"/>
      <c r="B280" s="68" t="inlineStr">
        <is>
          <t>50707-2P-30HP-VLC</t>
        </is>
      </c>
      <c r="C280" s="76" t="n"/>
      <c r="D280" s="68" t="inlineStr">
        <is>
          <t>X4</t>
        </is>
      </c>
      <c r="E280" s="68" t="inlineStr">
        <is>
          <t>50707-2P-30HP-VLC</t>
        </is>
      </c>
      <c r="F280" s="68" t="n">
        <v>2</v>
      </c>
      <c r="G280" s="2" t="n">
        <v>30</v>
      </c>
      <c r="H280" s="60" t="n">
        <v>211</v>
      </c>
      <c r="I280" t="inlineStr">
        <is>
          <t>5070</t>
        </is>
      </c>
      <c r="J280" s="7" t="inlineStr">
        <is>
          <t>Price_VLC_WetEnd_272</t>
        </is>
      </c>
      <c r="K280" s="70" t="inlineStr">
        <is>
          <t>VLC</t>
        </is>
      </c>
      <c r="L280" t="n">
        <v>7</v>
      </c>
      <c r="M280" s="60" t="n">
        <v>5</v>
      </c>
      <c r="N280" t="inlineStr">
        <is>
          <t>C-Face</t>
        </is>
      </c>
      <c r="O280" t="n">
        <v>5</v>
      </c>
      <c r="P280" t="inlineStr">
        <is>
          <t>Flanged</t>
        </is>
      </c>
      <c r="Q280" s="76">
        <f>LEFT(E280,5)</f>
        <v/>
      </c>
      <c r="R280" s="76" t="n"/>
      <c r="S280" s="76" t="inlineStr">
        <is>
          <t>Flat</t>
        </is>
      </c>
      <c r="U280" t="inlineStr">
        <is>
          <t>'DS_Routings'</t>
        </is>
      </c>
    </row>
    <row r="281">
      <c r="A281" s="27" t="n"/>
      <c r="B281" s="2" t="inlineStr">
        <is>
          <t>50707-2P-40HP-VLC</t>
        </is>
      </c>
      <c r="C281" s="76" t="n"/>
      <c r="D281" s="2" t="inlineStr">
        <is>
          <t>X4</t>
        </is>
      </c>
      <c r="E281" s="2" t="inlineStr">
        <is>
          <t>50707-2P-40HP-VLC</t>
        </is>
      </c>
      <c r="F281" s="68" t="n">
        <v>2</v>
      </c>
      <c r="G281" s="2" t="n">
        <v>40</v>
      </c>
      <c r="H281" s="60" t="n">
        <v>211</v>
      </c>
      <c r="I281" t="inlineStr">
        <is>
          <t>5070</t>
        </is>
      </c>
      <c r="J281" s="7" t="inlineStr">
        <is>
          <t>Price_VLC_WetEnd_273</t>
        </is>
      </c>
      <c r="K281" s="70" t="inlineStr">
        <is>
          <t>VLC</t>
        </is>
      </c>
      <c r="L281" t="n">
        <v>7</v>
      </c>
      <c r="M281" s="60" t="n">
        <v>5</v>
      </c>
      <c r="N281" t="inlineStr">
        <is>
          <t>C-Face</t>
        </is>
      </c>
      <c r="O281" t="n">
        <v>5</v>
      </c>
      <c r="P281" t="inlineStr">
        <is>
          <t>Flanged</t>
        </is>
      </c>
      <c r="Q281" s="76">
        <f>LEFT(E281,5)</f>
        <v/>
      </c>
      <c r="R281" s="76" t="n"/>
      <c r="S281" s="76" t="inlineStr">
        <is>
          <t>Flat</t>
        </is>
      </c>
      <c r="U281" t="inlineStr">
        <is>
          <t>'DS_Routings'</t>
        </is>
      </c>
    </row>
    <row r="282">
      <c r="A282" s="27" t="n"/>
      <c r="B282" s="2" t="inlineStr">
        <is>
          <t>50707-2P-50HP-VLC</t>
        </is>
      </c>
      <c r="C282" s="76" t="n"/>
      <c r="D282" s="2" t="inlineStr">
        <is>
          <t>X4</t>
        </is>
      </c>
      <c r="E282" s="2" t="inlineStr">
        <is>
          <t>50707-2P-50HP-VLC</t>
        </is>
      </c>
      <c r="F282" s="68" t="n">
        <v>2</v>
      </c>
      <c r="G282" s="2" t="n">
        <v>50</v>
      </c>
      <c r="H282" s="60" t="n">
        <v>211</v>
      </c>
      <c r="I282" t="inlineStr">
        <is>
          <t>5070</t>
        </is>
      </c>
      <c r="J282" s="7" t="inlineStr">
        <is>
          <t>Price_VLC_WetEnd_274</t>
        </is>
      </c>
      <c r="K282" s="70" t="inlineStr">
        <is>
          <t>VLC</t>
        </is>
      </c>
      <c r="L282" t="n">
        <v>7</v>
      </c>
      <c r="M282" s="60" t="n">
        <v>5</v>
      </c>
      <c r="N282" t="inlineStr">
        <is>
          <t>C-Face</t>
        </is>
      </c>
      <c r="O282" t="n">
        <v>5</v>
      </c>
      <c r="P282" t="inlineStr">
        <is>
          <t>Flanged</t>
        </is>
      </c>
      <c r="Q282" s="76">
        <f>LEFT(E282,5)</f>
        <v/>
      </c>
      <c r="R282" s="76" t="n"/>
      <c r="S282" s="76" t="inlineStr">
        <is>
          <t>Flat</t>
        </is>
      </c>
      <c r="U282" t="inlineStr">
        <is>
          <t>'DS_Routings'</t>
        </is>
      </c>
    </row>
    <row r="283">
      <c r="A283" s="27" t="n"/>
      <c r="B283" s="2" t="inlineStr">
        <is>
          <t>50707-2P-60HP-VLC</t>
        </is>
      </c>
      <c r="C283" s="76" t="n"/>
      <c r="D283" s="2" t="inlineStr">
        <is>
          <t>X4</t>
        </is>
      </c>
      <c r="E283" s="2" t="inlineStr">
        <is>
          <t>50707-2P-60HP-VLC</t>
        </is>
      </c>
      <c r="F283" s="68" t="n">
        <v>2</v>
      </c>
      <c r="G283" s="2" t="n">
        <v>60</v>
      </c>
      <c r="H283" s="60" t="n">
        <v>211</v>
      </c>
      <c r="I283" t="inlineStr">
        <is>
          <t>5070</t>
        </is>
      </c>
      <c r="J283" s="7" t="inlineStr">
        <is>
          <t>Price_VLC_WetEnd_275</t>
        </is>
      </c>
      <c r="K283" s="70" t="inlineStr">
        <is>
          <t>VLC</t>
        </is>
      </c>
      <c r="L283" t="n">
        <v>7</v>
      </c>
      <c r="M283" s="60" t="n">
        <v>5</v>
      </c>
      <c r="N283" t="inlineStr">
        <is>
          <t>C-Face</t>
        </is>
      </c>
      <c r="O283" t="n">
        <v>5</v>
      </c>
      <c r="P283" t="inlineStr">
        <is>
          <t>Flanged</t>
        </is>
      </c>
      <c r="Q283" s="76">
        <f>LEFT(E283,5)</f>
        <v/>
      </c>
      <c r="R283" s="76" t="n"/>
      <c r="S283" s="76" t="inlineStr">
        <is>
          <t>Flat</t>
        </is>
      </c>
      <c r="U283" t="inlineStr">
        <is>
          <t>'DS_Routings'</t>
        </is>
      </c>
    </row>
    <row r="284">
      <c r="A284" s="27" t="n"/>
      <c r="B284" s="68" t="inlineStr">
        <is>
          <t>50957-4P-7.5HP-VLC</t>
        </is>
      </c>
      <c r="C284" s="76" t="n"/>
      <c r="D284" s="2" t="inlineStr">
        <is>
          <t>X3</t>
        </is>
      </c>
      <c r="E284" s="68" t="inlineStr">
        <is>
          <t>50957-4P-7.5HP-VLC</t>
        </is>
      </c>
      <c r="F284" s="68" t="n">
        <v>4</v>
      </c>
      <c r="G284" s="68" t="n">
        <v>7.5</v>
      </c>
      <c r="H284" s="60" t="n">
        <v>239</v>
      </c>
      <c r="I284" t="inlineStr">
        <is>
          <t>5095</t>
        </is>
      </c>
      <c r="J284" s="7" t="inlineStr">
        <is>
          <t>Price_VLC_WetEnd_276</t>
        </is>
      </c>
      <c r="K284" s="70" t="inlineStr">
        <is>
          <t>VLC</t>
        </is>
      </c>
      <c r="L284" t="n">
        <v>9.5</v>
      </c>
      <c r="M284" s="60" t="n">
        <v>5</v>
      </c>
      <c r="N284" t="inlineStr">
        <is>
          <t>C-Face</t>
        </is>
      </c>
      <c r="O284" t="n">
        <v>5</v>
      </c>
      <c r="P284" t="inlineStr">
        <is>
          <t>Flanged</t>
        </is>
      </c>
      <c r="Q284" s="76">
        <f>LEFT(E284,5)</f>
        <v/>
      </c>
      <c r="R284" s="76" t="n"/>
      <c r="S284" s="76" t="inlineStr">
        <is>
          <t>Flat</t>
        </is>
      </c>
      <c r="U284" t="inlineStr">
        <is>
          <t>'DS_Routings'</t>
        </is>
      </c>
    </row>
    <row r="285">
      <c r="A285" s="27" t="n"/>
      <c r="B285" s="68" t="inlineStr">
        <is>
          <t>50957-4P-10HP-VLC</t>
        </is>
      </c>
      <c r="C285" s="76" t="n"/>
      <c r="D285" s="2" t="inlineStr">
        <is>
          <t>X3</t>
        </is>
      </c>
      <c r="E285" s="68" t="inlineStr">
        <is>
          <t>50957-4P-10HP-VLC</t>
        </is>
      </c>
      <c r="F285" s="68" t="n">
        <v>4</v>
      </c>
      <c r="G285" s="68" t="n">
        <v>10</v>
      </c>
      <c r="H285" s="60" t="n">
        <v>239</v>
      </c>
      <c r="I285" t="inlineStr">
        <is>
          <t>5095</t>
        </is>
      </c>
      <c r="J285" s="7" t="inlineStr">
        <is>
          <t>Price_VLC_WetEnd_277</t>
        </is>
      </c>
      <c r="K285" s="70" t="inlineStr">
        <is>
          <t>VLC</t>
        </is>
      </c>
      <c r="L285" t="n">
        <v>9.5</v>
      </c>
      <c r="M285" s="60" t="n">
        <v>5</v>
      </c>
      <c r="N285" t="inlineStr">
        <is>
          <t>C-Face</t>
        </is>
      </c>
      <c r="O285" t="n">
        <v>5</v>
      </c>
      <c r="P285" t="inlineStr">
        <is>
          <t>Flanged</t>
        </is>
      </c>
      <c r="Q285" s="76">
        <f>LEFT(E285,5)</f>
        <v/>
      </c>
      <c r="R285" s="76" t="n"/>
      <c r="S285" s="76" t="inlineStr">
        <is>
          <t>Flat</t>
        </is>
      </c>
      <c r="U285" t="inlineStr">
        <is>
          <t>'DS_Routings'</t>
        </is>
      </c>
    </row>
    <row r="286">
      <c r="A286" s="27" t="n"/>
      <c r="B286" s="68" t="inlineStr">
        <is>
          <t>50957-4P-15HP-VLC</t>
        </is>
      </c>
      <c r="C286" s="76" t="n"/>
      <c r="D286" s="2" t="inlineStr">
        <is>
          <t>X4</t>
        </is>
      </c>
      <c r="E286" s="68" t="inlineStr">
        <is>
          <t>50957-4P-15HP-VLC</t>
        </is>
      </c>
      <c r="F286" s="68" t="n">
        <v>4</v>
      </c>
      <c r="G286" s="68" t="n">
        <v>15</v>
      </c>
      <c r="H286" s="60" t="n">
        <v>239</v>
      </c>
      <c r="I286" t="inlineStr">
        <is>
          <t>5095</t>
        </is>
      </c>
      <c r="J286" s="7" t="inlineStr">
        <is>
          <t>Price_VLC_WetEnd_278</t>
        </is>
      </c>
      <c r="K286" s="70" t="inlineStr">
        <is>
          <t>VLC</t>
        </is>
      </c>
      <c r="L286" t="n">
        <v>9.5</v>
      </c>
      <c r="M286" s="60" t="n">
        <v>5</v>
      </c>
      <c r="N286" t="inlineStr">
        <is>
          <t>C-Face</t>
        </is>
      </c>
      <c r="O286" t="n">
        <v>5</v>
      </c>
      <c r="P286" t="inlineStr">
        <is>
          <t>Flanged</t>
        </is>
      </c>
      <c r="Q286" s="76">
        <f>LEFT(E286,5)</f>
        <v/>
      </c>
      <c r="R286" s="76" t="n"/>
      <c r="S286" s="76" t="inlineStr">
        <is>
          <t>Flat</t>
        </is>
      </c>
      <c r="U286" t="inlineStr">
        <is>
          <t>'DS_Routings'</t>
        </is>
      </c>
    </row>
    <row r="287">
      <c r="A287" s="27" t="n"/>
      <c r="B287" s="68" t="inlineStr">
        <is>
          <t>50957-4P-20HP-VLC</t>
        </is>
      </c>
      <c r="C287" s="76" t="n"/>
      <c r="D287" s="2" t="inlineStr">
        <is>
          <t>X4</t>
        </is>
      </c>
      <c r="E287" s="68" t="inlineStr">
        <is>
          <t>50957-4P-20HP-VLC</t>
        </is>
      </c>
      <c r="F287" s="68" t="n">
        <v>4</v>
      </c>
      <c r="G287" s="68" t="n">
        <v>20</v>
      </c>
      <c r="H287" s="60" t="n">
        <v>239</v>
      </c>
      <c r="I287" t="inlineStr">
        <is>
          <t>5095</t>
        </is>
      </c>
      <c r="J287" s="7" t="inlineStr">
        <is>
          <t>Price_VLC_WetEnd_279</t>
        </is>
      </c>
      <c r="K287" s="70" t="inlineStr">
        <is>
          <t>VLC</t>
        </is>
      </c>
      <c r="L287" t="n">
        <v>9.5</v>
      </c>
      <c r="M287" s="60" t="n">
        <v>5</v>
      </c>
      <c r="N287" t="inlineStr">
        <is>
          <t>C-Face</t>
        </is>
      </c>
      <c r="O287" t="n">
        <v>5</v>
      </c>
      <c r="P287" t="inlineStr">
        <is>
          <t>Flanged</t>
        </is>
      </c>
      <c r="Q287" s="76">
        <f>LEFT(E287,5)</f>
        <v/>
      </c>
      <c r="R287" s="76" t="n"/>
      <c r="S287" s="76" t="inlineStr">
        <is>
          <t>Flat</t>
        </is>
      </c>
      <c r="U287" t="inlineStr">
        <is>
          <t>'DS_Routings'</t>
        </is>
      </c>
    </row>
    <row r="288">
      <c r="A288" s="27" t="n"/>
      <c r="B288" s="2" t="inlineStr">
        <is>
          <t>50959-2P-60HP-VLC</t>
        </is>
      </c>
      <c r="C288" s="76" t="n"/>
      <c r="D288" s="2" t="inlineStr">
        <is>
          <t>XA</t>
        </is>
      </c>
      <c r="E288" s="2" t="inlineStr">
        <is>
          <t>50959-2P-60HP-VLC</t>
        </is>
      </c>
      <c r="F288" s="68" t="n">
        <v>2</v>
      </c>
      <c r="G288" s="2" t="n">
        <v>60</v>
      </c>
      <c r="H288" s="60" t="n">
        <v>239</v>
      </c>
      <c r="I288" t="inlineStr">
        <is>
          <t>5095</t>
        </is>
      </c>
      <c r="J288" s="7" t="inlineStr">
        <is>
          <t>Price_VLC_WetEnd_280</t>
        </is>
      </c>
      <c r="K288" s="70" t="inlineStr">
        <is>
          <t>VLC</t>
        </is>
      </c>
      <c r="L288" t="n">
        <v>9.5</v>
      </c>
      <c r="M288" s="60" t="n">
        <v>5</v>
      </c>
      <c r="N288" t="inlineStr">
        <is>
          <t>C-Face</t>
        </is>
      </c>
      <c r="O288" t="n">
        <v>5</v>
      </c>
      <c r="P288" t="inlineStr">
        <is>
          <t>Flanged</t>
        </is>
      </c>
      <c r="Q288" s="76">
        <f>LEFT(E288,5)</f>
        <v/>
      </c>
      <c r="R288" s="76" t="n"/>
      <c r="S288" s="76" t="inlineStr">
        <is>
          <t>Flat</t>
        </is>
      </c>
      <c r="U288" t="inlineStr">
        <is>
          <t>'DS_Routings'</t>
        </is>
      </c>
    </row>
    <row r="289">
      <c r="A289" s="27" t="n"/>
      <c r="B289" s="2" t="inlineStr">
        <is>
          <t>50959-2P-75HP-VLC</t>
        </is>
      </c>
      <c r="C289" s="76" t="n"/>
      <c r="D289" s="2" t="inlineStr">
        <is>
          <t>XA</t>
        </is>
      </c>
      <c r="E289" s="2" t="inlineStr">
        <is>
          <t>50959-2P-75HP-VLC</t>
        </is>
      </c>
      <c r="F289" s="68" t="n">
        <v>2</v>
      </c>
      <c r="G289" s="2" t="n">
        <v>75</v>
      </c>
      <c r="H289" s="60" t="n">
        <v>239</v>
      </c>
      <c r="I289" t="inlineStr">
        <is>
          <t>5095</t>
        </is>
      </c>
      <c r="J289" s="7" t="inlineStr">
        <is>
          <t>Price_VLC_WetEnd_281</t>
        </is>
      </c>
      <c r="K289" s="70" t="inlineStr">
        <is>
          <t>VLC</t>
        </is>
      </c>
      <c r="L289" t="n">
        <v>9.5</v>
      </c>
      <c r="M289" s="60" t="n">
        <v>5</v>
      </c>
      <c r="N289" t="inlineStr">
        <is>
          <t>C-Face</t>
        </is>
      </c>
      <c r="O289" t="n">
        <v>5</v>
      </c>
      <c r="P289" t="inlineStr">
        <is>
          <t>Flanged</t>
        </is>
      </c>
      <c r="Q289" s="76">
        <f>LEFT(E289,5)</f>
        <v/>
      </c>
      <c r="R289" s="76" t="n"/>
      <c r="S289" s="76" t="inlineStr">
        <is>
          <t>Flat</t>
        </is>
      </c>
      <c r="U289" t="inlineStr">
        <is>
          <t>'DS_Routings'</t>
        </is>
      </c>
    </row>
    <row r="290">
      <c r="A290" s="27" t="n"/>
      <c r="B290" s="2" t="inlineStr">
        <is>
          <t>50959-2P-100HP-VLC</t>
        </is>
      </c>
      <c r="C290" s="76" t="n"/>
      <c r="D290" s="2" t="inlineStr">
        <is>
          <t>XA</t>
        </is>
      </c>
      <c r="E290" s="2" t="inlineStr">
        <is>
          <t>50959-2P-100HP-VLC</t>
        </is>
      </c>
      <c r="F290" s="68" t="n">
        <v>2</v>
      </c>
      <c r="G290" s="2" t="n">
        <v>100</v>
      </c>
      <c r="H290" s="60" t="n">
        <v>239</v>
      </c>
      <c r="I290" t="inlineStr">
        <is>
          <t>5095</t>
        </is>
      </c>
      <c r="J290" s="7" t="inlineStr">
        <is>
          <t>Price_VLC_WetEnd_282</t>
        </is>
      </c>
      <c r="K290" s="70" t="inlineStr">
        <is>
          <t>VLC</t>
        </is>
      </c>
      <c r="L290" t="n">
        <v>9.5</v>
      </c>
      <c r="M290" s="60" t="n">
        <v>5</v>
      </c>
      <c r="N290" t="inlineStr">
        <is>
          <t>C-Face</t>
        </is>
      </c>
      <c r="O290" t="n">
        <v>5</v>
      </c>
      <c r="P290" t="inlineStr">
        <is>
          <t>Flanged</t>
        </is>
      </c>
      <c r="Q290" s="76">
        <f>LEFT(E290,5)</f>
        <v/>
      </c>
      <c r="R290" s="76" t="n"/>
      <c r="S290" s="76" t="inlineStr">
        <is>
          <t>Flat</t>
        </is>
      </c>
      <c r="U290" t="inlineStr">
        <is>
          <t>'DS_Routings'</t>
        </is>
      </c>
    </row>
    <row r="291">
      <c r="A291" s="27" t="n"/>
      <c r="B291" s="2" t="inlineStr">
        <is>
          <t>50959-2P-125HP-VLC</t>
        </is>
      </c>
      <c r="C291" s="76" t="n"/>
      <c r="D291" s="2" t="inlineStr">
        <is>
          <t>XA</t>
        </is>
      </c>
      <c r="E291" s="2" t="inlineStr">
        <is>
          <t>50959-2P-125HP-VLC</t>
        </is>
      </c>
      <c r="F291" s="68" t="n">
        <v>2</v>
      </c>
      <c r="G291" s="2" t="n">
        <v>125</v>
      </c>
      <c r="H291" s="60" t="n">
        <v>239</v>
      </c>
      <c r="I291" t="inlineStr">
        <is>
          <t>5095</t>
        </is>
      </c>
      <c r="J291" s="7" t="inlineStr">
        <is>
          <t>Price_VLC_WetEnd_283</t>
        </is>
      </c>
      <c r="K291" s="70" t="inlineStr">
        <is>
          <t>VLC</t>
        </is>
      </c>
      <c r="L291" t="n">
        <v>9.5</v>
      </c>
      <c r="M291" s="60" t="n">
        <v>5</v>
      </c>
      <c r="N291" t="inlineStr">
        <is>
          <t>C-Face</t>
        </is>
      </c>
      <c r="O291" t="n">
        <v>5</v>
      </c>
      <c r="P291" t="inlineStr">
        <is>
          <t>Flanged</t>
        </is>
      </c>
      <c r="Q291" s="76">
        <f>LEFT(E291,5)</f>
        <v/>
      </c>
      <c r="R291" s="76" t="n"/>
      <c r="S291" s="76" t="inlineStr">
        <is>
          <t>Flat</t>
        </is>
      </c>
      <c r="U291" t="inlineStr">
        <is>
          <t>'DS_Routings'</t>
        </is>
      </c>
    </row>
    <row r="292">
      <c r="A292" s="27" t="n"/>
      <c r="B292" s="68" t="inlineStr">
        <is>
          <t>50129-4P-15HP-VLC</t>
        </is>
      </c>
      <c r="C292" s="76" t="n"/>
      <c r="D292" s="2" t="inlineStr">
        <is>
          <t>XA</t>
        </is>
      </c>
      <c r="E292" s="68" t="inlineStr">
        <is>
          <t>50129-4P-15HP-VLC</t>
        </is>
      </c>
      <c r="F292" s="68" t="n">
        <v>4</v>
      </c>
      <c r="G292" s="68" t="n">
        <v>15</v>
      </c>
      <c r="H292" s="60" t="n">
        <v>341</v>
      </c>
      <c r="I292" t="inlineStr">
        <is>
          <t>5012</t>
        </is>
      </c>
      <c r="J292" s="7" t="inlineStr">
        <is>
          <t>Price_VLC_WetEnd_284</t>
        </is>
      </c>
      <c r="K292" s="70" t="inlineStr">
        <is>
          <t>VLC</t>
        </is>
      </c>
      <c r="L292" t="n">
        <v>12</v>
      </c>
      <c r="M292" s="60" t="n">
        <v>5</v>
      </c>
      <c r="N292" t="inlineStr">
        <is>
          <t>C-Face</t>
        </is>
      </c>
      <c r="O292" t="n">
        <v>5</v>
      </c>
      <c r="P292" t="inlineStr">
        <is>
          <t>Flanged</t>
        </is>
      </c>
      <c r="Q292" s="76">
        <f>LEFT(E292,5)</f>
        <v/>
      </c>
      <c r="R292" s="76" t="n"/>
      <c r="S292" s="76" t="inlineStr">
        <is>
          <t>Flat</t>
        </is>
      </c>
      <c r="U292" t="inlineStr">
        <is>
          <t>'DS_Routings'</t>
        </is>
      </c>
    </row>
    <row r="293">
      <c r="A293" s="27" t="n"/>
      <c r="B293" s="68" t="inlineStr">
        <is>
          <t>50129-4P-20HP-VLC</t>
        </is>
      </c>
      <c r="C293" s="76" t="n"/>
      <c r="D293" s="2" t="inlineStr">
        <is>
          <t>XA</t>
        </is>
      </c>
      <c r="E293" s="68" t="inlineStr">
        <is>
          <t>50129-4P-20HP-VLC</t>
        </is>
      </c>
      <c r="F293" s="68" t="n">
        <v>4</v>
      </c>
      <c r="G293" s="68" t="n">
        <v>20</v>
      </c>
      <c r="H293" s="60" t="n">
        <v>341</v>
      </c>
      <c r="I293" t="inlineStr">
        <is>
          <t>5012</t>
        </is>
      </c>
      <c r="J293" s="7" t="inlineStr">
        <is>
          <t>Price_VLC_WetEnd_285</t>
        </is>
      </c>
      <c r="K293" s="70" t="inlineStr">
        <is>
          <t>VLC</t>
        </is>
      </c>
      <c r="L293" t="n">
        <v>12</v>
      </c>
      <c r="M293" s="60" t="n">
        <v>5</v>
      </c>
      <c r="N293" t="inlineStr">
        <is>
          <t>C-Face</t>
        </is>
      </c>
      <c r="O293" t="n">
        <v>5</v>
      </c>
      <c r="P293" t="inlineStr">
        <is>
          <t>Flanged</t>
        </is>
      </c>
      <c r="Q293" s="76">
        <f>LEFT(E293,5)</f>
        <v/>
      </c>
      <c r="R293" s="76" t="n"/>
      <c r="S293" s="76" t="inlineStr">
        <is>
          <t>Flat</t>
        </is>
      </c>
      <c r="U293" t="inlineStr">
        <is>
          <t>'DS_Routings'</t>
        </is>
      </c>
    </row>
    <row r="294">
      <c r="A294" s="27" t="n"/>
      <c r="B294" s="68" t="inlineStr">
        <is>
          <t>50129-4P-25HP-VLC</t>
        </is>
      </c>
      <c r="C294" s="76" t="n"/>
      <c r="D294" s="2" t="inlineStr">
        <is>
          <t>XA</t>
        </is>
      </c>
      <c r="E294" s="68" t="inlineStr">
        <is>
          <t>50129-4P-25HP-VLC</t>
        </is>
      </c>
      <c r="F294" s="68" t="n">
        <v>4</v>
      </c>
      <c r="G294" s="68" t="n">
        <v>25</v>
      </c>
      <c r="H294" s="60" t="n">
        <v>341</v>
      </c>
      <c r="I294" t="inlineStr">
        <is>
          <t>5012</t>
        </is>
      </c>
      <c r="J294" s="7" t="inlineStr">
        <is>
          <t>Price_VLC_WetEnd_286</t>
        </is>
      </c>
      <c r="K294" s="70" t="inlineStr">
        <is>
          <t>VLC</t>
        </is>
      </c>
      <c r="L294" t="n">
        <v>12</v>
      </c>
      <c r="M294" s="60" t="n">
        <v>5</v>
      </c>
      <c r="N294" t="inlineStr">
        <is>
          <t>C-Face</t>
        </is>
      </c>
      <c r="O294" t="n">
        <v>5</v>
      </c>
      <c r="P294" t="inlineStr">
        <is>
          <t>Flanged</t>
        </is>
      </c>
      <c r="Q294" s="76">
        <f>LEFT(E294,5)</f>
        <v/>
      </c>
      <c r="R294" s="76" t="n"/>
      <c r="S294" s="76" t="inlineStr">
        <is>
          <t>Flat</t>
        </is>
      </c>
      <c r="U294" t="inlineStr">
        <is>
          <t>'DS_Routings'</t>
        </is>
      </c>
    </row>
    <row r="295">
      <c r="A295" s="27" t="n"/>
      <c r="B295" s="2" t="inlineStr">
        <is>
          <t>50129-4P-30HP-VLC</t>
        </is>
      </c>
      <c r="C295" s="76" t="n"/>
      <c r="D295" s="2" t="inlineStr">
        <is>
          <t>XA</t>
        </is>
      </c>
      <c r="E295" s="2" t="inlineStr">
        <is>
          <t>50129-4P-30HP-VLC</t>
        </is>
      </c>
      <c r="F295" s="68" t="n">
        <v>4</v>
      </c>
      <c r="G295" s="2" t="n">
        <v>30</v>
      </c>
      <c r="H295" s="60" t="n">
        <v>341</v>
      </c>
      <c r="I295" t="inlineStr">
        <is>
          <t>5012</t>
        </is>
      </c>
      <c r="J295" s="7" t="inlineStr">
        <is>
          <t>Price_VLC_WetEnd_287</t>
        </is>
      </c>
      <c r="K295" s="70" t="inlineStr">
        <is>
          <t>VLC</t>
        </is>
      </c>
      <c r="L295" t="n">
        <v>12</v>
      </c>
      <c r="M295" s="60" t="n">
        <v>5</v>
      </c>
      <c r="N295" t="inlineStr">
        <is>
          <t>C-Face</t>
        </is>
      </c>
      <c r="O295" t="n">
        <v>5</v>
      </c>
      <c r="P295" t="inlineStr">
        <is>
          <t>Flanged</t>
        </is>
      </c>
      <c r="Q295" s="76">
        <f>LEFT(E295,5)</f>
        <v/>
      </c>
      <c r="R295" s="76" t="n"/>
      <c r="S295" s="76" t="inlineStr">
        <is>
          <t>Flat</t>
        </is>
      </c>
      <c r="U295" t="inlineStr">
        <is>
          <t>'DS_Routings'</t>
        </is>
      </c>
    </row>
    <row r="296">
      <c r="A296" s="27" t="n"/>
      <c r="B296" s="2" t="inlineStr">
        <is>
          <t>50129-4P-40HP-VLC</t>
        </is>
      </c>
      <c r="C296" s="76" t="n"/>
      <c r="D296" s="2" t="inlineStr">
        <is>
          <t>XA</t>
        </is>
      </c>
      <c r="E296" s="2" t="inlineStr">
        <is>
          <t>50129-4P-40HP-VLC</t>
        </is>
      </c>
      <c r="F296" s="68" t="n">
        <v>4</v>
      </c>
      <c r="G296" s="2" t="n">
        <v>40</v>
      </c>
      <c r="H296" s="60" t="n">
        <v>341</v>
      </c>
      <c r="I296" t="inlineStr">
        <is>
          <t>5012</t>
        </is>
      </c>
      <c r="J296" s="7" t="inlineStr">
        <is>
          <t>Price_VLC_WetEnd_288</t>
        </is>
      </c>
      <c r="K296" s="70" t="inlineStr">
        <is>
          <t>VLC</t>
        </is>
      </c>
      <c r="L296" t="n">
        <v>12</v>
      </c>
      <c r="M296" s="60" t="n">
        <v>5</v>
      </c>
      <c r="N296" t="inlineStr">
        <is>
          <t>C-Face</t>
        </is>
      </c>
      <c r="O296" t="n">
        <v>5</v>
      </c>
      <c r="P296" t="inlineStr">
        <is>
          <t>Flanged</t>
        </is>
      </c>
      <c r="Q296" s="76">
        <f>LEFT(E296,5)</f>
        <v/>
      </c>
      <c r="R296" s="76" t="n"/>
      <c r="S296" s="76" t="inlineStr">
        <is>
          <t>Flat</t>
        </is>
      </c>
      <c r="U296" t="inlineStr">
        <is>
          <t>'DS_Routings'</t>
        </is>
      </c>
    </row>
    <row r="297">
      <c r="A297" s="27" t="n"/>
      <c r="B297" s="2" t="inlineStr">
        <is>
          <t>50129-4P-50HP-VLC</t>
        </is>
      </c>
      <c r="C297" s="76" t="n"/>
      <c r="D297" s="2" t="inlineStr">
        <is>
          <t>XA</t>
        </is>
      </c>
      <c r="E297" s="2" t="inlineStr">
        <is>
          <t>50129-4P-50HP-VLC</t>
        </is>
      </c>
      <c r="F297" s="68" t="n">
        <v>4</v>
      </c>
      <c r="G297" s="2" t="n">
        <v>50</v>
      </c>
      <c r="H297" s="60" t="n">
        <v>341</v>
      </c>
      <c r="I297" t="inlineStr">
        <is>
          <t>5012</t>
        </is>
      </c>
      <c r="J297" s="7" t="inlineStr">
        <is>
          <t>Price_VLC_WetEnd_289</t>
        </is>
      </c>
      <c r="K297" s="70" t="inlineStr">
        <is>
          <t>VLC</t>
        </is>
      </c>
      <c r="L297" t="n">
        <v>12</v>
      </c>
      <c r="M297" s="60" t="n">
        <v>5</v>
      </c>
      <c r="N297" t="inlineStr">
        <is>
          <t>C-Face</t>
        </is>
      </c>
      <c r="O297" t="n">
        <v>5</v>
      </c>
      <c r="P297" t="inlineStr">
        <is>
          <t>Flanged</t>
        </is>
      </c>
      <c r="Q297" s="76">
        <f>LEFT(E297,5)</f>
        <v/>
      </c>
      <c r="R297" s="76" t="n"/>
      <c r="S297" s="76" t="inlineStr">
        <is>
          <t>Flat</t>
        </is>
      </c>
      <c r="U297" t="inlineStr">
        <is>
          <t>'DS_Routings'</t>
        </is>
      </c>
    </row>
    <row r="298">
      <c r="A298" s="27" t="n"/>
      <c r="B298" s="2" t="inlineStr">
        <is>
          <t>50129-4P-60HP-VLC</t>
        </is>
      </c>
      <c r="C298" s="76" t="n"/>
      <c r="D298" s="2" t="inlineStr">
        <is>
          <t>XA</t>
        </is>
      </c>
      <c r="E298" s="2" t="inlineStr">
        <is>
          <t>50129-4P-60HP-VLC</t>
        </is>
      </c>
      <c r="F298" s="68" t="n">
        <v>4</v>
      </c>
      <c r="G298" s="2" t="n">
        <v>60</v>
      </c>
      <c r="H298" s="60" t="n">
        <v>341</v>
      </c>
      <c r="I298" t="inlineStr">
        <is>
          <t>5012</t>
        </is>
      </c>
      <c r="J298" s="7" t="inlineStr">
        <is>
          <t>Price_VLC_WetEnd_290</t>
        </is>
      </c>
      <c r="K298" s="70" t="inlineStr">
        <is>
          <t>VLC</t>
        </is>
      </c>
      <c r="L298" t="n">
        <v>12</v>
      </c>
      <c r="M298" s="60" t="n">
        <v>5</v>
      </c>
      <c r="N298" t="inlineStr">
        <is>
          <t>C-Face</t>
        </is>
      </c>
      <c r="O298" t="n">
        <v>5</v>
      </c>
      <c r="P298" t="inlineStr">
        <is>
          <t>Flanged</t>
        </is>
      </c>
      <c r="Q298" s="76">
        <f>LEFT(E298,5)</f>
        <v/>
      </c>
      <c r="R298" s="76" t="n"/>
      <c r="S298" s="76" t="inlineStr">
        <is>
          <t>Flat</t>
        </is>
      </c>
      <c r="U298" t="inlineStr">
        <is>
          <t>'DS_Routings'</t>
        </is>
      </c>
    </row>
    <row r="299">
      <c r="A299" s="27" t="n"/>
      <c r="B299" s="68" t="inlineStr">
        <is>
          <t>5012A-4P-10HP-VLC</t>
        </is>
      </c>
      <c r="C299" s="76" t="n"/>
      <c r="D299" s="2" t="inlineStr">
        <is>
          <t>XA</t>
        </is>
      </c>
      <c r="E299" s="68" t="inlineStr">
        <is>
          <t>5012A-4P-10HP-VLC</t>
        </is>
      </c>
      <c r="F299" s="68" t="n">
        <v>4</v>
      </c>
      <c r="G299" s="68" t="n">
        <v>10</v>
      </c>
      <c r="H299" s="60" t="n">
        <v>341</v>
      </c>
      <c r="I299" t="inlineStr">
        <is>
          <t>5012</t>
        </is>
      </c>
      <c r="J299" s="7" t="inlineStr">
        <is>
          <t>Price_VLC_WetEnd_291</t>
        </is>
      </c>
      <c r="K299" s="70" t="inlineStr">
        <is>
          <t>VLC</t>
        </is>
      </c>
      <c r="L299" t="n">
        <v>12</v>
      </c>
      <c r="M299" s="60" t="n">
        <v>5</v>
      </c>
      <c r="N299" t="inlineStr">
        <is>
          <t>C-Face</t>
        </is>
      </c>
      <c r="O299" t="n">
        <v>5</v>
      </c>
      <c r="P299" t="inlineStr">
        <is>
          <t>Flanged</t>
        </is>
      </c>
      <c r="Q299" s="76">
        <f>LEFT(E299,5)</f>
        <v/>
      </c>
      <c r="R299" s="76" t="n"/>
      <c r="S299" s="76" t="inlineStr">
        <is>
          <t>Flat</t>
        </is>
      </c>
      <c r="U299" t="inlineStr">
        <is>
          <t>'DS_Routings'</t>
        </is>
      </c>
    </row>
    <row r="300">
      <c r="A300" s="27" t="n"/>
      <c r="B300" s="68" t="inlineStr">
        <is>
          <t>5012A-4P-15HP-VLC</t>
        </is>
      </c>
      <c r="C300" s="76" t="n"/>
      <c r="D300" s="2" t="inlineStr">
        <is>
          <t>XA</t>
        </is>
      </c>
      <c r="E300" s="68" t="inlineStr">
        <is>
          <t>5012A-4P-15HP-VLC</t>
        </is>
      </c>
      <c r="F300" s="68" t="n">
        <v>4</v>
      </c>
      <c r="G300" s="68" t="n">
        <v>15</v>
      </c>
      <c r="H300" s="60" t="n">
        <v>341</v>
      </c>
      <c r="I300" t="inlineStr">
        <is>
          <t>5012</t>
        </is>
      </c>
      <c r="J300" s="7" t="inlineStr">
        <is>
          <t>Price_VLC_WetEnd_292</t>
        </is>
      </c>
      <c r="K300" s="70" t="inlineStr">
        <is>
          <t>VLC</t>
        </is>
      </c>
      <c r="L300" t="n">
        <v>12</v>
      </c>
      <c r="M300" s="60" t="n">
        <v>5</v>
      </c>
      <c r="N300" t="inlineStr">
        <is>
          <t>C-Face</t>
        </is>
      </c>
      <c r="O300" t="n">
        <v>5</v>
      </c>
      <c r="P300" t="inlineStr">
        <is>
          <t>Flanged</t>
        </is>
      </c>
      <c r="Q300" s="76">
        <f>LEFT(E300,5)</f>
        <v/>
      </c>
      <c r="R300" s="76" t="n"/>
      <c r="S300" s="76" t="inlineStr">
        <is>
          <t>Flat</t>
        </is>
      </c>
      <c r="U300" t="inlineStr">
        <is>
          <t>'DS_Routings'</t>
        </is>
      </c>
    </row>
    <row r="301">
      <c r="A301" s="27" t="n"/>
      <c r="B301" s="68" t="inlineStr">
        <is>
          <t>5012A-4P-20HP-VLC</t>
        </is>
      </c>
      <c r="C301" s="76" t="n"/>
      <c r="D301" s="2" t="inlineStr">
        <is>
          <t>XA</t>
        </is>
      </c>
      <c r="E301" s="68" t="inlineStr">
        <is>
          <t>5012A-4P-20HP-VLC</t>
        </is>
      </c>
      <c r="F301" s="68" t="n">
        <v>4</v>
      </c>
      <c r="G301" s="68" t="n">
        <v>20</v>
      </c>
      <c r="H301" s="60" t="n">
        <v>341</v>
      </c>
      <c r="I301" t="inlineStr">
        <is>
          <t>5012</t>
        </is>
      </c>
      <c r="J301" s="7" t="inlineStr">
        <is>
          <t>Price_VLC_WetEnd_293</t>
        </is>
      </c>
      <c r="K301" s="70" t="inlineStr">
        <is>
          <t>VLC</t>
        </is>
      </c>
      <c r="L301" t="n">
        <v>12</v>
      </c>
      <c r="M301" s="60" t="n">
        <v>5</v>
      </c>
      <c r="N301" t="inlineStr">
        <is>
          <t>C-Face</t>
        </is>
      </c>
      <c r="O301" t="n">
        <v>5</v>
      </c>
      <c r="P301" t="inlineStr">
        <is>
          <t>Flanged</t>
        </is>
      </c>
      <c r="Q301" s="76">
        <f>LEFT(E301,5)</f>
        <v/>
      </c>
      <c r="R301" s="76" t="n"/>
      <c r="S301" s="76" t="inlineStr">
        <is>
          <t>Flat</t>
        </is>
      </c>
      <c r="U301" t="inlineStr">
        <is>
          <t>'DS_Routings'</t>
        </is>
      </c>
    </row>
    <row r="302">
      <c r="A302" s="27" t="n"/>
      <c r="B302" s="68" t="inlineStr">
        <is>
          <t>5012A-4P-25HP-VLC</t>
        </is>
      </c>
      <c r="C302" s="76" t="n"/>
      <c r="D302" s="2" t="inlineStr">
        <is>
          <t>XA</t>
        </is>
      </c>
      <c r="E302" s="68" t="inlineStr">
        <is>
          <t>5012A-4P-25HP-VLC</t>
        </is>
      </c>
      <c r="F302" s="68" t="n">
        <v>4</v>
      </c>
      <c r="G302" s="68" t="n">
        <v>25</v>
      </c>
      <c r="H302" s="60" t="n">
        <v>341</v>
      </c>
      <c r="I302" t="inlineStr">
        <is>
          <t>5012</t>
        </is>
      </c>
      <c r="J302" s="7" t="inlineStr">
        <is>
          <t>Price_VLC_WetEnd_294</t>
        </is>
      </c>
      <c r="K302" s="70" t="inlineStr">
        <is>
          <t>VLC</t>
        </is>
      </c>
      <c r="L302" t="n">
        <v>12</v>
      </c>
      <c r="M302" s="60" t="n">
        <v>5</v>
      </c>
      <c r="N302" t="inlineStr">
        <is>
          <t>C-Face</t>
        </is>
      </c>
      <c r="O302" t="n">
        <v>5</v>
      </c>
      <c r="P302" t="inlineStr">
        <is>
          <t>Flanged</t>
        </is>
      </c>
      <c r="Q302" s="76">
        <f>LEFT(E302,5)</f>
        <v/>
      </c>
      <c r="R302" s="76" t="n"/>
      <c r="S302" s="76" t="inlineStr">
        <is>
          <t>Flat</t>
        </is>
      </c>
      <c r="U302" t="inlineStr">
        <is>
          <t>'DS_Routings'</t>
        </is>
      </c>
    </row>
    <row r="303">
      <c r="A303" s="27" t="n"/>
      <c r="B303" s="2" t="inlineStr">
        <is>
          <t>5012A-4P-30HP-VLC</t>
        </is>
      </c>
      <c r="C303" s="76" t="n"/>
      <c r="D303" s="2" t="inlineStr">
        <is>
          <t>XA</t>
        </is>
      </c>
      <c r="E303" s="2" t="inlineStr">
        <is>
          <t>5012A-4P-30HP-VLC</t>
        </is>
      </c>
      <c r="F303" s="68" t="n">
        <v>4</v>
      </c>
      <c r="G303" s="2" t="n">
        <v>30</v>
      </c>
      <c r="H303" s="60" t="n">
        <v>341</v>
      </c>
      <c r="I303" t="inlineStr">
        <is>
          <t>5012</t>
        </is>
      </c>
      <c r="J303" s="7" t="inlineStr">
        <is>
          <t>Price_VLC_WetEnd_295</t>
        </is>
      </c>
      <c r="K303" s="70" t="inlineStr">
        <is>
          <t>VLC</t>
        </is>
      </c>
      <c r="L303" t="n">
        <v>12</v>
      </c>
      <c r="M303" s="60" t="n">
        <v>5</v>
      </c>
      <c r="N303" t="inlineStr">
        <is>
          <t>C-Face</t>
        </is>
      </c>
      <c r="O303" t="n">
        <v>5</v>
      </c>
      <c r="P303" t="inlineStr">
        <is>
          <t>Flanged</t>
        </is>
      </c>
      <c r="Q303" s="76">
        <f>LEFT(E303,5)</f>
        <v/>
      </c>
      <c r="R303" s="76" t="n"/>
      <c r="S303" s="76" t="inlineStr">
        <is>
          <t>Flat</t>
        </is>
      </c>
      <c r="U303" t="inlineStr">
        <is>
          <t>'DS_Routings'</t>
        </is>
      </c>
    </row>
    <row r="304">
      <c r="A304" s="27" t="n"/>
      <c r="B304" s="2" t="inlineStr">
        <is>
          <t>5012A-4P-40HP-VLC</t>
        </is>
      </c>
      <c r="C304" s="76" t="n"/>
      <c r="D304" s="2" t="inlineStr">
        <is>
          <t>XA</t>
        </is>
      </c>
      <c r="E304" s="2" t="inlineStr">
        <is>
          <t>5012A-4P-40HP-VLC</t>
        </is>
      </c>
      <c r="F304" s="68" t="n">
        <v>4</v>
      </c>
      <c r="G304" s="2" t="n">
        <v>40</v>
      </c>
      <c r="H304" s="60" t="n">
        <v>341</v>
      </c>
      <c r="I304" t="inlineStr">
        <is>
          <t>5012</t>
        </is>
      </c>
      <c r="J304" s="7" t="inlineStr">
        <is>
          <t>Price_VLC_WetEnd_296</t>
        </is>
      </c>
      <c r="K304" s="70" t="inlineStr">
        <is>
          <t>VLC</t>
        </is>
      </c>
      <c r="L304" t="n">
        <v>12</v>
      </c>
      <c r="M304" s="60" t="n">
        <v>5</v>
      </c>
      <c r="N304" t="inlineStr">
        <is>
          <t>C-Face</t>
        </is>
      </c>
      <c r="O304" t="n">
        <v>5</v>
      </c>
      <c r="P304" t="inlineStr">
        <is>
          <t>Flanged</t>
        </is>
      </c>
      <c r="Q304" s="76">
        <f>LEFT(E304,5)</f>
        <v/>
      </c>
      <c r="R304" s="76" t="n"/>
      <c r="S304" s="76" t="inlineStr">
        <is>
          <t>Flat</t>
        </is>
      </c>
      <c r="U304" t="inlineStr">
        <is>
          <t>'DS_Routings'</t>
        </is>
      </c>
    </row>
    <row r="305">
      <c r="A305" s="27" t="n"/>
      <c r="B305" s="2" t="inlineStr">
        <is>
          <t>50157-4P-50HP-VLC</t>
        </is>
      </c>
      <c r="C305" s="76" t="n"/>
      <c r="D305" s="2" t="inlineStr">
        <is>
          <t>XA</t>
        </is>
      </c>
      <c r="E305" s="2" t="inlineStr">
        <is>
          <t>50157-4P-50HP-VLC</t>
        </is>
      </c>
      <c r="F305" s="68" t="n">
        <v>4</v>
      </c>
      <c r="G305" s="2" t="n">
        <v>50</v>
      </c>
      <c r="H305" t="n">
        <v>460</v>
      </c>
      <c r="I305" t="inlineStr">
        <is>
          <t>5015</t>
        </is>
      </c>
      <c r="J305" s="7" t="inlineStr">
        <is>
          <t>Price_VLC_WetEnd_297</t>
        </is>
      </c>
      <c r="K305" s="70" t="inlineStr">
        <is>
          <t>VLC</t>
        </is>
      </c>
      <c r="L305" t="n">
        <v>15</v>
      </c>
      <c r="M305" s="60" t="n">
        <v>5</v>
      </c>
      <c r="N305" t="inlineStr">
        <is>
          <t>C-Face</t>
        </is>
      </c>
      <c r="O305" t="n">
        <v>5</v>
      </c>
      <c r="P305" t="inlineStr">
        <is>
          <t>Flanged</t>
        </is>
      </c>
      <c r="Q305" s="76">
        <f>LEFT(E305,5)</f>
        <v/>
      </c>
      <c r="R305" s="76" t="n"/>
      <c r="S305" s="76" t="inlineStr">
        <is>
          <t>Flat</t>
        </is>
      </c>
      <c r="U305" t="inlineStr">
        <is>
          <t>'DS_Routings'</t>
        </is>
      </c>
    </row>
    <row r="306">
      <c r="A306" s="27" t="n"/>
      <c r="B306" s="2" t="inlineStr">
        <is>
          <t>50157-4P-60HP-VLC</t>
        </is>
      </c>
      <c r="C306" s="76" t="n"/>
      <c r="D306" s="2" t="inlineStr">
        <is>
          <t>X5</t>
        </is>
      </c>
      <c r="E306" s="2" t="inlineStr">
        <is>
          <t>50157-4P-60HP-VLC</t>
        </is>
      </c>
      <c r="F306" s="68" t="n">
        <v>4</v>
      </c>
      <c r="G306" s="2" t="n">
        <v>60</v>
      </c>
      <c r="H306" t="n">
        <v>460</v>
      </c>
      <c r="I306" t="inlineStr">
        <is>
          <t>5015</t>
        </is>
      </c>
      <c r="J306" s="7" t="inlineStr">
        <is>
          <t>Price_VLC_WetEnd_298</t>
        </is>
      </c>
      <c r="K306" s="70" t="inlineStr">
        <is>
          <t>VLC</t>
        </is>
      </c>
      <c r="L306" t="n">
        <v>15</v>
      </c>
      <c r="M306" s="60" t="n">
        <v>5</v>
      </c>
      <c r="N306" t="inlineStr">
        <is>
          <t>C-Face</t>
        </is>
      </c>
      <c r="O306" t="n">
        <v>5</v>
      </c>
      <c r="P306" t="inlineStr">
        <is>
          <t>Flanged</t>
        </is>
      </c>
      <c r="Q306" s="76">
        <f>LEFT(E306,5)</f>
        <v/>
      </c>
      <c r="R306" s="76" t="n"/>
      <c r="S306" s="76" t="inlineStr">
        <is>
          <t>Flat</t>
        </is>
      </c>
      <c r="U306" t="inlineStr">
        <is>
          <t>'DS_Routings'</t>
        </is>
      </c>
    </row>
    <row r="307">
      <c r="A307" s="27" t="n"/>
      <c r="B307" s="2" t="inlineStr">
        <is>
          <t>50157-4P-75HP-VLC</t>
        </is>
      </c>
      <c r="C307" s="76" t="n"/>
      <c r="D307" s="2" t="inlineStr">
        <is>
          <t>X5</t>
        </is>
      </c>
      <c r="E307" s="2" t="inlineStr">
        <is>
          <t>50157-4P-75HP-VLC</t>
        </is>
      </c>
      <c r="F307" s="68" t="n">
        <v>4</v>
      </c>
      <c r="G307" s="2" t="n">
        <v>75</v>
      </c>
      <c r="H307" t="n">
        <v>460</v>
      </c>
      <c r="I307" t="inlineStr">
        <is>
          <t>5015</t>
        </is>
      </c>
      <c r="J307" s="7" t="inlineStr">
        <is>
          <t>Price_VLC_WetEnd_299</t>
        </is>
      </c>
      <c r="K307" s="70" t="inlineStr">
        <is>
          <t>VLC</t>
        </is>
      </c>
      <c r="L307" t="n">
        <v>15</v>
      </c>
      <c r="M307" s="60" t="n">
        <v>5</v>
      </c>
      <c r="N307" t="inlineStr">
        <is>
          <t>C-Face</t>
        </is>
      </c>
      <c r="O307" t="n">
        <v>5</v>
      </c>
      <c r="P307" t="inlineStr">
        <is>
          <t>Flanged</t>
        </is>
      </c>
      <c r="Q307" s="76">
        <f>LEFT(E307,5)</f>
        <v/>
      </c>
      <c r="R307" s="76" t="n"/>
      <c r="S307" s="76" t="inlineStr">
        <is>
          <t>Flat</t>
        </is>
      </c>
      <c r="U307" t="inlineStr">
        <is>
          <t>'DS_Routings'</t>
        </is>
      </c>
    </row>
    <row r="308">
      <c r="A308" s="27" t="n"/>
      <c r="B308" s="2" t="inlineStr">
        <is>
          <t>50157-4P-100HP-VLC</t>
        </is>
      </c>
      <c r="C308" s="76" t="n"/>
      <c r="D308" s="2" t="inlineStr">
        <is>
          <t>X5</t>
        </is>
      </c>
      <c r="E308" s="2" t="inlineStr">
        <is>
          <t>50157-4P-100HP-VLC</t>
        </is>
      </c>
      <c r="F308" s="68" t="n">
        <v>4</v>
      </c>
      <c r="G308" s="2" t="n">
        <v>100</v>
      </c>
      <c r="H308" t="n">
        <v>460</v>
      </c>
      <c r="I308" t="inlineStr">
        <is>
          <t>5015</t>
        </is>
      </c>
      <c r="J308" s="7" t="inlineStr">
        <is>
          <t>Price_VLC_WetEnd_300</t>
        </is>
      </c>
      <c r="K308" s="70" t="inlineStr">
        <is>
          <t>VLC</t>
        </is>
      </c>
      <c r="L308" t="n">
        <v>15</v>
      </c>
      <c r="M308" s="60" t="n">
        <v>5</v>
      </c>
      <c r="N308" t="inlineStr">
        <is>
          <t>C-Face</t>
        </is>
      </c>
      <c r="O308" t="n">
        <v>5</v>
      </c>
      <c r="P308" t="inlineStr">
        <is>
          <t>Flanged</t>
        </is>
      </c>
      <c r="Q308" s="76">
        <f>LEFT(E308,5)</f>
        <v/>
      </c>
      <c r="R308" s="76" t="n"/>
      <c r="S308" s="76" t="inlineStr">
        <is>
          <t>Flat</t>
        </is>
      </c>
      <c r="U308" t="inlineStr">
        <is>
          <t>'DS_Routings'</t>
        </is>
      </c>
    </row>
    <row r="309">
      <c r="A309" s="27" t="n"/>
      <c r="B309" s="68" t="inlineStr">
        <is>
          <t>60957-4P-15HP-VLC</t>
        </is>
      </c>
      <c r="C309" s="76" t="n"/>
      <c r="D309" s="2" t="inlineStr">
        <is>
          <t>X4</t>
        </is>
      </c>
      <c r="E309" s="68" t="inlineStr">
        <is>
          <t>60957-4P-15HP-VLC</t>
        </is>
      </c>
      <c r="F309" s="68" t="n">
        <v>4</v>
      </c>
      <c r="G309" s="68" t="n">
        <v>15</v>
      </c>
      <c r="H309" s="60" t="n">
        <v>298</v>
      </c>
      <c r="I309" t="inlineStr">
        <is>
          <t>6095</t>
        </is>
      </c>
      <c r="J309" s="7" t="inlineStr">
        <is>
          <t>Price_VLC_WetEnd_301</t>
        </is>
      </c>
      <c r="K309" s="70" t="inlineStr">
        <is>
          <t>VLC</t>
        </is>
      </c>
      <c r="L309" t="n">
        <v>9.5</v>
      </c>
      <c r="M309" s="60" t="n">
        <v>6</v>
      </c>
      <c r="N309" t="inlineStr">
        <is>
          <t>C-Face</t>
        </is>
      </c>
      <c r="O309" t="n">
        <v>6</v>
      </c>
      <c r="P309" t="inlineStr">
        <is>
          <t>Flanged</t>
        </is>
      </c>
      <c r="Q309" s="76">
        <f>LEFT(E309,5)</f>
        <v/>
      </c>
      <c r="R309" s="76" t="n"/>
      <c r="S309" s="76" t="inlineStr">
        <is>
          <t>Flat</t>
        </is>
      </c>
      <c r="U309" t="inlineStr">
        <is>
          <t>'DS_Routings'</t>
        </is>
      </c>
    </row>
    <row r="310">
      <c r="A310" s="27" t="n"/>
      <c r="B310" s="68" t="inlineStr">
        <is>
          <t>60957-4P-20HP-VLC</t>
        </is>
      </c>
      <c r="C310" s="76" t="n"/>
      <c r="D310" s="2" t="inlineStr">
        <is>
          <t>X4</t>
        </is>
      </c>
      <c r="E310" s="68" t="inlineStr">
        <is>
          <t>60957-4P-20HP-VLC</t>
        </is>
      </c>
      <c r="F310" s="68" t="n">
        <v>4</v>
      </c>
      <c r="G310" s="68" t="n">
        <v>20</v>
      </c>
      <c r="H310" s="60" t="n">
        <v>298</v>
      </c>
      <c r="I310" t="inlineStr">
        <is>
          <t>6095</t>
        </is>
      </c>
      <c r="J310" s="7" t="inlineStr">
        <is>
          <t>Price_VLC_WetEnd_302</t>
        </is>
      </c>
      <c r="K310" s="70" t="inlineStr">
        <is>
          <t>VLC</t>
        </is>
      </c>
      <c r="L310" t="n">
        <v>9.5</v>
      </c>
      <c r="M310" s="60" t="n">
        <v>6</v>
      </c>
      <c r="N310" t="inlineStr">
        <is>
          <t>C-Face</t>
        </is>
      </c>
      <c r="O310" t="n">
        <v>6</v>
      </c>
      <c r="P310" t="inlineStr">
        <is>
          <t>Flanged</t>
        </is>
      </c>
      <c r="Q310" s="76">
        <f>LEFT(E310,5)</f>
        <v/>
      </c>
      <c r="R310" s="76" t="n"/>
      <c r="S310" s="76" t="inlineStr">
        <is>
          <t>Flat</t>
        </is>
      </c>
      <c r="U310" t="inlineStr">
        <is>
          <t>'DS_Routings'</t>
        </is>
      </c>
    </row>
    <row r="311">
      <c r="A311" s="27" t="n"/>
      <c r="B311" s="68" t="inlineStr">
        <is>
          <t>60957-4P-25HP-VLC</t>
        </is>
      </c>
      <c r="C311" s="76" t="n"/>
      <c r="D311" s="2" t="inlineStr">
        <is>
          <t>X4</t>
        </is>
      </c>
      <c r="E311" s="68" t="inlineStr">
        <is>
          <t>60957-4P-25HP-VLC</t>
        </is>
      </c>
      <c r="F311" s="68" t="n">
        <v>4</v>
      </c>
      <c r="G311" s="68" t="n">
        <v>25</v>
      </c>
      <c r="H311" s="60" t="n">
        <v>298</v>
      </c>
      <c r="I311" t="inlineStr">
        <is>
          <t>6095</t>
        </is>
      </c>
      <c r="J311" s="7" t="inlineStr">
        <is>
          <t>Price_VLC_WetEnd_303</t>
        </is>
      </c>
      <c r="K311" s="70" t="inlineStr">
        <is>
          <t>VLC</t>
        </is>
      </c>
      <c r="L311" t="n">
        <v>9.5</v>
      </c>
      <c r="M311" s="60" t="n">
        <v>6</v>
      </c>
      <c r="N311" t="inlineStr">
        <is>
          <t>C-Face</t>
        </is>
      </c>
      <c r="O311" t="n">
        <v>6</v>
      </c>
      <c r="P311" t="inlineStr">
        <is>
          <t>Flanged</t>
        </is>
      </c>
      <c r="Q311" s="76">
        <f>LEFT(E311,5)</f>
        <v/>
      </c>
      <c r="R311" s="76" t="n"/>
      <c r="S311" s="76" t="inlineStr">
        <is>
          <t>Flat</t>
        </is>
      </c>
      <c r="U311" t="inlineStr">
        <is>
          <t>'DS_Routings'</t>
        </is>
      </c>
    </row>
    <row r="312">
      <c r="A312" s="27" t="n"/>
      <c r="B312" s="2" t="inlineStr">
        <is>
          <t>60957-4P-30HP-VLC</t>
        </is>
      </c>
      <c r="C312" s="76" t="n"/>
      <c r="D312" s="2" t="inlineStr">
        <is>
          <t>X4</t>
        </is>
      </c>
      <c r="E312" s="2" t="inlineStr">
        <is>
          <t>60957-4P-30HP-VLC</t>
        </is>
      </c>
      <c r="F312" s="68" t="n">
        <v>4</v>
      </c>
      <c r="G312" s="2" t="n">
        <v>30</v>
      </c>
      <c r="H312" s="60" t="n">
        <v>298</v>
      </c>
      <c r="I312" t="inlineStr">
        <is>
          <t>6095</t>
        </is>
      </c>
      <c r="J312" s="7" t="inlineStr">
        <is>
          <t>Price_VLC_WetEnd_304</t>
        </is>
      </c>
      <c r="K312" s="70" t="inlineStr">
        <is>
          <t>VLC</t>
        </is>
      </c>
      <c r="L312" t="n">
        <v>9.5</v>
      </c>
      <c r="M312" s="60" t="n">
        <v>6</v>
      </c>
      <c r="N312" t="inlineStr">
        <is>
          <t>C-Face</t>
        </is>
      </c>
      <c r="O312" t="n">
        <v>6</v>
      </c>
      <c r="P312" t="inlineStr">
        <is>
          <t>Flanged</t>
        </is>
      </c>
      <c r="Q312" s="76">
        <f>LEFT(E312,5)</f>
        <v/>
      </c>
      <c r="R312" s="76" t="n"/>
      <c r="S312" s="76" t="inlineStr">
        <is>
          <t>Flat</t>
        </is>
      </c>
      <c r="U312" t="inlineStr">
        <is>
          <t>'DS_Routings'</t>
        </is>
      </c>
    </row>
    <row r="313">
      <c r="A313" s="27" t="n"/>
      <c r="B313" s="68" t="inlineStr">
        <is>
          <t>60125-4P-20HP-VLC</t>
        </is>
      </c>
      <c r="C313" s="76" t="n"/>
      <c r="D313" s="2" t="inlineStr">
        <is>
          <t>XA</t>
        </is>
      </c>
      <c r="E313" s="68" t="inlineStr">
        <is>
          <t>60125-4P-20HP-VLC</t>
        </is>
      </c>
      <c r="F313" s="68" t="n">
        <v>4</v>
      </c>
      <c r="G313" s="68" t="n">
        <v>20</v>
      </c>
      <c r="H313" s="60" t="n">
        <v>342</v>
      </c>
      <c r="I313" t="inlineStr">
        <is>
          <t>6012</t>
        </is>
      </c>
      <c r="J313" s="7" t="inlineStr">
        <is>
          <t>Price_VLC_WetEnd_305</t>
        </is>
      </c>
      <c r="K313" s="70" t="inlineStr">
        <is>
          <t>VLC</t>
        </is>
      </c>
      <c r="L313" t="n">
        <v>12</v>
      </c>
      <c r="M313" s="60" t="n">
        <v>6</v>
      </c>
      <c r="N313" t="inlineStr">
        <is>
          <t>C-Face</t>
        </is>
      </c>
      <c r="O313" t="n">
        <v>6</v>
      </c>
      <c r="P313" t="inlineStr">
        <is>
          <t>Flanged</t>
        </is>
      </c>
      <c r="Q313" s="76">
        <f>LEFT(E313,5)</f>
        <v/>
      </c>
      <c r="R313" s="76" t="n"/>
      <c r="S313" s="76" t="inlineStr">
        <is>
          <t>Flat</t>
        </is>
      </c>
      <c r="U313" t="inlineStr">
        <is>
          <t>'DS_Routings'</t>
        </is>
      </c>
    </row>
    <row r="314">
      <c r="A314" s="27" t="n"/>
      <c r="B314" s="68" t="inlineStr">
        <is>
          <t>60125-4P-25HP-VLC</t>
        </is>
      </c>
      <c r="C314" s="76" t="n"/>
      <c r="D314" s="2" t="inlineStr">
        <is>
          <t>XA</t>
        </is>
      </c>
      <c r="E314" s="68" t="inlineStr">
        <is>
          <t>60125-4P-25HP-VLC</t>
        </is>
      </c>
      <c r="F314" s="68" t="n">
        <v>4</v>
      </c>
      <c r="G314" s="68" t="n">
        <v>25</v>
      </c>
      <c r="H314" s="60" t="n">
        <v>342</v>
      </c>
      <c r="I314" t="inlineStr">
        <is>
          <t>6012</t>
        </is>
      </c>
      <c r="J314" s="7" t="inlineStr">
        <is>
          <t>Price_VLC_WetEnd_306</t>
        </is>
      </c>
      <c r="K314" s="70" t="inlineStr">
        <is>
          <t>VLC</t>
        </is>
      </c>
      <c r="L314" t="n">
        <v>12</v>
      </c>
      <c r="M314" s="60" t="n">
        <v>6</v>
      </c>
      <c r="N314" t="inlineStr">
        <is>
          <t>C-Face</t>
        </is>
      </c>
      <c r="O314" t="n">
        <v>6</v>
      </c>
      <c r="P314" t="inlineStr">
        <is>
          <t>Flanged</t>
        </is>
      </c>
      <c r="Q314" s="76">
        <f>LEFT(E314,5)</f>
        <v/>
      </c>
      <c r="R314" s="76" t="n"/>
      <c r="S314" s="76" t="inlineStr">
        <is>
          <t>Flat</t>
        </is>
      </c>
      <c r="U314" t="inlineStr">
        <is>
          <t>'DS_Routings'</t>
        </is>
      </c>
    </row>
    <row r="315">
      <c r="A315" s="27" t="n"/>
      <c r="B315" s="2" t="inlineStr">
        <is>
          <t>60125-4P-30HP-VLC</t>
        </is>
      </c>
      <c r="C315" s="76" t="n"/>
      <c r="D315" s="2" t="inlineStr">
        <is>
          <t>XA</t>
        </is>
      </c>
      <c r="E315" s="2" t="inlineStr">
        <is>
          <t>60125-4P-30HP-VLC</t>
        </is>
      </c>
      <c r="F315" s="68" t="n">
        <v>4</v>
      </c>
      <c r="G315" s="2" t="n">
        <v>30</v>
      </c>
      <c r="H315" s="60" t="n">
        <v>342</v>
      </c>
      <c r="I315" t="inlineStr">
        <is>
          <t>6012</t>
        </is>
      </c>
      <c r="J315" s="7" t="inlineStr">
        <is>
          <t>Price_VLC_WetEnd_307</t>
        </is>
      </c>
      <c r="K315" s="70" t="inlineStr">
        <is>
          <t>VLC</t>
        </is>
      </c>
      <c r="L315" t="n">
        <v>12</v>
      </c>
      <c r="M315" s="60" t="n">
        <v>6</v>
      </c>
      <c r="N315" t="inlineStr">
        <is>
          <t>C-Face</t>
        </is>
      </c>
      <c r="O315" t="n">
        <v>6</v>
      </c>
      <c r="P315" t="inlineStr">
        <is>
          <t>Flanged</t>
        </is>
      </c>
      <c r="Q315" s="76">
        <f>LEFT(E315,5)</f>
        <v/>
      </c>
      <c r="R315" s="76" t="n"/>
      <c r="S315" s="76" t="inlineStr">
        <is>
          <t>Flat</t>
        </is>
      </c>
      <c r="U315" t="inlineStr">
        <is>
          <t>'DS_Routings'</t>
        </is>
      </c>
    </row>
    <row r="316">
      <c r="A316" s="27" t="n"/>
      <c r="B316" s="2" t="inlineStr">
        <is>
          <t>60125-4P-40HP-VLC</t>
        </is>
      </c>
      <c r="C316" s="76" t="n"/>
      <c r="D316" s="2" t="inlineStr">
        <is>
          <t>XA</t>
        </is>
      </c>
      <c r="E316" s="2" t="inlineStr">
        <is>
          <t>60125-4P-40HP-VLC</t>
        </is>
      </c>
      <c r="F316" s="68" t="n">
        <v>4</v>
      </c>
      <c r="G316" s="2" t="n">
        <v>40</v>
      </c>
      <c r="H316" s="60" t="n">
        <v>342</v>
      </c>
      <c r="I316" t="inlineStr">
        <is>
          <t>6012</t>
        </is>
      </c>
      <c r="J316" s="7" t="inlineStr">
        <is>
          <t>Price_VLC_WetEnd_308</t>
        </is>
      </c>
      <c r="K316" s="70" t="inlineStr">
        <is>
          <t>VLC</t>
        </is>
      </c>
      <c r="L316" t="n">
        <v>12</v>
      </c>
      <c r="M316" s="60" t="n">
        <v>6</v>
      </c>
      <c r="N316" t="inlineStr">
        <is>
          <t>C-Face</t>
        </is>
      </c>
      <c r="O316" t="n">
        <v>6</v>
      </c>
      <c r="P316" t="inlineStr">
        <is>
          <t>Flanged</t>
        </is>
      </c>
      <c r="Q316" s="76">
        <f>LEFT(E316,5)</f>
        <v/>
      </c>
      <c r="R316" s="76" t="n"/>
      <c r="S316" s="76" t="inlineStr">
        <is>
          <t>Flat</t>
        </is>
      </c>
      <c r="U316" t="inlineStr">
        <is>
          <t>'DS_Routings'</t>
        </is>
      </c>
    </row>
    <row r="317">
      <c r="A317" s="27" t="n"/>
      <c r="B317" s="2" t="inlineStr">
        <is>
          <t>60125-4P-50HP-VLC</t>
        </is>
      </c>
      <c r="C317" s="76" t="n"/>
      <c r="D317" s="2" t="inlineStr">
        <is>
          <t>XA</t>
        </is>
      </c>
      <c r="E317" s="2" t="inlineStr">
        <is>
          <t>60125-4P-50HP-VLC</t>
        </is>
      </c>
      <c r="F317" s="68" t="n">
        <v>4</v>
      </c>
      <c r="G317" s="2" t="n">
        <v>50</v>
      </c>
      <c r="H317" s="60" t="n">
        <v>342</v>
      </c>
      <c r="I317" t="inlineStr">
        <is>
          <t>6012</t>
        </is>
      </c>
      <c r="J317" s="7" t="inlineStr">
        <is>
          <t>Price_VLC_WetEnd_309</t>
        </is>
      </c>
      <c r="K317" s="70" t="inlineStr">
        <is>
          <t>VLC</t>
        </is>
      </c>
      <c r="L317" t="n">
        <v>12</v>
      </c>
      <c r="M317" s="60" t="n">
        <v>6</v>
      </c>
      <c r="N317" t="inlineStr">
        <is>
          <t>C-Face</t>
        </is>
      </c>
      <c r="O317" t="n">
        <v>6</v>
      </c>
      <c r="P317" t="inlineStr">
        <is>
          <t>Flanged</t>
        </is>
      </c>
      <c r="Q317" s="76">
        <f>LEFT(E317,5)</f>
        <v/>
      </c>
      <c r="R317" s="76" t="n"/>
      <c r="S317" s="76" t="inlineStr">
        <is>
          <t>Flat</t>
        </is>
      </c>
      <c r="U317" t="inlineStr">
        <is>
          <t>'DS_Routings'</t>
        </is>
      </c>
    </row>
    <row r="318">
      <c r="A318" s="27" t="n"/>
      <c r="B318" s="2" t="inlineStr">
        <is>
          <t>60125-4P-60HP-VLC</t>
        </is>
      </c>
      <c r="C318" s="76" t="n"/>
      <c r="D318" s="2" t="inlineStr">
        <is>
          <t>XA</t>
        </is>
      </c>
      <c r="E318" s="2" t="inlineStr">
        <is>
          <t>60125-4P-60HP-VLC</t>
        </is>
      </c>
      <c r="F318" s="68" t="n">
        <v>4</v>
      </c>
      <c r="G318" s="2" t="n">
        <v>60</v>
      </c>
      <c r="H318" s="60" t="n">
        <v>342</v>
      </c>
      <c r="I318" t="inlineStr">
        <is>
          <t>6012</t>
        </is>
      </c>
      <c r="J318" s="7" t="inlineStr">
        <is>
          <t>Price_VLC_WetEnd_310</t>
        </is>
      </c>
      <c r="K318" s="70" t="inlineStr">
        <is>
          <t>VLC</t>
        </is>
      </c>
      <c r="L318" t="n">
        <v>12</v>
      </c>
      <c r="M318" s="60" t="n">
        <v>6</v>
      </c>
      <c r="N318" t="inlineStr">
        <is>
          <t>C-Face</t>
        </is>
      </c>
      <c r="O318" t="n">
        <v>6</v>
      </c>
      <c r="P318" t="inlineStr">
        <is>
          <t>Flanged</t>
        </is>
      </c>
      <c r="Q318" s="76">
        <f>LEFT(E318,5)</f>
        <v/>
      </c>
      <c r="R318" s="76" t="n"/>
      <c r="S318" s="76" t="inlineStr">
        <is>
          <t>Flat</t>
        </is>
      </c>
      <c r="U318" t="inlineStr">
        <is>
          <t>'DS_Routings'</t>
        </is>
      </c>
    </row>
    <row r="319">
      <c r="A319" s="27" t="n"/>
      <c r="B319" s="2" t="inlineStr">
        <is>
          <t>60157-4P-75HP-VLC</t>
        </is>
      </c>
      <c r="C319" s="76" t="n"/>
      <c r="D319" s="2" t="inlineStr">
        <is>
          <t>X5</t>
        </is>
      </c>
      <c r="E319" s="2" t="inlineStr">
        <is>
          <t>60157-4P-75HP-VLC</t>
        </is>
      </c>
      <c r="F319" s="68" t="n">
        <v>4</v>
      </c>
      <c r="G319" s="2" t="n">
        <v>75</v>
      </c>
      <c r="H319" t="n">
        <v>490</v>
      </c>
      <c r="I319" t="inlineStr">
        <is>
          <t>6015</t>
        </is>
      </c>
      <c r="J319" s="7" t="inlineStr">
        <is>
          <t>Price_VLC_WetEnd_311</t>
        </is>
      </c>
      <c r="K319" s="70" t="inlineStr">
        <is>
          <t>VLC</t>
        </is>
      </c>
      <c r="L319" t="n">
        <v>15</v>
      </c>
      <c r="M319" s="60" t="n">
        <v>6</v>
      </c>
      <c r="N319" t="inlineStr">
        <is>
          <t>C-Face</t>
        </is>
      </c>
      <c r="O319" t="n">
        <v>6</v>
      </c>
      <c r="P319" t="inlineStr">
        <is>
          <t>Flanged</t>
        </is>
      </c>
      <c r="Q319" s="76">
        <f>LEFT(E319,5)</f>
        <v/>
      </c>
      <c r="R319" s="76" t="n"/>
      <c r="S319" s="76" t="inlineStr">
        <is>
          <t>Flat</t>
        </is>
      </c>
      <c r="U319" t="inlineStr">
        <is>
          <t>'DS_Routings'</t>
        </is>
      </c>
    </row>
    <row r="320">
      <c r="A320" s="27" t="n"/>
      <c r="B320" s="2" t="inlineStr">
        <is>
          <t>60157-4P-100HP-VLC</t>
        </is>
      </c>
      <c r="C320" s="76" t="n"/>
      <c r="D320" s="2" t="inlineStr">
        <is>
          <t>X5</t>
        </is>
      </c>
      <c r="E320" s="2" t="inlineStr">
        <is>
          <t>60157-4P-100HP-VLC</t>
        </is>
      </c>
      <c r="F320" s="68" t="n">
        <v>4</v>
      </c>
      <c r="G320" s="2" t="n">
        <v>100</v>
      </c>
      <c r="H320" t="n">
        <v>490</v>
      </c>
      <c r="I320" t="inlineStr">
        <is>
          <t>6015</t>
        </is>
      </c>
      <c r="J320" s="7" t="inlineStr">
        <is>
          <t>Price_VLC_WetEnd_312</t>
        </is>
      </c>
      <c r="K320" s="70" t="inlineStr">
        <is>
          <t>VLC</t>
        </is>
      </c>
      <c r="L320" t="n">
        <v>15</v>
      </c>
      <c r="M320" s="60" t="n">
        <v>6</v>
      </c>
      <c r="N320" t="inlineStr">
        <is>
          <t>C-Face</t>
        </is>
      </c>
      <c r="O320" t="n">
        <v>6</v>
      </c>
      <c r="P320" t="inlineStr">
        <is>
          <t>Flanged</t>
        </is>
      </c>
      <c r="Q320" s="76">
        <f>LEFT(E320,5)</f>
        <v/>
      </c>
      <c r="R320" s="76" t="n"/>
      <c r="S320" s="76" t="inlineStr">
        <is>
          <t>Flat</t>
        </is>
      </c>
      <c r="U320" t="inlineStr">
        <is>
          <t>'DS_Routings'</t>
        </is>
      </c>
    </row>
    <row r="321">
      <c r="A321" s="27" t="n"/>
      <c r="B321" s="2" t="inlineStr">
        <is>
          <t>60157-4P-125HP-VLC</t>
        </is>
      </c>
      <c r="C321" s="76" t="n"/>
      <c r="D321" s="2" t="inlineStr">
        <is>
          <t>X5</t>
        </is>
      </c>
      <c r="E321" s="2" t="inlineStr">
        <is>
          <t>60157-4P-125HP-VLC</t>
        </is>
      </c>
      <c r="F321" s="68" t="n">
        <v>4</v>
      </c>
      <c r="G321" s="2" t="n">
        <v>125</v>
      </c>
      <c r="H321" t="n">
        <v>490</v>
      </c>
      <c r="I321" t="inlineStr">
        <is>
          <t>6015</t>
        </is>
      </c>
      <c r="J321" s="7" t="inlineStr">
        <is>
          <t>Price_VLC_WetEnd_313</t>
        </is>
      </c>
      <c r="K321" s="70" t="inlineStr">
        <is>
          <t>VLC</t>
        </is>
      </c>
      <c r="L321" t="n">
        <v>15</v>
      </c>
      <c r="M321" s="60" t="n">
        <v>6</v>
      </c>
      <c r="N321" t="inlineStr">
        <is>
          <t>C-Face</t>
        </is>
      </c>
      <c r="O321" t="n">
        <v>6</v>
      </c>
      <c r="P321" t="inlineStr">
        <is>
          <t>Flanged</t>
        </is>
      </c>
      <c r="Q321" s="76">
        <f>LEFT(E321,5)</f>
        <v/>
      </c>
      <c r="R321" s="76" t="n"/>
      <c r="S321" s="76" t="inlineStr">
        <is>
          <t>Flat</t>
        </is>
      </c>
      <c r="U321" t="inlineStr">
        <is>
          <t>'DS_Routings'</t>
        </is>
      </c>
    </row>
    <row r="322">
      <c r="A322" s="27" t="n"/>
      <c r="B322" s="68" t="inlineStr">
        <is>
          <t>80951-4P-20HP-VLC</t>
        </is>
      </c>
      <c r="C322" s="76" t="n"/>
      <c r="D322" s="2" t="inlineStr">
        <is>
          <t>XA</t>
        </is>
      </c>
      <c r="E322" s="68" t="inlineStr">
        <is>
          <t>80951-4P-20HP-VLC</t>
        </is>
      </c>
      <c r="F322" s="68" t="n">
        <v>4</v>
      </c>
      <c r="G322" s="68" t="n">
        <v>20</v>
      </c>
      <c r="H322" s="60" t="n">
        <v>519</v>
      </c>
      <c r="I322" t="inlineStr">
        <is>
          <t>8095</t>
        </is>
      </c>
      <c r="J322" s="7" t="inlineStr">
        <is>
          <t>Price_VLC_WetEnd_314</t>
        </is>
      </c>
      <c r="K322" s="70" t="inlineStr">
        <is>
          <t>VLC</t>
        </is>
      </c>
      <c r="L322" t="n">
        <v>15</v>
      </c>
      <c r="M322" s="60" t="n">
        <v>8</v>
      </c>
      <c r="N322" t="inlineStr">
        <is>
          <t>C-Face</t>
        </is>
      </c>
      <c r="O322" t="n">
        <v>8</v>
      </c>
      <c r="P322" t="inlineStr">
        <is>
          <t>Flanged</t>
        </is>
      </c>
      <c r="Q322" s="76">
        <f>LEFT(E322,5)</f>
        <v/>
      </c>
      <c r="R322" s="76" t="n"/>
      <c r="S322" s="76" t="inlineStr">
        <is>
          <t>Flat</t>
        </is>
      </c>
      <c r="U322" t="inlineStr">
        <is>
          <t>'DS_Routings'</t>
        </is>
      </c>
    </row>
    <row r="323">
      <c r="A323" s="27" t="n"/>
      <c r="B323" s="68" t="inlineStr">
        <is>
          <t>80951-4P-25HP-VLC</t>
        </is>
      </c>
      <c r="C323" s="76" t="n"/>
      <c r="D323" s="2" t="inlineStr">
        <is>
          <t>XA</t>
        </is>
      </c>
      <c r="E323" s="68" t="inlineStr">
        <is>
          <t>80951-4P-25HP-VLC</t>
        </is>
      </c>
      <c r="F323" s="68" t="n">
        <v>4</v>
      </c>
      <c r="G323" s="68" t="n">
        <v>25</v>
      </c>
      <c r="H323" s="60" t="n">
        <v>519</v>
      </c>
      <c r="I323" t="inlineStr">
        <is>
          <t>8095</t>
        </is>
      </c>
      <c r="J323" s="7" t="inlineStr">
        <is>
          <t>Price_VLC_WetEnd_315</t>
        </is>
      </c>
      <c r="K323" s="70" t="inlineStr">
        <is>
          <t>VLC</t>
        </is>
      </c>
      <c r="L323" t="n">
        <v>15</v>
      </c>
      <c r="M323" s="60" t="n">
        <v>8</v>
      </c>
      <c r="N323" t="inlineStr">
        <is>
          <t>C-Face</t>
        </is>
      </c>
      <c r="O323" t="n">
        <v>8</v>
      </c>
      <c r="P323" t="inlineStr">
        <is>
          <t>Flanged</t>
        </is>
      </c>
      <c r="Q323" s="76">
        <f>LEFT(E323,5)</f>
        <v/>
      </c>
      <c r="R323" s="76" t="n"/>
      <c r="S323" s="76" t="inlineStr">
        <is>
          <t>Flat</t>
        </is>
      </c>
      <c r="U323" t="inlineStr">
        <is>
          <t>'DS_Routings'</t>
        </is>
      </c>
    </row>
    <row r="324">
      <c r="A324" s="27" t="n"/>
      <c r="B324" s="2" t="inlineStr">
        <is>
          <t>80951-4P-30HP-VLC</t>
        </is>
      </c>
      <c r="C324" s="76" t="n"/>
      <c r="D324" s="2" t="inlineStr">
        <is>
          <t>XA</t>
        </is>
      </c>
      <c r="E324" s="2" t="inlineStr">
        <is>
          <t>80951-4P-30HP-VLC</t>
        </is>
      </c>
      <c r="F324" s="68" t="n">
        <v>4</v>
      </c>
      <c r="G324" s="2" t="n">
        <v>30</v>
      </c>
      <c r="H324" s="60" t="n">
        <v>519</v>
      </c>
      <c r="I324" t="inlineStr">
        <is>
          <t>8095</t>
        </is>
      </c>
      <c r="J324" s="7" t="inlineStr">
        <is>
          <t>Price_VLC_WetEnd_316</t>
        </is>
      </c>
      <c r="K324" s="70" t="inlineStr">
        <is>
          <t>VLC</t>
        </is>
      </c>
      <c r="L324" t="n">
        <v>15</v>
      </c>
      <c r="M324" s="60" t="n">
        <v>8</v>
      </c>
      <c r="N324" t="inlineStr">
        <is>
          <t>C-Face</t>
        </is>
      </c>
      <c r="O324" t="n">
        <v>8</v>
      </c>
      <c r="P324" t="inlineStr">
        <is>
          <t>Flanged</t>
        </is>
      </c>
      <c r="Q324" s="76">
        <f>LEFT(E324,5)</f>
        <v/>
      </c>
      <c r="R324" s="76" t="n"/>
      <c r="S324" s="76" t="inlineStr">
        <is>
          <t>Flat</t>
        </is>
      </c>
      <c r="U324" t="inlineStr">
        <is>
          <t>'DS_Routings'</t>
        </is>
      </c>
    </row>
    <row r="325">
      <c r="A325" s="27" t="n"/>
      <c r="B325" s="2" t="inlineStr">
        <is>
          <t>80951-4P-40HP-VLC</t>
        </is>
      </c>
      <c r="C325" s="76" t="n"/>
      <c r="D325" s="2" t="inlineStr">
        <is>
          <t>XA</t>
        </is>
      </c>
      <c r="E325" s="2" t="inlineStr">
        <is>
          <t>80951-4P-40HP-VLC</t>
        </is>
      </c>
      <c r="F325" s="68" t="n">
        <v>4</v>
      </c>
      <c r="G325" s="2" t="n">
        <v>40</v>
      </c>
      <c r="H325" s="60" t="n">
        <v>519</v>
      </c>
      <c r="I325" t="inlineStr">
        <is>
          <t>8095</t>
        </is>
      </c>
      <c r="J325" s="7" t="inlineStr">
        <is>
          <t>Price_VLC_WetEnd_317</t>
        </is>
      </c>
      <c r="K325" s="70" t="inlineStr">
        <is>
          <t>VLC</t>
        </is>
      </c>
      <c r="L325" t="n">
        <v>15</v>
      </c>
      <c r="M325" s="60" t="n">
        <v>8</v>
      </c>
      <c r="N325" t="inlineStr">
        <is>
          <t>C-Face</t>
        </is>
      </c>
      <c r="O325" t="n">
        <v>8</v>
      </c>
      <c r="P325" t="inlineStr">
        <is>
          <t>Flanged</t>
        </is>
      </c>
      <c r="Q325" s="76">
        <f>LEFT(E325,5)</f>
        <v/>
      </c>
      <c r="R325" s="76" t="n"/>
      <c r="S325" s="76" t="inlineStr">
        <is>
          <t>Flat</t>
        </is>
      </c>
      <c r="U325" t="inlineStr">
        <is>
          <t>'DS_Routings'</t>
        </is>
      </c>
    </row>
    <row r="326">
      <c r="A326" s="27" t="n"/>
      <c r="B326" s="68" t="inlineStr">
        <is>
          <t>80123-4P-25HP-VLC</t>
        </is>
      </c>
      <c r="C326" s="76" t="n"/>
      <c r="D326" s="2" t="inlineStr">
        <is>
          <t>XA</t>
        </is>
      </c>
      <c r="E326" s="68" t="inlineStr">
        <is>
          <t>80123-4P-25HP-VLC</t>
        </is>
      </c>
      <c r="F326" s="68" t="n">
        <v>4</v>
      </c>
      <c r="G326" s="68" t="n">
        <v>25</v>
      </c>
      <c r="H326" s="60" t="n">
        <v>507</v>
      </c>
      <c r="I326" t="inlineStr">
        <is>
          <t>8012</t>
        </is>
      </c>
      <c r="J326" s="7" t="inlineStr">
        <is>
          <t>Price_VLC_WetEnd_318</t>
        </is>
      </c>
      <c r="K326" s="70" t="inlineStr">
        <is>
          <t>VLC</t>
        </is>
      </c>
      <c r="L326" t="n">
        <v>12</v>
      </c>
      <c r="M326" s="60" t="n">
        <v>8</v>
      </c>
      <c r="N326" t="inlineStr">
        <is>
          <t>C-Face</t>
        </is>
      </c>
      <c r="O326" t="n">
        <v>8</v>
      </c>
      <c r="P326" t="inlineStr">
        <is>
          <t>Flanged</t>
        </is>
      </c>
      <c r="Q326" s="76">
        <f>LEFT(E326,5)</f>
        <v/>
      </c>
      <c r="R326" s="76" t="n"/>
      <c r="S326" s="76" t="inlineStr">
        <is>
          <t>Flat</t>
        </is>
      </c>
      <c r="U326" t="inlineStr">
        <is>
          <t>'DS_Routings'</t>
        </is>
      </c>
    </row>
    <row r="327">
      <c r="A327" s="27" t="n"/>
      <c r="B327" s="2" t="inlineStr">
        <is>
          <t>80123-4P-30HP-VLC</t>
        </is>
      </c>
      <c r="C327" s="76" t="n"/>
      <c r="D327" s="2" t="inlineStr">
        <is>
          <t>XA</t>
        </is>
      </c>
      <c r="E327" s="2" t="inlineStr">
        <is>
          <t>80123-4P-30HP-VLC</t>
        </is>
      </c>
      <c r="F327" s="68" t="n">
        <v>4</v>
      </c>
      <c r="G327" s="2" t="n">
        <v>30</v>
      </c>
      <c r="H327" s="60" t="n">
        <v>507</v>
      </c>
      <c r="I327" t="inlineStr">
        <is>
          <t>8012</t>
        </is>
      </c>
      <c r="J327" s="7" t="inlineStr">
        <is>
          <t>Price_VLC_WetEnd_319</t>
        </is>
      </c>
      <c r="K327" s="70" t="inlineStr">
        <is>
          <t>VLC</t>
        </is>
      </c>
      <c r="L327" t="n">
        <v>12</v>
      </c>
      <c r="M327" s="60" t="n">
        <v>8</v>
      </c>
      <c r="N327" t="inlineStr">
        <is>
          <t>C-Face</t>
        </is>
      </c>
      <c r="O327" t="n">
        <v>8</v>
      </c>
      <c r="P327" t="inlineStr">
        <is>
          <t>Flanged</t>
        </is>
      </c>
      <c r="Q327" s="76">
        <f>LEFT(E327,5)</f>
        <v/>
      </c>
      <c r="R327" s="76" t="n"/>
      <c r="S327" s="76" t="inlineStr">
        <is>
          <t>Flat</t>
        </is>
      </c>
      <c r="U327" t="inlineStr">
        <is>
          <t>'DS_Routings'</t>
        </is>
      </c>
    </row>
    <row r="328">
      <c r="A328" s="27" t="n"/>
      <c r="B328" s="2" t="inlineStr">
        <is>
          <t>80123-4P-40HP-VLC</t>
        </is>
      </c>
      <c r="C328" s="76" t="n"/>
      <c r="D328" s="2" t="inlineStr">
        <is>
          <t>XA</t>
        </is>
      </c>
      <c r="E328" s="2" t="inlineStr">
        <is>
          <t>80123-4P-40HP-VLC</t>
        </is>
      </c>
      <c r="F328" s="68" t="n">
        <v>4</v>
      </c>
      <c r="G328" s="2" t="n">
        <v>40</v>
      </c>
      <c r="H328" s="60" t="n">
        <v>507</v>
      </c>
      <c r="I328" t="inlineStr">
        <is>
          <t>8012</t>
        </is>
      </c>
      <c r="J328" s="7" t="inlineStr">
        <is>
          <t>Price_VLC_WetEnd_320</t>
        </is>
      </c>
      <c r="K328" s="70" t="inlineStr">
        <is>
          <t>VLC</t>
        </is>
      </c>
      <c r="L328" t="n">
        <v>12</v>
      </c>
      <c r="M328" s="60" t="n">
        <v>8</v>
      </c>
      <c r="N328" t="inlineStr">
        <is>
          <t>C-Face</t>
        </is>
      </c>
      <c r="O328" t="n">
        <v>8</v>
      </c>
      <c r="P328" t="inlineStr">
        <is>
          <t>Flanged</t>
        </is>
      </c>
      <c r="Q328" s="76">
        <f>LEFT(E328,5)</f>
        <v/>
      </c>
      <c r="R328" s="76" t="n"/>
      <c r="S328" s="76" t="inlineStr">
        <is>
          <t>Flat</t>
        </is>
      </c>
      <c r="U328" t="inlineStr">
        <is>
          <t>'DS_Routings'</t>
        </is>
      </c>
    </row>
    <row r="329">
      <c r="A329" s="27" t="n"/>
      <c r="B329" s="2" t="inlineStr">
        <is>
          <t>80123-4P-50HP-VLC</t>
        </is>
      </c>
      <c r="C329" s="76" t="n"/>
      <c r="D329" s="2" t="inlineStr">
        <is>
          <t>XA</t>
        </is>
      </c>
      <c r="E329" s="2" t="inlineStr">
        <is>
          <t>80123-4P-50HP-VLC</t>
        </is>
      </c>
      <c r="F329" s="68" t="n">
        <v>4</v>
      </c>
      <c r="G329" s="2" t="n">
        <v>50</v>
      </c>
      <c r="H329" s="60" t="n">
        <v>507</v>
      </c>
      <c r="I329" t="inlineStr">
        <is>
          <t>8012</t>
        </is>
      </c>
      <c r="J329" s="7" t="inlineStr">
        <is>
          <t>Price_VLC_WetEnd_321</t>
        </is>
      </c>
      <c r="K329" s="70" t="inlineStr">
        <is>
          <t>VLC</t>
        </is>
      </c>
      <c r="L329" t="n">
        <v>12</v>
      </c>
      <c r="M329" s="60" t="n">
        <v>8</v>
      </c>
      <c r="N329" t="inlineStr">
        <is>
          <t>C-Face</t>
        </is>
      </c>
      <c r="O329" t="n">
        <v>8</v>
      </c>
      <c r="P329" t="inlineStr">
        <is>
          <t>Flanged</t>
        </is>
      </c>
      <c r="Q329" s="76">
        <f>LEFT(E329,5)</f>
        <v/>
      </c>
      <c r="R329" s="76" t="n"/>
      <c r="S329" s="76" t="inlineStr">
        <is>
          <t>Flat</t>
        </is>
      </c>
      <c r="U329" t="inlineStr">
        <is>
          <t>'DS_Routings'</t>
        </is>
      </c>
    </row>
    <row r="330">
      <c r="A330" s="27" t="n"/>
      <c r="B330" s="2" t="inlineStr">
        <is>
          <t>80123-4P-60HP-VLC</t>
        </is>
      </c>
      <c r="C330" s="76" t="n"/>
      <c r="D330" s="2" t="inlineStr">
        <is>
          <t>X5</t>
        </is>
      </c>
      <c r="E330" s="2" t="inlineStr">
        <is>
          <t>80123-4P-60HP-VLC</t>
        </is>
      </c>
      <c r="F330" s="68" t="n">
        <v>4</v>
      </c>
      <c r="G330" s="2" t="n">
        <v>60</v>
      </c>
      <c r="H330" s="60" t="n">
        <v>507</v>
      </c>
      <c r="I330" t="inlineStr">
        <is>
          <t>8012</t>
        </is>
      </c>
      <c r="J330" s="7" t="inlineStr">
        <is>
          <t>Price_VLC_WetEnd_322</t>
        </is>
      </c>
      <c r="K330" s="70" t="inlineStr">
        <is>
          <t>VLC</t>
        </is>
      </c>
      <c r="L330" t="n">
        <v>12</v>
      </c>
      <c r="M330" s="60" t="n">
        <v>8</v>
      </c>
      <c r="N330" t="inlineStr">
        <is>
          <t>C-Face</t>
        </is>
      </c>
      <c r="O330" t="n">
        <v>8</v>
      </c>
      <c r="P330" t="inlineStr">
        <is>
          <t>Flanged</t>
        </is>
      </c>
      <c r="Q330" s="76">
        <f>LEFT(E330,5)</f>
        <v/>
      </c>
      <c r="R330" s="76" t="n"/>
      <c r="S330" s="76" t="inlineStr">
        <is>
          <t>Flat</t>
        </is>
      </c>
      <c r="U330" t="inlineStr">
        <is>
          <t>'DS_Routings'</t>
        </is>
      </c>
    </row>
    <row r="331">
      <c r="A331" s="27" t="n"/>
      <c r="B331" s="2" t="inlineStr">
        <is>
          <t>80123-4P-75HP-VLC</t>
        </is>
      </c>
      <c r="C331" s="76" t="n"/>
      <c r="D331" s="2" t="inlineStr">
        <is>
          <t>X5</t>
        </is>
      </c>
      <c r="E331" s="2" t="inlineStr">
        <is>
          <t>80123-4P-75HP-VLC</t>
        </is>
      </c>
      <c r="F331" s="68" t="n">
        <v>4</v>
      </c>
      <c r="G331" s="2" t="n">
        <v>75</v>
      </c>
      <c r="H331" s="60" t="n">
        <v>507</v>
      </c>
      <c r="I331" t="inlineStr">
        <is>
          <t>8012</t>
        </is>
      </c>
      <c r="J331" s="7" t="inlineStr">
        <is>
          <t>Price_VLC_WetEnd_323</t>
        </is>
      </c>
      <c r="K331" s="70" t="inlineStr">
        <is>
          <t>VLC</t>
        </is>
      </c>
      <c r="L331" t="n">
        <v>12</v>
      </c>
      <c r="M331" s="60" t="n">
        <v>8</v>
      </c>
      <c r="N331" t="inlineStr">
        <is>
          <t>C-Face</t>
        </is>
      </c>
      <c r="O331" t="n">
        <v>8</v>
      </c>
      <c r="P331" t="inlineStr">
        <is>
          <t>Flanged</t>
        </is>
      </c>
      <c r="Q331" s="76">
        <f>LEFT(E331,5)</f>
        <v/>
      </c>
      <c r="R331" s="76" t="n"/>
      <c r="S331" s="76" t="inlineStr">
        <is>
          <t>Flat</t>
        </is>
      </c>
      <c r="U331" t="inlineStr">
        <is>
          <t>'DS_Routings'</t>
        </is>
      </c>
    </row>
    <row r="332">
      <c r="A332" s="27" t="n"/>
      <c r="B332" s="2" t="inlineStr">
        <is>
          <t>80123-4P-100HP-VLC</t>
        </is>
      </c>
      <c r="C332" s="76" t="n"/>
      <c r="D332" s="2" t="inlineStr">
        <is>
          <t>X5</t>
        </is>
      </c>
      <c r="E332" s="2" t="inlineStr">
        <is>
          <t>80123-4P-100HP-VLC</t>
        </is>
      </c>
      <c r="F332" s="68" t="n">
        <v>4</v>
      </c>
      <c r="G332" s="2" t="n">
        <v>100</v>
      </c>
      <c r="H332" s="60" t="n">
        <v>507</v>
      </c>
      <c r="I332" t="inlineStr">
        <is>
          <t>8012</t>
        </is>
      </c>
      <c r="J332" s="7" t="inlineStr">
        <is>
          <t>Price_VLC_WetEnd_324</t>
        </is>
      </c>
      <c r="K332" s="70" t="inlineStr">
        <is>
          <t>VLC</t>
        </is>
      </c>
      <c r="L332" t="n">
        <v>12</v>
      </c>
      <c r="M332" s="60" t="n">
        <v>8</v>
      </c>
      <c r="N332" t="inlineStr">
        <is>
          <t>C-Face</t>
        </is>
      </c>
      <c r="O332" t="n">
        <v>8</v>
      </c>
      <c r="P332" t="inlineStr">
        <is>
          <t>Flanged</t>
        </is>
      </c>
      <c r="Q332" s="76">
        <f>LEFT(E332,5)</f>
        <v/>
      </c>
      <c r="R332" s="76" t="n"/>
      <c r="S332" s="76" t="inlineStr">
        <is>
          <t>Flat</t>
        </is>
      </c>
      <c r="U332" t="inlineStr">
        <is>
          <t>'DS_Routings'</t>
        </is>
      </c>
    </row>
    <row r="333">
      <c r="A333" s="27" t="n"/>
      <c r="B333" s="2" t="inlineStr">
        <is>
          <t>80157-4P-100HP-VLC</t>
        </is>
      </c>
      <c r="C333" s="76" t="n"/>
      <c r="D333" s="2" t="inlineStr">
        <is>
          <t>X5</t>
        </is>
      </c>
      <c r="E333" s="2" t="inlineStr">
        <is>
          <t>80157-4P-100HP-VLC</t>
        </is>
      </c>
      <c r="F333" s="68" t="n">
        <v>4</v>
      </c>
      <c r="G333" s="2" t="n">
        <v>100</v>
      </c>
      <c r="H333" t="n">
        <v>760</v>
      </c>
      <c r="I333" t="inlineStr">
        <is>
          <t>8015</t>
        </is>
      </c>
      <c r="J333" s="7" t="inlineStr">
        <is>
          <t>Price_VLC_WetEnd_325</t>
        </is>
      </c>
      <c r="K333" s="70" t="inlineStr">
        <is>
          <t>VLC</t>
        </is>
      </c>
      <c r="L333" t="n">
        <v>15</v>
      </c>
      <c r="M333" s="60" t="n">
        <v>8</v>
      </c>
      <c r="N333" t="inlineStr">
        <is>
          <t>C-Face</t>
        </is>
      </c>
      <c r="O333" t="n">
        <v>8</v>
      </c>
      <c r="P333" t="inlineStr">
        <is>
          <t>Flanged</t>
        </is>
      </c>
      <c r="Q333" s="76">
        <f>LEFT(E333,5)</f>
        <v/>
      </c>
      <c r="R333" s="76" t="n"/>
      <c r="S333" s="76" t="inlineStr">
        <is>
          <t>Flat</t>
        </is>
      </c>
      <c r="U333" t="inlineStr">
        <is>
          <t>'DS_Routings'</t>
        </is>
      </c>
    </row>
    <row r="334">
      <c r="A334" s="27" t="n"/>
      <c r="B334" s="2" t="inlineStr">
        <is>
          <t>80157-4P-125HP-VLC</t>
        </is>
      </c>
      <c r="C334" s="76" t="n"/>
      <c r="D334" s="2" t="inlineStr">
        <is>
          <t>X5</t>
        </is>
      </c>
      <c r="E334" s="2" t="inlineStr">
        <is>
          <t>80157-4P-125HP-VLC</t>
        </is>
      </c>
      <c r="F334" s="68" t="n">
        <v>4</v>
      </c>
      <c r="G334" s="2" t="n">
        <v>125</v>
      </c>
      <c r="H334" t="n">
        <v>760</v>
      </c>
      <c r="I334" t="inlineStr">
        <is>
          <t>8015</t>
        </is>
      </c>
      <c r="J334" s="7" t="inlineStr">
        <is>
          <t>Price_VLC_WetEnd_326</t>
        </is>
      </c>
      <c r="K334" s="70" t="inlineStr">
        <is>
          <t>VLC</t>
        </is>
      </c>
      <c r="L334" t="n">
        <v>15</v>
      </c>
      <c r="M334" s="60" t="n">
        <v>8</v>
      </c>
      <c r="N334" t="inlineStr">
        <is>
          <t>C-Face</t>
        </is>
      </c>
      <c r="O334" t="n">
        <v>8</v>
      </c>
      <c r="P334" t="inlineStr">
        <is>
          <t>Flanged</t>
        </is>
      </c>
      <c r="Q334" s="76">
        <f>LEFT(E334,5)</f>
        <v/>
      </c>
      <c r="R334" s="76" t="n"/>
      <c r="S334" s="76" t="inlineStr">
        <is>
          <t>Flat</t>
        </is>
      </c>
      <c r="U334" t="inlineStr">
        <is>
          <t>'DS_Routings'</t>
        </is>
      </c>
    </row>
    <row r="335">
      <c r="A335" s="27" t="n"/>
      <c r="B335" s="2" t="inlineStr">
        <is>
          <t>80157-4P-150HP-VLC</t>
        </is>
      </c>
      <c r="C335" s="76" t="n"/>
      <c r="D335" s="2" t="inlineStr">
        <is>
          <t>X5</t>
        </is>
      </c>
      <c r="E335" s="2" t="inlineStr">
        <is>
          <t>80157-4P-150HP-VLC</t>
        </is>
      </c>
      <c r="F335" s="68" t="n">
        <v>4</v>
      </c>
      <c r="G335" s="2" t="n">
        <v>150</v>
      </c>
      <c r="H335" t="n">
        <v>760</v>
      </c>
      <c r="I335" t="inlineStr">
        <is>
          <t>8015</t>
        </is>
      </c>
      <c r="J335" s="7" t="inlineStr">
        <is>
          <t>Price_VLC_WetEnd_327</t>
        </is>
      </c>
      <c r="K335" s="70" t="inlineStr">
        <is>
          <t>VLC</t>
        </is>
      </c>
      <c r="L335" t="n">
        <v>15</v>
      </c>
      <c r="M335" s="60" t="n">
        <v>8</v>
      </c>
      <c r="N335" t="inlineStr">
        <is>
          <t>C-Face</t>
        </is>
      </c>
      <c r="O335" t="n">
        <v>8</v>
      </c>
      <c r="P335" t="inlineStr">
        <is>
          <t>Flanged</t>
        </is>
      </c>
      <c r="Q335" s="76">
        <f>LEFT(E335,5)</f>
        <v/>
      </c>
      <c r="R335" s="76" t="n"/>
      <c r="S335" s="76" t="inlineStr">
        <is>
          <t>Flat</t>
        </is>
      </c>
      <c r="U335" t="inlineStr">
        <is>
          <t>'DS_Routings'</t>
        </is>
      </c>
    </row>
    <row r="336">
      <c r="A336" s="27" t="n"/>
      <c r="B336" s="2" t="inlineStr">
        <is>
          <t>10123-4P-75HP-VLC</t>
        </is>
      </c>
      <c r="C336" s="76" t="n"/>
      <c r="D336" s="2" t="inlineStr">
        <is>
          <t>X5</t>
        </is>
      </c>
      <c r="E336" s="2" t="inlineStr">
        <is>
          <t>10123-4P-75HP-VLC</t>
        </is>
      </c>
      <c r="F336" s="68" t="n">
        <v>4</v>
      </c>
      <c r="G336" s="2" t="n">
        <v>75</v>
      </c>
      <c r="H336" t="n">
        <v>870</v>
      </c>
      <c r="I336" t="inlineStr">
        <is>
          <t>1012</t>
        </is>
      </c>
      <c r="J336" s="7" t="inlineStr">
        <is>
          <t>Price_VLC_WetEnd_328</t>
        </is>
      </c>
      <c r="K336" s="70" t="inlineStr">
        <is>
          <t>VLC</t>
        </is>
      </c>
      <c r="L336" t="n">
        <v>12</v>
      </c>
      <c r="M336" s="60" t="n">
        <v>10</v>
      </c>
      <c r="N336" t="inlineStr">
        <is>
          <t>C-Face</t>
        </is>
      </c>
      <c r="O336" t="n">
        <v>10</v>
      </c>
      <c r="P336" t="inlineStr">
        <is>
          <t>Flanged</t>
        </is>
      </c>
      <c r="Q336" s="76">
        <f>LEFT(E336,5)</f>
        <v/>
      </c>
      <c r="R336" s="76" t="n"/>
      <c r="S336" s="76" t="inlineStr">
        <is>
          <t>Flat</t>
        </is>
      </c>
      <c r="U336" t="inlineStr">
        <is>
          <t>'DS_Routings'</t>
        </is>
      </c>
    </row>
    <row r="337">
      <c r="A337" s="27" t="n"/>
      <c r="B337" s="2" t="inlineStr">
        <is>
          <t>10123-4P-100HP-VLC</t>
        </is>
      </c>
      <c r="C337" s="76" t="n"/>
      <c r="D337" s="2" t="inlineStr">
        <is>
          <t>X5</t>
        </is>
      </c>
      <c r="E337" s="2" t="inlineStr">
        <is>
          <t>10123-4P-100HP-VLC</t>
        </is>
      </c>
      <c r="F337" s="68" t="n">
        <v>4</v>
      </c>
      <c r="G337" s="2" t="n">
        <v>100</v>
      </c>
      <c r="H337" t="n">
        <v>870</v>
      </c>
      <c r="I337" t="inlineStr">
        <is>
          <t>1012</t>
        </is>
      </c>
      <c r="J337" s="7" t="inlineStr">
        <is>
          <t>Price_VLC_WetEnd_329</t>
        </is>
      </c>
      <c r="K337" s="70" t="inlineStr">
        <is>
          <t>VLC</t>
        </is>
      </c>
      <c r="L337" t="n">
        <v>12</v>
      </c>
      <c r="M337" s="60" t="n">
        <v>10</v>
      </c>
      <c r="N337" t="inlineStr">
        <is>
          <t>C-Face</t>
        </is>
      </c>
      <c r="O337" t="n">
        <v>10</v>
      </c>
      <c r="P337" t="inlineStr">
        <is>
          <t>Flanged</t>
        </is>
      </c>
      <c r="Q337" s="76">
        <f>LEFT(E337,5)</f>
        <v/>
      </c>
      <c r="R337" s="76" t="n"/>
      <c r="S337" s="76" t="inlineStr">
        <is>
          <t>Flat</t>
        </is>
      </c>
      <c r="U337" t="inlineStr">
        <is>
          <t>'DS_Routings'</t>
        </is>
      </c>
    </row>
    <row r="338">
      <c r="A338" s="27" t="n"/>
      <c r="B338" s="2" t="inlineStr">
        <is>
          <t>10123-4P-125HP-VLC</t>
        </is>
      </c>
      <c r="C338" s="76" t="n"/>
      <c r="D338" s="2" t="inlineStr">
        <is>
          <t>X5</t>
        </is>
      </c>
      <c r="E338" s="2" t="inlineStr">
        <is>
          <t>10123-4P-125HP-VLC</t>
        </is>
      </c>
      <c r="F338" s="68" t="n">
        <v>4</v>
      </c>
      <c r="G338" s="2" t="n">
        <v>125</v>
      </c>
      <c r="H338" t="n">
        <v>870</v>
      </c>
      <c r="I338" t="inlineStr">
        <is>
          <t>1012</t>
        </is>
      </c>
      <c r="J338" s="7" t="inlineStr">
        <is>
          <t>Price_VLC_WetEnd_330</t>
        </is>
      </c>
      <c r="K338" s="70" t="inlineStr">
        <is>
          <t>VLC</t>
        </is>
      </c>
      <c r="L338" t="n">
        <v>12</v>
      </c>
      <c r="M338" s="60" t="n">
        <v>10</v>
      </c>
      <c r="N338" t="inlineStr">
        <is>
          <t>C-Face</t>
        </is>
      </c>
      <c r="O338" t="n">
        <v>10</v>
      </c>
      <c r="P338" t="inlineStr">
        <is>
          <t>Flanged</t>
        </is>
      </c>
      <c r="Q338" s="76">
        <f>LEFT(E338,5)</f>
        <v/>
      </c>
      <c r="R338" s="76" t="n"/>
      <c r="S338" s="76" t="inlineStr">
        <is>
          <t>Flat</t>
        </is>
      </c>
      <c r="U338" t="inlineStr">
        <is>
          <t>'DS_Routings'</t>
        </is>
      </c>
    </row>
    <row r="339" customFormat="1" s="84">
      <c r="A339" s="91" t="n"/>
      <c r="B339" s="105" t="inlineStr">
        <is>
          <t>2095A-2P-15HP-VLC</t>
        </is>
      </c>
      <c r="C339" s="110" t="n"/>
      <c r="D339" s="86" t="inlineStr">
        <is>
          <t>X3</t>
        </is>
      </c>
      <c r="E339" s="105" t="inlineStr">
        <is>
          <t>2095A-2P-15HP-VLC</t>
        </is>
      </c>
      <c r="F339" s="105" t="n">
        <v>2</v>
      </c>
      <c r="G339" s="105" t="n">
        <v>15</v>
      </c>
      <c r="H339" s="108" t="n">
        <v>119</v>
      </c>
      <c r="I339" s="84" t="inlineStr">
        <is>
          <t>2095</t>
        </is>
      </c>
      <c r="J339" s="89" t="inlineStr">
        <is>
          <t>Price_VLC_WetEnd_184</t>
        </is>
      </c>
      <c r="K339" s="109" t="inlineStr">
        <is>
          <t>VLC</t>
        </is>
      </c>
      <c r="L339" s="84" t="n">
        <v>9.5</v>
      </c>
      <c r="M339" s="108" t="n">
        <v>2</v>
      </c>
      <c r="N339" s="84" t="inlineStr">
        <is>
          <t>C-Face</t>
        </is>
      </c>
      <c r="O339" s="84" t="n">
        <v>2</v>
      </c>
      <c r="P339" s="84" t="inlineStr">
        <is>
          <t>Flanged</t>
        </is>
      </c>
      <c r="Q339" s="110">
        <f>LEFT(E339,5)</f>
        <v/>
      </c>
      <c r="R339" s="110" t="n"/>
      <c r="S339" s="110" t="inlineStr">
        <is>
          <t>Flat</t>
        </is>
      </c>
      <c r="U339" s="84" t="inlineStr">
        <is>
          <t>'DS_Routings'</t>
        </is>
      </c>
    </row>
    <row r="340" customFormat="1" s="84">
      <c r="A340" s="91" t="n"/>
      <c r="B340" s="105" t="inlineStr">
        <is>
          <t>2095A-2P-20HP-VLC</t>
        </is>
      </c>
      <c r="C340" s="110" t="n"/>
      <c r="D340" s="86" t="inlineStr">
        <is>
          <t>X4</t>
        </is>
      </c>
      <c r="E340" s="105" t="inlineStr">
        <is>
          <t>2095A-2P-20HP-VLC</t>
        </is>
      </c>
      <c r="F340" s="105" t="n">
        <v>2</v>
      </c>
      <c r="G340" s="105" t="n">
        <v>20</v>
      </c>
      <c r="H340" s="108" t="n">
        <v>119</v>
      </c>
      <c r="I340" s="84" t="inlineStr">
        <is>
          <t>2095</t>
        </is>
      </c>
      <c r="J340" s="89" t="inlineStr">
        <is>
          <t>Price_VLC_WetEnd_185</t>
        </is>
      </c>
      <c r="K340" s="109" t="inlineStr">
        <is>
          <t>VLC</t>
        </is>
      </c>
      <c r="L340" s="84" t="n">
        <v>9.5</v>
      </c>
      <c r="M340" s="108" t="n">
        <v>2</v>
      </c>
      <c r="N340" s="84" t="inlineStr">
        <is>
          <t>C-Face</t>
        </is>
      </c>
      <c r="O340" s="84" t="n">
        <v>2</v>
      </c>
      <c r="P340" s="84" t="inlineStr">
        <is>
          <t>Flanged</t>
        </is>
      </c>
      <c r="Q340" s="110">
        <f>LEFT(E340,5)</f>
        <v/>
      </c>
      <c r="R340" s="110" t="n"/>
      <c r="S340" s="110" t="inlineStr">
        <is>
          <t>Flat</t>
        </is>
      </c>
      <c r="U340" s="84" t="inlineStr">
        <is>
          <t>'DS_Routings'</t>
        </is>
      </c>
    </row>
    <row r="341" customFormat="1" s="84">
      <c r="A341" s="91" t="n"/>
      <c r="B341" s="105" t="inlineStr">
        <is>
          <t>2095A-2P-25HP-VLC</t>
        </is>
      </c>
      <c r="C341" s="110" t="n"/>
      <c r="D341" s="105" t="inlineStr">
        <is>
          <t>X4</t>
        </is>
      </c>
      <c r="E341" s="105" t="inlineStr">
        <is>
          <t>2095A-2P-25HP-VLC</t>
        </is>
      </c>
      <c r="F341" s="105" t="n">
        <v>2</v>
      </c>
      <c r="G341" s="105" t="n">
        <v>25</v>
      </c>
      <c r="H341" s="108" t="n">
        <v>119</v>
      </c>
      <c r="I341" s="84" t="inlineStr">
        <is>
          <t>2095</t>
        </is>
      </c>
      <c r="J341" s="89" t="inlineStr">
        <is>
          <t>Price_VLC_WetEnd_186</t>
        </is>
      </c>
      <c r="K341" s="109" t="inlineStr">
        <is>
          <t>VLC</t>
        </is>
      </c>
      <c r="L341" s="84" t="n">
        <v>9.5</v>
      </c>
      <c r="M341" s="108" t="n">
        <v>2</v>
      </c>
      <c r="N341" s="84" t="inlineStr">
        <is>
          <t>C-Face</t>
        </is>
      </c>
      <c r="O341" s="84" t="n">
        <v>2</v>
      </c>
      <c r="P341" s="84" t="inlineStr">
        <is>
          <t>Flanged</t>
        </is>
      </c>
      <c r="Q341" s="110">
        <f>LEFT(E341,5)</f>
        <v/>
      </c>
      <c r="R341" s="110" t="n"/>
      <c r="S341" s="110" t="inlineStr">
        <is>
          <t>Flat</t>
        </is>
      </c>
      <c r="U341" s="84" t="inlineStr">
        <is>
          <t>'DS_Routings'</t>
        </is>
      </c>
    </row>
    <row r="342" customFormat="1" s="84">
      <c r="A342" s="91" t="n"/>
      <c r="B342" s="105" t="inlineStr">
        <is>
          <t>2095A-2P-30HP-VLC</t>
        </is>
      </c>
      <c r="C342" s="110" t="n"/>
      <c r="D342" s="105" t="inlineStr">
        <is>
          <t>X4</t>
        </is>
      </c>
      <c r="E342" s="105" t="inlineStr">
        <is>
          <t>2095A-2P-30HP-VLC</t>
        </is>
      </c>
      <c r="F342" s="105" t="n">
        <v>2</v>
      </c>
      <c r="G342" s="86" t="n">
        <v>30</v>
      </c>
      <c r="H342" s="108" t="n">
        <v>119</v>
      </c>
      <c r="I342" s="84" t="inlineStr">
        <is>
          <t>2095</t>
        </is>
      </c>
      <c r="J342" s="89" t="inlineStr">
        <is>
          <t>Price_VLC_WetEnd_187</t>
        </is>
      </c>
      <c r="K342" s="109" t="inlineStr">
        <is>
          <t>VLC</t>
        </is>
      </c>
      <c r="L342" s="84" t="n">
        <v>9.5</v>
      </c>
      <c r="M342" s="108" t="n">
        <v>2</v>
      </c>
      <c r="N342" s="84" t="inlineStr">
        <is>
          <t>C-Face</t>
        </is>
      </c>
      <c r="O342" s="84" t="n">
        <v>2</v>
      </c>
      <c r="P342" s="84" t="inlineStr">
        <is>
          <t>Flanged</t>
        </is>
      </c>
      <c r="Q342" s="110">
        <f>LEFT(E342,5)</f>
        <v/>
      </c>
      <c r="R342" s="110" t="n"/>
      <c r="S342" s="110" t="inlineStr">
        <is>
          <t>Flat</t>
        </is>
      </c>
      <c r="U342" s="84" t="inlineStr">
        <is>
          <t>'DS_Routings'</t>
        </is>
      </c>
    </row>
    <row r="343" customFormat="1" s="84">
      <c r="A343" s="91" t="n"/>
      <c r="B343" s="105" t="inlineStr">
        <is>
          <t>2095A-4P-3HP-VLC</t>
        </is>
      </c>
      <c r="C343" s="110" t="n"/>
      <c r="D343" s="86" t="inlineStr">
        <is>
          <t>X3</t>
        </is>
      </c>
      <c r="E343" s="105" t="inlineStr">
        <is>
          <t>2095A-4P-3HP-VLC</t>
        </is>
      </c>
      <c r="F343" s="105" t="n">
        <v>4</v>
      </c>
      <c r="G343" s="105" t="n">
        <v>3</v>
      </c>
      <c r="H343" s="108" t="n">
        <v>119</v>
      </c>
      <c r="I343" s="84" t="inlineStr">
        <is>
          <t>2095</t>
        </is>
      </c>
      <c r="J343" s="89" t="inlineStr">
        <is>
          <t>Price_VLC_WetEnd_188</t>
        </is>
      </c>
      <c r="K343" s="109" t="inlineStr">
        <is>
          <t>VLC</t>
        </is>
      </c>
      <c r="L343" s="84" t="n">
        <v>9.5</v>
      </c>
      <c r="M343" s="108" t="n">
        <v>2</v>
      </c>
      <c r="N343" s="84" t="inlineStr">
        <is>
          <t>C-Face</t>
        </is>
      </c>
      <c r="O343" s="84" t="n">
        <v>2</v>
      </c>
      <c r="P343" s="84" t="inlineStr">
        <is>
          <t>Flanged</t>
        </is>
      </c>
      <c r="Q343" s="110">
        <f>LEFT(E343,5)</f>
        <v/>
      </c>
      <c r="R343" s="110" t="n"/>
      <c r="S343" s="110" t="inlineStr">
        <is>
          <t>Flat</t>
        </is>
      </c>
      <c r="U343" s="84" t="inlineStr">
        <is>
          <t>'DS_Routings'</t>
        </is>
      </c>
    </row>
    <row r="344" customFormat="1" s="84">
      <c r="A344" s="91" t="n"/>
      <c r="B344" s="105" t="inlineStr">
        <is>
          <t>2095A-4P-5HP-VLC</t>
        </is>
      </c>
      <c r="C344" s="110" t="n"/>
      <c r="D344" s="86" t="inlineStr">
        <is>
          <t>X3</t>
        </is>
      </c>
      <c r="E344" s="105" t="inlineStr">
        <is>
          <t>2095A-4P-5HP-VLC</t>
        </is>
      </c>
      <c r="F344" s="105" t="n">
        <v>4</v>
      </c>
      <c r="G344" s="105" t="n">
        <v>5</v>
      </c>
      <c r="H344" s="108" t="n">
        <v>119</v>
      </c>
      <c r="I344" s="84" t="inlineStr">
        <is>
          <t>2095</t>
        </is>
      </c>
      <c r="J344" s="89" t="inlineStr">
        <is>
          <t>Price_VLC_WetEnd_189</t>
        </is>
      </c>
      <c r="K344" s="109" t="inlineStr">
        <is>
          <t>VLC</t>
        </is>
      </c>
      <c r="L344" s="84" t="n">
        <v>9.5</v>
      </c>
      <c r="M344" s="108" t="n">
        <v>2</v>
      </c>
      <c r="N344" s="84" t="inlineStr">
        <is>
          <t>C-Face</t>
        </is>
      </c>
      <c r="O344" s="84" t="n">
        <v>2</v>
      </c>
      <c r="P344" s="84" t="inlineStr">
        <is>
          <t>Flanged</t>
        </is>
      </c>
      <c r="Q344" s="110">
        <f>LEFT(E344,5)</f>
        <v/>
      </c>
      <c r="R344" s="110" t="n"/>
      <c r="S344" s="110" t="inlineStr">
        <is>
          <t>Flat</t>
        </is>
      </c>
      <c r="U344" s="84" t="inlineStr">
        <is>
          <t>'DS_Routings'</t>
        </is>
      </c>
    </row>
    <row r="345" customFormat="1" s="84">
      <c r="A345" s="91" t="n"/>
      <c r="B345" s="105" t="inlineStr">
        <is>
          <t>2095A-2P-15HP-VLSC</t>
        </is>
      </c>
      <c r="C345" s="84" t="n">
        <v>1.125</v>
      </c>
      <c r="D345" s="86" t="inlineStr">
        <is>
          <t>X3</t>
        </is>
      </c>
      <c r="E345" s="105" t="inlineStr">
        <is>
          <t>2095A-2P-15HP-VLSC</t>
        </is>
      </c>
      <c r="F345" s="105" t="n">
        <v>2</v>
      </c>
      <c r="G345" s="105" t="n">
        <v>15</v>
      </c>
      <c r="H345" s="108" t="n">
        <v>119</v>
      </c>
      <c r="I345" s="84" t="inlineStr">
        <is>
          <t>2095</t>
        </is>
      </c>
      <c r="J345" s="89" t="inlineStr">
        <is>
          <t>Price_VLC_WetEnd_019</t>
        </is>
      </c>
      <c r="K345" s="109" t="inlineStr">
        <is>
          <t>VLSC</t>
        </is>
      </c>
      <c r="L345" s="84" t="n">
        <v>9.5</v>
      </c>
      <c r="M345" s="108" t="n">
        <v>2</v>
      </c>
      <c r="N345" s="84" t="inlineStr">
        <is>
          <t>C-Face</t>
        </is>
      </c>
      <c r="O345" s="84" t="n">
        <v>2</v>
      </c>
      <c r="P345" s="84" t="inlineStr">
        <is>
          <t>Flanged</t>
        </is>
      </c>
      <c r="Q345" s="110">
        <f>LEFT(E345,5)</f>
        <v/>
      </c>
      <c r="R345" s="110" t="n"/>
      <c r="S345" s="110" t="inlineStr">
        <is>
          <t>Flat</t>
        </is>
      </c>
      <c r="U345" s="84" t="inlineStr">
        <is>
          <t>'DS_Routings'</t>
        </is>
      </c>
    </row>
    <row r="346" customFormat="1" s="84">
      <c r="A346" s="91" t="n"/>
      <c r="B346" s="105" t="inlineStr">
        <is>
          <t>2095A-2P-20HP-VLSC</t>
        </is>
      </c>
      <c r="C346" s="84" t="n">
        <v>1.125</v>
      </c>
      <c r="D346" s="86" t="inlineStr">
        <is>
          <t>X3</t>
        </is>
      </c>
      <c r="E346" s="105" t="inlineStr">
        <is>
          <t>2095A-2P-20HP-VLSC</t>
        </is>
      </c>
      <c r="F346" s="105" t="n">
        <v>2</v>
      </c>
      <c r="G346" s="105" t="n">
        <v>20</v>
      </c>
      <c r="H346" s="108" t="n">
        <v>119</v>
      </c>
      <c r="I346" s="84" t="inlineStr">
        <is>
          <t>2095</t>
        </is>
      </c>
      <c r="J346" s="89" t="inlineStr">
        <is>
          <t>Price_VLC_WetEnd_020</t>
        </is>
      </c>
      <c r="K346" s="109" t="inlineStr">
        <is>
          <t>VLSC</t>
        </is>
      </c>
      <c r="L346" s="84" t="n">
        <v>9.5</v>
      </c>
      <c r="M346" s="108" t="n">
        <v>2</v>
      </c>
      <c r="N346" s="84" t="inlineStr">
        <is>
          <t>C-Face</t>
        </is>
      </c>
      <c r="O346" s="84" t="n">
        <v>2</v>
      </c>
      <c r="P346" s="84" t="inlineStr">
        <is>
          <t>Flanged</t>
        </is>
      </c>
      <c r="Q346" s="110">
        <f>LEFT(E346,5)</f>
        <v/>
      </c>
      <c r="R346" s="110" t="n"/>
      <c r="S346" s="110" t="inlineStr">
        <is>
          <t>Flat</t>
        </is>
      </c>
      <c r="U346" s="84" t="inlineStr">
        <is>
          <t>'DS_Routings'</t>
        </is>
      </c>
    </row>
    <row r="347" customFormat="1" s="84">
      <c r="A347" s="91" t="n"/>
      <c r="B347" s="105" t="inlineStr">
        <is>
          <t>2095A-2P-25HP-VLSC</t>
        </is>
      </c>
      <c r="C347" s="84" t="n">
        <v>1.125</v>
      </c>
      <c r="D347" s="86" t="inlineStr">
        <is>
          <t>X3</t>
        </is>
      </c>
      <c r="E347" s="105" t="inlineStr">
        <is>
          <t>2095A-2P-25HP-VLSC</t>
        </is>
      </c>
      <c r="F347" s="105" t="n">
        <v>2</v>
      </c>
      <c r="G347" s="105" t="n">
        <v>25</v>
      </c>
      <c r="H347" s="108" t="n">
        <v>119</v>
      </c>
      <c r="I347" s="84" t="inlineStr">
        <is>
          <t>2095</t>
        </is>
      </c>
      <c r="J347" s="89" t="inlineStr">
        <is>
          <t>Price_VLC_WetEnd_021</t>
        </is>
      </c>
      <c r="K347" s="109" t="inlineStr">
        <is>
          <t>VLSC</t>
        </is>
      </c>
      <c r="L347" s="84" t="n">
        <v>9.5</v>
      </c>
      <c r="M347" s="108" t="n">
        <v>2</v>
      </c>
      <c r="N347" s="84" t="inlineStr">
        <is>
          <t>C-Face</t>
        </is>
      </c>
      <c r="O347" s="84" t="n">
        <v>2</v>
      </c>
      <c r="P347" s="84" t="inlineStr">
        <is>
          <t>Flanged</t>
        </is>
      </c>
      <c r="Q347" s="110">
        <f>LEFT(E347,5)</f>
        <v/>
      </c>
      <c r="R347" s="110" t="n"/>
      <c r="S347" s="110" t="inlineStr">
        <is>
          <t>Flat</t>
        </is>
      </c>
      <c r="U347" s="84" t="inlineStr">
        <is>
          <t>'DS_Routings'</t>
        </is>
      </c>
    </row>
    <row r="348" customFormat="1" s="84">
      <c r="A348" s="91" t="n"/>
      <c r="B348" s="105" t="inlineStr">
        <is>
          <t>2095A-2P-30HP-VLSC</t>
        </is>
      </c>
      <c r="C348" s="84" t="n">
        <v>1.125</v>
      </c>
      <c r="D348" s="86" t="inlineStr">
        <is>
          <t>X3</t>
        </is>
      </c>
      <c r="E348" s="105" t="inlineStr">
        <is>
          <t>2095A-2P-30HP-VLSC</t>
        </is>
      </c>
      <c r="F348" s="105" t="n">
        <v>2</v>
      </c>
      <c r="G348" s="105" t="n">
        <v>30</v>
      </c>
      <c r="H348" s="108" t="n">
        <v>119</v>
      </c>
      <c r="I348" s="84" t="inlineStr">
        <is>
          <t>2095</t>
        </is>
      </c>
      <c r="J348" s="89" t="inlineStr">
        <is>
          <t>Price_VLC_WetEnd_022</t>
        </is>
      </c>
      <c r="K348" s="109" t="inlineStr">
        <is>
          <t>VLSC</t>
        </is>
      </c>
      <c r="L348" s="84" t="n">
        <v>9.5</v>
      </c>
      <c r="M348" s="108" t="n">
        <v>2</v>
      </c>
      <c r="N348" s="84" t="inlineStr">
        <is>
          <t>C-Face</t>
        </is>
      </c>
      <c r="O348" s="84" t="n">
        <v>2</v>
      </c>
      <c r="P348" s="84" t="inlineStr">
        <is>
          <t>Flanged</t>
        </is>
      </c>
      <c r="Q348" s="110">
        <f>LEFT(E348,5)</f>
        <v/>
      </c>
      <c r="R348" s="110" t="n"/>
      <c r="S348" s="110" t="inlineStr">
        <is>
          <t>Flat</t>
        </is>
      </c>
      <c r="U348" s="84" t="inlineStr">
        <is>
          <t>'DS_Routings'</t>
        </is>
      </c>
    </row>
    <row r="349" customFormat="1" s="84">
      <c r="A349" s="91" t="n"/>
      <c r="B349" s="105" t="inlineStr">
        <is>
          <t>2095A-4P-3HP-VLSC</t>
        </is>
      </c>
      <c r="C349" s="84" t="n">
        <v>1.125</v>
      </c>
      <c r="D349" s="86" t="inlineStr">
        <is>
          <t>X3</t>
        </is>
      </c>
      <c r="E349" s="105" t="inlineStr">
        <is>
          <t>2095A-4P-3HP-VLSC</t>
        </is>
      </c>
      <c r="F349" s="105" t="n">
        <v>4</v>
      </c>
      <c r="G349" s="105" t="n">
        <v>3</v>
      </c>
      <c r="H349" s="108" t="n">
        <v>119</v>
      </c>
      <c r="I349" s="84" t="inlineStr">
        <is>
          <t>2095</t>
        </is>
      </c>
      <c r="J349" s="89" t="inlineStr">
        <is>
          <t>Price_VLC_WetEnd_023</t>
        </is>
      </c>
      <c r="K349" s="109" t="inlineStr">
        <is>
          <t>VLSC</t>
        </is>
      </c>
      <c r="L349" s="84" t="n">
        <v>9.5</v>
      </c>
      <c r="M349" s="108" t="n">
        <v>2</v>
      </c>
      <c r="N349" s="84" t="inlineStr">
        <is>
          <t>C-Face</t>
        </is>
      </c>
      <c r="O349" s="84" t="n">
        <v>2</v>
      </c>
      <c r="P349" s="84" t="inlineStr">
        <is>
          <t>Flanged</t>
        </is>
      </c>
      <c r="Q349" s="110">
        <f>LEFT(E349,5)</f>
        <v/>
      </c>
      <c r="R349" s="110" t="n"/>
      <c r="S349" s="110" t="inlineStr">
        <is>
          <t>Flat</t>
        </is>
      </c>
      <c r="U349" s="84" t="inlineStr">
        <is>
          <t>'DS_Routings'</t>
        </is>
      </c>
    </row>
    <row r="350" customFormat="1" s="84">
      <c r="A350" s="91" t="n"/>
      <c r="B350" s="105" t="inlineStr">
        <is>
          <t>2095A-4P-5HP-VLSC</t>
        </is>
      </c>
      <c r="C350" s="84" t="n">
        <v>1.125</v>
      </c>
      <c r="D350" s="86" t="inlineStr">
        <is>
          <t>X3</t>
        </is>
      </c>
      <c r="E350" s="105" t="inlineStr">
        <is>
          <t>2095A-4P-5HP-VLSC</t>
        </is>
      </c>
      <c r="F350" s="105" t="n">
        <v>4</v>
      </c>
      <c r="G350" s="105" t="n">
        <v>5</v>
      </c>
      <c r="H350" s="108" t="n">
        <v>119</v>
      </c>
      <c r="I350" s="84" t="inlineStr">
        <is>
          <t>2095</t>
        </is>
      </c>
      <c r="J350" s="89" t="inlineStr">
        <is>
          <t>Price_VLC_WetEnd_024</t>
        </is>
      </c>
      <c r="K350" s="109" t="inlineStr">
        <is>
          <t>VLSC</t>
        </is>
      </c>
      <c r="L350" s="84" t="n">
        <v>9.5</v>
      </c>
      <c r="M350" s="108" t="n">
        <v>2</v>
      </c>
      <c r="N350" s="84" t="inlineStr">
        <is>
          <t>C-Face</t>
        </is>
      </c>
      <c r="O350" s="84" t="n">
        <v>2</v>
      </c>
      <c r="P350" s="84" t="inlineStr">
        <is>
          <t>Flanged</t>
        </is>
      </c>
      <c r="Q350" s="110">
        <f>LEFT(E350,5)</f>
        <v/>
      </c>
      <c r="R350" s="110" t="n"/>
      <c r="S350" s="110" t="inlineStr">
        <is>
          <t>Flat</t>
        </is>
      </c>
      <c r="U350" s="84" t="inlineStr">
        <is>
          <t>'DS_Routings'</t>
        </is>
      </c>
    </row>
    <row r="351" customFormat="1" s="84">
      <c r="A351" s="91" t="n"/>
      <c r="B351" s="86" t="inlineStr">
        <is>
          <t>40159-4P-30HP-VLC</t>
        </is>
      </c>
      <c r="C351" s="110" t="n"/>
      <c r="D351" s="86" t="inlineStr">
        <is>
          <t>XA</t>
        </is>
      </c>
      <c r="E351" s="86" t="inlineStr">
        <is>
          <t>40159-4P-30HP-VLC</t>
        </is>
      </c>
      <c r="F351" s="105" t="n">
        <v>4</v>
      </c>
      <c r="G351" s="86" t="n">
        <v>30</v>
      </c>
      <c r="H351" s="84" t="n">
        <v>320</v>
      </c>
      <c r="I351" s="84" t="inlineStr">
        <is>
          <t>4015</t>
        </is>
      </c>
      <c r="J351" s="89" t="inlineStr">
        <is>
          <t>Price_VLC_WetEnd_267</t>
        </is>
      </c>
      <c r="K351" s="109" t="inlineStr">
        <is>
          <t>VLC</t>
        </is>
      </c>
      <c r="L351" s="84" t="n">
        <v>15</v>
      </c>
      <c r="M351" s="108" t="n">
        <v>4</v>
      </c>
      <c r="N351" s="84" t="inlineStr">
        <is>
          <t>C-Face</t>
        </is>
      </c>
      <c r="O351" s="84" t="n">
        <v>4</v>
      </c>
      <c r="P351" s="84" t="inlineStr">
        <is>
          <t>Flanged</t>
        </is>
      </c>
      <c r="Q351" s="110">
        <f>LEFT(E351,5)</f>
        <v/>
      </c>
      <c r="R351" s="110" t="n"/>
      <c r="S351" s="110" t="inlineStr">
        <is>
          <t>Flat</t>
        </is>
      </c>
      <c r="U351" s="84" t="inlineStr">
        <is>
          <t>'DS_Routings'</t>
        </is>
      </c>
    </row>
    <row r="352" customFormat="1" s="84">
      <c r="A352" s="91" t="n"/>
      <c r="B352" s="86" t="inlineStr">
        <is>
          <t>40159-4P-40HP-VLC</t>
        </is>
      </c>
      <c r="C352" s="110" t="n"/>
      <c r="D352" s="86" t="inlineStr">
        <is>
          <t>XA</t>
        </is>
      </c>
      <c r="E352" s="86" t="inlineStr">
        <is>
          <t>40159-4P-40HP-VLC</t>
        </is>
      </c>
      <c r="F352" s="105" t="n">
        <v>4</v>
      </c>
      <c r="G352" s="86" t="n">
        <v>40</v>
      </c>
      <c r="H352" s="84" t="n">
        <v>320</v>
      </c>
      <c r="I352" s="84" t="inlineStr">
        <is>
          <t>4015</t>
        </is>
      </c>
      <c r="J352" s="89" t="inlineStr">
        <is>
          <t>Price_VLC_WetEnd_268</t>
        </is>
      </c>
      <c r="K352" s="109" t="inlineStr">
        <is>
          <t>VLC</t>
        </is>
      </c>
      <c r="L352" s="84" t="n">
        <v>15</v>
      </c>
      <c r="M352" s="108" t="n">
        <v>4</v>
      </c>
      <c r="N352" s="84" t="inlineStr">
        <is>
          <t>C-Face</t>
        </is>
      </c>
      <c r="O352" s="84" t="n">
        <v>4</v>
      </c>
      <c r="P352" s="84" t="inlineStr">
        <is>
          <t>Flanged</t>
        </is>
      </c>
      <c r="Q352" s="110">
        <f>LEFT(E352,5)</f>
        <v/>
      </c>
      <c r="R352" s="110" t="n"/>
      <c r="S352" s="110" t="inlineStr">
        <is>
          <t>Flat</t>
        </is>
      </c>
      <c r="U352" s="84" t="inlineStr">
        <is>
          <t>'DS_Routings'</t>
        </is>
      </c>
    </row>
    <row r="353" customFormat="1" s="84">
      <c r="A353" s="91" t="n"/>
      <c r="B353" s="86" t="inlineStr">
        <is>
          <t>40159-4P-50HP-VLC</t>
        </is>
      </c>
      <c r="C353" s="110" t="n"/>
      <c r="D353" s="86" t="inlineStr">
        <is>
          <t>XA</t>
        </is>
      </c>
      <c r="E353" s="86" t="inlineStr">
        <is>
          <t>40159-4P-50HP-VLC</t>
        </is>
      </c>
      <c r="F353" s="105" t="n">
        <v>4</v>
      </c>
      <c r="G353" s="86" t="n">
        <v>50</v>
      </c>
      <c r="H353" s="84" t="n">
        <v>320</v>
      </c>
      <c r="I353" s="84" t="inlineStr">
        <is>
          <t>4015</t>
        </is>
      </c>
      <c r="J353" s="89" t="inlineStr">
        <is>
          <t>Price_VLC_WetEnd_269</t>
        </is>
      </c>
      <c r="K353" s="109" t="inlineStr">
        <is>
          <t>VLC</t>
        </is>
      </c>
      <c r="L353" s="84" t="n">
        <v>15</v>
      </c>
      <c r="M353" s="108" t="n">
        <v>4</v>
      </c>
      <c r="N353" s="84" t="inlineStr">
        <is>
          <t>C-Face</t>
        </is>
      </c>
      <c r="O353" s="84" t="n">
        <v>4</v>
      </c>
      <c r="P353" s="84" t="inlineStr">
        <is>
          <t>Flanged</t>
        </is>
      </c>
      <c r="Q353" s="110">
        <f>LEFT(E353,5)</f>
        <v/>
      </c>
      <c r="R353" s="110" t="n"/>
      <c r="S353" s="110" t="inlineStr">
        <is>
          <t>Flat</t>
        </is>
      </c>
      <c r="U353" s="84" t="inlineStr">
        <is>
          <t>'DS_Routings'</t>
        </is>
      </c>
    </row>
    <row r="354" customFormat="1" s="84">
      <c r="A354" s="91" t="n"/>
      <c r="B354" s="86" t="inlineStr">
        <is>
          <t>40159-4P-30HP-VLSC</t>
        </is>
      </c>
      <c r="C354" s="84" t="n">
        <v>1.125</v>
      </c>
      <c r="D354" s="86" t="inlineStr">
        <is>
          <t>XA</t>
        </is>
      </c>
      <c r="E354" s="86" t="inlineStr">
        <is>
          <t>40159-4P-30HP-VLSC</t>
        </is>
      </c>
      <c r="F354" s="105" t="n">
        <v>4</v>
      </c>
      <c r="G354" s="86" t="n">
        <v>30</v>
      </c>
      <c r="H354" s="84" t="n">
        <v>320</v>
      </c>
      <c r="I354" s="84" t="inlineStr">
        <is>
          <t>4015</t>
        </is>
      </c>
      <c r="J354" s="89" t="inlineStr">
        <is>
          <t>Price_VLC_WetEnd_102</t>
        </is>
      </c>
      <c r="K354" s="109" t="inlineStr">
        <is>
          <t>VLSC</t>
        </is>
      </c>
      <c r="L354" s="84" t="n">
        <v>15</v>
      </c>
      <c r="M354" s="108" t="n">
        <v>4</v>
      </c>
      <c r="N354" s="84" t="inlineStr">
        <is>
          <t>C-Face</t>
        </is>
      </c>
      <c r="O354" s="84" t="n">
        <v>4</v>
      </c>
      <c r="P354" s="84" t="inlineStr">
        <is>
          <t>Flanged</t>
        </is>
      </c>
      <c r="Q354" s="110">
        <f>LEFT(E354,5)</f>
        <v/>
      </c>
      <c r="R354" s="110" t="n"/>
      <c r="S354" s="110" t="inlineStr">
        <is>
          <t>Flat</t>
        </is>
      </c>
      <c r="U354" s="84" t="inlineStr">
        <is>
          <t>'DS_Routings'</t>
        </is>
      </c>
    </row>
    <row r="355" customFormat="1" s="84">
      <c r="A355" s="91" t="n"/>
      <c r="B355" s="86" t="inlineStr">
        <is>
          <t>40159-4P-40HP-VLSC</t>
        </is>
      </c>
      <c r="C355" s="84" t="n">
        <v>1.625</v>
      </c>
      <c r="D355" s="86" t="inlineStr">
        <is>
          <t>XA</t>
        </is>
      </c>
      <c r="E355" s="86" t="inlineStr">
        <is>
          <t>40159-4P-40HP-VLSC</t>
        </is>
      </c>
      <c r="F355" s="105" t="n">
        <v>4</v>
      </c>
      <c r="G355" s="86" t="n">
        <v>40</v>
      </c>
      <c r="H355" s="84" t="n">
        <v>320</v>
      </c>
      <c r="I355" s="84" t="inlineStr">
        <is>
          <t>4015</t>
        </is>
      </c>
      <c r="J355" s="89" t="inlineStr">
        <is>
          <t>Price_VLC_WetEnd_103</t>
        </is>
      </c>
      <c r="K355" s="109" t="inlineStr">
        <is>
          <t>VLSC</t>
        </is>
      </c>
      <c r="L355" s="84" t="n">
        <v>15</v>
      </c>
      <c r="M355" s="108" t="n">
        <v>4</v>
      </c>
      <c r="N355" s="84" t="inlineStr">
        <is>
          <t>C-Face</t>
        </is>
      </c>
      <c r="O355" s="84" t="n">
        <v>4</v>
      </c>
      <c r="P355" s="84" t="inlineStr">
        <is>
          <t>Flanged</t>
        </is>
      </c>
      <c r="Q355" s="110">
        <f>LEFT(E355,5)</f>
        <v/>
      </c>
      <c r="R355" s="110" t="n"/>
      <c r="S355" s="110" t="inlineStr">
        <is>
          <t>Flat</t>
        </is>
      </c>
      <c r="U355" s="84" t="inlineStr">
        <is>
          <t>'DS_Routings'</t>
        </is>
      </c>
    </row>
    <row r="356" customFormat="1" s="84">
      <c r="A356" s="91" t="n"/>
      <c r="B356" s="86" t="inlineStr">
        <is>
          <t>40159-4P-50HP-VLSC</t>
        </is>
      </c>
      <c r="C356" s="84" t="n">
        <v>1.625</v>
      </c>
      <c r="D356" s="86" t="inlineStr">
        <is>
          <t>XA</t>
        </is>
      </c>
      <c r="E356" s="86" t="inlineStr">
        <is>
          <t>40159-4P-50HP-VLSC</t>
        </is>
      </c>
      <c r="F356" s="105" t="n">
        <v>4</v>
      </c>
      <c r="G356" s="86" t="n">
        <v>50</v>
      </c>
      <c r="H356" s="84" t="n">
        <v>320</v>
      </c>
      <c r="I356" s="84" t="inlineStr">
        <is>
          <t>4015</t>
        </is>
      </c>
      <c r="J356" s="89" t="inlineStr">
        <is>
          <t>Price_VLC_WetEnd_104</t>
        </is>
      </c>
      <c r="K356" s="109" t="inlineStr">
        <is>
          <t>VLSC</t>
        </is>
      </c>
      <c r="L356" s="84" t="n">
        <v>15</v>
      </c>
      <c r="M356" s="108" t="n">
        <v>4</v>
      </c>
      <c r="N356" s="84" t="inlineStr">
        <is>
          <t>C-Face</t>
        </is>
      </c>
      <c r="O356" s="84" t="n">
        <v>4</v>
      </c>
      <c r="P356" s="84" t="inlineStr">
        <is>
          <t>Flanged</t>
        </is>
      </c>
      <c r="Q356" s="110">
        <f>LEFT(E356,5)</f>
        <v/>
      </c>
      <c r="R356" s="110" t="n"/>
      <c r="S356" s="110" t="inlineStr">
        <is>
          <t>Flat</t>
        </is>
      </c>
      <c r="U356" s="84" t="inlineStr">
        <is>
          <t>'DS_Routings'</t>
        </is>
      </c>
    </row>
    <row r="357" customFormat="1" s="84">
      <c r="A357" s="91" t="n"/>
      <c r="B357" s="105" t="inlineStr">
        <is>
          <t>30125-4P-7.5HP-VLC</t>
        </is>
      </c>
      <c r="C357" s="110" t="n"/>
      <c r="D357" s="86" t="inlineStr">
        <is>
          <t>X3</t>
        </is>
      </c>
      <c r="E357" s="105" t="inlineStr">
        <is>
          <t>30125-4P-7.5HP-VLC</t>
        </is>
      </c>
      <c r="F357" s="105" t="n">
        <v>4</v>
      </c>
      <c r="G357" s="105" t="n">
        <v>7.5</v>
      </c>
      <c r="H357" s="108" t="n">
        <v>192</v>
      </c>
      <c r="I357" s="84" t="inlineStr">
        <is>
          <t>3012</t>
        </is>
      </c>
      <c r="J357" s="89" t="inlineStr">
        <is>
          <t>Price_VLC_WetEnd_240</t>
        </is>
      </c>
      <c r="K357" s="109" t="inlineStr">
        <is>
          <t>VLC</t>
        </is>
      </c>
      <c r="L357" s="84" t="n">
        <v>12</v>
      </c>
      <c r="M357" s="108" t="n">
        <v>3</v>
      </c>
      <c r="N357" s="84" t="inlineStr">
        <is>
          <t>C-Face</t>
        </is>
      </c>
      <c r="O357" s="84" t="n">
        <v>3</v>
      </c>
      <c r="P357" s="84" t="inlineStr">
        <is>
          <t>Flanged</t>
        </is>
      </c>
      <c r="Q357" s="110">
        <f>LEFT(E357,5)</f>
        <v/>
      </c>
      <c r="R357" s="110" t="n"/>
      <c r="S357" s="110" t="inlineStr">
        <is>
          <t>Flat</t>
        </is>
      </c>
      <c r="U357" s="84" t="inlineStr">
        <is>
          <t>'DS_Routings'</t>
        </is>
      </c>
    </row>
    <row r="358" customFormat="1" s="84">
      <c r="A358" s="91" t="n"/>
      <c r="B358" s="105" t="inlineStr">
        <is>
          <t>30125-4P-10HP-VLC</t>
        </is>
      </c>
      <c r="C358" s="110" t="n"/>
      <c r="D358" s="86" t="inlineStr">
        <is>
          <t>X3</t>
        </is>
      </c>
      <c r="E358" s="105" t="inlineStr">
        <is>
          <t>30125-4P-10HP-VLC</t>
        </is>
      </c>
      <c r="F358" s="105" t="n">
        <v>4</v>
      </c>
      <c r="G358" s="105" t="n">
        <v>10</v>
      </c>
      <c r="H358" s="108" t="n">
        <v>192</v>
      </c>
      <c r="I358" s="84" t="inlineStr">
        <is>
          <t>3012</t>
        </is>
      </c>
      <c r="J358" s="89" t="inlineStr">
        <is>
          <t>Price_VLC_WetEnd_241</t>
        </is>
      </c>
      <c r="K358" s="109" t="inlineStr">
        <is>
          <t>VLC</t>
        </is>
      </c>
      <c r="L358" s="84" t="n">
        <v>12</v>
      </c>
      <c r="M358" s="108" t="n">
        <v>3</v>
      </c>
      <c r="N358" s="84" t="inlineStr">
        <is>
          <t>C-Face</t>
        </is>
      </c>
      <c r="O358" s="84" t="n">
        <v>3</v>
      </c>
      <c r="P358" s="84" t="inlineStr">
        <is>
          <t>Flanged</t>
        </is>
      </c>
      <c r="Q358" s="110">
        <f>LEFT(E358,5)</f>
        <v/>
      </c>
      <c r="R358" s="110" t="n"/>
      <c r="S358" s="110" t="inlineStr">
        <is>
          <t>Flat</t>
        </is>
      </c>
      <c r="U358" s="84" t="inlineStr">
        <is>
          <t>'DS_Routings'</t>
        </is>
      </c>
    </row>
    <row r="359" customFormat="1" s="84">
      <c r="A359" s="91" t="n"/>
      <c r="B359" s="105" t="inlineStr">
        <is>
          <t>30125-4P-15HP-VLC</t>
        </is>
      </c>
      <c r="C359" s="110" t="n"/>
      <c r="D359" s="86" t="inlineStr">
        <is>
          <t>XA</t>
        </is>
      </c>
      <c r="E359" s="105" t="inlineStr">
        <is>
          <t>30125-4P-15HP-VLC</t>
        </is>
      </c>
      <c r="F359" s="105" t="n">
        <v>4</v>
      </c>
      <c r="G359" s="105" t="n">
        <v>15</v>
      </c>
      <c r="H359" s="108" t="n">
        <v>192</v>
      </c>
      <c r="I359" s="84" t="inlineStr">
        <is>
          <t>3012</t>
        </is>
      </c>
      <c r="J359" s="89" t="inlineStr">
        <is>
          <t>Price_VLC_WetEnd_242</t>
        </is>
      </c>
      <c r="K359" s="109" t="inlineStr">
        <is>
          <t>VLC</t>
        </is>
      </c>
      <c r="L359" s="84" t="n">
        <v>12</v>
      </c>
      <c r="M359" s="108" t="n">
        <v>3</v>
      </c>
      <c r="N359" s="84" t="inlineStr">
        <is>
          <t>C-Face</t>
        </is>
      </c>
      <c r="O359" s="84" t="n">
        <v>3</v>
      </c>
      <c r="P359" s="84" t="inlineStr">
        <is>
          <t>Flanged</t>
        </is>
      </c>
      <c r="Q359" s="110">
        <f>LEFT(E359,5)</f>
        <v/>
      </c>
      <c r="R359" s="110" t="n"/>
      <c r="S359" s="110" t="inlineStr">
        <is>
          <t>Flat</t>
        </is>
      </c>
      <c r="U359" s="84" t="inlineStr">
        <is>
          <t>'DS_Routings'</t>
        </is>
      </c>
    </row>
    <row r="360" customFormat="1" s="84">
      <c r="A360" s="91" t="n"/>
      <c r="B360" s="105" t="inlineStr">
        <is>
          <t>30125-4P-20HP-VLC</t>
        </is>
      </c>
      <c r="C360" s="110" t="n"/>
      <c r="D360" s="86" t="inlineStr">
        <is>
          <t>XA</t>
        </is>
      </c>
      <c r="E360" s="105" t="inlineStr">
        <is>
          <t>30125-4P-20HP-VLC</t>
        </is>
      </c>
      <c r="F360" s="105" t="n">
        <v>4</v>
      </c>
      <c r="G360" s="105" t="n">
        <v>20</v>
      </c>
      <c r="H360" s="108" t="n">
        <v>192</v>
      </c>
      <c r="I360" s="84" t="inlineStr">
        <is>
          <t>3012</t>
        </is>
      </c>
      <c r="J360" s="89" t="inlineStr">
        <is>
          <t>Price_VLC_WetEnd_243</t>
        </is>
      </c>
      <c r="K360" s="109" t="inlineStr">
        <is>
          <t>VLC</t>
        </is>
      </c>
      <c r="L360" s="84" t="n">
        <v>12</v>
      </c>
      <c r="M360" s="108" t="n">
        <v>3</v>
      </c>
      <c r="N360" s="84" t="inlineStr">
        <is>
          <t>C-Face</t>
        </is>
      </c>
      <c r="O360" s="84" t="n">
        <v>3</v>
      </c>
      <c r="P360" s="84" t="inlineStr">
        <is>
          <t>Flanged</t>
        </is>
      </c>
      <c r="Q360" s="110">
        <f>LEFT(E360,5)</f>
        <v/>
      </c>
      <c r="R360" s="110" t="n"/>
      <c r="S360" s="110" t="inlineStr">
        <is>
          <t>Flat</t>
        </is>
      </c>
      <c r="U360" s="84" t="inlineStr">
        <is>
          <t>'DS_Routings'</t>
        </is>
      </c>
    </row>
    <row r="361" customFormat="1" s="84">
      <c r="A361" s="91" t="n"/>
      <c r="B361" s="105" t="inlineStr">
        <is>
          <t>30125-4P-7.5HP-VLSC</t>
        </is>
      </c>
      <c r="C361" s="84" t="n">
        <v>1.125</v>
      </c>
      <c r="D361" s="86" t="inlineStr">
        <is>
          <t>X3</t>
        </is>
      </c>
      <c r="E361" s="105" t="inlineStr">
        <is>
          <t>30125-4P-7.5HP-VLSC</t>
        </is>
      </c>
      <c r="F361" s="105" t="n">
        <v>4</v>
      </c>
      <c r="G361" s="105" t="n">
        <v>7.5</v>
      </c>
      <c r="H361" s="108" t="n">
        <v>192</v>
      </c>
      <c r="I361" s="84" t="inlineStr">
        <is>
          <t>3012</t>
        </is>
      </c>
      <c r="J361" s="89" t="inlineStr">
        <is>
          <t>Price_VLC_WetEnd_075</t>
        </is>
      </c>
      <c r="K361" s="109" t="inlineStr">
        <is>
          <t>VLSC</t>
        </is>
      </c>
      <c r="L361" s="84" t="n">
        <v>12</v>
      </c>
      <c r="M361" s="108" t="n">
        <v>3</v>
      </c>
      <c r="N361" s="84" t="inlineStr">
        <is>
          <t>C-Face</t>
        </is>
      </c>
      <c r="O361" s="84" t="n">
        <v>3</v>
      </c>
      <c r="P361" s="84" t="inlineStr">
        <is>
          <t>Flanged</t>
        </is>
      </c>
      <c r="Q361" s="110">
        <f>LEFT(E361,5)</f>
        <v/>
      </c>
      <c r="R361" s="110" t="n"/>
      <c r="S361" s="110" t="inlineStr">
        <is>
          <t>Flat</t>
        </is>
      </c>
      <c r="U361" s="84" t="inlineStr">
        <is>
          <t>'DS_Routings'</t>
        </is>
      </c>
    </row>
    <row r="362" customFormat="1" s="84">
      <c r="A362" s="91" t="n"/>
      <c r="B362" s="105" t="inlineStr">
        <is>
          <t>30125-4P-10HP-VLSC</t>
        </is>
      </c>
      <c r="C362" s="84" t="n">
        <v>1.125</v>
      </c>
      <c r="D362" s="86" t="inlineStr">
        <is>
          <t>X3</t>
        </is>
      </c>
      <c r="E362" s="105" t="inlineStr">
        <is>
          <t>30125-4P-10HP-VLSC</t>
        </is>
      </c>
      <c r="F362" s="105" t="n">
        <v>4</v>
      </c>
      <c r="G362" s="105" t="n">
        <v>10</v>
      </c>
      <c r="H362" s="108" t="n">
        <v>192</v>
      </c>
      <c r="I362" s="84" t="inlineStr">
        <is>
          <t>3012</t>
        </is>
      </c>
      <c r="J362" s="89" t="inlineStr">
        <is>
          <t>Price_VLC_WetEnd_076</t>
        </is>
      </c>
      <c r="K362" s="109" t="inlineStr">
        <is>
          <t>VLSC</t>
        </is>
      </c>
      <c r="L362" s="84" t="n">
        <v>12</v>
      </c>
      <c r="M362" s="108" t="n">
        <v>3</v>
      </c>
      <c r="N362" s="84" t="inlineStr">
        <is>
          <t>C-Face</t>
        </is>
      </c>
      <c r="O362" s="84" t="n">
        <v>3</v>
      </c>
      <c r="P362" s="84" t="inlineStr">
        <is>
          <t>Flanged</t>
        </is>
      </c>
      <c r="Q362" s="110">
        <f>LEFT(E362,5)</f>
        <v/>
      </c>
      <c r="R362" s="110" t="n"/>
      <c r="S362" s="110" t="inlineStr">
        <is>
          <t>Flat</t>
        </is>
      </c>
      <c r="U362" s="84" t="inlineStr">
        <is>
          <t>'DS_Routings'</t>
        </is>
      </c>
    </row>
    <row r="363" customFormat="1" s="84">
      <c r="A363" s="91" t="n"/>
      <c r="B363" s="105" t="inlineStr">
        <is>
          <t>30125-4P-15HP-VLSC</t>
        </is>
      </c>
      <c r="C363" s="84" t="n">
        <v>1.125</v>
      </c>
      <c r="D363" s="86" t="inlineStr">
        <is>
          <t>XA</t>
        </is>
      </c>
      <c r="E363" s="105" t="inlineStr">
        <is>
          <t>30125-4P-15HP-VLSC</t>
        </is>
      </c>
      <c r="F363" s="105" t="n">
        <v>4</v>
      </c>
      <c r="G363" s="105" t="n">
        <v>15</v>
      </c>
      <c r="H363" s="108" t="n">
        <v>192</v>
      </c>
      <c r="I363" s="84" t="inlineStr">
        <is>
          <t>3012</t>
        </is>
      </c>
      <c r="J363" s="89" t="inlineStr">
        <is>
          <t>Price_VLC_WetEnd_077</t>
        </is>
      </c>
      <c r="K363" s="109" t="inlineStr">
        <is>
          <t>VLSC</t>
        </is>
      </c>
      <c r="L363" s="84" t="n">
        <v>12</v>
      </c>
      <c r="M363" s="108" t="n">
        <v>3</v>
      </c>
      <c r="N363" s="84" t="inlineStr">
        <is>
          <t>C-Face</t>
        </is>
      </c>
      <c r="O363" s="84" t="n">
        <v>3</v>
      </c>
      <c r="P363" s="84" t="inlineStr">
        <is>
          <t>Flanged</t>
        </is>
      </c>
      <c r="Q363" s="110">
        <f>LEFT(E363,5)</f>
        <v/>
      </c>
      <c r="R363" s="110" t="n"/>
      <c r="S363" s="110" t="inlineStr">
        <is>
          <t>Flat</t>
        </is>
      </c>
      <c r="U363" s="84" t="inlineStr">
        <is>
          <t>'DS_Routings'</t>
        </is>
      </c>
    </row>
    <row r="364" customFormat="1" s="84">
      <c r="A364" s="91" t="n"/>
      <c r="B364" s="105" t="inlineStr">
        <is>
          <t>30125-4P-20HP-VLSC</t>
        </is>
      </c>
      <c r="C364" s="84" t="n">
        <v>1.125</v>
      </c>
      <c r="D364" s="86" t="inlineStr">
        <is>
          <t>XA</t>
        </is>
      </c>
      <c r="E364" s="105" t="inlineStr">
        <is>
          <t>30125-4P-20HP-VLSC</t>
        </is>
      </c>
      <c r="F364" s="105" t="n">
        <v>4</v>
      </c>
      <c r="G364" s="105" t="n">
        <v>20</v>
      </c>
      <c r="H364" s="108" t="n">
        <v>192</v>
      </c>
      <c r="I364" s="84" t="inlineStr">
        <is>
          <t>3012</t>
        </is>
      </c>
      <c r="J364" s="89" t="inlineStr">
        <is>
          <t>Price_VLC_WetEnd_078</t>
        </is>
      </c>
      <c r="K364" s="109" t="inlineStr">
        <is>
          <t>VLSC</t>
        </is>
      </c>
      <c r="L364" s="84" t="n">
        <v>12</v>
      </c>
      <c r="M364" s="108" t="n">
        <v>3</v>
      </c>
      <c r="N364" s="84" t="inlineStr">
        <is>
          <t>C-Face</t>
        </is>
      </c>
      <c r="O364" s="84" t="n">
        <v>3</v>
      </c>
      <c r="P364" s="84" t="inlineStr">
        <is>
          <t>Flanged</t>
        </is>
      </c>
      <c r="Q364" s="110">
        <f>LEFT(E364,5)</f>
        <v/>
      </c>
      <c r="R364" s="110" t="n"/>
      <c r="S364" s="110" t="inlineStr">
        <is>
          <t>Flat</t>
        </is>
      </c>
      <c r="U364" s="84" t="inlineStr">
        <is>
          <t>'DS_Routings'</t>
        </is>
      </c>
    </row>
    <row r="365" customFormat="1" s="84">
      <c r="A365" s="91" t="n"/>
      <c r="B365" s="105" t="inlineStr">
        <is>
          <t>5095A-4P-7.5HP-VLC</t>
        </is>
      </c>
      <c r="C365" s="110" t="n"/>
      <c r="D365" s="86" t="inlineStr">
        <is>
          <t>X3</t>
        </is>
      </c>
      <c r="E365" s="105" t="inlineStr">
        <is>
          <t>5095A-4P-7.5HP-VLC</t>
        </is>
      </c>
      <c r="F365" s="105" t="n">
        <v>4</v>
      </c>
      <c r="G365" s="105" t="n">
        <v>7.5</v>
      </c>
      <c r="H365" s="108" t="n">
        <v>239</v>
      </c>
      <c r="I365" s="84" t="inlineStr">
        <is>
          <t>5095</t>
        </is>
      </c>
      <c r="J365" s="89" t="inlineStr">
        <is>
          <t>Price_VLC_WetEnd_276</t>
        </is>
      </c>
      <c r="K365" s="109" t="inlineStr">
        <is>
          <t>VLC</t>
        </is>
      </c>
      <c r="L365" s="84" t="n">
        <v>9.5</v>
      </c>
      <c r="M365" s="108" t="n">
        <v>5</v>
      </c>
      <c r="N365" s="84" t="inlineStr">
        <is>
          <t>C-Face</t>
        </is>
      </c>
      <c r="O365" s="84" t="n">
        <v>5</v>
      </c>
      <c r="P365" s="84" t="inlineStr">
        <is>
          <t>Flanged</t>
        </is>
      </c>
      <c r="Q365" s="110">
        <f>LEFT(E365,5)</f>
        <v/>
      </c>
      <c r="R365" s="110" t="n"/>
      <c r="S365" s="110" t="inlineStr">
        <is>
          <t>Flat</t>
        </is>
      </c>
      <c r="U365" s="84" t="inlineStr">
        <is>
          <t>'DS_Routings'</t>
        </is>
      </c>
    </row>
    <row r="366" customFormat="1" s="84">
      <c r="A366" s="91" t="n"/>
      <c r="B366" s="105" t="inlineStr">
        <is>
          <t>5095A-4P-10HP-VLC</t>
        </is>
      </c>
      <c r="C366" s="110" t="n"/>
      <c r="D366" s="86" t="inlineStr">
        <is>
          <t>X3</t>
        </is>
      </c>
      <c r="E366" s="105" t="inlineStr">
        <is>
          <t>5095A-4P-10HP-VLC</t>
        </is>
      </c>
      <c r="F366" s="105" t="n">
        <v>4</v>
      </c>
      <c r="G366" s="105" t="n">
        <v>10</v>
      </c>
      <c r="H366" s="108" t="n">
        <v>239</v>
      </c>
      <c r="I366" s="84" t="inlineStr">
        <is>
          <t>5095</t>
        </is>
      </c>
      <c r="J366" s="89" t="inlineStr">
        <is>
          <t>Price_VLC_WetEnd_277</t>
        </is>
      </c>
      <c r="K366" s="109" t="inlineStr">
        <is>
          <t>VLC</t>
        </is>
      </c>
      <c r="L366" s="84" t="n">
        <v>9.5</v>
      </c>
      <c r="M366" s="108" t="n">
        <v>5</v>
      </c>
      <c r="N366" s="84" t="inlineStr">
        <is>
          <t>C-Face</t>
        </is>
      </c>
      <c r="O366" s="84" t="n">
        <v>5</v>
      </c>
      <c r="P366" s="84" t="inlineStr">
        <is>
          <t>Flanged</t>
        </is>
      </c>
      <c r="Q366" s="110">
        <f>LEFT(E366,5)</f>
        <v/>
      </c>
      <c r="R366" s="110" t="n"/>
      <c r="S366" s="110" t="inlineStr">
        <is>
          <t>Flat</t>
        </is>
      </c>
      <c r="U366" s="84" t="inlineStr">
        <is>
          <t>'DS_Routings'</t>
        </is>
      </c>
    </row>
    <row r="367" customFormat="1" s="84">
      <c r="A367" s="91" t="n"/>
      <c r="B367" s="105" t="inlineStr">
        <is>
          <t>5095A-4P-15HP-VLC</t>
        </is>
      </c>
      <c r="C367" s="110" t="n"/>
      <c r="D367" s="86" t="inlineStr">
        <is>
          <t>X4</t>
        </is>
      </c>
      <c r="E367" s="105" t="inlineStr">
        <is>
          <t>5095A-4P-15HP-VLC</t>
        </is>
      </c>
      <c r="F367" s="105" t="n">
        <v>4</v>
      </c>
      <c r="G367" s="105" t="n">
        <v>15</v>
      </c>
      <c r="H367" s="108" t="n">
        <v>239</v>
      </c>
      <c r="I367" s="84" t="inlineStr">
        <is>
          <t>5095</t>
        </is>
      </c>
      <c r="J367" s="89" t="inlineStr">
        <is>
          <t>Price_VLC_WetEnd_278</t>
        </is>
      </c>
      <c r="K367" s="109" t="inlineStr">
        <is>
          <t>VLC</t>
        </is>
      </c>
      <c r="L367" s="84" t="n">
        <v>9.5</v>
      </c>
      <c r="M367" s="108" t="n">
        <v>5</v>
      </c>
      <c r="N367" s="84" t="inlineStr">
        <is>
          <t>C-Face</t>
        </is>
      </c>
      <c r="O367" s="84" t="n">
        <v>5</v>
      </c>
      <c r="P367" s="84" t="inlineStr">
        <is>
          <t>Flanged</t>
        </is>
      </c>
      <c r="Q367" s="110">
        <f>LEFT(E367,5)</f>
        <v/>
      </c>
      <c r="R367" s="110" t="n"/>
      <c r="S367" s="110" t="inlineStr">
        <is>
          <t>Flat</t>
        </is>
      </c>
      <c r="U367" s="84" t="inlineStr">
        <is>
          <t>'DS_Routings'</t>
        </is>
      </c>
    </row>
    <row r="368" customFormat="1" s="84">
      <c r="A368" s="91" t="n"/>
      <c r="B368" s="105" t="inlineStr">
        <is>
          <t>5095A-4P-20HP-VLC</t>
        </is>
      </c>
      <c r="C368" s="110" t="n"/>
      <c r="D368" s="86" t="inlineStr">
        <is>
          <t>X4</t>
        </is>
      </c>
      <c r="E368" s="105" t="inlineStr">
        <is>
          <t>5095A-4P-20HP-VLC</t>
        </is>
      </c>
      <c r="F368" s="105" t="n">
        <v>4</v>
      </c>
      <c r="G368" s="105" t="n">
        <v>20</v>
      </c>
      <c r="H368" s="108" t="n">
        <v>239</v>
      </c>
      <c r="I368" s="84" t="inlineStr">
        <is>
          <t>5095</t>
        </is>
      </c>
      <c r="J368" s="89" t="inlineStr">
        <is>
          <t>Price_VLC_WetEnd_279</t>
        </is>
      </c>
      <c r="K368" s="109" t="inlineStr">
        <is>
          <t>VLC</t>
        </is>
      </c>
      <c r="L368" s="84" t="n">
        <v>9.5</v>
      </c>
      <c r="M368" s="108" t="n">
        <v>5</v>
      </c>
      <c r="N368" s="84" t="inlineStr">
        <is>
          <t>C-Face</t>
        </is>
      </c>
      <c r="O368" s="84" t="n">
        <v>5</v>
      </c>
      <c r="P368" s="84" t="inlineStr">
        <is>
          <t>Flanged</t>
        </is>
      </c>
      <c r="Q368" s="110">
        <f>LEFT(E368,5)</f>
        <v/>
      </c>
      <c r="R368" s="110" t="n"/>
      <c r="S368" s="110" t="inlineStr">
        <is>
          <t>Flat</t>
        </is>
      </c>
      <c r="U368" s="84" t="inlineStr">
        <is>
          <t>'DS_Routings'</t>
        </is>
      </c>
    </row>
    <row r="369" customFormat="1" s="84">
      <c r="A369" s="91" t="n"/>
      <c r="B369" s="105" t="inlineStr">
        <is>
          <t>5095A-4P-7.5HP-VLSC</t>
        </is>
      </c>
      <c r="C369" s="84" t="n">
        <v>1.125</v>
      </c>
      <c r="D369" s="86" t="inlineStr">
        <is>
          <t>X3</t>
        </is>
      </c>
      <c r="E369" s="105" t="inlineStr">
        <is>
          <t>5095A-4P-7.5HP-VLSC</t>
        </is>
      </c>
      <c r="F369" s="105" t="n">
        <v>4</v>
      </c>
      <c r="G369" s="105" t="n">
        <v>7.5</v>
      </c>
      <c r="H369" s="108" t="n">
        <v>239</v>
      </c>
      <c r="I369" s="84" t="inlineStr">
        <is>
          <t>5095</t>
        </is>
      </c>
      <c r="J369" s="89" t="inlineStr">
        <is>
          <t>Price_VLC_WetEnd_111</t>
        </is>
      </c>
      <c r="K369" s="109" t="inlineStr">
        <is>
          <t>VLSC</t>
        </is>
      </c>
      <c r="L369" s="84" t="n">
        <v>9.5</v>
      </c>
      <c r="M369" s="108" t="n">
        <v>5</v>
      </c>
      <c r="N369" s="84" t="inlineStr">
        <is>
          <t>C-Face</t>
        </is>
      </c>
      <c r="O369" s="84" t="n">
        <v>5</v>
      </c>
      <c r="P369" s="84" t="inlineStr">
        <is>
          <t>Flanged</t>
        </is>
      </c>
      <c r="Q369" s="110">
        <f>LEFT(E369,5)</f>
        <v/>
      </c>
      <c r="R369" s="110" t="n"/>
      <c r="S369" s="110" t="inlineStr">
        <is>
          <t>Flat</t>
        </is>
      </c>
      <c r="U369" s="84" t="inlineStr">
        <is>
          <t>'DS_Routings'</t>
        </is>
      </c>
    </row>
    <row r="370" customFormat="1" s="84">
      <c r="A370" s="91" t="n"/>
      <c r="B370" s="105" t="inlineStr">
        <is>
          <t>5095A-4P-10HP-VLSC</t>
        </is>
      </c>
      <c r="C370" s="84" t="n">
        <v>1.125</v>
      </c>
      <c r="D370" s="86" t="inlineStr">
        <is>
          <t>X3</t>
        </is>
      </c>
      <c r="E370" s="105" t="inlineStr">
        <is>
          <t>5095A-4P-10HP-VLSC</t>
        </is>
      </c>
      <c r="F370" s="105" t="n">
        <v>4</v>
      </c>
      <c r="G370" s="105" t="n">
        <v>10</v>
      </c>
      <c r="H370" s="108" t="n">
        <v>239</v>
      </c>
      <c r="I370" s="84" t="inlineStr">
        <is>
          <t>5095</t>
        </is>
      </c>
      <c r="J370" s="89" t="inlineStr">
        <is>
          <t>Price_VLC_WetEnd_112</t>
        </is>
      </c>
      <c r="K370" s="109" t="inlineStr">
        <is>
          <t>VLSC</t>
        </is>
      </c>
      <c r="L370" s="84" t="n">
        <v>9.5</v>
      </c>
      <c r="M370" s="108" t="n">
        <v>5</v>
      </c>
      <c r="N370" s="84" t="inlineStr">
        <is>
          <t>C-Face</t>
        </is>
      </c>
      <c r="O370" s="84" t="n">
        <v>5</v>
      </c>
      <c r="P370" s="84" t="inlineStr">
        <is>
          <t>Flanged</t>
        </is>
      </c>
      <c r="Q370" s="110">
        <f>LEFT(E370,5)</f>
        <v/>
      </c>
      <c r="R370" s="110" t="n"/>
      <c r="S370" s="110" t="inlineStr">
        <is>
          <t>Flat</t>
        </is>
      </c>
      <c r="U370" s="84" t="inlineStr">
        <is>
          <t>'DS_Routings'</t>
        </is>
      </c>
    </row>
    <row r="371" customFormat="1" s="84">
      <c r="A371" s="91" t="n"/>
      <c r="B371" s="105" t="inlineStr">
        <is>
          <t>5095A-4P-15HP-VLSC</t>
        </is>
      </c>
      <c r="C371" s="84" t="n">
        <v>1.125</v>
      </c>
      <c r="D371" s="86" t="inlineStr">
        <is>
          <t>X4</t>
        </is>
      </c>
      <c r="E371" s="105" t="inlineStr">
        <is>
          <t>5095A-4P-15HP-VLSC</t>
        </is>
      </c>
      <c r="F371" s="105" t="n">
        <v>4</v>
      </c>
      <c r="G371" s="105" t="n">
        <v>15</v>
      </c>
      <c r="H371" s="108" t="n">
        <v>239</v>
      </c>
      <c r="I371" s="84" t="inlineStr">
        <is>
          <t>5095</t>
        </is>
      </c>
      <c r="J371" s="89" t="inlineStr">
        <is>
          <t>Price_VLC_WetEnd_113</t>
        </is>
      </c>
      <c r="K371" s="109" t="inlineStr">
        <is>
          <t>VLSC</t>
        </is>
      </c>
      <c r="L371" s="84" t="n">
        <v>9.5</v>
      </c>
      <c r="M371" s="108" t="n">
        <v>5</v>
      </c>
      <c r="N371" s="84" t="inlineStr">
        <is>
          <t>C-Face</t>
        </is>
      </c>
      <c r="O371" s="84" t="n">
        <v>5</v>
      </c>
      <c r="P371" s="84" t="inlineStr">
        <is>
          <t>Flanged</t>
        </is>
      </c>
      <c r="Q371" s="110">
        <f>LEFT(E371,5)</f>
        <v/>
      </c>
      <c r="R371" s="110" t="n"/>
      <c r="S371" s="110" t="inlineStr">
        <is>
          <t>Flat</t>
        </is>
      </c>
      <c r="U371" s="84" t="inlineStr">
        <is>
          <t>'DS_Routings'</t>
        </is>
      </c>
    </row>
    <row r="372" customFormat="1" s="84">
      <c r="A372" s="91" t="n"/>
      <c r="B372" s="105" t="inlineStr">
        <is>
          <t>5095A-4P-20HP-VLSC</t>
        </is>
      </c>
      <c r="C372" s="84" t="n">
        <v>1.125</v>
      </c>
      <c r="D372" s="86" t="inlineStr">
        <is>
          <t>X4</t>
        </is>
      </c>
      <c r="E372" s="105" t="inlineStr">
        <is>
          <t>5095A-4P-20HP-VLSC</t>
        </is>
      </c>
      <c r="F372" s="105" t="n">
        <v>4</v>
      </c>
      <c r="G372" s="105" t="n">
        <v>20</v>
      </c>
      <c r="H372" s="108" t="n">
        <v>239</v>
      </c>
      <c r="I372" s="84" t="inlineStr">
        <is>
          <t>5095</t>
        </is>
      </c>
      <c r="J372" s="89" t="inlineStr">
        <is>
          <t>Price_VLC_WetEnd_114</t>
        </is>
      </c>
      <c r="K372" s="109" t="inlineStr">
        <is>
          <t>VLSC</t>
        </is>
      </c>
      <c r="L372" s="84" t="n">
        <v>9.5</v>
      </c>
      <c r="M372" s="108" t="n">
        <v>5</v>
      </c>
      <c r="N372" s="84" t="inlineStr">
        <is>
          <t>C-Face</t>
        </is>
      </c>
      <c r="O372" s="84" t="n">
        <v>5</v>
      </c>
      <c r="P372" s="84" t="inlineStr">
        <is>
          <t>Flanged</t>
        </is>
      </c>
      <c r="Q372" s="110">
        <f>LEFT(E372,5)</f>
        <v/>
      </c>
      <c r="R372" s="110" t="n"/>
      <c r="S372" s="110" t="inlineStr">
        <is>
          <t>Flat</t>
        </is>
      </c>
      <c r="U372" s="84" t="inlineStr">
        <is>
          <t>'DS_Routings'</t>
        </is>
      </c>
    </row>
    <row r="373" customFormat="1" s="84">
      <c r="A373" s="91" t="n"/>
      <c r="B373" s="105" t="inlineStr">
        <is>
          <t>5012C-4P-10HP-VLC</t>
        </is>
      </c>
      <c r="C373" s="110" t="n"/>
      <c r="D373" s="86" t="inlineStr">
        <is>
          <t>XA</t>
        </is>
      </c>
      <c r="E373" s="105" t="inlineStr">
        <is>
          <t>5012C-4P-10HP-VLC</t>
        </is>
      </c>
      <c r="F373" s="105" t="n">
        <v>4</v>
      </c>
      <c r="G373" s="105" t="n">
        <v>10</v>
      </c>
      <c r="H373" s="108" t="n">
        <v>341</v>
      </c>
      <c r="I373" s="84" t="inlineStr">
        <is>
          <t>5012</t>
        </is>
      </c>
      <c r="J373" s="89" t="inlineStr">
        <is>
          <t>Price_VLC_WetEnd_291</t>
        </is>
      </c>
      <c r="K373" s="109" t="inlineStr">
        <is>
          <t>VLC</t>
        </is>
      </c>
      <c r="L373" s="84" t="n">
        <v>12</v>
      </c>
      <c r="M373" s="108" t="n">
        <v>5</v>
      </c>
      <c r="N373" s="84" t="inlineStr">
        <is>
          <t>C-Face</t>
        </is>
      </c>
      <c r="O373" s="84" t="n">
        <v>5</v>
      </c>
      <c r="P373" s="84" t="inlineStr">
        <is>
          <t>Flanged</t>
        </is>
      </c>
      <c r="Q373" s="110">
        <f>LEFT(E373,5)</f>
        <v/>
      </c>
      <c r="R373" s="110" t="n"/>
      <c r="S373" s="110" t="inlineStr">
        <is>
          <t>Flat</t>
        </is>
      </c>
      <c r="U373" s="84" t="inlineStr">
        <is>
          <t>'DS_Routings'</t>
        </is>
      </c>
    </row>
    <row r="374" customFormat="1" s="84">
      <c r="A374" s="91" t="n"/>
      <c r="B374" s="105" t="inlineStr">
        <is>
          <t>5012C-4P-15HP-VLC</t>
        </is>
      </c>
      <c r="C374" s="110" t="n"/>
      <c r="D374" s="86" t="inlineStr">
        <is>
          <t>XA</t>
        </is>
      </c>
      <c r="E374" s="105" t="inlineStr">
        <is>
          <t>5012C-4P-15HP-VLC</t>
        </is>
      </c>
      <c r="F374" s="105" t="n">
        <v>4</v>
      </c>
      <c r="G374" s="105" t="n">
        <v>15</v>
      </c>
      <c r="H374" s="108" t="n">
        <v>341</v>
      </c>
      <c r="I374" s="84" t="inlineStr">
        <is>
          <t>5012</t>
        </is>
      </c>
      <c r="J374" s="89" t="inlineStr">
        <is>
          <t>Price_VLC_WetEnd_292</t>
        </is>
      </c>
      <c r="K374" s="109" t="inlineStr">
        <is>
          <t>VLC</t>
        </is>
      </c>
      <c r="L374" s="84" t="n">
        <v>12</v>
      </c>
      <c r="M374" s="108" t="n">
        <v>5</v>
      </c>
      <c r="N374" s="84" t="inlineStr">
        <is>
          <t>C-Face</t>
        </is>
      </c>
      <c r="O374" s="84" t="n">
        <v>5</v>
      </c>
      <c r="P374" s="84" t="inlineStr">
        <is>
          <t>Flanged</t>
        </is>
      </c>
      <c r="Q374" s="110">
        <f>LEFT(E374,5)</f>
        <v/>
      </c>
      <c r="R374" s="110" t="n"/>
      <c r="S374" s="110" t="inlineStr">
        <is>
          <t>Flat</t>
        </is>
      </c>
      <c r="U374" s="84" t="inlineStr">
        <is>
          <t>'DS_Routings'</t>
        </is>
      </c>
    </row>
    <row r="375" customFormat="1" s="84">
      <c r="A375" s="91" t="n"/>
      <c r="B375" s="105" t="inlineStr">
        <is>
          <t>5012C-4P-20HP-VLC</t>
        </is>
      </c>
      <c r="C375" s="110" t="n"/>
      <c r="D375" s="86" t="inlineStr">
        <is>
          <t>XA</t>
        </is>
      </c>
      <c r="E375" s="105" t="inlineStr">
        <is>
          <t>5012C-4P-20HP-VLC</t>
        </is>
      </c>
      <c r="F375" s="105" t="n">
        <v>4</v>
      </c>
      <c r="G375" s="105" t="n">
        <v>20</v>
      </c>
      <c r="H375" s="108" t="n">
        <v>341</v>
      </c>
      <c r="I375" s="84" t="inlineStr">
        <is>
          <t>5012</t>
        </is>
      </c>
      <c r="J375" s="89" t="inlineStr">
        <is>
          <t>Price_VLC_WetEnd_293</t>
        </is>
      </c>
      <c r="K375" s="109" t="inlineStr">
        <is>
          <t>VLC</t>
        </is>
      </c>
      <c r="L375" s="84" t="n">
        <v>12</v>
      </c>
      <c r="M375" s="108" t="n">
        <v>5</v>
      </c>
      <c r="N375" s="84" t="inlineStr">
        <is>
          <t>C-Face</t>
        </is>
      </c>
      <c r="O375" s="84" t="n">
        <v>5</v>
      </c>
      <c r="P375" s="84" t="inlineStr">
        <is>
          <t>Flanged</t>
        </is>
      </c>
      <c r="Q375" s="110">
        <f>LEFT(E375,5)</f>
        <v/>
      </c>
      <c r="R375" s="110" t="n"/>
      <c r="S375" s="110" t="inlineStr">
        <is>
          <t>Flat</t>
        </is>
      </c>
      <c r="U375" s="84" t="inlineStr">
        <is>
          <t>'DS_Routings'</t>
        </is>
      </c>
    </row>
    <row r="376" customFormat="1" s="84">
      <c r="A376" s="91" t="n"/>
      <c r="B376" s="105" t="inlineStr">
        <is>
          <t>5012C-4P-25HP-VLC</t>
        </is>
      </c>
      <c r="C376" s="110" t="n"/>
      <c r="D376" s="86" t="inlineStr">
        <is>
          <t>XA</t>
        </is>
      </c>
      <c r="E376" s="105" t="inlineStr">
        <is>
          <t>5012C-4P-25HP-VLC</t>
        </is>
      </c>
      <c r="F376" s="105" t="n">
        <v>4</v>
      </c>
      <c r="G376" s="105" t="n">
        <v>25</v>
      </c>
      <c r="H376" s="108" t="n">
        <v>341</v>
      </c>
      <c r="I376" s="84" t="inlineStr">
        <is>
          <t>5012</t>
        </is>
      </c>
      <c r="J376" s="89" t="inlineStr">
        <is>
          <t>Price_VLC_WetEnd_294</t>
        </is>
      </c>
      <c r="K376" s="109" t="inlineStr">
        <is>
          <t>VLC</t>
        </is>
      </c>
      <c r="L376" s="84" t="n">
        <v>12</v>
      </c>
      <c r="M376" s="108" t="n">
        <v>5</v>
      </c>
      <c r="N376" s="84" t="inlineStr">
        <is>
          <t>C-Face</t>
        </is>
      </c>
      <c r="O376" s="84" t="n">
        <v>5</v>
      </c>
      <c r="P376" s="84" t="inlineStr">
        <is>
          <t>Flanged</t>
        </is>
      </c>
      <c r="Q376" s="110">
        <f>LEFT(E376,5)</f>
        <v/>
      </c>
      <c r="R376" s="110" t="n"/>
      <c r="S376" s="110" t="inlineStr">
        <is>
          <t>Flat</t>
        </is>
      </c>
      <c r="U376" s="84" t="inlineStr">
        <is>
          <t>'DS_Routings'</t>
        </is>
      </c>
    </row>
    <row r="377" customFormat="1" s="84">
      <c r="A377" s="91" t="n"/>
      <c r="B377" s="86" t="inlineStr">
        <is>
          <t>5012C-4P-30HP-VLC</t>
        </is>
      </c>
      <c r="C377" s="110" t="n"/>
      <c r="D377" s="86" t="inlineStr">
        <is>
          <t>XA</t>
        </is>
      </c>
      <c r="E377" s="86" t="inlineStr">
        <is>
          <t>5012C-4P-30HP-VLC</t>
        </is>
      </c>
      <c r="F377" s="105" t="n">
        <v>4</v>
      </c>
      <c r="G377" s="86" t="n">
        <v>30</v>
      </c>
      <c r="H377" s="108" t="n">
        <v>341</v>
      </c>
      <c r="I377" s="84" t="inlineStr">
        <is>
          <t>5012</t>
        </is>
      </c>
      <c r="J377" s="89" t="inlineStr">
        <is>
          <t>Price_VLC_WetEnd_295</t>
        </is>
      </c>
      <c r="K377" s="109" t="inlineStr">
        <is>
          <t>VLC</t>
        </is>
      </c>
      <c r="L377" s="84" t="n">
        <v>12</v>
      </c>
      <c r="M377" s="108" t="n">
        <v>5</v>
      </c>
      <c r="N377" s="84" t="inlineStr">
        <is>
          <t>C-Face</t>
        </is>
      </c>
      <c r="O377" s="84" t="n">
        <v>5</v>
      </c>
      <c r="P377" s="84" t="inlineStr">
        <is>
          <t>Flanged</t>
        </is>
      </c>
      <c r="Q377" s="110">
        <f>LEFT(E377,5)</f>
        <v/>
      </c>
      <c r="R377" s="110" t="n"/>
      <c r="S377" s="110" t="inlineStr">
        <is>
          <t>Flat</t>
        </is>
      </c>
      <c r="U377" s="84" t="inlineStr">
        <is>
          <t>'DS_Routings'</t>
        </is>
      </c>
    </row>
    <row r="378" customFormat="1" s="84">
      <c r="A378" s="91" t="n"/>
      <c r="B378" s="86" t="inlineStr">
        <is>
          <t>5012C-4P-40HP-VLC</t>
        </is>
      </c>
      <c r="C378" s="110" t="n"/>
      <c r="D378" s="86" t="inlineStr">
        <is>
          <t>XA</t>
        </is>
      </c>
      <c r="E378" s="86" t="inlineStr">
        <is>
          <t>5012C-4P-40HP-VLC</t>
        </is>
      </c>
      <c r="F378" s="105" t="n">
        <v>4</v>
      </c>
      <c r="G378" s="86" t="n">
        <v>40</v>
      </c>
      <c r="H378" s="108" t="n">
        <v>341</v>
      </c>
      <c r="I378" s="84" t="inlineStr">
        <is>
          <t>5012</t>
        </is>
      </c>
      <c r="J378" s="89" t="inlineStr">
        <is>
          <t>Price_VLC_WetEnd_296</t>
        </is>
      </c>
      <c r="K378" s="109" t="inlineStr">
        <is>
          <t>VLC</t>
        </is>
      </c>
      <c r="L378" s="84" t="n">
        <v>12</v>
      </c>
      <c r="M378" s="108" t="n">
        <v>5</v>
      </c>
      <c r="N378" s="84" t="inlineStr">
        <is>
          <t>C-Face</t>
        </is>
      </c>
      <c r="O378" s="84" t="n">
        <v>5</v>
      </c>
      <c r="P378" s="84" t="inlineStr">
        <is>
          <t>Flanged</t>
        </is>
      </c>
      <c r="Q378" s="110">
        <f>LEFT(E378,5)</f>
        <v/>
      </c>
      <c r="R378" s="110" t="n"/>
      <c r="S378" s="110" t="inlineStr">
        <is>
          <t>Flat</t>
        </is>
      </c>
      <c r="U378" s="84" t="inlineStr">
        <is>
          <t>'DS_Routings'</t>
        </is>
      </c>
    </row>
    <row r="379" customFormat="1" s="84">
      <c r="A379" s="91" t="n"/>
      <c r="B379" s="105" t="inlineStr">
        <is>
          <t>5012C-4P-10HP-VLSC</t>
        </is>
      </c>
      <c r="C379" s="84" t="n">
        <v>1.125</v>
      </c>
      <c r="D379" s="86" t="inlineStr">
        <is>
          <t>XA</t>
        </is>
      </c>
      <c r="E379" s="105" t="inlineStr">
        <is>
          <t>5012C-4P-10HP-VLSC</t>
        </is>
      </c>
      <c r="F379" s="105" t="n">
        <v>4</v>
      </c>
      <c r="G379" s="105" t="n">
        <v>10</v>
      </c>
      <c r="H379" s="108" t="n">
        <v>341</v>
      </c>
      <c r="I379" s="84" t="inlineStr">
        <is>
          <t>5012</t>
        </is>
      </c>
      <c r="J379" s="89" t="inlineStr">
        <is>
          <t>Price_VLC_WetEnd_126</t>
        </is>
      </c>
      <c r="K379" s="109" t="inlineStr">
        <is>
          <t>VLSC</t>
        </is>
      </c>
      <c r="L379" s="84" t="n">
        <v>12</v>
      </c>
      <c r="M379" s="108" t="n">
        <v>5</v>
      </c>
      <c r="N379" s="84" t="inlineStr">
        <is>
          <t>C-Face</t>
        </is>
      </c>
      <c r="O379" s="84" t="n">
        <v>5</v>
      </c>
      <c r="P379" s="84" t="inlineStr">
        <is>
          <t>Flanged</t>
        </is>
      </c>
      <c r="Q379" s="110">
        <f>LEFT(E379,5)</f>
        <v/>
      </c>
      <c r="R379" s="110" t="n"/>
      <c r="S379" s="110" t="inlineStr">
        <is>
          <t>Flat</t>
        </is>
      </c>
      <c r="U379" s="84" t="inlineStr">
        <is>
          <t>'DS_Routings'</t>
        </is>
      </c>
    </row>
    <row r="380" customFormat="1" s="84">
      <c r="A380" s="91" t="n"/>
      <c r="B380" s="105" t="inlineStr">
        <is>
          <t>5012C-4P-15HP-VLSC</t>
        </is>
      </c>
      <c r="C380" s="84" t="n">
        <v>1.125</v>
      </c>
      <c r="D380" s="86" t="inlineStr">
        <is>
          <t>XA</t>
        </is>
      </c>
      <c r="E380" s="105" t="inlineStr">
        <is>
          <t>5012C-4P-15HP-VLSC</t>
        </is>
      </c>
      <c r="F380" s="105" t="n">
        <v>4</v>
      </c>
      <c r="G380" s="105" t="n">
        <v>15</v>
      </c>
      <c r="H380" s="108" t="n">
        <v>341</v>
      </c>
      <c r="I380" s="84" t="inlineStr">
        <is>
          <t>5012</t>
        </is>
      </c>
      <c r="J380" s="89" t="inlineStr">
        <is>
          <t>Price_VLC_WetEnd_127</t>
        </is>
      </c>
      <c r="K380" s="109" t="inlineStr">
        <is>
          <t>VLSC</t>
        </is>
      </c>
      <c r="L380" s="84" t="n">
        <v>12</v>
      </c>
      <c r="M380" s="108" t="n">
        <v>5</v>
      </c>
      <c r="N380" s="84" t="inlineStr">
        <is>
          <t>C-Face</t>
        </is>
      </c>
      <c r="O380" s="84" t="n">
        <v>5</v>
      </c>
      <c r="P380" s="84" t="inlineStr">
        <is>
          <t>Flanged</t>
        </is>
      </c>
      <c r="Q380" s="110">
        <f>LEFT(E380,5)</f>
        <v/>
      </c>
      <c r="R380" s="110" t="n"/>
      <c r="S380" s="110" t="inlineStr">
        <is>
          <t>Flat</t>
        </is>
      </c>
      <c r="U380" s="84" t="inlineStr">
        <is>
          <t>'DS_Routings'</t>
        </is>
      </c>
    </row>
    <row r="381" customFormat="1" s="84">
      <c r="A381" s="91" t="n"/>
      <c r="B381" s="105" t="inlineStr">
        <is>
          <t>5012C-4P-20HP-VLSC</t>
        </is>
      </c>
      <c r="C381" s="84" t="n">
        <v>1.125</v>
      </c>
      <c r="D381" s="86" t="inlineStr">
        <is>
          <t>XA</t>
        </is>
      </c>
      <c r="E381" s="105" t="inlineStr">
        <is>
          <t>5012C-4P-20HP-VLSC</t>
        </is>
      </c>
      <c r="F381" s="105" t="n">
        <v>4</v>
      </c>
      <c r="G381" s="105" t="n">
        <v>20</v>
      </c>
      <c r="H381" s="108" t="n">
        <v>341</v>
      </c>
      <c r="I381" s="84" t="inlineStr">
        <is>
          <t>5012</t>
        </is>
      </c>
      <c r="J381" s="89" t="inlineStr">
        <is>
          <t>Price_VLC_WetEnd_128</t>
        </is>
      </c>
      <c r="K381" s="109" t="inlineStr">
        <is>
          <t>VLSC</t>
        </is>
      </c>
      <c r="L381" s="84" t="n">
        <v>12</v>
      </c>
      <c r="M381" s="108" t="n">
        <v>5</v>
      </c>
      <c r="N381" s="84" t="inlineStr">
        <is>
          <t>C-Face</t>
        </is>
      </c>
      <c r="O381" s="84" t="n">
        <v>5</v>
      </c>
      <c r="P381" s="84" t="inlineStr">
        <is>
          <t>Flanged</t>
        </is>
      </c>
      <c r="Q381" s="110">
        <f>LEFT(E381,5)</f>
        <v/>
      </c>
      <c r="R381" s="110" t="n"/>
      <c r="S381" s="110" t="inlineStr">
        <is>
          <t>Flat</t>
        </is>
      </c>
      <c r="U381" s="84" t="inlineStr">
        <is>
          <t>'DS_Routings'</t>
        </is>
      </c>
    </row>
    <row r="382" customFormat="1" s="84">
      <c r="A382" s="91" t="n"/>
      <c r="B382" s="105" t="inlineStr">
        <is>
          <t>5012C-4P-25HP-VLSC</t>
        </is>
      </c>
      <c r="C382" s="84" t="n">
        <v>1.125</v>
      </c>
      <c r="D382" s="86" t="inlineStr">
        <is>
          <t>XA</t>
        </is>
      </c>
      <c r="E382" s="105" t="inlineStr">
        <is>
          <t>5012C-4P-25HP-VLSC</t>
        </is>
      </c>
      <c r="F382" s="105" t="n">
        <v>4</v>
      </c>
      <c r="G382" s="105" t="n">
        <v>25</v>
      </c>
      <c r="H382" s="108" t="n">
        <v>341</v>
      </c>
      <c r="I382" s="84" t="inlineStr">
        <is>
          <t>5012</t>
        </is>
      </c>
      <c r="J382" s="89" t="inlineStr">
        <is>
          <t>Price_VLC_WetEnd_129</t>
        </is>
      </c>
      <c r="K382" s="109" t="inlineStr">
        <is>
          <t>VLSC</t>
        </is>
      </c>
      <c r="L382" s="84" t="n">
        <v>12</v>
      </c>
      <c r="M382" s="108" t="n">
        <v>5</v>
      </c>
      <c r="N382" s="84" t="inlineStr">
        <is>
          <t>C-Face</t>
        </is>
      </c>
      <c r="O382" s="84" t="n">
        <v>5</v>
      </c>
      <c r="P382" s="84" t="inlineStr">
        <is>
          <t>Flanged</t>
        </is>
      </c>
      <c r="Q382" s="110">
        <f>LEFT(E382,5)</f>
        <v/>
      </c>
      <c r="R382" s="110" t="n"/>
      <c r="S382" s="110" t="inlineStr">
        <is>
          <t>Flat</t>
        </is>
      </c>
      <c r="U382" s="84" t="inlineStr">
        <is>
          <t>'DS_Routings'</t>
        </is>
      </c>
    </row>
    <row r="383" customFormat="1" s="84">
      <c r="A383" s="91" t="n"/>
      <c r="B383" s="86" t="inlineStr">
        <is>
          <t>5012C-4P-30HP-VLSC</t>
        </is>
      </c>
      <c r="C383" s="84" t="n">
        <v>1.125</v>
      </c>
      <c r="D383" s="86" t="inlineStr">
        <is>
          <t>XA</t>
        </is>
      </c>
      <c r="E383" s="86" t="inlineStr">
        <is>
          <t>5012C-4P-30HP-VLSC</t>
        </is>
      </c>
      <c r="F383" s="105" t="n">
        <v>4</v>
      </c>
      <c r="G383" s="86" t="n">
        <v>30</v>
      </c>
      <c r="H383" s="108" t="n">
        <v>341</v>
      </c>
      <c r="I383" s="84" t="inlineStr">
        <is>
          <t>5012</t>
        </is>
      </c>
      <c r="J383" s="89" t="inlineStr">
        <is>
          <t>Price_VLC_WetEnd_130</t>
        </is>
      </c>
      <c r="K383" s="109" t="inlineStr">
        <is>
          <t>VLSC</t>
        </is>
      </c>
      <c r="L383" s="84" t="n">
        <v>12</v>
      </c>
      <c r="M383" s="108" t="n">
        <v>5</v>
      </c>
      <c r="N383" s="84" t="inlineStr">
        <is>
          <t>C-Face</t>
        </is>
      </c>
      <c r="O383" s="84" t="n">
        <v>5</v>
      </c>
      <c r="P383" s="84" t="inlineStr">
        <is>
          <t>Flanged</t>
        </is>
      </c>
      <c r="Q383" s="110">
        <f>LEFT(E383,5)</f>
        <v/>
      </c>
      <c r="R383" s="110" t="n"/>
      <c r="S383" s="110" t="inlineStr">
        <is>
          <t>Flat</t>
        </is>
      </c>
      <c r="U383" s="84" t="inlineStr">
        <is>
          <t>'DS_Routings'</t>
        </is>
      </c>
    </row>
    <row r="384" customFormat="1" s="84">
      <c r="A384" s="91" t="n"/>
      <c r="B384" s="86" t="inlineStr">
        <is>
          <t>5012C-4P-40HP-VLSC</t>
        </is>
      </c>
      <c r="C384" s="84" t="n">
        <v>1.625</v>
      </c>
      <c r="D384" s="86" t="inlineStr">
        <is>
          <t>XA</t>
        </is>
      </c>
      <c r="E384" s="86" t="inlineStr">
        <is>
          <t>5012C-4P-40HP-VLSC</t>
        </is>
      </c>
      <c r="F384" s="105" t="n">
        <v>4</v>
      </c>
      <c r="G384" s="86" t="n">
        <v>40</v>
      </c>
      <c r="H384" s="108" t="n">
        <v>341</v>
      </c>
      <c r="I384" s="84" t="inlineStr">
        <is>
          <t>5012</t>
        </is>
      </c>
      <c r="J384" s="89" t="inlineStr">
        <is>
          <t>Price_VLC_WetEnd_131</t>
        </is>
      </c>
      <c r="K384" s="109" t="inlineStr">
        <is>
          <t>VLSC</t>
        </is>
      </c>
      <c r="L384" s="84" t="n">
        <v>12</v>
      </c>
      <c r="M384" s="108" t="n">
        <v>5</v>
      </c>
      <c r="N384" s="84" t="inlineStr">
        <is>
          <t>C-Face</t>
        </is>
      </c>
      <c r="O384" s="84" t="n">
        <v>5</v>
      </c>
      <c r="P384" s="84" t="inlineStr">
        <is>
          <t>Flanged</t>
        </is>
      </c>
      <c r="Q384" s="110">
        <f>LEFT(E384,5)</f>
        <v/>
      </c>
      <c r="R384" s="110" t="n"/>
      <c r="S384" s="110" t="inlineStr">
        <is>
          <t>Flat</t>
        </is>
      </c>
      <c r="U384" s="84" t="inlineStr">
        <is>
          <t>'DS_Routings'</t>
        </is>
      </c>
    </row>
    <row r="385" customFormat="1" s="84">
      <c r="A385" s="91" t="n"/>
      <c r="B385" s="105" t="inlineStr">
        <is>
          <t>40959-4P-5HP-VLSC</t>
        </is>
      </c>
      <c r="C385" s="84" t="n">
        <v>1.125</v>
      </c>
      <c r="D385" s="86" t="inlineStr">
        <is>
          <t>X3</t>
        </is>
      </c>
      <c r="E385" s="105" t="inlineStr">
        <is>
          <t>40959-4P-5HP-VLSC</t>
        </is>
      </c>
      <c r="F385" s="105" t="n">
        <v>4</v>
      </c>
      <c r="G385" s="105" t="n">
        <v>5</v>
      </c>
      <c r="H385" s="108" t="n">
        <v>197</v>
      </c>
      <c r="I385" s="84" t="inlineStr">
        <is>
          <t>4095</t>
        </is>
      </c>
      <c r="J385" s="89" t="inlineStr">
        <is>
          <t>Price_VLC_WetEnd_086</t>
        </is>
      </c>
      <c r="K385" s="109" t="inlineStr">
        <is>
          <t>VLSC</t>
        </is>
      </c>
      <c r="L385" s="84" t="n">
        <v>9.5</v>
      </c>
      <c r="M385" s="108" t="n">
        <v>4</v>
      </c>
      <c r="N385" s="84" t="inlineStr">
        <is>
          <t>C-Face</t>
        </is>
      </c>
      <c r="O385" s="84" t="n">
        <v>4</v>
      </c>
      <c r="P385" s="84" t="inlineStr">
        <is>
          <t>Flanged</t>
        </is>
      </c>
      <c r="Q385" s="110">
        <f>LEFT(E385,5)</f>
        <v/>
      </c>
      <c r="R385" s="110" t="n"/>
      <c r="S385" s="110" t="inlineStr">
        <is>
          <t>Flat</t>
        </is>
      </c>
      <c r="U385" s="84" t="inlineStr">
        <is>
          <t>'DS_Routings'</t>
        </is>
      </c>
    </row>
    <row r="386" customFormat="1" s="84">
      <c r="A386" s="91" t="n"/>
      <c r="B386" s="105" t="inlineStr">
        <is>
          <t>40959-4P-7.5HP-VLSC</t>
        </is>
      </c>
      <c r="C386" s="84" t="n">
        <v>1.125</v>
      </c>
      <c r="D386" s="86" t="inlineStr">
        <is>
          <t>X3</t>
        </is>
      </c>
      <c r="E386" s="105" t="inlineStr">
        <is>
          <t>40959-4P-7.5HP-VLSC</t>
        </is>
      </c>
      <c r="F386" s="105" t="n">
        <v>4</v>
      </c>
      <c r="G386" s="105" t="n">
        <v>7.5</v>
      </c>
      <c r="H386" s="108" t="n">
        <v>197</v>
      </c>
      <c r="I386" s="84" t="inlineStr">
        <is>
          <t>4095</t>
        </is>
      </c>
      <c r="J386" s="89" t="inlineStr">
        <is>
          <t>Price_VLC_WetEnd_087</t>
        </is>
      </c>
      <c r="K386" s="109" t="inlineStr">
        <is>
          <t>VLSC</t>
        </is>
      </c>
      <c r="L386" s="84" t="n">
        <v>9.5</v>
      </c>
      <c r="M386" s="108" t="n">
        <v>4</v>
      </c>
      <c r="N386" s="84" t="inlineStr">
        <is>
          <t>C-Face</t>
        </is>
      </c>
      <c r="O386" s="84" t="n">
        <v>4</v>
      </c>
      <c r="P386" s="84" t="inlineStr">
        <is>
          <t>Flanged</t>
        </is>
      </c>
      <c r="Q386" s="110">
        <f>LEFT(E386,5)</f>
        <v/>
      </c>
      <c r="R386" s="110" t="n"/>
      <c r="S386" s="110" t="inlineStr">
        <is>
          <t>Flat</t>
        </is>
      </c>
      <c r="U386" s="84" t="inlineStr">
        <is>
          <t>'DS_Routings'</t>
        </is>
      </c>
    </row>
    <row r="387" customFormat="1" s="84">
      <c r="A387" s="91" t="n"/>
      <c r="B387" s="105" t="inlineStr">
        <is>
          <t>40959-4P-10HP-VLSC</t>
        </is>
      </c>
      <c r="C387" s="84" t="n">
        <v>1.125</v>
      </c>
      <c r="D387" s="86" t="inlineStr">
        <is>
          <t>X3</t>
        </is>
      </c>
      <c r="E387" s="105" t="inlineStr">
        <is>
          <t>40959-4P-10HP-VLSC</t>
        </is>
      </c>
      <c r="F387" s="105" t="n">
        <v>4</v>
      </c>
      <c r="G387" s="105" t="n">
        <v>10</v>
      </c>
      <c r="H387" s="108" t="n">
        <v>197</v>
      </c>
      <c r="I387" s="84" t="inlineStr">
        <is>
          <t>4095</t>
        </is>
      </c>
      <c r="J387" s="89" t="inlineStr">
        <is>
          <t>Price_VLC_WetEnd_088</t>
        </is>
      </c>
      <c r="K387" s="109" t="inlineStr">
        <is>
          <t>VLSC</t>
        </is>
      </c>
      <c r="L387" s="84" t="n">
        <v>9.5</v>
      </c>
      <c r="M387" s="108" t="n">
        <v>4</v>
      </c>
      <c r="N387" s="84" t="inlineStr">
        <is>
          <t>C-Face</t>
        </is>
      </c>
      <c r="O387" s="84" t="n">
        <v>4</v>
      </c>
      <c r="P387" s="84" t="inlineStr">
        <is>
          <t>Flanged</t>
        </is>
      </c>
      <c r="Q387" s="110">
        <f>LEFT(E387,5)</f>
        <v/>
      </c>
      <c r="R387" s="110" t="n"/>
      <c r="S387" s="110" t="inlineStr">
        <is>
          <t>Flat</t>
        </is>
      </c>
      <c r="U387" s="84" t="inlineStr">
        <is>
          <t>'DS_Routings'</t>
        </is>
      </c>
    </row>
    <row r="388" customFormat="1" s="84">
      <c r="A388" s="91" t="n"/>
      <c r="B388" s="105" t="inlineStr">
        <is>
          <t>40959-4P-15HP-VLSC</t>
        </is>
      </c>
      <c r="C388" s="84" t="n">
        <v>1.125</v>
      </c>
      <c r="D388" s="86" t="inlineStr">
        <is>
          <t>XA</t>
        </is>
      </c>
      <c r="E388" s="105" t="inlineStr">
        <is>
          <t>40959-4P-15HP-VLSC</t>
        </is>
      </c>
      <c r="F388" s="105" t="n">
        <v>4</v>
      </c>
      <c r="G388" s="105" t="n">
        <v>15</v>
      </c>
      <c r="H388" s="108" t="n">
        <v>197</v>
      </c>
      <c r="I388" s="84" t="inlineStr">
        <is>
          <t>4095</t>
        </is>
      </c>
      <c r="J388" s="89" t="inlineStr">
        <is>
          <t>Price_VLC_WetEnd_089</t>
        </is>
      </c>
      <c r="K388" s="109" t="inlineStr">
        <is>
          <t>VLSC</t>
        </is>
      </c>
      <c r="L388" s="84" t="n">
        <v>9.5</v>
      </c>
      <c r="M388" s="108" t="n">
        <v>4</v>
      </c>
      <c r="N388" s="84" t="inlineStr">
        <is>
          <t>C-Face</t>
        </is>
      </c>
      <c r="O388" s="84" t="n">
        <v>4</v>
      </c>
      <c r="P388" s="84" t="inlineStr">
        <is>
          <t>Flanged</t>
        </is>
      </c>
      <c r="Q388" s="110">
        <f>LEFT(E388,5)</f>
        <v/>
      </c>
      <c r="R388" s="110" t="n"/>
      <c r="S388" s="110" t="inlineStr">
        <is>
          <t>Flat</t>
        </is>
      </c>
      <c r="U388" s="84" t="inlineStr">
        <is>
          <t>'DS_Routings'</t>
        </is>
      </c>
    </row>
    <row r="389" customFormat="1" s="84">
      <c r="A389" s="91" t="n"/>
      <c r="B389" s="86" t="inlineStr">
        <is>
          <t>40959-2P-40HP-VLSC</t>
        </is>
      </c>
      <c r="C389" s="84" t="n">
        <v>1.625</v>
      </c>
      <c r="D389" s="86" t="inlineStr">
        <is>
          <t>XA</t>
        </is>
      </c>
      <c r="E389" s="86" t="inlineStr">
        <is>
          <t>40959-2P-40HP-VLSC</t>
        </is>
      </c>
      <c r="F389" s="105" t="n">
        <v>2</v>
      </c>
      <c r="G389" s="86" t="n">
        <v>40</v>
      </c>
      <c r="H389" s="108" t="n">
        <v>197</v>
      </c>
      <c r="I389" s="84" t="inlineStr">
        <is>
          <t>4095</t>
        </is>
      </c>
      <c r="J389" s="89" t="inlineStr">
        <is>
          <t>Price_VLC_WetEnd_090</t>
        </is>
      </c>
      <c r="K389" s="109" t="inlineStr">
        <is>
          <t>VLSC</t>
        </is>
      </c>
      <c r="L389" s="84" t="n">
        <v>9.5</v>
      </c>
      <c r="M389" s="108" t="n">
        <v>4</v>
      </c>
      <c r="N389" s="84" t="inlineStr">
        <is>
          <t>C-Face</t>
        </is>
      </c>
      <c r="O389" s="84" t="n">
        <v>4</v>
      </c>
      <c r="P389" s="84" t="inlineStr">
        <is>
          <t>Flanged</t>
        </is>
      </c>
      <c r="Q389" s="110">
        <f>LEFT(E389,5)</f>
        <v/>
      </c>
      <c r="R389" s="110" t="n"/>
      <c r="S389" s="110" t="inlineStr">
        <is>
          <t>Flat</t>
        </is>
      </c>
      <c r="U389" s="84" t="inlineStr">
        <is>
          <t>'DS_Routings'</t>
        </is>
      </c>
    </row>
    <row r="390" customFormat="1" s="84">
      <c r="A390" s="91" t="n"/>
      <c r="B390" s="86" t="inlineStr">
        <is>
          <t>40959-2P-50HP-VLSC</t>
        </is>
      </c>
      <c r="C390" s="84" t="n">
        <v>1.625</v>
      </c>
      <c r="D390" s="86" t="inlineStr">
        <is>
          <t>XA</t>
        </is>
      </c>
      <c r="E390" s="86" t="inlineStr">
        <is>
          <t>40959-2P-50HP-VLSC</t>
        </is>
      </c>
      <c r="F390" s="105" t="n">
        <v>2</v>
      </c>
      <c r="G390" s="86" t="n">
        <v>50</v>
      </c>
      <c r="H390" s="108" t="n">
        <v>197</v>
      </c>
      <c r="I390" s="84" t="inlineStr">
        <is>
          <t>4095</t>
        </is>
      </c>
      <c r="J390" s="89" t="inlineStr">
        <is>
          <t>Price_VLC_WetEnd_091</t>
        </is>
      </c>
      <c r="K390" s="109" t="inlineStr">
        <is>
          <t>VLSC</t>
        </is>
      </c>
      <c r="L390" s="84" t="n">
        <v>9.5</v>
      </c>
      <c r="M390" s="108" t="n">
        <v>4</v>
      </c>
      <c r="N390" s="84" t="inlineStr">
        <is>
          <t>C-Face</t>
        </is>
      </c>
      <c r="O390" s="84" t="n">
        <v>4</v>
      </c>
      <c r="P390" s="84" t="inlineStr">
        <is>
          <t>Flanged</t>
        </is>
      </c>
      <c r="Q390" s="110">
        <f>LEFT(E390,5)</f>
        <v/>
      </c>
      <c r="R390" s="110" t="n"/>
      <c r="S390" s="110" t="inlineStr">
        <is>
          <t>Flat</t>
        </is>
      </c>
      <c r="U390" s="84" t="inlineStr">
        <is>
          <t>'DS_Routings'</t>
        </is>
      </c>
    </row>
    <row r="391" customFormat="1" s="84">
      <c r="A391" s="91" t="n"/>
      <c r="B391" s="86" t="inlineStr">
        <is>
          <t>40959-2P-60HP-VLSC</t>
        </is>
      </c>
      <c r="C391" s="84" t="n">
        <v>1.625</v>
      </c>
      <c r="D391" s="86" t="inlineStr">
        <is>
          <t>XA</t>
        </is>
      </c>
      <c r="E391" s="86" t="inlineStr">
        <is>
          <t>40959-2P-60HP-VLSC</t>
        </is>
      </c>
      <c r="F391" s="105" t="n">
        <v>2</v>
      </c>
      <c r="G391" s="86" t="n">
        <v>60</v>
      </c>
      <c r="H391" s="108" t="n">
        <v>197</v>
      </c>
      <c r="I391" s="84" t="inlineStr">
        <is>
          <t>4095</t>
        </is>
      </c>
      <c r="J391" s="89" t="inlineStr">
        <is>
          <t>Price_VLC_WetEnd_092</t>
        </is>
      </c>
      <c r="K391" s="109" t="inlineStr">
        <is>
          <t>VLSC</t>
        </is>
      </c>
      <c r="L391" s="84" t="n">
        <v>9.5</v>
      </c>
      <c r="M391" s="108" t="n">
        <v>4</v>
      </c>
      <c r="N391" s="84" t="inlineStr">
        <is>
          <t>C-Face</t>
        </is>
      </c>
      <c r="O391" s="84" t="n">
        <v>4</v>
      </c>
      <c r="P391" s="84" t="inlineStr">
        <is>
          <t>Flanged</t>
        </is>
      </c>
      <c r="Q391" s="110">
        <f>LEFT(E391,5)</f>
        <v/>
      </c>
      <c r="R391" s="110" t="n"/>
      <c r="S391" s="110" t="inlineStr">
        <is>
          <t>Flat</t>
        </is>
      </c>
      <c r="U391" s="84" t="inlineStr">
        <is>
          <t>'DS_Routings'</t>
        </is>
      </c>
    </row>
    <row r="392" customFormat="1" s="84">
      <c r="A392" s="91" t="n"/>
      <c r="B392" s="86" t="inlineStr">
        <is>
          <t>40959-2P-75HP-VLSC</t>
        </is>
      </c>
      <c r="C392" s="84" t="n">
        <v>1.625</v>
      </c>
      <c r="D392" s="86" t="inlineStr">
        <is>
          <t>XA</t>
        </is>
      </c>
      <c r="E392" s="86" t="inlineStr">
        <is>
          <t>40959-2P-75HP-VLSC</t>
        </is>
      </c>
      <c r="F392" s="105" t="n">
        <v>2</v>
      </c>
      <c r="G392" s="86" t="n">
        <v>75</v>
      </c>
      <c r="H392" s="108" t="n">
        <v>197</v>
      </c>
      <c r="I392" s="84" t="inlineStr">
        <is>
          <t>4095</t>
        </is>
      </c>
      <c r="J392" s="89" t="inlineStr">
        <is>
          <t>Price_VLC_WetEnd_093</t>
        </is>
      </c>
      <c r="K392" s="109" t="inlineStr">
        <is>
          <t>VLSC</t>
        </is>
      </c>
      <c r="L392" s="84" t="n">
        <v>9.5</v>
      </c>
      <c r="M392" s="108" t="n">
        <v>4</v>
      </c>
      <c r="N392" s="84" t="inlineStr">
        <is>
          <t>C-Face</t>
        </is>
      </c>
      <c r="O392" s="84" t="n">
        <v>4</v>
      </c>
      <c r="P392" s="84" t="inlineStr">
        <is>
          <t>Flanged</t>
        </is>
      </c>
      <c r="Q392" s="110">
        <f>LEFT(E392,5)</f>
        <v/>
      </c>
      <c r="R392" s="110" t="n"/>
      <c r="S392" s="110" t="inlineStr">
        <is>
          <t>Flat</t>
        </is>
      </c>
      <c r="U392" s="84" t="inlineStr">
        <is>
          <t>'DS_Routings'</t>
        </is>
      </c>
    </row>
    <row r="393" customFormat="1" s="84">
      <c r="A393" s="91" t="n"/>
      <c r="B393" s="86" t="inlineStr">
        <is>
          <t>40959-2P-100HP-VLSC</t>
        </is>
      </c>
      <c r="C393" s="84" t="n">
        <v>1.625</v>
      </c>
      <c r="D393" s="86" t="inlineStr">
        <is>
          <t>XA</t>
        </is>
      </c>
      <c r="E393" s="86" t="inlineStr">
        <is>
          <t>40959-2P-100HP-VLSC</t>
        </is>
      </c>
      <c r="F393" s="105" t="n">
        <v>2</v>
      </c>
      <c r="G393" s="86" t="n">
        <v>100</v>
      </c>
      <c r="H393" s="108" t="n">
        <v>197</v>
      </c>
      <c r="I393" s="84" t="inlineStr">
        <is>
          <t>4095</t>
        </is>
      </c>
      <c r="J393" s="89" t="inlineStr">
        <is>
          <t>Price_VLC_WetEnd_094</t>
        </is>
      </c>
      <c r="K393" s="109" t="inlineStr">
        <is>
          <t>VLSC</t>
        </is>
      </c>
      <c r="L393" s="84" t="n">
        <v>9.5</v>
      </c>
      <c r="M393" s="108" t="n">
        <v>4</v>
      </c>
      <c r="N393" s="84" t="inlineStr">
        <is>
          <t>C-Face</t>
        </is>
      </c>
      <c r="O393" s="84" t="n">
        <v>4</v>
      </c>
      <c r="P393" s="84" t="inlineStr">
        <is>
          <t>Flanged</t>
        </is>
      </c>
      <c r="Q393" s="110">
        <f>LEFT(E393,5)</f>
        <v/>
      </c>
      <c r="R393" s="110" t="n"/>
      <c r="S393" s="110" t="inlineStr">
        <is>
          <t>Flat</t>
        </is>
      </c>
      <c r="U393" s="84" t="inlineStr">
        <is>
          <t>'DS_Routings'</t>
        </is>
      </c>
    </row>
    <row r="394" customFormat="1" s="84">
      <c r="A394" s="91" t="n"/>
      <c r="B394" s="105" t="inlineStr">
        <is>
          <t>40959-4P-5HP-VLC</t>
        </is>
      </c>
      <c r="C394" s="110" t="n"/>
      <c r="D394" s="86" t="inlineStr">
        <is>
          <t>X3</t>
        </is>
      </c>
      <c r="E394" s="105" t="inlineStr">
        <is>
          <t>40959-4P-5HP-VLC</t>
        </is>
      </c>
      <c r="F394" s="105" t="n">
        <v>4</v>
      </c>
      <c r="G394" s="105" t="n">
        <v>5</v>
      </c>
      <c r="H394" s="108" t="n">
        <v>197</v>
      </c>
      <c r="I394" s="84" t="inlineStr">
        <is>
          <t>4095</t>
        </is>
      </c>
      <c r="J394" s="89" t="inlineStr">
        <is>
          <t>Price_VLC_WetEnd_251</t>
        </is>
      </c>
      <c r="K394" s="109" t="inlineStr">
        <is>
          <t>VLC</t>
        </is>
      </c>
      <c r="L394" s="84" t="n">
        <v>9.5</v>
      </c>
      <c r="M394" s="108" t="n">
        <v>4</v>
      </c>
      <c r="N394" s="84" t="inlineStr">
        <is>
          <t>C-Face</t>
        </is>
      </c>
      <c r="O394" s="84" t="n">
        <v>4</v>
      </c>
      <c r="P394" s="84" t="inlineStr">
        <is>
          <t>Flanged</t>
        </is>
      </c>
      <c r="Q394" s="110">
        <f>LEFT(E394,5)</f>
        <v/>
      </c>
      <c r="R394" s="110" t="n"/>
      <c r="S394" s="110" t="inlineStr">
        <is>
          <t>Flat</t>
        </is>
      </c>
      <c r="U394" s="84" t="inlineStr">
        <is>
          <t>'DS_Routings'</t>
        </is>
      </c>
    </row>
    <row r="395" customFormat="1" s="84">
      <c r="A395" s="91" t="n"/>
      <c r="B395" s="105" t="inlineStr">
        <is>
          <t>40959-4P-7.5HP-VLC</t>
        </is>
      </c>
      <c r="C395" s="110" t="n"/>
      <c r="D395" s="86" t="inlineStr">
        <is>
          <t>X3</t>
        </is>
      </c>
      <c r="E395" s="105" t="inlineStr">
        <is>
          <t>40959-4P-7.5HP-VLC</t>
        </is>
      </c>
      <c r="F395" s="105" t="n">
        <v>4</v>
      </c>
      <c r="G395" s="105" t="n">
        <v>7.5</v>
      </c>
      <c r="H395" s="108" t="n">
        <v>197</v>
      </c>
      <c r="I395" s="84" t="inlineStr">
        <is>
          <t>4095</t>
        </is>
      </c>
      <c r="J395" s="89" t="inlineStr">
        <is>
          <t>Price_VLC_WetEnd_252</t>
        </is>
      </c>
      <c r="K395" s="109" t="inlineStr">
        <is>
          <t>VLC</t>
        </is>
      </c>
      <c r="L395" s="84" t="n">
        <v>9.5</v>
      </c>
      <c r="M395" s="108" t="n">
        <v>4</v>
      </c>
      <c r="N395" s="84" t="inlineStr">
        <is>
          <t>C-Face</t>
        </is>
      </c>
      <c r="O395" s="84" t="n">
        <v>4</v>
      </c>
      <c r="P395" s="84" t="inlineStr">
        <is>
          <t>Flanged</t>
        </is>
      </c>
      <c r="Q395" s="110">
        <f>LEFT(E395,5)</f>
        <v/>
      </c>
      <c r="R395" s="110" t="n"/>
      <c r="S395" s="110" t="inlineStr">
        <is>
          <t>Flat</t>
        </is>
      </c>
      <c r="U395" s="84" t="inlineStr">
        <is>
          <t>'DS_Routings'</t>
        </is>
      </c>
    </row>
    <row r="396" customFormat="1" s="84">
      <c r="A396" s="91" t="n"/>
      <c r="B396" s="105" t="inlineStr">
        <is>
          <t>40959-4P-10HP-VLC</t>
        </is>
      </c>
      <c r="C396" s="110" t="n"/>
      <c r="D396" s="86" t="inlineStr">
        <is>
          <t>X3</t>
        </is>
      </c>
      <c r="E396" s="105" t="inlineStr">
        <is>
          <t>40959-4P-10HP-VLC</t>
        </is>
      </c>
      <c r="F396" s="105" t="n">
        <v>4</v>
      </c>
      <c r="G396" s="105" t="n">
        <v>10</v>
      </c>
      <c r="H396" s="108" t="n">
        <v>197</v>
      </c>
      <c r="I396" s="84" t="inlineStr">
        <is>
          <t>4095</t>
        </is>
      </c>
      <c r="J396" s="89" t="inlineStr">
        <is>
          <t>Price_VLC_WetEnd_253</t>
        </is>
      </c>
      <c r="K396" s="109" t="inlineStr">
        <is>
          <t>VLC</t>
        </is>
      </c>
      <c r="L396" s="84" t="n">
        <v>9.5</v>
      </c>
      <c r="M396" s="108" t="n">
        <v>4</v>
      </c>
      <c r="N396" s="84" t="inlineStr">
        <is>
          <t>C-Face</t>
        </is>
      </c>
      <c r="O396" s="84" t="n">
        <v>4</v>
      </c>
      <c r="P396" s="84" t="inlineStr">
        <is>
          <t>Flanged</t>
        </is>
      </c>
      <c r="Q396" s="110">
        <f>LEFT(E396,5)</f>
        <v/>
      </c>
      <c r="R396" s="110" t="n"/>
      <c r="S396" s="110" t="inlineStr">
        <is>
          <t>Flat</t>
        </is>
      </c>
      <c r="U396" s="84" t="inlineStr">
        <is>
          <t>'DS_Routings'</t>
        </is>
      </c>
    </row>
    <row r="397" customFormat="1" s="84">
      <c r="A397" s="91" t="n"/>
      <c r="B397" s="86" t="inlineStr">
        <is>
          <t>40959-2P-40HP-VLC</t>
        </is>
      </c>
      <c r="C397" s="110" t="n"/>
      <c r="D397" s="86" t="inlineStr">
        <is>
          <t>XA</t>
        </is>
      </c>
      <c r="E397" s="86" t="inlineStr">
        <is>
          <t>40959-2P-40HP-VLC</t>
        </is>
      </c>
      <c r="F397" s="105" t="n">
        <v>2</v>
      </c>
      <c r="G397" s="86" t="n">
        <v>40</v>
      </c>
      <c r="H397" s="108" t="n">
        <v>197</v>
      </c>
      <c r="I397" s="84" t="inlineStr">
        <is>
          <t>4095</t>
        </is>
      </c>
      <c r="J397" s="89" t="inlineStr">
        <is>
          <t>Price_VLC_WetEnd_254</t>
        </is>
      </c>
      <c r="K397" s="109" t="inlineStr">
        <is>
          <t>VLC</t>
        </is>
      </c>
      <c r="L397" s="84" t="n">
        <v>9.5</v>
      </c>
      <c r="M397" s="108" t="n">
        <v>4</v>
      </c>
      <c r="N397" s="84" t="inlineStr">
        <is>
          <t>C-Face</t>
        </is>
      </c>
      <c r="O397" s="84" t="n">
        <v>4</v>
      </c>
      <c r="P397" s="84" t="inlineStr">
        <is>
          <t>Flanged</t>
        </is>
      </c>
      <c r="Q397" s="110">
        <f>LEFT(E397,5)</f>
        <v/>
      </c>
      <c r="R397" s="110" t="n"/>
      <c r="S397" s="110" t="inlineStr">
        <is>
          <t>Flat</t>
        </is>
      </c>
      <c r="U397" s="84" t="inlineStr">
        <is>
          <t>'DS_Routings'</t>
        </is>
      </c>
    </row>
    <row r="398" customFormat="1" s="84">
      <c r="A398" s="91" t="n"/>
      <c r="B398" s="86" t="inlineStr">
        <is>
          <t>40959-2P-50HP-VLC</t>
        </is>
      </c>
      <c r="C398" s="110" t="n"/>
      <c r="D398" s="86" t="inlineStr">
        <is>
          <t>XA</t>
        </is>
      </c>
      <c r="E398" s="86" t="inlineStr">
        <is>
          <t>40959-2P-50HP-VLC</t>
        </is>
      </c>
      <c r="F398" s="105" t="n">
        <v>2</v>
      </c>
      <c r="G398" s="86" t="n">
        <v>50</v>
      </c>
      <c r="H398" s="108" t="n">
        <v>197</v>
      </c>
      <c r="I398" s="84" t="inlineStr">
        <is>
          <t>4095</t>
        </is>
      </c>
      <c r="J398" s="89" t="inlineStr">
        <is>
          <t>Price_VLC_WetEnd_255</t>
        </is>
      </c>
      <c r="K398" s="109" t="inlineStr">
        <is>
          <t>VLC</t>
        </is>
      </c>
      <c r="L398" s="84" t="n">
        <v>9.5</v>
      </c>
      <c r="M398" s="108" t="n">
        <v>4</v>
      </c>
      <c r="N398" s="84" t="inlineStr">
        <is>
          <t>C-Face</t>
        </is>
      </c>
      <c r="O398" s="84" t="n">
        <v>4</v>
      </c>
      <c r="P398" s="84" t="inlineStr">
        <is>
          <t>Flanged</t>
        </is>
      </c>
      <c r="Q398" s="110">
        <f>LEFT(E398,5)</f>
        <v/>
      </c>
      <c r="R398" s="110" t="n"/>
      <c r="S398" s="110" t="inlineStr">
        <is>
          <t>Flat</t>
        </is>
      </c>
      <c r="U398" s="84" t="inlineStr">
        <is>
          <t>'DS_Routings'</t>
        </is>
      </c>
    </row>
    <row r="399" customFormat="1" s="84">
      <c r="A399" s="91" t="n"/>
      <c r="B399" s="86" t="inlineStr">
        <is>
          <t>40959-2P-60HP-VLC</t>
        </is>
      </c>
      <c r="C399" s="110" t="n"/>
      <c r="D399" s="86" t="inlineStr">
        <is>
          <t>XA</t>
        </is>
      </c>
      <c r="E399" s="86" t="inlineStr">
        <is>
          <t>40959-2P-60HP-VLC</t>
        </is>
      </c>
      <c r="F399" s="105" t="n">
        <v>2</v>
      </c>
      <c r="G399" s="86" t="n">
        <v>60</v>
      </c>
      <c r="H399" s="108" t="n">
        <v>197</v>
      </c>
      <c r="I399" s="84" t="inlineStr">
        <is>
          <t>4095</t>
        </is>
      </c>
      <c r="J399" s="89" t="inlineStr">
        <is>
          <t>Price_VLC_WetEnd_256</t>
        </is>
      </c>
      <c r="K399" s="109" t="inlineStr">
        <is>
          <t>VLC</t>
        </is>
      </c>
      <c r="L399" s="84" t="n">
        <v>9.5</v>
      </c>
      <c r="M399" s="108" t="n">
        <v>4</v>
      </c>
      <c r="N399" s="84" t="inlineStr">
        <is>
          <t>C-Face</t>
        </is>
      </c>
      <c r="O399" s="84" t="n">
        <v>4</v>
      </c>
      <c r="P399" s="84" t="inlineStr">
        <is>
          <t>Flanged</t>
        </is>
      </c>
      <c r="Q399" s="110">
        <f>LEFT(E399,5)</f>
        <v/>
      </c>
      <c r="R399" s="110" t="n"/>
      <c r="S399" s="110" t="inlineStr">
        <is>
          <t>Flat</t>
        </is>
      </c>
      <c r="U399" s="84" t="inlineStr">
        <is>
          <t>'DS_Routings'</t>
        </is>
      </c>
    </row>
    <row r="400" customFormat="1" s="84">
      <c r="A400" s="91" t="n"/>
      <c r="B400" s="86" t="inlineStr">
        <is>
          <t>40959-2P-75HP-VLC</t>
        </is>
      </c>
      <c r="C400" s="110" t="n"/>
      <c r="D400" s="86" t="inlineStr">
        <is>
          <t>XA</t>
        </is>
      </c>
      <c r="E400" s="86" t="inlineStr">
        <is>
          <t>40959-2P-75HP-VLC</t>
        </is>
      </c>
      <c r="F400" s="105" t="n">
        <v>2</v>
      </c>
      <c r="G400" s="86" t="n">
        <v>75</v>
      </c>
      <c r="H400" s="108" t="n">
        <v>197</v>
      </c>
      <c r="I400" s="84" t="inlineStr">
        <is>
          <t>4095</t>
        </is>
      </c>
      <c r="J400" s="89" t="inlineStr">
        <is>
          <t>Price_VLC_WetEnd_257</t>
        </is>
      </c>
      <c r="K400" s="109" t="inlineStr">
        <is>
          <t>VLC</t>
        </is>
      </c>
      <c r="L400" s="84" t="n">
        <v>9.5</v>
      </c>
      <c r="M400" s="108" t="n">
        <v>4</v>
      </c>
      <c r="N400" s="84" t="inlineStr">
        <is>
          <t>C-Face</t>
        </is>
      </c>
      <c r="O400" s="84" t="n">
        <v>4</v>
      </c>
      <c r="P400" s="84" t="inlineStr">
        <is>
          <t>Flanged</t>
        </is>
      </c>
      <c r="Q400" s="110">
        <f>LEFT(E400,5)</f>
        <v/>
      </c>
      <c r="R400" s="110" t="n"/>
      <c r="S400" s="110" t="inlineStr">
        <is>
          <t>Flat</t>
        </is>
      </c>
      <c r="U400" s="84" t="inlineStr">
        <is>
          <t>'DS_Routings'</t>
        </is>
      </c>
    </row>
    <row r="401" customFormat="1" s="84">
      <c r="A401" s="91" t="n"/>
      <c r="B401" s="86" t="inlineStr">
        <is>
          <t>40959-2P-100HP-VLC</t>
        </is>
      </c>
      <c r="C401" s="110" t="n"/>
      <c r="D401" s="86" t="inlineStr">
        <is>
          <t>XA</t>
        </is>
      </c>
      <c r="E401" s="86" t="inlineStr">
        <is>
          <t>40959-2P-100HP-VLC</t>
        </is>
      </c>
      <c r="F401" s="105" t="n">
        <v>2</v>
      </c>
      <c r="G401" s="86" t="n">
        <v>100</v>
      </c>
      <c r="H401" s="108" t="n">
        <v>197</v>
      </c>
      <c r="I401" s="84" t="inlineStr">
        <is>
          <t>4095</t>
        </is>
      </c>
      <c r="J401" s="89" t="inlineStr">
        <is>
          <t>Price_VLC_WetEnd_258</t>
        </is>
      </c>
      <c r="K401" s="109" t="inlineStr">
        <is>
          <t>VLC</t>
        </is>
      </c>
      <c r="L401" s="84" t="n">
        <v>9.5</v>
      </c>
      <c r="M401" s="108" t="n">
        <v>4</v>
      </c>
      <c r="N401" s="84" t="inlineStr">
        <is>
          <t>C-Face</t>
        </is>
      </c>
      <c r="O401" s="84" t="n">
        <v>4</v>
      </c>
      <c r="P401" s="84" t="inlineStr">
        <is>
          <t>Flanged</t>
        </is>
      </c>
      <c r="Q401" s="110">
        <f>LEFT(E401,5)</f>
        <v/>
      </c>
      <c r="R401" s="110" t="n"/>
      <c r="S401" s="110" t="inlineStr">
        <is>
          <t>Flat</t>
        </is>
      </c>
      <c r="U401" s="84" t="inlineStr">
        <is>
          <t>'DS_Routings'</t>
        </is>
      </c>
    </row>
    <row r="402" customFormat="1" s="84">
      <c r="A402" s="91" t="n"/>
      <c r="B402" s="105" t="inlineStr">
        <is>
          <t>40959-4P-15HP-VLC</t>
        </is>
      </c>
      <c r="C402" s="110" t="n"/>
      <c r="D402" s="86" t="inlineStr">
        <is>
          <t>XA</t>
        </is>
      </c>
      <c r="E402" s="105" t="inlineStr">
        <is>
          <t>40959-4P-15HP-VLC</t>
        </is>
      </c>
      <c r="F402" s="105" t="n">
        <v>4</v>
      </c>
      <c r="G402" s="105" t="n">
        <v>15</v>
      </c>
      <c r="H402" s="108" t="n">
        <v>197</v>
      </c>
      <c r="I402" s="84" t="inlineStr">
        <is>
          <t>4095</t>
        </is>
      </c>
      <c r="J402" s="89" t="inlineStr">
        <is>
          <t>Price_VLC_WetEnd_259</t>
        </is>
      </c>
      <c r="K402" s="109" t="inlineStr">
        <is>
          <t>VLC</t>
        </is>
      </c>
      <c r="L402" s="84" t="n">
        <v>9.5</v>
      </c>
      <c r="M402" s="108" t="n">
        <v>4</v>
      </c>
      <c r="N402" s="84" t="inlineStr">
        <is>
          <t>C-Face</t>
        </is>
      </c>
      <c r="O402" s="84" t="n">
        <v>4</v>
      </c>
      <c r="P402" s="84" t="inlineStr">
        <is>
          <t>Flanged</t>
        </is>
      </c>
      <c r="Q402" s="110">
        <f>LEFT(E402,5)</f>
        <v/>
      </c>
      <c r="R402" s="110" t="n"/>
      <c r="S402" s="110" t="inlineStr">
        <is>
          <t>Flat</t>
        </is>
      </c>
      <c r="U402" s="84" t="inlineStr">
        <is>
          <t>'DS_Routings'</t>
        </is>
      </c>
    </row>
    <row r="403" customFormat="1" s="84">
      <c r="A403" s="91" t="n"/>
      <c r="B403" s="105" t="inlineStr">
        <is>
          <t>40129-4P-15HP-VLSC</t>
        </is>
      </c>
      <c r="C403" s="84" t="n">
        <v>1.125</v>
      </c>
      <c r="D403" s="86" t="inlineStr">
        <is>
          <t>XA</t>
        </is>
      </c>
      <c r="E403" s="105" t="inlineStr">
        <is>
          <t>40129-4P-15HP-VLSC</t>
        </is>
      </c>
      <c r="F403" s="105" t="n">
        <v>4</v>
      </c>
      <c r="G403" s="105" t="n">
        <v>15</v>
      </c>
      <c r="H403" s="108" t="n">
        <v>219</v>
      </c>
      <c r="I403" s="84" t="inlineStr">
        <is>
          <t>4012</t>
        </is>
      </c>
      <c r="J403" s="89" t="inlineStr">
        <is>
          <t>Price_VLC_WetEnd_098</t>
        </is>
      </c>
      <c r="K403" s="109" t="inlineStr">
        <is>
          <t>VLSC</t>
        </is>
      </c>
      <c r="L403" s="84" t="n">
        <v>12</v>
      </c>
      <c r="M403" s="108" t="n">
        <v>4</v>
      </c>
      <c r="N403" s="84" t="inlineStr">
        <is>
          <t>C-Face</t>
        </is>
      </c>
      <c r="O403" s="84" t="n">
        <v>4</v>
      </c>
      <c r="P403" s="84" t="inlineStr">
        <is>
          <t>Flanged</t>
        </is>
      </c>
      <c r="Q403" s="110">
        <f>LEFT(E403,5)</f>
        <v/>
      </c>
      <c r="R403" s="110" t="n"/>
      <c r="S403" s="110" t="inlineStr">
        <is>
          <t>Flat</t>
        </is>
      </c>
      <c r="U403" s="84" t="inlineStr">
        <is>
          <t>'DS_Routings'</t>
        </is>
      </c>
    </row>
    <row r="404" customFormat="1" s="84">
      <c r="A404" s="91" t="n"/>
      <c r="B404" s="105" t="inlineStr">
        <is>
          <t>40129-4P-20HP-VLSC</t>
        </is>
      </c>
      <c r="C404" s="84" t="n">
        <v>1.125</v>
      </c>
      <c r="D404" s="86" t="inlineStr">
        <is>
          <t>XA</t>
        </is>
      </c>
      <c r="E404" s="105" t="inlineStr">
        <is>
          <t>40129-4P-20HP-VLSC</t>
        </is>
      </c>
      <c r="F404" s="105" t="n">
        <v>4</v>
      </c>
      <c r="G404" s="105" t="n">
        <v>20</v>
      </c>
      <c r="H404" s="108" t="n">
        <v>219</v>
      </c>
      <c r="I404" s="84" t="inlineStr">
        <is>
          <t>4012</t>
        </is>
      </c>
      <c r="J404" s="89" t="inlineStr">
        <is>
          <t>Price_VLC_WetEnd_099</t>
        </is>
      </c>
      <c r="K404" s="109" t="inlineStr">
        <is>
          <t>VLSC</t>
        </is>
      </c>
      <c r="L404" s="84" t="n">
        <v>12</v>
      </c>
      <c r="M404" s="108" t="n">
        <v>4</v>
      </c>
      <c r="N404" s="84" t="inlineStr">
        <is>
          <t>C-Face</t>
        </is>
      </c>
      <c r="O404" s="84" t="n">
        <v>4</v>
      </c>
      <c r="P404" s="84" t="inlineStr">
        <is>
          <t>Flanged</t>
        </is>
      </c>
      <c r="Q404" s="110">
        <f>LEFT(E404,5)</f>
        <v/>
      </c>
      <c r="R404" s="110" t="n"/>
      <c r="S404" s="110" t="inlineStr">
        <is>
          <t>Flat</t>
        </is>
      </c>
      <c r="U404" s="84" t="inlineStr">
        <is>
          <t>'DS_Routings'</t>
        </is>
      </c>
    </row>
    <row r="405" customFormat="1" s="84">
      <c r="A405" s="91" t="n"/>
      <c r="B405" s="105" t="inlineStr">
        <is>
          <t>40129-4P-25HP-VLSC</t>
        </is>
      </c>
      <c r="C405" s="84" t="n">
        <v>1.125</v>
      </c>
      <c r="D405" s="86" t="inlineStr">
        <is>
          <t>XA</t>
        </is>
      </c>
      <c r="E405" s="105" t="inlineStr">
        <is>
          <t>40129-4P-25HP-VLSC</t>
        </is>
      </c>
      <c r="F405" s="105" t="n">
        <v>4</v>
      </c>
      <c r="G405" s="105" t="n">
        <v>25</v>
      </c>
      <c r="H405" s="108" t="n">
        <v>219</v>
      </c>
      <c r="I405" s="84" t="inlineStr">
        <is>
          <t>4012</t>
        </is>
      </c>
      <c r="J405" s="89" t="inlineStr">
        <is>
          <t>Price_VLC_WetEnd_100</t>
        </is>
      </c>
      <c r="K405" s="109" t="inlineStr">
        <is>
          <t>VLSC</t>
        </is>
      </c>
      <c r="L405" s="84" t="n">
        <v>12</v>
      </c>
      <c r="M405" s="108" t="n">
        <v>4</v>
      </c>
      <c r="N405" s="84" t="inlineStr">
        <is>
          <t>C-Face</t>
        </is>
      </c>
      <c r="O405" s="84" t="n">
        <v>4</v>
      </c>
      <c r="P405" s="84" t="inlineStr">
        <is>
          <t>Flanged</t>
        </is>
      </c>
      <c r="Q405" s="110">
        <f>LEFT(E405,5)</f>
        <v/>
      </c>
      <c r="R405" s="110" t="n"/>
      <c r="S405" s="110" t="inlineStr">
        <is>
          <t>Flat</t>
        </is>
      </c>
      <c r="U405" s="84" t="inlineStr">
        <is>
          <t>'DS_Routings'</t>
        </is>
      </c>
    </row>
    <row r="406" customFormat="1" s="84">
      <c r="A406" s="91" t="n"/>
      <c r="B406" s="86" t="inlineStr">
        <is>
          <t>40129-4P-30HP-VLSC</t>
        </is>
      </c>
      <c r="C406" s="84" t="n">
        <v>1.125</v>
      </c>
      <c r="D406" s="86" t="inlineStr">
        <is>
          <t>XA</t>
        </is>
      </c>
      <c r="E406" s="86" t="inlineStr">
        <is>
          <t>40129-4P-30HP-VLSC</t>
        </is>
      </c>
      <c r="F406" s="105" t="n">
        <v>4</v>
      </c>
      <c r="G406" s="86" t="n">
        <v>30</v>
      </c>
      <c r="H406" s="108" t="n">
        <v>219</v>
      </c>
      <c r="I406" s="84" t="inlineStr">
        <is>
          <t>4012</t>
        </is>
      </c>
      <c r="J406" s="89" t="inlineStr">
        <is>
          <t>Price_VLC_WetEnd_101</t>
        </is>
      </c>
      <c r="K406" s="109" t="inlineStr">
        <is>
          <t>VLSC</t>
        </is>
      </c>
      <c r="L406" s="84" t="n">
        <v>12</v>
      </c>
      <c r="M406" s="108" t="n">
        <v>4</v>
      </c>
      <c r="N406" s="84" t="inlineStr">
        <is>
          <t>C-Face</t>
        </is>
      </c>
      <c r="O406" s="84" t="n">
        <v>4</v>
      </c>
      <c r="P406" s="84" t="inlineStr">
        <is>
          <t>Flanged</t>
        </is>
      </c>
      <c r="Q406" s="110">
        <f>LEFT(E406,5)</f>
        <v/>
      </c>
      <c r="R406" s="110" t="n"/>
      <c r="S406" s="110" t="inlineStr">
        <is>
          <t>Flat</t>
        </is>
      </c>
      <c r="U406" s="84" t="inlineStr">
        <is>
          <t>'DS_Routings'</t>
        </is>
      </c>
    </row>
    <row r="407" customFormat="1" s="84">
      <c r="A407" s="91" t="n"/>
      <c r="B407" s="105" t="inlineStr">
        <is>
          <t>40129-4P-15HP-VLC</t>
        </is>
      </c>
      <c r="C407" s="110" t="n"/>
      <c r="D407" s="86" t="inlineStr">
        <is>
          <t>XA</t>
        </is>
      </c>
      <c r="E407" s="105" t="inlineStr">
        <is>
          <t>40129-4P-15HP-VLC</t>
        </is>
      </c>
      <c r="F407" s="105" t="n">
        <v>4</v>
      </c>
      <c r="G407" s="105" t="n">
        <v>15</v>
      </c>
      <c r="H407" s="108" t="n">
        <v>219</v>
      </c>
      <c r="I407" s="84" t="inlineStr">
        <is>
          <t>4012</t>
        </is>
      </c>
      <c r="J407" s="89" t="inlineStr">
        <is>
          <t>Price_VLC_WetEnd_263</t>
        </is>
      </c>
      <c r="K407" s="109" t="inlineStr">
        <is>
          <t>VLC</t>
        </is>
      </c>
      <c r="L407" s="84" t="n">
        <v>12</v>
      </c>
      <c r="M407" s="108" t="n">
        <v>4</v>
      </c>
      <c r="N407" s="84" t="inlineStr">
        <is>
          <t>C-Face</t>
        </is>
      </c>
      <c r="O407" s="84" t="n">
        <v>4</v>
      </c>
      <c r="P407" s="84" t="inlineStr">
        <is>
          <t>Flanged</t>
        </is>
      </c>
      <c r="Q407" s="110">
        <f>LEFT(E407,5)</f>
        <v/>
      </c>
      <c r="R407" s="110" t="n"/>
      <c r="S407" s="110" t="inlineStr">
        <is>
          <t>Flat</t>
        </is>
      </c>
      <c r="U407" s="84" t="inlineStr">
        <is>
          <t>'DS_Routings'</t>
        </is>
      </c>
    </row>
    <row r="408" customFormat="1" s="84">
      <c r="A408" s="91" t="n"/>
      <c r="B408" s="105" t="inlineStr">
        <is>
          <t>40129-4P-20HP-VLC</t>
        </is>
      </c>
      <c r="C408" s="110" t="n"/>
      <c r="D408" s="86" t="inlineStr">
        <is>
          <t>XA</t>
        </is>
      </c>
      <c r="E408" s="105" t="inlineStr">
        <is>
          <t>40129-4P-20HP-VLC</t>
        </is>
      </c>
      <c r="F408" s="105" t="n">
        <v>4</v>
      </c>
      <c r="G408" s="105" t="n">
        <v>20</v>
      </c>
      <c r="H408" s="108" t="n">
        <v>219</v>
      </c>
      <c r="I408" s="84" t="inlineStr">
        <is>
          <t>4012</t>
        </is>
      </c>
      <c r="J408" s="89" t="inlineStr">
        <is>
          <t>Price_VLC_WetEnd_264</t>
        </is>
      </c>
      <c r="K408" s="109" t="inlineStr">
        <is>
          <t>VLC</t>
        </is>
      </c>
      <c r="L408" s="84" t="n">
        <v>12</v>
      </c>
      <c r="M408" s="108" t="n">
        <v>4</v>
      </c>
      <c r="N408" s="84" t="inlineStr">
        <is>
          <t>C-Face</t>
        </is>
      </c>
      <c r="O408" s="84" t="n">
        <v>4</v>
      </c>
      <c r="P408" s="84" t="inlineStr">
        <is>
          <t>Flanged</t>
        </is>
      </c>
      <c r="Q408" s="110">
        <f>LEFT(E408,5)</f>
        <v/>
      </c>
      <c r="R408" s="110" t="n"/>
      <c r="S408" s="110" t="inlineStr">
        <is>
          <t>Flat</t>
        </is>
      </c>
      <c r="U408" s="84" t="inlineStr">
        <is>
          <t>'DS_Routings'</t>
        </is>
      </c>
    </row>
    <row r="409" customFormat="1" s="84">
      <c r="A409" s="91" t="n"/>
      <c r="B409" s="105" t="inlineStr">
        <is>
          <t>40129-4P-25HP-VLC</t>
        </is>
      </c>
      <c r="C409" s="110" t="n"/>
      <c r="D409" s="86" t="inlineStr">
        <is>
          <t>XA</t>
        </is>
      </c>
      <c r="E409" s="105" t="inlineStr">
        <is>
          <t>40129-4P-25HP-VLC</t>
        </is>
      </c>
      <c r="F409" s="105" t="n">
        <v>4</v>
      </c>
      <c r="G409" s="105" t="n">
        <v>25</v>
      </c>
      <c r="H409" s="108" t="n">
        <v>219</v>
      </c>
      <c r="I409" s="84" t="inlineStr">
        <is>
          <t>4012</t>
        </is>
      </c>
      <c r="J409" s="89" t="inlineStr">
        <is>
          <t>Price_VLC_WetEnd_265</t>
        </is>
      </c>
      <c r="K409" s="109" t="inlineStr">
        <is>
          <t>VLC</t>
        </is>
      </c>
      <c r="L409" s="84" t="n">
        <v>12</v>
      </c>
      <c r="M409" s="108" t="n">
        <v>4</v>
      </c>
      <c r="N409" s="84" t="inlineStr">
        <is>
          <t>C-Face</t>
        </is>
      </c>
      <c r="O409" s="84" t="n">
        <v>4</v>
      </c>
      <c r="P409" s="84" t="inlineStr">
        <is>
          <t>Flanged</t>
        </is>
      </c>
      <c r="Q409" s="110">
        <f>LEFT(E409,5)</f>
        <v/>
      </c>
      <c r="R409" s="110" t="n"/>
      <c r="S409" s="110" t="inlineStr">
        <is>
          <t>Flat</t>
        </is>
      </c>
      <c r="U409" s="84" t="inlineStr">
        <is>
          <t>'DS_Routings'</t>
        </is>
      </c>
    </row>
    <row r="410" customFormat="1" s="84">
      <c r="A410" s="91" t="n"/>
      <c r="B410" s="86" t="inlineStr">
        <is>
          <t>40129-4P-30HP-VLC</t>
        </is>
      </c>
      <c r="C410" s="110" t="n"/>
      <c r="D410" s="86" t="inlineStr">
        <is>
          <t>XA</t>
        </is>
      </c>
      <c r="E410" s="86" t="inlineStr">
        <is>
          <t>40129-4P-30HP-VLC</t>
        </is>
      </c>
      <c r="F410" s="105" t="n">
        <v>4</v>
      </c>
      <c r="G410" s="86" t="n">
        <v>30</v>
      </c>
      <c r="H410" s="108" t="n">
        <v>219</v>
      </c>
      <c r="I410" s="84" t="inlineStr">
        <is>
          <t>4012</t>
        </is>
      </c>
      <c r="J410" s="89" t="inlineStr">
        <is>
          <t>Price_VLC_WetEnd_266</t>
        </is>
      </c>
      <c r="K410" s="109" t="inlineStr">
        <is>
          <t>VLC</t>
        </is>
      </c>
      <c r="L410" s="84" t="n">
        <v>12</v>
      </c>
      <c r="M410" s="108" t="n">
        <v>4</v>
      </c>
      <c r="N410" s="84" t="inlineStr">
        <is>
          <t>C-Face</t>
        </is>
      </c>
      <c r="O410" s="84" t="n">
        <v>4</v>
      </c>
      <c r="P410" s="84" t="inlineStr">
        <is>
          <t>Flanged</t>
        </is>
      </c>
      <c r="Q410" s="110">
        <f>LEFT(E410,5)</f>
        <v/>
      </c>
      <c r="R410" s="110" t="n"/>
      <c r="S410" s="110" t="inlineStr">
        <is>
          <t>Flat</t>
        </is>
      </c>
      <c r="U410" s="84" t="inlineStr">
        <is>
          <t>'DS_Routings'</t>
        </is>
      </c>
    </row>
    <row r="411">
      <c r="A411" s="28" t="inlineStr">
        <is>
          <t>[END]</t>
        </is>
      </c>
    </row>
  </sheetData>
  <autoFilter ref="B8:V411"/>
  <dataValidations disablePrompts="1" count="1">
    <dataValidation sqref="B3:V3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pointer-merge, price"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 codeName="Sheet4">
    <outlinePr summaryBelow="1" summaryRight="1"/>
    <pageSetUpPr fitToPage="1"/>
  </sheetPr>
  <dimension ref="A1:L449"/>
  <sheetViews>
    <sheetView zoomScaleNormal="108" workbookViewId="0">
      <pane ySplit="6" topLeftCell="A386" activePane="bottomLeft" state="frozen"/>
      <selection activeCell="F970" sqref="F970"/>
      <selection pane="bottomLeft" activeCell="F8" sqref="F8:G408"/>
    </sheetView>
  </sheetViews>
  <sheetFormatPr baseColWidth="8" defaultColWidth="9.28515625" defaultRowHeight="12.75" outlineLevelRow="1"/>
  <cols>
    <col width="25.7109375" bestFit="1" customWidth="1" style="53" min="1" max="1"/>
    <col width="30.42578125" customWidth="1" style="6" min="2" max="2"/>
    <col width="23.42578125" customWidth="1" style="6" min="3" max="3"/>
    <col width="9.7109375" customWidth="1" style="6" min="4" max="4"/>
    <col width="12.28515625" bestFit="1" customWidth="1" style="31" min="5" max="5"/>
    <col width="9.28515625" customWidth="1" style="6" min="6" max="6"/>
    <col width="15.85546875" bestFit="1" customWidth="1" style="6" min="7" max="7"/>
    <col width="9.28515625" customWidth="1" style="6" min="8" max="8"/>
    <col width="10.7109375" customWidth="1" style="6" min="9" max="9"/>
    <col width="9.28515625" customWidth="1" style="6" min="10" max="16384"/>
  </cols>
  <sheetData>
    <row r="1" ht="13.5" customFormat="1" customHeight="1" s="51" thickBot="1">
      <c r="A1" s="15" t="inlineStr">
        <is>
          <t>Export Set-up</t>
        </is>
      </c>
      <c r="B1" s="49" t="inlineStr">
        <is>
          <t>C:\PSDexports\016_VLC-VLSCbom_WetEnd_DOE.xml</t>
        </is>
      </c>
      <c r="C1" s="16" t="n"/>
      <c r="D1" s="16" t="n"/>
      <c r="E1" s="122" t="n"/>
      <c r="F1" s="38" t="n"/>
      <c r="G1" s="38" t="n"/>
      <c r="H1" s="38" t="n"/>
      <c r="I1" s="39" t="n"/>
      <c r="J1" s="39" t="n"/>
      <c r="K1" s="39" t="inlineStr">
        <is>
          <t>PSD v1.1</t>
        </is>
      </c>
    </row>
    <row r="2" outlineLevel="1" ht="13.5" customHeight="1" thickTop="1">
      <c r="A2" s="69" t="inlineStr">
        <is>
          <t>Price_VLC_VLSC_WetEnd</t>
        </is>
      </c>
      <c r="B2" s="35" t="inlineStr">
        <is>
          <t>ID</t>
        </is>
      </c>
      <c r="C2" s="35">
        <f>IF($A$6="Full Data","Model","")</f>
        <v/>
      </c>
      <c r="D2" s="35" t="inlineStr">
        <is>
          <t>CodeX</t>
        </is>
      </c>
      <c r="E2" s="35" t="inlineStr">
        <is>
          <t>PriceID</t>
        </is>
      </c>
      <c r="F2" s="35">
        <f>IF($A$6="Full Data","LeadtimeID","")</f>
        <v/>
      </c>
      <c r="G2" s="35" t="n"/>
      <c r="H2" s="35" t="inlineStr">
        <is>
          <t>Weight</t>
        </is>
      </c>
      <c r="I2" s="7" t="n"/>
      <c r="J2" s="7" t="n"/>
      <c r="K2" s="7" t="n"/>
    </row>
    <row r="3" outlineLevel="1">
      <c r="A3" s="69" t="inlineStr">
        <is>
          <t>Product</t>
        </is>
      </c>
      <c r="B3" s="35" t="inlineStr">
        <is>
          <t>PriceList</t>
        </is>
      </c>
      <c r="C3" s="35">
        <f>IF($A$6="Full Data","ID","")</f>
        <v/>
      </c>
      <c r="D3" s="35" t="n"/>
      <c r="E3" s="35" t="n"/>
      <c r="F3" s="35" t="n"/>
      <c r="G3" s="35" t="n"/>
      <c r="H3" s="35" t="n"/>
      <c r="I3" s="7" t="n"/>
      <c r="J3" s="7" t="n"/>
      <c r="K3" s="7" t="n"/>
    </row>
    <row r="4" outlineLevel="1" customFormat="1" s="52">
      <c r="A4" s="40" t="inlineStr">
        <is>
          <t>[Attribute type]</t>
        </is>
      </c>
      <c r="B4" s="41" t="inlineStr">
        <is>
          <t>pointer-merge</t>
        </is>
      </c>
      <c r="C4" s="41">
        <f>IF($A$6="Full Data","text","")</f>
        <v/>
      </c>
      <c r="D4" s="41" t="inlineStr">
        <is>
          <t>text</t>
        </is>
      </c>
      <c r="E4" s="41" t="inlineStr">
        <is>
          <t>pointer-merge</t>
        </is>
      </c>
      <c r="F4" s="41" t="inlineStr">
        <is>
          <t>pointer-merge</t>
        </is>
      </c>
      <c r="G4" s="41" t="n"/>
      <c r="H4" s="41" t="inlineStr">
        <is>
          <t>double</t>
        </is>
      </c>
      <c r="I4" s="42" t="inlineStr">
        <is>
          <t>[END]</t>
        </is>
      </c>
      <c r="J4" s="43" t="n"/>
      <c r="K4" s="43" t="n"/>
    </row>
    <row r="5" outlineLevel="1" ht="13.5" customFormat="1" customHeight="1" s="51" thickBot="1">
      <c r="A5" s="44" t="inlineStr">
        <is>
          <t>[Attribute width]</t>
        </is>
      </c>
      <c r="B5" s="45" t="n"/>
      <c r="C5" s="45" t="n"/>
      <c r="D5" s="45" t="n"/>
      <c r="E5" s="45" t="n"/>
      <c r="F5" s="45" t="n"/>
      <c r="G5" s="45" t="n"/>
      <c r="H5" s="45" t="n"/>
      <c r="I5" s="39" t="n"/>
      <c r="J5" s="39" t="n"/>
      <c r="K5" s="39" t="n"/>
    </row>
    <row r="6" ht="13.5" customHeight="1" thickTop="1">
      <c r="A6" s="36" t="inlineStr">
        <is>
          <t>Full Data</t>
        </is>
      </c>
      <c r="B6" s="4" t="inlineStr">
        <is>
          <t>ID</t>
        </is>
      </c>
      <c r="C6" s="4" t="inlineStr">
        <is>
          <t>Model</t>
        </is>
      </c>
      <c r="D6" s="4" t="inlineStr">
        <is>
          <t>CodeX</t>
        </is>
      </c>
      <c r="E6" s="5" t="inlineStr">
        <is>
          <t>Price ID</t>
        </is>
      </c>
      <c r="F6" s="5" t="inlineStr">
        <is>
          <t>LeadtimeID</t>
        </is>
      </c>
      <c r="G6" s="14" t="inlineStr">
        <is>
          <t>2022jun LT (Wks)</t>
        </is>
      </c>
      <c r="H6" s="5" t="inlineStr">
        <is>
          <t>Weight</t>
        </is>
      </c>
      <c r="I6" s="7" t="n"/>
      <c r="J6" s="7" t="n"/>
      <c r="K6" s="7" t="n"/>
    </row>
    <row r="7">
      <c r="A7" s="37" t="inlineStr">
        <is>
          <t>[START]</t>
        </is>
      </c>
      <c r="B7" s="7" t="inlineStr">
        <is>
          <t>Price_VLC_VLSC_WetEnd_001</t>
        </is>
      </c>
      <c r="C7" s="68" t="inlineStr">
        <is>
          <t>12707-2P-5HP-VLSC</t>
        </is>
      </c>
      <c r="D7" s="2" t="inlineStr">
        <is>
          <t>X3</t>
        </is>
      </c>
      <c r="E7" s="63" t="inlineStr">
        <is>
          <t>A300274</t>
        </is>
      </c>
      <c r="F7" s="7" t="inlineStr">
        <is>
          <t>LT011</t>
        </is>
      </c>
      <c r="G7" s="13" t="n">
        <v>12</v>
      </c>
      <c r="H7" s="7" t="n">
        <v>78</v>
      </c>
      <c r="I7" s="7" t="n"/>
      <c r="J7" s="7" t="n"/>
      <c r="K7" s="7" t="n"/>
    </row>
    <row r="8">
      <c r="A8" s="36" t="n"/>
      <c r="B8" s="7" t="inlineStr">
        <is>
          <t>Price_VLC_VLSC_WetEnd_002</t>
        </is>
      </c>
      <c r="C8" s="68" t="inlineStr">
        <is>
          <t>12707-2P-7.5HP-VLSC</t>
        </is>
      </c>
      <c r="D8" s="2" t="inlineStr">
        <is>
          <t>X3</t>
        </is>
      </c>
      <c r="E8" s="63" t="inlineStr">
        <is>
          <t>A300275</t>
        </is>
      </c>
      <c r="F8" s="7" t="inlineStr">
        <is>
          <t>LT011</t>
        </is>
      </c>
      <c r="G8" s="13" t="n">
        <v>12</v>
      </c>
      <c r="H8" s="7" t="n">
        <v>78</v>
      </c>
      <c r="I8" s="7" t="n"/>
      <c r="J8" s="7" t="n"/>
      <c r="K8" s="7" t="n"/>
    </row>
    <row r="9">
      <c r="A9" s="36" t="n"/>
      <c r="B9" s="7" t="inlineStr">
        <is>
          <t>Price_VLC_VLSC_WetEnd_003</t>
        </is>
      </c>
      <c r="C9" s="68" t="inlineStr">
        <is>
          <t>12707-2P-10HP-VLSC</t>
        </is>
      </c>
      <c r="D9" s="2" t="inlineStr">
        <is>
          <t>X3</t>
        </is>
      </c>
      <c r="E9" s="63" t="inlineStr">
        <is>
          <t>A300276</t>
        </is>
      </c>
      <c r="F9" s="7" t="inlineStr">
        <is>
          <t>LT011</t>
        </is>
      </c>
      <c r="G9" s="13" t="n">
        <v>12</v>
      </c>
      <c r="H9" s="7" t="n">
        <v>78</v>
      </c>
      <c r="I9" s="7" t="n"/>
      <c r="J9" s="7" t="n"/>
      <c r="K9" s="7" t="n"/>
    </row>
    <row r="10">
      <c r="A10" s="36" t="n"/>
      <c r="B10" s="7" t="inlineStr">
        <is>
          <t>Price_VLC_VLSC_WetEnd_004</t>
        </is>
      </c>
      <c r="C10" s="68" t="inlineStr">
        <is>
          <t>12707-2P-15HP-VLSC</t>
        </is>
      </c>
      <c r="D10" s="2" t="inlineStr">
        <is>
          <t>X3</t>
        </is>
      </c>
      <c r="E10" s="63" t="inlineStr">
        <is>
          <t>A300277</t>
        </is>
      </c>
      <c r="F10" s="7" t="inlineStr">
        <is>
          <t>LT011</t>
        </is>
      </c>
      <c r="G10" s="13" t="n">
        <v>12</v>
      </c>
      <c r="H10" s="7" t="n">
        <v>78</v>
      </c>
      <c r="I10" s="7" t="n"/>
      <c r="J10" s="7" t="n"/>
      <c r="K10" s="7" t="n"/>
    </row>
    <row r="11">
      <c r="A11" s="36" t="n"/>
      <c r="B11" s="7" t="inlineStr">
        <is>
          <t>Price_VLC_VLSC_WetEnd_005</t>
        </is>
      </c>
      <c r="C11" s="68" t="inlineStr">
        <is>
          <t>12707-4P-3HP-VLSC</t>
        </is>
      </c>
      <c r="D11" s="2" t="inlineStr">
        <is>
          <t>X3</t>
        </is>
      </c>
      <c r="E11" s="63" t="inlineStr">
        <is>
          <t>A300278</t>
        </is>
      </c>
      <c r="F11" s="7" t="inlineStr">
        <is>
          <t>LT011</t>
        </is>
      </c>
      <c r="G11" s="13" t="n">
        <v>12</v>
      </c>
      <c r="H11" s="7" t="n">
        <v>78</v>
      </c>
      <c r="I11" s="7" t="n"/>
      <c r="J11" s="7" t="n"/>
      <c r="K11" s="7" t="n"/>
    </row>
    <row r="12">
      <c r="A12" s="36" t="n"/>
      <c r="B12" s="7" t="inlineStr">
        <is>
          <t>Price_VLC_VLSC_WetEnd_006</t>
        </is>
      </c>
      <c r="C12" s="68" t="inlineStr">
        <is>
          <t>12707-4P-5HP-VLSC</t>
        </is>
      </c>
      <c r="D12" s="2" t="inlineStr">
        <is>
          <t>X3</t>
        </is>
      </c>
      <c r="E12" s="63" t="inlineStr">
        <is>
          <t>A300279</t>
        </is>
      </c>
      <c r="F12" s="7" t="inlineStr">
        <is>
          <t>LT011</t>
        </is>
      </c>
      <c r="G12" s="13" t="n">
        <v>12</v>
      </c>
      <c r="H12" s="7" t="n">
        <v>78</v>
      </c>
      <c r="I12" s="7" t="n"/>
      <c r="J12" s="7" t="n"/>
      <c r="K12" s="7" t="n"/>
    </row>
    <row r="13">
      <c r="A13" s="36" t="n"/>
      <c r="B13" s="7" t="inlineStr">
        <is>
          <t>Price_VLC_VLSC_WetEnd_007</t>
        </is>
      </c>
      <c r="C13" s="68" t="inlineStr">
        <is>
          <t>12707-4P-7.5HP-VLSC</t>
        </is>
      </c>
      <c r="D13" s="2" t="inlineStr">
        <is>
          <t>X3</t>
        </is>
      </c>
      <c r="E13" s="63" t="inlineStr">
        <is>
          <t>A300280</t>
        </is>
      </c>
      <c r="F13" s="7" t="inlineStr">
        <is>
          <t>LT011</t>
        </is>
      </c>
      <c r="G13" s="13" t="n">
        <v>12</v>
      </c>
      <c r="H13" s="7" t="n">
        <v>78</v>
      </c>
      <c r="I13" s="7" t="n"/>
      <c r="J13" s="7" t="n"/>
      <c r="K13" s="7" t="n"/>
    </row>
    <row r="14">
      <c r="A14" s="36" t="n"/>
      <c r="B14" s="7" t="inlineStr">
        <is>
          <t>Price_VLC_VLSC_WetEnd_008</t>
        </is>
      </c>
      <c r="C14" s="68" t="inlineStr">
        <is>
          <t>15709-2P-5HP-VLSC</t>
        </is>
      </c>
      <c r="D14" s="2" t="inlineStr">
        <is>
          <t>X3</t>
        </is>
      </c>
      <c r="E14" s="63" t="inlineStr">
        <is>
          <t>A300281</t>
        </is>
      </c>
      <c r="F14" s="7" t="inlineStr">
        <is>
          <t>LT011</t>
        </is>
      </c>
      <c r="G14" s="13" t="n">
        <v>12</v>
      </c>
      <c r="H14" s="7" t="n">
        <v>90</v>
      </c>
      <c r="I14" s="7" t="n"/>
      <c r="J14" s="7" t="n"/>
      <c r="K14" s="7" t="n"/>
    </row>
    <row r="15">
      <c r="A15" s="36" t="n"/>
      <c r="B15" s="7" t="inlineStr">
        <is>
          <t>Price_VLC_VLSC_WetEnd_009</t>
        </is>
      </c>
      <c r="C15" s="68" t="inlineStr">
        <is>
          <t>15709-2P-7.5HP-VLSC</t>
        </is>
      </c>
      <c r="D15" s="2" t="inlineStr">
        <is>
          <t>X3</t>
        </is>
      </c>
      <c r="E15" s="63" t="inlineStr">
        <is>
          <t>A300282</t>
        </is>
      </c>
      <c r="F15" s="7" t="inlineStr">
        <is>
          <t>LT011</t>
        </is>
      </c>
      <c r="G15" s="13" t="n">
        <v>12</v>
      </c>
      <c r="H15" s="7" t="n">
        <v>90</v>
      </c>
      <c r="I15" s="7" t="n"/>
      <c r="J15" s="7" t="n"/>
      <c r="K15" s="7" t="n"/>
    </row>
    <row r="16">
      <c r="A16" s="36" t="n"/>
      <c r="B16" s="7" t="inlineStr">
        <is>
          <t>Price_VLC_VLSC_WetEnd_010</t>
        </is>
      </c>
      <c r="C16" s="68" t="inlineStr">
        <is>
          <t>15709-2P-10HP-VLSC</t>
        </is>
      </c>
      <c r="D16" s="2" t="inlineStr">
        <is>
          <t>X3</t>
        </is>
      </c>
      <c r="E16" s="63" t="inlineStr">
        <is>
          <t>A300283</t>
        </is>
      </c>
      <c r="F16" s="7" t="inlineStr">
        <is>
          <t>LT011</t>
        </is>
      </c>
      <c r="G16" s="13" t="n">
        <v>12</v>
      </c>
      <c r="H16" s="7" t="n">
        <v>90</v>
      </c>
      <c r="I16" s="7" t="n"/>
      <c r="J16" s="7" t="n"/>
      <c r="K16" s="7" t="n"/>
    </row>
    <row r="17">
      <c r="B17" s="7" t="inlineStr">
        <is>
          <t>Price_VLC_VLSC_WetEnd_011</t>
        </is>
      </c>
      <c r="C17" s="68" t="inlineStr">
        <is>
          <t>15709-2P-15HP-VLSC</t>
        </is>
      </c>
      <c r="D17" s="2" t="inlineStr">
        <is>
          <t>X3</t>
        </is>
      </c>
      <c r="E17" s="63" t="inlineStr">
        <is>
          <t>A300284</t>
        </is>
      </c>
      <c r="F17" s="7" t="inlineStr">
        <is>
          <t>LT011</t>
        </is>
      </c>
      <c r="G17" s="13" t="n">
        <v>12</v>
      </c>
      <c r="H17" s="7" t="n">
        <v>90</v>
      </c>
      <c r="I17" s="7" t="n"/>
      <c r="J17" s="7" t="n"/>
      <c r="K17" s="7" t="n"/>
      <c r="L17" s="7" t="n"/>
    </row>
    <row r="18">
      <c r="B18" s="7" t="inlineStr">
        <is>
          <t>Price_VLC_VLSC_WetEnd_012</t>
        </is>
      </c>
      <c r="C18" s="68" t="inlineStr">
        <is>
          <t>15709-4P-3HP-VLSC</t>
        </is>
      </c>
      <c r="D18" s="2" t="inlineStr">
        <is>
          <t>X3</t>
        </is>
      </c>
      <c r="E18" s="63" t="inlineStr">
        <is>
          <t>A300285</t>
        </is>
      </c>
      <c r="F18" s="7" t="inlineStr">
        <is>
          <t>LT011</t>
        </is>
      </c>
      <c r="G18" s="13" t="n">
        <v>12</v>
      </c>
      <c r="H18" s="7" t="n">
        <v>90</v>
      </c>
      <c r="I18" s="7" t="n"/>
      <c r="J18" s="7" t="n"/>
      <c r="K18" s="7" t="n"/>
      <c r="L18" s="7" t="n"/>
    </row>
    <row r="19">
      <c r="B19" s="7" t="inlineStr">
        <is>
          <t>Price_VLC_VLSC_WetEnd_013</t>
        </is>
      </c>
      <c r="C19" s="68" t="inlineStr">
        <is>
          <t>20705-2P-5HP-VLSC</t>
        </is>
      </c>
      <c r="D19" s="2" t="inlineStr">
        <is>
          <t>X3</t>
        </is>
      </c>
      <c r="E19" s="63" t="inlineStr">
        <is>
          <t>A300286</t>
        </is>
      </c>
      <c r="F19" s="7" t="inlineStr">
        <is>
          <t>LT011</t>
        </is>
      </c>
      <c r="G19" s="13" t="n">
        <v>12</v>
      </c>
      <c r="H19" s="7" t="n">
        <v>90</v>
      </c>
      <c r="I19" s="7" t="n"/>
      <c r="J19" s="7" t="n"/>
      <c r="K19" s="7" t="n"/>
      <c r="L19" s="7" t="n"/>
    </row>
    <row r="20">
      <c r="B20" s="7" t="inlineStr">
        <is>
          <t>Price_VLC_VLSC_WetEnd_014</t>
        </is>
      </c>
      <c r="C20" s="68" t="inlineStr">
        <is>
          <t>20705-2P-7.5HP-VLSC</t>
        </is>
      </c>
      <c r="D20" s="2" t="inlineStr">
        <is>
          <t>X3</t>
        </is>
      </c>
      <c r="E20" s="63" t="inlineStr">
        <is>
          <t>A300287</t>
        </is>
      </c>
      <c r="F20" s="7" t="inlineStr">
        <is>
          <t>LT011</t>
        </is>
      </c>
      <c r="G20" s="13" t="n">
        <v>12</v>
      </c>
      <c r="H20" s="7" t="n">
        <v>90</v>
      </c>
      <c r="I20" s="7" t="n"/>
      <c r="J20" s="7" t="n"/>
      <c r="K20" s="7" t="n"/>
      <c r="L20" s="7" t="n"/>
    </row>
    <row r="21">
      <c r="B21" s="7" t="inlineStr">
        <is>
          <t>Price_VLC_VLSC_WetEnd_015</t>
        </is>
      </c>
      <c r="C21" s="68" t="inlineStr">
        <is>
          <t>20705-2P-10HP-VLSC</t>
        </is>
      </c>
      <c r="D21" s="2" t="inlineStr">
        <is>
          <t>X3</t>
        </is>
      </c>
      <c r="E21" s="63" t="inlineStr">
        <is>
          <t>A300288</t>
        </is>
      </c>
      <c r="F21" s="7" t="inlineStr">
        <is>
          <t>LT011</t>
        </is>
      </c>
      <c r="G21" s="13" t="n">
        <v>12</v>
      </c>
      <c r="H21" s="7" t="n">
        <v>90</v>
      </c>
      <c r="I21" s="7" t="n"/>
      <c r="J21" s="7" t="n"/>
      <c r="K21" s="2" t="n"/>
      <c r="L21" s="68" t="n"/>
    </row>
    <row r="22">
      <c r="B22" s="7" t="inlineStr">
        <is>
          <t>Price_VLC_VLSC_WetEnd_016</t>
        </is>
      </c>
      <c r="C22" s="68" t="inlineStr">
        <is>
          <t>20705-2P-15HP-VLSC</t>
        </is>
      </c>
      <c r="D22" s="2" t="inlineStr">
        <is>
          <t>X3</t>
        </is>
      </c>
      <c r="E22" s="63" t="inlineStr">
        <is>
          <t>A300289</t>
        </is>
      </c>
      <c r="F22" s="7" t="inlineStr">
        <is>
          <t>LT011</t>
        </is>
      </c>
      <c r="G22" s="13" t="n">
        <v>12</v>
      </c>
      <c r="H22" s="7" t="n">
        <v>90</v>
      </c>
      <c r="I22" s="7" t="n"/>
      <c r="J22" s="7" t="n"/>
      <c r="K22" s="2" t="n"/>
      <c r="L22" s="68" t="n"/>
    </row>
    <row r="23">
      <c r="B23" s="7" t="inlineStr">
        <is>
          <t>Price_VLC_VLSC_WetEnd_017</t>
        </is>
      </c>
      <c r="C23" s="68" t="inlineStr">
        <is>
          <t>20705-2P-20HP-VLSC</t>
        </is>
      </c>
      <c r="D23" s="2" t="inlineStr">
        <is>
          <t>X3</t>
        </is>
      </c>
      <c r="E23" s="63" t="inlineStr">
        <is>
          <t>A300290</t>
        </is>
      </c>
      <c r="F23" s="7" t="inlineStr">
        <is>
          <t>LT011</t>
        </is>
      </c>
      <c r="G23" s="13" t="n">
        <v>12</v>
      </c>
      <c r="H23" s="7" t="n">
        <v>90</v>
      </c>
      <c r="I23" s="7" t="n"/>
      <c r="J23" s="7" t="n"/>
      <c r="K23" s="68" t="n"/>
      <c r="L23" s="2" t="n"/>
    </row>
    <row r="24">
      <c r="B24" s="7" t="inlineStr">
        <is>
          <t>Price_VLC_VLSC_WetEnd_018</t>
        </is>
      </c>
      <c r="C24" s="68" t="inlineStr">
        <is>
          <t>20705-4P-3HP-VLSC</t>
        </is>
      </c>
      <c r="D24" s="2" t="inlineStr">
        <is>
          <t>X3</t>
        </is>
      </c>
      <c r="E24" s="63" t="inlineStr">
        <is>
          <t>A300291</t>
        </is>
      </c>
      <c r="F24" s="7" t="inlineStr">
        <is>
          <t>LT011</t>
        </is>
      </c>
      <c r="G24" s="13" t="n">
        <v>12</v>
      </c>
      <c r="H24" s="7" t="n">
        <v>90</v>
      </c>
      <c r="I24" s="7" t="n"/>
      <c r="J24" s="7" t="n"/>
      <c r="K24" s="68" t="n"/>
      <c r="L24" s="2" t="n"/>
    </row>
    <row r="25">
      <c r="B25" s="7" t="inlineStr">
        <is>
          <t>Price_VLC_VLSC_WetEnd_019</t>
        </is>
      </c>
      <c r="C25" s="68" t="inlineStr">
        <is>
          <t>20951-2P-15HP-VLSC</t>
        </is>
      </c>
      <c r="D25" s="2" t="inlineStr">
        <is>
          <t>X3</t>
        </is>
      </c>
      <c r="E25" s="63" t="inlineStr">
        <is>
          <t>A300292</t>
        </is>
      </c>
      <c r="F25" s="7" t="inlineStr">
        <is>
          <t>LT011</t>
        </is>
      </c>
      <c r="G25" s="13" t="n">
        <v>12</v>
      </c>
      <c r="H25" s="7" t="n">
        <v>119</v>
      </c>
      <c r="I25" s="7" t="n"/>
      <c r="J25" s="7" t="n"/>
      <c r="K25" s="68" t="n"/>
      <c r="L25" s="2" t="n"/>
    </row>
    <row r="26">
      <c r="B26" s="7" t="inlineStr">
        <is>
          <t>Price_VLC_VLSC_WetEnd_020</t>
        </is>
      </c>
      <c r="C26" s="68" t="inlineStr">
        <is>
          <t>20951-2P-20HP-VLSC</t>
        </is>
      </c>
      <c r="D26" s="2" t="inlineStr">
        <is>
          <t>X3</t>
        </is>
      </c>
      <c r="E26" s="63" t="inlineStr">
        <is>
          <t>A300293</t>
        </is>
      </c>
      <c r="F26" s="7" t="inlineStr">
        <is>
          <t>LT011</t>
        </is>
      </c>
      <c r="G26" s="13" t="n">
        <v>12</v>
      </c>
      <c r="H26" s="7" t="n">
        <v>119</v>
      </c>
      <c r="I26" s="7" t="n"/>
      <c r="J26" s="7" t="n"/>
      <c r="K26" s="68" t="n"/>
      <c r="L26" s="68" t="n"/>
    </row>
    <row r="27">
      <c r="B27" s="7" t="inlineStr">
        <is>
          <t>Price_VLC_VLSC_WetEnd_021</t>
        </is>
      </c>
      <c r="C27" s="68" t="inlineStr">
        <is>
          <t>20951-2P-25HP-VLSC</t>
        </is>
      </c>
      <c r="D27" s="2" t="inlineStr">
        <is>
          <t>X3</t>
        </is>
      </c>
      <c r="E27" s="63" t="inlineStr">
        <is>
          <t>A300294</t>
        </is>
      </c>
      <c r="F27" s="7" t="inlineStr">
        <is>
          <t>LT011</t>
        </is>
      </c>
      <c r="G27" s="13" t="n">
        <v>12</v>
      </c>
      <c r="H27" s="7" t="n">
        <v>119</v>
      </c>
      <c r="I27" s="7" t="n"/>
      <c r="J27" s="7" t="n"/>
      <c r="K27" s="68" t="n"/>
      <c r="L27" s="68" t="n"/>
    </row>
    <row r="28">
      <c r="B28" s="7" t="inlineStr">
        <is>
          <t>Price_VLC_VLSC_WetEnd_022</t>
        </is>
      </c>
      <c r="C28" s="68" t="inlineStr">
        <is>
          <t>20951-2P-30HP-VLSC</t>
        </is>
      </c>
      <c r="D28" s="2" t="inlineStr">
        <is>
          <t>X3</t>
        </is>
      </c>
      <c r="E28" s="63" t="inlineStr">
        <is>
          <t>A300295</t>
        </is>
      </c>
      <c r="F28" s="7" t="inlineStr">
        <is>
          <t>LT011</t>
        </is>
      </c>
      <c r="G28" s="13" t="n">
        <v>12</v>
      </c>
      <c r="H28" s="7" t="n">
        <v>119</v>
      </c>
      <c r="I28" s="7" t="n"/>
      <c r="J28" s="7" t="n"/>
      <c r="K28" s="68" t="n"/>
      <c r="L28" s="68" t="n"/>
    </row>
    <row r="29">
      <c r="B29" s="7" t="inlineStr">
        <is>
          <t>Price_VLC_VLSC_WetEnd_023</t>
        </is>
      </c>
      <c r="C29" s="68" t="inlineStr">
        <is>
          <t>20951-4P-3HP-VLSC</t>
        </is>
      </c>
      <c r="D29" s="2" t="inlineStr">
        <is>
          <t>X3</t>
        </is>
      </c>
      <c r="E29" s="63" t="inlineStr">
        <is>
          <t>A300296</t>
        </is>
      </c>
      <c r="F29" s="7" t="inlineStr">
        <is>
          <t>LT011</t>
        </is>
      </c>
      <c r="G29" s="13" t="n">
        <v>12</v>
      </c>
      <c r="H29" s="7" t="n">
        <v>119</v>
      </c>
      <c r="I29" s="7" t="n"/>
      <c r="J29" s="7" t="n"/>
      <c r="K29" s="2" t="n"/>
      <c r="L29" s="68" t="n"/>
    </row>
    <row r="30">
      <c r="B30" s="7" t="inlineStr">
        <is>
          <t>Price_VLC_VLSC_WetEnd_024</t>
        </is>
      </c>
      <c r="C30" s="68" t="inlineStr">
        <is>
          <t>20951-4P-5HP-VLSC</t>
        </is>
      </c>
      <c r="D30" s="2" t="inlineStr">
        <is>
          <t>X3</t>
        </is>
      </c>
      <c r="E30" s="63" t="inlineStr">
        <is>
          <t>A300297</t>
        </is>
      </c>
      <c r="F30" s="7" t="inlineStr">
        <is>
          <t>LT011</t>
        </is>
      </c>
      <c r="G30" s="13" t="n">
        <v>12</v>
      </c>
      <c r="H30" s="7" t="n">
        <v>119</v>
      </c>
      <c r="I30" s="7" t="n"/>
      <c r="J30" s="7" t="n"/>
      <c r="K30" s="2" t="n"/>
      <c r="L30" s="68" t="n"/>
    </row>
    <row r="31">
      <c r="B31" s="7" t="inlineStr">
        <is>
          <t>Price_VLC_VLSC_WetEnd_025</t>
        </is>
      </c>
      <c r="C31" s="68" t="inlineStr">
        <is>
          <t>20955-4P-3HP-VLSC</t>
        </is>
      </c>
      <c r="D31" s="2" t="inlineStr">
        <is>
          <t>X3</t>
        </is>
      </c>
      <c r="E31" s="63" t="inlineStr">
        <is>
          <t>A300298</t>
        </is>
      </c>
      <c r="F31" s="7" t="inlineStr">
        <is>
          <t>LT011</t>
        </is>
      </c>
      <c r="G31" s="13" t="n">
        <v>12</v>
      </c>
      <c r="H31" s="7" t="n">
        <v>119</v>
      </c>
      <c r="I31" s="7" t="n"/>
      <c r="J31" s="7" t="n"/>
      <c r="K31" s="2" t="n"/>
      <c r="L31" s="68" t="n"/>
    </row>
    <row r="32">
      <c r="B32" s="7" t="inlineStr">
        <is>
          <t>Price_VLC_VLSC_WetEnd_026</t>
        </is>
      </c>
      <c r="C32" s="68" t="inlineStr">
        <is>
          <t>20955-4P-5HP-VLSC</t>
        </is>
      </c>
      <c r="D32" s="2" t="inlineStr">
        <is>
          <t>X3</t>
        </is>
      </c>
      <c r="E32" s="63" t="inlineStr">
        <is>
          <t>A300299</t>
        </is>
      </c>
      <c r="F32" s="7" t="inlineStr">
        <is>
          <t>LT011</t>
        </is>
      </c>
      <c r="G32" s="13" t="n">
        <v>12</v>
      </c>
      <c r="H32" s="7" t="n">
        <v>119</v>
      </c>
      <c r="I32" s="7" t="n"/>
      <c r="J32" s="7" t="n"/>
      <c r="K32" s="68" t="n"/>
      <c r="L32" s="2" t="n"/>
    </row>
    <row r="33">
      <c r="B33" s="7" t="inlineStr">
        <is>
          <t>Price_VLC_VLSC_WetEnd_027</t>
        </is>
      </c>
      <c r="C33" s="68" t="inlineStr">
        <is>
          <t>20955-4P-7.5HP-VLSC</t>
        </is>
      </c>
      <c r="D33" s="2" t="inlineStr">
        <is>
          <t>X3</t>
        </is>
      </c>
      <c r="E33" s="63" t="inlineStr">
        <is>
          <t>A300300</t>
        </is>
      </c>
      <c r="F33" s="7" t="inlineStr">
        <is>
          <t>LT011</t>
        </is>
      </c>
      <c r="G33" s="13" t="n">
        <v>12</v>
      </c>
      <c r="H33" s="7" t="n">
        <v>119</v>
      </c>
      <c r="I33" s="7" t="n"/>
      <c r="J33" s="7" t="n"/>
      <c r="K33" s="68" t="n"/>
      <c r="L33" s="2" t="n"/>
    </row>
    <row r="34">
      <c r="B34" s="7" t="inlineStr">
        <is>
          <t>Price_VLC_VLSC_WetEnd_028</t>
        </is>
      </c>
      <c r="C34" s="68" t="inlineStr">
        <is>
          <t>20955-2P-15HP-VLSC</t>
        </is>
      </c>
      <c r="D34" s="2" t="inlineStr">
        <is>
          <t>X3</t>
        </is>
      </c>
      <c r="E34" s="63" t="inlineStr">
        <is>
          <t>A300301</t>
        </is>
      </c>
      <c r="F34" s="7" t="inlineStr">
        <is>
          <t>LT011</t>
        </is>
      </c>
      <c r="G34" s="13" t="n">
        <v>12</v>
      </c>
      <c r="H34" s="7" t="n">
        <v>119</v>
      </c>
      <c r="I34" s="7" t="n"/>
      <c r="J34" s="7" t="n"/>
      <c r="K34" s="68" t="n"/>
      <c r="L34" s="2" t="n"/>
    </row>
    <row r="35">
      <c r="B35" s="7" t="inlineStr">
        <is>
          <t>Price_VLC_VLSC_WetEnd_029</t>
        </is>
      </c>
      <c r="C35" s="68" t="inlineStr">
        <is>
          <t>20955-2P-20HP-VLSC</t>
        </is>
      </c>
      <c r="D35" s="7" t="inlineStr">
        <is>
          <t>X4</t>
        </is>
      </c>
      <c r="E35" s="63" t="inlineStr">
        <is>
          <t>A300302</t>
        </is>
      </c>
      <c r="F35" s="7" t="inlineStr">
        <is>
          <t>LT011</t>
        </is>
      </c>
      <c r="G35" s="13" t="n">
        <v>12</v>
      </c>
      <c r="H35" s="7" t="n">
        <v>119</v>
      </c>
      <c r="I35" s="7" t="n"/>
      <c r="J35" s="7" t="n"/>
      <c r="K35" s="7" t="n"/>
      <c r="L35" s="7" t="n"/>
    </row>
    <row r="36">
      <c r="B36" s="7" t="inlineStr">
        <is>
          <t>Price_VLC_VLSC_WetEnd_030</t>
        </is>
      </c>
      <c r="C36" s="68" t="inlineStr">
        <is>
          <t>20955-2P-25HP-VLSC</t>
        </is>
      </c>
      <c r="D36" s="7" t="inlineStr">
        <is>
          <t>X4</t>
        </is>
      </c>
      <c r="E36" s="63" t="inlineStr">
        <is>
          <t>A300303</t>
        </is>
      </c>
      <c r="F36" s="7" t="inlineStr">
        <is>
          <t>LT011</t>
        </is>
      </c>
      <c r="G36" s="13" t="n">
        <v>12</v>
      </c>
      <c r="H36" s="7" t="n">
        <v>119</v>
      </c>
      <c r="I36" s="7" t="n"/>
      <c r="J36" s="7" t="n"/>
      <c r="K36" s="7" t="n"/>
      <c r="L36" s="7" t="n"/>
    </row>
    <row r="37">
      <c r="B37" s="7" t="inlineStr">
        <is>
          <t>Price_VLC_VLSC_WetEnd_031</t>
        </is>
      </c>
      <c r="C37" s="68" t="inlineStr">
        <is>
          <t>20955-2P-30HP-VLSC</t>
        </is>
      </c>
      <c r="D37" s="7" t="inlineStr">
        <is>
          <t>X4</t>
        </is>
      </c>
      <c r="E37" s="63" t="inlineStr">
        <is>
          <t>A300304</t>
        </is>
      </c>
      <c r="F37" s="7" t="inlineStr">
        <is>
          <t>LT011</t>
        </is>
      </c>
      <c r="G37" s="13" t="n">
        <v>12</v>
      </c>
      <c r="H37" s="7" t="n">
        <v>119</v>
      </c>
      <c r="I37" s="7" t="n"/>
      <c r="J37" s="7" t="n"/>
      <c r="K37" s="7" t="n"/>
      <c r="L37" s="7" t="n"/>
    </row>
    <row r="38">
      <c r="B38" s="7" t="inlineStr">
        <is>
          <t>Price_VLC_VLSC_WetEnd_032</t>
        </is>
      </c>
      <c r="C38" s="2" t="inlineStr">
        <is>
          <t>20955-2P-40HP-VLSC</t>
        </is>
      </c>
      <c r="D38" s="7" t="inlineStr">
        <is>
          <t>X4</t>
        </is>
      </c>
      <c r="E38" s="63" t="inlineStr">
        <is>
          <t>A300305</t>
        </is>
      </c>
      <c r="F38" s="7" t="inlineStr">
        <is>
          <t>LT011</t>
        </is>
      </c>
      <c r="G38" s="13" t="n">
        <v>12</v>
      </c>
      <c r="H38" s="7" t="n">
        <v>119</v>
      </c>
      <c r="I38" s="7" t="n"/>
      <c r="J38" s="7" t="n"/>
      <c r="K38" s="7" t="n"/>
      <c r="L38" s="7" t="n"/>
    </row>
    <row r="39">
      <c r="B39" s="7" t="inlineStr">
        <is>
          <t>Price_VLC_VLSC_WetEnd_033</t>
        </is>
      </c>
      <c r="C39" s="2" t="inlineStr">
        <is>
          <t>20955-2P-50HP-VLSC</t>
        </is>
      </c>
      <c r="D39" s="7" t="inlineStr">
        <is>
          <t>X4</t>
        </is>
      </c>
      <c r="E39" s="63" t="inlineStr">
        <is>
          <t>A300306</t>
        </is>
      </c>
      <c r="F39" s="7" t="inlineStr">
        <is>
          <t>LT011</t>
        </is>
      </c>
      <c r="G39" s="13" t="n">
        <v>12</v>
      </c>
      <c r="H39" s="7" t="n">
        <v>119</v>
      </c>
      <c r="I39" s="7" t="n"/>
      <c r="J39" s="7" t="n"/>
      <c r="K39" s="7" t="n"/>
      <c r="L39" s="7" t="n"/>
    </row>
    <row r="40">
      <c r="B40" s="7" t="inlineStr">
        <is>
          <t>Price_VLC_VLSC_WetEnd_034</t>
        </is>
      </c>
      <c r="C40" s="68" t="inlineStr">
        <is>
          <t>20959-4P-3HP-VLSC</t>
        </is>
      </c>
      <c r="D40" s="2" t="inlineStr">
        <is>
          <t>X3</t>
        </is>
      </c>
      <c r="E40" s="63" t="inlineStr">
        <is>
          <t>A300307</t>
        </is>
      </c>
      <c r="F40" s="7" t="inlineStr">
        <is>
          <t>LT011</t>
        </is>
      </c>
      <c r="G40" s="13" t="n">
        <v>12</v>
      </c>
      <c r="H40" s="7" t="n">
        <v>121</v>
      </c>
      <c r="I40" s="7" t="n"/>
      <c r="J40" s="7" t="n"/>
      <c r="K40" s="7" t="n"/>
      <c r="L40" s="7" t="n"/>
    </row>
    <row r="41">
      <c r="B41" s="7" t="inlineStr">
        <is>
          <t>Price_VLC_VLSC_WetEnd_035</t>
        </is>
      </c>
      <c r="C41" s="68" t="inlineStr">
        <is>
          <t>20959-4P-5HP-VLSC</t>
        </is>
      </c>
      <c r="D41" s="2" t="inlineStr">
        <is>
          <t>X3</t>
        </is>
      </c>
      <c r="E41" s="63" t="inlineStr">
        <is>
          <t>A300308</t>
        </is>
      </c>
      <c r="F41" s="7" t="inlineStr">
        <is>
          <t>LT011</t>
        </is>
      </c>
      <c r="G41" s="13" t="n">
        <v>12</v>
      </c>
      <c r="H41" s="7" t="n">
        <v>121</v>
      </c>
      <c r="I41" s="7" t="n"/>
      <c r="J41" s="7" t="n"/>
      <c r="K41" s="7" t="n"/>
      <c r="L41" s="7" t="n"/>
    </row>
    <row r="42">
      <c r="B42" s="7" t="inlineStr">
        <is>
          <t>Price_VLC_VLSC_WetEnd_036</t>
        </is>
      </c>
      <c r="C42" s="68" t="inlineStr">
        <is>
          <t>20959-4P-7.5HP-VLSC</t>
        </is>
      </c>
      <c r="D42" s="2" t="inlineStr">
        <is>
          <t>X3</t>
        </is>
      </c>
      <c r="E42" s="63" t="inlineStr">
        <is>
          <t>A300309</t>
        </is>
      </c>
      <c r="F42" s="7" t="inlineStr">
        <is>
          <t>LT011</t>
        </is>
      </c>
      <c r="G42" s="13" t="n">
        <v>12</v>
      </c>
      <c r="H42" s="7" t="n">
        <v>121</v>
      </c>
      <c r="I42" s="7" t="n"/>
      <c r="J42" s="7" t="n"/>
      <c r="K42" s="7" t="n"/>
      <c r="L42" s="7" t="n"/>
    </row>
    <row r="43">
      <c r="B43" s="7" t="inlineStr">
        <is>
          <t>Price_VLC_VLSC_WetEnd_037</t>
        </is>
      </c>
      <c r="C43" s="68" t="inlineStr">
        <is>
          <t>20959-2P-20HP-VLSC</t>
        </is>
      </c>
      <c r="D43" s="68" t="inlineStr">
        <is>
          <t>X4</t>
        </is>
      </c>
      <c r="E43" s="63" t="inlineStr">
        <is>
          <t>A300310</t>
        </is>
      </c>
      <c r="F43" s="7" t="inlineStr">
        <is>
          <t>LT011</t>
        </is>
      </c>
      <c r="G43" s="13" t="n">
        <v>12</v>
      </c>
      <c r="H43" s="7" t="n">
        <v>121</v>
      </c>
      <c r="I43" s="7" t="n"/>
      <c r="J43" s="7" t="n"/>
      <c r="K43" s="7" t="n"/>
      <c r="L43" s="7" t="n"/>
    </row>
    <row r="44">
      <c r="B44" s="7" t="inlineStr">
        <is>
          <t>Price_VLC_VLSC_WetEnd_038</t>
        </is>
      </c>
      <c r="C44" s="68" t="inlineStr">
        <is>
          <t>20959-2P-25HP-VLSC</t>
        </is>
      </c>
      <c r="D44" s="68" t="inlineStr">
        <is>
          <t>X4</t>
        </is>
      </c>
      <c r="E44" s="63" t="inlineStr">
        <is>
          <t>A300311</t>
        </is>
      </c>
      <c r="F44" s="7" t="inlineStr">
        <is>
          <t>LT011</t>
        </is>
      </c>
      <c r="G44" s="13" t="n">
        <v>12</v>
      </c>
      <c r="H44" s="7" t="n">
        <v>121</v>
      </c>
      <c r="I44" s="7" t="n"/>
      <c r="J44" s="7" t="n"/>
      <c r="K44" s="7" t="n"/>
      <c r="L44" s="7" t="n"/>
    </row>
    <row r="45">
      <c r="B45" s="7" t="inlineStr">
        <is>
          <t>Price_VLC_VLSC_WetEnd_039</t>
        </is>
      </c>
      <c r="C45" s="68" t="inlineStr">
        <is>
          <t>20959-2P-30HP-VLSC</t>
        </is>
      </c>
      <c r="D45" s="68" t="inlineStr">
        <is>
          <t>X4</t>
        </is>
      </c>
      <c r="E45" s="63" t="inlineStr">
        <is>
          <t>A300312</t>
        </is>
      </c>
      <c r="F45" s="7" t="inlineStr">
        <is>
          <t>LT011</t>
        </is>
      </c>
      <c r="G45" s="13" t="n">
        <v>12</v>
      </c>
      <c r="H45" s="7" t="n">
        <v>121</v>
      </c>
      <c r="I45" s="7" t="n"/>
      <c r="J45" s="7" t="n"/>
      <c r="K45" s="7" t="n"/>
      <c r="L45" s="7" t="n"/>
    </row>
    <row r="46">
      <c r="B46" s="7" t="inlineStr">
        <is>
          <t>Price_VLC_VLSC_WetEnd_040</t>
        </is>
      </c>
      <c r="C46" s="2" t="inlineStr">
        <is>
          <t>20959-2P-40HP-VLSC</t>
        </is>
      </c>
      <c r="D46" s="68" t="inlineStr">
        <is>
          <t>X4</t>
        </is>
      </c>
      <c r="E46" s="63" t="inlineStr">
        <is>
          <t>A300313</t>
        </is>
      </c>
      <c r="F46" s="7" t="inlineStr">
        <is>
          <t>LT011</t>
        </is>
      </c>
      <c r="G46" s="13" t="n">
        <v>12</v>
      </c>
      <c r="H46" s="7" t="n">
        <v>121</v>
      </c>
      <c r="I46" s="7" t="n"/>
      <c r="J46" s="7" t="n"/>
      <c r="K46" s="7" t="n"/>
      <c r="L46" s="7" t="n"/>
    </row>
    <row r="47">
      <c r="B47" s="7" t="inlineStr">
        <is>
          <t>Price_VLC_VLSC_WetEnd_041</t>
        </is>
      </c>
      <c r="C47" s="2" t="inlineStr">
        <is>
          <t>20959-2P-50HP-VLSC</t>
        </is>
      </c>
      <c r="D47" s="68" t="inlineStr">
        <is>
          <t>X4</t>
        </is>
      </c>
      <c r="E47" s="63" t="inlineStr">
        <is>
          <t>A300314</t>
        </is>
      </c>
      <c r="F47" s="7" t="inlineStr">
        <is>
          <t>LT011</t>
        </is>
      </c>
      <c r="G47" s="13" t="n">
        <v>12</v>
      </c>
      <c r="H47" s="7" t="n">
        <v>121</v>
      </c>
      <c r="I47" s="7" t="n"/>
      <c r="J47" s="7" t="n"/>
      <c r="K47" s="7" t="n"/>
      <c r="L47" s="7" t="n"/>
    </row>
    <row r="48">
      <c r="B48" s="7" t="inlineStr">
        <is>
          <t>Price_VLC_VLSC_WetEnd_042</t>
        </is>
      </c>
      <c r="C48" s="2" t="inlineStr">
        <is>
          <t>20959-2P-60HP-VLSC</t>
        </is>
      </c>
      <c r="D48" s="68" t="inlineStr">
        <is>
          <t>X4</t>
        </is>
      </c>
      <c r="E48" s="63" t="inlineStr">
        <is>
          <t>A300315</t>
        </is>
      </c>
      <c r="F48" s="7" t="inlineStr">
        <is>
          <t>LT011</t>
        </is>
      </c>
      <c r="G48" s="13" t="n">
        <v>12</v>
      </c>
      <c r="H48" s="7" t="n">
        <v>121</v>
      </c>
      <c r="I48" s="7" t="n"/>
      <c r="J48" s="7" t="n"/>
      <c r="K48" s="7" t="n"/>
      <c r="L48" s="7" t="n"/>
    </row>
    <row r="49">
      <c r="B49" s="7" t="inlineStr">
        <is>
          <t>Price_VLC_VLSC_WetEnd_043</t>
        </is>
      </c>
      <c r="C49" s="68" t="inlineStr">
        <is>
          <t>25709-2P-7.5HP-VLSC</t>
        </is>
      </c>
      <c r="D49" s="2" t="inlineStr">
        <is>
          <t>X3</t>
        </is>
      </c>
      <c r="E49" s="63" t="inlineStr">
        <is>
          <t>A300316</t>
        </is>
      </c>
      <c r="F49" s="7" t="inlineStr">
        <is>
          <t>LT011</t>
        </is>
      </c>
      <c r="G49" s="13" t="n">
        <v>12</v>
      </c>
      <c r="H49" s="7" t="n">
        <v>91</v>
      </c>
    </row>
    <row r="50">
      <c r="B50" s="7" t="inlineStr">
        <is>
          <t>Price_VLC_VLSC_WetEnd_044</t>
        </is>
      </c>
      <c r="C50" s="68" t="inlineStr">
        <is>
          <t>25709-2P-10HP-VLSC</t>
        </is>
      </c>
      <c r="D50" s="68" t="inlineStr">
        <is>
          <t>X3</t>
        </is>
      </c>
      <c r="E50" s="63" t="inlineStr">
        <is>
          <t>A300317</t>
        </is>
      </c>
      <c r="F50" s="7" t="inlineStr">
        <is>
          <t>LT011</t>
        </is>
      </c>
      <c r="G50" s="13" t="n">
        <v>12</v>
      </c>
      <c r="H50" s="7" t="n">
        <v>91</v>
      </c>
    </row>
    <row r="51">
      <c r="B51" s="7" t="inlineStr">
        <is>
          <t>Price_VLC_VLSC_WetEnd_045</t>
        </is>
      </c>
      <c r="C51" s="68" t="inlineStr">
        <is>
          <t>25709-2P-15HP-VLSC</t>
        </is>
      </c>
      <c r="D51" s="2" t="inlineStr">
        <is>
          <t>X3</t>
        </is>
      </c>
      <c r="E51" s="63" t="inlineStr">
        <is>
          <t>A300318</t>
        </is>
      </c>
      <c r="F51" s="7" t="inlineStr">
        <is>
          <t>LT011</t>
        </is>
      </c>
      <c r="G51" s="13" t="n">
        <v>12</v>
      </c>
      <c r="H51" s="7" t="n">
        <v>91</v>
      </c>
    </row>
    <row r="52">
      <c r="B52" s="7" t="inlineStr">
        <is>
          <t>Price_VLC_VLSC_WetEnd_046</t>
        </is>
      </c>
      <c r="C52" s="68" t="inlineStr">
        <is>
          <t>25709-2P-20HP-VLSC</t>
        </is>
      </c>
      <c r="D52" s="68" t="inlineStr">
        <is>
          <t>X4</t>
        </is>
      </c>
      <c r="E52" s="63" t="inlineStr">
        <is>
          <t>A300319</t>
        </is>
      </c>
      <c r="F52" s="7" t="inlineStr">
        <is>
          <t>LT011</t>
        </is>
      </c>
      <c r="G52" s="13" t="n">
        <v>12</v>
      </c>
      <c r="H52" s="7" t="n">
        <v>91</v>
      </c>
    </row>
    <row r="53">
      <c r="B53" s="7" t="inlineStr">
        <is>
          <t>Price_VLC_VLSC_WetEnd_047</t>
        </is>
      </c>
      <c r="C53" s="68" t="inlineStr">
        <is>
          <t>25709-2P-25HP-VLSC</t>
        </is>
      </c>
      <c r="D53" s="68" t="inlineStr">
        <is>
          <t>X4</t>
        </is>
      </c>
      <c r="E53" s="63" t="inlineStr">
        <is>
          <t>A300320</t>
        </is>
      </c>
      <c r="F53" s="7" t="inlineStr">
        <is>
          <t>LT011</t>
        </is>
      </c>
      <c r="G53" s="13" t="n">
        <v>12</v>
      </c>
      <c r="H53" s="7" t="n">
        <v>91</v>
      </c>
    </row>
    <row r="54">
      <c r="B54" s="7" t="inlineStr">
        <is>
          <t>Price_VLC_VLSC_WetEnd_048</t>
        </is>
      </c>
      <c r="C54" s="68" t="inlineStr">
        <is>
          <t>25709-4P-3HP-VLSC</t>
        </is>
      </c>
      <c r="D54" s="68" t="inlineStr">
        <is>
          <t>X4</t>
        </is>
      </c>
      <c r="E54" s="63" t="inlineStr">
        <is>
          <t>A300321</t>
        </is>
      </c>
      <c r="F54" s="7" t="inlineStr">
        <is>
          <t>LT011</t>
        </is>
      </c>
      <c r="G54" s="13" t="n">
        <v>12</v>
      </c>
      <c r="H54" s="7" t="n">
        <v>91</v>
      </c>
    </row>
    <row r="55">
      <c r="B55" s="7" t="inlineStr">
        <is>
          <t>Price_VLC_VLSC_WetEnd_049</t>
        </is>
      </c>
      <c r="C55" s="68" t="inlineStr">
        <is>
          <t>25953-2P-20HP-VLSC</t>
        </is>
      </c>
      <c r="D55" s="68" t="inlineStr">
        <is>
          <t>X4</t>
        </is>
      </c>
      <c r="E55" s="63" t="inlineStr">
        <is>
          <t>A300322</t>
        </is>
      </c>
      <c r="F55" s="7" t="inlineStr">
        <is>
          <t>LT011</t>
        </is>
      </c>
      <c r="G55" s="13" t="n">
        <v>12</v>
      </c>
      <c r="H55" s="7" t="n">
        <v>128</v>
      </c>
    </row>
    <row r="56">
      <c r="B56" s="7" t="inlineStr">
        <is>
          <t>Price_VLC_VLSC_WetEnd_050</t>
        </is>
      </c>
      <c r="C56" s="68" t="inlineStr">
        <is>
          <t>25953-2P-25HP-VLSC</t>
        </is>
      </c>
      <c r="D56" s="68" t="inlineStr">
        <is>
          <t>X4</t>
        </is>
      </c>
      <c r="E56" s="63" t="inlineStr">
        <is>
          <t>A300323</t>
        </is>
      </c>
      <c r="F56" s="7" t="inlineStr">
        <is>
          <t>LT011</t>
        </is>
      </c>
      <c r="G56" s="13" t="n">
        <v>12</v>
      </c>
      <c r="H56" s="7" t="n">
        <v>128</v>
      </c>
    </row>
    <row r="57">
      <c r="B57" s="7" t="inlineStr">
        <is>
          <t>Price_VLC_VLSC_WetEnd_051</t>
        </is>
      </c>
      <c r="C57" s="68" t="inlineStr">
        <is>
          <t>25953-2P-30HP-VLSC</t>
        </is>
      </c>
      <c r="D57" s="68" t="inlineStr">
        <is>
          <t>X4</t>
        </is>
      </c>
      <c r="E57" s="63" t="inlineStr">
        <is>
          <t>A300324</t>
        </is>
      </c>
      <c r="F57" s="7" t="inlineStr">
        <is>
          <t>LT011</t>
        </is>
      </c>
      <c r="G57" s="13" t="n">
        <v>12</v>
      </c>
      <c r="H57" s="7" t="n">
        <v>128</v>
      </c>
    </row>
    <row r="58">
      <c r="B58" s="7" t="inlineStr">
        <is>
          <t>Price_VLC_VLSC_WetEnd_052</t>
        </is>
      </c>
      <c r="C58" s="2" t="inlineStr">
        <is>
          <t>25953-2P-40HP-VLSC</t>
        </is>
      </c>
      <c r="D58" s="68" t="inlineStr">
        <is>
          <t>X4</t>
        </is>
      </c>
      <c r="E58" s="63" t="inlineStr">
        <is>
          <t>A300325</t>
        </is>
      </c>
      <c r="F58" s="7" t="inlineStr">
        <is>
          <t>LT011</t>
        </is>
      </c>
      <c r="G58" s="13" t="n">
        <v>12</v>
      </c>
      <c r="H58" s="7" t="n">
        <v>128</v>
      </c>
    </row>
    <row r="59">
      <c r="B59" s="7" t="inlineStr">
        <is>
          <t>Price_VLC_VLSC_WetEnd_053</t>
        </is>
      </c>
      <c r="C59" s="2" t="inlineStr">
        <is>
          <t>25953-2P-50HP-VLSC</t>
        </is>
      </c>
      <c r="D59" s="68" t="inlineStr">
        <is>
          <t>X4</t>
        </is>
      </c>
      <c r="E59" s="63" t="inlineStr">
        <is>
          <t>A300326</t>
        </is>
      </c>
      <c r="F59" s="7" t="inlineStr">
        <is>
          <t>LT011</t>
        </is>
      </c>
      <c r="G59" s="13" t="n">
        <v>12</v>
      </c>
      <c r="H59" s="7" t="n">
        <v>128</v>
      </c>
    </row>
    <row r="60">
      <c r="B60" s="7" t="inlineStr">
        <is>
          <t>Price_VLC_VLSC_WetEnd_054</t>
        </is>
      </c>
      <c r="C60" s="2" t="inlineStr">
        <is>
          <t>25953-2P-60HP-VLSC</t>
        </is>
      </c>
      <c r="D60" s="68" t="inlineStr">
        <is>
          <t>X4</t>
        </is>
      </c>
      <c r="E60" s="63" t="inlineStr">
        <is>
          <t>A300327</t>
        </is>
      </c>
      <c r="F60" s="7" t="inlineStr">
        <is>
          <t>LT011</t>
        </is>
      </c>
      <c r="G60" s="13" t="n">
        <v>12</v>
      </c>
      <c r="H60" s="7" t="n">
        <v>128</v>
      </c>
    </row>
    <row r="61">
      <c r="B61" s="7" t="inlineStr">
        <is>
          <t>Price_VLC_VLSC_WetEnd_055</t>
        </is>
      </c>
      <c r="C61" s="68" t="inlineStr">
        <is>
          <t>25953-4P-3HP-VLSC</t>
        </is>
      </c>
      <c r="D61" s="7" t="inlineStr">
        <is>
          <t>X3</t>
        </is>
      </c>
      <c r="E61" s="63" t="inlineStr">
        <is>
          <t>A300328</t>
        </is>
      </c>
      <c r="F61" s="7" t="inlineStr">
        <is>
          <t>LT011</t>
        </is>
      </c>
      <c r="G61" s="13" t="n">
        <v>12</v>
      </c>
      <c r="H61" s="7" t="n">
        <v>128</v>
      </c>
    </row>
    <row r="62">
      <c r="B62" s="7" t="inlineStr">
        <is>
          <t>Price_VLC_VLSC_WetEnd_056</t>
        </is>
      </c>
      <c r="C62" s="68" t="inlineStr">
        <is>
          <t>25953-4P-5HP-VLSC</t>
        </is>
      </c>
      <c r="D62" s="7" t="inlineStr">
        <is>
          <t>X3</t>
        </is>
      </c>
      <c r="E62" s="63" t="inlineStr">
        <is>
          <t>A300329</t>
        </is>
      </c>
      <c r="F62" s="7" t="inlineStr">
        <is>
          <t>LT011</t>
        </is>
      </c>
      <c r="G62" s="13" t="n">
        <v>12</v>
      </c>
      <c r="H62" s="7" t="n">
        <v>128</v>
      </c>
    </row>
    <row r="63">
      <c r="B63" s="7" t="inlineStr">
        <is>
          <t>Price_VLC_VLSC_WetEnd_057</t>
        </is>
      </c>
      <c r="C63" s="68" t="inlineStr">
        <is>
          <t>25953-4P-7.5HP-VLSC</t>
        </is>
      </c>
      <c r="D63" s="7" t="inlineStr">
        <is>
          <t>X3</t>
        </is>
      </c>
      <c r="E63" s="63" t="inlineStr">
        <is>
          <t>A300330</t>
        </is>
      </c>
      <c r="F63" s="7" t="inlineStr">
        <is>
          <t>LT011</t>
        </is>
      </c>
      <c r="G63" s="13" t="n">
        <v>12</v>
      </c>
      <c r="H63" s="7" t="n">
        <v>128</v>
      </c>
    </row>
    <row r="64">
      <c r="B64" s="7" t="inlineStr">
        <is>
          <t>Price_VLC_VLSC_WetEnd_058</t>
        </is>
      </c>
      <c r="C64" s="68" t="inlineStr">
        <is>
          <t>25121-4P-5HP-VLSC</t>
        </is>
      </c>
      <c r="D64" s="2" t="inlineStr">
        <is>
          <t>X3</t>
        </is>
      </c>
      <c r="E64" s="63" t="inlineStr">
        <is>
          <t>A300331</t>
        </is>
      </c>
      <c r="F64" s="7" t="inlineStr">
        <is>
          <t>LT011</t>
        </is>
      </c>
      <c r="G64" s="13" t="n">
        <v>12</v>
      </c>
      <c r="H64" s="7" t="n">
        <v>156</v>
      </c>
    </row>
    <row r="65">
      <c r="B65" s="7" t="inlineStr">
        <is>
          <t>Price_VLC_VLSC_WetEnd_059</t>
        </is>
      </c>
      <c r="C65" s="68" t="inlineStr">
        <is>
          <t>25121-4P-7.5HP-VLSC</t>
        </is>
      </c>
      <c r="D65" s="2" t="inlineStr">
        <is>
          <t>X3</t>
        </is>
      </c>
      <c r="E65" s="63" t="inlineStr">
        <is>
          <t>A300332</t>
        </is>
      </c>
      <c r="F65" s="7" t="inlineStr">
        <is>
          <t>LT011</t>
        </is>
      </c>
      <c r="G65" s="13" t="n">
        <v>12</v>
      </c>
      <c r="H65" s="7" t="n">
        <v>156</v>
      </c>
    </row>
    <row r="66">
      <c r="B66" s="7" t="inlineStr">
        <is>
          <t>Price_VLC_VLSC_WetEnd_060</t>
        </is>
      </c>
      <c r="C66" s="68" t="inlineStr">
        <is>
          <t>25121-4P-10HP-VLSC</t>
        </is>
      </c>
      <c r="D66" s="2" t="inlineStr">
        <is>
          <t>X3</t>
        </is>
      </c>
      <c r="E66" s="63" t="inlineStr">
        <is>
          <t>A300333</t>
        </is>
      </c>
      <c r="F66" s="7" t="inlineStr">
        <is>
          <t>LT011</t>
        </is>
      </c>
      <c r="G66" s="13" t="n">
        <v>12</v>
      </c>
      <c r="H66" s="7" t="n">
        <v>156</v>
      </c>
    </row>
    <row r="67">
      <c r="B67" s="7" t="inlineStr">
        <is>
          <t>Price_VLC_VLSC_WetEnd_061</t>
        </is>
      </c>
      <c r="C67" s="68" t="inlineStr">
        <is>
          <t>25121-4P-15HP-VLSC</t>
        </is>
      </c>
      <c r="D67" s="2" t="inlineStr">
        <is>
          <t>XA</t>
        </is>
      </c>
      <c r="E67" s="63" t="inlineStr">
        <is>
          <t>A300334</t>
        </is>
      </c>
      <c r="F67" s="7" t="inlineStr">
        <is>
          <t>LT011</t>
        </is>
      </c>
      <c r="G67" s="13" t="n">
        <v>12</v>
      </c>
      <c r="H67" s="7" t="n">
        <v>156</v>
      </c>
    </row>
    <row r="68">
      <c r="B68" s="7" t="inlineStr">
        <is>
          <t>Price_VLC_VLSC_WetEnd_062</t>
        </is>
      </c>
      <c r="C68" s="68" t="inlineStr">
        <is>
          <t>30707-4P-3HP-VLSC</t>
        </is>
      </c>
      <c r="D68" s="2" t="inlineStr">
        <is>
          <t>X3</t>
        </is>
      </c>
      <c r="E68" s="63" t="inlineStr">
        <is>
          <t>A300335</t>
        </is>
      </c>
      <c r="F68" s="7" t="inlineStr">
        <is>
          <t>LT011</t>
        </is>
      </c>
      <c r="G68" s="13" t="n">
        <v>12</v>
      </c>
      <c r="H68" s="7" t="n">
        <v>130</v>
      </c>
    </row>
    <row r="69">
      <c r="B69" s="7" t="inlineStr">
        <is>
          <t>Price_VLC_VLSC_WetEnd_063</t>
        </is>
      </c>
      <c r="C69" s="68" t="inlineStr">
        <is>
          <t>30707-4P-5HP-VLSC</t>
        </is>
      </c>
      <c r="D69" s="2" t="inlineStr">
        <is>
          <t>X3</t>
        </is>
      </c>
      <c r="E69" s="63" t="inlineStr">
        <is>
          <t>A300336</t>
        </is>
      </c>
      <c r="F69" s="7" t="inlineStr">
        <is>
          <t>LT011</t>
        </is>
      </c>
      <c r="G69" s="13" t="n">
        <v>12</v>
      </c>
      <c r="H69" s="7" t="n">
        <v>130</v>
      </c>
    </row>
    <row r="70">
      <c r="B70" s="7" t="inlineStr">
        <is>
          <t>Price_VLC_VLSC_WetEnd_064</t>
        </is>
      </c>
      <c r="C70" s="68" t="inlineStr">
        <is>
          <t>30707-2P-15HP-VLSC</t>
        </is>
      </c>
      <c r="D70" s="2" t="inlineStr">
        <is>
          <t>X3</t>
        </is>
      </c>
      <c r="E70" s="63" t="inlineStr">
        <is>
          <t>A300337</t>
        </is>
      </c>
      <c r="F70" s="7" t="inlineStr">
        <is>
          <t>LT011</t>
        </is>
      </c>
      <c r="G70" s="13" t="n">
        <v>12</v>
      </c>
      <c r="H70" s="7" t="n">
        <v>130</v>
      </c>
    </row>
    <row r="71">
      <c r="B71" s="7" t="inlineStr">
        <is>
          <t>Price_VLC_VLSC_WetEnd_065</t>
        </is>
      </c>
      <c r="C71" s="68" t="inlineStr">
        <is>
          <t>30707-2P-20HP-VLSC</t>
        </is>
      </c>
      <c r="D71" s="68" t="inlineStr">
        <is>
          <t>X4</t>
        </is>
      </c>
      <c r="E71" s="63" t="inlineStr">
        <is>
          <t>A300338</t>
        </is>
      </c>
      <c r="F71" s="7" t="inlineStr">
        <is>
          <t>LT011</t>
        </is>
      </c>
      <c r="G71" s="13" t="n">
        <v>12</v>
      </c>
      <c r="H71" s="7" t="n">
        <v>130</v>
      </c>
    </row>
    <row r="72">
      <c r="B72" s="7" t="inlineStr">
        <is>
          <t>Price_VLC_VLSC_WetEnd_066</t>
        </is>
      </c>
      <c r="C72" s="68" t="inlineStr">
        <is>
          <t>30707-2P-25HP-VLSC</t>
        </is>
      </c>
      <c r="D72" s="68" t="inlineStr">
        <is>
          <t>X4</t>
        </is>
      </c>
      <c r="E72" s="63" t="inlineStr">
        <is>
          <t>A300339</t>
        </is>
      </c>
      <c r="F72" s="7" t="inlineStr">
        <is>
          <t>LT011</t>
        </is>
      </c>
      <c r="G72" s="13" t="n">
        <v>12</v>
      </c>
      <c r="H72" s="7" t="n">
        <v>130</v>
      </c>
    </row>
    <row r="73">
      <c r="B73" s="7" t="inlineStr">
        <is>
          <t>Price_VLC_VLSC_WetEnd_067</t>
        </is>
      </c>
      <c r="C73" s="68" t="inlineStr">
        <is>
          <t>30707-2P-30HP-VLSC</t>
        </is>
      </c>
      <c r="D73" s="68" t="inlineStr">
        <is>
          <t>X4</t>
        </is>
      </c>
      <c r="E73" s="63" t="inlineStr">
        <is>
          <t>A300340</t>
        </is>
      </c>
      <c r="F73" s="7" t="inlineStr">
        <is>
          <t>LT011</t>
        </is>
      </c>
      <c r="G73" s="13" t="n">
        <v>12</v>
      </c>
      <c r="H73" s="7" t="n">
        <v>130</v>
      </c>
    </row>
    <row r="74">
      <c r="B74" s="7" t="inlineStr">
        <is>
          <t>Price_VLC_VLSC_WetEnd_068</t>
        </is>
      </c>
      <c r="C74" s="68" t="inlineStr">
        <is>
          <t>30957-4P-5HP-VLSC</t>
        </is>
      </c>
      <c r="D74" s="68" t="inlineStr">
        <is>
          <t>X3</t>
        </is>
      </c>
      <c r="E74" s="63" t="inlineStr">
        <is>
          <t>A300341</t>
        </is>
      </c>
      <c r="F74" s="7" t="inlineStr">
        <is>
          <t>LT011</t>
        </is>
      </c>
      <c r="G74" s="13" t="n">
        <v>12</v>
      </c>
      <c r="H74" s="7" t="n">
        <v>153</v>
      </c>
    </row>
    <row r="75">
      <c r="B75" s="7" t="inlineStr">
        <is>
          <t>Price_VLC_VLSC_WetEnd_069</t>
        </is>
      </c>
      <c r="C75" s="68" t="inlineStr">
        <is>
          <t>30957-4P-7.5HP-VLSC</t>
        </is>
      </c>
      <c r="D75" s="68" t="inlineStr">
        <is>
          <t>X3</t>
        </is>
      </c>
      <c r="E75" s="63" t="inlineStr">
        <is>
          <t>A300342</t>
        </is>
      </c>
      <c r="F75" s="7" t="inlineStr">
        <is>
          <t>LT011</t>
        </is>
      </c>
      <c r="G75" s="13" t="n">
        <v>12</v>
      </c>
      <c r="H75" s="7" t="n">
        <v>153</v>
      </c>
    </row>
    <row r="76">
      <c r="B76" s="7" t="inlineStr">
        <is>
          <t>Price_VLC_VLSC_WetEnd_070</t>
        </is>
      </c>
      <c r="C76" s="68" t="inlineStr">
        <is>
          <t>30957-4P-10HP-VLSC</t>
        </is>
      </c>
      <c r="D76" s="68" t="inlineStr">
        <is>
          <t>X3</t>
        </is>
      </c>
      <c r="E76" s="63" t="inlineStr">
        <is>
          <t>A300343</t>
        </is>
      </c>
      <c r="F76" s="7" t="inlineStr">
        <is>
          <t>LT011</t>
        </is>
      </c>
      <c r="G76" s="13" t="n">
        <v>12</v>
      </c>
      <c r="H76" s="7" t="n">
        <v>153</v>
      </c>
    </row>
    <row r="77">
      <c r="B77" s="7" t="inlineStr">
        <is>
          <t>Price_VLC_VLSC_WetEnd_071</t>
        </is>
      </c>
      <c r="C77" s="68" t="inlineStr">
        <is>
          <t>30957-2P-30HP-VLSC</t>
        </is>
      </c>
      <c r="D77" s="68" t="inlineStr">
        <is>
          <t>X4</t>
        </is>
      </c>
      <c r="E77" s="63" t="inlineStr">
        <is>
          <t>A300344</t>
        </is>
      </c>
      <c r="F77" s="7" t="inlineStr">
        <is>
          <t>LT011</t>
        </is>
      </c>
      <c r="G77" s="13" t="n">
        <v>12</v>
      </c>
      <c r="H77" s="7" t="n">
        <v>153</v>
      </c>
    </row>
    <row r="78">
      <c r="B78" s="7" t="inlineStr">
        <is>
          <t>Price_VLC_VLSC_WetEnd_072</t>
        </is>
      </c>
      <c r="C78" s="2" t="inlineStr">
        <is>
          <t>30957-2P-40HP-VLSC</t>
        </is>
      </c>
      <c r="D78" s="68" t="inlineStr">
        <is>
          <t>X4</t>
        </is>
      </c>
      <c r="E78" s="63" t="inlineStr">
        <is>
          <t>A300345</t>
        </is>
      </c>
      <c r="F78" s="7" t="inlineStr">
        <is>
          <t>LT011</t>
        </is>
      </c>
      <c r="G78" s="13" t="n">
        <v>12</v>
      </c>
      <c r="H78" s="7" t="n">
        <v>153</v>
      </c>
    </row>
    <row r="79">
      <c r="B79" s="7" t="inlineStr">
        <is>
          <t>Price_VLC_VLSC_WetEnd_073</t>
        </is>
      </c>
      <c r="C79" s="2" t="inlineStr">
        <is>
          <t>30957-2P-50HP-VLSC</t>
        </is>
      </c>
      <c r="D79" s="68" t="inlineStr">
        <is>
          <t>X4</t>
        </is>
      </c>
      <c r="E79" s="63" t="inlineStr">
        <is>
          <t>A300346</t>
        </is>
      </c>
      <c r="F79" s="7" t="inlineStr">
        <is>
          <t>LT011</t>
        </is>
      </c>
      <c r="G79" s="13" t="n">
        <v>12</v>
      </c>
      <c r="H79" s="7" t="n">
        <v>153</v>
      </c>
    </row>
    <row r="80">
      <c r="B80" s="7" t="inlineStr">
        <is>
          <t>Price_VLC_VLSC_WetEnd_074</t>
        </is>
      </c>
      <c r="C80" s="2" t="inlineStr">
        <is>
          <t>30957-2P-60HP-VLSC</t>
        </is>
      </c>
      <c r="D80" s="68" t="inlineStr">
        <is>
          <t>X4</t>
        </is>
      </c>
      <c r="E80" s="63" t="inlineStr">
        <is>
          <t>A300347</t>
        </is>
      </c>
      <c r="F80" s="7" t="inlineStr">
        <is>
          <t>LT011</t>
        </is>
      </c>
      <c r="G80" s="13" t="n">
        <v>12</v>
      </c>
      <c r="H80" s="7" t="n">
        <v>153</v>
      </c>
    </row>
    <row r="81">
      <c r="B81" s="7" t="inlineStr">
        <is>
          <t>Price_VLC_VLSC_WetEnd_075</t>
        </is>
      </c>
      <c r="C81" s="68" t="inlineStr">
        <is>
          <t>30123-4P-7.5HP-VLSC</t>
        </is>
      </c>
      <c r="D81" s="2" t="inlineStr">
        <is>
          <t>X3</t>
        </is>
      </c>
      <c r="E81" s="63" t="inlineStr">
        <is>
          <t>A300348</t>
        </is>
      </c>
      <c r="F81" s="7" t="inlineStr">
        <is>
          <t>LT011</t>
        </is>
      </c>
      <c r="G81" s="13" t="n">
        <v>12</v>
      </c>
      <c r="H81" s="7" t="n">
        <v>192</v>
      </c>
    </row>
    <row r="82">
      <c r="B82" s="7" t="inlineStr">
        <is>
          <t>Price_VLC_VLSC_WetEnd_076</t>
        </is>
      </c>
      <c r="C82" s="68" t="inlineStr">
        <is>
          <t>30123-4P-10HP-VLSC</t>
        </is>
      </c>
      <c r="D82" s="2" t="inlineStr">
        <is>
          <t>X3</t>
        </is>
      </c>
      <c r="E82" s="63" t="inlineStr">
        <is>
          <t>A300349</t>
        </is>
      </c>
      <c r="F82" s="7" t="inlineStr">
        <is>
          <t>LT011</t>
        </is>
      </c>
      <c r="G82" s="13" t="n">
        <v>12</v>
      </c>
      <c r="H82" s="7" t="n">
        <v>192</v>
      </c>
    </row>
    <row r="83">
      <c r="B83" s="7" t="inlineStr">
        <is>
          <t>Price_VLC_VLSC_WetEnd_077</t>
        </is>
      </c>
      <c r="C83" s="68" t="inlineStr">
        <is>
          <t>30123-4P-15HP-VLSC</t>
        </is>
      </c>
      <c r="D83" s="2" t="inlineStr">
        <is>
          <t>XA</t>
        </is>
      </c>
      <c r="E83" s="63" t="inlineStr">
        <is>
          <t>A300350</t>
        </is>
      </c>
      <c r="F83" s="7" t="inlineStr">
        <is>
          <t>LT011</t>
        </is>
      </c>
      <c r="G83" s="13" t="n">
        <v>12</v>
      </c>
      <c r="H83" s="7" t="n">
        <v>192</v>
      </c>
    </row>
    <row r="84">
      <c r="B84" s="7" t="inlineStr">
        <is>
          <t>Price_VLC_VLSC_WetEnd_078</t>
        </is>
      </c>
      <c r="C84" s="68" t="inlineStr">
        <is>
          <t>30123-4P-20HP-VLSC</t>
        </is>
      </c>
      <c r="D84" s="2" t="inlineStr">
        <is>
          <t>XA</t>
        </is>
      </c>
      <c r="E84" s="63" t="inlineStr">
        <is>
          <t>A300351</t>
        </is>
      </c>
      <c r="F84" s="7" t="inlineStr">
        <is>
          <t>LT011</t>
        </is>
      </c>
      <c r="G84" s="13" t="n">
        <v>12</v>
      </c>
      <c r="H84" s="7" t="n">
        <v>192</v>
      </c>
    </row>
    <row r="85">
      <c r="B85" s="7" t="inlineStr">
        <is>
          <t>Price_VLC_VLSC_WetEnd_079</t>
        </is>
      </c>
      <c r="C85" s="68" t="inlineStr">
        <is>
          <t>40707-4P-3HP-VLSC</t>
        </is>
      </c>
      <c r="D85" s="68" t="inlineStr">
        <is>
          <t>X3</t>
        </is>
      </c>
      <c r="E85" s="63" t="inlineStr">
        <is>
          <t>A300352</t>
        </is>
      </c>
      <c r="F85" s="7" t="inlineStr">
        <is>
          <t>LT011</t>
        </is>
      </c>
      <c r="G85" s="13" t="n">
        <v>12</v>
      </c>
      <c r="H85" s="7" t="n">
        <v>159</v>
      </c>
    </row>
    <row r="86">
      <c r="B86" s="7" t="inlineStr">
        <is>
          <t>Price_VLC_VLSC_WetEnd_080</t>
        </is>
      </c>
      <c r="C86" s="68" t="inlineStr">
        <is>
          <t>40707-4P-5HP-VLSC</t>
        </is>
      </c>
      <c r="D86" s="68" t="inlineStr">
        <is>
          <t>X3</t>
        </is>
      </c>
      <c r="E86" s="63" t="inlineStr">
        <is>
          <t>A300353</t>
        </is>
      </c>
      <c r="F86" s="7" t="inlineStr">
        <is>
          <t>LT011</t>
        </is>
      </c>
      <c r="G86" s="13" t="n">
        <v>12</v>
      </c>
      <c r="H86" s="7" t="n">
        <v>159</v>
      </c>
    </row>
    <row r="87">
      <c r="B87" s="7" t="inlineStr">
        <is>
          <t>Price_VLC_VLSC_WetEnd_081</t>
        </is>
      </c>
      <c r="C87" s="68" t="inlineStr">
        <is>
          <t>40707-2P-15HP-VLSC</t>
        </is>
      </c>
      <c r="D87" s="68" t="inlineStr">
        <is>
          <t>X3</t>
        </is>
      </c>
      <c r="E87" s="63" t="inlineStr">
        <is>
          <t>A300354</t>
        </is>
      </c>
      <c r="F87" s="7" t="inlineStr">
        <is>
          <t>LT011</t>
        </is>
      </c>
      <c r="G87" s="13" t="n">
        <v>12</v>
      </c>
      <c r="H87" s="7" t="n">
        <v>159</v>
      </c>
    </row>
    <row r="88">
      <c r="B88" s="7" t="inlineStr">
        <is>
          <t>Price_VLC_VLSC_WetEnd_082</t>
        </is>
      </c>
      <c r="C88" s="68" t="inlineStr">
        <is>
          <t>40707-2P-20HP-VLSC</t>
        </is>
      </c>
      <c r="D88" s="68" t="inlineStr">
        <is>
          <t>X4</t>
        </is>
      </c>
      <c r="E88" s="63" t="inlineStr">
        <is>
          <t>A300355</t>
        </is>
      </c>
      <c r="F88" s="7" t="inlineStr">
        <is>
          <t>LT011</t>
        </is>
      </c>
      <c r="G88" s="13" t="n">
        <v>12</v>
      </c>
      <c r="H88" s="7" t="n">
        <v>159</v>
      </c>
    </row>
    <row r="89">
      <c r="B89" s="7" t="inlineStr">
        <is>
          <t>Price_VLC_VLSC_WetEnd_083</t>
        </is>
      </c>
      <c r="C89" s="68" t="inlineStr">
        <is>
          <t>40707-2P-25HP-VLSC</t>
        </is>
      </c>
      <c r="D89" s="68" t="inlineStr">
        <is>
          <t>X4</t>
        </is>
      </c>
      <c r="E89" s="63" t="inlineStr">
        <is>
          <t>A300356</t>
        </is>
      </c>
      <c r="F89" s="7" t="inlineStr">
        <is>
          <t>LT011</t>
        </is>
      </c>
      <c r="G89" s="13" t="n">
        <v>12</v>
      </c>
      <c r="H89" s="7" t="n">
        <v>159</v>
      </c>
    </row>
    <row r="90">
      <c r="B90" s="7" t="inlineStr">
        <is>
          <t>Price_VLC_VLSC_WetEnd_084</t>
        </is>
      </c>
      <c r="C90" s="68" t="inlineStr">
        <is>
          <t>40707-2P-30HP-VLSC</t>
        </is>
      </c>
      <c r="D90" s="68" t="inlineStr">
        <is>
          <t>X4</t>
        </is>
      </c>
      <c r="E90" s="63" t="inlineStr">
        <is>
          <t>A300357</t>
        </is>
      </c>
      <c r="F90" s="7" t="inlineStr">
        <is>
          <t>LT011</t>
        </is>
      </c>
      <c r="G90" s="13" t="n">
        <v>12</v>
      </c>
      <c r="H90" s="7" t="n">
        <v>159</v>
      </c>
    </row>
    <row r="91">
      <c r="B91" s="7" t="inlineStr">
        <is>
          <t>Price_VLC_VLSC_WetEnd_085</t>
        </is>
      </c>
      <c r="C91" s="2" t="inlineStr">
        <is>
          <t>40707-2P-40HP-VLSC</t>
        </is>
      </c>
      <c r="D91" s="68" t="inlineStr">
        <is>
          <t>X4</t>
        </is>
      </c>
      <c r="E91" s="63" t="inlineStr">
        <is>
          <t>A300358</t>
        </is>
      </c>
      <c r="F91" s="7" t="inlineStr">
        <is>
          <t>LT011</t>
        </is>
      </c>
      <c r="G91" s="13" t="n">
        <v>12</v>
      </c>
      <c r="H91" s="7" t="n">
        <v>159</v>
      </c>
    </row>
    <row r="92">
      <c r="B92" s="7" t="inlineStr">
        <is>
          <t>Price_VLC_VLSC_WetEnd_086</t>
        </is>
      </c>
      <c r="C92" s="68" t="inlineStr">
        <is>
          <t>40957-4P-5HP-VLSC</t>
        </is>
      </c>
      <c r="D92" s="2" t="inlineStr">
        <is>
          <t>X3</t>
        </is>
      </c>
      <c r="E92" s="63" t="inlineStr">
        <is>
          <t>A300359</t>
        </is>
      </c>
      <c r="F92" s="7" t="inlineStr">
        <is>
          <t>LT011</t>
        </is>
      </c>
      <c r="G92" s="13" t="n">
        <v>12</v>
      </c>
      <c r="H92" s="7" t="n">
        <v>197</v>
      </c>
    </row>
    <row r="93">
      <c r="B93" s="7" t="inlineStr">
        <is>
          <t>Price_VLC_VLSC_WetEnd_087</t>
        </is>
      </c>
      <c r="C93" s="68" t="inlineStr">
        <is>
          <t>40957-4P-7.5HP-VLSC</t>
        </is>
      </c>
      <c r="D93" s="2" t="inlineStr">
        <is>
          <t>X3</t>
        </is>
      </c>
      <c r="E93" s="63" t="inlineStr">
        <is>
          <t>A300360</t>
        </is>
      </c>
      <c r="F93" s="7" t="inlineStr">
        <is>
          <t>LT011</t>
        </is>
      </c>
      <c r="G93" s="13" t="n">
        <v>12</v>
      </c>
      <c r="H93" s="7" t="n">
        <v>197</v>
      </c>
    </row>
    <row r="94">
      <c r="B94" s="7" t="inlineStr">
        <is>
          <t>Price_VLC_VLSC_WetEnd_088</t>
        </is>
      </c>
      <c r="C94" s="68" t="inlineStr">
        <is>
          <t>40957-4P-10HP-VLSC</t>
        </is>
      </c>
      <c r="D94" s="2" t="inlineStr">
        <is>
          <t>X3</t>
        </is>
      </c>
      <c r="E94" s="63" t="inlineStr">
        <is>
          <t>A300361</t>
        </is>
      </c>
      <c r="F94" s="7" t="inlineStr">
        <is>
          <t>LT011</t>
        </is>
      </c>
      <c r="G94" s="13" t="n">
        <v>12</v>
      </c>
      <c r="H94" s="7" t="n">
        <v>197</v>
      </c>
    </row>
    <row r="95">
      <c r="B95" s="7" t="inlineStr">
        <is>
          <t>Price_VLC_VLSC_WetEnd_089</t>
        </is>
      </c>
      <c r="C95" s="68" t="inlineStr">
        <is>
          <t>40957-4P-15HP-VLSC</t>
        </is>
      </c>
      <c r="D95" s="2" t="inlineStr">
        <is>
          <t>XA</t>
        </is>
      </c>
      <c r="E95" s="63" t="inlineStr">
        <is>
          <t>A300362</t>
        </is>
      </c>
      <c r="F95" s="7" t="inlineStr">
        <is>
          <t>LT011</t>
        </is>
      </c>
      <c r="G95" s="13" t="n">
        <v>12</v>
      </c>
      <c r="H95" s="7" t="n">
        <v>197</v>
      </c>
    </row>
    <row r="96">
      <c r="B96" s="7" t="inlineStr">
        <is>
          <t>Price_VLC_VLSC_WetEnd_090</t>
        </is>
      </c>
      <c r="C96" s="2" t="inlineStr">
        <is>
          <t>40957-2P-40HP-VLSC</t>
        </is>
      </c>
      <c r="D96" s="2" t="inlineStr">
        <is>
          <t>XA</t>
        </is>
      </c>
      <c r="E96" s="63" t="inlineStr">
        <is>
          <t>A300363</t>
        </is>
      </c>
      <c r="F96" s="7" t="inlineStr">
        <is>
          <t>LT011</t>
        </is>
      </c>
      <c r="G96" s="13" t="n">
        <v>12</v>
      </c>
      <c r="H96" s="7" t="n">
        <v>197</v>
      </c>
    </row>
    <row r="97">
      <c r="B97" s="7" t="inlineStr">
        <is>
          <t>Price_VLC_VLSC_WetEnd_091</t>
        </is>
      </c>
      <c r="C97" s="2" t="inlineStr">
        <is>
          <t>40957-2P-50HP-VLSC</t>
        </is>
      </c>
      <c r="D97" s="2" t="inlineStr">
        <is>
          <t>XA</t>
        </is>
      </c>
      <c r="E97" s="63" t="inlineStr">
        <is>
          <t>A300364</t>
        </is>
      </c>
      <c r="F97" s="7" t="inlineStr">
        <is>
          <t>LT011</t>
        </is>
      </c>
      <c r="G97" s="13" t="n">
        <v>12</v>
      </c>
      <c r="H97" s="7" t="n">
        <v>197</v>
      </c>
    </row>
    <row r="98">
      <c r="B98" s="7" t="inlineStr">
        <is>
          <t>Price_VLC_VLSC_WetEnd_092</t>
        </is>
      </c>
      <c r="C98" s="2" t="inlineStr">
        <is>
          <t>40957-2P-60HP-VLSC</t>
        </is>
      </c>
      <c r="D98" s="2" t="inlineStr">
        <is>
          <t>XA</t>
        </is>
      </c>
      <c r="E98" s="63" t="inlineStr">
        <is>
          <t>A300365</t>
        </is>
      </c>
      <c r="F98" s="7" t="inlineStr">
        <is>
          <t>LT011</t>
        </is>
      </c>
      <c r="G98" s="13" t="n">
        <v>12</v>
      </c>
      <c r="H98" s="7" t="n">
        <v>197</v>
      </c>
    </row>
    <row r="99">
      <c r="B99" s="7" t="inlineStr">
        <is>
          <t>Price_VLC_VLSC_WetEnd_093</t>
        </is>
      </c>
      <c r="C99" s="2" t="inlineStr">
        <is>
          <t>40957-2P-75HP-VLSC</t>
        </is>
      </c>
      <c r="D99" s="2" t="inlineStr">
        <is>
          <t>XA</t>
        </is>
      </c>
      <c r="E99" s="63" t="inlineStr">
        <is>
          <t>A300366</t>
        </is>
      </c>
      <c r="F99" s="7" t="inlineStr">
        <is>
          <t>LT011</t>
        </is>
      </c>
      <c r="G99" s="13" t="n">
        <v>12</v>
      </c>
      <c r="H99" s="7" t="n">
        <v>197</v>
      </c>
    </row>
    <row r="100">
      <c r="B100" s="7" t="inlineStr">
        <is>
          <t>Price_VLC_VLSC_WetEnd_094</t>
        </is>
      </c>
      <c r="C100" s="2" t="inlineStr">
        <is>
          <t>40957-2P-100HP-VLSC</t>
        </is>
      </c>
      <c r="D100" s="2" t="inlineStr">
        <is>
          <t>XA</t>
        </is>
      </c>
      <c r="E100" s="63" t="inlineStr">
        <is>
          <t>A300367</t>
        </is>
      </c>
      <c r="F100" s="7" t="inlineStr">
        <is>
          <t>LT011</t>
        </is>
      </c>
      <c r="G100" s="13" t="n">
        <v>12</v>
      </c>
      <c r="H100" s="7" t="n">
        <v>197</v>
      </c>
    </row>
    <row r="101">
      <c r="B101" s="7" t="inlineStr">
        <is>
          <t>Price_VLC_VLSC_WetEnd_095</t>
        </is>
      </c>
      <c r="C101" s="68" t="inlineStr">
        <is>
          <t>40121-4P-15HP-VLSC</t>
        </is>
      </c>
      <c r="D101" s="2" t="inlineStr">
        <is>
          <t>XA</t>
        </is>
      </c>
      <c r="E101" s="63" t="inlineStr">
        <is>
          <t>A300368</t>
        </is>
      </c>
      <c r="F101" s="7" t="inlineStr">
        <is>
          <t>LT011</t>
        </is>
      </c>
      <c r="G101" s="13" t="n">
        <v>12</v>
      </c>
      <c r="H101" s="7" t="n">
        <v>219</v>
      </c>
    </row>
    <row r="102">
      <c r="B102" s="7" t="inlineStr">
        <is>
          <t>Price_VLC_VLSC_WetEnd_096</t>
        </is>
      </c>
      <c r="C102" s="68" t="inlineStr">
        <is>
          <t>40121-4P-20HP-VLSC</t>
        </is>
      </c>
      <c r="D102" s="2" t="inlineStr">
        <is>
          <t>XA</t>
        </is>
      </c>
      <c r="E102" s="63" t="inlineStr">
        <is>
          <t>A300369</t>
        </is>
      </c>
      <c r="F102" s="7" t="inlineStr">
        <is>
          <t>LT011</t>
        </is>
      </c>
      <c r="G102" s="13" t="n">
        <v>12</v>
      </c>
      <c r="H102" s="7" t="n">
        <v>219</v>
      </c>
    </row>
    <row r="103">
      <c r="B103" s="7" t="inlineStr">
        <is>
          <t>Price_VLC_VLSC_WetEnd_097</t>
        </is>
      </c>
      <c r="C103" s="68" t="inlineStr">
        <is>
          <t>40121-4P-25HP-VLSC</t>
        </is>
      </c>
      <c r="D103" s="2" t="inlineStr">
        <is>
          <t>XA</t>
        </is>
      </c>
      <c r="E103" s="63" t="inlineStr">
        <is>
          <t>A300370</t>
        </is>
      </c>
      <c r="F103" s="7" t="inlineStr">
        <is>
          <t>LT011</t>
        </is>
      </c>
      <c r="G103" s="13" t="n">
        <v>12</v>
      </c>
      <c r="H103" s="7" t="n">
        <v>219</v>
      </c>
    </row>
    <row r="104">
      <c r="B104" s="7" t="inlineStr">
        <is>
          <t>Price_VLC_VLSC_WetEnd_098</t>
        </is>
      </c>
      <c r="C104" s="68" t="inlineStr">
        <is>
          <t>40127-4P-15HP-VLSC</t>
        </is>
      </c>
      <c r="D104" s="2" t="inlineStr">
        <is>
          <t>XA</t>
        </is>
      </c>
      <c r="E104" s="63" t="inlineStr">
        <is>
          <t>A300371</t>
        </is>
      </c>
      <c r="F104" s="7" t="inlineStr">
        <is>
          <t>LT011</t>
        </is>
      </c>
      <c r="G104" s="13" t="n">
        <v>12</v>
      </c>
      <c r="H104" s="7" t="n">
        <v>219</v>
      </c>
    </row>
    <row r="105">
      <c r="B105" s="7" t="inlineStr">
        <is>
          <t>Price_VLC_VLSC_WetEnd_099</t>
        </is>
      </c>
      <c r="C105" s="68" t="inlineStr">
        <is>
          <t>40127-4P-20HP-VLSC</t>
        </is>
      </c>
      <c r="D105" s="2" t="inlineStr">
        <is>
          <t>XA</t>
        </is>
      </c>
      <c r="E105" s="63" t="inlineStr">
        <is>
          <t>A300372</t>
        </is>
      </c>
      <c r="F105" s="7" t="inlineStr">
        <is>
          <t>LT011</t>
        </is>
      </c>
      <c r="G105" s="13" t="n">
        <v>12</v>
      </c>
      <c r="H105" s="7" t="n">
        <v>219</v>
      </c>
    </row>
    <row r="106">
      <c r="B106" s="7" t="inlineStr">
        <is>
          <t>Price_VLC_VLSC_WetEnd_100</t>
        </is>
      </c>
      <c r="C106" s="68" t="inlineStr">
        <is>
          <t>40127-4P-25HP-VLSC</t>
        </is>
      </c>
      <c r="D106" s="2" t="inlineStr">
        <is>
          <t>XA</t>
        </is>
      </c>
      <c r="E106" s="63" t="inlineStr">
        <is>
          <t>A300373</t>
        </is>
      </c>
      <c r="F106" s="7" t="inlineStr">
        <is>
          <t>LT011</t>
        </is>
      </c>
      <c r="G106" s="13" t="n">
        <v>12</v>
      </c>
      <c r="H106" s="7" t="n">
        <v>219</v>
      </c>
    </row>
    <row r="107">
      <c r="B107" s="7" t="inlineStr">
        <is>
          <t>Price_VLC_VLSC_WetEnd_101</t>
        </is>
      </c>
      <c r="C107" s="2" t="inlineStr">
        <is>
          <t>40127-4P-30HP-VLSC</t>
        </is>
      </c>
      <c r="D107" s="2" t="inlineStr">
        <is>
          <t>XA</t>
        </is>
      </c>
      <c r="E107" s="63" t="inlineStr">
        <is>
          <t>A300374</t>
        </is>
      </c>
      <c r="F107" s="7" t="inlineStr">
        <is>
          <t>LT011</t>
        </is>
      </c>
      <c r="G107" s="13" t="n">
        <v>12</v>
      </c>
      <c r="H107" s="7" t="n">
        <v>219</v>
      </c>
    </row>
    <row r="108">
      <c r="B108" s="7" t="inlineStr">
        <is>
          <t>Price_VLC_VLSC_WetEnd_102</t>
        </is>
      </c>
      <c r="C108" s="2" t="inlineStr">
        <is>
          <t>40157-4P-30HP-VLSC</t>
        </is>
      </c>
      <c r="D108" s="2" t="inlineStr">
        <is>
          <t>XA</t>
        </is>
      </c>
      <c r="E108" s="63" t="inlineStr">
        <is>
          <t>A300375</t>
        </is>
      </c>
      <c r="F108" s="7" t="inlineStr">
        <is>
          <t>LT011</t>
        </is>
      </c>
      <c r="G108" s="13" t="n">
        <v>12</v>
      </c>
      <c r="H108" s="7" t="n">
        <v>369</v>
      </c>
    </row>
    <row r="109">
      <c r="B109" s="7" t="inlineStr">
        <is>
          <t>Price_VLC_VLSC_WetEnd_103</t>
        </is>
      </c>
      <c r="C109" s="2" t="inlineStr">
        <is>
          <t>40157-4P-40HP-VLSC</t>
        </is>
      </c>
      <c r="D109" s="2" t="inlineStr">
        <is>
          <t>XA</t>
        </is>
      </c>
      <c r="E109" s="63" t="inlineStr">
        <is>
          <t>A300376</t>
        </is>
      </c>
      <c r="F109" s="7" t="inlineStr">
        <is>
          <t>LT011</t>
        </is>
      </c>
      <c r="G109" s="13" t="n">
        <v>12</v>
      </c>
      <c r="H109" s="7" t="n">
        <v>369</v>
      </c>
    </row>
    <row r="110">
      <c r="B110" s="7" t="inlineStr">
        <is>
          <t>Price_VLC_VLSC_WetEnd_104</t>
        </is>
      </c>
      <c r="C110" s="2" t="inlineStr">
        <is>
          <t>40157-4P-50HP-VLSC</t>
        </is>
      </c>
      <c r="D110" s="2" t="inlineStr">
        <is>
          <t>XA</t>
        </is>
      </c>
      <c r="E110" s="63" t="inlineStr">
        <is>
          <t>A300377</t>
        </is>
      </c>
      <c r="F110" s="7" t="inlineStr">
        <is>
          <t>LT011</t>
        </is>
      </c>
      <c r="G110" s="13" t="n">
        <v>12</v>
      </c>
      <c r="H110" s="7" t="n">
        <v>369</v>
      </c>
    </row>
    <row r="111">
      <c r="B111" s="7" t="inlineStr">
        <is>
          <t>Price_VLC_VLSC_WetEnd_105</t>
        </is>
      </c>
      <c r="C111" s="68" t="inlineStr">
        <is>
          <t>50707-4P-5HP-VLSC</t>
        </is>
      </c>
      <c r="D111" s="2" t="inlineStr">
        <is>
          <t>X3</t>
        </is>
      </c>
      <c r="E111" s="63" t="inlineStr">
        <is>
          <t>A300378</t>
        </is>
      </c>
      <c r="F111" s="7" t="inlineStr">
        <is>
          <t>LT011</t>
        </is>
      </c>
      <c r="G111" s="13" t="n">
        <v>12</v>
      </c>
      <c r="H111" s="7" t="n">
        <v>211</v>
      </c>
    </row>
    <row r="112">
      <c r="B112" s="7" t="inlineStr">
        <is>
          <t>Price_VLC_VLSC_WetEnd_106</t>
        </is>
      </c>
      <c r="C112" s="68" t="inlineStr">
        <is>
          <t>50707-4P-7.5HP-VLSC</t>
        </is>
      </c>
      <c r="D112" s="2" t="inlineStr">
        <is>
          <t>X3</t>
        </is>
      </c>
      <c r="E112" s="63" t="inlineStr">
        <is>
          <t>A300379</t>
        </is>
      </c>
      <c r="F112" s="7" t="inlineStr">
        <is>
          <t>LT011</t>
        </is>
      </c>
      <c r="G112" s="13" t="n">
        <v>12</v>
      </c>
      <c r="H112" s="7" t="n">
        <v>211</v>
      </c>
    </row>
    <row r="113">
      <c r="B113" s="7" t="inlineStr">
        <is>
          <t>Price_VLC_VLSC_WetEnd_107</t>
        </is>
      </c>
      <c r="C113" s="68" t="inlineStr">
        <is>
          <t>50707-2P-30HP-VLSC</t>
        </is>
      </c>
      <c r="D113" s="68" t="inlineStr">
        <is>
          <t>X4</t>
        </is>
      </c>
      <c r="E113" s="63" t="inlineStr">
        <is>
          <t>A300380</t>
        </is>
      </c>
      <c r="F113" s="7" t="inlineStr">
        <is>
          <t>LT011</t>
        </is>
      </c>
      <c r="G113" s="13" t="n">
        <v>12</v>
      </c>
      <c r="H113" s="7" t="n">
        <v>211</v>
      </c>
    </row>
    <row r="114">
      <c r="B114" s="7" t="inlineStr">
        <is>
          <t>Price_VLC_VLSC_WetEnd_108</t>
        </is>
      </c>
      <c r="C114" s="2" t="inlineStr">
        <is>
          <t>50707-2P-40HP-VLSC</t>
        </is>
      </c>
      <c r="D114" s="2" t="inlineStr">
        <is>
          <t>X4</t>
        </is>
      </c>
      <c r="E114" s="63" t="inlineStr">
        <is>
          <t>A300381</t>
        </is>
      </c>
      <c r="F114" s="7" t="inlineStr">
        <is>
          <t>LT011</t>
        </is>
      </c>
      <c r="G114" s="13" t="n">
        <v>12</v>
      </c>
      <c r="H114" s="7" t="n">
        <v>211</v>
      </c>
    </row>
    <row r="115">
      <c r="B115" s="7" t="inlineStr">
        <is>
          <t>Price_VLC_VLSC_WetEnd_109</t>
        </is>
      </c>
      <c r="C115" s="2" t="inlineStr">
        <is>
          <t>50707-2P-50HP-VLSC</t>
        </is>
      </c>
      <c r="D115" s="2" t="inlineStr">
        <is>
          <t>X4</t>
        </is>
      </c>
      <c r="E115" s="63" t="inlineStr">
        <is>
          <t>A300382</t>
        </is>
      </c>
      <c r="F115" s="7" t="inlineStr">
        <is>
          <t>LT011</t>
        </is>
      </c>
      <c r="G115" s="13" t="n">
        <v>12</v>
      </c>
      <c r="H115" s="7" t="n">
        <v>211</v>
      </c>
    </row>
    <row r="116">
      <c r="B116" s="7" t="inlineStr">
        <is>
          <t>Price_VLC_VLSC_WetEnd_110</t>
        </is>
      </c>
      <c r="C116" s="2" t="inlineStr">
        <is>
          <t>50707-2P-60HP-VLSC</t>
        </is>
      </c>
      <c r="D116" s="2" t="inlineStr">
        <is>
          <t>X4</t>
        </is>
      </c>
      <c r="E116" s="63" t="inlineStr">
        <is>
          <t>A300383</t>
        </is>
      </c>
      <c r="F116" s="7" t="inlineStr">
        <is>
          <t>LT011</t>
        </is>
      </c>
      <c r="G116" s="13" t="n">
        <v>12</v>
      </c>
      <c r="H116" s="7" t="n">
        <v>211</v>
      </c>
    </row>
    <row r="117">
      <c r="B117" s="7" t="inlineStr">
        <is>
          <t>Price_VLC_VLSC_WetEnd_111</t>
        </is>
      </c>
      <c r="C117" s="68" t="inlineStr">
        <is>
          <t>50957-4P-7.5HP-VLSC</t>
        </is>
      </c>
      <c r="D117" s="2" t="inlineStr">
        <is>
          <t>X3</t>
        </is>
      </c>
      <c r="E117" s="63" t="inlineStr">
        <is>
          <t>A300384</t>
        </is>
      </c>
      <c r="F117" s="7" t="inlineStr">
        <is>
          <t>LT011</t>
        </is>
      </c>
      <c r="G117" s="13" t="n">
        <v>12</v>
      </c>
      <c r="H117" s="7" t="n">
        <v>239</v>
      </c>
    </row>
    <row r="118">
      <c r="B118" s="7" t="inlineStr">
        <is>
          <t>Price_VLC_VLSC_WetEnd_112</t>
        </is>
      </c>
      <c r="C118" s="68" t="inlineStr">
        <is>
          <t>50957-4P-10HP-VLSC</t>
        </is>
      </c>
      <c r="D118" s="2" t="inlineStr">
        <is>
          <t>X3</t>
        </is>
      </c>
      <c r="E118" s="63" t="inlineStr">
        <is>
          <t>A300385</t>
        </is>
      </c>
      <c r="F118" s="7" t="inlineStr">
        <is>
          <t>LT011</t>
        </is>
      </c>
      <c r="G118" s="13" t="n">
        <v>12</v>
      </c>
      <c r="H118" s="7" t="n">
        <v>239</v>
      </c>
    </row>
    <row r="119">
      <c r="B119" s="7" t="inlineStr">
        <is>
          <t>Price_VLC_VLSC_WetEnd_113</t>
        </is>
      </c>
      <c r="C119" s="68" t="inlineStr">
        <is>
          <t>50957-4P-15HP-VLSC</t>
        </is>
      </c>
      <c r="D119" s="2" t="inlineStr">
        <is>
          <t>X4</t>
        </is>
      </c>
      <c r="E119" s="63" t="inlineStr">
        <is>
          <t>A300386</t>
        </is>
      </c>
      <c r="F119" s="7" t="inlineStr">
        <is>
          <t>LT011</t>
        </is>
      </c>
      <c r="G119" s="13" t="n">
        <v>12</v>
      </c>
      <c r="H119" s="7" t="n">
        <v>239</v>
      </c>
    </row>
    <row r="120">
      <c r="B120" s="7" t="inlineStr">
        <is>
          <t>Price_VLC_VLSC_WetEnd_114</t>
        </is>
      </c>
      <c r="C120" s="68" t="inlineStr">
        <is>
          <t>50957-4P-20HP-VLSC</t>
        </is>
      </c>
      <c r="D120" s="2" t="inlineStr">
        <is>
          <t>X4</t>
        </is>
      </c>
      <c r="E120" s="63" t="inlineStr">
        <is>
          <t>A300387</t>
        </is>
      </c>
      <c r="F120" s="7" t="inlineStr">
        <is>
          <t>LT011</t>
        </is>
      </c>
      <c r="G120" s="13" t="n">
        <v>12</v>
      </c>
      <c r="H120" s="7" t="n">
        <v>239</v>
      </c>
    </row>
    <row r="121">
      <c r="B121" s="7" t="inlineStr">
        <is>
          <t>Price_VLC_VLSC_WetEnd_115</t>
        </is>
      </c>
      <c r="C121" s="2" t="inlineStr">
        <is>
          <t>50959-2P-60HP-VLSC</t>
        </is>
      </c>
      <c r="D121" s="2" t="inlineStr">
        <is>
          <t>XA</t>
        </is>
      </c>
      <c r="E121" s="63" t="inlineStr">
        <is>
          <t>A300388</t>
        </is>
      </c>
      <c r="F121" s="7" t="inlineStr">
        <is>
          <t>LT011</t>
        </is>
      </c>
      <c r="G121" s="13" t="n">
        <v>12</v>
      </c>
      <c r="H121" s="7" t="n">
        <v>239</v>
      </c>
    </row>
    <row r="122">
      <c r="B122" s="7" t="inlineStr">
        <is>
          <t>Price_VLC_VLSC_WetEnd_116</t>
        </is>
      </c>
      <c r="C122" s="2" t="inlineStr">
        <is>
          <t>50959-2P-75HP-VLSC</t>
        </is>
      </c>
      <c r="D122" s="2" t="inlineStr">
        <is>
          <t>XA</t>
        </is>
      </c>
      <c r="E122" s="63" t="inlineStr">
        <is>
          <t>A300389</t>
        </is>
      </c>
      <c r="F122" s="7" t="inlineStr">
        <is>
          <t>LT011</t>
        </is>
      </c>
      <c r="G122" s="13" t="n">
        <v>12</v>
      </c>
      <c r="H122" s="7" t="n">
        <v>239</v>
      </c>
    </row>
    <row r="123">
      <c r="B123" s="7" t="inlineStr">
        <is>
          <t>Price_VLC_VLSC_WetEnd_117</t>
        </is>
      </c>
      <c r="C123" s="2" t="inlineStr">
        <is>
          <t>50959-2P-100HP-VLSC</t>
        </is>
      </c>
      <c r="D123" s="2" t="inlineStr">
        <is>
          <t>XA</t>
        </is>
      </c>
      <c r="E123" s="63" t="inlineStr">
        <is>
          <t>A300390</t>
        </is>
      </c>
      <c r="F123" s="7" t="inlineStr">
        <is>
          <t>LT011</t>
        </is>
      </c>
      <c r="G123" s="13" t="n">
        <v>12</v>
      </c>
      <c r="H123" s="7" t="n">
        <v>239</v>
      </c>
    </row>
    <row r="124">
      <c r="B124" s="7" t="inlineStr">
        <is>
          <t>Price_VLC_VLSC_WetEnd_118</t>
        </is>
      </c>
      <c r="C124" s="2" t="inlineStr">
        <is>
          <t>50959-2P-125HP-VLSC</t>
        </is>
      </c>
      <c r="D124" s="2" t="inlineStr">
        <is>
          <t>XA</t>
        </is>
      </c>
      <c r="E124" s="63" t="inlineStr">
        <is>
          <t>A300391</t>
        </is>
      </c>
      <c r="F124" s="7" t="inlineStr">
        <is>
          <t>LT011</t>
        </is>
      </c>
      <c r="G124" s="13" t="n">
        <v>12</v>
      </c>
      <c r="H124" s="7" t="n">
        <v>239</v>
      </c>
    </row>
    <row r="125">
      <c r="B125" s="7" t="inlineStr">
        <is>
          <t>Price_VLC_VLSC_WetEnd_119</t>
        </is>
      </c>
      <c r="C125" s="68" t="inlineStr">
        <is>
          <t>50129-4P-15HP-VLSC</t>
        </is>
      </c>
      <c r="D125" s="2" t="inlineStr">
        <is>
          <t>XA</t>
        </is>
      </c>
      <c r="E125" s="63" t="inlineStr">
        <is>
          <t>A300392</t>
        </is>
      </c>
      <c r="F125" s="7" t="inlineStr">
        <is>
          <t>LT011</t>
        </is>
      </c>
      <c r="G125" s="13" t="n">
        <v>12</v>
      </c>
      <c r="H125" s="7" t="n">
        <v>341</v>
      </c>
    </row>
    <row r="126">
      <c r="B126" s="7" t="inlineStr">
        <is>
          <t>Price_VLC_VLSC_WetEnd_120</t>
        </is>
      </c>
      <c r="C126" s="68" t="inlineStr">
        <is>
          <t>50129-4P-20HP-VLSC</t>
        </is>
      </c>
      <c r="D126" s="2" t="inlineStr">
        <is>
          <t>XA</t>
        </is>
      </c>
      <c r="E126" s="63" t="inlineStr">
        <is>
          <t>A300393</t>
        </is>
      </c>
      <c r="F126" s="7" t="inlineStr">
        <is>
          <t>LT011</t>
        </is>
      </c>
      <c r="G126" s="13" t="n">
        <v>12</v>
      </c>
      <c r="H126" s="7" t="n">
        <v>341</v>
      </c>
    </row>
    <row r="127">
      <c r="B127" s="7" t="inlineStr">
        <is>
          <t>Price_VLC_VLSC_WetEnd_121</t>
        </is>
      </c>
      <c r="C127" s="68" t="inlineStr">
        <is>
          <t>50129-4P-25HP-VLSC</t>
        </is>
      </c>
      <c r="D127" s="2" t="inlineStr">
        <is>
          <t>XA</t>
        </is>
      </c>
      <c r="E127" s="63" t="inlineStr">
        <is>
          <t>A300394</t>
        </is>
      </c>
      <c r="F127" s="7" t="inlineStr">
        <is>
          <t>LT011</t>
        </is>
      </c>
      <c r="G127" s="13" t="n">
        <v>12</v>
      </c>
      <c r="H127" s="7" t="n">
        <v>341</v>
      </c>
    </row>
    <row r="128">
      <c r="B128" s="7" t="inlineStr">
        <is>
          <t>Price_VLC_VLSC_WetEnd_122</t>
        </is>
      </c>
      <c r="C128" s="2" t="inlineStr">
        <is>
          <t>50129-4P-30HP-VLSC</t>
        </is>
      </c>
      <c r="D128" s="2" t="inlineStr">
        <is>
          <t>XA</t>
        </is>
      </c>
      <c r="E128" s="63" t="inlineStr">
        <is>
          <t>A300395</t>
        </is>
      </c>
      <c r="F128" s="7" t="inlineStr">
        <is>
          <t>LT011</t>
        </is>
      </c>
      <c r="G128" s="13" t="n">
        <v>12</v>
      </c>
      <c r="H128" s="7" t="n">
        <v>341</v>
      </c>
    </row>
    <row r="129">
      <c r="B129" s="7" t="inlineStr">
        <is>
          <t>Price_VLC_VLSC_WetEnd_123</t>
        </is>
      </c>
      <c r="C129" s="2" t="inlineStr">
        <is>
          <t>50129-4P-40HP-VLSC</t>
        </is>
      </c>
      <c r="D129" s="2" t="inlineStr">
        <is>
          <t>XA</t>
        </is>
      </c>
      <c r="E129" s="63" t="inlineStr">
        <is>
          <t>A300396</t>
        </is>
      </c>
      <c r="F129" s="7" t="inlineStr">
        <is>
          <t>LT011</t>
        </is>
      </c>
      <c r="G129" s="13" t="n">
        <v>12</v>
      </c>
      <c r="H129" s="7" t="n">
        <v>341</v>
      </c>
    </row>
    <row r="130">
      <c r="B130" s="7" t="inlineStr">
        <is>
          <t>Price_VLC_VLSC_WetEnd_124</t>
        </is>
      </c>
      <c r="C130" s="2" t="inlineStr">
        <is>
          <t>50129-4P-50HP-VLSC</t>
        </is>
      </c>
      <c r="D130" s="2" t="inlineStr">
        <is>
          <t>XA</t>
        </is>
      </c>
      <c r="E130" s="63" t="inlineStr">
        <is>
          <t>A300397</t>
        </is>
      </c>
      <c r="F130" s="7" t="inlineStr">
        <is>
          <t>LT011</t>
        </is>
      </c>
      <c r="G130" s="13" t="n">
        <v>12</v>
      </c>
      <c r="H130" s="7" t="n">
        <v>341</v>
      </c>
    </row>
    <row r="131">
      <c r="B131" s="7" t="inlineStr">
        <is>
          <t>Price_VLC_VLSC_WetEnd_125</t>
        </is>
      </c>
      <c r="C131" s="2" t="inlineStr">
        <is>
          <t>50129-4P-60HP-VLSC</t>
        </is>
      </c>
      <c r="D131" s="2" t="inlineStr">
        <is>
          <t>XA</t>
        </is>
      </c>
      <c r="E131" s="63" t="inlineStr">
        <is>
          <t>A300398</t>
        </is>
      </c>
      <c r="F131" s="7" t="inlineStr">
        <is>
          <t>LT011</t>
        </is>
      </c>
      <c r="G131" s="13" t="n">
        <v>12</v>
      </c>
      <c r="H131" s="7" t="n">
        <v>341</v>
      </c>
    </row>
    <row r="132">
      <c r="B132" s="7" t="inlineStr">
        <is>
          <t>Price_VLC_VLSC_WetEnd_126</t>
        </is>
      </c>
      <c r="C132" s="68" t="inlineStr">
        <is>
          <t>5012A-4P-10HP-VLSC</t>
        </is>
      </c>
      <c r="D132" s="2" t="inlineStr">
        <is>
          <t>XA</t>
        </is>
      </c>
      <c r="E132" s="63" t="inlineStr">
        <is>
          <t>A300399</t>
        </is>
      </c>
      <c r="F132" s="7" t="inlineStr">
        <is>
          <t>LT011</t>
        </is>
      </c>
      <c r="G132" s="13" t="n">
        <v>12</v>
      </c>
      <c r="H132" s="7" t="n">
        <v>341</v>
      </c>
    </row>
    <row r="133">
      <c r="B133" s="7" t="inlineStr">
        <is>
          <t>Price_VLC_VLSC_WetEnd_127</t>
        </is>
      </c>
      <c r="C133" s="68" t="inlineStr">
        <is>
          <t>5012A-4P-15HP-VLSC</t>
        </is>
      </c>
      <c r="D133" s="2" t="inlineStr">
        <is>
          <t>XA</t>
        </is>
      </c>
      <c r="E133" s="63" t="inlineStr">
        <is>
          <t>A300400</t>
        </is>
      </c>
      <c r="F133" s="7" t="inlineStr">
        <is>
          <t>LT011</t>
        </is>
      </c>
      <c r="G133" s="13" t="n">
        <v>12</v>
      </c>
      <c r="H133" s="7" t="n">
        <v>341</v>
      </c>
    </row>
    <row r="134">
      <c r="B134" s="7" t="inlineStr">
        <is>
          <t>Price_VLC_VLSC_WetEnd_128</t>
        </is>
      </c>
      <c r="C134" s="68" t="inlineStr">
        <is>
          <t>5012A-4P-20HP-VLSC</t>
        </is>
      </c>
      <c r="D134" s="2" t="inlineStr">
        <is>
          <t>XA</t>
        </is>
      </c>
      <c r="E134" s="63" t="inlineStr">
        <is>
          <t>A300401</t>
        </is>
      </c>
      <c r="F134" s="7" t="inlineStr">
        <is>
          <t>LT011</t>
        </is>
      </c>
      <c r="G134" s="13" t="n">
        <v>12</v>
      </c>
      <c r="H134" s="7" t="n">
        <v>341</v>
      </c>
    </row>
    <row r="135">
      <c r="B135" s="7" t="inlineStr">
        <is>
          <t>Price_VLC_VLSC_WetEnd_129</t>
        </is>
      </c>
      <c r="C135" s="68" t="inlineStr">
        <is>
          <t>5012A-4P-25HP-VLSC</t>
        </is>
      </c>
      <c r="D135" s="2" t="inlineStr">
        <is>
          <t>XA</t>
        </is>
      </c>
      <c r="E135" s="63" t="inlineStr">
        <is>
          <t>A300402</t>
        </is>
      </c>
      <c r="F135" s="7" t="inlineStr">
        <is>
          <t>LT011</t>
        </is>
      </c>
      <c r="G135" s="13" t="n">
        <v>12</v>
      </c>
      <c r="H135" s="7" t="n">
        <v>341</v>
      </c>
    </row>
    <row r="136">
      <c r="B136" s="7" t="inlineStr">
        <is>
          <t>Price_VLC_VLSC_WetEnd_130</t>
        </is>
      </c>
      <c r="C136" s="2" t="inlineStr">
        <is>
          <t>5012A-4P-30HP-VLSC</t>
        </is>
      </c>
      <c r="D136" s="2" t="inlineStr">
        <is>
          <t>XA</t>
        </is>
      </c>
      <c r="E136" s="63" t="inlineStr">
        <is>
          <t>A300403</t>
        </is>
      </c>
      <c r="F136" s="7" t="inlineStr">
        <is>
          <t>LT011</t>
        </is>
      </c>
      <c r="G136" s="13" t="n">
        <v>12</v>
      </c>
      <c r="H136" s="7" t="n">
        <v>341</v>
      </c>
    </row>
    <row r="137">
      <c r="B137" s="7" t="inlineStr">
        <is>
          <t>Price_VLC_VLSC_WetEnd_131</t>
        </is>
      </c>
      <c r="C137" s="2" t="inlineStr">
        <is>
          <t>5012A-4P-40HP-VLSC</t>
        </is>
      </c>
      <c r="D137" s="2" t="inlineStr">
        <is>
          <t>XA</t>
        </is>
      </c>
      <c r="E137" s="63" t="inlineStr">
        <is>
          <t>A300404</t>
        </is>
      </c>
      <c r="F137" s="7" t="inlineStr">
        <is>
          <t>LT011</t>
        </is>
      </c>
      <c r="G137" s="13" t="n">
        <v>12</v>
      </c>
      <c r="H137" s="7" t="n">
        <v>341</v>
      </c>
    </row>
    <row r="138">
      <c r="B138" s="7" t="inlineStr">
        <is>
          <t>Price_VLC_VLSC_WetEnd_132</t>
        </is>
      </c>
      <c r="C138" s="2" t="inlineStr">
        <is>
          <t>50157-4P-50HP-VLSC</t>
        </is>
      </c>
      <c r="D138" s="2" t="inlineStr">
        <is>
          <t>XA</t>
        </is>
      </c>
      <c r="E138" s="63" t="inlineStr">
        <is>
          <t>A300405</t>
        </is>
      </c>
      <c r="F138" s="7" t="inlineStr">
        <is>
          <t>LT011</t>
        </is>
      </c>
      <c r="G138" s="13" t="n">
        <v>12</v>
      </c>
      <c r="H138" s="7" t="n">
        <v>491</v>
      </c>
    </row>
    <row r="139">
      <c r="B139" s="7" t="inlineStr">
        <is>
          <t>Price_VLC_VLSC_WetEnd_133</t>
        </is>
      </c>
      <c r="C139" s="2" t="inlineStr">
        <is>
          <t>50157-4P-60HP-VLSC</t>
        </is>
      </c>
      <c r="D139" s="2" t="inlineStr">
        <is>
          <t>X5</t>
        </is>
      </c>
      <c r="E139" s="63" t="inlineStr">
        <is>
          <t>A300406</t>
        </is>
      </c>
      <c r="F139" s="7" t="inlineStr">
        <is>
          <t>LT011</t>
        </is>
      </c>
      <c r="G139" s="13" t="n">
        <v>12</v>
      </c>
      <c r="H139" s="7" t="n">
        <v>491</v>
      </c>
    </row>
    <row r="140">
      <c r="B140" s="7" t="inlineStr">
        <is>
          <t>Price_VLC_VLSC_WetEnd_134</t>
        </is>
      </c>
      <c r="C140" s="2" t="inlineStr">
        <is>
          <t>50157-4P-75HP-VLSC</t>
        </is>
      </c>
      <c r="D140" s="2" t="inlineStr">
        <is>
          <t>X5</t>
        </is>
      </c>
      <c r="E140" s="63" t="inlineStr">
        <is>
          <t>A300407</t>
        </is>
      </c>
      <c r="F140" s="7" t="inlineStr">
        <is>
          <t>LT011</t>
        </is>
      </c>
      <c r="G140" s="13" t="n">
        <v>12</v>
      </c>
      <c r="H140" s="7" t="n">
        <v>491</v>
      </c>
    </row>
    <row r="141">
      <c r="B141" s="7" t="inlineStr">
        <is>
          <t>Price_VLC_VLSC_WetEnd_135</t>
        </is>
      </c>
      <c r="C141" s="2" t="inlineStr">
        <is>
          <t>50157-4P-100HP-VLSC</t>
        </is>
      </c>
      <c r="D141" s="2" t="inlineStr">
        <is>
          <t>X5</t>
        </is>
      </c>
      <c r="E141" s="63" t="inlineStr">
        <is>
          <t>A300408</t>
        </is>
      </c>
      <c r="F141" s="7" t="inlineStr">
        <is>
          <t>LT011</t>
        </is>
      </c>
      <c r="G141" s="13" t="n">
        <v>12</v>
      </c>
      <c r="H141" s="7" t="n">
        <v>491</v>
      </c>
    </row>
    <row r="142">
      <c r="B142" s="7" t="inlineStr">
        <is>
          <t>Price_VLC_VLSC_WetEnd_136</t>
        </is>
      </c>
      <c r="C142" s="68" t="inlineStr">
        <is>
          <t>60957-4P-15HP-VLSC</t>
        </is>
      </c>
      <c r="D142" s="2" t="inlineStr">
        <is>
          <t>X4</t>
        </is>
      </c>
      <c r="E142" s="63" t="inlineStr">
        <is>
          <t>A300409</t>
        </is>
      </c>
      <c r="F142" s="7" t="inlineStr">
        <is>
          <t>LT011</t>
        </is>
      </c>
      <c r="G142" s="13" t="n">
        <v>12</v>
      </c>
      <c r="H142" s="7" t="n">
        <v>298</v>
      </c>
    </row>
    <row r="143">
      <c r="B143" s="7" t="inlineStr">
        <is>
          <t>Price_VLC_VLSC_WetEnd_137</t>
        </is>
      </c>
      <c r="C143" s="68" t="inlineStr">
        <is>
          <t>60957-4P-20HP-VLSC</t>
        </is>
      </c>
      <c r="D143" s="2" t="inlineStr">
        <is>
          <t>X4</t>
        </is>
      </c>
      <c r="E143" s="63" t="inlineStr">
        <is>
          <t>A300410</t>
        </is>
      </c>
      <c r="F143" s="7" t="inlineStr">
        <is>
          <t>LT011</t>
        </is>
      </c>
      <c r="G143" s="13" t="n">
        <v>12</v>
      </c>
      <c r="H143" s="7" t="n">
        <v>298</v>
      </c>
    </row>
    <row r="144">
      <c r="B144" s="7" t="inlineStr">
        <is>
          <t>Price_VLC_VLSC_WetEnd_138</t>
        </is>
      </c>
      <c r="C144" s="68" t="inlineStr">
        <is>
          <t>60957-4P-25HP-VLSC</t>
        </is>
      </c>
      <c r="D144" s="2" t="inlineStr">
        <is>
          <t>X4</t>
        </is>
      </c>
      <c r="E144" s="63" t="inlineStr">
        <is>
          <t>A300411</t>
        </is>
      </c>
      <c r="F144" s="7" t="inlineStr">
        <is>
          <t>LT011</t>
        </is>
      </c>
      <c r="G144" s="13" t="n">
        <v>12</v>
      </c>
      <c r="H144" s="7" t="n">
        <v>298</v>
      </c>
    </row>
    <row r="145">
      <c r="B145" s="7" t="inlineStr">
        <is>
          <t>Price_VLC_VLSC_WetEnd_139</t>
        </is>
      </c>
      <c r="C145" s="2" t="inlineStr">
        <is>
          <t>60957-4P-30HP-VLSC</t>
        </is>
      </c>
      <c r="D145" s="2" t="inlineStr">
        <is>
          <t>X4</t>
        </is>
      </c>
      <c r="E145" s="63" t="inlineStr">
        <is>
          <t>A300412</t>
        </is>
      </c>
      <c r="F145" s="7" t="inlineStr">
        <is>
          <t>LT011</t>
        </is>
      </c>
      <c r="G145" s="13" t="n">
        <v>12</v>
      </c>
      <c r="H145" s="7" t="n">
        <v>298</v>
      </c>
    </row>
    <row r="146">
      <c r="B146" s="7" t="inlineStr">
        <is>
          <t>Price_VLC_VLSC_WetEnd_140</t>
        </is>
      </c>
      <c r="C146" s="68" t="inlineStr">
        <is>
          <t>60125-4P-20HP-VLSC</t>
        </is>
      </c>
      <c r="D146" s="2" t="inlineStr">
        <is>
          <t>XA</t>
        </is>
      </c>
      <c r="E146" s="63" t="inlineStr">
        <is>
          <t>A300413</t>
        </is>
      </c>
      <c r="F146" s="7" t="inlineStr">
        <is>
          <t>LT011</t>
        </is>
      </c>
      <c r="G146" s="13" t="n">
        <v>12</v>
      </c>
      <c r="H146" s="7" t="n">
        <v>342</v>
      </c>
    </row>
    <row r="147">
      <c r="B147" s="7" t="inlineStr">
        <is>
          <t>Price_VLC_VLSC_WetEnd_141</t>
        </is>
      </c>
      <c r="C147" s="68" t="inlineStr">
        <is>
          <t>60125-4P-25HP-VLSC</t>
        </is>
      </c>
      <c r="D147" s="2" t="inlineStr">
        <is>
          <t>XA</t>
        </is>
      </c>
      <c r="E147" s="63" t="inlineStr">
        <is>
          <t>A300414</t>
        </is>
      </c>
      <c r="F147" s="7" t="inlineStr">
        <is>
          <t>LT011</t>
        </is>
      </c>
      <c r="G147" s="13" t="n">
        <v>12</v>
      </c>
      <c r="H147" s="7" t="n">
        <v>342</v>
      </c>
    </row>
    <row r="148">
      <c r="B148" s="7" t="inlineStr">
        <is>
          <t>Price_VLC_VLSC_WetEnd_142</t>
        </is>
      </c>
      <c r="C148" s="2" t="inlineStr">
        <is>
          <t>60125-4P-30HP-VLSC</t>
        </is>
      </c>
      <c r="D148" s="2" t="inlineStr">
        <is>
          <t>XA</t>
        </is>
      </c>
      <c r="E148" s="63" t="inlineStr">
        <is>
          <t>A300415</t>
        </is>
      </c>
      <c r="F148" s="7" t="inlineStr">
        <is>
          <t>LT011</t>
        </is>
      </c>
      <c r="G148" s="13" t="n">
        <v>12</v>
      </c>
      <c r="H148" s="7" t="n">
        <v>342</v>
      </c>
    </row>
    <row r="149">
      <c r="B149" s="7" t="inlineStr">
        <is>
          <t>Price_VLC_VLSC_WetEnd_143</t>
        </is>
      </c>
      <c r="C149" s="2" t="inlineStr">
        <is>
          <t>60125-4P-40HP-VLSC</t>
        </is>
      </c>
      <c r="D149" s="2" t="inlineStr">
        <is>
          <t>XA</t>
        </is>
      </c>
      <c r="E149" s="63" t="inlineStr">
        <is>
          <t>A300416</t>
        </is>
      </c>
      <c r="F149" s="7" t="inlineStr">
        <is>
          <t>LT011</t>
        </is>
      </c>
      <c r="G149" s="13" t="n">
        <v>12</v>
      </c>
      <c r="H149" s="7" t="n">
        <v>342</v>
      </c>
    </row>
    <row r="150">
      <c r="B150" s="7" t="inlineStr">
        <is>
          <t>Price_VLC_VLSC_WetEnd_144</t>
        </is>
      </c>
      <c r="C150" s="2" t="inlineStr">
        <is>
          <t>60125-4P-50HP-VLSC</t>
        </is>
      </c>
      <c r="D150" s="2" t="inlineStr">
        <is>
          <t>XA</t>
        </is>
      </c>
      <c r="E150" s="63" t="inlineStr">
        <is>
          <t>A300417</t>
        </is>
      </c>
      <c r="F150" s="7" t="inlineStr">
        <is>
          <t>LT011</t>
        </is>
      </c>
      <c r="G150" s="13" t="n">
        <v>12</v>
      </c>
      <c r="H150" s="7" t="n">
        <v>342</v>
      </c>
    </row>
    <row r="151">
      <c r="B151" s="7" t="inlineStr">
        <is>
          <t>Price_VLC_VLSC_WetEnd_145</t>
        </is>
      </c>
      <c r="C151" s="2" t="inlineStr">
        <is>
          <t>60125-4P-60HP-VLSC</t>
        </is>
      </c>
      <c r="D151" s="2" t="inlineStr">
        <is>
          <t>XA</t>
        </is>
      </c>
      <c r="E151" s="63" t="inlineStr">
        <is>
          <t>A300418</t>
        </is>
      </c>
      <c r="F151" s="7" t="inlineStr">
        <is>
          <t>LT011</t>
        </is>
      </c>
      <c r="G151" s="13" t="n">
        <v>12</v>
      </c>
      <c r="H151" s="7" t="n">
        <v>342</v>
      </c>
    </row>
    <row r="152">
      <c r="B152" s="7" t="inlineStr">
        <is>
          <t>Price_VLC_VLSC_WetEnd_146</t>
        </is>
      </c>
      <c r="C152" s="2" t="inlineStr">
        <is>
          <t>60157-4P-75HP-VLSC</t>
        </is>
      </c>
      <c r="D152" s="2" t="inlineStr">
        <is>
          <t>X5</t>
        </is>
      </c>
      <c r="E152" s="63" t="inlineStr">
        <is>
          <t>A300419</t>
        </is>
      </c>
      <c r="F152" s="7" t="inlineStr">
        <is>
          <t>LT011</t>
        </is>
      </c>
      <c r="G152" s="13" t="n">
        <v>12</v>
      </c>
      <c r="H152" s="7" t="n">
        <v>501</v>
      </c>
    </row>
    <row r="153">
      <c r="B153" s="7" t="inlineStr">
        <is>
          <t>Price_VLC_VLSC_WetEnd_147</t>
        </is>
      </c>
      <c r="C153" s="2" t="inlineStr">
        <is>
          <t>60157-4P-100HP-VLSC</t>
        </is>
      </c>
      <c r="D153" s="2" t="inlineStr">
        <is>
          <t>X5</t>
        </is>
      </c>
      <c r="E153" s="63" t="inlineStr">
        <is>
          <t>A300420</t>
        </is>
      </c>
      <c r="F153" s="7" t="inlineStr">
        <is>
          <t>LT011</t>
        </is>
      </c>
      <c r="G153" s="13" t="n">
        <v>12</v>
      </c>
      <c r="H153" s="7" t="n">
        <v>501</v>
      </c>
    </row>
    <row r="154">
      <c r="B154" s="7" t="inlineStr">
        <is>
          <t>Price_VLC_VLSC_WetEnd_148</t>
        </is>
      </c>
      <c r="C154" s="2" t="inlineStr">
        <is>
          <t>60157-4P-125HP-VLSC</t>
        </is>
      </c>
      <c r="D154" s="2" t="inlineStr">
        <is>
          <t>X5</t>
        </is>
      </c>
      <c r="E154" s="63" t="inlineStr">
        <is>
          <t>A300421</t>
        </is>
      </c>
      <c r="F154" s="7" t="inlineStr">
        <is>
          <t>LT011</t>
        </is>
      </c>
      <c r="G154" s="13" t="n">
        <v>12</v>
      </c>
      <c r="H154" s="7" t="n">
        <v>501</v>
      </c>
    </row>
    <row r="155">
      <c r="B155" s="7" t="inlineStr">
        <is>
          <t>Price_VLC_VLSC_WetEnd_149</t>
        </is>
      </c>
      <c r="C155" s="68" t="inlineStr">
        <is>
          <t>80951-4P-20HP-VLSC</t>
        </is>
      </c>
      <c r="D155" s="2" t="inlineStr">
        <is>
          <t>XA</t>
        </is>
      </c>
      <c r="E155" s="63" t="inlineStr">
        <is>
          <t>A300422</t>
        </is>
      </c>
      <c r="F155" s="7" t="inlineStr">
        <is>
          <t>LT011</t>
        </is>
      </c>
      <c r="G155" s="13" t="n">
        <v>12</v>
      </c>
      <c r="H155" s="7" t="n">
        <v>519</v>
      </c>
    </row>
    <row r="156">
      <c r="B156" s="7" t="inlineStr">
        <is>
          <t>Price_VLC_VLSC_WetEnd_150</t>
        </is>
      </c>
      <c r="C156" s="68" t="inlineStr">
        <is>
          <t>80951-4P-25HP-VLSC</t>
        </is>
      </c>
      <c r="D156" s="2" t="inlineStr">
        <is>
          <t>XA</t>
        </is>
      </c>
      <c r="E156" s="63" t="inlineStr">
        <is>
          <t>A300423</t>
        </is>
      </c>
      <c r="F156" s="7" t="inlineStr">
        <is>
          <t>LT011</t>
        </is>
      </c>
      <c r="G156" s="13" t="n">
        <v>12</v>
      </c>
      <c r="H156" s="7" t="n">
        <v>519</v>
      </c>
    </row>
    <row r="157">
      <c r="B157" s="7" t="inlineStr">
        <is>
          <t>Price_VLC_VLSC_WetEnd_151</t>
        </is>
      </c>
      <c r="C157" s="2" t="inlineStr">
        <is>
          <t>80951-4P-30HP-VLSC</t>
        </is>
      </c>
      <c r="D157" s="2" t="inlineStr">
        <is>
          <t>XA</t>
        </is>
      </c>
      <c r="E157" s="63" t="inlineStr">
        <is>
          <t>A300424</t>
        </is>
      </c>
      <c r="F157" s="7" t="inlineStr">
        <is>
          <t>LT011</t>
        </is>
      </c>
      <c r="G157" s="13" t="n">
        <v>12</v>
      </c>
      <c r="H157" s="7" t="n">
        <v>519</v>
      </c>
    </row>
    <row r="158">
      <c r="B158" s="7" t="inlineStr">
        <is>
          <t>Price_VLC_VLSC_WetEnd_152</t>
        </is>
      </c>
      <c r="C158" s="2" t="inlineStr">
        <is>
          <t>80951-4P-40HP-VLSC</t>
        </is>
      </c>
      <c r="D158" s="2" t="inlineStr">
        <is>
          <t>XA</t>
        </is>
      </c>
      <c r="E158" s="63" t="inlineStr">
        <is>
          <t>A300425</t>
        </is>
      </c>
      <c r="F158" s="7" t="inlineStr">
        <is>
          <t>LT011</t>
        </is>
      </c>
      <c r="G158" s="13" t="n">
        <v>12</v>
      </c>
      <c r="H158" s="7" t="n">
        <v>519</v>
      </c>
    </row>
    <row r="159">
      <c r="B159" s="7" t="inlineStr">
        <is>
          <t>Price_VLC_VLSC_WetEnd_153</t>
        </is>
      </c>
      <c r="C159" s="68" t="inlineStr">
        <is>
          <t>80123-4P-25HP-VLSC</t>
        </is>
      </c>
      <c r="D159" s="2" t="inlineStr">
        <is>
          <t>XA</t>
        </is>
      </c>
      <c r="E159" s="63" t="inlineStr">
        <is>
          <t>A300426</t>
        </is>
      </c>
      <c r="F159" s="7" t="inlineStr">
        <is>
          <t>LT011</t>
        </is>
      </c>
      <c r="G159" s="13" t="n">
        <v>12</v>
      </c>
      <c r="H159" s="7" t="n">
        <v>507</v>
      </c>
    </row>
    <row r="160">
      <c r="B160" s="7" t="inlineStr">
        <is>
          <t>Price_VLC_VLSC_WetEnd_154</t>
        </is>
      </c>
      <c r="C160" s="2" t="inlineStr">
        <is>
          <t>80123-4P-30HP-VLSC</t>
        </is>
      </c>
      <c r="D160" s="2" t="inlineStr">
        <is>
          <t>XA</t>
        </is>
      </c>
      <c r="E160" s="63" t="inlineStr">
        <is>
          <t>A300427</t>
        </is>
      </c>
      <c r="F160" s="7" t="inlineStr">
        <is>
          <t>LT011</t>
        </is>
      </c>
      <c r="G160" s="13" t="n">
        <v>12</v>
      </c>
      <c r="H160" s="7" t="n">
        <v>507</v>
      </c>
    </row>
    <row r="161">
      <c r="B161" s="7" t="inlineStr">
        <is>
          <t>Price_VLC_VLSC_WetEnd_155</t>
        </is>
      </c>
      <c r="C161" s="2" t="inlineStr">
        <is>
          <t>80123-4P-40HP-VLSC</t>
        </is>
      </c>
      <c r="D161" s="2" t="inlineStr">
        <is>
          <t>XA</t>
        </is>
      </c>
      <c r="E161" s="63" t="inlineStr">
        <is>
          <t>A300428</t>
        </is>
      </c>
      <c r="F161" s="7" t="inlineStr">
        <is>
          <t>LT011</t>
        </is>
      </c>
      <c r="G161" s="13" t="n">
        <v>12</v>
      </c>
      <c r="H161" s="7" t="n">
        <v>507</v>
      </c>
    </row>
    <row r="162">
      <c r="B162" s="7" t="inlineStr">
        <is>
          <t>Price_VLC_VLSC_WetEnd_156</t>
        </is>
      </c>
      <c r="C162" s="2" t="inlineStr">
        <is>
          <t>80123-4P-50HP-VLSC</t>
        </is>
      </c>
      <c r="D162" s="2" t="inlineStr">
        <is>
          <t>XA</t>
        </is>
      </c>
      <c r="E162" s="63" t="inlineStr">
        <is>
          <t>A300429</t>
        </is>
      </c>
      <c r="F162" s="7" t="inlineStr">
        <is>
          <t>LT011</t>
        </is>
      </c>
      <c r="G162" s="13" t="n">
        <v>12</v>
      </c>
      <c r="H162" s="7" t="n">
        <v>507</v>
      </c>
    </row>
    <row r="163">
      <c r="B163" s="7" t="inlineStr">
        <is>
          <t>Price_VLC_VLSC_WetEnd_157</t>
        </is>
      </c>
      <c r="C163" s="2" t="inlineStr">
        <is>
          <t>80123-4P-60HP-VLSC</t>
        </is>
      </c>
      <c r="D163" s="2" t="inlineStr">
        <is>
          <t>X5</t>
        </is>
      </c>
      <c r="E163" s="63" t="inlineStr">
        <is>
          <t>A300430</t>
        </is>
      </c>
      <c r="F163" s="7" t="inlineStr">
        <is>
          <t>LT011</t>
        </is>
      </c>
      <c r="G163" s="13" t="n">
        <v>12</v>
      </c>
      <c r="H163" s="7" t="n">
        <v>507</v>
      </c>
    </row>
    <row r="164">
      <c r="B164" s="7" t="inlineStr">
        <is>
          <t>Price_VLC_VLSC_WetEnd_158</t>
        </is>
      </c>
      <c r="C164" s="2" t="inlineStr">
        <is>
          <t>80123-4P-75HP-VLSC</t>
        </is>
      </c>
      <c r="D164" s="2" t="inlineStr">
        <is>
          <t>X5</t>
        </is>
      </c>
      <c r="E164" s="63" t="inlineStr">
        <is>
          <t>A300431</t>
        </is>
      </c>
      <c r="F164" s="7" t="inlineStr">
        <is>
          <t>LT011</t>
        </is>
      </c>
      <c r="G164" s="13" t="n">
        <v>12</v>
      </c>
      <c r="H164" s="7" t="n">
        <v>507</v>
      </c>
    </row>
    <row r="165">
      <c r="B165" s="7" t="inlineStr">
        <is>
          <t>Price_VLC_VLSC_WetEnd_159</t>
        </is>
      </c>
      <c r="C165" s="2" t="inlineStr">
        <is>
          <t>80123-4P-100HP-VLSC</t>
        </is>
      </c>
      <c r="D165" s="2" t="inlineStr">
        <is>
          <t>X5</t>
        </is>
      </c>
      <c r="E165" s="63" t="inlineStr">
        <is>
          <t>A300432</t>
        </is>
      </c>
      <c r="F165" s="7" t="inlineStr">
        <is>
          <t>LT011</t>
        </is>
      </c>
      <c r="G165" s="13" t="n">
        <v>12</v>
      </c>
      <c r="H165" s="7" t="n">
        <v>507</v>
      </c>
    </row>
    <row r="166">
      <c r="B166" s="7" t="inlineStr">
        <is>
          <t>Price_VLC_VLSC_WetEnd_160</t>
        </is>
      </c>
      <c r="C166" s="2" t="inlineStr">
        <is>
          <t>80157-4P-100HP-VLSC</t>
        </is>
      </c>
      <c r="D166" s="2" t="inlineStr">
        <is>
          <t>X5</t>
        </is>
      </c>
      <c r="E166" s="63" t="inlineStr">
        <is>
          <t>A300433</t>
        </is>
      </c>
      <c r="F166" s="7" t="inlineStr">
        <is>
          <t>LT011</t>
        </is>
      </c>
      <c r="G166" s="13" t="n">
        <v>12</v>
      </c>
      <c r="H166" s="7" t="n">
        <v>680</v>
      </c>
    </row>
    <row r="167">
      <c r="B167" s="7" t="inlineStr">
        <is>
          <t>Price_VLC_VLSC_WetEnd_161</t>
        </is>
      </c>
      <c r="C167" s="2" t="inlineStr">
        <is>
          <t>80157-4P-125HP-VLSC</t>
        </is>
      </c>
      <c r="D167" s="2" t="inlineStr">
        <is>
          <t>X5</t>
        </is>
      </c>
      <c r="E167" s="63" t="inlineStr">
        <is>
          <t>A300434</t>
        </is>
      </c>
      <c r="F167" s="7" t="inlineStr">
        <is>
          <t>LT011</t>
        </is>
      </c>
      <c r="G167" s="13" t="n">
        <v>12</v>
      </c>
      <c r="H167" s="7" t="n">
        <v>680</v>
      </c>
    </row>
    <row r="168">
      <c r="B168" s="7" t="inlineStr">
        <is>
          <t>Price_VLC_VLSC_WetEnd_162</t>
        </is>
      </c>
      <c r="C168" s="2" t="inlineStr">
        <is>
          <t>80157-4P-150HP-VLSC</t>
        </is>
      </c>
      <c r="D168" s="2" t="inlineStr">
        <is>
          <t>X5</t>
        </is>
      </c>
      <c r="E168" s="63" t="inlineStr">
        <is>
          <t>A300435</t>
        </is>
      </c>
      <c r="F168" s="7" t="inlineStr">
        <is>
          <t>LT011</t>
        </is>
      </c>
      <c r="G168" s="13" t="n">
        <v>12</v>
      </c>
      <c r="H168" s="7" t="n">
        <v>680</v>
      </c>
    </row>
    <row r="169">
      <c r="B169" s="7" t="inlineStr">
        <is>
          <t>Price_VLC_VLSC_WetEnd_163</t>
        </is>
      </c>
      <c r="C169" s="2" t="inlineStr">
        <is>
          <t>10123-4P-75HP-VLSC</t>
        </is>
      </c>
      <c r="D169" s="2" t="inlineStr">
        <is>
          <t>X5</t>
        </is>
      </c>
      <c r="E169" s="63" t="inlineStr">
        <is>
          <t>A300436</t>
        </is>
      </c>
      <c r="F169" s="7" t="inlineStr">
        <is>
          <t>LT011</t>
        </is>
      </c>
      <c r="G169" s="13" t="n">
        <v>12</v>
      </c>
      <c r="H169" s="7" t="n">
        <v>870</v>
      </c>
    </row>
    <row r="170">
      <c r="B170" s="7" t="inlineStr">
        <is>
          <t>Price_VLC_VLSC_WetEnd_164</t>
        </is>
      </c>
      <c r="C170" s="2" t="inlineStr">
        <is>
          <t>10123-4P-100HP-VLSC</t>
        </is>
      </c>
      <c r="D170" s="2" t="inlineStr">
        <is>
          <t>X5</t>
        </is>
      </c>
      <c r="E170" s="63" t="inlineStr">
        <is>
          <t>A300437</t>
        </is>
      </c>
      <c r="F170" s="7" t="inlineStr">
        <is>
          <t>LT011</t>
        </is>
      </c>
      <c r="G170" s="13" t="n">
        <v>12</v>
      </c>
      <c r="H170" s="7" t="n">
        <v>870</v>
      </c>
    </row>
    <row r="171">
      <c r="B171" s="7" t="inlineStr">
        <is>
          <t>Price_VLC_VLSC_WetEnd_165</t>
        </is>
      </c>
      <c r="C171" s="2" t="inlineStr">
        <is>
          <t>10123-4P-125HP-VLSC</t>
        </is>
      </c>
      <c r="D171" s="2" t="inlineStr">
        <is>
          <t>X5</t>
        </is>
      </c>
      <c r="E171" s="63" t="inlineStr">
        <is>
          <t>A300438</t>
        </is>
      </c>
      <c r="F171" s="7" t="inlineStr">
        <is>
          <t>LT011</t>
        </is>
      </c>
      <c r="G171" s="13" t="n">
        <v>12</v>
      </c>
      <c r="H171" s="7" t="n">
        <v>870</v>
      </c>
    </row>
    <row r="172">
      <c r="B172" s="7" t="inlineStr">
        <is>
          <t>Price_VLC_VLSC_WetEnd_166</t>
        </is>
      </c>
      <c r="C172" s="68" t="inlineStr">
        <is>
          <t>12707-2P-5HP-VLC</t>
        </is>
      </c>
      <c r="D172" s="2" t="inlineStr">
        <is>
          <t>X3</t>
        </is>
      </c>
      <c r="E172" s="63" t="inlineStr">
        <is>
          <t>A300439</t>
        </is>
      </c>
      <c r="F172" s="7" t="inlineStr">
        <is>
          <t>LT011</t>
        </is>
      </c>
      <c r="G172" s="13" t="n">
        <v>12</v>
      </c>
      <c r="H172" s="7" t="n">
        <v>78</v>
      </c>
    </row>
    <row r="173">
      <c r="B173" s="7" t="inlineStr">
        <is>
          <t>Price_VLC_VLSC_WetEnd_167</t>
        </is>
      </c>
      <c r="C173" s="68" t="inlineStr">
        <is>
          <t>12707-2P-7.5HP-VLC</t>
        </is>
      </c>
      <c r="D173" s="2" t="inlineStr">
        <is>
          <t>X3</t>
        </is>
      </c>
      <c r="E173" s="63" t="inlineStr">
        <is>
          <t>A300440</t>
        </is>
      </c>
      <c r="F173" s="7" t="inlineStr">
        <is>
          <t>LT011</t>
        </is>
      </c>
      <c r="G173" s="13" t="n">
        <v>12</v>
      </c>
      <c r="H173" s="7" t="n">
        <v>78</v>
      </c>
    </row>
    <row r="174">
      <c r="B174" s="7" t="inlineStr">
        <is>
          <t>Price_VLC_VLSC_WetEnd_168</t>
        </is>
      </c>
      <c r="C174" s="68" t="inlineStr">
        <is>
          <t>12707-2P-10HP-VLC</t>
        </is>
      </c>
      <c r="D174" s="2" t="inlineStr">
        <is>
          <t>X3</t>
        </is>
      </c>
      <c r="E174" s="63" t="inlineStr">
        <is>
          <t>A300441</t>
        </is>
      </c>
      <c r="F174" s="7" t="inlineStr">
        <is>
          <t>LT011</t>
        </is>
      </c>
      <c r="G174" s="13" t="n">
        <v>12</v>
      </c>
      <c r="H174" s="7" t="n">
        <v>78</v>
      </c>
    </row>
    <row r="175">
      <c r="B175" s="7" t="inlineStr">
        <is>
          <t>Price_VLC_VLSC_WetEnd_169</t>
        </is>
      </c>
      <c r="C175" s="68" t="inlineStr">
        <is>
          <t>12707-2P-15HP-VLC</t>
        </is>
      </c>
      <c r="D175" s="2" t="inlineStr">
        <is>
          <t>X3</t>
        </is>
      </c>
      <c r="E175" s="63" t="inlineStr">
        <is>
          <t>A300442</t>
        </is>
      </c>
      <c r="F175" s="7" t="inlineStr">
        <is>
          <t>LT011</t>
        </is>
      </c>
      <c r="G175" s="13" t="n">
        <v>12</v>
      </c>
      <c r="H175" s="7" t="n">
        <v>78</v>
      </c>
    </row>
    <row r="176">
      <c r="B176" s="7" t="inlineStr">
        <is>
          <t>Price_VLC_VLSC_WetEnd_170</t>
        </is>
      </c>
      <c r="C176" s="68" t="inlineStr">
        <is>
          <t>12707-4P-3HP-VLC</t>
        </is>
      </c>
      <c r="D176" s="2" t="inlineStr">
        <is>
          <t>X3</t>
        </is>
      </c>
      <c r="E176" s="63" t="inlineStr">
        <is>
          <t>A300443</t>
        </is>
      </c>
      <c r="F176" s="7" t="inlineStr">
        <is>
          <t>LT011</t>
        </is>
      </c>
      <c r="G176" s="13" t="n">
        <v>12</v>
      </c>
      <c r="H176" s="7" t="n">
        <v>78</v>
      </c>
    </row>
    <row r="177">
      <c r="B177" s="7" t="inlineStr">
        <is>
          <t>Price_VLC_VLSC_WetEnd_171</t>
        </is>
      </c>
      <c r="C177" s="68" t="inlineStr">
        <is>
          <t>12707-4P-5HP-VLC</t>
        </is>
      </c>
      <c r="D177" s="2" t="inlineStr">
        <is>
          <t>X3</t>
        </is>
      </c>
      <c r="E177" s="63" t="inlineStr">
        <is>
          <t>A300444</t>
        </is>
      </c>
      <c r="F177" s="7" t="inlineStr">
        <is>
          <t>LT011</t>
        </is>
      </c>
      <c r="G177" s="13" t="n">
        <v>12</v>
      </c>
      <c r="H177" s="7" t="n">
        <v>78</v>
      </c>
    </row>
    <row r="178">
      <c r="B178" s="7" t="inlineStr">
        <is>
          <t>Price_VLC_VLSC_WetEnd_172</t>
        </is>
      </c>
      <c r="C178" s="68" t="inlineStr">
        <is>
          <t>12707-4P-7.5HP-VLC</t>
        </is>
      </c>
      <c r="D178" s="2" t="inlineStr">
        <is>
          <t>X3</t>
        </is>
      </c>
      <c r="E178" s="63" t="inlineStr">
        <is>
          <t>A300445</t>
        </is>
      </c>
      <c r="F178" s="7" t="inlineStr">
        <is>
          <t>LT011</t>
        </is>
      </c>
      <c r="G178" s="13" t="n">
        <v>12</v>
      </c>
      <c r="H178" s="7" t="n">
        <v>78</v>
      </c>
    </row>
    <row r="179">
      <c r="B179" s="7" t="inlineStr">
        <is>
          <t>Price_VLC_VLSC_WetEnd_173</t>
        </is>
      </c>
      <c r="C179" s="68" t="inlineStr">
        <is>
          <t>15709-2P-5HP-VLC</t>
        </is>
      </c>
      <c r="D179" s="2" t="inlineStr">
        <is>
          <t>X3</t>
        </is>
      </c>
      <c r="E179" s="63" t="inlineStr">
        <is>
          <t>A300446</t>
        </is>
      </c>
      <c r="F179" s="7" t="inlineStr">
        <is>
          <t>LT011</t>
        </is>
      </c>
      <c r="G179" s="13" t="n">
        <v>12</v>
      </c>
      <c r="H179" s="7" t="n">
        <v>90</v>
      </c>
    </row>
    <row r="180">
      <c r="B180" s="7" t="inlineStr">
        <is>
          <t>Price_VLC_VLSC_WetEnd_174</t>
        </is>
      </c>
      <c r="C180" s="68" t="inlineStr">
        <is>
          <t>15709-2P-7.5HP-VLC</t>
        </is>
      </c>
      <c r="D180" s="2" t="inlineStr">
        <is>
          <t>X3</t>
        </is>
      </c>
      <c r="E180" s="63" t="inlineStr">
        <is>
          <t>A300447</t>
        </is>
      </c>
      <c r="F180" s="7" t="inlineStr">
        <is>
          <t>LT011</t>
        </is>
      </c>
      <c r="G180" s="13" t="n">
        <v>12</v>
      </c>
      <c r="H180" s="7" t="n">
        <v>90</v>
      </c>
    </row>
    <row r="181">
      <c r="B181" s="7" t="inlineStr">
        <is>
          <t>Price_VLC_VLSC_WetEnd_175</t>
        </is>
      </c>
      <c r="C181" s="68" t="inlineStr">
        <is>
          <t>15709-2P-10HP-VLC</t>
        </is>
      </c>
      <c r="D181" s="2" t="inlineStr">
        <is>
          <t>X3</t>
        </is>
      </c>
      <c r="E181" s="63" t="inlineStr">
        <is>
          <t>A300448</t>
        </is>
      </c>
      <c r="F181" s="7" t="inlineStr">
        <is>
          <t>LT011</t>
        </is>
      </c>
      <c r="G181" s="13" t="n">
        <v>12</v>
      </c>
      <c r="H181" s="7" t="n">
        <v>90</v>
      </c>
    </row>
    <row r="182">
      <c r="B182" s="7" t="inlineStr">
        <is>
          <t>Price_VLC_VLSC_WetEnd_176</t>
        </is>
      </c>
      <c r="C182" s="68" t="inlineStr">
        <is>
          <t>15709-2P-15HP-VLC</t>
        </is>
      </c>
      <c r="D182" s="2" t="inlineStr">
        <is>
          <t>X3</t>
        </is>
      </c>
      <c r="E182" s="63" t="inlineStr">
        <is>
          <t>A300449</t>
        </is>
      </c>
      <c r="F182" s="7" t="inlineStr">
        <is>
          <t>LT011</t>
        </is>
      </c>
      <c r="G182" s="13" t="n">
        <v>12</v>
      </c>
      <c r="H182" s="7" t="n">
        <v>90</v>
      </c>
    </row>
    <row r="183">
      <c r="B183" s="7" t="inlineStr">
        <is>
          <t>Price_VLC_VLSC_WetEnd_177</t>
        </is>
      </c>
      <c r="C183" s="68" t="inlineStr">
        <is>
          <t>15709-4P-3HP-VLC</t>
        </is>
      </c>
      <c r="D183" s="2" t="inlineStr">
        <is>
          <t>X3</t>
        </is>
      </c>
      <c r="E183" s="63" t="inlineStr">
        <is>
          <t>A300450</t>
        </is>
      </c>
      <c r="F183" s="7" t="inlineStr">
        <is>
          <t>LT011</t>
        </is>
      </c>
      <c r="G183" s="13" t="n">
        <v>12</v>
      </c>
      <c r="H183" s="7" t="n">
        <v>90</v>
      </c>
    </row>
    <row r="184">
      <c r="B184" s="7" t="inlineStr">
        <is>
          <t>Price_VLC_VLSC_WetEnd_178</t>
        </is>
      </c>
      <c r="C184" s="68" t="inlineStr">
        <is>
          <t>20705-2P-5HP-VLC</t>
        </is>
      </c>
      <c r="D184" s="2" t="inlineStr">
        <is>
          <t>X3</t>
        </is>
      </c>
      <c r="E184" s="63" t="inlineStr">
        <is>
          <t>A300451</t>
        </is>
      </c>
      <c r="F184" s="7" t="inlineStr">
        <is>
          <t>LT011</t>
        </is>
      </c>
      <c r="G184" s="13" t="n">
        <v>12</v>
      </c>
      <c r="H184" s="7" t="n">
        <v>90</v>
      </c>
    </row>
    <row r="185">
      <c r="B185" s="7" t="inlineStr">
        <is>
          <t>Price_VLC_VLSC_WetEnd_179</t>
        </is>
      </c>
      <c r="C185" s="68" t="inlineStr">
        <is>
          <t>20705-2P-7.5HP-VLC</t>
        </is>
      </c>
      <c r="D185" s="2" t="inlineStr">
        <is>
          <t>X3</t>
        </is>
      </c>
      <c r="E185" s="63" t="inlineStr">
        <is>
          <t>A300452</t>
        </is>
      </c>
      <c r="F185" s="7" t="inlineStr">
        <is>
          <t>LT011</t>
        </is>
      </c>
      <c r="G185" s="13" t="n">
        <v>12</v>
      </c>
      <c r="H185" s="7" t="n">
        <v>90</v>
      </c>
    </row>
    <row r="186">
      <c r="B186" s="7" t="inlineStr">
        <is>
          <t>Price_VLC_VLSC_WetEnd_180</t>
        </is>
      </c>
      <c r="C186" s="68" t="inlineStr">
        <is>
          <t>20705-2P-10HP-VLC</t>
        </is>
      </c>
      <c r="D186" s="2" t="inlineStr">
        <is>
          <t>X3</t>
        </is>
      </c>
      <c r="E186" s="63" t="inlineStr">
        <is>
          <t>A300453</t>
        </is>
      </c>
      <c r="F186" s="7" t="inlineStr">
        <is>
          <t>LT011</t>
        </is>
      </c>
      <c r="G186" s="13" t="n">
        <v>12</v>
      </c>
      <c r="H186" s="7" t="n">
        <v>90</v>
      </c>
    </row>
    <row r="187">
      <c r="B187" s="7" t="inlineStr">
        <is>
          <t>Price_VLC_VLSC_WetEnd_181</t>
        </is>
      </c>
      <c r="C187" s="68" t="inlineStr">
        <is>
          <t>20705-2P-15HP-VLC</t>
        </is>
      </c>
      <c r="D187" s="2" t="inlineStr">
        <is>
          <t>X3</t>
        </is>
      </c>
      <c r="E187" s="63" t="inlineStr">
        <is>
          <t>A300454</t>
        </is>
      </c>
      <c r="F187" s="7" t="inlineStr">
        <is>
          <t>LT011</t>
        </is>
      </c>
      <c r="G187" s="13" t="n">
        <v>12</v>
      </c>
      <c r="H187" s="7" t="n">
        <v>90</v>
      </c>
    </row>
    <row r="188">
      <c r="B188" s="7" t="inlineStr">
        <is>
          <t>Price_VLC_VLSC_WetEnd_182</t>
        </is>
      </c>
      <c r="C188" s="68" t="inlineStr">
        <is>
          <t>20705-2P-20HP-VLC</t>
        </is>
      </c>
      <c r="D188" s="2" t="inlineStr">
        <is>
          <t>X3</t>
        </is>
      </c>
      <c r="E188" s="63" t="inlineStr">
        <is>
          <t>A300455</t>
        </is>
      </c>
      <c r="F188" s="7" t="inlineStr">
        <is>
          <t>LT011</t>
        </is>
      </c>
      <c r="G188" s="13" t="n">
        <v>12</v>
      </c>
      <c r="H188" s="7" t="n">
        <v>90</v>
      </c>
    </row>
    <row r="189">
      <c r="B189" s="7" t="inlineStr">
        <is>
          <t>Price_VLC_VLSC_WetEnd_183</t>
        </is>
      </c>
      <c r="C189" s="68" t="inlineStr">
        <is>
          <t>20705-4P-3HP-VLC</t>
        </is>
      </c>
      <c r="D189" s="2" t="inlineStr">
        <is>
          <t>X3</t>
        </is>
      </c>
      <c r="E189" s="63" t="inlineStr">
        <is>
          <t>A300456</t>
        </is>
      </c>
      <c r="F189" s="7" t="inlineStr">
        <is>
          <t>LT011</t>
        </is>
      </c>
      <c r="G189" s="13" t="n">
        <v>12</v>
      </c>
      <c r="H189" s="7" t="n">
        <v>90</v>
      </c>
    </row>
    <row r="190">
      <c r="B190" s="7" t="inlineStr">
        <is>
          <t>Price_VLC_VLSC_WetEnd_184</t>
        </is>
      </c>
      <c r="C190" s="68" t="inlineStr">
        <is>
          <t>20951-2P-15HP-VLC</t>
        </is>
      </c>
      <c r="D190" s="2" t="inlineStr">
        <is>
          <t>X3</t>
        </is>
      </c>
      <c r="E190" s="63" t="inlineStr">
        <is>
          <t>A300457</t>
        </is>
      </c>
      <c r="F190" s="7" t="inlineStr">
        <is>
          <t>LT011</t>
        </is>
      </c>
      <c r="G190" s="13" t="n">
        <v>12</v>
      </c>
      <c r="H190" s="7" t="n">
        <v>119</v>
      </c>
    </row>
    <row r="191">
      <c r="B191" s="7" t="inlineStr">
        <is>
          <t>Price_VLC_VLSC_WetEnd_185</t>
        </is>
      </c>
      <c r="C191" s="68" t="inlineStr">
        <is>
          <t>20951-2P-20HP-VLC</t>
        </is>
      </c>
      <c r="D191" s="2" t="inlineStr">
        <is>
          <t>X3</t>
        </is>
      </c>
      <c r="E191" s="63" t="inlineStr">
        <is>
          <t>A300458</t>
        </is>
      </c>
      <c r="F191" s="7" t="inlineStr">
        <is>
          <t>LT011</t>
        </is>
      </c>
      <c r="G191" s="13" t="n">
        <v>12</v>
      </c>
      <c r="H191" s="7" t="n">
        <v>119</v>
      </c>
    </row>
    <row r="192">
      <c r="B192" s="7" t="inlineStr">
        <is>
          <t>Price_VLC_VLSC_WetEnd_186</t>
        </is>
      </c>
      <c r="C192" s="68" t="inlineStr">
        <is>
          <t>20951-2P-25HP-VLC</t>
        </is>
      </c>
      <c r="D192" s="2" t="inlineStr">
        <is>
          <t>X3</t>
        </is>
      </c>
      <c r="E192" s="63" t="inlineStr">
        <is>
          <t>A300459</t>
        </is>
      </c>
      <c r="F192" s="7" t="inlineStr">
        <is>
          <t>LT011</t>
        </is>
      </c>
      <c r="G192" s="13" t="n">
        <v>12</v>
      </c>
      <c r="H192" s="7" t="n">
        <v>119</v>
      </c>
    </row>
    <row r="193">
      <c r="B193" s="7" t="inlineStr">
        <is>
          <t>Price_VLC_VLSC_WetEnd_187</t>
        </is>
      </c>
      <c r="C193" s="68" t="inlineStr">
        <is>
          <t>20951-2P-30HP-VLC</t>
        </is>
      </c>
      <c r="D193" s="2" t="inlineStr">
        <is>
          <t>X4</t>
        </is>
      </c>
      <c r="E193" s="63" t="inlineStr">
        <is>
          <t>A300460</t>
        </is>
      </c>
      <c r="F193" s="7" t="inlineStr">
        <is>
          <t>LT011</t>
        </is>
      </c>
      <c r="G193" s="13" t="n">
        <v>12</v>
      </c>
      <c r="H193" s="7" t="n">
        <v>119</v>
      </c>
      <c r="I193" s="7" t="n"/>
      <c r="J193" s="7" t="n"/>
      <c r="K193" s="7" t="n"/>
    </row>
    <row r="194">
      <c r="B194" s="7" t="inlineStr">
        <is>
          <t>Price_VLC_VLSC_WetEnd_188</t>
        </is>
      </c>
      <c r="C194" s="68" t="inlineStr">
        <is>
          <t>20951-4P-3HP-VLC</t>
        </is>
      </c>
      <c r="D194" s="2" t="inlineStr">
        <is>
          <t>X3</t>
        </is>
      </c>
      <c r="E194" s="63" t="inlineStr">
        <is>
          <t>A300461</t>
        </is>
      </c>
      <c r="F194" s="7" t="inlineStr">
        <is>
          <t>LT011</t>
        </is>
      </c>
      <c r="G194" s="13" t="n">
        <v>12</v>
      </c>
      <c r="H194" s="7" t="n">
        <v>119</v>
      </c>
      <c r="I194" s="7" t="n"/>
      <c r="J194" s="7" t="n"/>
      <c r="K194" s="7" t="n"/>
    </row>
    <row r="195">
      <c r="B195" s="7" t="inlineStr">
        <is>
          <t>Price_VLC_VLSC_WetEnd_189</t>
        </is>
      </c>
      <c r="C195" s="68" t="inlineStr">
        <is>
          <t>20951-4P-5HP-VLC</t>
        </is>
      </c>
      <c r="D195" s="2" t="inlineStr">
        <is>
          <t>X3</t>
        </is>
      </c>
      <c r="E195" s="63" t="inlineStr">
        <is>
          <t>A300462</t>
        </is>
      </c>
      <c r="F195" s="7" t="inlineStr">
        <is>
          <t>LT011</t>
        </is>
      </c>
      <c r="G195" s="13" t="n">
        <v>12</v>
      </c>
      <c r="H195" s="7" t="n">
        <v>119</v>
      </c>
      <c r="I195" s="7" t="n"/>
      <c r="J195" s="7" t="n"/>
      <c r="K195" s="7" t="n"/>
    </row>
    <row r="196">
      <c r="B196" s="7" t="inlineStr">
        <is>
          <t>Price_VLC_VLSC_WetEnd_190</t>
        </is>
      </c>
      <c r="C196" s="68" t="inlineStr">
        <is>
          <t>20955-4P-3HP-VLC</t>
        </is>
      </c>
      <c r="D196" s="2" t="inlineStr">
        <is>
          <t>X3</t>
        </is>
      </c>
      <c r="E196" s="63" t="inlineStr">
        <is>
          <t>A300463</t>
        </is>
      </c>
      <c r="F196" s="7" t="inlineStr">
        <is>
          <t>LT011</t>
        </is>
      </c>
      <c r="G196" s="13" t="n">
        <v>12</v>
      </c>
      <c r="H196" s="7" t="n">
        <v>119</v>
      </c>
      <c r="I196" s="7" t="n"/>
      <c r="J196" s="7" t="n"/>
      <c r="K196" s="7" t="n"/>
    </row>
    <row r="197">
      <c r="B197" s="7" t="inlineStr">
        <is>
          <t>Price_VLC_VLSC_WetEnd_191</t>
        </is>
      </c>
      <c r="C197" s="68" t="inlineStr">
        <is>
          <t>20955-4P-5HP-VLC</t>
        </is>
      </c>
      <c r="D197" s="2" t="inlineStr">
        <is>
          <t>X3</t>
        </is>
      </c>
      <c r="E197" s="63" t="inlineStr">
        <is>
          <t>A300464</t>
        </is>
      </c>
      <c r="F197" s="7" t="inlineStr">
        <is>
          <t>LT011</t>
        </is>
      </c>
      <c r="G197" s="13" t="n">
        <v>12</v>
      </c>
      <c r="H197" s="7" t="n">
        <v>119</v>
      </c>
      <c r="I197" s="7" t="n"/>
      <c r="J197" s="7" t="n"/>
      <c r="K197" s="7" t="n"/>
    </row>
    <row r="198">
      <c r="B198" s="7" t="inlineStr">
        <is>
          <t>Price_VLC_VLSC_WetEnd_192</t>
        </is>
      </c>
      <c r="C198" s="68" t="inlineStr">
        <is>
          <t>20955-4P-7.5HP-VLC</t>
        </is>
      </c>
      <c r="D198" s="2" t="inlineStr">
        <is>
          <t>X3</t>
        </is>
      </c>
      <c r="E198" s="63" t="inlineStr">
        <is>
          <t>A300465</t>
        </is>
      </c>
      <c r="F198" s="7" t="inlineStr">
        <is>
          <t>LT011</t>
        </is>
      </c>
      <c r="G198" s="13" t="n">
        <v>12</v>
      </c>
      <c r="H198" s="7" t="n">
        <v>119</v>
      </c>
      <c r="I198" s="7" t="n"/>
      <c r="J198" s="7" t="n"/>
      <c r="K198" s="7" t="n"/>
    </row>
    <row r="199">
      <c r="B199" s="7" t="inlineStr">
        <is>
          <t>Price_VLC_VLSC_WetEnd_193</t>
        </is>
      </c>
      <c r="C199" s="68" t="inlineStr">
        <is>
          <t>20955-2P-15HP-VLC</t>
        </is>
      </c>
      <c r="D199" s="68" t="inlineStr">
        <is>
          <t>X3</t>
        </is>
      </c>
      <c r="E199" s="63" t="inlineStr">
        <is>
          <t>A300466</t>
        </is>
      </c>
      <c r="F199" s="7" t="inlineStr">
        <is>
          <t>LT011</t>
        </is>
      </c>
      <c r="G199" s="13" t="n">
        <v>12</v>
      </c>
      <c r="H199" s="7" t="n">
        <v>119</v>
      </c>
      <c r="I199" s="7" t="n"/>
      <c r="J199" s="7" t="n"/>
      <c r="K199" s="7" t="n"/>
    </row>
    <row r="200">
      <c r="B200" s="7" t="inlineStr">
        <is>
          <t>Price_VLC_VLSC_WetEnd_194</t>
        </is>
      </c>
      <c r="C200" s="68" t="inlineStr">
        <is>
          <t>20955-2P-20HP-VLC</t>
        </is>
      </c>
      <c r="D200" s="68" t="inlineStr">
        <is>
          <t>X4</t>
        </is>
      </c>
      <c r="E200" s="63" t="inlineStr">
        <is>
          <t>A300467</t>
        </is>
      </c>
      <c r="F200" s="7" t="inlineStr">
        <is>
          <t>LT011</t>
        </is>
      </c>
      <c r="G200" s="13" t="n">
        <v>12</v>
      </c>
      <c r="H200" s="7" t="n">
        <v>119</v>
      </c>
      <c r="I200" s="7" t="n"/>
      <c r="J200" s="7" t="n"/>
      <c r="K200" s="7" t="n"/>
    </row>
    <row r="201">
      <c r="B201" s="7" t="inlineStr">
        <is>
          <t>Price_VLC_VLSC_WetEnd_195</t>
        </is>
      </c>
      <c r="C201" s="68" t="inlineStr">
        <is>
          <t>20955-2P-25HP-VLC</t>
        </is>
      </c>
      <c r="D201" s="68" t="inlineStr">
        <is>
          <t>X4</t>
        </is>
      </c>
      <c r="E201" s="63" t="inlineStr">
        <is>
          <t>A300468</t>
        </is>
      </c>
      <c r="F201" s="7" t="inlineStr">
        <is>
          <t>LT011</t>
        </is>
      </c>
      <c r="G201" s="13" t="n">
        <v>12</v>
      </c>
      <c r="H201" s="7" t="n">
        <v>119</v>
      </c>
      <c r="I201" s="7" t="n"/>
      <c r="J201" s="7" t="n"/>
      <c r="K201" s="7" t="n"/>
    </row>
    <row r="202">
      <c r="B202" s="7" t="inlineStr">
        <is>
          <t>Price_VLC_VLSC_WetEnd_196</t>
        </is>
      </c>
      <c r="C202" s="68" t="inlineStr">
        <is>
          <t>20955-2P-30HP-VLC</t>
        </is>
      </c>
      <c r="D202" s="68" t="inlineStr">
        <is>
          <t>X4</t>
        </is>
      </c>
      <c r="E202" s="63" t="inlineStr">
        <is>
          <t>A300469</t>
        </is>
      </c>
      <c r="F202" s="7" t="inlineStr">
        <is>
          <t>LT011</t>
        </is>
      </c>
      <c r="G202" s="13" t="n">
        <v>12</v>
      </c>
      <c r="H202" s="7" t="n">
        <v>119</v>
      </c>
      <c r="I202" s="7" t="n"/>
      <c r="J202" s="7" t="n"/>
      <c r="K202" s="7" t="n"/>
    </row>
    <row r="203">
      <c r="B203" s="7" t="inlineStr">
        <is>
          <t>Price_VLC_VLSC_WetEnd_197</t>
        </is>
      </c>
      <c r="C203" s="2" t="inlineStr">
        <is>
          <t>20955-2P-40HP-VLC</t>
        </is>
      </c>
      <c r="D203" s="68" t="inlineStr">
        <is>
          <t>X4</t>
        </is>
      </c>
      <c r="E203" s="63" t="inlineStr">
        <is>
          <t>A300470</t>
        </is>
      </c>
      <c r="F203" s="7" t="inlineStr">
        <is>
          <t>LT011</t>
        </is>
      </c>
      <c r="G203" s="13" t="n">
        <v>12</v>
      </c>
      <c r="H203" s="7" t="n">
        <v>119</v>
      </c>
      <c r="I203" s="7" t="n"/>
      <c r="J203" s="7" t="n"/>
      <c r="K203" s="7" t="n"/>
    </row>
    <row r="204">
      <c r="B204" s="7" t="inlineStr">
        <is>
          <t>Price_VLC_VLSC_WetEnd_198</t>
        </is>
      </c>
      <c r="C204" s="2" t="inlineStr">
        <is>
          <t>20955-2P-50HP-VLC</t>
        </is>
      </c>
      <c r="D204" s="68" t="inlineStr">
        <is>
          <t>X4</t>
        </is>
      </c>
      <c r="E204" s="63" t="inlineStr">
        <is>
          <t>A300471</t>
        </is>
      </c>
      <c r="F204" s="7" t="inlineStr">
        <is>
          <t>LT011</t>
        </is>
      </c>
      <c r="G204" s="13" t="n">
        <v>12</v>
      </c>
      <c r="H204" s="7" t="n">
        <v>119</v>
      </c>
      <c r="I204" s="7" t="n"/>
      <c r="J204" s="7" t="n"/>
      <c r="K204" s="7" t="n"/>
    </row>
    <row r="205">
      <c r="B205" s="7" t="inlineStr">
        <is>
          <t>Price_VLC_VLSC_WetEnd_199</t>
        </is>
      </c>
      <c r="C205" s="68" t="inlineStr">
        <is>
          <t>20959-4P-3HP-VLC</t>
        </is>
      </c>
      <c r="D205" s="2" t="inlineStr">
        <is>
          <t>X3</t>
        </is>
      </c>
      <c r="E205" s="63" t="inlineStr">
        <is>
          <t>A300472</t>
        </is>
      </c>
      <c r="F205" s="7" t="inlineStr">
        <is>
          <t>LT011</t>
        </is>
      </c>
      <c r="G205" s="13" t="n">
        <v>12</v>
      </c>
      <c r="H205" s="7" t="n">
        <v>121</v>
      </c>
      <c r="I205" s="7" t="n"/>
      <c r="J205" s="7" t="n"/>
      <c r="K205" s="7" t="n"/>
    </row>
    <row r="206">
      <c r="B206" s="7" t="inlineStr">
        <is>
          <t>Price_VLC_VLSC_WetEnd_200</t>
        </is>
      </c>
      <c r="C206" s="68" t="inlineStr">
        <is>
          <t>20959-4P-5HP-VLC</t>
        </is>
      </c>
      <c r="D206" s="2" t="inlineStr">
        <is>
          <t>X3</t>
        </is>
      </c>
      <c r="E206" s="63" t="inlineStr">
        <is>
          <t>A300473</t>
        </is>
      </c>
      <c r="F206" s="7" t="inlineStr">
        <is>
          <t>LT011</t>
        </is>
      </c>
      <c r="G206" s="13" t="n">
        <v>12</v>
      </c>
      <c r="H206" s="7" t="n">
        <v>121</v>
      </c>
      <c r="I206" s="7" t="n"/>
      <c r="J206" s="7" t="n"/>
      <c r="K206" s="7" t="n"/>
    </row>
    <row r="207">
      <c r="B207" s="7" t="inlineStr">
        <is>
          <t>Price_VLC_VLSC_WetEnd_201</t>
        </is>
      </c>
      <c r="C207" s="68" t="inlineStr">
        <is>
          <t>20959-4P-7.5HP-VLC</t>
        </is>
      </c>
      <c r="D207" s="2" t="inlineStr">
        <is>
          <t>X3</t>
        </is>
      </c>
      <c r="E207" s="63" t="inlineStr">
        <is>
          <t>A300474</t>
        </is>
      </c>
      <c r="F207" s="7" t="inlineStr">
        <is>
          <t>LT011</t>
        </is>
      </c>
      <c r="G207" s="13" t="n">
        <v>12</v>
      </c>
      <c r="H207" s="7" t="n">
        <v>121</v>
      </c>
      <c r="I207" s="7" t="n"/>
      <c r="J207" s="7" t="n"/>
      <c r="K207" s="7" t="n"/>
    </row>
    <row r="208">
      <c r="B208" s="7" t="inlineStr">
        <is>
          <t>Price_VLC_VLSC_WetEnd_202</t>
        </is>
      </c>
      <c r="C208" s="68" t="inlineStr">
        <is>
          <t>20959-2P-20HP-VLC</t>
        </is>
      </c>
      <c r="D208" s="68" t="inlineStr">
        <is>
          <t>X4</t>
        </is>
      </c>
      <c r="E208" s="63" t="inlineStr">
        <is>
          <t>A300475</t>
        </is>
      </c>
      <c r="F208" s="7" t="inlineStr">
        <is>
          <t>LT011</t>
        </is>
      </c>
      <c r="G208" s="13" t="n">
        <v>12</v>
      </c>
      <c r="H208" s="7" t="n">
        <v>121</v>
      </c>
      <c r="I208" s="7" t="n"/>
      <c r="J208" s="7" t="n"/>
      <c r="K208" s="7" t="n"/>
    </row>
    <row r="209">
      <c r="B209" s="7" t="inlineStr">
        <is>
          <t>Price_VLC_VLSC_WetEnd_203</t>
        </is>
      </c>
      <c r="C209" s="68" t="inlineStr">
        <is>
          <t>20959-2P-25HP-VLC</t>
        </is>
      </c>
      <c r="D209" s="68" t="inlineStr">
        <is>
          <t>X4</t>
        </is>
      </c>
      <c r="E209" s="63" t="inlineStr">
        <is>
          <t>A300476</t>
        </is>
      </c>
      <c r="F209" s="7" t="inlineStr">
        <is>
          <t>LT011</t>
        </is>
      </c>
      <c r="G209" s="13" t="n">
        <v>12</v>
      </c>
      <c r="H209" s="7" t="n">
        <v>121</v>
      </c>
    </row>
    <row r="210">
      <c r="B210" s="7" t="inlineStr">
        <is>
          <t>Price_VLC_VLSC_WetEnd_204</t>
        </is>
      </c>
      <c r="C210" s="68" t="inlineStr">
        <is>
          <t>20959-2P-30HP-VLC</t>
        </is>
      </c>
      <c r="D210" s="68" t="inlineStr">
        <is>
          <t>X4</t>
        </is>
      </c>
      <c r="E210" s="63" t="inlineStr">
        <is>
          <t>A300477</t>
        </is>
      </c>
      <c r="F210" s="7" t="inlineStr">
        <is>
          <t>LT011</t>
        </is>
      </c>
      <c r="G210" s="13" t="n">
        <v>12</v>
      </c>
      <c r="H210" s="7" t="n">
        <v>121</v>
      </c>
    </row>
    <row r="211">
      <c r="B211" s="7" t="inlineStr">
        <is>
          <t>Price_VLC_VLSC_WetEnd_205</t>
        </is>
      </c>
      <c r="C211" s="2" t="inlineStr">
        <is>
          <t>20959-2P-40HP-VLC</t>
        </is>
      </c>
      <c r="D211" s="68" t="inlineStr">
        <is>
          <t>X4</t>
        </is>
      </c>
      <c r="E211" s="63" t="inlineStr">
        <is>
          <t>A300478</t>
        </is>
      </c>
      <c r="F211" s="7" t="inlineStr">
        <is>
          <t>LT011</t>
        </is>
      </c>
      <c r="G211" s="13" t="n">
        <v>12</v>
      </c>
      <c r="H211" s="7" t="n">
        <v>121</v>
      </c>
    </row>
    <row r="212">
      <c r="B212" s="7" t="inlineStr">
        <is>
          <t>Price_VLC_VLSC_WetEnd_206</t>
        </is>
      </c>
      <c r="C212" s="2" t="inlineStr">
        <is>
          <t>20959-2P-50HP-VLC</t>
        </is>
      </c>
      <c r="D212" s="68" t="inlineStr">
        <is>
          <t>X4</t>
        </is>
      </c>
      <c r="E212" s="63" t="inlineStr">
        <is>
          <t>A300479</t>
        </is>
      </c>
      <c r="F212" s="7" t="inlineStr">
        <is>
          <t>LT011</t>
        </is>
      </c>
      <c r="G212" s="13" t="n">
        <v>12</v>
      </c>
      <c r="H212" s="7" t="n">
        <v>121</v>
      </c>
    </row>
    <row r="213">
      <c r="B213" s="7" t="inlineStr">
        <is>
          <t>Price_VLC_VLSC_WetEnd_207</t>
        </is>
      </c>
      <c r="C213" s="2" t="inlineStr">
        <is>
          <t>20959-2P-60HP-VLC</t>
        </is>
      </c>
      <c r="D213" s="68" t="inlineStr">
        <is>
          <t>X4</t>
        </is>
      </c>
      <c r="E213" s="63" t="inlineStr">
        <is>
          <t>A300480</t>
        </is>
      </c>
      <c r="F213" s="7" t="inlineStr">
        <is>
          <t>LT011</t>
        </is>
      </c>
      <c r="G213" s="13" t="n">
        <v>12</v>
      </c>
      <c r="H213" s="7" t="n">
        <v>121</v>
      </c>
    </row>
    <row r="214">
      <c r="B214" s="7" t="inlineStr">
        <is>
          <t>Price_VLC_VLSC_WetEnd_208</t>
        </is>
      </c>
      <c r="C214" s="68" t="inlineStr">
        <is>
          <t>25709-2P-7.5HP-VLC</t>
        </is>
      </c>
      <c r="D214" s="68" t="inlineStr">
        <is>
          <t>X3</t>
        </is>
      </c>
      <c r="E214" s="63" t="inlineStr">
        <is>
          <t>A300481</t>
        </is>
      </c>
      <c r="F214" s="7" t="inlineStr">
        <is>
          <t>LT011</t>
        </is>
      </c>
      <c r="G214" s="13" t="n">
        <v>12</v>
      </c>
      <c r="H214" s="7" t="n">
        <v>91</v>
      </c>
    </row>
    <row r="215">
      <c r="B215" s="7" t="inlineStr">
        <is>
          <t>Price_VLC_VLSC_WetEnd_209</t>
        </is>
      </c>
      <c r="C215" s="68" t="inlineStr">
        <is>
          <t>25709-2P-10HP-VLC</t>
        </is>
      </c>
      <c r="D215" s="68" t="inlineStr">
        <is>
          <t>X3</t>
        </is>
      </c>
      <c r="E215" s="63" t="inlineStr">
        <is>
          <t>A300482</t>
        </is>
      </c>
      <c r="F215" s="7" t="inlineStr">
        <is>
          <t>LT011</t>
        </is>
      </c>
      <c r="G215" s="13" t="n">
        <v>12</v>
      </c>
      <c r="H215" s="7" t="n">
        <v>91</v>
      </c>
    </row>
    <row r="216">
      <c r="B216" s="7" t="inlineStr">
        <is>
          <t>Price_VLC_VLSC_WetEnd_210</t>
        </is>
      </c>
      <c r="C216" s="68" t="inlineStr">
        <is>
          <t>25709-2P-15HP-VLC</t>
        </is>
      </c>
      <c r="D216" s="68" t="inlineStr">
        <is>
          <t>X3</t>
        </is>
      </c>
      <c r="E216" s="63" t="inlineStr">
        <is>
          <t>A300483</t>
        </is>
      </c>
      <c r="F216" s="7" t="inlineStr">
        <is>
          <t>LT011</t>
        </is>
      </c>
      <c r="G216" s="13" t="n">
        <v>12</v>
      </c>
      <c r="H216" s="7" t="n">
        <v>91</v>
      </c>
    </row>
    <row r="217">
      <c r="B217" s="7" t="inlineStr">
        <is>
          <t>Price_VLC_VLSC_WetEnd_211</t>
        </is>
      </c>
      <c r="C217" s="68" t="inlineStr">
        <is>
          <t>25709-2P-20HP-VLC</t>
        </is>
      </c>
      <c r="D217" s="68" t="inlineStr">
        <is>
          <t>X4</t>
        </is>
      </c>
      <c r="E217" s="63" t="inlineStr">
        <is>
          <t>A300484</t>
        </is>
      </c>
      <c r="F217" s="7" t="inlineStr">
        <is>
          <t>LT011</t>
        </is>
      </c>
      <c r="G217" s="13" t="n">
        <v>12</v>
      </c>
      <c r="H217" s="7" t="n">
        <v>91</v>
      </c>
    </row>
    <row r="218">
      <c r="B218" s="7" t="inlineStr">
        <is>
          <t>Price_VLC_VLSC_WetEnd_212</t>
        </is>
      </c>
      <c r="C218" s="68" t="inlineStr">
        <is>
          <t>25709-2P-25HP-VLC</t>
        </is>
      </c>
      <c r="D218" s="68" t="inlineStr">
        <is>
          <t>X4</t>
        </is>
      </c>
      <c r="E218" s="63" t="inlineStr">
        <is>
          <t>A300485</t>
        </is>
      </c>
      <c r="F218" s="7" t="inlineStr">
        <is>
          <t>LT011</t>
        </is>
      </c>
      <c r="G218" s="13" t="n">
        <v>12</v>
      </c>
      <c r="H218" s="7" t="n">
        <v>91</v>
      </c>
    </row>
    <row r="219">
      <c r="B219" s="7" t="inlineStr">
        <is>
          <t>Price_VLC_VLSC_WetEnd_213</t>
        </is>
      </c>
      <c r="C219" s="68" t="inlineStr">
        <is>
          <t>25709-4P-3HP-VLC</t>
        </is>
      </c>
      <c r="D219" s="68" t="inlineStr">
        <is>
          <t>X3</t>
        </is>
      </c>
      <c r="E219" s="63" t="inlineStr">
        <is>
          <t>A300486</t>
        </is>
      </c>
      <c r="F219" s="7" t="inlineStr">
        <is>
          <t>LT011</t>
        </is>
      </c>
      <c r="G219" s="13" t="n">
        <v>12</v>
      </c>
      <c r="H219" s="7" t="n">
        <v>91</v>
      </c>
    </row>
    <row r="220">
      <c r="B220" s="7" t="inlineStr">
        <is>
          <t>Price_VLC_VLSC_WetEnd_214</t>
        </is>
      </c>
      <c r="C220" s="68" t="inlineStr">
        <is>
          <t>25953-4P-3HP-VLC</t>
        </is>
      </c>
      <c r="D220" s="68" t="inlineStr">
        <is>
          <t>X3</t>
        </is>
      </c>
      <c r="E220" s="63" t="inlineStr">
        <is>
          <t>A300487</t>
        </is>
      </c>
      <c r="F220" s="7" t="inlineStr">
        <is>
          <t>LT011</t>
        </is>
      </c>
      <c r="G220" s="13" t="n">
        <v>12</v>
      </c>
      <c r="H220" s="7" t="n">
        <v>128</v>
      </c>
    </row>
    <row r="221">
      <c r="B221" s="7" t="inlineStr">
        <is>
          <t>Price_VLC_VLSC_WetEnd_215</t>
        </is>
      </c>
      <c r="C221" s="68" t="inlineStr">
        <is>
          <t>25953-4P-5HP-VLC</t>
        </is>
      </c>
      <c r="D221" s="68" t="inlineStr">
        <is>
          <t>X3</t>
        </is>
      </c>
      <c r="E221" s="63" t="inlineStr">
        <is>
          <t>A300488</t>
        </is>
      </c>
      <c r="F221" s="7" t="inlineStr">
        <is>
          <t>LT011</t>
        </is>
      </c>
      <c r="G221" s="13" t="n">
        <v>12</v>
      </c>
      <c r="H221" s="7" t="n">
        <v>128</v>
      </c>
    </row>
    <row r="222">
      <c r="B222" s="7" t="inlineStr">
        <is>
          <t>Price_VLC_VLSC_WetEnd_216</t>
        </is>
      </c>
      <c r="C222" s="68" t="inlineStr">
        <is>
          <t>25953-4P-7.5HP-VLC</t>
        </is>
      </c>
      <c r="D222" s="68" t="inlineStr">
        <is>
          <t>X3</t>
        </is>
      </c>
      <c r="E222" s="63" t="inlineStr">
        <is>
          <t>A300489</t>
        </is>
      </c>
      <c r="F222" s="7" t="inlineStr">
        <is>
          <t>LT011</t>
        </is>
      </c>
      <c r="G222" s="13" t="n">
        <v>12</v>
      </c>
      <c r="H222" s="7" t="n">
        <v>128</v>
      </c>
    </row>
    <row r="223">
      <c r="B223" s="7" t="inlineStr">
        <is>
          <t>Price_VLC_VLSC_WetEnd_217</t>
        </is>
      </c>
      <c r="C223" s="68" t="inlineStr">
        <is>
          <t>25953-2P-20HP-VLC</t>
        </is>
      </c>
      <c r="D223" s="68" t="inlineStr">
        <is>
          <t>X4</t>
        </is>
      </c>
      <c r="E223" s="63" t="inlineStr">
        <is>
          <t>A300490</t>
        </is>
      </c>
      <c r="F223" s="7" t="inlineStr">
        <is>
          <t>LT011</t>
        </is>
      </c>
      <c r="G223" s="13" t="n">
        <v>12</v>
      </c>
      <c r="H223" s="7" t="n">
        <v>128</v>
      </c>
    </row>
    <row r="224">
      <c r="B224" s="7" t="inlineStr">
        <is>
          <t>Price_VLC_VLSC_WetEnd_218</t>
        </is>
      </c>
      <c r="C224" s="68" t="inlineStr">
        <is>
          <t>25953-2P-25HP-VLC</t>
        </is>
      </c>
      <c r="D224" s="68" t="inlineStr">
        <is>
          <t>X4</t>
        </is>
      </c>
      <c r="E224" s="63" t="inlineStr">
        <is>
          <t>A300491</t>
        </is>
      </c>
      <c r="F224" s="7" t="inlineStr">
        <is>
          <t>LT011</t>
        </is>
      </c>
      <c r="G224" s="13" t="n">
        <v>12</v>
      </c>
      <c r="H224" s="7" t="n">
        <v>128</v>
      </c>
    </row>
    <row r="225">
      <c r="B225" s="7" t="inlineStr">
        <is>
          <t>Price_VLC_VLSC_WetEnd_219</t>
        </is>
      </c>
      <c r="C225" s="68" t="inlineStr">
        <is>
          <t>25953-2P-30HP-VLC</t>
        </is>
      </c>
      <c r="D225" s="68" t="inlineStr">
        <is>
          <t>X4</t>
        </is>
      </c>
      <c r="E225" s="63" t="inlineStr">
        <is>
          <t>A300492</t>
        </is>
      </c>
      <c r="F225" s="7" t="inlineStr">
        <is>
          <t>LT011</t>
        </is>
      </c>
      <c r="G225" s="13" t="n">
        <v>12</v>
      </c>
      <c r="H225" s="7" t="n">
        <v>128</v>
      </c>
    </row>
    <row r="226">
      <c r="B226" s="7" t="inlineStr">
        <is>
          <t>Price_VLC_VLSC_WetEnd_220</t>
        </is>
      </c>
      <c r="C226" s="2" t="inlineStr">
        <is>
          <t>25953-2P-40HP-VLC</t>
        </is>
      </c>
      <c r="D226" s="68" t="inlineStr">
        <is>
          <t>X4</t>
        </is>
      </c>
      <c r="E226" s="63" t="inlineStr">
        <is>
          <t>A300493</t>
        </is>
      </c>
      <c r="F226" s="7" t="inlineStr">
        <is>
          <t>LT011</t>
        </is>
      </c>
      <c r="G226" s="13" t="n">
        <v>12</v>
      </c>
      <c r="H226" s="7" t="n">
        <v>128</v>
      </c>
    </row>
    <row r="227">
      <c r="B227" s="7" t="inlineStr">
        <is>
          <t>Price_VLC_VLSC_WetEnd_221</t>
        </is>
      </c>
      <c r="C227" s="2" t="inlineStr">
        <is>
          <t>25953-2P-50HP-VLC</t>
        </is>
      </c>
      <c r="D227" s="68" t="inlineStr">
        <is>
          <t>X4</t>
        </is>
      </c>
      <c r="E227" s="63" t="inlineStr">
        <is>
          <t>A300494</t>
        </is>
      </c>
      <c r="F227" s="7" t="inlineStr">
        <is>
          <t>LT011</t>
        </is>
      </c>
      <c r="G227" s="13" t="n">
        <v>12</v>
      </c>
      <c r="H227" s="7" t="n">
        <v>128</v>
      </c>
    </row>
    <row r="228">
      <c r="B228" s="7" t="inlineStr">
        <is>
          <t>Price_VLC_VLSC_WetEnd_222</t>
        </is>
      </c>
      <c r="C228" s="2" t="inlineStr">
        <is>
          <t>25953-2P-60HP-VLC</t>
        </is>
      </c>
      <c r="D228" s="68" t="inlineStr">
        <is>
          <t>X4</t>
        </is>
      </c>
      <c r="E228" s="63" t="inlineStr">
        <is>
          <t>A300495</t>
        </is>
      </c>
      <c r="F228" s="7" t="inlineStr">
        <is>
          <t>LT011</t>
        </is>
      </c>
      <c r="G228" s="13" t="n">
        <v>12</v>
      </c>
      <c r="H228" s="7" t="n">
        <v>128</v>
      </c>
    </row>
    <row r="229">
      <c r="B229" s="7" t="inlineStr">
        <is>
          <t>Price_VLC_VLSC_WetEnd_223</t>
        </is>
      </c>
      <c r="C229" s="68" t="inlineStr">
        <is>
          <t>25121-4P-5HP-VLC</t>
        </is>
      </c>
      <c r="D229" s="2" t="inlineStr">
        <is>
          <t>X3</t>
        </is>
      </c>
      <c r="E229" s="63" t="inlineStr">
        <is>
          <t>A300496</t>
        </is>
      </c>
      <c r="F229" s="7" t="inlineStr">
        <is>
          <t>LT011</t>
        </is>
      </c>
      <c r="G229" s="13" t="n">
        <v>12</v>
      </c>
      <c r="H229" s="7" t="n">
        <v>156</v>
      </c>
    </row>
    <row r="230">
      <c r="B230" s="7" t="inlineStr">
        <is>
          <t>Price_VLC_VLSC_WetEnd_224</t>
        </is>
      </c>
      <c r="C230" s="68" t="inlineStr">
        <is>
          <t>25121-4P-7.5HP-VLC</t>
        </is>
      </c>
      <c r="D230" s="2" t="inlineStr">
        <is>
          <t>X3</t>
        </is>
      </c>
      <c r="E230" s="63" t="inlineStr">
        <is>
          <t>A300497</t>
        </is>
      </c>
      <c r="F230" s="7" t="inlineStr">
        <is>
          <t>LT011</t>
        </is>
      </c>
      <c r="G230" s="13" t="n">
        <v>12</v>
      </c>
      <c r="H230" s="7" t="n">
        <v>156</v>
      </c>
    </row>
    <row r="231">
      <c r="B231" s="7" t="inlineStr">
        <is>
          <t>Price_VLC_VLSC_WetEnd_225</t>
        </is>
      </c>
      <c r="C231" s="68" t="inlineStr">
        <is>
          <t>25121-4P-10HP-VLC</t>
        </is>
      </c>
      <c r="D231" s="2" t="inlineStr">
        <is>
          <t>X3</t>
        </is>
      </c>
      <c r="E231" s="63" t="inlineStr">
        <is>
          <t>A300498</t>
        </is>
      </c>
      <c r="F231" s="7" t="inlineStr">
        <is>
          <t>LT011</t>
        </is>
      </c>
      <c r="G231" s="13" t="n">
        <v>12</v>
      </c>
      <c r="H231" s="7" t="n">
        <v>156</v>
      </c>
    </row>
    <row r="232">
      <c r="B232" s="7" t="inlineStr">
        <is>
          <t>Price_VLC_VLSC_WetEnd_226</t>
        </is>
      </c>
      <c r="C232" s="68" t="inlineStr">
        <is>
          <t>25121-4P-15HP-VLC</t>
        </is>
      </c>
      <c r="D232" s="2" t="inlineStr">
        <is>
          <t>XA</t>
        </is>
      </c>
      <c r="E232" s="63" t="inlineStr">
        <is>
          <t>A300499</t>
        </is>
      </c>
      <c r="F232" s="7" t="inlineStr">
        <is>
          <t>LT011</t>
        </is>
      </c>
      <c r="G232" s="13" t="n">
        <v>12</v>
      </c>
      <c r="H232" s="7" t="n">
        <v>156</v>
      </c>
    </row>
    <row r="233">
      <c r="B233" s="7" t="inlineStr">
        <is>
          <t>Price_VLC_VLSC_WetEnd_227</t>
        </is>
      </c>
      <c r="C233" s="68" t="inlineStr">
        <is>
          <t>30707-4P-3HP-VLC</t>
        </is>
      </c>
      <c r="D233" s="68" t="inlineStr">
        <is>
          <t>X3</t>
        </is>
      </c>
      <c r="E233" s="63" t="inlineStr">
        <is>
          <t>A300500</t>
        </is>
      </c>
      <c r="F233" s="7" t="inlineStr">
        <is>
          <t>LT011</t>
        </is>
      </c>
      <c r="G233" s="13" t="n">
        <v>12</v>
      </c>
      <c r="H233" s="7" t="n">
        <v>130</v>
      </c>
    </row>
    <row r="234">
      <c r="B234" s="7" t="inlineStr">
        <is>
          <t>Price_VLC_VLSC_WetEnd_228</t>
        </is>
      </c>
      <c r="C234" s="68" t="inlineStr">
        <is>
          <t>30707-4P-5HP-VLC</t>
        </is>
      </c>
      <c r="D234" s="68" t="inlineStr">
        <is>
          <t>X3</t>
        </is>
      </c>
      <c r="E234" s="63" t="inlineStr">
        <is>
          <t>A300501</t>
        </is>
      </c>
      <c r="F234" s="7" t="inlineStr">
        <is>
          <t>LT011</t>
        </is>
      </c>
      <c r="G234" s="13" t="n">
        <v>12</v>
      </c>
      <c r="H234" s="7" t="n">
        <v>130</v>
      </c>
    </row>
    <row r="235">
      <c r="B235" s="7" t="inlineStr">
        <is>
          <t>Price_VLC_VLSC_WetEnd_229</t>
        </is>
      </c>
      <c r="C235" s="68" t="inlineStr">
        <is>
          <t>30707-2P-15HP-VLC</t>
        </is>
      </c>
      <c r="D235" s="68" t="inlineStr">
        <is>
          <t>X3</t>
        </is>
      </c>
      <c r="E235" s="63" t="inlineStr">
        <is>
          <t>A300502</t>
        </is>
      </c>
      <c r="F235" s="7" t="inlineStr">
        <is>
          <t>LT011</t>
        </is>
      </c>
      <c r="G235" s="13" t="n">
        <v>12</v>
      </c>
      <c r="H235" s="7" t="n">
        <v>130</v>
      </c>
    </row>
    <row r="236">
      <c r="B236" s="7" t="inlineStr">
        <is>
          <t>Price_VLC_VLSC_WetEnd_230</t>
        </is>
      </c>
      <c r="C236" s="68" t="inlineStr">
        <is>
          <t>30707-2P-20HP-VLC</t>
        </is>
      </c>
      <c r="D236" s="68" t="inlineStr">
        <is>
          <t>X4</t>
        </is>
      </c>
      <c r="E236" s="63" t="inlineStr">
        <is>
          <t>A300503</t>
        </is>
      </c>
      <c r="F236" s="7" t="inlineStr">
        <is>
          <t>LT011</t>
        </is>
      </c>
      <c r="G236" s="13" t="n">
        <v>12</v>
      </c>
      <c r="H236" s="7" t="n">
        <v>130</v>
      </c>
    </row>
    <row r="237">
      <c r="B237" s="7" t="inlineStr">
        <is>
          <t>Price_VLC_VLSC_WetEnd_231</t>
        </is>
      </c>
      <c r="C237" s="68" t="inlineStr">
        <is>
          <t>30707-2P-25HP-VLC</t>
        </is>
      </c>
      <c r="D237" s="68" t="inlineStr">
        <is>
          <t>X4</t>
        </is>
      </c>
      <c r="E237" s="63" t="inlineStr">
        <is>
          <t>A300504</t>
        </is>
      </c>
      <c r="F237" s="7" t="inlineStr">
        <is>
          <t>LT011</t>
        </is>
      </c>
      <c r="G237" s="13" t="n">
        <v>12</v>
      </c>
      <c r="H237" s="7" t="n">
        <v>130</v>
      </c>
    </row>
    <row r="238">
      <c r="B238" s="7" t="inlineStr">
        <is>
          <t>Price_VLC_VLSC_WetEnd_232</t>
        </is>
      </c>
      <c r="C238" s="68" t="inlineStr">
        <is>
          <t>30707-2P-30HP-VLC</t>
        </is>
      </c>
      <c r="D238" s="68" t="inlineStr">
        <is>
          <t>X4</t>
        </is>
      </c>
      <c r="E238" s="63" t="inlineStr">
        <is>
          <t>A300505</t>
        </is>
      </c>
      <c r="F238" s="7" t="inlineStr">
        <is>
          <t>LT011</t>
        </is>
      </c>
      <c r="G238" s="13" t="n">
        <v>12</v>
      </c>
      <c r="H238" s="7" t="n">
        <v>130</v>
      </c>
    </row>
    <row r="239">
      <c r="B239" s="7" t="inlineStr">
        <is>
          <t>Price_VLC_VLSC_WetEnd_233</t>
        </is>
      </c>
      <c r="C239" s="68" t="inlineStr">
        <is>
          <t>30957-4P-5HP-VLC</t>
        </is>
      </c>
      <c r="D239" s="68" t="inlineStr">
        <is>
          <t>X3</t>
        </is>
      </c>
      <c r="E239" s="63" t="inlineStr">
        <is>
          <t>A300506</t>
        </is>
      </c>
      <c r="F239" s="7" t="inlineStr">
        <is>
          <t>LT011</t>
        </is>
      </c>
      <c r="G239" s="13" t="n">
        <v>12</v>
      </c>
      <c r="H239" s="7" t="n">
        <v>153</v>
      </c>
    </row>
    <row r="240">
      <c r="B240" s="7" t="inlineStr">
        <is>
          <t>Price_VLC_VLSC_WetEnd_234</t>
        </is>
      </c>
      <c r="C240" s="68" t="inlineStr">
        <is>
          <t>30957-4P-7.5HP-VLC</t>
        </is>
      </c>
      <c r="D240" s="68" t="inlineStr">
        <is>
          <t>X3</t>
        </is>
      </c>
      <c r="E240" s="63" t="inlineStr">
        <is>
          <t>A300507</t>
        </is>
      </c>
      <c r="F240" s="7" t="inlineStr">
        <is>
          <t>LT011</t>
        </is>
      </c>
      <c r="G240" s="13" t="n">
        <v>12</v>
      </c>
      <c r="H240" s="7" t="n">
        <v>153</v>
      </c>
    </row>
    <row r="241">
      <c r="B241" s="7" t="inlineStr">
        <is>
          <t>Price_VLC_VLSC_WetEnd_235</t>
        </is>
      </c>
      <c r="C241" s="68" t="inlineStr">
        <is>
          <t>30957-4P-10HP-VLC</t>
        </is>
      </c>
      <c r="D241" s="68" t="inlineStr">
        <is>
          <t>X3</t>
        </is>
      </c>
      <c r="E241" s="63" t="inlineStr">
        <is>
          <t>A300508</t>
        </is>
      </c>
      <c r="F241" s="7" t="inlineStr">
        <is>
          <t>LT011</t>
        </is>
      </c>
      <c r="G241" s="13" t="n">
        <v>12</v>
      </c>
      <c r="H241" s="7" t="n">
        <v>153</v>
      </c>
    </row>
    <row r="242">
      <c r="B242" s="7" t="inlineStr">
        <is>
          <t>Price_VLC_VLSC_WetEnd_236</t>
        </is>
      </c>
      <c r="C242" s="68" t="inlineStr">
        <is>
          <t>30957-2P-30HP-VLC</t>
        </is>
      </c>
      <c r="D242" s="68" t="inlineStr">
        <is>
          <t>X4</t>
        </is>
      </c>
      <c r="E242" s="63" t="inlineStr">
        <is>
          <t>A300509</t>
        </is>
      </c>
      <c r="F242" s="7" t="inlineStr">
        <is>
          <t>LT011</t>
        </is>
      </c>
      <c r="G242" s="13" t="n">
        <v>12</v>
      </c>
      <c r="H242" s="7" t="n">
        <v>153</v>
      </c>
    </row>
    <row r="243">
      <c r="B243" s="7" t="inlineStr">
        <is>
          <t>Price_VLC_VLSC_WetEnd_237</t>
        </is>
      </c>
      <c r="C243" s="2" t="inlineStr">
        <is>
          <t>30957-2P-40HP-VLC</t>
        </is>
      </c>
      <c r="D243" s="68" t="inlineStr">
        <is>
          <t>X4</t>
        </is>
      </c>
      <c r="E243" s="63" t="inlineStr">
        <is>
          <t>A300510</t>
        </is>
      </c>
      <c r="F243" s="7" t="inlineStr">
        <is>
          <t>LT011</t>
        </is>
      </c>
      <c r="G243" s="13" t="n">
        <v>12</v>
      </c>
      <c r="H243" s="7" t="n">
        <v>153</v>
      </c>
    </row>
    <row r="244">
      <c r="B244" s="7" t="inlineStr">
        <is>
          <t>Price_VLC_VLSC_WetEnd_238</t>
        </is>
      </c>
      <c r="C244" s="2" t="inlineStr">
        <is>
          <t>30957-2P-50HP-VLC</t>
        </is>
      </c>
      <c r="D244" s="68" t="inlineStr">
        <is>
          <t>X4</t>
        </is>
      </c>
      <c r="E244" s="63" t="inlineStr">
        <is>
          <t>A300511</t>
        </is>
      </c>
      <c r="F244" s="7" t="inlineStr">
        <is>
          <t>LT011</t>
        </is>
      </c>
      <c r="G244" s="13" t="n">
        <v>12</v>
      </c>
      <c r="H244" s="7" t="n">
        <v>153</v>
      </c>
    </row>
    <row r="245">
      <c r="B245" s="7" t="inlineStr">
        <is>
          <t>Price_VLC_VLSC_WetEnd_239</t>
        </is>
      </c>
      <c r="C245" s="2" t="inlineStr">
        <is>
          <t>30957-2P-60HP-VLC</t>
        </is>
      </c>
      <c r="D245" s="68" t="inlineStr">
        <is>
          <t>X4</t>
        </is>
      </c>
      <c r="E245" s="63" t="inlineStr">
        <is>
          <t>A300512</t>
        </is>
      </c>
      <c r="F245" s="7" t="inlineStr">
        <is>
          <t>LT011</t>
        </is>
      </c>
      <c r="G245" s="13" t="n">
        <v>12</v>
      </c>
      <c r="H245" s="7" t="n">
        <v>153</v>
      </c>
    </row>
    <row r="246">
      <c r="B246" s="7" t="inlineStr">
        <is>
          <t>Price_VLC_VLSC_WetEnd_240</t>
        </is>
      </c>
      <c r="C246" s="68" t="inlineStr">
        <is>
          <t>30123-4P-7.5HP-VLC</t>
        </is>
      </c>
      <c r="D246" s="2" t="inlineStr">
        <is>
          <t>X3</t>
        </is>
      </c>
      <c r="E246" s="63" t="inlineStr">
        <is>
          <t>A300513</t>
        </is>
      </c>
      <c r="F246" s="7" t="inlineStr">
        <is>
          <t>LT011</t>
        </is>
      </c>
      <c r="G246" s="13" t="n">
        <v>12</v>
      </c>
      <c r="H246" s="7" t="n">
        <v>192</v>
      </c>
    </row>
    <row r="247">
      <c r="B247" s="7" t="inlineStr">
        <is>
          <t>Price_VLC_VLSC_WetEnd_241</t>
        </is>
      </c>
      <c r="C247" s="68" t="inlineStr">
        <is>
          <t>30123-4P-10HP-VLC</t>
        </is>
      </c>
      <c r="D247" s="2" t="inlineStr">
        <is>
          <t>X3</t>
        </is>
      </c>
      <c r="E247" s="63" t="inlineStr">
        <is>
          <t>A300514</t>
        </is>
      </c>
      <c r="F247" s="7" t="inlineStr">
        <is>
          <t>LT011</t>
        </is>
      </c>
      <c r="G247" s="13" t="n">
        <v>12</v>
      </c>
      <c r="H247" s="7" t="n">
        <v>192</v>
      </c>
    </row>
    <row r="248">
      <c r="B248" s="7" t="inlineStr">
        <is>
          <t>Price_VLC_VLSC_WetEnd_242</t>
        </is>
      </c>
      <c r="C248" s="68" t="inlineStr">
        <is>
          <t>30123-4P-15HP-VLC</t>
        </is>
      </c>
      <c r="D248" s="2" t="inlineStr">
        <is>
          <t>XA</t>
        </is>
      </c>
      <c r="E248" s="63" t="inlineStr">
        <is>
          <t>A300515</t>
        </is>
      </c>
      <c r="F248" s="7" t="inlineStr">
        <is>
          <t>LT011</t>
        </is>
      </c>
      <c r="G248" s="13" t="n">
        <v>12</v>
      </c>
      <c r="H248" s="7" t="n">
        <v>192</v>
      </c>
    </row>
    <row r="249">
      <c r="B249" s="7" t="inlineStr">
        <is>
          <t>Price_VLC_VLSC_WetEnd_243</t>
        </is>
      </c>
      <c r="C249" s="68" t="inlineStr">
        <is>
          <t>30123-4P-20HP-VLC</t>
        </is>
      </c>
      <c r="D249" s="2" t="inlineStr">
        <is>
          <t>XA</t>
        </is>
      </c>
      <c r="E249" s="63" t="inlineStr">
        <is>
          <t>A300516</t>
        </is>
      </c>
      <c r="F249" s="7" t="inlineStr">
        <is>
          <t>LT011</t>
        </is>
      </c>
      <c r="G249" s="13" t="n">
        <v>12</v>
      </c>
      <c r="H249" s="7" t="n">
        <v>192</v>
      </c>
    </row>
    <row r="250">
      <c r="B250" s="7" t="inlineStr">
        <is>
          <t>Price_VLC_VLSC_WetEnd_244</t>
        </is>
      </c>
      <c r="C250" s="68" t="inlineStr">
        <is>
          <t>40707-4P-3HP-VLC</t>
        </is>
      </c>
      <c r="D250" s="68" t="inlineStr">
        <is>
          <t>X3</t>
        </is>
      </c>
      <c r="E250" s="63" t="inlineStr">
        <is>
          <t>A300517</t>
        </is>
      </c>
      <c r="F250" s="7" t="inlineStr">
        <is>
          <t>LT011</t>
        </is>
      </c>
      <c r="G250" s="13" t="n">
        <v>12</v>
      </c>
      <c r="H250" s="7" t="n">
        <v>159</v>
      </c>
    </row>
    <row r="251">
      <c r="B251" s="7" t="inlineStr">
        <is>
          <t>Price_VLC_VLSC_WetEnd_245</t>
        </is>
      </c>
      <c r="C251" s="68" t="inlineStr">
        <is>
          <t>40707-4P-5HP-VLC</t>
        </is>
      </c>
      <c r="D251" s="68" t="inlineStr">
        <is>
          <t>X3</t>
        </is>
      </c>
      <c r="E251" s="63" t="inlineStr">
        <is>
          <t>A300518</t>
        </is>
      </c>
      <c r="F251" s="7" t="inlineStr">
        <is>
          <t>LT011</t>
        </is>
      </c>
      <c r="G251" s="13" t="n">
        <v>12</v>
      </c>
      <c r="H251" s="7" t="n">
        <v>159</v>
      </c>
    </row>
    <row r="252">
      <c r="B252" s="7" t="inlineStr">
        <is>
          <t>Price_VLC_VLSC_WetEnd_246</t>
        </is>
      </c>
      <c r="C252" s="68" t="inlineStr">
        <is>
          <t>40707-2P-15HP-VLC</t>
        </is>
      </c>
      <c r="D252" s="68" t="inlineStr">
        <is>
          <t>X3</t>
        </is>
      </c>
      <c r="E252" s="63" t="inlineStr">
        <is>
          <t>A300519</t>
        </is>
      </c>
      <c r="F252" s="7" t="inlineStr">
        <is>
          <t>LT011</t>
        </is>
      </c>
      <c r="G252" s="13" t="n">
        <v>12</v>
      </c>
      <c r="H252" s="7" t="n">
        <v>159</v>
      </c>
    </row>
    <row r="253">
      <c r="B253" s="7" t="inlineStr">
        <is>
          <t>Price_VLC_VLSC_WetEnd_247</t>
        </is>
      </c>
      <c r="C253" s="68" t="inlineStr">
        <is>
          <t>40707-2P-20HP-VLC</t>
        </is>
      </c>
      <c r="D253" s="68" t="inlineStr">
        <is>
          <t>X4</t>
        </is>
      </c>
      <c r="E253" s="63" t="inlineStr">
        <is>
          <t>A300520</t>
        </is>
      </c>
      <c r="F253" s="7" t="inlineStr">
        <is>
          <t>LT011</t>
        </is>
      </c>
      <c r="G253" s="13" t="n">
        <v>12</v>
      </c>
      <c r="H253" s="7" t="n">
        <v>159</v>
      </c>
    </row>
    <row r="254">
      <c r="B254" s="7" t="inlineStr">
        <is>
          <t>Price_VLC_VLSC_WetEnd_248</t>
        </is>
      </c>
      <c r="C254" s="68" t="inlineStr">
        <is>
          <t>40707-2P-25HP-VLC</t>
        </is>
      </c>
      <c r="D254" s="68" t="inlineStr">
        <is>
          <t>X4</t>
        </is>
      </c>
      <c r="E254" s="63" t="inlineStr">
        <is>
          <t>A300521</t>
        </is>
      </c>
      <c r="F254" s="7" t="inlineStr">
        <is>
          <t>LT011</t>
        </is>
      </c>
      <c r="G254" s="13" t="n">
        <v>12</v>
      </c>
      <c r="H254" s="7" t="n">
        <v>159</v>
      </c>
    </row>
    <row r="255">
      <c r="B255" s="7" t="inlineStr">
        <is>
          <t>Price_VLC_VLSC_WetEnd_249</t>
        </is>
      </c>
      <c r="C255" s="68" t="inlineStr">
        <is>
          <t>40707-2P-30HP-VLC</t>
        </is>
      </c>
      <c r="D255" s="68" t="inlineStr">
        <is>
          <t>X4</t>
        </is>
      </c>
      <c r="E255" s="63" t="inlineStr">
        <is>
          <t>A300522</t>
        </is>
      </c>
      <c r="F255" s="7" t="inlineStr">
        <is>
          <t>LT011</t>
        </is>
      </c>
      <c r="G255" s="13" t="n">
        <v>12</v>
      </c>
      <c r="H255" s="7" t="n">
        <v>159</v>
      </c>
    </row>
    <row r="256">
      <c r="B256" s="7" t="inlineStr">
        <is>
          <t>Price_VLC_VLSC_WetEnd_250</t>
        </is>
      </c>
      <c r="C256" s="2" t="inlineStr">
        <is>
          <t>40707-2P-40HP-VLC</t>
        </is>
      </c>
      <c r="D256" s="68" t="inlineStr">
        <is>
          <t>X4</t>
        </is>
      </c>
      <c r="E256" s="63" t="inlineStr">
        <is>
          <t>A300523</t>
        </is>
      </c>
      <c r="F256" s="7" t="inlineStr">
        <is>
          <t>LT011</t>
        </is>
      </c>
      <c r="G256" s="13" t="n">
        <v>12</v>
      </c>
      <c r="H256" s="7" t="n">
        <v>159</v>
      </c>
    </row>
    <row r="257">
      <c r="B257" s="7" t="inlineStr">
        <is>
          <t>Price_VLC_VLSC_WetEnd_251</t>
        </is>
      </c>
      <c r="C257" s="68" t="inlineStr">
        <is>
          <t>40957-4P-5HP-VLC</t>
        </is>
      </c>
      <c r="D257" s="2" t="inlineStr">
        <is>
          <t>X3</t>
        </is>
      </c>
      <c r="E257" s="63" t="inlineStr">
        <is>
          <t>A300524</t>
        </is>
      </c>
      <c r="F257" s="7" t="inlineStr">
        <is>
          <t>LT011</t>
        </is>
      </c>
      <c r="G257" s="13" t="n">
        <v>12</v>
      </c>
      <c r="H257" s="7" t="n">
        <v>197</v>
      </c>
    </row>
    <row r="258">
      <c r="B258" s="7" t="inlineStr">
        <is>
          <t>Price_VLC_VLSC_WetEnd_252</t>
        </is>
      </c>
      <c r="C258" s="68" t="inlineStr">
        <is>
          <t>40957-4P-7.5HP-VLC</t>
        </is>
      </c>
      <c r="D258" s="2" t="inlineStr">
        <is>
          <t>X3</t>
        </is>
      </c>
      <c r="E258" s="63" t="inlineStr">
        <is>
          <t>A300525</t>
        </is>
      </c>
      <c r="F258" s="7" t="inlineStr">
        <is>
          <t>LT011</t>
        </is>
      </c>
      <c r="G258" s="13" t="n">
        <v>12</v>
      </c>
      <c r="H258" s="7" t="n">
        <v>197</v>
      </c>
    </row>
    <row r="259">
      <c r="B259" s="7" t="inlineStr">
        <is>
          <t>Price_VLC_VLSC_WetEnd_253</t>
        </is>
      </c>
      <c r="C259" s="68" t="inlineStr">
        <is>
          <t>40957-4P-10HP-VLC</t>
        </is>
      </c>
      <c r="D259" s="2" t="inlineStr">
        <is>
          <t>X3</t>
        </is>
      </c>
      <c r="E259" s="63" t="inlineStr">
        <is>
          <t>A300526</t>
        </is>
      </c>
      <c r="F259" s="7" t="inlineStr">
        <is>
          <t>LT011</t>
        </is>
      </c>
      <c r="G259" s="13" t="n">
        <v>12</v>
      </c>
      <c r="H259" s="7" t="n">
        <v>197</v>
      </c>
    </row>
    <row r="260">
      <c r="B260" s="7" t="inlineStr">
        <is>
          <t>Price_VLC_VLSC_WetEnd_254</t>
        </is>
      </c>
      <c r="C260" s="2" t="inlineStr">
        <is>
          <t>40957-2P-40HP-VLC</t>
        </is>
      </c>
      <c r="D260" s="2" t="inlineStr">
        <is>
          <t>XA</t>
        </is>
      </c>
      <c r="E260" s="63" t="inlineStr">
        <is>
          <t>A300527</t>
        </is>
      </c>
      <c r="F260" s="7" t="inlineStr">
        <is>
          <t>LT011</t>
        </is>
      </c>
      <c r="G260" s="13" t="n">
        <v>12</v>
      </c>
      <c r="H260" s="7" t="n">
        <v>197</v>
      </c>
    </row>
    <row r="261">
      <c r="B261" s="7" t="inlineStr">
        <is>
          <t>Price_VLC_VLSC_WetEnd_255</t>
        </is>
      </c>
      <c r="C261" s="2" t="inlineStr">
        <is>
          <t>40957-2P-50HP-VLC</t>
        </is>
      </c>
      <c r="D261" s="2" t="inlineStr">
        <is>
          <t>XA</t>
        </is>
      </c>
      <c r="E261" s="63" t="inlineStr">
        <is>
          <t>A300528</t>
        </is>
      </c>
      <c r="F261" s="7" t="inlineStr">
        <is>
          <t>LT011</t>
        </is>
      </c>
      <c r="G261" s="13" t="n">
        <v>12</v>
      </c>
      <c r="H261" s="7" t="n">
        <v>197</v>
      </c>
    </row>
    <row r="262">
      <c r="B262" s="7" t="inlineStr">
        <is>
          <t>Price_VLC_VLSC_WetEnd_256</t>
        </is>
      </c>
      <c r="C262" s="2" t="inlineStr">
        <is>
          <t>40957-2P-60HP-VLC</t>
        </is>
      </c>
      <c r="D262" s="2" t="inlineStr">
        <is>
          <t>XA</t>
        </is>
      </c>
      <c r="E262" s="63" t="inlineStr">
        <is>
          <t>A300529</t>
        </is>
      </c>
      <c r="F262" s="7" t="inlineStr">
        <is>
          <t>LT011</t>
        </is>
      </c>
      <c r="G262" s="13" t="n">
        <v>12</v>
      </c>
      <c r="H262" s="7" t="n">
        <v>197</v>
      </c>
    </row>
    <row r="263">
      <c r="B263" s="7" t="inlineStr">
        <is>
          <t>Price_VLC_VLSC_WetEnd_257</t>
        </is>
      </c>
      <c r="C263" s="2" t="inlineStr">
        <is>
          <t>40957-2P-75HP-VLC</t>
        </is>
      </c>
      <c r="D263" s="2" t="inlineStr">
        <is>
          <t>XA</t>
        </is>
      </c>
      <c r="E263" s="63" t="inlineStr">
        <is>
          <t>A300530</t>
        </is>
      </c>
      <c r="F263" s="7" t="inlineStr">
        <is>
          <t>LT011</t>
        </is>
      </c>
      <c r="G263" s="13" t="n">
        <v>12</v>
      </c>
      <c r="H263" s="7" t="n">
        <v>197</v>
      </c>
    </row>
    <row r="264">
      <c r="B264" s="7" t="inlineStr">
        <is>
          <t>Price_VLC_VLSC_WetEnd_258</t>
        </is>
      </c>
      <c r="C264" s="2" t="inlineStr">
        <is>
          <t>40957-2P-100HP-VLC</t>
        </is>
      </c>
      <c r="D264" s="2" t="inlineStr">
        <is>
          <t>XA</t>
        </is>
      </c>
      <c r="E264" s="63" t="inlineStr">
        <is>
          <t>A300531</t>
        </is>
      </c>
      <c r="F264" s="7" t="inlineStr">
        <is>
          <t>LT011</t>
        </is>
      </c>
      <c r="G264" s="13" t="n">
        <v>12</v>
      </c>
      <c r="H264" s="7" t="n">
        <v>197</v>
      </c>
    </row>
    <row r="265">
      <c r="B265" s="7" t="inlineStr">
        <is>
          <t>Price_VLC_VLSC_WetEnd_259</t>
        </is>
      </c>
      <c r="C265" s="68" t="inlineStr">
        <is>
          <t>40957-4P-15HP-VLC</t>
        </is>
      </c>
      <c r="D265" s="2" t="inlineStr">
        <is>
          <t>XA</t>
        </is>
      </c>
      <c r="E265" s="63" t="inlineStr">
        <is>
          <t>A300532</t>
        </is>
      </c>
      <c r="F265" s="7" t="inlineStr">
        <is>
          <t>LT011</t>
        </is>
      </c>
      <c r="G265" s="13" t="n">
        <v>12</v>
      </c>
      <c r="H265" s="7" t="n">
        <v>197</v>
      </c>
    </row>
    <row r="266">
      <c r="B266" s="7" t="inlineStr">
        <is>
          <t>Price_VLC_VLSC_WetEnd_260</t>
        </is>
      </c>
      <c r="C266" s="68" t="inlineStr">
        <is>
          <t>40121-4P-15HP-VLC</t>
        </is>
      </c>
      <c r="D266" s="2" t="inlineStr">
        <is>
          <t>XA</t>
        </is>
      </c>
      <c r="E266" s="63" t="inlineStr">
        <is>
          <t>A300533</t>
        </is>
      </c>
      <c r="F266" s="7" t="inlineStr">
        <is>
          <t>LT011</t>
        </is>
      </c>
      <c r="G266" s="13" t="n">
        <v>12</v>
      </c>
      <c r="H266" s="7" t="n">
        <v>219</v>
      </c>
    </row>
    <row r="267">
      <c r="B267" s="7" t="inlineStr">
        <is>
          <t>Price_VLC_VLSC_WetEnd_261</t>
        </is>
      </c>
      <c r="C267" s="68" t="inlineStr">
        <is>
          <t>40121-4P-20HP-VLC</t>
        </is>
      </c>
      <c r="D267" s="2" t="inlineStr">
        <is>
          <t>XA</t>
        </is>
      </c>
      <c r="E267" s="63" t="inlineStr">
        <is>
          <t>A300534</t>
        </is>
      </c>
      <c r="F267" s="7" t="inlineStr">
        <is>
          <t>LT011</t>
        </is>
      </c>
      <c r="G267" s="13" t="n">
        <v>12</v>
      </c>
      <c r="H267" s="7" t="n">
        <v>219</v>
      </c>
    </row>
    <row r="268">
      <c r="B268" s="7" t="inlineStr">
        <is>
          <t>Price_VLC_VLSC_WetEnd_262</t>
        </is>
      </c>
      <c r="C268" s="68" t="inlineStr">
        <is>
          <t>40121-4P-25HP-VLC</t>
        </is>
      </c>
      <c r="D268" s="2" t="inlineStr">
        <is>
          <t>XA</t>
        </is>
      </c>
      <c r="E268" s="63" t="inlineStr">
        <is>
          <t>A300535</t>
        </is>
      </c>
      <c r="F268" s="7" t="inlineStr">
        <is>
          <t>LT011</t>
        </is>
      </c>
      <c r="G268" s="13" t="n">
        <v>12</v>
      </c>
      <c r="H268" s="7" t="n">
        <v>219</v>
      </c>
    </row>
    <row r="269">
      <c r="B269" s="7" t="inlineStr">
        <is>
          <t>Price_VLC_VLSC_WetEnd_263</t>
        </is>
      </c>
      <c r="C269" s="68" t="inlineStr">
        <is>
          <t>40127-4P-15HP-VLC</t>
        </is>
      </c>
      <c r="D269" s="2" t="inlineStr">
        <is>
          <t>XA</t>
        </is>
      </c>
      <c r="E269" s="63" t="inlineStr">
        <is>
          <t>A300536</t>
        </is>
      </c>
      <c r="F269" s="7" t="inlineStr">
        <is>
          <t>LT011</t>
        </is>
      </c>
      <c r="G269" s="13" t="n">
        <v>12</v>
      </c>
      <c r="H269" s="7" t="n">
        <v>219</v>
      </c>
    </row>
    <row r="270">
      <c r="B270" s="7" t="inlineStr">
        <is>
          <t>Price_VLC_VLSC_WetEnd_264</t>
        </is>
      </c>
      <c r="C270" s="68" t="inlineStr">
        <is>
          <t>40127-4P-20HP-VLC</t>
        </is>
      </c>
      <c r="D270" s="2" t="inlineStr">
        <is>
          <t>XA</t>
        </is>
      </c>
      <c r="E270" s="63" t="inlineStr">
        <is>
          <t>A300537</t>
        </is>
      </c>
      <c r="F270" s="7" t="inlineStr">
        <is>
          <t>LT011</t>
        </is>
      </c>
      <c r="G270" s="13" t="n">
        <v>12</v>
      </c>
      <c r="H270" s="7" t="n">
        <v>219</v>
      </c>
    </row>
    <row r="271">
      <c r="B271" s="7" t="inlineStr">
        <is>
          <t>Price_VLC_VLSC_WetEnd_265</t>
        </is>
      </c>
      <c r="C271" s="68" t="inlineStr">
        <is>
          <t>40127-4P-25HP-VLC</t>
        </is>
      </c>
      <c r="D271" s="2" t="inlineStr">
        <is>
          <t>XA</t>
        </is>
      </c>
      <c r="E271" s="63" t="inlineStr">
        <is>
          <t>A300538</t>
        </is>
      </c>
      <c r="F271" s="7" t="inlineStr">
        <is>
          <t>LT011</t>
        </is>
      </c>
      <c r="G271" s="13" t="n">
        <v>12</v>
      </c>
      <c r="H271" s="7" t="n">
        <v>219</v>
      </c>
    </row>
    <row r="272">
      <c r="B272" s="7" t="inlineStr">
        <is>
          <t>Price_VLC_VLSC_WetEnd_266</t>
        </is>
      </c>
      <c r="C272" s="2" t="inlineStr">
        <is>
          <t>40127-4P-30HP-VLC</t>
        </is>
      </c>
      <c r="D272" s="2" t="inlineStr">
        <is>
          <t>XA</t>
        </is>
      </c>
      <c r="E272" s="63" t="inlineStr">
        <is>
          <t>A300539</t>
        </is>
      </c>
      <c r="F272" s="7" t="inlineStr">
        <is>
          <t>LT011</t>
        </is>
      </c>
      <c r="G272" s="13" t="n">
        <v>12</v>
      </c>
      <c r="H272" s="7" t="n">
        <v>219</v>
      </c>
    </row>
    <row r="273">
      <c r="B273" s="7" t="inlineStr">
        <is>
          <t>Price_VLC_VLSC_WetEnd_267</t>
        </is>
      </c>
      <c r="C273" s="2" t="inlineStr">
        <is>
          <t>40157-4P-30HP-VLC</t>
        </is>
      </c>
      <c r="D273" s="2" t="inlineStr">
        <is>
          <t>XA</t>
        </is>
      </c>
      <c r="E273" s="63" t="inlineStr">
        <is>
          <t>A300540</t>
        </is>
      </c>
      <c r="F273" s="7" t="inlineStr">
        <is>
          <t>LT011</t>
        </is>
      </c>
      <c r="G273" s="13" t="n">
        <v>12</v>
      </c>
      <c r="H273" s="7" t="n">
        <v>369</v>
      </c>
      <c r="I273" s="7" t="n"/>
    </row>
    <row r="274">
      <c r="B274" s="7" t="inlineStr">
        <is>
          <t>Price_VLC_VLSC_WetEnd_268</t>
        </is>
      </c>
      <c r="C274" s="2" t="inlineStr">
        <is>
          <t>40157-4P-40HP-VLC</t>
        </is>
      </c>
      <c r="D274" s="2" t="inlineStr">
        <is>
          <t>XA</t>
        </is>
      </c>
      <c r="E274" s="63" t="inlineStr">
        <is>
          <t>A300541</t>
        </is>
      </c>
      <c r="F274" s="7" t="inlineStr">
        <is>
          <t>LT011</t>
        </is>
      </c>
      <c r="G274" s="13" t="n">
        <v>12</v>
      </c>
      <c r="H274" s="7" t="n">
        <v>369</v>
      </c>
      <c r="I274" s="7" t="n"/>
    </row>
    <row r="275">
      <c r="B275" s="7" t="inlineStr">
        <is>
          <t>Price_VLC_VLSC_WetEnd_269</t>
        </is>
      </c>
      <c r="C275" s="2" t="inlineStr">
        <is>
          <t>40157-4P-50HP-VLC</t>
        </is>
      </c>
      <c r="D275" s="2" t="inlineStr">
        <is>
          <t>XA</t>
        </is>
      </c>
      <c r="E275" s="63" t="inlineStr">
        <is>
          <t>A300542</t>
        </is>
      </c>
      <c r="F275" s="7" t="inlineStr">
        <is>
          <t>LT011</t>
        </is>
      </c>
      <c r="G275" s="13" t="n">
        <v>12</v>
      </c>
      <c r="H275" s="7" t="n">
        <v>369</v>
      </c>
      <c r="I275" s="7" t="n"/>
    </row>
    <row r="276">
      <c r="B276" s="7" t="inlineStr">
        <is>
          <t>Price_VLC_VLSC_WetEnd_270</t>
        </is>
      </c>
      <c r="C276" s="68" t="inlineStr">
        <is>
          <t>50707-4P-5HP-VLC</t>
        </is>
      </c>
      <c r="D276" s="2" t="inlineStr">
        <is>
          <t>X3</t>
        </is>
      </c>
      <c r="E276" s="63" t="inlineStr">
        <is>
          <t>A300543</t>
        </is>
      </c>
      <c r="F276" s="7" t="inlineStr">
        <is>
          <t>LT011</t>
        </is>
      </c>
      <c r="G276" s="13" t="n">
        <v>12</v>
      </c>
      <c r="H276" s="7" t="n">
        <v>211</v>
      </c>
      <c r="I276" s="7" t="n"/>
    </row>
    <row r="277">
      <c r="B277" s="7" t="inlineStr">
        <is>
          <t>Price_VLC_VLSC_WetEnd_271</t>
        </is>
      </c>
      <c r="C277" s="68" t="inlineStr">
        <is>
          <t>50707-4P-7.5HP-VLC</t>
        </is>
      </c>
      <c r="D277" s="2" t="inlineStr">
        <is>
          <t>X3</t>
        </is>
      </c>
      <c r="E277" s="63" t="inlineStr">
        <is>
          <t>A300544</t>
        </is>
      </c>
      <c r="F277" s="7" t="inlineStr">
        <is>
          <t>LT011</t>
        </is>
      </c>
      <c r="G277" s="13" t="n">
        <v>12</v>
      </c>
      <c r="H277" s="7" t="n">
        <v>211</v>
      </c>
      <c r="I277" s="7" t="n"/>
    </row>
    <row r="278">
      <c r="B278" s="7" t="inlineStr">
        <is>
          <t>Price_VLC_VLSC_WetEnd_272</t>
        </is>
      </c>
      <c r="C278" s="68" t="inlineStr">
        <is>
          <t>50707-2P-30HP-VLC</t>
        </is>
      </c>
      <c r="D278" s="68" t="inlineStr">
        <is>
          <t>X4</t>
        </is>
      </c>
      <c r="E278" s="63" t="inlineStr">
        <is>
          <t>A300545</t>
        </is>
      </c>
      <c r="F278" s="7" t="inlineStr">
        <is>
          <t>LT011</t>
        </is>
      </c>
      <c r="G278" s="13" t="n">
        <v>12</v>
      </c>
      <c r="H278" s="7" t="n">
        <v>211</v>
      </c>
      <c r="I278" s="7" t="n"/>
    </row>
    <row r="279">
      <c r="B279" s="7" t="inlineStr">
        <is>
          <t>Price_VLC_VLSC_WetEnd_273</t>
        </is>
      </c>
      <c r="C279" s="2" t="inlineStr">
        <is>
          <t>50707-2P-40HP-VLC</t>
        </is>
      </c>
      <c r="D279" s="2" t="inlineStr">
        <is>
          <t>X4</t>
        </is>
      </c>
      <c r="E279" s="63" t="inlineStr">
        <is>
          <t>A300546</t>
        </is>
      </c>
      <c r="F279" s="7" t="inlineStr">
        <is>
          <t>LT011</t>
        </is>
      </c>
      <c r="G279" s="13" t="n">
        <v>12</v>
      </c>
      <c r="H279" s="7" t="n">
        <v>211</v>
      </c>
      <c r="I279" s="7" t="n"/>
    </row>
    <row r="280">
      <c r="B280" s="7" t="inlineStr">
        <is>
          <t>Price_VLC_VLSC_WetEnd_274</t>
        </is>
      </c>
      <c r="C280" s="2" t="inlineStr">
        <is>
          <t>50707-2P-50HP-VLC</t>
        </is>
      </c>
      <c r="D280" s="2" t="inlineStr">
        <is>
          <t>X4</t>
        </is>
      </c>
      <c r="E280" s="63" t="inlineStr">
        <is>
          <t>A300547</t>
        </is>
      </c>
      <c r="F280" s="7" t="inlineStr">
        <is>
          <t>LT011</t>
        </is>
      </c>
      <c r="G280" s="13" t="n">
        <v>12</v>
      </c>
      <c r="H280" s="7" t="n">
        <v>211</v>
      </c>
      <c r="I280" s="7" t="n"/>
    </row>
    <row r="281">
      <c r="B281" s="7" t="inlineStr">
        <is>
          <t>Price_VLC_VLSC_WetEnd_275</t>
        </is>
      </c>
      <c r="C281" s="2" t="inlineStr">
        <is>
          <t>50707-2P-60HP-VLC</t>
        </is>
      </c>
      <c r="D281" s="2" t="inlineStr">
        <is>
          <t>X4</t>
        </is>
      </c>
      <c r="E281" s="63" t="inlineStr">
        <is>
          <t>A300548</t>
        </is>
      </c>
      <c r="F281" s="7" t="inlineStr">
        <is>
          <t>LT011</t>
        </is>
      </c>
      <c r="G281" s="13" t="n">
        <v>12</v>
      </c>
      <c r="H281" s="7" t="n">
        <v>211</v>
      </c>
      <c r="I281" s="7" t="n"/>
    </row>
    <row r="282">
      <c r="B282" s="7" t="inlineStr">
        <is>
          <t>Price_VLC_VLSC_WetEnd_276</t>
        </is>
      </c>
      <c r="C282" s="68" t="inlineStr">
        <is>
          <t>50957-4P-7.5HP-VLC</t>
        </is>
      </c>
      <c r="D282" s="2" t="inlineStr">
        <is>
          <t>X3</t>
        </is>
      </c>
      <c r="E282" s="63" t="inlineStr">
        <is>
          <t>A300549</t>
        </is>
      </c>
      <c r="F282" s="7" t="inlineStr">
        <is>
          <t>LT011</t>
        </is>
      </c>
      <c r="G282" s="13" t="n">
        <v>12</v>
      </c>
      <c r="H282" s="7" t="n">
        <v>239</v>
      </c>
      <c r="I282" s="7" t="n"/>
    </row>
    <row r="283">
      <c r="B283" s="7" t="inlineStr">
        <is>
          <t>Price_VLC_VLSC_WetEnd_277</t>
        </is>
      </c>
      <c r="C283" s="68" t="inlineStr">
        <is>
          <t>50957-4P-10HP-VLC</t>
        </is>
      </c>
      <c r="D283" s="2" t="inlineStr">
        <is>
          <t>X3</t>
        </is>
      </c>
      <c r="E283" s="63" t="inlineStr">
        <is>
          <t>A300550</t>
        </is>
      </c>
      <c r="F283" s="7" t="inlineStr">
        <is>
          <t>LT011</t>
        </is>
      </c>
      <c r="G283" s="13" t="n">
        <v>12</v>
      </c>
      <c r="H283" s="7" t="n">
        <v>239</v>
      </c>
      <c r="I283" s="7" t="n"/>
    </row>
    <row r="284">
      <c r="B284" s="7" t="inlineStr">
        <is>
          <t>Price_VLC_VLSC_WetEnd_278</t>
        </is>
      </c>
      <c r="C284" s="68" t="inlineStr">
        <is>
          <t>50957-4P-15HP-VLC</t>
        </is>
      </c>
      <c r="D284" s="2" t="inlineStr">
        <is>
          <t>X4</t>
        </is>
      </c>
      <c r="E284" s="63" t="inlineStr">
        <is>
          <t>A300551</t>
        </is>
      </c>
      <c r="F284" s="7" t="inlineStr">
        <is>
          <t>LT011</t>
        </is>
      </c>
      <c r="G284" s="13" t="n">
        <v>12</v>
      </c>
      <c r="H284" s="7" t="n">
        <v>239</v>
      </c>
      <c r="I284" s="7" t="n"/>
    </row>
    <row r="285">
      <c r="B285" s="7" t="inlineStr">
        <is>
          <t>Price_VLC_VLSC_WetEnd_279</t>
        </is>
      </c>
      <c r="C285" s="68" t="inlineStr">
        <is>
          <t>50957-4P-20HP-VLC</t>
        </is>
      </c>
      <c r="D285" s="2" t="inlineStr">
        <is>
          <t>X4</t>
        </is>
      </c>
      <c r="E285" s="63" t="inlineStr">
        <is>
          <t>A300552</t>
        </is>
      </c>
      <c r="F285" s="7" t="inlineStr">
        <is>
          <t>LT011</t>
        </is>
      </c>
      <c r="G285" s="13" t="n">
        <v>12</v>
      </c>
      <c r="H285" s="7" t="n">
        <v>239</v>
      </c>
      <c r="I285" s="7" t="n"/>
    </row>
    <row r="286">
      <c r="B286" s="7" t="inlineStr">
        <is>
          <t>Price_VLC_VLSC_WetEnd_280</t>
        </is>
      </c>
      <c r="C286" s="2" t="inlineStr">
        <is>
          <t>50959-2P-60HP-VLC</t>
        </is>
      </c>
      <c r="D286" s="2" t="inlineStr">
        <is>
          <t>XA</t>
        </is>
      </c>
      <c r="E286" s="63" t="inlineStr">
        <is>
          <t>A300553</t>
        </is>
      </c>
      <c r="F286" s="7" t="inlineStr">
        <is>
          <t>LT011</t>
        </is>
      </c>
      <c r="G286" s="13" t="n">
        <v>12</v>
      </c>
      <c r="H286" s="7" t="n">
        <v>239</v>
      </c>
      <c r="I286" s="7" t="n"/>
    </row>
    <row r="287">
      <c r="B287" s="7" t="inlineStr">
        <is>
          <t>Price_VLC_VLSC_WetEnd_281</t>
        </is>
      </c>
      <c r="C287" s="2" t="inlineStr">
        <is>
          <t>50959-2P-75HP-VLC</t>
        </is>
      </c>
      <c r="D287" s="2" t="inlineStr">
        <is>
          <t>XA</t>
        </is>
      </c>
      <c r="E287" s="63" t="inlineStr">
        <is>
          <t>A300554</t>
        </is>
      </c>
      <c r="F287" s="7" t="inlineStr">
        <is>
          <t>LT011</t>
        </is>
      </c>
      <c r="G287" s="13" t="n">
        <v>12</v>
      </c>
      <c r="H287" s="7" t="n">
        <v>239</v>
      </c>
      <c r="I287" s="7" t="n"/>
    </row>
    <row r="288">
      <c r="B288" s="7" t="inlineStr">
        <is>
          <t>Price_VLC_VLSC_WetEnd_282</t>
        </is>
      </c>
      <c r="C288" s="2" t="inlineStr">
        <is>
          <t>50959-2P-100HP-VLC</t>
        </is>
      </c>
      <c r="D288" s="2" t="inlineStr">
        <is>
          <t>XA</t>
        </is>
      </c>
      <c r="E288" s="63" t="inlineStr">
        <is>
          <t>A300555</t>
        </is>
      </c>
      <c r="F288" s="7" t="inlineStr">
        <is>
          <t>LT011</t>
        </is>
      </c>
      <c r="G288" s="13" t="n">
        <v>12</v>
      </c>
      <c r="H288" s="7" t="n">
        <v>239</v>
      </c>
      <c r="I288" s="7" t="n"/>
    </row>
    <row r="289">
      <c r="B289" s="7" t="inlineStr">
        <is>
          <t>Price_VLC_VLSC_WetEnd_283</t>
        </is>
      </c>
      <c r="C289" s="2" t="inlineStr">
        <is>
          <t>50959-2P-125HP-VLC</t>
        </is>
      </c>
      <c r="D289" s="2" t="inlineStr">
        <is>
          <t>XA</t>
        </is>
      </c>
      <c r="E289" s="63" t="inlineStr">
        <is>
          <t>A300556</t>
        </is>
      </c>
      <c r="F289" s="7" t="inlineStr">
        <is>
          <t>LT011</t>
        </is>
      </c>
      <c r="G289" s="13" t="n">
        <v>12</v>
      </c>
      <c r="H289" s="7" t="n">
        <v>239</v>
      </c>
    </row>
    <row r="290">
      <c r="B290" s="7" t="inlineStr">
        <is>
          <t>Price_VLC_VLSC_WetEnd_284</t>
        </is>
      </c>
      <c r="C290" s="68" t="inlineStr">
        <is>
          <t>50129-4P-15HP-VLC</t>
        </is>
      </c>
      <c r="D290" s="2" t="inlineStr">
        <is>
          <t>XA</t>
        </is>
      </c>
      <c r="E290" s="63" t="inlineStr">
        <is>
          <t>A300557</t>
        </is>
      </c>
      <c r="F290" s="7" t="inlineStr">
        <is>
          <t>LT011</t>
        </is>
      </c>
      <c r="G290" s="13" t="n">
        <v>12</v>
      </c>
      <c r="H290" s="7" t="n">
        <v>341</v>
      </c>
    </row>
    <row r="291">
      <c r="B291" s="7" t="inlineStr">
        <is>
          <t>Price_VLC_VLSC_WetEnd_285</t>
        </is>
      </c>
      <c r="C291" s="68" t="inlineStr">
        <is>
          <t>50129-4P-20HP-VLC</t>
        </is>
      </c>
      <c r="D291" s="2" t="inlineStr">
        <is>
          <t>XA</t>
        </is>
      </c>
      <c r="E291" s="63" t="inlineStr">
        <is>
          <t>A300558</t>
        </is>
      </c>
      <c r="F291" s="7" t="inlineStr">
        <is>
          <t>LT011</t>
        </is>
      </c>
      <c r="G291" s="13" t="n">
        <v>12</v>
      </c>
      <c r="H291" s="7" t="n">
        <v>341</v>
      </c>
    </row>
    <row r="292">
      <c r="B292" s="7" t="inlineStr">
        <is>
          <t>Price_VLC_VLSC_WetEnd_286</t>
        </is>
      </c>
      <c r="C292" s="68" t="inlineStr">
        <is>
          <t>50129-4P-25HP-VLC</t>
        </is>
      </c>
      <c r="D292" s="2" t="inlineStr">
        <is>
          <t>XA</t>
        </is>
      </c>
      <c r="E292" s="63" t="inlineStr">
        <is>
          <t>A300559</t>
        </is>
      </c>
      <c r="F292" s="7" t="inlineStr">
        <is>
          <t>LT011</t>
        </is>
      </c>
      <c r="G292" s="13" t="n">
        <v>12</v>
      </c>
      <c r="H292" s="7" t="n">
        <v>341</v>
      </c>
    </row>
    <row r="293">
      <c r="B293" s="7" t="inlineStr">
        <is>
          <t>Price_VLC_VLSC_WetEnd_287</t>
        </is>
      </c>
      <c r="C293" s="2" t="inlineStr">
        <is>
          <t>50129-4P-30HP-VLC</t>
        </is>
      </c>
      <c r="D293" s="2" t="inlineStr">
        <is>
          <t>XA</t>
        </is>
      </c>
      <c r="E293" s="63" t="inlineStr">
        <is>
          <t>A300560</t>
        </is>
      </c>
      <c r="F293" s="7" t="inlineStr">
        <is>
          <t>LT011</t>
        </is>
      </c>
      <c r="G293" s="13" t="n">
        <v>12</v>
      </c>
      <c r="H293" s="7" t="n">
        <v>341</v>
      </c>
    </row>
    <row r="294">
      <c r="B294" s="7" t="inlineStr">
        <is>
          <t>Price_VLC_VLSC_WetEnd_288</t>
        </is>
      </c>
      <c r="C294" s="2" t="inlineStr">
        <is>
          <t>50129-4P-40HP-VLC</t>
        </is>
      </c>
      <c r="D294" s="2" t="inlineStr">
        <is>
          <t>XA</t>
        </is>
      </c>
      <c r="E294" s="63" t="inlineStr">
        <is>
          <t>A300561</t>
        </is>
      </c>
      <c r="F294" s="7" t="inlineStr">
        <is>
          <t>LT011</t>
        </is>
      </c>
      <c r="G294" s="13" t="n">
        <v>12</v>
      </c>
      <c r="H294" s="7" t="n">
        <v>341</v>
      </c>
    </row>
    <row r="295">
      <c r="B295" s="7" t="inlineStr">
        <is>
          <t>Price_VLC_VLSC_WetEnd_289</t>
        </is>
      </c>
      <c r="C295" s="2" t="inlineStr">
        <is>
          <t>50129-4P-50HP-VLC</t>
        </is>
      </c>
      <c r="D295" s="2" t="inlineStr">
        <is>
          <t>XA</t>
        </is>
      </c>
      <c r="E295" s="63" t="inlineStr">
        <is>
          <t>A300562</t>
        </is>
      </c>
      <c r="F295" s="7" t="inlineStr">
        <is>
          <t>LT011</t>
        </is>
      </c>
      <c r="G295" s="13" t="n">
        <v>12</v>
      </c>
      <c r="H295" s="7" t="n">
        <v>341</v>
      </c>
    </row>
    <row r="296">
      <c r="B296" s="7" t="inlineStr">
        <is>
          <t>Price_VLC_VLSC_WetEnd_290</t>
        </is>
      </c>
      <c r="C296" s="2" t="inlineStr">
        <is>
          <t>50129-4P-60HP-VLC</t>
        </is>
      </c>
      <c r="D296" s="2" t="inlineStr">
        <is>
          <t>XA</t>
        </is>
      </c>
      <c r="E296" s="63" t="inlineStr">
        <is>
          <t>A300563</t>
        </is>
      </c>
      <c r="F296" s="7" t="inlineStr">
        <is>
          <t>LT011</t>
        </is>
      </c>
      <c r="G296" s="13" t="n">
        <v>12</v>
      </c>
      <c r="H296" s="7" t="n">
        <v>341</v>
      </c>
    </row>
    <row r="297">
      <c r="B297" s="7" t="inlineStr">
        <is>
          <t>Price_VLC_VLSC_WetEnd_291</t>
        </is>
      </c>
      <c r="C297" s="68" t="inlineStr">
        <is>
          <t>5012A-4P-10HP-VLC</t>
        </is>
      </c>
      <c r="D297" s="2" t="inlineStr">
        <is>
          <t>XA</t>
        </is>
      </c>
      <c r="E297" s="63" t="inlineStr">
        <is>
          <t>A300564</t>
        </is>
      </c>
      <c r="F297" s="7" t="inlineStr">
        <is>
          <t>LT011</t>
        </is>
      </c>
      <c r="G297" s="13" t="n">
        <v>12</v>
      </c>
      <c r="H297" s="7" t="n">
        <v>341</v>
      </c>
    </row>
    <row r="298">
      <c r="B298" s="7" t="inlineStr">
        <is>
          <t>Price_VLC_VLSC_WetEnd_292</t>
        </is>
      </c>
      <c r="C298" s="68" t="inlineStr">
        <is>
          <t>5012A-4P-15HP-VLC</t>
        </is>
      </c>
      <c r="D298" s="2" t="inlineStr">
        <is>
          <t>XA</t>
        </is>
      </c>
      <c r="E298" s="63" t="inlineStr">
        <is>
          <t>A300565</t>
        </is>
      </c>
      <c r="F298" s="7" t="inlineStr">
        <is>
          <t>LT011</t>
        </is>
      </c>
      <c r="G298" s="13" t="n">
        <v>12</v>
      </c>
      <c r="H298" s="7" t="n">
        <v>341</v>
      </c>
    </row>
    <row r="299">
      <c r="B299" s="7" t="inlineStr">
        <is>
          <t>Price_VLC_VLSC_WetEnd_293</t>
        </is>
      </c>
      <c r="C299" s="68" t="inlineStr">
        <is>
          <t>5012A-4P-20HP-VLC</t>
        </is>
      </c>
      <c r="D299" s="2" t="inlineStr">
        <is>
          <t>XA</t>
        </is>
      </c>
      <c r="E299" s="63" t="inlineStr">
        <is>
          <t>A300566</t>
        </is>
      </c>
      <c r="F299" s="7" t="inlineStr">
        <is>
          <t>LT011</t>
        </is>
      </c>
      <c r="G299" s="13" t="n">
        <v>12</v>
      </c>
      <c r="H299" s="7" t="n">
        <v>341</v>
      </c>
    </row>
    <row r="300">
      <c r="B300" s="7" t="inlineStr">
        <is>
          <t>Price_VLC_VLSC_WetEnd_294</t>
        </is>
      </c>
      <c r="C300" s="68" t="inlineStr">
        <is>
          <t>5012A-4P-25HP-VLC</t>
        </is>
      </c>
      <c r="D300" s="2" t="inlineStr">
        <is>
          <t>XA</t>
        </is>
      </c>
      <c r="E300" s="63" t="inlineStr">
        <is>
          <t>A300567</t>
        </is>
      </c>
      <c r="F300" s="7" t="inlineStr">
        <is>
          <t>LT011</t>
        </is>
      </c>
      <c r="G300" s="13" t="n">
        <v>12</v>
      </c>
      <c r="H300" s="7" t="n">
        <v>341</v>
      </c>
    </row>
    <row r="301">
      <c r="B301" s="7" t="inlineStr">
        <is>
          <t>Price_VLC_VLSC_WetEnd_295</t>
        </is>
      </c>
      <c r="C301" s="2" t="inlineStr">
        <is>
          <t>5012A-4P-30HP-VLC</t>
        </is>
      </c>
      <c r="D301" s="2" t="inlineStr">
        <is>
          <t>XA</t>
        </is>
      </c>
      <c r="E301" s="63" t="inlineStr">
        <is>
          <t>A300568</t>
        </is>
      </c>
      <c r="F301" s="7" t="inlineStr">
        <is>
          <t>LT011</t>
        </is>
      </c>
      <c r="G301" s="13" t="n">
        <v>12</v>
      </c>
      <c r="H301" s="7" t="n">
        <v>341</v>
      </c>
    </row>
    <row r="302">
      <c r="B302" s="7" t="inlineStr">
        <is>
          <t>Price_VLC_VLSC_WetEnd_296</t>
        </is>
      </c>
      <c r="C302" s="2" t="inlineStr">
        <is>
          <t>5012A-4P-40HP-VLC</t>
        </is>
      </c>
      <c r="D302" s="2" t="inlineStr">
        <is>
          <t>XA</t>
        </is>
      </c>
      <c r="E302" s="63" t="inlineStr">
        <is>
          <t>A300569</t>
        </is>
      </c>
      <c r="F302" s="7" t="inlineStr">
        <is>
          <t>LT011</t>
        </is>
      </c>
      <c r="G302" s="13" t="n">
        <v>12</v>
      </c>
      <c r="H302" s="7" t="n">
        <v>341</v>
      </c>
    </row>
    <row r="303">
      <c r="B303" s="7" t="inlineStr">
        <is>
          <t>Price_VLC_VLSC_WetEnd_297</t>
        </is>
      </c>
      <c r="C303" s="2" t="inlineStr">
        <is>
          <t>50157-4P-50HP-VLC</t>
        </is>
      </c>
      <c r="D303" s="2" t="inlineStr">
        <is>
          <t>XA</t>
        </is>
      </c>
      <c r="E303" s="63" t="inlineStr">
        <is>
          <t>A300570</t>
        </is>
      </c>
      <c r="F303" s="7" t="inlineStr">
        <is>
          <t>LT011</t>
        </is>
      </c>
      <c r="G303" s="13" t="n">
        <v>12</v>
      </c>
      <c r="H303" s="7" t="n">
        <v>491</v>
      </c>
    </row>
    <row r="304">
      <c r="B304" s="7" t="inlineStr">
        <is>
          <t>Price_VLC_VLSC_WetEnd_298</t>
        </is>
      </c>
      <c r="C304" s="2" t="inlineStr">
        <is>
          <t>50157-4P-60HP-VLC</t>
        </is>
      </c>
      <c r="D304" s="2" t="inlineStr">
        <is>
          <t>X5</t>
        </is>
      </c>
      <c r="E304" s="63" t="inlineStr">
        <is>
          <t>A300571</t>
        </is>
      </c>
      <c r="F304" s="7" t="inlineStr">
        <is>
          <t>LT011</t>
        </is>
      </c>
      <c r="G304" s="13" t="n">
        <v>12</v>
      </c>
      <c r="H304" s="7" t="n">
        <v>491</v>
      </c>
    </row>
    <row r="305">
      <c r="B305" s="7" t="inlineStr">
        <is>
          <t>Price_VLC_VLSC_WetEnd_299</t>
        </is>
      </c>
      <c r="C305" s="2" t="inlineStr">
        <is>
          <t>50157-4P-75HP-VLC</t>
        </is>
      </c>
      <c r="D305" s="2" t="inlineStr">
        <is>
          <t>X5</t>
        </is>
      </c>
      <c r="E305" s="63" t="inlineStr">
        <is>
          <t>A300572</t>
        </is>
      </c>
      <c r="F305" s="7" t="inlineStr">
        <is>
          <t>LT011</t>
        </is>
      </c>
      <c r="G305" s="13" t="n">
        <v>12</v>
      </c>
      <c r="H305" s="7" t="n">
        <v>491</v>
      </c>
    </row>
    <row r="306">
      <c r="B306" s="7" t="inlineStr">
        <is>
          <t>Price_VLC_VLSC_WetEnd_300</t>
        </is>
      </c>
      <c r="C306" s="2" t="inlineStr">
        <is>
          <t>50157-4P-100HP-VLC</t>
        </is>
      </c>
      <c r="D306" s="2" t="inlineStr">
        <is>
          <t>X5</t>
        </is>
      </c>
      <c r="E306" s="63" t="inlineStr">
        <is>
          <t>A300573</t>
        </is>
      </c>
      <c r="F306" s="7" t="inlineStr">
        <is>
          <t>LT011</t>
        </is>
      </c>
      <c r="G306" s="13" t="n">
        <v>12</v>
      </c>
      <c r="H306" s="7" t="n">
        <v>491</v>
      </c>
    </row>
    <row r="307">
      <c r="B307" s="7" t="inlineStr">
        <is>
          <t>Price_VLC_VLSC_WetEnd_301</t>
        </is>
      </c>
      <c r="C307" s="68" t="inlineStr">
        <is>
          <t>60957-4P-15HP-VLC</t>
        </is>
      </c>
      <c r="D307" s="2" t="inlineStr">
        <is>
          <t>X4</t>
        </is>
      </c>
      <c r="E307" s="63" t="inlineStr">
        <is>
          <t>A300574</t>
        </is>
      </c>
      <c r="F307" s="7" t="inlineStr">
        <is>
          <t>LT011</t>
        </is>
      </c>
      <c r="G307" s="13" t="n">
        <v>12</v>
      </c>
      <c r="H307" s="7" t="n">
        <v>298</v>
      </c>
    </row>
    <row r="308">
      <c r="B308" s="7" t="inlineStr">
        <is>
          <t>Price_VLC_VLSC_WetEnd_302</t>
        </is>
      </c>
      <c r="C308" s="68" t="inlineStr">
        <is>
          <t>60957-4P-20HP-VLC</t>
        </is>
      </c>
      <c r="D308" s="2" t="inlineStr">
        <is>
          <t>X4</t>
        </is>
      </c>
      <c r="E308" s="63" t="inlineStr">
        <is>
          <t>A300575</t>
        </is>
      </c>
      <c r="F308" s="7" t="inlineStr">
        <is>
          <t>LT011</t>
        </is>
      </c>
      <c r="G308" s="13" t="n">
        <v>12</v>
      </c>
      <c r="H308" s="7" t="n">
        <v>298</v>
      </c>
    </row>
    <row r="309">
      <c r="B309" s="7" t="inlineStr">
        <is>
          <t>Price_VLC_VLSC_WetEnd_303</t>
        </is>
      </c>
      <c r="C309" s="68" t="inlineStr">
        <is>
          <t>60957-4P-25HP-VLC</t>
        </is>
      </c>
      <c r="D309" s="2" t="inlineStr">
        <is>
          <t>X4</t>
        </is>
      </c>
      <c r="E309" s="63" t="inlineStr">
        <is>
          <t>A300576</t>
        </is>
      </c>
      <c r="F309" s="7" t="inlineStr">
        <is>
          <t>LT011</t>
        </is>
      </c>
      <c r="G309" s="13" t="n">
        <v>12</v>
      </c>
      <c r="H309" s="7" t="n">
        <v>298</v>
      </c>
    </row>
    <row r="310">
      <c r="B310" s="7" t="inlineStr">
        <is>
          <t>Price_VLC_VLSC_WetEnd_304</t>
        </is>
      </c>
      <c r="C310" s="2" t="inlineStr">
        <is>
          <t>60957-4P-30HP-VLC</t>
        </is>
      </c>
      <c r="D310" s="2" t="inlineStr">
        <is>
          <t>X4</t>
        </is>
      </c>
      <c r="E310" s="63" t="inlineStr">
        <is>
          <t>A300577</t>
        </is>
      </c>
      <c r="F310" s="7" t="inlineStr">
        <is>
          <t>LT011</t>
        </is>
      </c>
      <c r="G310" s="13" t="n">
        <v>12</v>
      </c>
      <c r="H310" s="7" t="n">
        <v>298</v>
      </c>
    </row>
    <row r="311">
      <c r="B311" s="7" t="inlineStr">
        <is>
          <t>Price_VLC_VLSC_WetEnd_305</t>
        </is>
      </c>
      <c r="C311" s="68" t="inlineStr">
        <is>
          <t>60125-4P-20HP-VLC</t>
        </is>
      </c>
      <c r="D311" s="2" t="inlineStr">
        <is>
          <t>XA</t>
        </is>
      </c>
      <c r="E311" s="63" t="inlineStr">
        <is>
          <t>A300578</t>
        </is>
      </c>
      <c r="F311" s="7" t="inlineStr">
        <is>
          <t>LT011</t>
        </is>
      </c>
      <c r="G311" s="13" t="n">
        <v>12</v>
      </c>
      <c r="H311" s="7" t="n">
        <v>342</v>
      </c>
    </row>
    <row r="312">
      <c r="B312" s="7" t="inlineStr">
        <is>
          <t>Price_VLC_VLSC_WetEnd_306</t>
        </is>
      </c>
      <c r="C312" s="68" t="inlineStr">
        <is>
          <t>60125-4P-25HP-VLC</t>
        </is>
      </c>
      <c r="D312" s="2" t="inlineStr">
        <is>
          <t>XA</t>
        </is>
      </c>
      <c r="E312" s="63" t="inlineStr">
        <is>
          <t>A300579</t>
        </is>
      </c>
      <c r="F312" s="7" t="inlineStr">
        <is>
          <t>LT011</t>
        </is>
      </c>
      <c r="G312" s="13" t="n">
        <v>12</v>
      </c>
      <c r="H312" s="7" t="n">
        <v>342</v>
      </c>
    </row>
    <row r="313">
      <c r="B313" s="7" t="inlineStr">
        <is>
          <t>Price_VLC_VLSC_WetEnd_307</t>
        </is>
      </c>
      <c r="C313" s="2" t="inlineStr">
        <is>
          <t>60125-4P-30HP-VLC</t>
        </is>
      </c>
      <c r="D313" s="2" t="inlineStr">
        <is>
          <t>XA</t>
        </is>
      </c>
      <c r="E313" s="63" t="inlineStr">
        <is>
          <t>A300580</t>
        </is>
      </c>
      <c r="F313" s="7" t="inlineStr">
        <is>
          <t>LT011</t>
        </is>
      </c>
      <c r="G313" s="13" t="n">
        <v>12</v>
      </c>
      <c r="H313" s="7" t="n">
        <v>342</v>
      </c>
    </row>
    <row r="314">
      <c r="B314" s="7" t="inlineStr">
        <is>
          <t>Price_VLC_VLSC_WetEnd_308</t>
        </is>
      </c>
      <c r="C314" s="2" t="inlineStr">
        <is>
          <t>60125-4P-40HP-VLC</t>
        </is>
      </c>
      <c r="D314" s="2" t="inlineStr">
        <is>
          <t>XA</t>
        </is>
      </c>
      <c r="E314" s="63" t="inlineStr">
        <is>
          <t>A300581</t>
        </is>
      </c>
      <c r="F314" s="7" t="inlineStr">
        <is>
          <t>LT011</t>
        </is>
      </c>
      <c r="G314" s="13" t="n">
        <v>12</v>
      </c>
      <c r="H314" s="7" t="n">
        <v>342</v>
      </c>
    </row>
    <row r="315">
      <c r="B315" s="7" t="inlineStr">
        <is>
          <t>Price_VLC_VLSC_WetEnd_309</t>
        </is>
      </c>
      <c r="C315" s="2" t="inlineStr">
        <is>
          <t>60125-4P-50HP-VLC</t>
        </is>
      </c>
      <c r="D315" s="2" t="inlineStr">
        <is>
          <t>XA</t>
        </is>
      </c>
      <c r="E315" s="63" t="inlineStr">
        <is>
          <t>A300582</t>
        </is>
      </c>
      <c r="F315" s="7" t="inlineStr">
        <is>
          <t>LT011</t>
        </is>
      </c>
      <c r="G315" s="13" t="n">
        <v>12</v>
      </c>
      <c r="H315" s="7" t="n">
        <v>342</v>
      </c>
    </row>
    <row r="316">
      <c r="B316" s="7" t="inlineStr">
        <is>
          <t>Price_VLC_VLSC_WetEnd_310</t>
        </is>
      </c>
      <c r="C316" s="2" t="inlineStr">
        <is>
          <t>60125-4P-60HP-VLC</t>
        </is>
      </c>
      <c r="D316" s="2" t="inlineStr">
        <is>
          <t>XA</t>
        </is>
      </c>
      <c r="E316" s="63" t="inlineStr">
        <is>
          <t>A300583</t>
        </is>
      </c>
      <c r="F316" s="7" t="inlineStr">
        <is>
          <t>LT011</t>
        </is>
      </c>
      <c r="G316" s="13" t="n">
        <v>12</v>
      </c>
      <c r="H316" s="7" t="n">
        <v>342</v>
      </c>
    </row>
    <row r="317">
      <c r="B317" s="7" t="inlineStr">
        <is>
          <t>Price_VLC_VLSC_WetEnd_311</t>
        </is>
      </c>
      <c r="C317" s="2" t="inlineStr">
        <is>
          <t>60157-4P-75HP-VLC</t>
        </is>
      </c>
      <c r="D317" s="2" t="inlineStr">
        <is>
          <t>X5</t>
        </is>
      </c>
      <c r="E317" s="63" t="inlineStr">
        <is>
          <t>A300584</t>
        </is>
      </c>
      <c r="F317" s="7" t="inlineStr">
        <is>
          <t>LT011</t>
        </is>
      </c>
      <c r="G317" s="13" t="n">
        <v>12</v>
      </c>
      <c r="H317" s="7" t="n">
        <v>501</v>
      </c>
    </row>
    <row r="318">
      <c r="B318" s="7" t="inlineStr">
        <is>
          <t>Price_VLC_VLSC_WetEnd_312</t>
        </is>
      </c>
      <c r="C318" s="2" t="inlineStr">
        <is>
          <t>60157-4P-100HP-VLC</t>
        </is>
      </c>
      <c r="D318" s="2" t="inlineStr">
        <is>
          <t>X5</t>
        </is>
      </c>
      <c r="E318" s="63" t="inlineStr">
        <is>
          <t>A300585</t>
        </is>
      </c>
      <c r="F318" s="7" t="inlineStr">
        <is>
          <t>LT011</t>
        </is>
      </c>
      <c r="G318" s="13" t="n">
        <v>12</v>
      </c>
      <c r="H318" s="7" t="n">
        <v>501</v>
      </c>
    </row>
    <row r="319">
      <c r="B319" s="7" t="inlineStr">
        <is>
          <t>Price_VLC_VLSC_WetEnd_313</t>
        </is>
      </c>
      <c r="C319" s="2" t="inlineStr">
        <is>
          <t>60157-4P-125HP-VLC</t>
        </is>
      </c>
      <c r="D319" s="2" t="inlineStr">
        <is>
          <t>X5</t>
        </is>
      </c>
      <c r="E319" s="63" t="inlineStr">
        <is>
          <t>A300586</t>
        </is>
      </c>
      <c r="F319" s="7" t="inlineStr">
        <is>
          <t>LT011</t>
        </is>
      </c>
      <c r="G319" s="13" t="n">
        <v>12</v>
      </c>
      <c r="H319" s="7" t="n">
        <v>501</v>
      </c>
    </row>
    <row r="320">
      <c r="B320" s="7" t="inlineStr">
        <is>
          <t>Price_VLC_VLSC_WetEnd_314</t>
        </is>
      </c>
      <c r="C320" s="68" t="inlineStr">
        <is>
          <t>80951-4P-20HP-VLC</t>
        </is>
      </c>
      <c r="D320" s="2" t="inlineStr">
        <is>
          <t>XA</t>
        </is>
      </c>
      <c r="E320" s="63" t="inlineStr">
        <is>
          <t>A300587</t>
        </is>
      </c>
      <c r="F320" s="7" t="inlineStr">
        <is>
          <t>LT011</t>
        </is>
      </c>
      <c r="G320" s="13" t="n">
        <v>12</v>
      </c>
      <c r="H320" s="7" t="n">
        <v>519</v>
      </c>
    </row>
    <row r="321">
      <c r="B321" s="7" t="inlineStr">
        <is>
          <t>Price_VLC_VLSC_WetEnd_315</t>
        </is>
      </c>
      <c r="C321" s="68" t="inlineStr">
        <is>
          <t>80951-4P-25HP-VLC</t>
        </is>
      </c>
      <c r="D321" s="2" t="inlineStr">
        <is>
          <t>XA</t>
        </is>
      </c>
      <c r="E321" s="63" t="inlineStr">
        <is>
          <t>A300588</t>
        </is>
      </c>
      <c r="F321" s="7" t="inlineStr">
        <is>
          <t>LT011</t>
        </is>
      </c>
      <c r="G321" s="13" t="n">
        <v>12</v>
      </c>
      <c r="H321" s="7" t="n">
        <v>519</v>
      </c>
    </row>
    <row r="322">
      <c r="B322" s="7" t="inlineStr">
        <is>
          <t>Price_VLC_VLSC_WetEnd_316</t>
        </is>
      </c>
      <c r="C322" s="2" t="inlineStr">
        <is>
          <t>80951-4P-30HP-VLC</t>
        </is>
      </c>
      <c r="D322" s="2" t="inlineStr">
        <is>
          <t>XA</t>
        </is>
      </c>
      <c r="E322" s="63" t="inlineStr">
        <is>
          <t>A300589</t>
        </is>
      </c>
      <c r="F322" s="7" t="inlineStr">
        <is>
          <t>LT011</t>
        </is>
      </c>
      <c r="G322" s="13" t="n">
        <v>12</v>
      </c>
      <c r="H322" s="7" t="n">
        <v>519</v>
      </c>
    </row>
    <row r="323">
      <c r="B323" s="7" t="inlineStr">
        <is>
          <t>Price_VLC_VLSC_WetEnd_317</t>
        </is>
      </c>
      <c r="C323" s="2" t="inlineStr">
        <is>
          <t>80951-4P-40HP-VLC</t>
        </is>
      </c>
      <c r="D323" s="2" t="inlineStr">
        <is>
          <t>XA</t>
        </is>
      </c>
      <c r="E323" s="63" t="inlineStr">
        <is>
          <t>A300590</t>
        </is>
      </c>
      <c r="F323" s="7" t="inlineStr">
        <is>
          <t>LT011</t>
        </is>
      </c>
      <c r="G323" s="13" t="n">
        <v>12</v>
      </c>
      <c r="H323" s="7" t="n">
        <v>519</v>
      </c>
    </row>
    <row r="324">
      <c r="B324" s="7" t="inlineStr">
        <is>
          <t>Price_VLC_VLSC_WetEnd_318</t>
        </is>
      </c>
      <c r="C324" s="68" t="inlineStr">
        <is>
          <t>80123-4P-25HP-VLC</t>
        </is>
      </c>
      <c r="D324" s="2" t="inlineStr">
        <is>
          <t>XA</t>
        </is>
      </c>
      <c r="E324" s="63" t="inlineStr">
        <is>
          <t>A300591</t>
        </is>
      </c>
      <c r="F324" s="7" t="inlineStr">
        <is>
          <t>LT011</t>
        </is>
      </c>
      <c r="G324" s="13" t="n">
        <v>12</v>
      </c>
      <c r="H324" s="7" t="n">
        <v>507</v>
      </c>
    </row>
    <row r="325">
      <c r="B325" s="7" t="inlineStr">
        <is>
          <t>Price_VLC_VLSC_WetEnd_319</t>
        </is>
      </c>
      <c r="C325" s="2" t="inlineStr">
        <is>
          <t>80123-4P-30HP-VLC</t>
        </is>
      </c>
      <c r="D325" s="2" t="inlineStr">
        <is>
          <t>XA</t>
        </is>
      </c>
      <c r="E325" s="63" t="inlineStr">
        <is>
          <t>A300592</t>
        </is>
      </c>
      <c r="F325" s="7" t="inlineStr">
        <is>
          <t>LT011</t>
        </is>
      </c>
      <c r="G325" s="13" t="n">
        <v>12</v>
      </c>
      <c r="H325" s="7" t="n">
        <v>507</v>
      </c>
    </row>
    <row r="326">
      <c r="B326" s="7" t="inlineStr">
        <is>
          <t>Price_VLC_VLSC_WetEnd_320</t>
        </is>
      </c>
      <c r="C326" s="2" t="inlineStr">
        <is>
          <t>80123-4P-40HP-VLC</t>
        </is>
      </c>
      <c r="D326" s="2" t="inlineStr">
        <is>
          <t>XA</t>
        </is>
      </c>
      <c r="E326" s="63" t="inlineStr">
        <is>
          <t>A300593</t>
        </is>
      </c>
      <c r="F326" s="7" t="inlineStr">
        <is>
          <t>LT011</t>
        </is>
      </c>
      <c r="G326" s="13" t="n">
        <v>12</v>
      </c>
      <c r="H326" s="7" t="n">
        <v>507</v>
      </c>
    </row>
    <row r="327">
      <c r="B327" s="7" t="inlineStr">
        <is>
          <t>Price_VLC_VLSC_WetEnd_321</t>
        </is>
      </c>
      <c r="C327" s="2" t="inlineStr">
        <is>
          <t>80123-4P-50HP-VLC</t>
        </is>
      </c>
      <c r="D327" s="2" t="inlineStr">
        <is>
          <t>XA</t>
        </is>
      </c>
      <c r="E327" s="63" t="inlineStr">
        <is>
          <t>A300594</t>
        </is>
      </c>
      <c r="F327" s="7" t="inlineStr">
        <is>
          <t>LT011</t>
        </is>
      </c>
      <c r="G327" s="13" t="n">
        <v>12</v>
      </c>
      <c r="H327" s="7" t="n">
        <v>507</v>
      </c>
    </row>
    <row r="328">
      <c r="B328" s="7" t="inlineStr">
        <is>
          <t>Price_VLC_VLSC_WetEnd_322</t>
        </is>
      </c>
      <c r="C328" s="2" t="inlineStr">
        <is>
          <t>80123-4P-60HP-VLC</t>
        </is>
      </c>
      <c r="D328" s="2" t="inlineStr">
        <is>
          <t>X5</t>
        </is>
      </c>
      <c r="E328" s="63" t="inlineStr">
        <is>
          <t>A300595</t>
        </is>
      </c>
      <c r="F328" s="7" t="inlineStr">
        <is>
          <t>LT011</t>
        </is>
      </c>
      <c r="G328" s="13" t="n">
        <v>12</v>
      </c>
      <c r="H328" s="7" t="n">
        <v>507</v>
      </c>
    </row>
    <row r="329">
      <c r="B329" s="7" t="inlineStr">
        <is>
          <t>Price_VLC_VLSC_WetEnd_323</t>
        </is>
      </c>
      <c r="C329" s="2" t="inlineStr">
        <is>
          <t>80123-4P-75HP-VLC</t>
        </is>
      </c>
      <c r="D329" s="2" t="inlineStr">
        <is>
          <t>X5</t>
        </is>
      </c>
      <c r="E329" s="63" t="inlineStr">
        <is>
          <t>A300596</t>
        </is>
      </c>
      <c r="F329" s="7" t="inlineStr">
        <is>
          <t>LT011</t>
        </is>
      </c>
      <c r="G329" s="13" t="n">
        <v>12</v>
      </c>
      <c r="H329" s="7" t="n">
        <v>507</v>
      </c>
    </row>
    <row r="330">
      <c r="B330" s="7" t="inlineStr">
        <is>
          <t>Price_VLC_VLSC_WetEnd_324</t>
        </is>
      </c>
      <c r="C330" s="2" t="inlineStr">
        <is>
          <t>80123-4P-100HP-VLC</t>
        </is>
      </c>
      <c r="D330" s="2" t="inlineStr">
        <is>
          <t>X5</t>
        </is>
      </c>
      <c r="E330" s="63" t="inlineStr">
        <is>
          <t>A300597</t>
        </is>
      </c>
      <c r="F330" s="7" t="inlineStr">
        <is>
          <t>LT011</t>
        </is>
      </c>
      <c r="G330" s="13" t="n">
        <v>12</v>
      </c>
      <c r="H330" s="7" t="n">
        <v>507</v>
      </c>
    </row>
    <row r="331">
      <c r="B331" s="7" t="inlineStr">
        <is>
          <t>Price_VLC_VLSC_WetEnd_325</t>
        </is>
      </c>
      <c r="C331" s="2" t="inlineStr">
        <is>
          <t>80157-4P-100HP-VLC</t>
        </is>
      </c>
      <c r="D331" s="2" t="inlineStr">
        <is>
          <t>X5</t>
        </is>
      </c>
      <c r="E331" s="63" t="inlineStr">
        <is>
          <t>A300598</t>
        </is>
      </c>
      <c r="F331" s="7" t="inlineStr">
        <is>
          <t>LT011</t>
        </is>
      </c>
      <c r="G331" s="13" t="n">
        <v>12</v>
      </c>
      <c r="H331" s="7" t="n">
        <v>680</v>
      </c>
    </row>
    <row r="332">
      <c r="B332" s="7" t="inlineStr">
        <is>
          <t>Price_VLC_VLSC_WetEnd_326</t>
        </is>
      </c>
      <c r="C332" s="2" t="inlineStr">
        <is>
          <t>80157-4P-125HP-VLC</t>
        </is>
      </c>
      <c r="D332" s="2" t="inlineStr">
        <is>
          <t>X5</t>
        </is>
      </c>
      <c r="E332" s="63" t="inlineStr">
        <is>
          <t>A300599</t>
        </is>
      </c>
      <c r="F332" s="7" t="inlineStr">
        <is>
          <t>LT011</t>
        </is>
      </c>
      <c r="G332" s="13" t="n">
        <v>12</v>
      </c>
      <c r="H332" s="7" t="n">
        <v>680</v>
      </c>
    </row>
    <row r="333">
      <c r="B333" s="7" t="inlineStr">
        <is>
          <t>Price_VLC_VLSC_WetEnd_327</t>
        </is>
      </c>
      <c r="C333" s="2" t="inlineStr">
        <is>
          <t>80157-4P-150HP-VLC</t>
        </is>
      </c>
      <c r="D333" s="2" t="inlineStr">
        <is>
          <t>X5</t>
        </is>
      </c>
      <c r="E333" s="63" t="inlineStr">
        <is>
          <t>A300600</t>
        </is>
      </c>
      <c r="F333" s="7" t="inlineStr">
        <is>
          <t>LT011</t>
        </is>
      </c>
      <c r="G333" s="13" t="n">
        <v>12</v>
      </c>
      <c r="H333" s="7" t="n">
        <v>680</v>
      </c>
    </row>
    <row r="334">
      <c r="B334" s="7" t="inlineStr">
        <is>
          <t>Price_VLC_VLSC_WetEnd_328</t>
        </is>
      </c>
      <c r="C334" s="2" t="inlineStr">
        <is>
          <t>10123-4P-75HP-VLC</t>
        </is>
      </c>
      <c r="D334" s="2" t="inlineStr">
        <is>
          <t>X5</t>
        </is>
      </c>
      <c r="E334" s="63" t="inlineStr">
        <is>
          <t>A300601</t>
        </is>
      </c>
      <c r="F334" s="7" t="inlineStr">
        <is>
          <t>LT011</t>
        </is>
      </c>
      <c r="G334" s="13" t="n">
        <v>12</v>
      </c>
      <c r="H334" s="7" t="n">
        <v>870</v>
      </c>
    </row>
    <row r="335">
      <c r="B335" s="7" t="inlineStr">
        <is>
          <t>Price_VLC_VLSC_WetEnd_329</t>
        </is>
      </c>
      <c r="C335" s="2" t="inlineStr">
        <is>
          <t>10123-4P-100HP-VLC</t>
        </is>
      </c>
      <c r="D335" s="2" t="inlineStr">
        <is>
          <t>X5</t>
        </is>
      </c>
      <c r="E335" s="63" t="inlineStr">
        <is>
          <t>A300602</t>
        </is>
      </c>
      <c r="F335" s="7" t="inlineStr">
        <is>
          <t>LT011</t>
        </is>
      </c>
      <c r="G335" s="13" t="n">
        <v>12</v>
      </c>
      <c r="H335" s="7" t="n">
        <v>870</v>
      </c>
    </row>
    <row r="336">
      <c r="B336" s="7" t="inlineStr">
        <is>
          <t>Price_VLC_VLSC_WetEnd_330</t>
        </is>
      </c>
      <c r="C336" s="2" t="inlineStr">
        <is>
          <t>10123-4P-125HP-VLC</t>
        </is>
      </c>
      <c r="D336" s="2" t="inlineStr">
        <is>
          <t>X5</t>
        </is>
      </c>
      <c r="E336" s="63" t="inlineStr">
        <is>
          <t>A300603</t>
        </is>
      </c>
      <c r="F336" s="7" t="inlineStr">
        <is>
          <t>LT011</t>
        </is>
      </c>
      <c r="G336" s="13" t="n">
        <v>12</v>
      </c>
      <c r="H336" s="7" t="n">
        <v>870</v>
      </c>
    </row>
    <row r="337" customFormat="1" s="111">
      <c r="A337" s="123" t="n"/>
      <c r="B337" s="89" t="inlineStr">
        <is>
          <t>Price_VLC_VLSC_WetEnd_331</t>
        </is>
      </c>
      <c r="C337" s="105" t="inlineStr">
        <is>
          <t>2095A-2P-15HP-VLC</t>
        </is>
      </c>
      <c r="D337" s="86" t="inlineStr">
        <is>
          <t>X3</t>
        </is>
      </c>
      <c r="E337" s="85" t="inlineStr">
        <is>
          <t>A300457</t>
        </is>
      </c>
      <c r="F337" s="7" t="inlineStr">
        <is>
          <t>LT011</t>
        </is>
      </c>
      <c r="G337" s="13" t="n">
        <v>12</v>
      </c>
      <c r="H337" s="89" t="n">
        <v>119</v>
      </c>
      <c r="I337" s="89" t="n"/>
      <c r="J337" s="89" t="n"/>
      <c r="K337" s="89" t="n"/>
      <c r="L337" s="89" t="n"/>
    </row>
    <row r="338" customFormat="1" s="111">
      <c r="A338" s="123" t="n"/>
      <c r="B338" s="89" t="inlineStr">
        <is>
          <t>Price_VLC_VLSC_WetEnd_332</t>
        </is>
      </c>
      <c r="C338" s="105" t="inlineStr">
        <is>
          <t>2095A-2P-20HP-VLC</t>
        </is>
      </c>
      <c r="D338" s="86" t="inlineStr">
        <is>
          <t>X3</t>
        </is>
      </c>
      <c r="E338" s="85" t="inlineStr">
        <is>
          <t>A300458</t>
        </is>
      </c>
      <c r="F338" s="7" t="inlineStr">
        <is>
          <t>LT011</t>
        </is>
      </c>
      <c r="G338" s="13" t="n">
        <v>12</v>
      </c>
      <c r="H338" s="89" t="n">
        <v>119</v>
      </c>
      <c r="I338" s="89" t="n"/>
      <c r="J338" s="89" t="n"/>
      <c r="K338" s="89" t="n"/>
      <c r="L338" s="89" t="n"/>
    </row>
    <row r="339" customFormat="1" s="111">
      <c r="A339" s="123" t="n"/>
      <c r="B339" s="89" t="inlineStr">
        <is>
          <t>Price_VLC_VLSC_WetEnd_333</t>
        </is>
      </c>
      <c r="C339" s="105" t="inlineStr">
        <is>
          <t>2095A-2P-25HP-VLC</t>
        </is>
      </c>
      <c r="D339" s="86" t="inlineStr">
        <is>
          <t>X3</t>
        </is>
      </c>
      <c r="E339" s="85" t="inlineStr">
        <is>
          <t>A300459</t>
        </is>
      </c>
      <c r="F339" s="7" t="inlineStr">
        <is>
          <t>LT011</t>
        </is>
      </c>
      <c r="G339" s="13" t="n">
        <v>12</v>
      </c>
      <c r="H339" s="89" t="n">
        <v>119</v>
      </c>
      <c r="I339" s="89" t="n"/>
      <c r="J339" s="89" t="n"/>
      <c r="K339" s="89" t="n"/>
      <c r="L339" s="89" t="n"/>
    </row>
    <row r="340" customFormat="1" s="111">
      <c r="A340" s="123" t="n"/>
      <c r="B340" s="89" t="inlineStr">
        <is>
          <t>Price_VLC_VLSC_WetEnd_334</t>
        </is>
      </c>
      <c r="C340" s="105" t="inlineStr">
        <is>
          <t>2095A-2P-30HP-VLC</t>
        </is>
      </c>
      <c r="D340" s="86" t="inlineStr">
        <is>
          <t>X4</t>
        </is>
      </c>
      <c r="E340" s="85" t="inlineStr">
        <is>
          <t>A300460</t>
        </is>
      </c>
      <c r="F340" s="7" t="inlineStr">
        <is>
          <t>LT011</t>
        </is>
      </c>
      <c r="G340" s="13" t="n">
        <v>12</v>
      </c>
      <c r="H340" s="89" t="n">
        <v>119</v>
      </c>
      <c r="I340" s="89" t="n"/>
      <c r="J340" s="89" t="n"/>
      <c r="K340" s="89" t="n"/>
      <c r="L340" s="89" t="n"/>
    </row>
    <row r="341" customFormat="1" s="111">
      <c r="A341" s="123" t="n"/>
      <c r="B341" s="89" t="inlineStr">
        <is>
          <t>Price_VLC_VLSC_WetEnd_335</t>
        </is>
      </c>
      <c r="C341" s="105" t="inlineStr">
        <is>
          <t>2095A-4P-3HP-VLC</t>
        </is>
      </c>
      <c r="D341" s="86" t="inlineStr">
        <is>
          <t>X3</t>
        </is>
      </c>
      <c r="E341" s="85" t="inlineStr">
        <is>
          <t>A300461</t>
        </is>
      </c>
      <c r="F341" s="7" t="inlineStr">
        <is>
          <t>LT011</t>
        </is>
      </c>
      <c r="G341" s="13" t="n">
        <v>12</v>
      </c>
      <c r="H341" s="89" t="n">
        <v>119</v>
      </c>
      <c r="I341" s="89" t="n"/>
      <c r="J341" s="89" t="n"/>
      <c r="K341" s="89" t="n"/>
      <c r="L341" s="89" t="n"/>
    </row>
    <row r="342" customFormat="1" s="111">
      <c r="A342" s="123" t="n"/>
      <c r="B342" s="89" t="inlineStr">
        <is>
          <t>Price_VLC_VLSC_WetEnd_336</t>
        </is>
      </c>
      <c r="C342" s="105" t="inlineStr">
        <is>
          <t>2095A-4P-5HP-VLC</t>
        </is>
      </c>
      <c r="D342" s="86" t="inlineStr">
        <is>
          <t>X3</t>
        </is>
      </c>
      <c r="E342" s="85" t="inlineStr">
        <is>
          <t>A300462</t>
        </is>
      </c>
      <c r="F342" s="7" t="inlineStr">
        <is>
          <t>LT011</t>
        </is>
      </c>
      <c r="G342" s="13" t="n">
        <v>12</v>
      </c>
      <c r="H342" s="89" t="n">
        <v>119</v>
      </c>
      <c r="I342" s="89" t="n"/>
      <c r="J342" s="89" t="n"/>
      <c r="K342" s="89" t="n"/>
      <c r="L342" s="89" t="n"/>
    </row>
    <row r="343" customFormat="1" s="111">
      <c r="A343" s="123" t="n"/>
      <c r="B343" s="89" t="inlineStr">
        <is>
          <t>Price_VLC_VLSC_WetEnd_337</t>
        </is>
      </c>
      <c r="C343" s="105" t="inlineStr">
        <is>
          <t>2095A-2P-15HP-VLSC</t>
        </is>
      </c>
      <c r="D343" s="86" t="inlineStr">
        <is>
          <t>X3</t>
        </is>
      </c>
      <c r="E343" s="85" t="inlineStr">
        <is>
          <t>A300292</t>
        </is>
      </c>
      <c r="F343" s="7" t="inlineStr">
        <is>
          <t>LT011</t>
        </is>
      </c>
      <c r="G343" s="13" t="n">
        <v>12</v>
      </c>
      <c r="H343" s="89" t="n">
        <v>119</v>
      </c>
      <c r="I343" s="89" t="n"/>
      <c r="J343" s="89" t="n"/>
      <c r="K343" s="105" t="n"/>
      <c r="L343" s="86" t="n"/>
    </row>
    <row r="344" customFormat="1" s="111">
      <c r="A344" s="123" t="n"/>
      <c r="B344" s="89" t="inlineStr">
        <is>
          <t>Price_VLC_VLSC_WetEnd_338</t>
        </is>
      </c>
      <c r="C344" s="105" t="inlineStr">
        <is>
          <t>2095A-2P-20HP-VLSC</t>
        </is>
      </c>
      <c r="D344" s="86" t="inlineStr">
        <is>
          <t>X3</t>
        </is>
      </c>
      <c r="E344" s="85" t="inlineStr">
        <is>
          <t>A300293</t>
        </is>
      </c>
      <c r="F344" s="7" t="inlineStr">
        <is>
          <t>LT011</t>
        </is>
      </c>
      <c r="G344" s="13" t="n">
        <v>12</v>
      </c>
      <c r="H344" s="89" t="n">
        <v>119</v>
      </c>
      <c r="I344" s="89" t="n"/>
      <c r="J344" s="89" t="n"/>
      <c r="K344" s="105" t="n"/>
      <c r="L344" s="105" t="n"/>
    </row>
    <row r="345" customFormat="1" s="111">
      <c r="A345" s="123" t="n"/>
      <c r="B345" s="89" t="inlineStr">
        <is>
          <t>Price_VLC_VLSC_WetEnd_339</t>
        </is>
      </c>
      <c r="C345" s="105" t="inlineStr">
        <is>
          <t>2095A-2P-25HP-VLSC</t>
        </is>
      </c>
      <c r="D345" s="86" t="inlineStr">
        <is>
          <t>X3</t>
        </is>
      </c>
      <c r="E345" s="85" t="inlineStr">
        <is>
          <t>A300294</t>
        </is>
      </c>
      <c r="F345" s="7" t="inlineStr">
        <is>
          <t>LT011</t>
        </is>
      </c>
      <c r="G345" s="13" t="n">
        <v>12</v>
      </c>
      <c r="H345" s="89" t="n">
        <v>119</v>
      </c>
      <c r="I345" s="89" t="n"/>
      <c r="J345" s="89" t="n"/>
      <c r="K345" s="105" t="n"/>
      <c r="L345" s="105" t="n"/>
    </row>
    <row r="346" customFormat="1" s="111">
      <c r="A346" s="123" t="n"/>
      <c r="B346" s="89" t="inlineStr">
        <is>
          <t>Price_VLC_VLSC_WetEnd_340</t>
        </is>
      </c>
      <c r="C346" s="105" t="inlineStr">
        <is>
          <t>2095A-2P-30HP-VLSC</t>
        </is>
      </c>
      <c r="D346" s="86" t="inlineStr">
        <is>
          <t>X3</t>
        </is>
      </c>
      <c r="E346" s="85" t="inlineStr">
        <is>
          <t>A300295</t>
        </is>
      </c>
      <c r="F346" s="7" t="inlineStr">
        <is>
          <t>LT011</t>
        </is>
      </c>
      <c r="G346" s="13" t="n">
        <v>12</v>
      </c>
      <c r="H346" s="89" t="n">
        <v>119</v>
      </c>
      <c r="I346" s="89" t="n"/>
      <c r="J346" s="89" t="n"/>
      <c r="K346" s="105" t="n"/>
      <c r="L346" s="105" t="n"/>
    </row>
    <row r="347" customFormat="1" s="111">
      <c r="A347" s="123" t="n"/>
      <c r="B347" s="89" t="inlineStr">
        <is>
          <t>Price_VLC_VLSC_WetEnd_341</t>
        </is>
      </c>
      <c r="C347" s="105" t="inlineStr">
        <is>
          <t>2095A-4P-3HP-VLSC</t>
        </is>
      </c>
      <c r="D347" s="86" t="inlineStr">
        <is>
          <t>X3</t>
        </is>
      </c>
      <c r="E347" s="85" t="inlineStr">
        <is>
          <t>A300296</t>
        </is>
      </c>
      <c r="F347" s="7" t="inlineStr">
        <is>
          <t>LT011</t>
        </is>
      </c>
      <c r="G347" s="13" t="n">
        <v>12</v>
      </c>
      <c r="H347" s="89" t="n">
        <v>119</v>
      </c>
      <c r="I347" s="89" t="n"/>
      <c r="J347" s="89" t="n"/>
      <c r="K347" s="86" t="n"/>
      <c r="L347" s="105" t="n"/>
    </row>
    <row r="348" customFormat="1" s="111">
      <c r="A348" s="123" t="n"/>
      <c r="B348" s="89" t="inlineStr">
        <is>
          <t>Price_VLC_VLSC_WetEnd_342</t>
        </is>
      </c>
      <c r="C348" s="105" t="inlineStr">
        <is>
          <t>2095A-4P-5HP-VLSC</t>
        </is>
      </c>
      <c r="D348" s="86" t="inlineStr">
        <is>
          <t>X3</t>
        </is>
      </c>
      <c r="E348" s="85" t="inlineStr">
        <is>
          <t>A300297</t>
        </is>
      </c>
      <c r="F348" s="7" t="inlineStr">
        <is>
          <t>LT011</t>
        </is>
      </c>
      <c r="G348" s="13" t="n">
        <v>12</v>
      </c>
      <c r="H348" s="89" t="n">
        <v>119</v>
      </c>
      <c r="I348" s="89" t="n"/>
      <c r="J348" s="89" t="n"/>
      <c r="K348" s="86" t="n"/>
      <c r="L348" s="105" t="n"/>
    </row>
    <row r="349" customFormat="1" s="111">
      <c r="A349" s="123" t="n"/>
      <c r="B349" s="89" t="inlineStr">
        <is>
          <t>Price_VLC_VLSC_WetEnd_343</t>
        </is>
      </c>
      <c r="C349" s="86" t="inlineStr">
        <is>
          <t>40159-4P-30HP-VLC</t>
        </is>
      </c>
      <c r="D349" s="86" t="inlineStr">
        <is>
          <t>XA</t>
        </is>
      </c>
      <c r="E349" s="85" t="inlineStr">
        <is>
          <t>A300540</t>
        </is>
      </c>
      <c r="F349" s="7" t="inlineStr">
        <is>
          <t>LT011</t>
        </is>
      </c>
      <c r="G349" s="13" t="n">
        <v>12</v>
      </c>
      <c r="H349" s="89" t="n">
        <v>369</v>
      </c>
      <c r="I349" s="89" t="n"/>
      <c r="J349" s="89" t="n"/>
      <c r="K349" s="89" t="n"/>
      <c r="L349" s="89" t="n"/>
    </row>
    <row r="350" customFormat="1" s="111">
      <c r="A350" s="123" t="n"/>
      <c r="B350" s="89" t="inlineStr">
        <is>
          <t>Price_VLC_VLSC_WetEnd_344</t>
        </is>
      </c>
      <c r="C350" s="86" t="inlineStr">
        <is>
          <t>40159-4P-40HP-VLC</t>
        </is>
      </c>
      <c r="D350" s="86" t="inlineStr">
        <is>
          <t>XA</t>
        </is>
      </c>
      <c r="E350" s="85" t="inlineStr">
        <is>
          <t>A300541</t>
        </is>
      </c>
      <c r="F350" s="7" t="inlineStr">
        <is>
          <t>LT011</t>
        </is>
      </c>
      <c r="G350" s="13" t="n">
        <v>12</v>
      </c>
      <c r="H350" s="89" t="n">
        <v>369</v>
      </c>
      <c r="I350" s="89" t="n"/>
      <c r="J350" s="89" t="n"/>
      <c r="K350" s="89" t="n"/>
      <c r="L350" s="89" t="n"/>
    </row>
    <row r="351" customFormat="1" s="111">
      <c r="A351" s="123" t="n"/>
      <c r="B351" s="89" t="inlineStr">
        <is>
          <t>Price_VLC_VLSC_WetEnd_345</t>
        </is>
      </c>
      <c r="C351" s="86" t="inlineStr">
        <is>
          <t>40159-4P-50HP-VLC</t>
        </is>
      </c>
      <c r="D351" s="86" t="inlineStr">
        <is>
          <t>XA</t>
        </is>
      </c>
      <c r="E351" s="85" t="inlineStr">
        <is>
          <t>A300542</t>
        </is>
      </c>
      <c r="F351" s="7" t="inlineStr">
        <is>
          <t>LT011</t>
        </is>
      </c>
      <c r="G351" s="13" t="n">
        <v>12</v>
      </c>
      <c r="H351" s="89" t="n">
        <v>369</v>
      </c>
      <c r="I351" s="89" t="n"/>
      <c r="J351" s="89" t="n"/>
      <c r="K351" s="89" t="n"/>
      <c r="L351" s="89" t="n"/>
    </row>
    <row r="352" customFormat="1" s="111">
      <c r="A352" s="123" t="n"/>
      <c r="B352" s="89" t="inlineStr">
        <is>
          <t>Price_VLC_VLSC_WetEnd_346</t>
        </is>
      </c>
      <c r="C352" s="86" t="inlineStr">
        <is>
          <t>40159-4P-30HP-VLSC</t>
        </is>
      </c>
      <c r="D352" s="86" t="inlineStr">
        <is>
          <t>XA</t>
        </is>
      </c>
      <c r="E352" s="85" t="inlineStr">
        <is>
          <t>A300375</t>
        </is>
      </c>
      <c r="F352" s="7" t="inlineStr">
        <is>
          <t>LT011</t>
        </is>
      </c>
      <c r="G352" s="13" t="n">
        <v>12</v>
      </c>
      <c r="H352" s="89" t="n">
        <v>369</v>
      </c>
      <c r="I352" s="89" t="n"/>
      <c r="J352" s="89" t="n"/>
      <c r="K352" s="89" t="n"/>
      <c r="L352" s="89" t="n"/>
    </row>
    <row r="353" customFormat="1" s="111">
      <c r="A353" s="123" t="n"/>
      <c r="B353" s="89" t="inlineStr">
        <is>
          <t>Price_VLC_VLSC_WetEnd_347</t>
        </is>
      </c>
      <c r="C353" s="86" t="inlineStr">
        <is>
          <t>40159-4P-40HP-VLSC</t>
        </is>
      </c>
      <c r="D353" s="86" t="inlineStr">
        <is>
          <t>XA</t>
        </is>
      </c>
      <c r="E353" s="85" t="inlineStr">
        <is>
          <t>A300376</t>
        </is>
      </c>
      <c r="F353" s="7" t="inlineStr">
        <is>
          <t>LT011</t>
        </is>
      </c>
      <c r="G353" s="13" t="n">
        <v>12</v>
      </c>
      <c r="H353" s="89" t="n">
        <v>369</v>
      </c>
    </row>
    <row r="354" customFormat="1" s="111">
      <c r="A354" s="123" t="n"/>
      <c r="B354" s="89" t="inlineStr">
        <is>
          <t>Price_VLC_VLSC_WetEnd_348</t>
        </is>
      </c>
      <c r="C354" s="86" t="inlineStr">
        <is>
          <t>40159-4P-50HP-VLSC</t>
        </is>
      </c>
      <c r="D354" s="86" t="inlineStr">
        <is>
          <t>XA</t>
        </is>
      </c>
      <c r="E354" s="85" t="inlineStr">
        <is>
          <t>A300377</t>
        </is>
      </c>
      <c r="F354" s="7" t="inlineStr">
        <is>
          <t>LT011</t>
        </is>
      </c>
      <c r="G354" s="13" t="n">
        <v>12</v>
      </c>
      <c r="H354" s="89" t="n">
        <v>369</v>
      </c>
    </row>
    <row r="355" customFormat="1" s="111">
      <c r="A355" s="123" t="n"/>
      <c r="B355" s="89" t="inlineStr">
        <is>
          <t>Price_VLC_VLSC_WetEnd_349</t>
        </is>
      </c>
      <c r="C355" s="105" t="inlineStr">
        <is>
          <t>30125-4P-7.5HP-VLC</t>
        </is>
      </c>
      <c r="D355" s="86" t="inlineStr">
        <is>
          <t>X3</t>
        </is>
      </c>
      <c r="E355" s="85" t="inlineStr">
        <is>
          <t>A300513</t>
        </is>
      </c>
      <c r="F355" s="7" t="inlineStr">
        <is>
          <t>LT011</t>
        </is>
      </c>
      <c r="G355" s="13" t="n">
        <v>12</v>
      </c>
      <c r="H355" s="89" t="n">
        <v>192</v>
      </c>
    </row>
    <row r="356" customFormat="1" s="111">
      <c r="A356" s="123" t="n"/>
      <c r="B356" s="89" t="inlineStr">
        <is>
          <t>Price_VLC_VLSC_WetEnd_350</t>
        </is>
      </c>
      <c r="C356" s="105" t="inlineStr">
        <is>
          <t>30125-4P-10HP-VLC</t>
        </is>
      </c>
      <c r="D356" s="86" t="inlineStr">
        <is>
          <t>X3</t>
        </is>
      </c>
      <c r="E356" s="85" t="inlineStr">
        <is>
          <t>A300514</t>
        </is>
      </c>
      <c r="F356" s="7" t="inlineStr">
        <is>
          <t>LT011</t>
        </is>
      </c>
      <c r="G356" s="13" t="n">
        <v>12</v>
      </c>
      <c r="H356" s="89" t="n">
        <v>192</v>
      </c>
    </row>
    <row r="357" customFormat="1" s="111">
      <c r="A357" s="123" t="n"/>
      <c r="B357" s="89" t="inlineStr">
        <is>
          <t>Price_VLC_VLSC_WetEnd_351</t>
        </is>
      </c>
      <c r="C357" s="105" t="inlineStr">
        <is>
          <t>30125-4P-15HP-VLC</t>
        </is>
      </c>
      <c r="D357" s="86" t="inlineStr">
        <is>
          <t>XA</t>
        </is>
      </c>
      <c r="E357" s="85" t="inlineStr">
        <is>
          <t>A300515</t>
        </is>
      </c>
      <c r="F357" s="7" t="inlineStr">
        <is>
          <t>LT011</t>
        </is>
      </c>
      <c r="G357" s="13" t="n">
        <v>12</v>
      </c>
      <c r="H357" s="89" t="n">
        <v>192</v>
      </c>
    </row>
    <row r="358" customFormat="1" s="111">
      <c r="A358" s="123" t="n"/>
      <c r="B358" s="89" t="inlineStr">
        <is>
          <t>Price_VLC_VLSC_WetEnd_352</t>
        </is>
      </c>
      <c r="C358" s="105" t="inlineStr">
        <is>
          <t>30125-4P-20HP-VLC</t>
        </is>
      </c>
      <c r="D358" s="86" t="inlineStr">
        <is>
          <t>XA</t>
        </is>
      </c>
      <c r="E358" s="85" t="inlineStr">
        <is>
          <t>A300516</t>
        </is>
      </c>
      <c r="F358" s="7" t="inlineStr">
        <is>
          <t>LT011</t>
        </is>
      </c>
      <c r="G358" s="13" t="n">
        <v>12</v>
      </c>
      <c r="H358" s="89" t="n">
        <v>192</v>
      </c>
    </row>
    <row r="359" customFormat="1" s="111">
      <c r="A359" s="123" t="n"/>
      <c r="B359" s="89" t="inlineStr">
        <is>
          <t>Price_VLC_VLSC_WetEnd_353</t>
        </is>
      </c>
      <c r="C359" s="105" t="inlineStr">
        <is>
          <t>30125-4P-7.5HP-VLSC</t>
        </is>
      </c>
      <c r="D359" s="86" t="inlineStr">
        <is>
          <t>X3</t>
        </is>
      </c>
      <c r="E359" s="85" t="inlineStr">
        <is>
          <t>A300348</t>
        </is>
      </c>
      <c r="F359" s="7" t="inlineStr">
        <is>
          <t>LT011</t>
        </is>
      </c>
      <c r="G359" s="13" t="n">
        <v>12</v>
      </c>
      <c r="H359" s="89" t="n">
        <v>192</v>
      </c>
    </row>
    <row r="360" customFormat="1" s="111">
      <c r="A360" s="123" t="n"/>
      <c r="B360" s="89" t="inlineStr">
        <is>
          <t>Price_VLC_VLSC_WetEnd_354</t>
        </is>
      </c>
      <c r="C360" s="105" t="inlineStr">
        <is>
          <t>30125-4P-10HP-VLSC</t>
        </is>
      </c>
      <c r="D360" s="86" t="inlineStr">
        <is>
          <t>X3</t>
        </is>
      </c>
      <c r="E360" s="85" t="inlineStr">
        <is>
          <t>A300349</t>
        </is>
      </c>
      <c r="F360" s="7" t="inlineStr">
        <is>
          <t>LT011</t>
        </is>
      </c>
      <c r="G360" s="13" t="n">
        <v>12</v>
      </c>
      <c r="H360" s="89" t="n">
        <v>192</v>
      </c>
    </row>
    <row r="361" customFormat="1" s="111">
      <c r="A361" s="123" t="n"/>
      <c r="B361" s="89" t="inlineStr">
        <is>
          <t>Price_VLC_VLSC_WetEnd_355</t>
        </is>
      </c>
      <c r="C361" s="105" t="inlineStr">
        <is>
          <t>30125-4P-15HP-VLSC</t>
        </is>
      </c>
      <c r="D361" s="86" t="inlineStr">
        <is>
          <t>XA</t>
        </is>
      </c>
      <c r="E361" s="85" t="inlineStr">
        <is>
          <t>A300350</t>
        </is>
      </c>
      <c r="F361" s="7" t="inlineStr">
        <is>
          <t>LT011</t>
        </is>
      </c>
      <c r="G361" s="13" t="n">
        <v>12</v>
      </c>
      <c r="H361" s="89" t="n">
        <v>192</v>
      </c>
    </row>
    <row r="362" customFormat="1" s="111">
      <c r="A362" s="123" t="n"/>
      <c r="B362" s="89" t="inlineStr">
        <is>
          <t>Price_VLC_VLSC_WetEnd_356</t>
        </is>
      </c>
      <c r="C362" s="105" t="inlineStr">
        <is>
          <t>30125-4P-20HP-VLSC</t>
        </is>
      </c>
      <c r="D362" s="86" t="inlineStr">
        <is>
          <t>XA</t>
        </is>
      </c>
      <c r="E362" s="85" t="inlineStr">
        <is>
          <t>A300351</t>
        </is>
      </c>
      <c r="F362" s="7" t="inlineStr">
        <is>
          <t>LT011</t>
        </is>
      </c>
      <c r="G362" s="13" t="n">
        <v>12</v>
      </c>
      <c r="H362" s="89" t="n">
        <v>192</v>
      </c>
    </row>
    <row r="363" customFormat="1" s="111">
      <c r="A363" s="123" t="n"/>
      <c r="B363" s="89" t="inlineStr">
        <is>
          <t>Price_VLC_VLSC_WetEnd_357</t>
        </is>
      </c>
      <c r="C363" s="105" t="inlineStr">
        <is>
          <t>5095A-4P-7.5HP-VLC</t>
        </is>
      </c>
      <c r="D363" s="86" t="inlineStr">
        <is>
          <t>X3</t>
        </is>
      </c>
      <c r="E363" s="85" t="inlineStr">
        <is>
          <t>A300549</t>
        </is>
      </c>
      <c r="F363" s="7" t="inlineStr">
        <is>
          <t>LT011</t>
        </is>
      </c>
      <c r="G363" s="13" t="n">
        <v>12</v>
      </c>
      <c r="H363" s="89" t="n">
        <v>239</v>
      </c>
    </row>
    <row r="364" customFormat="1" s="111">
      <c r="A364" s="123" t="n"/>
      <c r="B364" s="89" t="inlineStr">
        <is>
          <t>Price_VLC_VLSC_WetEnd_358</t>
        </is>
      </c>
      <c r="C364" s="105" t="inlineStr">
        <is>
          <t>5095A-4P-10HP-VLC</t>
        </is>
      </c>
      <c r="D364" s="86" t="inlineStr">
        <is>
          <t>X3</t>
        </is>
      </c>
      <c r="E364" s="85" t="inlineStr">
        <is>
          <t>A300550</t>
        </is>
      </c>
      <c r="F364" s="7" t="inlineStr">
        <is>
          <t>LT011</t>
        </is>
      </c>
      <c r="G364" s="13" t="n">
        <v>12</v>
      </c>
      <c r="H364" s="89" t="n">
        <v>239</v>
      </c>
    </row>
    <row r="365" customFormat="1" s="111">
      <c r="A365" s="123" t="n"/>
      <c r="B365" s="89" t="inlineStr">
        <is>
          <t>Price_VLC_VLSC_WetEnd_359</t>
        </is>
      </c>
      <c r="C365" s="105" t="inlineStr">
        <is>
          <t>5095A-4P-15HP-VLC</t>
        </is>
      </c>
      <c r="D365" s="86" t="inlineStr">
        <is>
          <t>X4</t>
        </is>
      </c>
      <c r="E365" s="85" t="inlineStr">
        <is>
          <t>A300551</t>
        </is>
      </c>
      <c r="F365" s="7" t="inlineStr">
        <is>
          <t>LT011</t>
        </is>
      </c>
      <c r="G365" s="13" t="n">
        <v>12</v>
      </c>
      <c r="H365" s="89" t="n">
        <v>239</v>
      </c>
    </row>
    <row r="366" customFormat="1" s="111">
      <c r="A366" s="123" t="n"/>
      <c r="B366" s="89" t="inlineStr">
        <is>
          <t>Price_VLC_VLSC_WetEnd_360</t>
        </is>
      </c>
      <c r="C366" s="105" t="inlineStr">
        <is>
          <t>5095A-4P-20HP-VLC</t>
        </is>
      </c>
      <c r="D366" s="86" t="inlineStr">
        <is>
          <t>X4</t>
        </is>
      </c>
      <c r="E366" s="85" t="inlineStr">
        <is>
          <t>A300552</t>
        </is>
      </c>
      <c r="F366" s="7" t="inlineStr">
        <is>
          <t>LT011</t>
        </is>
      </c>
      <c r="G366" s="13" t="n">
        <v>12</v>
      </c>
      <c r="H366" s="89" t="n">
        <v>239</v>
      </c>
    </row>
    <row r="367" customFormat="1" s="111">
      <c r="A367" s="123" t="n"/>
      <c r="B367" s="89" t="inlineStr">
        <is>
          <t>Price_VLC_VLSC_WetEnd_361</t>
        </is>
      </c>
      <c r="C367" s="105" t="inlineStr">
        <is>
          <t>5095A-4P-7.5HP-VLSC</t>
        </is>
      </c>
      <c r="D367" s="86" t="inlineStr">
        <is>
          <t>X3</t>
        </is>
      </c>
      <c r="E367" s="85" t="inlineStr">
        <is>
          <t>A300384</t>
        </is>
      </c>
      <c r="F367" s="7" t="inlineStr">
        <is>
          <t>LT011</t>
        </is>
      </c>
      <c r="G367" s="13" t="n">
        <v>12</v>
      </c>
      <c r="H367" s="89" t="n">
        <v>239</v>
      </c>
    </row>
    <row r="368" customFormat="1" s="111">
      <c r="A368" s="123" t="n"/>
      <c r="B368" s="89" t="inlineStr">
        <is>
          <t>Price_VLC_VLSC_WetEnd_362</t>
        </is>
      </c>
      <c r="C368" s="105" t="inlineStr">
        <is>
          <t>5095A-4P-10HP-VLSC</t>
        </is>
      </c>
      <c r="D368" s="86" t="inlineStr">
        <is>
          <t>X3</t>
        </is>
      </c>
      <c r="E368" s="85" t="inlineStr">
        <is>
          <t>A300385</t>
        </is>
      </c>
      <c r="F368" s="7" t="inlineStr">
        <is>
          <t>LT011</t>
        </is>
      </c>
      <c r="G368" s="13" t="n">
        <v>12</v>
      </c>
      <c r="H368" s="89" t="n">
        <v>239</v>
      </c>
    </row>
    <row r="369" customFormat="1" s="111">
      <c r="A369" s="123" t="n"/>
      <c r="B369" s="89" t="inlineStr">
        <is>
          <t>Price_VLC_VLSC_WetEnd_363</t>
        </is>
      </c>
      <c r="C369" s="105" t="inlineStr">
        <is>
          <t>5095A-4P-15HP-VLSC</t>
        </is>
      </c>
      <c r="D369" s="86" t="inlineStr">
        <is>
          <t>X4</t>
        </is>
      </c>
      <c r="E369" s="85" t="inlineStr">
        <is>
          <t>A300386</t>
        </is>
      </c>
      <c r="F369" s="7" t="inlineStr">
        <is>
          <t>LT011</t>
        </is>
      </c>
      <c r="G369" s="13" t="n">
        <v>12</v>
      </c>
      <c r="H369" s="89" t="n">
        <v>239</v>
      </c>
    </row>
    <row r="370" customFormat="1" s="111">
      <c r="A370" s="123" t="n"/>
      <c r="B370" s="89" t="inlineStr">
        <is>
          <t>Price_VLC_VLSC_WetEnd_364</t>
        </is>
      </c>
      <c r="C370" s="105" t="inlineStr">
        <is>
          <t>5095A-4P-20HP-VLSC</t>
        </is>
      </c>
      <c r="D370" s="86" t="inlineStr">
        <is>
          <t>X4</t>
        </is>
      </c>
      <c r="E370" s="85" t="inlineStr">
        <is>
          <t>A300387</t>
        </is>
      </c>
      <c r="F370" s="7" t="inlineStr">
        <is>
          <t>LT011</t>
        </is>
      </c>
      <c r="G370" s="13" t="n">
        <v>12</v>
      </c>
      <c r="H370" s="89" t="n">
        <v>239</v>
      </c>
    </row>
    <row r="371" customFormat="1" s="111">
      <c r="A371" s="123" t="n"/>
      <c r="B371" s="89" t="inlineStr">
        <is>
          <t>Price_VLC_VLSC_WetEnd_365</t>
        </is>
      </c>
      <c r="C371" s="105" t="inlineStr">
        <is>
          <t>5012C-4P-10HP-VLC</t>
        </is>
      </c>
      <c r="D371" s="86" t="inlineStr">
        <is>
          <t>XA</t>
        </is>
      </c>
      <c r="E371" s="85" t="inlineStr">
        <is>
          <t>A300564</t>
        </is>
      </c>
      <c r="F371" s="7" t="inlineStr">
        <is>
          <t>LT011</t>
        </is>
      </c>
      <c r="G371" s="13" t="n">
        <v>12</v>
      </c>
      <c r="H371" s="89" t="n">
        <v>341</v>
      </c>
    </row>
    <row r="372" customFormat="1" s="111">
      <c r="A372" s="123" t="n"/>
      <c r="B372" s="89" t="inlineStr">
        <is>
          <t>Price_VLC_VLSC_WetEnd_366</t>
        </is>
      </c>
      <c r="C372" s="105" t="inlineStr">
        <is>
          <t>5012C-4P-15HP-VLC</t>
        </is>
      </c>
      <c r="D372" s="86" t="inlineStr">
        <is>
          <t>XA</t>
        </is>
      </c>
      <c r="E372" s="85" t="inlineStr">
        <is>
          <t>A300565</t>
        </is>
      </c>
      <c r="F372" s="7" t="inlineStr">
        <is>
          <t>LT011</t>
        </is>
      </c>
      <c r="G372" s="13" t="n">
        <v>12</v>
      </c>
      <c r="H372" s="89" t="n">
        <v>341</v>
      </c>
    </row>
    <row r="373" customFormat="1" s="111">
      <c r="A373" s="123" t="n"/>
      <c r="B373" s="89" t="inlineStr">
        <is>
          <t>Price_VLC_VLSC_WetEnd_367</t>
        </is>
      </c>
      <c r="C373" s="105" t="inlineStr">
        <is>
          <t>5012C-4P-20HP-VLC</t>
        </is>
      </c>
      <c r="D373" s="86" t="inlineStr">
        <is>
          <t>XA</t>
        </is>
      </c>
      <c r="E373" s="85" t="inlineStr">
        <is>
          <t>A300566</t>
        </is>
      </c>
      <c r="F373" s="7" t="inlineStr">
        <is>
          <t>LT011</t>
        </is>
      </c>
      <c r="G373" s="13" t="n">
        <v>12</v>
      </c>
      <c r="H373" s="89" t="n">
        <v>341</v>
      </c>
    </row>
    <row r="374" customFormat="1" s="111">
      <c r="A374" s="123" t="n"/>
      <c r="B374" s="89" t="inlineStr">
        <is>
          <t>Price_VLC_VLSC_WetEnd_368</t>
        </is>
      </c>
      <c r="C374" s="105" t="inlineStr">
        <is>
          <t>5012C-4P-25HP-VLC</t>
        </is>
      </c>
      <c r="D374" s="86" t="inlineStr">
        <is>
          <t>XA</t>
        </is>
      </c>
      <c r="E374" s="85" t="inlineStr">
        <is>
          <t>A300567</t>
        </is>
      </c>
      <c r="F374" s="7" t="inlineStr">
        <is>
          <t>LT011</t>
        </is>
      </c>
      <c r="G374" s="13" t="n">
        <v>12</v>
      </c>
      <c r="H374" s="89" t="n">
        <v>341</v>
      </c>
    </row>
    <row r="375" customFormat="1" s="111">
      <c r="A375" s="123" t="n"/>
      <c r="B375" s="89" t="inlineStr">
        <is>
          <t>Price_VLC_VLSC_WetEnd_369</t>
        </is>
      </c>
      <c r="C375" s="86" t="inlineStr">
        <is>
          <t>5012C-4P-30HP-VLC</t>
        </is>
      </c>
      <c r="D375" s="86" t="inlineStr">
        <is>
          <t>XA</t>
        </is>
      </c>
      <c r="E375" s="85" t="inlineStr">
        <is>
          <t>A300568</t>
        </is>
      </c>
      <c r="F375" s="7" t="inlineStr">
        <is>
          <t>LT011</t>
        </is>
      </c>
      <c r="G375" s="13" t="n">
        <v>12</v>
      </c>
      <c r="H375" s="89" t="n">
        <v>341</v>
      </c>
    </row>
    <row r="376" customFormat="1" s="111">
      <c r="A376" s="123" t="n"/>
      <c r="B376" s="89" t="inlineStr">
        <is>
          <t>Price_VLC_VLSC_WetEnd_370</t>
        </is>
      </c>
      <c r="C376" s="86" t="inlineStr">
        <is>
          <t>5012C-4P-40HP-VLC</t>
        </is>
      </c>
      <c r="D376" s="86" t="inlineStr">
        <is>
          <t>XA</t>
        </is>
      </c>
      <c r="E376" s="85" t="inlineStr">
        <is>
          <t>A300569</t>
        </is>
      </c>
      <c r="F376" s="7" t="inlineStr">
        <is>
          <t>LT011</t>
        </is>
      </c>
      <c r="G376" s="13" t="n">
        <v>12</v>
      </c>
      <c r="H376" s="89" t="n">
        <v>341</v>
      </c>
    </row>
    <row r="377" customFormat="1" s="111">
      <c r="A377" s="123" t="n"/>
      <c r="B377" s="89" t="inlineStr">
        <is>
          <t>Price_VLC_VLSC_WetEnd_371</t>
        </is>
      </c>
      <c r="C377" s="105" t="inlineStr">
        <is>
          <t>5012C-4P-10HP-VLSC</t>
        </is>
      </c>
      <c r="D377" s="86" t="inlineStr">
        <is>
          <t>XA</t>
        </is>
      </c>
      <c r="E377" s="85" t="inlineStr">
        <is>
          <t>A300399</t>
        </is>
      </c>
      <c r="F377" s="7" t="inlineStr">
        <is>
          <t>LT011</t>
        </is>
      </c>
      <c r="G377" s="13" t="n">
        <v>12</v>
      </c>
      <c r="H377" s="89" t="n">
        <v>341</v>
      </c>
    </row>
    <row r="378" customFormat="1" s="111">
      <c r="A378" s="123" t="n"/>
      <c r="B378" s="89" t="inlineStr">
        <is>
          <t>Price_VLC_VLSC_WetEnd_372</t>
        </is>
      </c>
      <c r="C378" s="105" t="inlineStr">
        <is>
          <t>5012C-4P-15HP-VLSC</t>
        </is>
      </c>
      <c r="D378" s="86" t="inlineStr">
        <is>
          <t>XA</t>
        </is>
      </c>
      <c r="E378" s="85" t="inlineStr">
        <is>
          <t>A300400</t>
        </is>
      </c>
      <c r="F378" s="7" t="inlineStr">
        <is>
          <t>LT011</t>
        </is>
      </c>
      <c r="G378" s="13" t="n">
        <v>12</v>
      </c>
      <c r="H378" s="89" t="n">
        <v>341</v>
      </c>
    </row>
    <row r="379" customFormat="1" s="111">
      <c r="A379" s="123" t="n"/>
      <c r="B379" s="89" t="inlineStr">
        <is>
          <t>Price_VLC_VLSC_WetEnd_373</t>
        </is>
      </c>
      <c r="C379" s="105" t="inlineStr">
        <is>
          <t>5012C-4P-20HP-VLSC</t>
        </is>
      </c>
      <c r="D379" s="86" t="inlineStr">
        <is>
          <t>XA</t>
        </is>
      </c>
      <c r="E379" s="85" t="inlineStr">
        <is>
          <t>A300401</t>
        </is>
      </c>
      <c r="F379" s="7" t="inlineStr">
        <is>
          <t>LT011</t>
        </is>
      </c>
      <c r="G379" s="13" t="n">
        <v>12</v>
      </c>
      <c r="H379" s="89" t="n">
        <v>341</v>
      </c>
    </row>
    <row r="380" customFormat="1" s="111">
      <c r="A380" s="123" t="n"/>
      <c r="B380" s="89" t="inlineStr">
        <is>
          <t>Price_VLC_VLSC_WetEnd_374</t>
        </is>
      </c>
      <c r="C380" s="105" t="inlineStr">
        <is>
          <t>5012C-4P-25HP-VLSC</t>
        </is>
      </c>
      <c r="D380" s="86" t="inlineStr">
        <is>
          <t>XA</t>
        </is>
      </c>
      <c r="E380" s="85" t="inlineStr">
        <is>
          <t>A300402</t>
        </is>
      </c>
      <c r="F380" s="7" t="inlineStr">
        <is>
          <t>LT011</t>
        </is>
      </c>
      <c r="G380" s="13" t="n">
        <v>12</v>
      </c>
      <c r="H380" s="89" t="n">
        <v>341</v>
      </c>
    </row>
    <row r="381" customFormat="1" s="111">
      <c r="A381" s="123" t="n"/>
      <c r="B381" s="89" t="inlineStr">
        <is>
          <t>Price_VLC_VLSC_WetEnd_375</t>
        </is>
      </c>
      <c r="C381" s="86" t="inlineStr">
        <is>
          <t>5012C-4P-30HP-VLSC</t>
        </is>
      </c>
      <c r="D381" s="86" t="inlineStr">
        <is>
          <t>XA</t>
        </is>
      </c>
      <c r="E381" s="85" t="inlineStr">
        <is>
          <t>A300403</t>
        </is>
      </c>
      <c r="F381" s="7" t="inlineStr">
        <is>
          <t>LT011</t>
        </is>
      </c>
      <c r="G381" s="13" t="n">
        <v>12</v>
      </c>
      <c r="H381" s="89" t="n">
        <v>341</v>
      </c>
    </row>
    <row r="382" customFormat="1" s="111">
      <c r="A382" s="123" t="n"/>
      <c r="B382" s="89" t="inlineStr">
        <is>
          <t>Price_VLC_VLSC_WetEnd_376</t>
        </is>
      </c>
      <c r="C382" s="86" t="inlineStr">
        <is>
          <t>5012C-4P-40HP-VLSC</t>
        </is>
      </c>
      <c r="D382" s="86" t="inlineStr">
        <is>
          <t>XA</t>
        </is>
      </c>
      <c r="E382" s="85" t="inlineStr">
        <is>
          <t>A300404</t>
        </is>
      </c>
      <c r="F382" s="7" t="inlineStr">
        <is>
          <t>LT011</t>
        </is>
      </c>
      <c r="G382" s="13" t="n">
        <v>12</v>
      </c>
      <c r="H382" s="89" t="n">
        <v>341</v>
      </c>
    </row>
    <row r="383" customFormat="1" s="111">
      <c r="A383" s="123" t="n"/>
      <c r="B383" s="89" t="inlineStr">
        <is>
          <t>Price_VLC_VLSC_WetEnd_377</t>
        </is>
      </c>
      <c r="C383" s="105" t="inlineStr">
        <is>
          <t>40959-4P-5HP-VLC</t>
        </is>
      </c>
      <c r="D383" s="86" t="inlineStr">
        <is>
          <t>X3</t>
        </is>
      </c>
      <c r="E383" s="85" t="inlineStr">
        <is>
          <t>A300524</t>
        </is>
      </c>
      <c r="F383" s="7" t="inlineStr">
        <is>
          <t>LT011</t>
        </is>
      </c>
      <c r="G383" s="13" t="n">
        <v>12</v>
      </c>
      <c r="H383" s="89" t="n">
        <v>197</v>
      </c>
    </row>
    <row r="384" customFormat="1" s="111">
      <c r="A384" s="123" t="n"/>
      <c r="B384" s="89" t="inlineStr">
        <is>
          <t>Price_VLC_VLSC_WetEnd_378</t>
        </is>
      </c>
      <c r="C384" s="105" t="inlineStr">
        <is>
          <t>40959-4P-7.5HP-VLC</t>
        </is>
      </c>
      <c r="D384" s="86" t="inlineStr">
        <is>
          <t>X3</t>
        </is>
      </c>
      <c r="E384" s="85" t="inlineStr">
        <is>
          <t>A300525</t>
        </is>
      </c>
      <c r="F384" s="7" t="inlineStr">
        <is>
          <t>LT011</t>
        </is>
      </c>
      <c r="G384" s="13" t="n">
        <v>12</v>
      </c>
      <c r="H384" s="89" t="n">
        <v>197</v>
      </c>
    </row>
    <row r="385" customFormat="1" s="111">
      <c r="A385" s="123" t="n"/>
      <c r="B385" s="89" t="inlineStr">
        <is>
          <t>Price_VLC_VLSC_WetEnd_379</t>
        </is>
      </c>
      <c r="C385" s="105" t="inlineStr">
        <is>
          <t>40959-4P-10HP-VLC</t>
        </is>
      </c>
      <c r="D385" s="86" t="inlineStr">
        <is>
          <t>X3</t>
        </is>
      </c>
      <c r="E385" s="85" t="inlineStr">
        <is>
          <t>A300526</t>
        </is>
      </c>
      <c r="F385" s="7" t="inlineStr">
        <is>
          <t>LT011</t>
        </is>
      </c>
      <c r="G385" s="13" t="n">
        <v>12</v>
      </c>
      <c r="H385" s="89" t="n">
        <v>197</v>
      </c>
    </row>
    <row r="386" customFormat="1" s="111">
      <c r="A386" s="123" t="n"/>
      <c r="B386" s="89" t="inlineStr">
        <is>
          <t>Price_VLC_VLSC_WetEnd_380</t>
        </is>
      </c>
      <c r="C386" s="86" t="inlineStr">
        <is>
          <t>40959-2P-40HP-VLC</t>
        </is>
      </c>
      <c r="D386" s="86" t="inlineStr">
        <is>
          <t>XA</t>
        </is>
      </c>
      <c r="E386" s="85" t="inlineStr">
        <is>
          <t>A300527</t>
        </is>
      </c>
      <c r="F386" s="7" t="inlineStr">
        <is>
          <t>LT011</t>
        </is>
      </c>
      <c r="G386" s="13" t="n">
        <v>12</v>
      </c>
      <c r="H386" s="89" t="n">
        <v>197</v>
      </c>
    </row>
    <row r="387" customFormat="1" s="111">
      <c r="A387" s="123" t="n"/>
      <c r="B387" s="89" t="inlineStr">
        <is>
          <t>Price_VLC_VLSC_WetEnd_381</t>
        </is>
      </c>
      <c r="C387" s="86" t="inlineStr">
        <is>
          <t>40959-2P-50HP-VLC</t>
        </is>
      </c>
      <c r="D387" s="86" t="inlineStr">
        <is>
          <t>XA</t>
        </is>
      </c>
      <c r="E387" s="85" t="inlineStr">
        <is>
          <t>A300528</t>
        </is>
      </c>
      <c r="F387" s="7" t="inlineStr">
        <is>
          <t>LT011</t>
        </is>
      </c>
      <c r="G387" s="13" t="n">
        <v>12</v>
      </c>
      <c r="H387" s="89" t="n">
        <v>197</v>
      </c>
    </row>
    <row r="388" customFormat="1" s="111">
      <c r="A388" s="123" t="n"/>
      <c r="B388" s="89" t="inlineStr">
        <is>
          <t>Price_VLC_VLSC_WetEnd_382</t>
        </is>
      </c>
      <c r="C388" s="86" t="inlineStr">
        <is>
          <t>40959-2P-60HP-VLC</t>
        </is>
      </c>
      <c r="D388" s="86" t="inlineStr">
        <is>
          <t>XA</t>
        </is>
      </c>
      <c r="E388" s="85" t="inlineStr">
        <is>
          <t>A300529</t>
        </is>
      </c>
      <c r="F388" s="7" t="inlineStr">
        <is>
          <t>LT011</t>
        </is>
      </c>
      <c r="G388" s="13" t="n">
        <v>12</v>
      </c>
      <c r="H388" s="89" t="n">
        <v>197</v>
      </c>
    </row>
    <row r="389" customFormat="1" s="111">
      <c r="A389" s="123" t="n"/>
      <c r="B389" s="89" t="inlineStr">
        <is>
          <t>Price_VLC_VLSC_WetEnd_383</t>
        </is>
      </c>
      <c r="C389" s="86" t="inlineStr">
        <is>
          <t>40959-2P-75HP-VLC</t>
        </is>
      </c>
      <c r="D389" s="86" t="inlineStr">
        <is>
          <t>XA</t>
        </is>
      </c>
      <c r="E389" s="85" t="inlineStr">
        <is>
          <t>A300530</t>
        </is>
      </c>
      <c r="F389" s="7" t="inlineStr">
        <is>
          <t>LT011</t>
        </is>
      </c>
      <c r="G389" s="13" t="n">
        <v>12</v>
      </c>
      <c r="H389" s="89" t="n">
        <v>197</v>
      </c>
    </row>
    <row r="390" customFormat="1" s="111">
      <c r="A390" s="123" t="n"/>
      <c r="B390" s="89" t="inlineStr">
        <is>
          <t>Price_VLC_VLSC_WetEnd_384</t>
        </is>
      </c>
      <c r="C390" s="86" t="inlineStr">
        <is>
          <t>40959-2P-100HP-VLC</t>
        </is>
      </c>
      <c r="D390" s="86" t="inlineStr">
        <is>
          <t>XA</t>
        </is>
      </c>
      <c r="E390" s="85" t="inlineStr">
        <is>
          <t>A300531</t>
        </is>
      </c>
      <c r="F390" s="7" t="inlineStr">
        <is>
          <t>LT011</t>
        </is>
      </c>
      <c r="G390" s="13" t="n">
        <v>12</v>
      </c>
      <c r="H390" s="89" t="n">
        <v>197</v>
      </c>
    </row>
    <row r="391" customFormat="1" s="111">
      <c r="A391" s="123" t="n"/>
      <c r="B391" s="89" t="inlineStr">
        <is>
          <t>Price_VLC_VLSC_WetEnd_385</t>
        </is>
      </c>
      <c r="C391" s="105" t="inlineStr">
        <is>
          <t>40959-4P-15HP-VLC</t>
        </is>
      </c>
      <c r="D391" s="86" t="inlineStr">
        <is>
          <t>XA</t>
        </is>
      </c>
      <c r="E391" s="85" t="inlineStr">
        <is>
          <t>A300532</t>
        </is>
      </c>
      <c r="F391" s="7" t="inlineStr">
        <is>
          <t>LT011</t>
        </is>
      </c>
      <c r="G391" s="13" t="n">
        <v>12</v>
      </c>
      <c r="H391" s="89" t="n">
        <v>197</v>
      </c>
    </row>
    <row r="392" customFormat="1" s="111">
      <c r="A392" s="123" t="n"/>
      <c r="B392" s="89" t="inlineStr">
        <is>
          <t>Price_VLC_VLSC_WetEnd_386</t>
        </is>
      </c>
      <c r="C392" s="105" t="inlineStr">
        <is>
          <t>40959-4P-5HP-VLSC</t>
        </is>
      </c>
      <c r="D392" s="86" t="inlineStr">
        <is>
          <t>X3</t>
        </is>
      </c>
      <c r="E392" s="85" t="inlineStr">
        <is>
          <t>A300359</t>
        </is>
      </c>
      <c r="F392" s="7" t="inlineStr">
        <is>
          <t>LT011</t>
        </is>
      </c>
      <c r="G392" s="13" t="n">
        <v>12</v>
      </c>
      <c r="H392" s="89" t="n">
        <v>197</v>
      </c>
    </row>
    <row r="393" customFormat="1" s="111">
      <c r="A393" s="123" t="n"/>
      <c r="B393" s="89" t="inlineStr">
        <is>
          <t>Price_VLC_VLSC_WetEnd_387</t>
        </is>
      </c>
      <c r="C393" s="105" t="inlineStr">
        <is>
          <t>40959-4P-7.5HP-VLSC</t>
        </is>
      </c>
      <c r="D393" s="86" t="inlineStr">
        <is>
          <t>X3</t>
        </is>
      </c>
      <c r="E393" s="85" t="inlineStr">
        <is>
          <t>A300360</t>
        </is>
      </c>
      <c r="F393" s="7" t="inlineStr">
        <is>
          <t>LT011</t>
        </is>
      </c>
      <c r="G393" s="13" t="n">
        <v>12</v>
      </c>
      <c r="H393" s="89" t="n">
        <v>197</v>
      </c>
    </row>
    <row r="394" customFormat="1" s="111">
      <c r="A394" s="123" t="n"/>
      <c r="B394" s="89" t="inlineStr">
        <is>
          <t>Price_VLC_VLSC_WetEnd_388</t>
        </is>
      </c>
      <c r="C394" s="105" t="inlineStr">
        <is>
          <t>40959-4P-10HP-VLSC</t>
        </is>
      </c>
      <c r="D394" s="86" t="inlineStr">
        <is>
          <t>X3</t>
        </is>
      </c>
      <c r="E394" s="85" t="inlineStr">
        <is>
          <t>A300361</t>
        </is>
      </c>
      <c r="F394" s="7" t="inlineStr">
        <is>
          <t>LT011</t>
        </is>
      </c>
      <c r="G394" s="13" t="n">
        <v>12</v>
      </c>
      <c r="H394" s="89" t="n">
        <v>197</v>
      </c>
    </row>
    <row r="395" customFormat="1" s="111">
      <c r="A395" s="123" t="n"/>
      <c r="B395" s="89" t="inlineStr">
        <is>
          <t>Price_VLC_VLSC_WetEnd_389</t>
        </is>
      </c>
      <c r="C395" s="105" t="inlineStr">
        <is>
          <t>40959-4P-15HP-VLSC</t>
        </is>
      </c>
      <c r="D395" s="86" t="inlineStr">
        <is>
          <t>XA</t>
        </is>
      </c>
      <c r="E395" s="85" t="inlineStr">
        <is>
          <t>A300362</t>
        </is>
      </c>
      <c r="F395" s="7" t="inlineStr">
        <is>
          <t>LT011</t>
        </is>
      </c>
      <c r="G395" s="13" t="n">
        <v>12</v>
      </c>
      <c r="H395" s="89" t="n">
        <v>197</v>
      </c>
    </row>
    <row r="396" customFormat="1" s="111">
      <c r="A396" s="123" t="n"/>
      <c r="B396" s="89" t="inlineStr">
        <is>
          <t>Price_VLC_VLSC_WetEnd_390</t>
        </is>
      </c>
      <c r="C396" s="86" t="inlineStr">
        <is>
          <t>40959-2P-40HP-VLSC</t>
        </is>
      </c>
      <c r="D396" s="86" t="inlineStr">
        <is>
          <t>XA</t>
        </is>
      </c>
      <c r="E396" s="85" t="inlineStr">
        <is>
          <t>A300363</t>
        </is>
      </c>
      <c r="F396" s="7" t="inlineStr">
        <is>
          <t>LT011</t>
        </is>
      </c>
      <c r="G396" s="13" t="n">
        <v>12</v>
      </c>
      <c r="H396" s="89" t="n">
        <v>197</v>
      </c>
    </row>
    <row r="397" customFormat="1" s="111">
      <c r="A397" s="123" t="n"/>
      <c r="B397" s="89" t="inlineStr">
        <is>
          <t>Price_VLC_VLSC_WetEnd_391</t>
        </is>
      </c>
      <c r="C397" s="86" t="inlineStr">
        <is>
          <t>40959-2P-50HP-VLSC</t>
        </is>
      </c>
      <c r="D397" s="86" t="inlineStr">
        <is>
          <t>XA</t>
        </is>
      </c>
      <c r="E397" s="85" t="inlineStr">
        <is>
          <t>A300364</t>
        </is>
      </c>
      <c r="F397" s="7" t="inlineStr">
        <is>
          <t>LT011</t>
        </is>
      </c>
      <c r="G397" s="13" t="n">
        <v>12</v>
      </c>
      <c r="H397" s="89" t="n">
        <v>197</v>
      </c>
    </row>
    <row r="398" customFormat="1" s="111">
      <c r="A398" s="123" t="n"/>
      <c r="B398" s="89" t="inlineStr">
        <is>
          <t>Price_VLC_VLSC_WetEnd_392</t>
        </is>
      </c>
      <c r="C398" s="86" t="inlineStr">
        <is>
          <t>40959-2P-60HP-VLSC</t>
        </is>
      </c>
      <c r="D398" s="86" t="inlineStr">
        <is>
          <t>XA</t>
        </is>
      </c>
      <c r="E398" s="85" t="inlineStr">
        <is>
          <t>A300365</t>
        </is>
      </c>
      <c r="F398" s="7" t="inlineStr">
        <is>
          <t>LT011</t>
        </is>
      </c>
      <c r="G398" s="13" t="n">
        <v>12</v>
      </c>
      <c r="H398" s="89" t="n">
        <v>197</v>
      </c>
    </row>
    <row r="399" customFormat="1" s="111">
      <c r="A399" s="123" t="n"/>
      <c r="B399" s="89" t="inlineStr">
        <is>
          <t>Price_VLC_VLSC_WetEnd_393</t>
        </is>
      </c>
      <c r="C399" s="86" t="inlineStr">
        <is>
          <t>40959-2P-75HP-VLSC</t>
        </is>
      </c>
      <c r="D399" s="86" t="inlineStr">
        <is>
          <t>XA</t>
        </is>
      </c>
      <c r="E399" s="85" t="inlineStr">
        <is>
          <t>A300366</t>
        </is>
      </c>
      <c r="F399" s="7" t="inlineStr">
        <is>
          <t>LT011</t>
        </is>
      </c>
      <c r="G399" s="13" t="n">
        <v>12</v>
      </c>
      <c r="H399" s="89" t="n">
        <v>197</v>
      </c>
    </row>
    <row r="400" customFormat="1" s="111">
      <c r="A400" s="123" t="n"/>
      <c r="B400" s="89" t="inlineStr">
        <is>
          <t>Price_VLC_VLSC_WetEnd_394</t>
        </is>
      </c>
      <c r="C400" s="86" t="inlineStr">
        <is>
          <t>40959-2P-100HP-VLSC</t>
        </is>
      </c>
      <c r="D400" s="86" t="inlineStr">
        <is>
          <t>XA</t>
        </is>
      </c>
      <c r="E400" s="85" t="inlineStr">
        <is>
          <t>A300367</t>
        </is>
      </c>
      <c r="F400" s="7" t="inlineStr">
        <is>
          <t>LT011</t>
        </is>
      </c>
      <c r="G400" s="13" t="n">
        <v>12</v>
      </c>
      <c r="H400" s="89" t="n">
        <v>197</v>
      </c>
    </row>
    <row r="401" customFormat="1" s="111">
      <c r="A401" s="123" t="n"/>
      <c r="B401" s="89" t="inlineStr">
        <is>
          <t>Price_VLC_VLSC_WetEnd_395</t>
        </is>
      </c>
      <c r="C401" s="105" t="inlineStr">
        <is>
          <t>40129-4P-15HP-VLSC</t>
        </is>
      </c>
      <c r="D401" s="86" t="inlineStr">
        <is>
          <t>XA</t>
        </is>
      </c>
      <c r="E401" s="85" t="inlineStr">
        <is>
          <t>A300371</t>
        </is>
      </c>
      <c r="F401" s="7" t="inlineStr">
        <is>
          <t>LT011</t>
        </is>
      </c>
      <c r="G401" s="13" t="n">
        <v>12</v>
      </c>
      <c r="H401" s="89" t="n">
        <v>219</v>
      </c>
    </row>
    <row r="402" customFormat="1" s="111">
      <c r="A402" s="123" t="n"/>
      <c r="B402" s="89" t="inlineStr">
        <is>
          <t>Price_VLC_VLSC_WetEnd_396</t>
        </is>
      </c>
      <c r="C402" s="105" t="inlineStr">
        <is>
          <t>40129-4P-20HP-VLSC</t>
        </is>
      </c>
      <c r="D402" s="86" t="inlineStr">
        <is>
          <t>XA</t>
        </is>
      </c>
      <c r="E402" s="85" t="inlineStr">
        <is>
          <t>A300372</t>
        </is>
      </c>
      <c r="F402" s="7" t="inlineStr">
        <is>
          <t>LT011</t>
        </is>
      </c>
      <c r="G402" s="13" t="n">
        <v>12</v>
      </c>
      <c r="H402" s="89" t="n">
        <v>219</v>
      </c>
    </row>
    <row r="403" customFormat="1" s="111">
      <c r="A403" s="123" t="n"/>
      <c r="B403" s="89" t="inlineStr">
        <is>
          <t>Price_VLC_VLSC_WetEnd_397</t>
        </is>
      </c>
      <c r="C403" s="105" t="inlineStr">
        <is>
          <t>40129-4P-25HP-VLSC</t>
        </is>
      </c>
      <c r="D403" s="86" t="inlineStr">
        <is>
          <t>XA</t>
        </is>
      </c>
      <c r="E403" s="85" t="inlineStr">
        <is>
          <t>A300373</t>
        </is>
      </c>
      <c r="F403" s="7" t="inlineStr">
        <is>
          <t>LT011</t>
        </is>
      </c>
      <c r="G403" s="13" t="n">
        <v>12</v>
      </c>
      <c r="H403" s="89" t="n">
        <v>219</v>
      </c>
    </row>
    <row r="404" customFormat="1" s="111">
      <c r="A404" s="123" t="n"/>
      <c r="B404" s="89" t="inlineStr">
        <is>
          <t>Price_VLC_VLSC_WetEnd_398</t>
        </is>
      </c>
      <c r="C404" s="86" t="inlineStr">
        <is>
          <t>40129-4P-30HP-VLSC</t>
        </is>
      </c>
      <c r="D404" s="86" t="inlineStr">
        <is>
          <t>XA</t>
        </is>
      </c>
      <c r="E404" s="85" t="inlineStr">
        <is>
          <t>A300374</t>
        </is>
      </c>
      <c r="F404" s="7" t="inlineStr">
        <is>
          <t>LT011</t>
        </is>
      </c>
      <c r="G404" s="13" t="n">
        <v>12</v>
      </c>
      <c r="H404" s="89" t="n">
        <v>219</v>
      </c>
    </row>
    <row r="405" customFormat="1" s="111">
      <c r="A405" s="123" t="n"/>
      <c r="B405" s="89" t="inlineStr">
        <is>
          <t>Price_VLC_VLSC_WetEnd_399</t>
        </is>
      </c>
      <c r="C405" s="105" t="inlineStr">
        <is>
          <t>40129-4P-15HP-VLC</t>
        </is>
      </c>
      <c r="D405" s="86" t="inlineStr">
        <is>
          <t>XA</t>
        </is>
      </c>
      <c r="E405" s="85" t="inlineStr">
        <is>
          <t>A300536</t>
        </is>
      </c>
      <c r="F405" s="7" t="inlineStr">
        <is>
          <t>LT011</t>
        </is>
      </c>
      <c r="G405" s="13" t="n">
        <v>12</v>
      </c>
      <c r="H405" s="89" t="n">
        <v>219</v>
      </c>
    </row>
    <row r="406" customFormat="1" s="111">
      <c r="A406" s="123" t="n"/>
      <c r="B406" s="89" t="inlineStr">
        <is>
          <t>Price_VLC_VLSC_WetEnd_400</t>
        </is>
      </c>
      <c r="C406" s="105" t="inlineStr">
        <is>
          <t>40129-4P-20HP-VLC</t>
        </is>
      </c>
      <c r="D406" s="86" t="inlineStr">
        <is>
          <t>XA</t>
        </is>
      </c>
      <c r="E406" s="85" t="inlineStr">
        <is>
          <t>A300537</t>
        </is>
      </c>
      <c r="F406" s="7" t="inlineStr">
        <is>
          <t>LT011</t>
        </is>
      </c>
      <c r="G406" s="13" t="n">
        <v>12</v>
      </c>
      <c r="H406" s="89" t="n">
        <v>219</v>
      </c>
    </row>
    <row r="407" customFormat="1" s="111">
      <c r="A407" s="123" t="n"/>
      <c r="B407" s="89" t="inlineStr">
        <is>
          <t>Price_VLC_VLSC_WetEnd_401</t>
        </is>
      </c>
      <c r="C407" s="105" t="inlineStr">
        <is>
          <t>40129-4P-25HP-VLC</t>
        </is>
      </c>
      <c r="D407" s="86" t="inlineStr">
        <is>
          <t>XA</t>
        </is>
      </c>
      <c r="E407" s="85" t="inlineStr">
        <is>
          <t>A300538</t>
        </is>
      </c>
      <c r="F407" s="7" t="inlineStr">
        <is>
          <t>LT011</t>
        </is>
      </c>
      <c r="G407" s="13" t="n">
        <v>12</v>
      </c>
      <c r="H407" s="89" t="n">
        <v>219</v>
      </c>
    </row>
    <row r="408" customFormat="1" s="111">
      <c r="A408" s="123" t="n"/>
      <c r="B408" s="89" t="inlineStr">
        <is>
          <t>Price_VLC_VLSC_WetEnd_402</t>
        </is>
      </c>
      <c r="C408" s="86" t="inlineStr">
        <is>
          <t>40129-4P-30HP-VLC</t>
        </is>
      </c>
      <c r="D408" s="86" t="inlineStr">
        <is>
          <t>XA</t>
        </is>
      </c>
      <c r="E408" s="85" t="inlineStr">
        <is>
          <t>A300539</t>
        </is>
      </c>
      <c r="F408" s="7" t="inlineStr">
        <is>
          <t>LT011</t>
        </is>
      </c>
      <c r="G408" s="13" t="n">
        <v>12</v>
      </c>
      <c r="H408" s="89" t="n">
        <v>219</v>
      </c>
    </row>
    <row r="409">
      <c r="A409" s="37" t="inlineStr">
        <is>
          <t>[END]</t>
        </is>
      </c>
      <c r="B409" s="7" t="n"/>
      <c r="C409" s="7" t="n"/>
      <c r="D409" s="7" t="n"/>
      <c r="E409" s="12" t="n"/>
      <c r="F409" s="7" t="n"/>
      <c r="G409" s="13" t="n"/>
      <c r="H409" s="7" t="n"/>
    </row>
    <row r="426">
      <c r="C426" s="7" t="n"/>
      <c r="D426" s="7" t="n"/>
      <c r="E426" s="12" t="n"/>
      <c r="F426" s="7" t="n"/>
      <c r="G426" s="7" t="n"/>
      <c r="H426" s="7" t="n"/>
      <c r="I426" s="7" t="n"/>
    </row>
    <row r="427">
      <c r="C427" s="7" t="n"/>
      <c r="D427" s="7" t="n"/>
      <c r="E427" s="12" t="n"/>
      <c r="F427" s="7" t="n"/>
      <c r="G427" s="7" t="n"/>
      <c r="H427" s="7" t="n"/>
      <c r="I427" s="7" t="n"/>
    </row>
    <row r="428">
      <c r="C428" s="7" t="n"/>
      <c r="D428" s="7" t="n"/>
      <c r="E428" s="7" t="n"/>
      <c r="F428" s="7" t="n"/>
      <c r="G428" s="7" t="n"/>
      <c r="H428" s="7" t="n"/>
      <c r="I428" s="7" t="n"/>
    </row>
    <row r="429">
      <c r="C429" s="7" t="n"/>
      <c r="D429" s="7" t="n"/>
      <c r="E429" s="12" t="n"/>
      <c r="F429" s="7" t="n"/>
      <c r="G429" s="7" t="n"/>
      <c r="H429" s="7" t="n"/>
      <c r="I429" s="7" t="n"/>
    </row>
    <row r="430">
      <c r="C430" s="7" t="n"/>
      <c r="D430" s="7" t="n"/>
      <c r="E430" s="12" t="n"/>
      <c r="F430" s="7" t="n"/>
      <c r="G430" s="7" t="n"/>
      <c r="H430" s="7" t="n"/>
      <c r="I430" s="7" t="n"/>
    </row>
    <row r="431">
      <c r="C431" s="7" t="n"/>
      <c r="D431" s="7" t="n"/>
      <c r="E431" s="12" t="n"/>
      <c r="F431" s="7" t="n"/>
      <c r="G431" s="7" t="n"/>
      <c r="H431" s="7" t="n"/>
      <c r="I431" s="7" t="n"/>
    </row>
    <row r="432">
      <c r="C432" s="7" t="n"/>
      <c r="D432" s="7" t="n"/>
      <c r="E432" s="12" t="n"/>
      <c r="F432" s="7" t="n"/>
      <c r="G432" s="7" t="n"/>
      <c r="H432" s="7" t="n"/>
      <c r="I432" s="7" t="n"/>
    </row>
    <row r="433">
      <c r="C433" s="7" t="n"/>
    </row>
    <row r="434">
      <c r="C434" s="7" t="n"/>
    </row>
    <row r="435">
      <c r="C435" s="7" t="n"/>
    </row>
    <row r="436">
      <c r="C436" s="7" t="n"/>
    </row>
    <row r="437">
      <c r="C437" s="7" t="n"/>
    </row>
    <row r="438">
      <c r="C438" s="7" t="n"/>
    </row>
    <row r="439">
      <c r="C439" s="7" t="n"/>
    </row>
    <row r="440">
      <c r="C440" s="7" t="n"/>
    </row>
    <row r="441">
      <c r="C441" s="7" t="n"/>
    </row>
    <row r="442">
      <c r="C442" s="7" t="n"/>
    </row>
    <row r="443">
      <c r="C443" s="7" t="n"/>
    </row>
    <row r="444">
      <c r="C444" s="7" t="n"/>
    </row>
    <row r="445">
      <c r="C445" s="7" t="n"/>
    </row>
    <row r="446">
      <c r="C446" s="7" t="n"/>
    </row>
    <row r="447">
      <c r="C447" s="7" t="n"/>
    </row>
    <row r="448">
      <c r="C448" s="7" t="n"/>
    </row>
    <row r="449">
      <c r="C449" s="7" t="n"/>
    </row>
  </sheetData>
  <autoFilter ref="A6:L409"/>
  <dataValidations count="4">
    <dataValidation sqref="D4 H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B4 E4:G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pointer-merge"</formula1>
    </dataValidation>
    <dataValidation sqref="A6" showErrorMessage="1" showInputMessage="1" allowBlank="1" type="list">
      <formula1>"Full Data, Quick Price"</formula1>
    </dataValidation>
    <dataValidation sqref="C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text"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landscape" firstPageNumber="0" horizontalDpi="300" verticalDpi="300"/>
</worksheet>
</file>

<file path=xl/worksheets/sheet4.xml><?xml version="1.0" encoding="utf-8"?>
<worksheet xmlns="http://schemas.openxmlformats.org/spreadsheetml/2006/main">
  <sheetPr codeName="Sheet5" filterMode="1">
    <outlinePr summaryBelow="1" summaryRight="1"/>
    <pageSetUpPr fitToPage="1"/>
  </sheetPr>
  <dimension ref="A1:V549"/>
  <sheetViews>
    <sheetView topLeftCell="K1" zoomScale="85" zoomScaleNormal="85" workbookViewId="0">
      <pane ySplit="6" topLeftCell="A7" activePane="bottomLeft" state="frozen"/>
      <selection activeCell="F970" sqref="F970"/>
      <selection pane="bottomLeft" activeCell="P8" sqref="P8"/>
    </sheetView>
  </sheetViews>
  <sheetFormatPr baseColWidth="8" defaultColWidth="9.28515625" defaultRowHeight="12.75" outlineLevelRow="1"/>
  <cols>
    <col width="28.5703125" bestFit="1" customWidth="1" style="27" min="1" max="1"/>
    <col width="20.7109375" customWidth="1" min="2" max="2"/>
    <col width="32.28515625" customWidth="1" min="3" max="4"/>
    <col width="60.5703125" customWidth="1" min="5" max="5"/>
    <col width="25.7109375" customWidth="1" min="6" max="6"/>
    <col width="39" customWidth="1" min="7" max="7"/>
    <col width="15" customWidth="1" min="8" max="8"/>
    <col width="29.28515625" customWidth="1" min="9" max="9"/>
    <col width="18.28515625" customWidth="1" min="10" max="10"/>
    <col width="41" customWidth="1" min="11" max="11"/>
    <col width="9.5703125" bestFit="1" customWidth="1" min="12" max="12"/>
    <col width="25.7109375" bestFit="1" customWidth="1" min="13" max="13"/>
    <col width="34" customWidth="1" min="14" max="14"/>
    <col width="10.28515625" bestFit="1" customWidth="1" min="15" max="15"/>
    <col width="11.42578125" customWidth="1" min="16" max="16"/>
    <col width="16.28515625" bestFit="1" customWidth="1" min="17" max="17"/>
    <col width="23.28515625" bestFit="1" customWidth="1" min="18" max="18"/>
    <col width="13.5703125" customWidth="1" min="19" max="19"/>
    <col width="26.5703125" bestFit="1" customWidth="1" min="20" max="20"/>
  </cols>
  <sheetData>
    <row r="1" ht="13.5" customFormat="1" customHeight="1" s="18" thickBot="1">
      <c r="A1" s="15" t="inlineStr">
        <is>
          <t>Export Set-up</t>
        </is>
      </c>
      <c r="B1" s="88" t="inlineStr">
        <is>
          <t>\\usbrosql02\PacoExpressSuite_Published_CKB_Data\DOE PSD Exports\015_VLC-VLSCbom_Case_DOE.xml</t>
        </is>
      </c>
      <c r="C1" s="49" t="n"/>
      <c r="D1" s="49" t="n"/>
      <c r="E1" s="16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V1" s="18" t="inlineStr">
        <is>
          <t>PSD v1.2</t>
        </is>
      </c>
    </row>
    <row r="2" outlineLevel="1" ht="13.5" customHeight="1" thickTop="1">
      <c r="A2" s="69" t="inlineStr">
        <is>
          <t>Price_BOM_VLC_VLSC_Case</t>
        </is>
      </c>
      <c r="B2" s="55" t="n"/>
      <c r="C2" s="20">
        <f>IF($A$6="Full Data", "ID", "")</f>
        <v/>
      </c>
      <c r="D2" s="20">
        <f>IF($A$6="Quick Price", "ID", "")</f>
        <v/>
      </c>
      <c r="E2" s="20">
        <f>IF($A$6="Full Data","Model","")</f>
        <v/>
      </c>
      <c r="F2" s="20">
        <f>IF($A$6="Full Data","CaseMaterial","")</f>
        <v/>
      </c>
      <c r="G2" s="20" t="n"/>
      <c r="H2" s="20">
        <f>IF($A$6="Full Data","PacoMatlCode","")</f>
        <v/>
      </c>
      <c r="I2" s="20" t="n"/>
      <c r="J2" s="20">
        <f>IF($A$6="Full Data","FlangeConfiguration","")</f>
        <v/>
      </c>
      <c r="K2" s="20">
        <f>IF($A$6="Full Data","Coating","")</f>
        <v/>
      </c>
      <c r="L2" s="20">
        <f>IF($A$6="Full Data","CodeX","")</f>
        <v/>
      </c>
      <c r="M2" s="20">
        <f>IF($A$6="Full Data", "BOM", "")</f>
        <v/>
      </c>
      <c r="N2" s="20" t="n"/>
      <c r="O2" s="20" t="inlineStr">
        <is>
          <t>PriceID</t>
        </is>
      </c>
      <c r="P2" s="20">
        <f>IF($A$6="Full Data","LeadtimeID","")</f>
        <v/>
      </c>
      <c r="Q2" s="20" t="n"/>
    </row>
    <row r="3" outlineLevel="1">
      <c r="A3" s="19">
        <f>IF($A$6="Full Data", "PumpOptions", "BasicOptionsDynamicDesc")</f>
        <v/>
      </c>
      <c r="B3" s="55" t="n"/>
      <c r="C3" s="20">
        <f>IF($A$6="Full Data", "PriceList", "")</f>
        <v/>
      </c>
      <c r="D3" s="20">
        <f>IF($A$6="Quick Price", "PriceList", "")</f>
        <v/>
      </c>
      <c r="E3" s="20" t="n"/>
      <c r="F3" s="20" t="n"/>
      <c r="G3" s="20" t="inlineStr">
        <is>
          <t>ID</t>
        </is>
      </c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</row>
    <row r="4" outlineLevel="1" customFormat="1" s="24">
      <c r="A4" s="21" t="inlineStr">
        <is>
          <t>[Attribute type]</t>
        </is>
      </c>
      <c r="B4" s="56" t="n"/>
      <c r="C4" s="22" t="inlineStr">
        <is>
          <t>pointer-merge</t>
        </is>
      </c>
      <c r="D4" s="22">
        <f>IF($A$6="Quick Price","pointer-merge","")</f>
        <v/>
      </c>
      <c r="E4" s="22">
        <f>IF($A$6="Full Data","text","")</f>
        <v/>
      </c>
      <c r="F4" s="22">
        <f>IF($A$6="Full Data","text","")</f>
        <v/>
      </c>
      <c r="G4" s="22" t="inlineStr">
        <is>
          <t>pointer-merge</t>
        </is>
      </c>
      <c r="H4" s="22">
        <f>IF($A$6="Full Data","text","")</f>
        <v/>
      </c>
      <c r="I4" s="22" t="n"/>
      <c r="J4" s="22">
        <f>IF($A$6="Full Data","text","")</f>
        <v/>
      </c>
      <c r="K4" s="22">
        <f>IF($A$6="Full Data","text","")</f>
        <v/>
      </c>
      <c r="L4" s="22">
        <f>IF($A$6="Full Data","text","")</f>
        <v/>
      </c>
      <c r="M4" s="22">
        <f>IF($A$6="Full Data","text","")</f>
        <v/>
      </c>
      <c r="N4" s="22" t="n"/>
      <c r="O4" s="41" t="inlineStr">
        <is>
          <t>pointer-merge</t>
        </is>
      </c>
      <c r="P4" s="41" t="inlineStr">
        <is>
          <t>pointer-merge</t>
        </is>
      </c>
      <c r="Q4" s="22" t="n"/>
      <c r="R4" s="23" t="inlineStr">
        <is>
          <t>[END]</t>
        </is>
      </c>
    </row>
    <row r="5" outlineLevel="1" ht="13.5" customFormat="1" customHeight="1" s="18" thickBot="1">
      <c r="A5" s="25" t="inlineStr">
        <is>
          <t>[Attribute width]</t>
        </is>
      </c>
      <c r="B5" s="57" t="n"/>
      <c r="C5" s="26" t="n"/>
      <c r="D5" s="26" t="n"/>
      <c r="E5" s="26" t="n"/>
      <c r="F5" s="26" t="n"/>
      <c r="G5" s="26" t="n"/>
      <c r="H5" s="26" t="n"/>
      <c r="I5" s="26" t="n"/>
      <c r="J5" s="26" t="n"/>
      <c r="K5" s="26" t="n"/>
      <c r="L5" s="26" t="n"/>
      <c r="M5" s="26" t="n"/>
      <c r="N5" s="26" t="n"/>
      <c r="O5" s="26" t="n"/>
      <c r="P5" s="26" t="n"/>
      <c r="Q5" s="26" t="n"/>
    </row>
    <row r="6" ht="13.5" customHeight="1" thickTop="1">
      <c r="A6" s="27" t="inlineStr">
        <is>
          <t>Full Data</t>
        </is>
      </c>
      <c r="B6" t="inlineStr">
        <is>
          <t>QP</t>
        </is>
      </c>
      <c r="C6" s="4" t="inlineStr">
        <is>
          <t>ID</t>
        </is>
      </c>
      <c r="D6" s="4" t="n"/>
      <c r="E6" s="4" t="inlineStr">
        <is>
          <t>Model</t>
        </is>
      </c>
      <c r="F6" s="4" t="inlineStr">
        <is>
          <t>Case Material</t>
        </is>
      </c>
      <c r="G6" s="3" t="inlineStr">
        <is>
          <t>OptionID</t>
        </is>
      </c>
      <c r="H6" s="4" t="inlineStr">
        <is>
          <t>PACO MatlCode</t>
        </is>
      </c>
      <c r="I6" s="4" t="inlineStr">
        <is>
          <t>Wear Ring Material</t>
        </is>
      </c>
      <c r="J6" s="4" t="inlineStr">
        <is>
          <t>Flange Config</t>
        </is>
      </c>
      <c r="K6" s="4" t="inlineStr">
        <is>
          <t>Coating</t>
        </is>
      </c>
      <c r="L6" s="4" t="n"/>
      <c r="M6" s="4" t="inlineStr">
        <is>
          <t>BOM</t>
        </is>
      </c>
      <c r="N6" s="8" t="inlineStr">
        <is>
          <t>Description</t>
        </is>
      </c>
      <c r="O6" s="5" t="inlineStr">
        <is>
          <t>Price ID</t>
        </is>
      </c>
      <c r="P6" s="5" t="inlineStr">
        <is>
          <t>LeadtimeID</t>
        </is>
      </c>
      <c r="Q6" s="14" t="inlineStr">
        <is>
          <t>2020 LT (Wks)</t>
        </is>
      </c>
      <c r="R6" s="5" t="n"/>
    </row>
    <row r="7">
      <c r="A7" s="87" t="inlineStr">
        <is>
          <t>[START]</t>
        </is>
      </c>
      <c r="B7" s="13" t="n"/>
      <c r="C7" s="7" t="inlineStr">
        <is>
          <t>Price_BOM_VLC_VLSC_Case_001</t>
        </is>
      </c>
      <c r="E7" s="2" t="inlineStr">
        <is>
          <t>:10123-4P-75HP-VLC:10123-4P-100HP-VLC:10123-4P-125HP-VLC:</t>
        </is>
      </c>
      <c r="F7" s="2" t="inlineStr">
        <is>
          <t>Ductile Iron, ASTM-A536-65</t>
        </is>
      </c>
      <c r="G7" t="inlineStr">
        <is>
          <t>CaseMatl_Ductile_Iron_ASTM-A536-65</t>
        </is>
      </c>
      <c r="H7" s="2" t="inlineStr">
        <is>
          <t>J</t>
        </is>
      </c>
      <c r="J7" s="2" t="inlineStr">
        <is>
          <t>125# ANSI Flange</t>
        </is>
      </c>
      <c r="K7" s="2" t="inlineStr">
        <is>
          <t>Coating_Standard</t>
        </is>
      </c>
      <c r="L7" s="2" t="inlineStr">
        <is>
          <t>:X5:</t>
        </is>
      </c>
      <c r="M7" s="2" t="n">
        <v>96893936</v>
      </c>
      <c r="N7" t="inlineStr">
        <is>
          <t xml:space="preserve">CASE,VL,10123,125#,CI </t>
        </is>
      </c>
      <c r="O7" t="inlineStr">
        <is>
          <t>A300043</t>
        </is>
      </c>
      <c r="P7" s="2" t="inlineStr">
        <is>
          <t>LT034</t>
        </is>
      </c>
      <c r="Q7" s="13">
        <f>ROUNDUP(VLOOKUP(P7,'[2]Master '!$B$1:$C$65536,2,0)/7,0)</f>
        <v/>
      </c>
    </row>
    <row r="8">
      <c r="B8" s="13" t="n"/>
      <c r="C8" t="inlineStr">
        <is>
          <t>Price_BOM_VLC_VLSC_Case_002</t>
        </is>
      </c>
      <c r="E8" s="2" t="inlineStr">
        <is>
          <t>:10123-4P-75HP-VLC:10123-4P-100HP-VLC:10123-4P-125HP-VLC:</t>
        </is>
      </c>
      <c r="F8" s="2" t="inlineStr">
        <is>
          <t>Ductile Iron, ASTM-A536-65</t>
        </is>
      </c>
      <c r="G8" t="inlineStr">
        <is>
          <t>CaseMatl_Ductile_Iron_ASTM-A536-65</t>
        </is>
      </c>
      <c r="H8" s="2" t="inlineStr">
        <is>
          <t>J</t>
        </is>
      </c>
      <c r="J8" s="2" t="inlineStr">
        <is>
          <t>125# ANSI Flange</t>
        </is>
      </c>
      <c r="K8" s="2" t="inlineStr">
        <is>
          <t>Coating_Scotchkote134_interior</t>
        </is>
      </c>
      <c r="L8" s="2" t="inlineStr">
        <is>
          <t>:X5:</t>
        </is>
      </c>
      <c r="M8" s="2" t="inlineStr">
        <is>
          <t>RTF</t>
        </is>
      </c>
      <c r="O8" t="inlineStr">
        <is>
          <t>A300043</t>
        </is>
      </c>
      <c r="P8" s="2" t="inlineStr">
        <is>
          <t>LT034</t>
        </is>
      </c>
      <c r="Q8" s="13">
        <f>ROUNDUP(VLOOKUP(P8,'[2]Master '!$B$1:$C$65536,2,0)/7,0)</f>
        <v/>
      </c>
    </row>
    <row r="9">
      <c r="B9" s="13" t="n"/>
      <c r="C9" t="inlineStr">
        <is>
          <t>Price_BOM_VLC_VLSC_Case_003</t>
        </is>
      </c>
      <c r="E9" s="2" t="inlineStr">
        <is>
          <t>:10123-4P-75HP-VLC:10123-4P-100HP-VLC:10123-4P-125HP-VLC:</t>
        </is>
      </c>
      <c r="F9" s="2" t="inlineStr">
        <is>
          <t>Ductile Iron, ASTM-A536-65</t>
        </is>
      </c>
      <c r="G9" t="inlineStr">
        <is>
          <t>CaseMatl_Ductile_Iron_ASTM-A536-65</t>
        </is>
      </c>
      <c r="H9" s="2" t="inlineStr">
        <is>
          <t>J</t>
        </is>
      </c>
      <c r="J9" s="2" t="inlineStr">
        <is>
          <t>125# ANSI Flange</t>
        </is>
      </c>
      <c r="K9" s="2" t="inlineStr">
        <is>
          <t>Coating_Scotchkote134_interior_exterior</t>
        </is>
      </c>
      <c r="L9" s="2" t="inlineStr">
        <is>
          <t>:X5:</t>
        </is>
      </c>
      <c r="M9" s="2" t="inlineStr">
        <is>
          <t>RTF</t>
        </is>
      </c>
      <c r="O9" t="inlineStr">
        <is>
          <t>A300043</t>
        </is>
      </c>
      <c r="P9" s="2" t="inlineStr">
        <is>
          <t>LT034</t>
        </is>
      </c>
      <c r="Q9" s="13">
        <f>ROUNDUP(VLOOKUP(P9,'[2]Master '!$B$1:$C$65536,2,0)/7,0)</f>
        <v/>
      </c>
    </row>
    <row r="10">
      <c r="B10" s="13" t="n"/>
      <c r="C10" t="inlineStr">
        <is>
          <t>Price_BOM_VLC_VLSC_Case_004</t>
        </is>
      </c>
      <c r="E10" s="2" t="inlineStr">
        <is>
          <t>:10123-4P-75HP-VLC:10123-4P-100HP-VLC:10123-4P-125HP-VLC:</t>
        </is>
      </c>
      <c r="F10" s="2" t="inlineStr">
        <is>
          <t>Ductile Iron, ASTM-A536-65</t>
        </is>
      </c>
      <c r="G10" t="inlineStr">
        <is>
          <t>CaseMatl_Ductile_Iron_ASTM-A536-65</t>
        </is>
      </c>
      <c r="H10" s="2" t="inlineStr">
        <is>
          <t>J</t>
        </is>
      </c>
      <c r="J10" s="2" t="inlineStr">
        <is>
          <t>125# ANSI Flange</t>
        </is>
      </c>
      <c r="K10" s="2" t="inlineStr">
        <is>
          <t>Coating_Scotchkote134_interior_exterior_IncludeImpeller</t>
        </is>
      </c>
      <c r="L10" s="2" t="inlineStr">
        <is>
          <t>:X5:</t>
        </is>
      </c>
      <c r="M10" s="2" t="inlineStr">
        <is>
          <t>RTF</t>
        </is>
      </c>
      <c r="O10" t="inlineStr">
        <is>
          <t>A300043</t>
        </is>
      </c>
      <c r="P10" s="2" t="inlineStr">
        <is>
          <t>LT034</t>
        </is>
      </c>
      <c r="Q10" s="13">
        <f>ROUNDUP(VLOOKUP(P10,'[2]Master '!$B$1:$C$65536,2,0)/7,0)</f>
        <v/>
      </c>
    </row>
    <row r="11">
      <c r="B11" s="13" t="n"/>
      <c r="C11" t="inlineStr">
        <is>
          <t>Price_BOM_VLC_VLSC_Case_005</t>
        </is>
      </c>
      <c r="E11" s="2" t="inlineStr">
        <is>
          <t>:10123-4P-75HP-VLC:10123-4P-100HP-VLC:10123-4P-125HP-VLC:</t>
        </is>
      </c>
      <c r="F11" s="2" t="inlineStr">
        <is>
          <t>Ductile Iron, ASTM-A536-65</t>
        </is>
      </c>
      <c r="G11" t="inlineStr">
        <is>
          <t>CaseMatl_Ductile_Iron_ASTM-A536-65</t>
        </is>
      </c>
      <c r="H11" s="2" t="inlineStr">
        <is>
          <t>J</t>
        </is>
      </c>
      <c r="J11" s="2" t="inlineStr">
        <is>
          <t>125# ANSI Flange</t>
        </is>
      </c>
      <c r="K11" s="2" t="inlineStr">
        <is>
          <t>Coating_Scotchkote134_interior_IncludeImpeller</t>
        </is>
      </c>
      <c r="L11" s="2" t="inlineStr">
        <is>
          <t>:X5:</t>
        </is>
      </c>
      <c r="M11" s="2" t="inlineStr">
        <is>
          <t>RTF</t>
        </is>
      </c>
      <c r="O11" t="inlineStr">
        <is>
          <t>A300043</t>
        </is>
      </c>
      <c r="P11" s="2" t="inlineStr">
        <is>
          <t>LT034</t>
        </is>
      </c>
      <c r="Q11" s="13">
        <f>ROUNDUP(VLOOKUP(P11,'[2]Master '!$B$1:$C$65536,2,0)/7,0)</f>
        <v/>
      </c>
    </row>
    <row r="12">
      <c r="B12" s="13" t="n"/>
      <c r="C12" t="inlineStr">
        <is>
          <t>Price_BOM_VLC_VLSC_Case_006</t>
        </is>
      </c>
      <c r="E12" s="2" t="inlineStr">
        <is>
          <t>:10123-4P-75HP-VLC:10123-4P-100HP-VLC:10123-4P-125HP-VLC:</t>
        </is>
      </c>
      <c r="F12" s="2" t="inlineStr">
        <is>
          <t>Ductile Iron, ASTM-A536-65</t>
        </is>
      </c>
      <c r="G12" t="inlineStr">
        <is>
          <t>CaseMatl_Ductile_Iron_ASTM-A536-65</t>
        </is>
      </c>
      <c r="H12" s="2" t="inlineStr">
        <is>
          <t>J</t>
        </is>
      </c>
      <c r="J12" s="2" t="inlineStr">
        <is>
          <t>125# ANSI Flange</t>
        </is>
      </c>
      <c r="K12" s="2" t="inlineStr">
        <is>
          <t>Coating_Special</t>
        </is>
      </c>
      <c r="L12" s="2" t="inlineStr">
        <is>
          <t>:X5:</t>
        </is>
      </c>
      <c r="M12" s="2" t="inlineStr">
        <is>
          <t>RTF</t>
        </is>
      </c>
      <c r="O12" t="inlineStr">
        <is>
          <t>A300043</t>
        </is>
      </c>
      <c r="P12" s="2" t="inlineStr">
        <is>
          <t>LT034</t>
        </is>
      </c>
      <c r="Q12" s="13">
        <f>ROUNDUP(VLOOKUP(P12,'[2]Master '!$B$1:$C$65536,2,0)/7,0)</f>
        <v/>
      </c>
    </row>
    <row r="13">
      <c r="B13" s="13" t="n"/>
      <c r="C13" t="inlineStr">
        <is>
          <t>Price_BOM_VLC_VLSC_Case_007</t>
        </is>
      </c>
      <c r="E13" s="2" t="inlineStr">
        <is>
          <t>:10123-4P-75HP-VLC:10123-4P-100HP-VLC:10123-4P-125HP-VLC:</t>
        </is>
      </c>
      <c r="F13" s="2" t="inlineStr">
        <is>
          <t>Ductile Iron, ASTM-A536-65</t>
        </is>
      </c>
      <c r="G13" t="inlineStr">
        <is>
          <t>CaseMatl_Ductile_Iron_ASTM-A536-65</t>
        </is>
      </c>
      <c r="H13" s="2" t="inlineStr">
        <is>
          <t>J</t>
        </is>
      </c>
      <c r="J13" s="2" t="inlineStr">
        <is>
          <t>125# ANSI Flange</t>
        </is>
      </c>
      <c r="K13" s="2" t="inlineStr">
        <is>
          <t>Coating_Epoxy</t>
        </is>
      </c>
      <c r="L13" s="2" t="inlineStr">
        <is>
          <t>:X5:</t>
        </is>
      </c>
      <c r="M13" s="2" t="inlineStr">
        <is>
          <t>RTF</t>
        </is>
      </c>
      <c r="O13" t="inlineStr">
        <is>
          <t>A300043</t>
        </is>
      </c>
      <c r="P13" s="2" t="inlineStr">
        <is>
          <t>LT034</t>
        </is>
      </c>
      <c r="Q13" s="13">
        <f>ROUNDUP(VLOOKUP(P13,'[2]Master '!$B$1:$C$65536,2,0)/7,0)</f>
        <v/>
      </c>
    </row>
    <row r="14">
      <c r="B14" s="13" t="n"/>
      <c r="C14" t="inlineStr">
        <is>
          <t>Price_BOM_VLC_VLSC_Case_008</t>
        </is>
      </c>
      <c r="E14" s="2" t="inlineStr">
        <is>
          <t>:10123-4P-75HP-VLSC:10123-4P-100HP-VLSC:10123-4P-125HP-VLSC:</t>
        </is>
      </c>
      <c r="F14" s="2" t="inlineStr">
        <is>
          <t>Ductile Iron, ASTM-A536-65</t>
        </is>
      </c>
      <c r="G14" t="inlineStr">
        <is>
          <t>CaseMatl_Ductile_Iron_ASTM-A536-65</t>
        </is>
      </c>
      <c r="H14" s="2" t="inlineStr">
        <is>
          <t>J</t>
        </is>
      </c>
      <c r="J14" s="2" t="inlineStr">
        <is>
          <t>125# ANSI Flange</t>
        </is>
      </c>
      <c r="K14" s="2" t="inlineStr">
        <is>
          <t>Coating_Standard</t>
        </is>
      </c>
      <c r="L14" s="2" t="inlineStr">
        <is>
          <t>:X5:</t>
        </is>
      </c>
      <c r="M14" s="2" t="n">
        <v>96759586</v>
      </c>
      <c r="N14" t="inlineStr">
        <is>
          <t>CASE,VLS,10123,125#,DI</t>
        </is>
      </c>
      <c r="O14" t="inlineStr">
        <is>
          <t>A300043</t>
        </is>
      </c>
      <c r="P14" s="2" t="inlineStr">
        <is>
          <t>LT034</t>
        </is>
      </c>
      <c r="Q14" s="13">
        <f>ROUNDUP(VLOOKUP(P14,'[2]Master '!$B$1:$C$65536,2,0)/7,0)</f>
        <v/>
      </c>
    </row>
    <row r="15">
      <c r="B15" s="13" t="n"/>
      <c r="C15" t="inlineStr">
        <is>
          <t>Price_BOM_VLC_VLSC_Case_009</t>
        </is>
      </c>
      <c r="E15" s="2" t="inlineStr">
        <is>
          <t>:10123-4P-75HP-VLSC:10123-4P-100HP-VLSC:10123-4P-125HP-VLSC:</t>
        </is>
      </c>
      <c r="F15" s="2" t="inlineStr">
        <is>
          <t>Ductile Iron, ASTM-A536-65</t>
        </is>
      </c>
      <c r="G15" t="inlineStr">
        <is>
          <t>CaseMatl_Ductile_Iron_ASTM-A536-65</t>
        </is>
      </c>
      <c r="H15" s="2" t="inlineStr">
        <is>
          <t>J</t>
        </is>
      </c>
      <c r="J15" s="2" t="inlineStr">
        <is>
          <t>125# ANSI Flange</t>
        </is>
      </c>
      <c r="K15" s="2" t="inlineStr">
        <is>
          <t>Coating_Scotchkote134_interior</t>
        </is>
      </c>
      <c r="L15" s="2" t="inlineStr">
        <is>
          <t>:X5:</t>
        </is>
      </c>
      <c r="M15" s="2" t="inlineStr">
        <is>
          <t>RTF</t>
        </is>
      </c>
      <c r="O15" t="inlineStr">
        <is>
          <t>A300043</t>
        </is>
      </c>
      <c r="P15" s="2" t="inlineStr">
        <is>
          <t>LT034</t>
        </is>
      </c>
      <c r="Q15" s="13">
        <f>ROUNDUP(VLOOKUP(P15,'[2]Master '!$B$1:$C$65536,2,0)/7,0)</f>
        <v/>
      </c>
    </row>
    <row r="16">
      <c r="B16" s="13" t="n"/>
      <c r="C16" t="inlineStr">
        <is>
          <t>Price_BOM_VLC_VLSC_Case_010</t>
        </is>
      </c>
      <c r="E16" s="2" t="inlineStr">
        <is>
          <t>:10123-4P-75HP-VLSC:10123-4P-100HP-VLSC:10123-4P-125HP-VLSC:</t>
        </is>
      </c>
      <c r="F16" s="2" t="inlineStr">
        <is>
          <t>Ductile Iron, ASTM-A536-65</t>
        </is>
      </c>
      <c r="G16" t="inlineStr">
        <is>
          <t>CaseMatl_Ductile_Iron_ASTM-A536-65</t>
        </is>
      </c>
      <c r="H16" s="2" t="inlineStr">
        <is>
          <t>J</t>
        </is>
      </c>
      <c r="J16" s="2" t="inlineStr">
        <is>
          <t>125# ANSI Flange</t>
        </is>
      </c>
      <c r="K16" s="2" t="inlineStr">
        <is>
          <t>Coating_Scotchkote134_interior_exterior</t>
        </is>
      </c>
      <c r="L16" s="2" t="inlineStr">
        <is>
          <t>:X5:</t>
        </is>
      </c>
      <c r="M16" s="2" t="inlineStr">
        <is>
          <t>RTF</t>
        </is>
      </c>
      <c r="O16" t="inlineStr">
        <is>
          <t>A300043</t>
        </is>
      </c>
      <c r="P16" s="2" t="inlineStr">
        <is>
          <t>LT034</t>
        </is>
      </c>
      <c r="Q16" s="13">
        <f>ROUNDUP(VLOOKUP(P16,'[2]Master '!$B$1:$C$65536,2,0)/7,0)</f>
        <v/>
      </c>
    </row>
    <row r="17">
      <c r="B17" s="13" t="n"/>
      <c r="C17" t="inlineStr">
        <is>
          <t>Price_BOM_VLC_VLSC_Case_011</t>
        </is>
      </c>
      <c r="E17" s="2" t="inlineStr">
        <is>
          <t>:10123-4P-75HP-VLSC:10123-4P-100HP-VLSC:10123-4P-125HP-VLSC:</t>
        </is>
      </c>
      <c r="F17" s="2" t="inlineStr">
        <is>
          <t>Ductile Iron, ASTM-A536-65</t>
        </is>
      </c>
      <c r="G17" t="inlineStr">
        <is>
          <t>CaseMatl_Ductile_Iron_ASTM-A536-65</t>
        </is>
      </c>
      <c r="H17" s="2" t="inlineStr">
        <is>
          <t>J</t>
        </is>
      </c>
      <c r="J17" s="2" t="inlineStr">
        <is>
          <t>125# ANSI Flange</t>
        </is>
      </c>
      <c r="K17" s="2" t="inlineStr">
        <is>
          <t>Coating_Scotchkote134_interior_exterior_IncludeImpeller</t>
        </is>
      </c>
      <c r="L17" s="2" t="inlineStr">
        <is>
          <t>:X5:</t>
        </is>
      </c>
      <c r="M17" s="2" t="inlineStr">
        <is>
          <t>RTF</t>
        </is>
      </c>
      <c r="O17" t="inlineStr">
        <is>
          <t>A300043</t>
        </is>
      </c>
      <c r="P17" s="2" t="inlineStr">
        <is>
          <t>LT034</t>
        </is>
      </c>
      <c r="Q17" s="13">
        <f>ROUNDUP(VLOOKUP(P17,'[2]Master '!$B$1:$C$65536,2,0)/7,0)</f>
        <v/>
      </c>
    </row>
    <row r="18">
      <c r="B18" s="13" t="n"/>
      <c r="C18" t="inlineStr">
        <is>
          <t>Price_BOM_VLC_VLSC_Case_012</t>
        </is>
      </c>
      <c r="E18" s="2" t="inlineStr">
        <is>
          <t>:10123-4P-75HP-VLSC:10123-4P-100HP-VLSC:10123-4P-125HP-VLSC:</t>
        </is>
      </c>
      <c r="F18" s="2" t="inlineStr">
        <is>
          <t>Ductile Iron, ASTM-A536-65</t>
        </is>
      </c>
      <c r="G18" t="inlineStr">
        <is>
          <t>CaseMatl_Ductile_Iron_ASTM-A536-65</t>
        </is>
      </c>
      <c r="H18" s="2" t="inlineStr">
        <is>
          <t>J</t>
        </is>
      </c>
      <c r="J18" s="2" t="inlineStr">
        <is>
          <t>125# ANSI Flange</t>
        </is>
      </c>
      <c r="K18" s="2" t="inlineStr">
        <is>
          <t>Coating_Scotchkote134_interior_IncludeImpeller</t>
        </is>
      </c>
      <c r="L18" s="2" t="inlineStr">
        <is>
          <t>:X5:</t>
        </is>
      </c>
      <c r="M18" s="2" t="inlineStr">
        <is>
          <t>RTF</t>
        </is>
      </c>
      <c r="O18" t="inlineStr">
        <is>
          <t>A300043</t>
        </is>
      </c>
      <c r="P18" s="2" t="inlineStr">
        <is>
          <t>LT034</t>
        </is>
      </c>
      <c r="Q18" s="13">
        <f>ROUNDUP(VLOOKUP(P18,'[2]Master '!$B$1:$C$65536,2,0)/7,0)</f>
        <v/>
      </c>
    </row>
    <row r="19">
      <c r="B19" s="13" t="n"/>
      <c r="C19" t="inlineStr">
        <is>
          <t>Price_BOM_VLC_VLSC_Case_013</t>
        </is>
      </c>
      <c r="E19" s="2" t="inlineStr">
        <is>
          <t>:10123-4P-75HP-VLSC:10123-4P-100HP-VLSC:10123-4P-125HP-VLSC:</t>
        </is>
      </c>
      <c r="F19" s="2" t="inlineStr">
        <is>
          <t>Ductile Iron, ASTM-A536-65</t>
        </is>
      </c>
      <c r="G19" t="inlineStr">
        <is>
          <t>CaseMatl_Ductile_Iron_ASTM-A536-65</t>
        </is>
      </c>
      <c r="H19" s="2" t="inlineStr">
        <is>
          <t>J</t>
        </is>
      </c>
      <c r="J19" s="2" t="inlineStr">
        <is>
          <t>125# ANSI Flange</t>
        </is>
      </c>
      <c r="K19" s="2" t="inlineStr">
        <is>
          <t>Coating_Special</t>
        </is>
      </c>
      <c r="L19" s="2" t="inlineStr">
        <is>
          <t>:X5:</t>
        </is>
      </c>
      <c r="M19" s="2" t="inlineStr">
        <is>
          <t>RTF</t>
        </is>
      </c>
      <c r="O19" t="inlineStr">
        <is>
          <t>A300043</t>
        </is>
      </c>
      <c r="P19" s="2" t="inlineStr">
        <is>
          <t>LT034</t>
        </is>
      </c>
      <c r="Q19" s="13">
        <f>ROUNDUP(VLOOKUP(P19,'[2]Master '!$B$1:$C$65536,2,0)/7,0)</f>
        <v/>
      </c>
    </row>
    <row r="20">
      <c r="B20" s="13" t="n"/>
      <c r="C20" t="inlineStr">
        <is>
          <t>Price_BOM_VLC_VLSC_Case_014</t>
        </is>
      </c>
      <c r="E20" s="2" t="inlineStr">
        <is>
          <t>:10123-4P-75HP-VLSC:10123-4P-100HP-VLSC:10123-4P-125HP-VLSC:</t>
        </is>
      </c>
      <c r="F20" s="2" t="inlineStr">
        <is>
          <t>Ductile Iron, ASTM-A536-65</t>
        </is>
      </c>
      <c r="G20" t="inlineStr">
        <is>
          <t>CaseMatl_Ductile_Iron_ASTM-A536-65</t>
        </is>
      </c>
      <c r="H20" s="2" t="inlineStr">
        <is>
          <t>J</t>
        </is>
      </c>
      <c r="J20" s="2" t="inlineStr">
        <is>
          <t>125# ANSI Flange</t>
        </is>
      </c>
      <c r="K20" s="2" t="inlineStr">
        <is>
          <t>Coating_Epoxy</t>
        </is>
      </c>
      <c r="L20" s="2" t="inlineStr">
        <is>
          <t>:X5:</t>
        </is>
      </c>
      <c r="M20" s="2" t="inlineStr">
        <is>
          <t>RTF</t>
        </is>
      </c>
      <c r="O20" t="inlineStr">
        <is>
          <t>A300043</t>
        </is>
      </c>
      <c r="P20" s="2" t="inlineStr">
        <is>
          <t>LT034</t>
        </is>
      </c>
      <c r="Q20" s="13">
        <f>ROUNDUP(VLOOKUP(P20,'[2]Master '!$B$1:$C$65536,2,0)/7,0)</f>
        <v/>
      </c>
    </row>
    <row r="21" hidden="1">
      <c r="B21" s="13" t="n"/>
      <c r="C21" t="inlineStr">
        <is>
          <t>Price_BOM_VLC_VLSC_Case_015</t>
        </is>
      </c>
      <c r="E21" t="inlineStr">
        <is>
          <t>:12707-2P-5HP-VLC:12707-2P-7.5HP-VLC:12707-2P-10HP-VLC:12707-2P-15HP-VLC:12707-4P-3HP-VLC:12707-4P-5HP-VLC:12707-4P-7.5HP-VLC:</t>
        </is>
      </c>
      <c r="F21" s="2" t="inlineStr">
        <is>
          <t>Cast Iron, ASTM-A48, CL 30</t>
        </is>
      </c>
      <c r="G21" t="inlineStr">
        <is>
          <t>CaseMatl_Cast_Iron_ASTM-A48_CL30</t>
        </is>
      </c>
      <c r="H21" s="2" t="inlineStr">
        <is>
          <t>C30</t>
        </is>
      </c>
      <c r="J21" s="2" t="inlineStr">
        <is>
          <t>125# ANSI Flange</t>
        </is>
      </c>
      <c r="K21" s="2" t="inlineStr">
        <is>
          <t>Coating_Standard</t>
        </is>
      </c>
      <c r="L21" s="2" t="inlineStr">
        <is>
          <t>:X0:X3:</t>
        </is>
      </c>
      <c r="M21" s="2" t="n">
        <v>96893917</v>
      </c>
      <c r="N21" s="2" t="n"/>
      <c r="O21" t="inlineStr">
        <is>
          <t>A300043</t>
        </is>
      </c>
      <c r="P21" s="2" t="inlineStr">
        <is>
          <t>LT027</t>
        </is>
      </c>
      <c r="Q21" s="13">
        <f>ROUNDUP(VLOOKUP(P21,'[2]Master '!$B$1:$C$65536,2,0)/7,0)</f>
        <v/>
      </c>
    </row>
    <row r="22" hidden="1">
      <c r="B22" s="13" t="n"/>
      <c r="C22" t="inlineStr">
        <is>
          <t>Price_BOM_VLC_VLSC_Case_016</t>
        </is>
      </c>
      <c r="E22" t="inlineStr">
        <is>
          <t>:12707-2P-5HP-VLC:12707-2P-7.5HP-VLC:12707-2P-10HP-VLC:12707-2P-15HP-VLC:12707-4P-3HP-VLC:12707-4P-5HP-VLC:12707-4P-7.5HP-VLC:</t>
        </is>
      </c>
      <c r="F22" s="2" t="inlineStr">
        <is>
          <t>Cast Iron, ASTM-A48, CL 30</t>
        </is>
      </c>
      <c r="G22" t="inlineStr">
        <is>
          <t>CaseMatl_Cast_Iron_ASTM-A48_CL30</t>
        </is>
      </c>
      <c r="H22" s="2" t="inlineStr">
        <is>
          <t>C30</t>
        </is>
      </c>
      <c r="J22" s="2" t="inlineStr">
        <is>
          <t>125# ANSI Flange</t>
        </is>
      </c>
      <c r="K22" s="2" t="inlineStr">
        <is>
          <t>Coating_Scotchkote134_interior</t>
        </is>
      </c>
      <c r="L22" s="2" t="inlineStr">
        <is>
          <t>:X0:X3:</t>
        </is>
      </c>
      <c r="M22" s="2" t="inlineStr">
        <is>
          <t>RTF</t>
        </is>
      </c>
      <c r="N22" s="2" t="n"/>
      <c r="O22" t="inlineStr">
        <is>
          <t>A300043</t>
        </is>
      </c>
      <c r="P22" s="2" t="inlineStr">
        <is>
          <t>LT250</t>
        </is>
      </c>
      <c r="Q22" s="13">
        <f>ROUNDUP(VLOOKUP(P22,'[2]Master '!$B$1:$C$65536,2,0)/7,0)</f>
        <v/>
      </c>
    </row>
    <row r="23" hidden="1">
      <c r="B23" s="13" t="n"/>
      <c r="C23" t="inlineStr">
        <is>
          <t>Price_BOM_VLC_VLSC_Case_017</t>
        </is>
      </c>
      <c r="E23" t="inlineStr">
        <is>
          <t>:12707-2P-5HP-VLC:12707-2P-7.5HP-VLC:12707-2P-10HP-VLC:12707-2P-15HP-VLC:12707-4P-3HP-VLC:12707-4P-5HP-VLC:12707-4P-7.5HP-VLC:</t>
        </is>
      </c>
      <c r="F23" s="2" t="inlineStr">
        <is>
          <t>Cast Iron, ASTM-A48, CL 30</t>
        </is>
      </c>
      <c r="G23" t="inlineStr">
        <is>
          <t>CaseMatl_Cast_Iron_ASTM-A48_CL30</t>
        </is>
      </c>
      <c r="H23" s="2" t="inlineStr">
        <is>
          <t>C30</t>
        </is>
      </c>
      <c r="J23" s="2" t="inlineStr">
        <is>
          <t>125# ANSI Flange</t>
        </is>
      </c>
      <c r="K23" s="2" t="inlineStr">
        <is>
          <t>Coating_Scotchkote134_interior_exterior</t>
        </is>
      </c>
      <c r="L23" s="2" t="inlineStr">
        <is>
          <t>:X0:X3:</t>
        </is>
      </c>
      <c r="M23" s="2" t="inlineStr">
        <is>
          <t>RTF</t>
        </is>
      </c>
      <c r="N23" s="2" t="n"/>
      <c r="O23" t="inlineStr">
        <is>
          <t>A300043</t>
        </is>
      </c>
      <c r="P23" s="2" t="inlineStr">
        <is>
          <t>LT250</t>
        </is>
      </c>
      <c r="Q23" s="13">
        <f>ROUNDUP(VLOOKUP(P23,'[2]Master '!$B$1:$C$65536,2,0)/7,0)</f>
        <v/>
      </c>
    </row>
    <row r="24" hidden="1">
      <c r="B24" s="13" t="n"/>
      <c r="C24" t="inlineStr">
        <is>
          <t>Price_BOM_VLC_VLSC_Case_018</t>
        </is>
      </c>
      <c r="E24" t="inlineStr">
        <is>
          <t>:12707-2P-5HP-VLC:12707-2P-7.5HP-VLC:12707-2P-10HP-VLC:12707-2P-15HP-VLC:12707-4P-3HP-VLC:12707-4P-5HP-VLC:12707-4P-7.5HP-VLC:</t>
        </is>
      </c>
      <c r="F24" s="2" t="inlineStr">
        <is>
          <t>Cast Iron, ASTM-A48, CL 30</t>
        </is>
      </c>
      <c r="G24" t="inlineStr">
        <is>
          <t>CaseMatl_Cast_Iron_ASTM-A48_CL30</t>
        </is>
      </c>
      <c r="H24" s="2" t="inlineStr">
        <is>
          <t>C30</t>
        </is>
      </c>
      <c r="J24" s="2" t="inlineStr">
        <is>
          <t>125# ANSI Flange</t>
        </is>
      </c>
      <c r="K24" s="2" t="inlineStr">
        <is>
          <t>Coating_Scotchkote134_interior_exterior_IncludeImpeller</t>
        </is>
      </c>
      <c r="L24" s="2" t="inlineStr">
        <is>
          <t>:X0:X3:</t>
        </is>
      </c>
      <c r="M24" s="2" t="inlineStr">
        <is>
          <t>RTF</t>
        </is>
      </c>
      <c r="N24" s="2" t="n"/>
      <c r="O24" t="inlineStr">
        <is>
          <t>A300043</t>
        </is>
      </c>
      <c r="P24" s="2" t="inlineStr">
        <is>
          <t>LT250</t>
        </is>
      </c>
      <c r="Q24" s="13">
        <f>ROUNDUP(VLOOKUP(P24,'[2]Master '!$B$1:$C$65536,2,0)/7,0)</f>
        <v/>
      </c>
    </row>
    <row r="25" hidden="1">
      <c r="B25" s="13" t="n"/>
      <c r="C25" t="inlineStr">
        <is>
          <t>Price_BOM_VLC_VLSC_Case_019</t>
        </is>
      </c>
      <c r="E25" t="inlineStr">
        <is>
          <t>:12707-2P-5HP-VLC:12707-2P-7.5HP-VLC:12707-2P-10HP-VLC:12707-2P-15HP-VLC:12707-4P-3HP-VLC:12707-4P-5HP-VLC:12707-4P-7.5HP-VLC:</t>
        </is>
      </c>
      <c r="F25" s="2" t="inlineStr">
        <is>
          <t>Cast Iron, ASTM-A48, CL 30</t>
        </is>
      </c>
      <c r="G25" t="inlineStr">
        <is>
          <t>CaseMatl_Cast_Iron_ASTM-A48_CL30</t>
        </is>
      </c>
      <c r="H25" s="2" t="inlineStr">
        <is>
          <t>C30</t>
        </is>
      </c>
      <c r="J25" s="2" t="inlineStr">
        <is>
          <t>125# ANSI Flange</t>
        </is>
      </c>
      <c r="K25" s="2" t="inlineStr">
        <is>
          <t>Coating_Scotchkote134_interior_IncludeImpeller</t>
        </is>
      </c>
      <c r="L25" s="2" t="inlineStr">
        <is>
          <t>:X0:X3:</t>
        </is>
      </c>
      <c r="M25" s="2" t="inlineStr">
        <is>
          <t>RTF</t>
        </is>
      </c>
      <c r="N25" s="2" t="n"/>
      <c r="O25" t="inlineStr">
        <is>
          <t>A300043</t>
        </is>
      </c>
      <c r="P25" s="2" t="inlineStr">
        <is>
          <t>LT250</t>
        </is>
      </c>
      <c r="Q25" s="13">
        <f>ROUNDUP(VLOOKUP(P25,'[2]Master '!$B$1:$C$65536,2,0)/7,0)</f>
        <v/>
      </c>
    </row>
    <row r="26" hidden="1">
      <c r="B26" s="13" t="n"/>
      <c r="C26" t="inlineStr">
        <is>
          <t>Price_BOM_VLC_VLSC_Case_020</t>
        </is>
      </c>
      <c r="E26" t="inlineStr">
        <is>
          <t>:12707-2P-5HP-VLC:12707-2P-7.5HP-VLC:12707-2P-10HP-VLC:12707-2P-15HP-VLC:12707-4P-3HP-VLC:12707-4P-5HP-VLC:12707-4P-7.5HP-VLC:</t>
        </is>
      </c>
      <c r="F26" s="2" t="inlineStr">
        <is>
          <t>Cast Iron, ASTM-A48, CL 30</t>
        </is>
      </c>
      <c r="G26" t="inlineStr">
        <is>
          <t>CaseMatl_Cast_Iron_ASTM-A48_CL30</t>
        </is>
      </c>
      <c r="H26" s="2" t="inlineStr">
        <is>
          <t>C30</t>
        </is>
      </c>
      <c r="J26" s="2" t="inlineStr">
        <is>
          <t>125# ANSI Flange</t>
        </is>
      </c>
      <c r="K26" s="2" t="inlineStr">
        <is>
          <t>Coating_Special</t>
        </is>
      </c>
      <c r="L26" s="2" t="inlineStr">
        <is>
          <t>:X0:X3:</t>
        </is>
      </c>
      <c r="M26" s="2" t="inlineStr">
        <is>
          <t>RTF</t>
        </is>
      </c>
      <c r="N26" s="2" t="n"/>
      <c r="O26" t="inlineStr">
        <is>
          <t>A300043</t>
        </is>
      </c>
      <c r="P26" s="2" t="inlineStr">
        <is>
          <t>LT250</t>
        </is>
      </c>
      <c r="Q26" s="13">
        <f>ROUNDUP(VLOOKUP(P26,'[2]Master '!$B$1:$C$65536,2,0)/7,0)</f>
        <v/>
      </c>
    </row>
    <row r="27" hidden="1">
      <c r="B27" s="13" t="n"/>
      <c r="C27" t="inlineStr">
        <is>
          <t>Price_BOM_VLC_VLSC_Case_021</t>
        </is>
      </c>
      <c r="E27" t="inlineStr">
        <is>
          <t>:12707-2P-5HP-VLC:12707-2P-7.5HP-VLC:12707-2P-10HP-VLC:12707-2P-15HP-VLC:12707-4P-3HP-VLC:12707-4P-5HP-VLC:12707-4P-7.5HP-VLC:</t>
        </is>
      </c>
      <c r="F27" s="2" t="inlineStr">
        <is>
          <t>Cast Iron, ASTM-A48, CL 30</t>
        </is>
      </c>
      <c r="G27" t="inlineStr">
        <is>
          <t>CaseMatl_Cast_Iron_ASTM-A48_CL30</t>
        </is>
      </c>
      <c r="H27" s="2" t="inlineStr">
        <is>
          <t>C30</t>
        </is>
      </c>
      <c r="J27" s="2" t="inlineStr">
        <is>
          <t>125# ANSI Flange</t>
        </is>
      </c>
      <c r="K27" s="2" t="inlineStr">
        <is>
          <t>Coating_Epoxy</t>
        </is>
      </c>
      <c r="L27" s="2" t="inlineStr">
        <is>
          <t>:X0:X3:</t>
        </is>
      </c>
      <c r="M27" s="2" t="inlineStr">
        <is>
          <t>RTF</t>
        </is>
      </c>
      <c r="N27" s="2" t="n"/>
      <c r="O27" t="inlineStr">
        <is>
          <t>A300043</t>
        </is>
      </c>
      <c r="P27" s="2" t="inlineStr">
        <is>
          <t>LT250</t>
        </is>
      </c>
      <c r="Q27" s="13">
        <f>ROUNDUP(VLOOKUP(P27,'[2]Master '!$B$1:$C$65536,2,0)/7,0)</f>
        <v/>
      </c>
    </row>
    <row r="28" hidden="1">
      <c r="B28" s="13" t="n"/>
      <c r="C28" t="inlineStr">
        <is>
          <t>Price_BOM_VLC_VLSC_Case_022</t>
        </is>
      </c>
      <c r="E28" t="inlineStr">
        <is>
          <t>:12707-2P-5HP-VLSC:12707-2P-7.5HP-VLSC:12707-2P-10HP-VLSC:12707-2P-15HP-VLSC:12707-4P-3HP-VLSC:12707-4P-5HP-VLSC:12707-4P-7.5HP-VLSC:</t>
        </is>
      </c>
      <c r="F28" s="2" t="inlineStr">
        <is>
          <t>Cast Iron, ASTM-A48, CL 30</t>
        </is>
      </c>
      <c r="G28" t="inlineStr">
        <is>
          <t>CaseMatl_Cast_Iron_ASTM-A48_CL30</t>
        </is>
      </c>
      <c r="H28" s="2" t="inlineStr">
        <is>
          <t>C30</t>
        </is>
      </c>
      <c r="J28" s="2" t="inlineStr">
        <is>
          <t>125# ANSI Flange</t>
        </is>
      </c>
      <c r="K28" s="2" t="inlineStr">
        <is>
          <t>Coating_Standard</t>
        </is>
      </c>
      <c r="L28" s="2" t="inlineStr">
        <is>
          <t>:X0:X3:</t>
        </is>
      </c>
      <c r="M28" s="2" t="n">
        <v>96893917</v>
      </c>
      <c r="N28" s="2" t="n"/>
      <c r="O28" t="inlineStr">
        <is>
          <t>A300043</t>
        </is>
      </c>
      <c r="P28" s="2" t="inlineStr">
        <is>
          <t>LT027</t>
        </is>
      </c>
      <c r="Q28" s="13">
        <f>ROUNDUP(VLOOKUP(P28,'[2]Master '!$B$1:$C$65536,2,0)/7,0)</f>
        <v/>
      </c>
    </row>
    <row r="29" hidden="1">
      <c r="A29" s="47" t="n"/>
      <c r="B29" s="13" t="n"/>
      <c r="C29" t="inlineStr">
        <is>
          <t>Price_BOM_VLC_VLSC_Case_023</t>
        </is>
      </c>
      <c r="E29" t="inlineStr">
        <is>
          <t>:12707-2P-5HP-VLSC:12707-2P-7.5HP-VLSC:12707-2P-10HP-VLSC:12707-2P-15HP-VLSC:12707-4P-3HP-VLSC:12707-4P-5HP-VLSC:12707-4P-7.5HP-VLSC:</t>
        </is>
      </c>
      <c r="F29" s="2" t="inlineStr">
        <is>
          <t>Cast Iron, ASTM-A48, CL 30</t>
        </is>
      </c>
      <c r="G29" t="inlineStr">
        <is>
          <t>CaseMatl_Cast_Iron_ASTM-A48_CL30</t>
        </is>
      </c>
      <c r="H29" s="2" t="inlineStr">
        <is>
          <t>C30</t>
        </is>
      </c>
      <c r="J29" s="2" t="inlineStr">
        <is>
          <t>125# ANSI Flange</t>
        </is>
      </c>
      <c r="K29" s="2" t="inlineStr">
        <is>
          <t>Coating_Scotchkote134_interior</t>
        </is>
      </c>
      <c r="L29" s="2" t="inlineStr">
        <is>
          <t>:X0:X3:</t>
        </is>
      </c>
      <c r="M29" s="2" t="inlineStr">
        <is>
          <t>RTF</t>
        </is>
      </c>
      <c r="N29" s="2" t="n"/>
      <c r="O29" t="inlineStr">
        <is>
          <t>A300043</t>
        </is>
      </c>
      <c r="P29" s="2" t="inlineStr">
        <is>
          <t>LT250</t>
        </is>
      </c>
      <c r="Q29" s="13">
        <f>ROUNDUP(VLOOKUP(P29,'[2]Master '!$B$1:$C$65536,2,0)/7,0)</f>
        <v/>
      </c>
    </row>
    <row r="30" hidden="1">
      <c r="B30" s="13" t="n"/>
      <c r="C30" t="inlineStr">
        <is>
          <t>Price_BOM_VLC_VLSC_Case_024</t>
        </is>
      </c>
      <c r="E30" t="inlineStr">
        <is>
          <t>:12707-2P-5HP-VLSC:12707-2P-7.5HP-VLSC:12707-2P-10HP-VLSC:12707-2P-15HP-VLSC:12707-4P-3HP-VLSC:12707-4P-5HP-VLSC:12707-4P-7.5HP-VLSC:</t>
        </is>
      </c>
      <c r="F30" s="2" t="inlineStr">
        <is>
          <t>Cast Iron, ASTM-A48, CL 30</t>
        </is>
      </c>
      <c r="G30" t="inlineStr">
        <is>
          <t>CaseMatl_Cast_Iron_ASTM-A48_CL30</t>
        </is>
      </c>
      <c r="H30" s="2" t="inlineStr">
        <is>
          <t>C30</t>
        </is>
      </c>
      <c r="J30" s="2" t="inlineStr">
        <is>
          <t>125# ANSI Flange</t>
        </is>
      </c>
      <c r="K30" s="2" t="inlineStr">
        <is>
          <t>Coating_Scotchkote134_interior_exterior</t>
        </is>
      </c>
      <c r="L30" s="2" t="inlineStr">
        <is>
          <t>:X0:X3:</t>
        </is>
      </c>
      <c r="M30" s="2" t="inlineStr">
        <is>
          <t>RTF</t>
        </is>
      </c>
      <c r="N30" s="2" t="n"/>
      <c r="O30" t="inlineStr">
        <is>
          <t>A300043</t>
        </is>
      </c>
      <c r="P30" s="2" t="inlineStr">
        <is>
          <t>LT250</t>
        </is>
      </c>
      <c r="Q30" s="13">
        <f>ROUNDUP(VLOOKUP(P30,'[2]Master '!$B$1:$C$65536,2,0)/7,0)</f>
        <v/>
      </c>
    </row>
    <row r="31" hidden="1">
      <c r="B31" s="13" t="n"/>
      <c r="C31" t="inlineStr">
        <is>
          <t>Price_BOM_VLC_VLSC_Case_025</t>
        </is>
      </c>
      <c r="E31" t="inlineStr">
        <is>
          <t>:12707-2P-5HP-VLSC:12707-2P-7.5HP-VLSC:12707-2P-10HP-VLSC:12707-2P-15HP-VLSC:12707-4P-3HP-VLSC:12707-4P-5HP-VLSC:12707-4P-7.5HP-VLSC:</t>
        </is>
      </c>
      <c r="F31" s="2" t="inlineStr">
        <is>
          <t>Cast Iron, ASTM-A48, CL 30</t>
        </is>
      </c>
      <c r="G31" t="inlineStr">
        <is>
          <t>CaseMatl_Cast_Iron_ASTM-A48_CL30</t>
        </is>
      </c>
      <c r="H31" s="2" t="inlineStr">
        <is>
          <t>C30</t>
        </is>
      </c>
      <c r="J31" s="2" t="inlineStr">
        <is>
          <t>125# ANSI Flange</t>
        </is>
      </c>
      <c r="K31" s="2" t="inlineStr">
        <is>
          <t>Coating_Scotchkote134_interior_exterior_IncludeImpeller</t>
        </is>
      </c>
      <c r="L31" s="2" t="inlineStr">
        <is>
          <t>:X0:X3:</t>
        </is>
      </c>
      <c r="M31" s="2" t="inlineStr">
        <is>
          <t>RTF</t>
        </is>
      </c>
      <c r="N31" s="2" t="n"/>
      <c r="O31" t="inlineStr">
        <is>
          <t>A300043</t>
        </is>
      </c>
      <c r="P31" s="2" t="inlineStr">
        <is>
          <t>LT250</t>
        </is>
      </c>
      <c r="Q31" s="13">
        <f>ROUNDUP(VLOOKUP(P31,'[2]Master '!$B$1:$C$65536,2,0)/7,0)</f>
        <v/>
      </c>
    </row>
    <row r="32" hidden="1">
      <c r="B32" s="13" t="n"/>
      <c r="C32" t="inlineStr">
        <is>
          <t>Price_BOM_VLC_VLSC_Case_026</t>
        </is>
      </c>
      <c r="E32" t="inlineStr">
        <is>
          <t>:12707-2P-5HP-VLSC:12707-2P-7.5HP-VLSC:12707-2P-10HP-VLSC:12707-2P-15HP-VLSC:12707-4P-3HP-VLSC:12707-4P-5HP-VLSC:12707-4P-7.5HP-VLSC:</t>
        </is>
      </c>
      <c r="F32" s="2" t="inlineStr">
        <is>
          <t>Cast Iron, ASTM-A48, CL 30</t>
        </is>
      </c>
      <c r="G32" t="inlineStr">
        <is>
          <t>CaseMatl_Cast_Iron_ASTM-A48_CL30</t>
        </is>
      </c>
      <c r="H32" s="2" t="inlineStr">
        <is>
          <t>C30</t>
        </is>
      </c>
      <c r="J32" s="2" t="inlineStr">
        <is>
          <t>125# ANSI Flange</t>
        </is>
      </c>
      <c r="K32" s="2" t="inlineStr">
        <is>
          <t>Coating_Scotchkote134_interior_IncludeImpeller</t>
        </is>
      </c>
      <c r="L32" s="2" t="inlineStr">
        <is>
          <t>:X0:X3:</t>
        </is>
      </c>
      <c r="M32" s="2" t="inlineStr">
        <is>
          <t>RTF</t>
        </is>
      </c>
      <c r="N32" s="2" t="n"/>
      <c r="O32" t="inlineStr">
        <is>
          <t>A300043</t>
        </is>
      </c>
      <c r="P32" s="2" t="inlineStr">
        <is>
          <t>LT250</t>
        </is>
      </c>
      <c r="Q32" s="13">
        <f>ROUNDUP(VLOOKUP(P32,'[2]Master '!$B$1:$C$65536,2,0)/7,0)</f>
        <v/>
      </c>
    </row>
    <row r="33" hidden="1">
      <c r="B33" s="13" t="n"/>
      <c r="C33" t="inlineStr">
        <is>
          <t>Price_BOM_VLC_VLSC_Case_027</t>
        </is>
      </c>
      <c r="E33" t="inlineStr">
        <is>
          <t>:12707-2P-5HP-VLSC:12707-2P-7.5HP-VLSC:12707-2P-10HP-VLSC:12707-2P-15HP-VLSC:12707-4P-3HP-VLSC:12707-4P-5HP-VLSC:12707-4P-7.5HP-VLSC:</t>
        </is>
      </c>
      <c r="F33" s="2" t="inlineStr">
        <is>
          <t>Cast Iron, ASTM-A48, CL 30</t>
        </is>
      </c>
      <c r="G33" t="inlineStr">
        <is>
          <t>CaseMatl_Cast_Iron_ASTM-A48_CL30</t>
        </is>
      </c>
      <c r="H33" s="2" t="inlineStr">
        <is>
          <t>C30</t>
        </is>
      </c>
      <c r="J33" s="2" t="inlineStr">
        <is>
          <t>125# ANSI Flange</t>
        </is>
      </c>
      <c r="K33" s="2" t="inlineStr">
        <is>
          <t>Coating_Special</t>
        </is>
      </c>
      <c r="L33" s="2" t="inlineStr">
        <is>
          <t>:X0:X3:</t>
        </is>
      </c>
      <c r="M33" s="2" t="inlineStr">
        <is>
          <t>RTF</t>
        </is>
      </c>
      <c r="N33" s="2" t="n"/>
      <c r="O33" t="inlineStr">
        <is>
          <t>A300043</t>
        </is>
      </c>
      <c r="P33" s="2" t="inlineStr">
        <is>
          <t>LT250</t>
        </is>
      </c>
      <c r="Q33" s="13">
        <f>ROUNDUP(VLOOKUP(P33,'[2]Master '!$B$1:$C$65536,2,0)/7,0)</f>
        <v/>
      </c>
    </row>
    <row r="34" hidden="1">
      <c r="A34" s="47" t="n"/>
      <c r="B34" s="13" t="n"/>
      <c r="C34" t="inlineStr">
        <is>
          <t>Price_BOM_VLC_VLSC_Case_028</t>
        </is>
      </c>
      <c r="E34" t="inlineStr">
        <is>
          <t>:12707-2P-5HP-VLSC:12707-2P-7.5HP-VLSC:12707-2P-10HP-VLSC:12707-2P-15HP-VLSC:12707-4P-3HP-VLSC:12707-4P-5HP-VLSC:12707-4P-7.5HP-VLSC:</t>
        </is>
      </c>
      <c r="F34" s="2" t="inlineStr">
        <is>
          <t>Cast Iron, ASTM-A48, CL 30</t>
        </is>
      </c>
      <c r="G34" t="inlineStr">
        <is>
          <t>CaseMatl_Cast_Iron_ASTM-A48_CL30</t>
        </is>
      </c>
      <c r="H34" s="2" t="inlineStr">
        <is>
          <t>C30</t>
        </is>
      </c>
      <c r="J34" s="2" t="inlineStr">
        <is>
          <t>125# ANSI Flange</t>
        </is>
      </c>
      <c r="K34" s="2" t="inlineStr">
        <is>
          <t>Coating_Epoxy</t>
        </is>
      </c>
      <c r="L34" s="2" t="inlineStr">
        <is>
          <t>:X0:X3:</t>
        </is>
      </c>
      <c r="M34" s="2" t="inlineStr">
        <is>
          <t>RTF</t>
        </is>
      </c>
      <c r="N34" s="2" t="n"/>
      <c r="O34" t="inlineStr">
        <is>
          <t>A300043</t>
        </is>
      </c>
      <c r="P34" s="2" t="inlineStr">
        <is>
          <t>LT250</t>
        </is>
      </c>
      <c r="Q34" s="13">
        <f>ROUNDUP(VLOOKUP(P34,'[2]Master '!$B$1:$C$65536,2,0)/7,0)</f>
        <v/>
      </c>
    </row>
    <row r="35" hidden="1">
      <c r="B35" s="13" t="n"/>
      <c r="C35" t="inlineStr">
        <is>
          <t>Price_BOM_VLC_VLSC_Case_029</t>
        </is>
      </c>
      <c r="E35" s="68" t="inlineStr">
        <is>
          <t>:15709-2P-5HP-VLC:15709-2P-7.5HP-VLC:15709-2P-10HP-VLC:15709-2P-15HP-VLC:15709-4P-3HP-VLC:</t>
        </is>
      </c>
      <c r="F35" s="2" t="inlineStr">
        <is>
          <t>Cast Iron, ASTM-A48, CL 30</t>
        </is>
      </c>
      <c r="G35" t="inlineStr">
        <is>
          <t>CaseMatl_Cast_Iron_ASTM-A48_CL30</t>
        </is>
      </c>
      <c r="H35" s="2" t="inlineStr">
        <is>
          <t>C30</t>
        </is>
      </c>
      <c r="J35" s="2" t="inlineStr">
        <is>
          <t>125# ANSI Flange</t>
        </is>
      </c>
      <c r="K35" s="2" t="inlineStr">
        <is>
          <t>Coating_Standard</t>
        </is>
      </c>
      <c r="L35" s="2" t="inlineStr">
        <is>
          <t>:X0:X3:</t>
        </is>
      </c>
      <c r="M35" s="2" t="n">
        <v>96893918</v>
      </c>
      <c r="N35" s="2" t="n"/>
      <c r="O35" t="inlineStr">
        <is>
          <t>A300043</t>
        </is>
      </c>
      <c r="P35" s="2" t="inlineStr">
        <is>
          <t>LT027</t>
        </is>
      </c>
      <c r="Q35" s="13">
        <f>ROUNDUP(VLOOKUP(P35,'[2]Master '!$B$1:$C$65536,2,0)/7,0)</f>
        <v/>
      </c>
    </row>
    <row r="36" hidden="1">
      <c r="A36" s="47" t="n"/>
      <c r="B36" s="13" t="n"/>
      <c r="C36" t="inlineStr">
        <is>
          <t>Price_BOM_VLC_VLSC_Case_030</t>
        </is>
      </c>
      <c r="E36" s="68" t="inlineStr">
        <is>
          <t>:15709-2P-5HP-VLC:15709-2P-7.5HP-VLC:15709-2P-10HP-VLC:15709-2P-15HP-VLC:15709-4P-3HP-VLC:</t>
        </is>
      </c>
      <c r="F36" s="2" t="inlineStr">
        <is>
          <t>Cast Iron, ASTM-A48, CL 30</t>
        </is>
      </c>
      <c r="G36" t="inlineStr">
        <is>
          <t>CaseMatl_Cast_Iron_ASTM-A48_CL30</t>
        </is>
      </c>
      <c r="H36" s="2" t="inlineStr">
        <is>
          <t>C30</t>
        </is>
      </c>
      <c r="J36" s="2" t="inlineStr">
        <is>
          <t>125# ANSI Flange</t>
        </is>
      </c>
      <c r="K36" s="2" t="inlineStr">
        <is>
          <t>Coating_Scotchkote134_interior</t>
        </is>
      </c>
      <c r="L36" s="2" t="inlineStr">
        <is>
          <t>:X0:X3:</t>
        </is>
      </c>
      <c r="M36" s="2" t="inlineStr">
        <is>
          <t>RTF</t>
        </is>
      </c>
      <c r="N36" s="2" t="n"/>
      <c r="O36" t="inlineStr">
        <is>
          <t>A300043</t>
        </is>
      </c>
      <c r="P36" s="2" t="inlineStr">
        <is>
          <t>LT250</t>
        </is>
      </c>
      <c r="Q36" s="13">
        <f>ROUNDUP(VLOOKUP(P36,'[2]Master '!$B$1:$C$65536,2,0)/7,0)</f>
        <v/>
      </c>
    </row>
    <row r="37" hidden="1">
      <c r="B37" s="13" t="n"/>
      <c r="C37" t="inlineStr">
        <is>
          <t>Price_BOM_VLC_VLSC_Case_031</t>
        </is>
      </c>
      <c r="E37" s="68" t="inlineStr">
        <is>
          <t>:15709-2P-5HP-VLC:15709-2P-7.5HP-VLC:15709-2P-10HP-VLC:15709-2P-15HP-VLC:15709-4P-3HP-VLC:</t>
        </is>
      </c>
      <c r="F37" s="2" t="inlineStr">
        <is>
          <t>Cast Iron, ASTM-A48, CL 30</t>
        </is>
      </c>
      <c r="G37" t="inlineStr">
        <is>
          <t>CaseMatl_Cast_Iron_ASTM-A48_CL30</t>
        </is>
      </c>
      <c r="H37" s="2" t="inlineStr">
        <is>
          <t>C30</t>
        </is>
      </c>
      <c r="J37" s="2" t="inlineStr">
        <is>
          <t>125# ANSI Flange</t>
        </is>
      </c>
      <c r="K37" s="2" t="inlineStr">
        <is>
          <t>Coating_Scotchkote134_interior_exterior</t>
        </is>
      </c>
      <c r="L37" s="2" t="inlineStr">
        <is>
          <t>:X0:X3:</t>
        </is>
      </c>
      <c r="M37" s="2" t="inlineStr">
        <is>
          <t>RTF</t>
        </is>
      </c>
      <c r="N37" s="2" t="n"/>
      <c r="O37" t="inlineStr">
        <is>
          <t>A300043</t>
        </is>
      </c>
      <c r="P37" s="2" t="inlineStr">
        <is>
          <t>LT250</t>
        </is>
      </c>
      <c r="Q37" s="13">
        <f>ROUNDUP(VLOOKUP(P37,'[2]Master '!$B$1:$C$65536,2,0)/7,0)</f>
        <v/>
      </c>
    </row>
    <row r="38" hidden="1">
      <c r="B38" s="13" t="n"/>
      <c r="C38" t="inlineStr">
        <is>
          <t>Price_BOM_VLC_VLSC_Case_032</t>
        </is>
      </c>
      <c r="E38" s="68" t="inlineStr">
        <is>
          <t>:15709-2P-5HP-VLC:15709-2P-7.5HP-VLC:15709-2P-10HP-VLC:15709-2P-15HP-VLC:15709-4P-3HP-VLC:</t>
        </is>
      </c>
      <c r="F38" s="2" t="inlineStr">
        <is>
          <t>Cast Iron, ASTM-A48, CL 30</t>
        </is>
      </c>
      <c r="G38" t="inlineStr">
        <is>
          <t>CaseMatl_Cast_Iron_ASTM-A48_CL30</t>
        </is>
      </c>
      <c r="H38" s="2" t="inlineStr">
        <is>
          <t>C30</t>
        </is>
      </c>
      <c r="J38" s="2" t="inlineStr">
        <is>
          <t>125# ANSI Flange</t>
        </is>
      </c>
      <c r="K38" s="2" t="inlineStr">
        <is>
          <t>Coating_Scotchkote134_interior_exterior_IncludeImpeller</t>
        </is>
      </c>
      <c r="L38" s="2" t="inlineStr">
        <is>
          <t>:X0:X3:</t>
        </is>
      </c>
      <c r="M38" s="2" t="inlineStr">
        <is>
          <t>RTF</t>
        </is>
      </c>
      <c r="N38" s="2" t="n"/>
      <c r="O38" t="inlineStr">
        <is>
          <t>A300043</t>
        </is>
      </c>
      <c r="P38" s="2" t="inlineStr">
        <is>
          <t>LT250</t>
        </is>
      </c>
      <c r="Q38" s="13">
        <f>ROUNDUP(VLOOKUP(P38,'[2]Master '!$B$1:$C$65536,2,0)/7,0)</f>
        <v/>
      </c>
    </row>
    <row r="39" hidden="1">
      <c r="B39" s="13" t="n"/>
      <c r="C39" t="inlineStr">
        <is>
          <t>Price_BOM_VLC_VLSC_Case_033</t>
        </is>
      </c>
      <c r="E39" s="68" t="inlineStr">
        <is>
          <t>:15709-2P-5HP-VLC:15709-2P-7.5HP-VLC:15709-2P-10HP-VLC:15709-2P-15HP-VLC:15709-4P-3HP-VLC:</t>
        </is>
      </c>
      <c r="F39" s="2" t="inlineStr">
        <is>
          <t>Cast Iron, ASTM-A48, CL 30</t>
        </is>
      </c>
      <c r="G39" t="inlineStr">
        <is>
          <t>CaseMatl_Cast_Iron_ASTM-A48_CL30</t>
        </is>
      </c>
      <c r="H39" s="2" t="inlineStr">
        <is>
          <t>C30</t>
        </is>
      </c>
      <c r="J39" s="2" t="inlineStr">
        <is>
          <t>125# ANSI Flange</t>
        </is>
      </c>
      <c r="K39" s="2" t="inlineStr">
        <is>
          <t>Coating_Scotchkote134_interior_IncludeImpeller</t>
        </is>
      </c>
      <c r="L39" s="2" t="inlineStr">
        <is>
          <t>:X0:X3:</t>
        </is>
      </c>
      <c r="M39" s="2" t="inlineStr">
        <is>
          <t>RTF</t>
        </is>
      </c>
      <c r="N39" s="2" t="n"/>
      <c r="O39" t="inlineStr">
        <is>
          <t>A300043</t>
        </is>
      </c>
      <c r="P39" s="2" t="inlineStr">
        <is>
          <t>LT250</t>
        </is>
      </c>
      <c r="Q39" s="13">
        <f>ROUNDUP(VLOOKUP(P39,'[2]Master '!$B$1:$C$65536,2,0)/7,0)</f>
        <v/>
      </c>
    </row>
    <row r="40" hidden="1">
      <c r="B40" s="13" t="n"/>
      <c r="C40" t="inlineStr">
        <is>
          <t>Price_BOM_VLC_VLSC_Case_034</t>
        </is>
      </c>
      <c r="E40" s="68" t="inlineStr">
        <is>
          <t>:15709-2P-5HP-VLC:15709-2P-7.5HP-VLC:15709-2P-10HP-VLC:15709-2P-15HP-VLC:15709-4P-3HP-VLC:</t>
        </is>
      </c>
      <c r="F40" s="2" t="inlineStr">
        <is>
          <t>Cast Iron, ASTM-A48, CL 30</t>
        </is>
      </c>
      <c r="G40" t="inlineStr">
        <is>
          <t>CaseMatl_Cast_Iron_ASTM-A48_CL30</t>
        </is>
      </c>
      <c r="H40" s="2" t="inlineStr">
        <is>
          <t>C30</t>
        </is>
      </c>
      <c r="J40" s="2" t="inlineStr">
        <is>
          <t>125# ANSI Flange</t>
        </is>
      </c>
      <c r="K40" s="2" t="inlineStr">
        <is>
          <t>Coating_Special</t>
        </is>
      </c>
      <c r="L40" s="2" t="inlineStr">
        <is>
          <t>:X0:X3:</t>
        </is>
      </c>
      <c r="M40" s="2" t="inlineStr">
        <is>
          <t>RTF</t>
        </is>
      </c>
      <c r="N40" s="2" t="n"/>
      <c r="O40" t="inlineStr">
        <is>
          <t>A300043</t>
        </is>
      </c>
      <c r="P40" s="2" t="inlineStr">
        <is>
          <t>LT250</t>
        </is>
      </c>
      <c r="Q40" s="13">
        <f>ROUNDUP(VLOOKUP(P40,'[2]Master '!$B$1:$C$65536,2,0)/7,0)</f>
        <v/>
      </c>
    </row>
    <row r="41" hidden="1">
      <c r="B41" s="13" t="n"/>
      <c r="C41" t="inlineStr">
        <is>
          <t>Price_BOM_VLC_VLSC_Case_035</t>
        </is>
      </c>
      <c r="E41" s="68" t="inlineStr">
        <is>
          <t>:15709-2P-5HP-VLC:15709-2P-7.5HP-VLC:15709-2P-10HP-VLC:15709-2P-15HP-VLC:15709-4P-3HP-VLC:</t>
        </is>
      </c>
      <c r="F41" s="2" t="inlineStr">
        <is>
          <t>Cast Iron, ASTM-A48, CL 30</t>
        </is>
      </c>
      <c r="G41" t="inlineStr">
        <is>
          <t>CaseMatl_Cast_Iron_ASTM-A48_CL30</t>
        </is>
      </c>
      <c r="H41" s="2" t="inlineStr">
        <is>
          <t>C30</t>
        </is>
      </c>
      <c r="J41" s="2" t="inlineStr">
        <is>
          <t>125# ANSI Flange</t>
        </is>
      </c>
      <c r="K41" s="2" t="inlineStr">
        <is>
          <t>Coating_Epoxy</t>
        </is>
      </c>
      <c r="L41" s="2" t="inlineStr">
        <is>
          <t>:X0:X3:</t>
        </is>
      </c>
      <c r="M41" s="2" t="inlineStr">
        <is>
          <t>RTF</t>
        </is>
      </c>
      <c r="N41" s="2" t="n"/>
      <c r="O41" t="inlineStr">
        <is>
          <t>A300043</t>
        </is>
      </c>
      <c r="P41" s="2" t="inlineStr">
        <is>
          <t>LT250</t>
        </is>
      </c>
      <c r="Q41" s="13">
        <f>ROUNDUP(VLOOKUP(P41,'[2]Master '!$B$1:$C$65536,2,0)/7,0)</f>
        <v/>
      </c>
    </row>
    <row r="42" hidden="1">
      <c r="B42" s="13" t="n"/>
      <c r="C42" t="inlineStr">
        <is>
          <t>Price_BOM_VLC_VLSC_Case_036</t>
        </is>
      </c>
      <c r="E42" s="68" t="inlineStr">
        <is>
          <t>:15709-2P-5HP-VLSC:15709-2P-7.5HP-VLSC:15709-2P-10HP-VLSC:15709-2P-15HP-VLSC:15709-4P-3HP-VLSC:</t>
        </is>
      </c>
      <c r="F42" s="2" t="inlineStr">
        <is>
          <t>Cast Iron, ASTM-A48, CL 30</t>
        </is>
      </c>
      <c r="G42" t="inlineStr">
        <is>
          <t>CaseMatl_Cast_Iron_ASTM-A48_CL30</t>
        </is>
      </c>
      <c r="H42" s="2" t="inlineStr">
        <is>
          <t>C30</t>
        </is>
      </c>
      <c r="J42" s="2" t="inlineStr">
        <is>
          <t>125# ANSI Flange</t>
        </is>
      </c>
      <c r="K42" s="2" t="inlineStr">
        <is>
          <t>Coating_Standard</t>
        </is>
      </c>
      <c r="L42" s="2" t="inlineStr">
        <is>
          <t>:X0:X3:</t>
        </is>
      </c>
      <c r="M42" s="2" t="n">
        <v>96893918</v>
      </c>
      <c r="N42" s="2" t="n"/>
      <c r="O42" t="inlineStr">
        <is>
          <t>A300043</t>
        </is>
      </c>
      <c r="P42" s="2" t="inlineStr">
        <is>
          <t>LT027</t>
        </is>
      </c>
      <c r="Q42" s="13">
        <f>ROUNDUP(VLOOKUP(P42,'[2]Master '!$B$1:$C$65536,2,0)/7,0)</f>
        <v/>
      </c>
    </row>
    <row r="43" hidden="1">
      <c r="B43" s="13" t="n"/>
      <c r="C43" t="inlineStr">
        <is>
          <t>Price_BOM_VLC_VLSC_Case_037</t>
        </is>
      </c>
      <c r="E43" s="68" t="inlineStr">
        <is>
          <t>:15709-2P-5HP-VLSC:15709-2P-7.5HP-VLSC:15709-2P-10HP-VLSC:15709-2P-15HP-VLSC:15709-4P-3HP-VLSC:</t>
        </is>
      </c>
      <c r="F43" s="2" t="inlineStr">
        <is>
          <t>Cast Iron, ASTM-A48, CL 30</t>
        </is>
      </c>
      <c r="G43" t="inlineStr">
        <is>
          <t>CaseMatl_Cast_Iron_ASTM-A48_CL30</t>
        </is>
      </c>
      <c r="H43" s="2" t="inlineStr">
        <is>
          <t>C30</t>
        </is>
      </c>
      <c r="J43" s="2" t="inlineStr">
        <is>
          <t>125# ANSI Flange</t>
        </is>
      </c>
      <c r="K43" s="2" t="inlineStr">
        <is>
          <t>Coating_Scotchkote134_interior</t>
        </is>
      </c>
      <c r="L43" s="2" t="inlineStr">
        <is>
          <t>:X0:X3:</t>
        </is>
      </c>
      <c r="M43" s="2" t="inlineStr">
        <is>
          <t>RTF</t>
        </is>
      </c>
      <c r="N43" s="2" t="n"/>
      <c r="O43" t="inlineStr">
        <is>
          <t>A300043</t>
        </is>
      </c>
      <c r="P43" s="2" t="inlineStr">
        <is>
          <t>LT250</t>
        </is>
      </c>
      <c r="Q43" s="13">
        <f>ROUNDUP(VLOOKUP(P43,'[2]Master '!$B$1:$C$65536,2,0)/7,0)</f>
        <v/>
      </c>
    </row>
    <row r="44" hidden="1">
      <c r="B44" s="13" t="n"/>
      <c r="C44" t="inlineStr">
        <is>
          <t>Price_BOM_VLC_VLSC_Case_038</t>
        </is>
      </c>
      <c r="E44" s="68" t="inlineStr">
        <is>
          <t>:15709-2P-5HP-VLSC:15709-2P-7.5HP-VLSC:15709-2P-10HP-VLSC:15709-2P-15HP-VLSC:15709-4P-3HP-VLSC:</t>
        </is>
      </c>
      <c r="F44" s="2" t="inlineStr">
        <is>
          <t>Cast Iron, ASTM-A48, CL 30</t>
        </is>
      </c>
      <c r="G44" t="inlineStr">
        <is>
          <t>CaseMatl_Cast_Iron_ASTM-A48_CL30</t>
        </is>
      </c>
      <c r="H44" s="2" t="inlineStr">
        <is>
          <t>C30</t>
        </is>
      </c>
      <c r="J44" s="2" t="inlineStr">
        <is>
          <t>125# ANSI Flange</t>
        </is>
      </c>
      <c r="K44" s="2" t="inlineStr">
        <is>
          <t>Coating_Scotchkote134_interior_exterior</t>
        </is>
      </c>
      <c r="L44" s="2" t="inlineStr">
        <is>
          <t>:X0:X3:</t>
        </is>
      </c>
      <c r="M44" s="2" t="inlineStr">
        <is>
          <t>RTF</t>
        </is>
      </c>
      <c r="N44" s="2" t="n"/>
      <c r="O44" t="inlineStr">
        <is>
          <t>A300043</t>
        </is>
      </c>
      <c r="P44" s="2" t="inlineStr">
        <is>
          <t>LT250</t>
        </is>
      </c>
      <c r="Q44" s="13">
        <f>ROUNDUP(VLOOKUP(P44,'[2]Master '!$B$1:$C$65536,2,0)/7,0)</f>
        <v/>
      </c>
    </row>
    <row r="45" hidden="1">
      <c r="B45" s="13" t="n"/>
      <c r="C45" t="inlineStr">
        <is>
          <t>Price_BOM_VLC_VLSC_Case_039</t>
        </is>
      </c>
      <c r="E45" s="68" t="inlineStr">
        <is>
          <t>:15709-2P-5HP-VLSC:15709-2P-7.5HP-VLSC:15709-2P-10HP-VLSC:15709-2P-15HP-VLSC:15709-4P-3HP-VLSC:</t>
        </is>
      </c>
      <c r="F45" s="2" t="inlineStr">
        <is>
          <t>Cast Iron, ASTM-A48, CL 30</t>
        </is>
      </c>
      <c r="G45" t="inlineStr">
        <is>
          <t>CaseMatl_Cast_Iron_ASTM-A48_CL30</t>
        </is>
      </c>
      <c r="H45" s="2" t="inlineStr">
        <is>
          <t>C30</t>
        </is>
      </c>
      <c r="J45" s="2" t="inlineStr">
        <is>
          <t>125# ANSI Flange</t>
        </is>
      </c>
      <c r="K45" s="2" t="inlineStr">
        <is>
          <t>Coating_Scotchkote134_interior_exterior_IncludeImpeller</t>
        </is>
      </c>
      <c r="L45" s="2" t="inlineStr">
        <is>
          <t>:X0:X3:</t>
        </is>
      </c>
      <c r="M45" s="2" t="inlineStr">
        <is>
          <t>RTF</t>
        </is>
      </c>
      <c r="N45" s="2" t="n"/>
      <c r="O45" t="inlineStr">
        <is>
          <t>A300043</t>
        </is>
      </c>
      <c r="P45" s="2" t="inlineStr">
        <is>
          <t>LT250</t>
        </is>
      </c>
      <c r="Q45" s="13">
        <f>ROUNDUP(VLOOKUP(P45,'[2]Master '!$B$1:$C$65536,2,0)/7,0)</f>
        <v/>
      </c>
    </row>
    <row r="46" hidden="1">
      <c r="B46" s="13" t="n"/>
      <c r="C46" t="inlineStr">
        <is>
          <t>Price_BOM_VLC_VLSC_Case_040</t>
        </is>
      </c>
      <c r="E46" s="68" t="inlineStr">
        <is>
          <t>:15709-2P-5HP-VLSC:15709-2P-7.5HP-VLSC:15709-2P-10HP-VLSC:15709-2P-15HP-VLSC:15709-4P-3HP-VLSC:</t>
        </is>
      </c>
      <c r="F46" s="2" t="inlineStr">
        <is>
          <t>Cast Iron, ASTM-A48, CL 30</t>
        </is>
      </c>
      <c r="G46" t="inlineStr">
        <is>
          <t>CaseMatl_Cast_Iron_ASTM-A48_CL30</t>
        </is>
      </c>
      <c r="H46" s="2" t="inlineStr">
        <is>
          <t>C30</t>
        </is>
      </c>
      <c r="J46" s="2" t="inlineStr">
        <is>
          <t>125# ANSI Flange</t>
        </is>
      </c>
      <c r="K46" s="2" t="inlineStr">
        <is>
          <t>Coating_Scotchkote134_interior_IncludeImpeller</t>
        </is>
      </c>
      <c r="L46" s="2" t="inlineStr">
        <is>
          <t>:X0:X3:</t>
        </is>
      </c>
      <c r="M46" s="2" t="inlineStr">
        <is>
          <t>RTF</t>
        </is>
      </c>
      <c r="N46" s="2" t="n"/>
      <c r="O46" t="inlineStr">
        <is>
          <t>A300043</t>
        </is>
      </c>
      <c r="P46" s="2" t="inlineStr">
        <is>
          <t>LT250</t>
        </is>
      </c>
      <c r="Q46" s="13">
        <f>ROUNDUP(VLOOKUP(P46,'[2]Master '!$B$1:$C$65536,2,0)/7,0)</f>
        <v/>
      </c>
    </row>
    <row r="47" hidden="1">
      <c r="B47" s="13" t="n"/>
      <c r="C47" t="inlineStr">
        <is>
          <t>Price_BOM_VLC_VLSC_Case_041</t>
        </is>
      </c>
      <c r="E47" s="68" t="inlineStr">
        <is>
          <t>:15709-2P-5HP-VLSC:15709-2P-7.5HP-VLSC:15709-2P-10HP-VLSC:15709-2P-15HP-VLSC:15709-4P-3HP-VLSC:</t>
        </is>
      </c>
      <c r="F47" s="2" t="inlineStr">
        <is>
          <t>Cast Iron, ASTM-A48, CL 30</t>
        </is>
      </c>
      <c r="G47" t="inlineStr">
        <is>
          <t>CaseMatl_Cast_Iron_ASTM-A48_CL30</t>
        </is>
      </c>
      <c r="H47" s="2" t="inlineStr">
        <is>
          <t>C30</t>
        </is>
      </c>
      <c r="J47" s="2" t="inlineStr">
        <is>
          <t>125# ANSI Flange</t>
        </is>
      </c>
      <c r="K47" s="2" t="inlineStr">
        <is>
          <t>Coating_Special</t>
        </is>
      </c>
      <c r="L47" s="2" t="inlineStr">
        <is>
          <t>:X0:X3:</t>
        </is>
      </c>
      <c r="M47" s="2" t="inlineStr">
        <is>
          <t>RTF</t>
        </is>
      </c>
      <c r="N47" s="2" t="n"/>
      <c r="O47" t="inlineStr">
        <is>
          <t>A300043</t>
        </is>
      </c>
      <c r="P47" s="2" t="inlineStr">
        <is>
          <t>LT250</t>
        </is>
      </c>
      <c r="Q47" s="13">
        <f>ROUNDUP(VLOOKUP(P47,'[2]Master '!$B$1:$C$65536,2,0)/7,0)</f>
        <v/>
      </c>
    </row>
    <row r="48" hidden="1">
      <c r="B48" s="13" t="n"/>
      <c r="C48" t="inlineStr">
        <is>
          <t>Price_BOM_VLC_VLSC_Case_042</t>
        </is>
      </c>
      <c r="E48" s="68" t="inlineStr">
        <is>
          <t>:15709-2P-5HP-VLSC:15709-2P-7.5HP-VLSC:15709-2P-10HP-VLSC:15709-2P-15HP-VLSC:15709-4P-3HP-VLSC:</t>
        </is>
      </c>
      <c r="F48" s="2" t="inlineStr">
        <is>
          <t>Cast Iron, ASTM-A48, CL 30</t>
        </is>
      </c>
      <c r="G48" t="inlineStr">
        <is>
          <t>CaseMatl_Cast_Iron_ASTM-A48_CL30</t>
        </is>
      </c>
      <c r="H48" s="2" t="inlineStr">
        <is>
          <t>C30</t>
        </is>
      </c>
      <c r="J48" s="2" t="inlineStr">
        <is>
          <t>125# ANSI Flange</t>
        </is>
      </c>
      <c r="K48" s="2" t="inlineStr">
        <is>
          <t>Coating_Epoxy</t>
        </is>
      </c>
      <c r="L48" s="2" t="inlineStr">
        <is>
          <t>:X0:X3:</t>
        </is>
      </c>
      <c r="M48" s="2" t="inlineStr">
        <is>
          <t>RTF</t>
        </is>
      </c>
      <c r="N48" s="2" t="n"/>
      <c r="O48" t="inlineStr">
        <is>
          <t>A300043</t>
        </is>
      </c>
      <c r="P48" s="2" t="inlineStr">
        <is>
          <t>LT250</t>
        </is>
      </c>
      <c r="Q48" s="13">
        <f>ROUNDUP(VLOOKUP(P48,'[2]Master '!$B$1:$C$65536,2,0)/7,0)</f>
        <v/>
      </c>
    </row>
    <row r="49" hidden="1">
      <c r="B49" s="13" t="n"/>
      <c r="C49" t="inlineStr">
        <is>
          <t>Price_BOM_VLC_VLSC_Case_043</t>
        </is>
      </c>
      <c r="E49" s="68" t="inlineStr">
        <is>
          <t>:20705-2P-5HP-VLC:20705-2P-7.5HP-VLC:20705-2P-10HP-VLC:20705-2P-15HP-VLC:20705-2P-20HP-VLC:20705-4P-3HP-VLC:</t>
        </is>
      </c>
      <c r="F49" s="2" t="inlineStr">
        <is>
          <t>Cast Iron, ASTM-A48, CL 30</t>
        </is>
      </c>
      <c r="G49" t="inlineStr">
        <is>
          <t>CaseMatl_Cast_Iron_ASTM-A48_CL30</t>
        </is>
      </c>
      <c r="H49" s="2" t="inlineStr">
        <is>
          <t>C30</t>
        </is>
      </c>
      <c r="J49" s="2" t="inlineStr">
        <is>
          <t>125# ANSI Flange</t>
        </is>
      </c>
      <c r="K49" s="2" t="inlineStr">
        <is>
          <t>Coating_Standard</t>
        </is>
      </c>
      <c r="L49" s="2" t="inlineStr">
        <is>
          <t>:X0:X3:</t>
        </is>
      </c>
      <c r="M49" s="2" t="n">
        <v>96893919</v>
      </c>
      <c r="O49" t="inlineStr">
        <is>
          <t>A300043</t>
        </is>
      </c>
      <c r="P49" s="2" t="inlineStr">
        <is>
          <t>LT027</t>
        </is>
      </c>
      <c r="Q49" s="13">
        <f>ROUNDUP(VLOOKUP(P49,'[2]Master '!$B$1:$C$65536,2,0)/7,0)</f>
        <v/>
      </c>
    </row>
    <row r="50" hidden="1">
      <c r="B50" s="13" t="n"/>
      <c r="C50" t="inlineStr">
        <is>
          <t>Price_BOM_VLC_VLSC_Case_044</t>
        </is>
      </c>
      <c r="E50" s="68" t="inlineStr">
        <is>
          <t>:20705-2P-5HP-VLC:20705-2P-7.5HP-VLC:20705-2P-10HP-VLC:20705-2P-15HP-VLC:20705-2P-20HP-VLC:20705-4P-3HP-VLC:</t>
        </is>
      </c>
      <c r="F50" s="2" t="inlineStr">
        <is>
          <t>Cast Iron, ASTM-A48, CL 30</t>
        </is>
      </c>
      <c r="G50" t="inlineStr">
        <is>
          <t>CaseMatl_Cast_Iron_ASTM-A48_CL30</t>
        </is>
      </c>
      <c r="H50" s="2" t="inlineStr">
        <is>
          <t>C30</t>
        </is>
      </c>
      <c r="J50" s="2" t="inlineStr">
        <is>
          <t>125# ANSI Flange</t>
        </is>
      </c>
      <c r="K50" s="2" t="inlineStr">
        <is>
          <t>Coating_Scotchkote134_interior</t>
        </is>
      </c>
      <c r="L50" s="2" t="inlineStr">
        <is>
          <t>:X0:X3:</t>
        </is>
      </c>
      <c r="M50" s="2" t="n">
        <v>98534072</v>
      </c>
      <c r="O50" t="inlineStr">
        <is>
          <t>A300043</t>
        </is>
      </c>
      <c r="P50" s="2" t="inlineStr">
        <is>
          <t>LT250</t>
        </is>
      </c>
      <c r="Q50" s="13">
        <f>ROUNDUP(VLOOKUP(P50,'[2]Master '!$B$1:$C$65536,2,0)/7,0)</f>
        <v/>
      </c>
    </row>
    <row r="51" hidden="1">
      <c r="B51" s="13" t="n"/>
      <c r="C51" t="inlineStr">
        <is>
          <t>Price_BOM_VLC_VLSC_Case_045</t>
        </is>
      </c>
      <c r="E51" s="68" t="inlineStr">
        <is>
          <t>:20705-2P-5HP-VLC:20705-2P-7.5HP-VLC:20705-2P-10HP-VLC:20705-2P-15HP-VLC:20705-2P-20HP-VLC:20705-4P-3HP-VLC:</t>
        </is>
      </c>
      <c r="F51" s="2" t="inlineStr">
        <is>
          <t>Cast Iron, ASTM-A48, CL 30</t>
        </is>
      </c>
      <c r="G51" t="inlineStr">
        <is>
          <t>CaseMatl_Cast_Iron_ASTM-A48_CL30</t>
        </is>
      </c>
      <c r="H51" s="2" t="inlineStr">
        <is>
          <t>C30</t>
        </is>
      </c>
      <c r="J51" s="2" t="inlineStr">
        <is>
          <t>125# ANSI Flange</t>
        </is>
      </c>
      <c r="K51" s="2" t="inlineStr">
        <is>
          <t>Coating_Scotchkote134_interior_exterior</t>
        </is>
      </c>
      <c r="L51" s="2" t="inlineStr">
        <is>
          <t>:X0:X3:</t>
        </is>
      </c>
      <c r="M51" s="2" t="n">
        <v>98534072</v>
      </c>
      <c r="O51" t="inlineStr">
        <is>
          <t>A300043</t>
        </is>
      </c>
      <c r="P51" s="2" t="inlineStr">
        <is>
          <t>LT250</t>
        </is>
      </c>
      <c r="Q51" s="13">
        <f>ROUNDUP(VLOOKUP(P51,'[2]Master '!$B$1:$C$65536,2,0)/7,0)</f>
        <v/>
      </c>
    </row>
    <row r="52" hidden="1">
      <c r="B52" s="13" t="n"/>
      <c r="C52" t="inlineStr">
        <is>
          <t>Price_BOM_VLC_VLSC_Case_046</t>
        </is>
      </c>
      <c r="E52" s="68" t="inlineStr">
        <is>
          <t>:20705-2P-5HP-VLC:20705-2P-7.5HP-VLC:20705-2P-10HP-VLC:20705-2P-15HP-VLC:20705-2P-20HP-VLC:20705-4P-3HP-VLC:</t>
        </is>
      </c>
      <c r="F52" s="2" t="inlineStr">
        <is>
          <t>Cast Iron, ASTM-A48, CL 30</t>
        </is>
      </c>
      <c r="G52" t="inlineStr">
        <is>
          <t>CaseMatl_Cast_Iron_ASTM-A48_CL30</t>
        </is>
      </c>
      <c r="H52" s="2" t="inlineStr">
        <is>
          <t>C30</t>
        </is>
      </c>
      <c r="J52" s="2" t="inlineStr">
        <is>
          <t>125# ANSI Flange</t>
        </is>
      </c>
      <c r="K52" s="2" t="inlineStr">
        <is>
          <t>Coating_Scotchkote134_interior_exterior_IncludeImpeller</t>
        </is>
      </c>
      <c r="L52" s="2" t="inlineStr">
        <is>
          <t>:X0:X3:</t>
        </is>
      </c>
      <c r="M52" s="2" t="n">
        <v>98534072</v>
      </c>
      <c r="O52" t="inlineStr">
        <is>
          <t>A300043</t>
        </is>
      </c>
      <c r="P52" s="2" t="inlineStr">
        <is>
          <t>LT250</t>
        </is>
      </c>
      <c r="Q52" s="13">
        <f>ROUNDUP(VLOOKUP(P52,'[2]Master '!$B$1:$C$65536,2,0)/7,0)</f>
        <v/>
      </c>
    </row>
    <row r="53" hidden="1">
      <c r="B53" s="13" t="n"/>
      <c r="C53" t="inlineStr">
        <is>
          <t>Price_BOM_VLC_VLSC_Case_047</t>
        </is>
      </c>
      <c r="E53" s="68" t="inlineStr">
        <is>
          <t>:20705-2P-5HP-VLC:20705-2P-7.5HP-VLC:20705-2P-10HP-VLC:20705-2P-15HP-VLC:20705-2P-20HP-VLC:20705-4P-3HP-VLC:</t>
        </is>
      </c>
      <c r="F53" s="2" t="inlineStr">
        <is>
          <t>Cast Iron, ASTM-A48, CL 30</t>
        </is>
      </c>
      <c r="G53" t="inlineStr">
        <is>
          <t>CaseMatl_Cast_Iron_ASTM-A48_CL30</t>
        </is>
      </c>
      <c r="H53" s="2" t="inlineStr">
        <is>
          <t>C30</t>
        </is>
      </c>
      <c r="J53" s="2" t="inlineStr">
        <is>
          <t>125# ANSI Flange</t>
        </is>
      </c>
      <c r="K53" s="2" t="inlineStr">
        <is>
          <t>Coating_Scotchkote134_interior_IncludeImpeller</t>
        </is>
      </c>
      <c r="L53" s="2" t="inlineStr">
        <is>
          <t>:X0:X3:</t>
        </is>
      </c>
      <c r="M53" s="2" t="n">
        <v>98534072</v>
      </c>
      <c r="O53" t="inlineStr">
        <is>
          <t>A300043</t>
        </is>
      </c>
      <c r="P53" s="2" t="inlineStr">
        <is>
          <t>LT250</t>
        </is>
      </c>
      <c r="Q53" s="13">
        <f>ROUNDUP(VLOOKUP(P53,'[2]Master '!$B$1:$C$65536,2,0)/7,0)</f>
        <v/>
      </c>
    </row>
    <row r="54" hidden="1">
      <c r="B54" s="13" t="n"/>
      <c r="C54" t="inlineStr">
        <is>
          <t>Price_BOM_VLC_VLSC_Case_048</t>
        </is>
      </c>
      <c r="E54" s="68" t="inlineStr">
        <is>
          <t>:20705-2P-5HP-VLC:20705-2P-7.5HP-VLC:20705-2P-10HP-VLC:20705-2P-15HP-VLC:20705-2P-20HP-VLC:20705-4P-3HP-VLC:</t>
        </is>
      </c>
      <c r="F54" s="2" t="inlineStr">
        <is>
          <t>Cast Iron, ASTM-A48, CL 30</t>
        </is>
      </c>
      <c r="G54" t="inlineStr">
        <is>
          <t>CaseMatl_Cast_Iron_ASTM-A48_CL30</t>
        </is>
      </c>
      <c r="H54" s="2" t="inlineStr">
        <is>
          <t>C30</t>
        </is>
      </c>
      <c r="J54" s="2" t="inlineStr">
        <is>
          <t>125# ANSI Flange</t>
        </is>
      </c>
      <c r="K54" s="2" t="inlineStr">
        <is>
          <t>Coating_Special</t>
        </is>
      </c>
      <c r="L54" s="2" t="inlineStr">
        <is>
          <t>:X0:X3:</t>
        </is>
      </c>
      <c r="M54" s="2" t="inlineStr">
        <is>
          <t>RTF</t>
        </is>
      </c>
      <c r="O54" t="inlineStr">
        <is>
          <t>A300043</t>
        </is>
      </c>
      <c r="P54" s="2" t="inlineStr">
        <is>
          <t>LT250</t>
        </is>
      </c>
      <c r="Q54" s="13">
        <f>ROUNDUP(VLOOKUP(P54,'[2]Master '!$B$1:$C$65536,2,0)/7,0)</f>
        <v/>
      </c>
    </row>
    <row r="55" hidden="1">
      <c r="B55" s="13" t="n"/>
      <c r="C55" t="inlineStr">
        <is>
          <t>Price_BOM_VLC_VLSC_Case_049</t>
        </is>
      </c>
      <c r="E55" s="68" t="inlineStr">
        <is>
          <t>:20705-2P-5HP-VLC:20705-2P-7.5HP-VLC:20705-2P-10HP-VLC:20705-2P-15HP-VLC:20705-2P-20HP-VLC:20705-4P-3HP-VLC:</t>
        </is>
      </c>
      <c r="F55" s="2" t="inlineStr">
        <is>
          <t>Cast Iron, ASTM-A48, CL 30</t>
        </is>
      </c>
      <c r="G55" t="inlineStr">
        <is>
          <t>CaseMatl_Cast_Iron_ASTM-A48_CL30</t>
        </is>
      </c>
      <c r="H55" s="2" t="inlineStr">
        <is>
          <t>C30</t>
        </is>
      </c>
      <c r="J55" s="2" t="inlineStr">
        <is>
          <t>125# ANSI Flange</t>
        </is>
      </c>
      <c r="K55" s="2" t="inlineStr">
        <is>
          <t>Coating_Epoxy</t>
        </is>
      </c>
      <c r="L55" s="2" t="inlineStr">
        <is>
          <t>:X0:X3:</t>
        </is>
      </c>
      <c r="M55" s="2" t="inlineStr">
        <is>
          <t>RTF</t>
        </is>
      </c>
      <c r="O55" t="inlineStr">
        <is>
          <t>A300043</t>
        </is>
      </c>
      <c r="P55" s="2" t="inlineStr">
        <is>
          <t>LT250</t>
        </is>
      </c>
      <c r="Q55" s="13">
        <f>ROUNDUP(VLOOKUP(P55,'[2]Master '!$B$1:$C$65536,2,0)/7,0)</f>
        <v/>
      </c>
    </row>
    <row r="56" hidden="1">
      <c r="B56" s="13" t="n"/>
      <c r="C56" t="inlineStr">
        <is>
          <t>Price_BOM_VLC_VLSC_Case_050</t>
        </is>
      </c>
      <c r="E56" s="68" t="inlineStr">
        <is>
          <t>:20705-2P-5HP-VLSC:20705-2P-7.5HP-VLSC:20705-2P-10HP-VLSC:20705-2P-15HP-VLSC:20705-2P-20HP-VLSC:20705-4P-3HP-VLSC:</t>
        </is>
      </c>
      <c r="F56" s="2" t="inlineStr">
        <is>
          <t>Cast Iron, ASTM-A48, CL 30</t>
        </is>
      </c>
      <c r="G56" t="inlineStr">
        <is>
          <t>CaseMatl_Cast_Iron_ASTM-A48_CL30</t>
        </is>
      </c>
      <c r="H56" s="2" t="inlineStr">
        <is>
          <t>C30</t>
        </is>
      </c>
      <c r="J56" s="2" t="inlineStr">
        <is>
          <t>125# ANSI Flange</t>
        </is>
      </c>
      <c r="K56" s="2" t="inlineStr">
        <is>
          <t>Coating_Standard</t>
        </is>
      </c>
      <c r="L56" s="2" t="inlineStr">
        <is>
          <t>:X0:X3:</t>
        </is>
      </c>
      <c r="M56" s="2" t="n">
        <v>96893919</v>
      </c>
      <c r="O56" t="inlineStr">
        <is>
          <t>A300043</t>
        </is>
      </c>
      <c r="P56" s="2" t="inlineStr">
        <is>
          <t>LT027</t>
        </is>
      </c>
      <c r="Q56" s="13">
        <f>ROUNDUP(VLOOKUP(P56,'[2]Master '!$B$1:$C$65536,2,0)/7,0)</f>
        <v/>
      </c>
    </row>
    <row r="57" hidden="1">
      <c r="B57" s="13" t="n"/>
      <c r="C57" t="inlineStr">
        <is>
          <t>Price_BOM_VLC_VLSC_Case_051</t>
        </is>
      </c>
      <c r="E57" s="68" t="inlineStr">
        <is>
          <t>:20705-2P-5HP-VLSC:20705-2P-7.5HP-VLSC:20705-2P-10HP-VLSC:20705-2P-15HP-VLSC:20705-2P-20HP-VLSC:20705-4P-3HP-VLSC:</t>
        </is>
      </c>
      <c r="F57" s="2" t="inlineStr">
        <is>
          <t>Cast Iron, ASTM-A48, CL 30</t>
        </is>
      </c>
      <c r="G57" t="inlineStr">
        <is>
          <t>CaseMatl_Cast_Iron_ASTM-A48_CL30</t>
        </is>
      </c>
      <c r="H57" s="2" t="inlineStr">
        <is>
          <t>C30</t>
        </is>
      </c>
      <c r="J57" s="2" t="inlineStr">
        <is>
          <t>125# ANSI Flange</t>
        </is>
      </c>
      <c r="K57" s="2" t="inlineStr">
        <is>
          <t>Coating_Scotchkote134_interior</t>
        </is>
      </c>
      <c r="L57" s="2" t="inlineStr">
        <is>
          <t>:X0:X3:</t>
        </is>
      </c>
      <c r="M57" s="2" t="n">
        <v>98534072</v>
      </c>
      <c r="O57" t="inlineStr">
        <is>
          <t>A300043</t>
        </is>
      </c>
      <c r="P57" s="2" t="inlineStr">
        <is>
          <t>LT250</t>
        </is>
      </c>
      <c r="Q57" s="13">
        <f>ROUNDUP(VLOOKUP(P57,'[2]Master '!$B$1:$C$65536,2,0)/7,0)</f>
        <v/>
      </c>
    </row>
    <row r="58" hidden="1">
      <c r="B58" s="13" t="n"/>
      <c r="C58" t="inlineStr">
        <is>
          <t>Price_BOM_VLC_VLSC_Case_052</t>
        </is>
      </c>
      <c r="E58" s="68" t="inlineStr">
        <is>
          <t>:20705-2P-5HP-VLSC:20705-2P-7.5HP-VLSC:20705-2P-10HP-VLSC:20705-2P-15HP-VLSC:20705-2P-20HP-VLSC:20705-4P-3HP-VLSC:</t>
        </is>
      </c>
      <c r="F58" s="2" t="inlineStr">
        <is>
          <t>Cast Iron, ASTM-A48, CL 30</t>
        </is>
      </c>
      <c r="G58" t="inlineStr">
        <is>
          <t>CaseMatl_Cast_Iron_ASTM-A48_CL30</t>
        </is>
      </c>
      <c r="H58" s="2" t="inlineStr">
        <is>
          <t>C30</t>
        </is>
      </c>
      <c r="J58" s="2" t="inlineStr">
        <is>
          <t>125# ANSI Flange</t>
        </is>
      </c>
      <c r="K58" s="2" t="inlineStr">
        <is>
          <t>Coating_Scotchkote134_interior_exterior</t>
        </is>
      </c>
      <c r="L58" s="2" t="inlineStr">
        <is>
          <t>:X0:X3:</t>
        </is>
      </c>
      <c r="M58" s="2" t="n">
        <v>98534072</v>
      </c>
      <c r="O58" t="inlineStr">
        <is>
          <t>A300043</t>
        </is>
      </c>
      <c r="P58" s="2" t="inlineStr">
        <is>
          <t>LT250</t>
        </is>
      </c>
      <c r="Q58" s="13">
        <f>ROUNDUP(VLOOKUP(P58,'[2]Master '!$B$1:$C$65536,2,0)/7,0)</f>
        <v/>
      </c>
    </row>
    <row r="59" hidden="1">
      <c r="B59" s="13" t="n"/>
      <c r="C59" t="inlineStr">
        <is>
          <t>Price_BOM_VLC_VLSC_Case_053</t>
        </is>
      </c>
      <c r="E59" s="68" t="inlineStr">
        <is>
          <t>:20705-2P-5HP-VLSC:20705-2P-7.5HP-VLSC:20705-2P-10HP-VLSC:20705-2P-15HP-VLSC:20705-2P-20HP-VLSC:20705-4P-3HP-VLSC:</t>
        </is>
      </c>
      <c r="F59" s="2" t="inlineStr">
        <is>
          <t>Cast Iron, ASTM-A48, CL 30</t>
        </is>
      </c>
      <c r="G59" t="inlineStr">
        <is>
          <t>CaseMatl_Cast_Iron_ASTM-A48_CL30</t>
        </is>
      </c>
      <c r="H59" s="2" t="inlineStr">
        <is>
          <t>C30</t>
        </is>
      </c>
      <c r="J59" s="2" t="inlineStr">
        <is>
          <t>125# ANSI Flange</t>
        </is>
      </c>
      <c r="K59" s="2" t="inlineStr">
        <is>
          <t>Coating_Scotchkote134_interior_exterior_IncludeImpeller</t>
        </is>
      </c>
      <c r="L59" s="2" t="inlineStr">
        <is>
          <t>:X0:X3:</t>
        </is>
      </c>
      <c r="M59" s="2" t="n">
        <v>98534072</v>
      </c>
      <c r="O59" t="inlineStr">
        <is>
          <t>A300043</t>
        </is>
      </c>
      <c r="P59" s="2" t="inlineStr">
        <is>
          <t>LT250</t>
        </is>
      </c>
      <c r="Q59" s="13">
        <f>ROUNDUP(VLOOKUP(P59,'[2]Master '!$B$1:$C$65536,2,0)/7,0)</f>
        <v/>
      </c>
    </row>
    <row r="60" hidden="1">
      <c r="B60" s="13" t="n"/>
      <c r="C60" t="inlineStr">
        <is>
          <t>Price_BOM_VLC_VLSC_Case_054</t>
        </is>
      </c>
      <c r="E60" s="68" t="inlineStr">
        <is>
          <t>:20705-2P-5HP-VLSC:20705-2P-7.5HP-VLSC:20705-2P-10HP-VLSC:20705-2P-15HP-VLSC:20705-2P-20HP-VLSC:20705-4P-3HP-VLSC:</t>
        </is>
      </c>
      <c r="F60" s="2" t="inlineStr">
        <is>
          <t>Cast Iron, ASTM-A48, CL 30</t>
        </is>
      </c>
      <c r="G60" t="inlineStr">
        <is>
          <t>CaseMatl_Cast_Iron_ASTM-A48_CL30</t>
        </is>
      </c>
      <c r="H60" s="2" t="inlineStr">
        <is>
          <t>C30</t>
        </is>
      </c>
      <c r="J60" s="2" t="inlineStr">
        <is>
          <t>125# ANSI Flange</t>
        </is>
      </c>
      <c r="K60" s="2" t="inlineStr">
        <is>
          <t>Coating_Scotchkote134_interior_IncludeImpeller</t>
        </is>
      </c>
      <c r="L60" s="2" t="inlineStr">
        <is>
          <t>:X0:X3:</t>
        </is>
      </c>
      <c r="M60" s="2" t="n">
        <v>98534072</v>
      </c>
      <c r="O60" t="inlineStr">
        <is>
          <t>A300043</t>
        </is>
      </c>
      <c r="P60" s="2" t="inlineStr">
        <is>
          <t>LT250</t>
        </is>
      </c>
      <c r="Q60" s="13">
        <f>ROUNDUP(VLOOKUP(P60,'[2]Master '!$B$1:$C$65536,2,0)/7,0)</f>
        <v/>
      </c>
    </row>
    <row r="61" hidden="1">
      <c r="B61" s="13" t="n"/>
      <c r="C61" t="inlineStr">
        <is>
          <t>Price_BOM_VLC_VLSC_Case_055</t>
        </is>
      </c>
      <c r="E61" s="68" t="inlineStr">
        <is>
          <t>:20705-2P-5HP-VLSC:20705-2P-7.5HP-VLSC:20705-2P-10HP-VLSC:20705-2P-15HP-VLSC:20705-2P-20HP-VLSC:20705-4P-3HP-VLSC:</t>
        </is>
      </c>
      <c r="F61" s="2" t="inlineStr">
        <is>
          <t>Cast Iron, ASTM-A48, CL 30</t>
        </is>
      </c>
      <c r="G61" t="inlineStr">
        <is>
          <t>CaseMatl_Cast_Iron_ASTM-A48_CL30</t>
        </is>
      </c>
      <c r="H61" s="2" t="inlineStr">
        <is>
          <t>C30</t>
        </is>
      </c>
      <c r="J61" s="2" t="inlineStr">
        <is>
          <t>125# ANSI Flange</t>
        </is>
      </c>
      <c r="K61" s="2" t="inlineStr">
        <is>
          <t>Coating_Special</t>
        </is>
      </c>
      <c r="L61" s="2" t="inlineStr">
        <is>
          <t>:X0:X3:</t>
        </is>
      </c>
      <c r="M61" s="2" t="inlineStr">
        <is>
          <t>RTF</t>
        </is>
      </c>
      <c r="O61" t="inlineStr">
        <is>
          <t>A300043</t>
        </is>
      </c>
      <c r="P61" s="2" t="inlineStr">
        <is>
          <t>LT250</t>
        </is>
      </c>
      <c r="Q61" s="13">
        <f>ROUNDUP(VLOOKUP(P61,'[2]Master '!$B$1:$C$65536,2,0)/7,0)</f>
        <v/>
      </c>
    </row>
    <row r="62" hidden="1">
      <c r="B62" s="13" t="n"/>
      <c r="C62" t="inlineStr">
        <is>
          <t>Price_BOM_VLC_VLSC_Case_056</t>
        </is>
      </c>
      <c r="E62" s="68" t="inlineStr">
        <is>
          <t>:20705-2P-5HP-VLSC:20705-2P-7.5HP-VLSC:20705-2P-10HP-VLSC:20705-2P-15HP-VLSC:20705-2P-20HP-VLSC:20705-4P-3HP-VLSC:</t>
        </is>
      </c>
      <c r="F62" s="2" t="inlineStr">
        <is>
          <t>Cast Iron, ASTM-A48, CL 30</t>
        </is>
      </c>
      <c r="G62" t="inlineStr">
        <is>
          <t>CaseMatl_Cast_Iron_ASTM-A48_CL30</t>
        </is>
      </c>
      <c r="H62" s="2" t="inlineStr">
        <is>
          <t>C30</t>
        </is>
      </c>
      <c r="J62" s="2" t="inlineStr">
        <is>
          <t>125# ANSI Flange</t>
        </is>
      </c>
      <c r="K62" s="2" t="inlineStr">
        <is>
          <t>Coating_Epoxy</t>
        </is>
      </c>
      <c r="L62" s="2" t="inlineStr">
        <is>
          <t>:X0:X3:</t>
        </is>
      </c>
      <c r="M62" s="2" t="inlineStr">
        <is>
          <t>RTF</t>
        </is>
      </c>
      <c r="O62" t="inlineStr">
        <is>
          <t>A300043</t>
        </is>
      </c>
      <c r="P62" s="2" t="inlineStr">
        <is>
          <t>LT250</t>
        </is>
      </c>
      <c r="Q62" s="13">
        <f>ROUNDUP(VLOOKUP(P62,'[2]Master '!$B$1:$C$65536,2,0)/7,0)</f>
        <v/>
      </c>
    </row>
    <row r="63" hidden="1" ht="15.75" customHeight="1" thickBot="1">
      <c r="B63" s="13" t="n"/>
      <c r="C63" t="inlineStr">
        <is>
          <t>Price_BOM_VLC_VLSC_Case_057</t>
        </is>
      </c>
      <c r="E63" s="68" t="inlineStr">
        <is>
          <t>:20951-2P-15HP-VLC:20951-2P-20HP-VLC:20951-2P-25HP-VLC:20951-2P-30HP-VLC:20951-4P-3HP-VLC:20951-4P-5HP-VLC:</t>
        </is>
      </c>
      <c r="F63" s="2" t="inlineStr">
        <is>
          <t>Cast Iron, ASTM-A48, CL 30</t>
        </is>
      </c>
      <c r="G63" t="inlineStr">
        <is>
          <t>CaseMatl_Cast_Iron_ASTM-A48_CL30</t>
        </is>
      </c>
      <c r="H63" s="2" t="inlineStr">
        <is>
          <t>C30</t>
        </is>
      </c>
      <c r="J63" s="2" t="inlineStr">
        <is>
          <t>125# ANSI Flange</t>
        </is>
      </c>
      <c r="K63" s="2" t="inlineStr">
        <is>
          <t>Coating_Standard</t>
        </is>
      </c>
      <c r="L63" s="2" t="inlineStr">
        <is>
          <t>:X3:X4:</t>
        </is>
      </c>
      <c r="M63" s="100" t="n">
        <v>96893920</v>
      </c>
      <c r="N63" s="90" t="inlineStr">
        <is>
          <t>CASE,VL,2095,125#,CI</t>
        </is>
      </c>
      <c r="O63" t="inlineStr">
        <is>
          <t>A300043</t>
        </is>
      </c>
      <c r="P63" s="2" t="inlineStr">
        <is>
          <t>LT027</t>
        </is>
      </c>
      <c r="Q63" s="13">
        <f>ROUNDUP(VLOOKUP(P63,'[2]Master '!$B$1:$C$65536,2,0)/7,0)</f>
        <v/>
      </c>
    </row>
    <row r="64" hidden="1">
      <c r="B64" s="13" t="n"/>
      <c r="C64" t="inlineStr">
        <is>
          <t>Price_BOM_VLC_VLSC_Case_058</t>
        </is>
      </c>
      <c r="E64" s="68" t="inlineStr">
        <is>
          <t>:20951-2P-15HP-VLC:20951-2P-20HP-VLC:20951-2P-25HP-VLC:20951-2P-30HP-VLC:20951-4P-3HP-VLC:20951-4P-5HP-VLC:</t>
        </is>
      </c>
      <c r="F64" s="2" t="inlineStr">
        <is>
          <t>Cast Iron, ASTM-A48, CL 30</t>
        </is>
      </c>
      <c r="G64" t="inlineStr">
        <is>
          <t>CaseMatl_Cast_Iron_ASTM-A48_CL30</t>
        </is>
      </c>
      <c r="H64" s="2" t="inlineStr">
        <is>
          <t>C30</t>
        </is>
      </c>
      <c r="J64" s="2" t="inlineStr">
        <is>
          <t>125# ANSI Flange</t>
        </is>
      </c>
      <c r="K64" s="2" t="inlineStr">
        <is>
          <t>Coating_Scotchkote134_interior</t>
        </is>
      </c>
      <c r="L64" s="2" t="inlineStr">
        <is>
          <t>:X3:X4:</t>
        </is>
      </c>
      <c r="M64" s="2" t="n">
        <v>98534074</v>
      </c>
      <c r="O64" t="inlineStr">
        <is>
          <t>A300043</t>
        </is>
      </c>
      <c r="P64" s="2" t="inlineStr">
        <is>
          <t>LT250</t>
        </is>
      </c>
      <c r="Q64" s="13">
        <f>ROUNDUP(VLOOKUP(P64,'[2]Master '!$B$1:$C$65536,2,0)/7,0)</f>
        <v/>
      </c>
    </row>
    <row r="65" hidden="1">
      <c r="B65" s="13" t="n"/>
      <c r="C65" t="inlineStr">
        <is>
          <t>Price_BOM_VLC_VLSC_Case_059</t>
        </is>
      </c>
      <c r="E65" s="68" t="inlineStr">
        <is>
          <t>:20951-2P-15HP-VLC:20951-2P-20HP-VLC:20951-2P-25HP-VLC:20951-2P-30HP-VLC:20951-4P-3HP-VLC:20951-4P-5HP-VLC:</t>
        </is>
      </c>
      <c r="F65" s="2" t="inlineStr">
        <is>
          <t>Cast Iron, ASTM-A48, CL 30</t>
        </is>
      </c>
      <c r="G65" t="inlineStr">
        <is>
          <t>CaseMatl_Cast_Iron_ASTM-A48_CL30</t>
        </is>
      </c>
      <c r="H65" s="2" t="inlineStr">
        <is>
          <t>C30</t>
        </is>
      </c>
      <c r="J65" s="2" t="inlineStr">
        <is>
          <t>125# ANSI Flange</t>
        </is>
      </c>
      <c r="K65" s="2" t="inlineStr">
        <is>
          <t>Coating_Scotchkote134_interior_exterior</t>
        </is>
      </c>
      <c r="L65" s="2" t="inlineStr">
        <is>
          <t>:X3:X4:</t>
        </is>
      </c>
      <c r="M65" s="2" t="n">
        <v>98534074</v>
      </c>
      <c r="O65" t="inlineStr">
        <is>
          <t>A300043</t>
        </is>
      </c>
      <c r="P65" s="2" t="inlineStr">
        <is>
          <t>LT250</t>
        </is>
      </c>
      <c r="Q65" s="13">
        <f>ROUNDUP(VLOOKUP(P65,'[2]Master '!$B$1:$C$65536,2,0)/7,0)</f>
        <v/>
      </c>
    </row>
    <row r="66" hidden="1">
      <c r="B66" s="13" t="n"/>
      <c r="C66" t="inlineStr">
        <is>
          <t>Price_BOM_VLC_VLSC_Case_060</t>
        </is>
      </c>
      <c r="E66" s="68" t="inlineStr">
        <is>
          <t>:20951-2P-15HP-VLC:20951-2P-20HP-VLC:20951-2P-25HP-VLC:20951-2P-30HP-VLC:20951-4P-3HP-VLC:20951-4P-5HP-VLC:</t>
        </is>
      </c>
      <c r="F66" s="2" t="inlineStr">
        <is>
          <t>Cast Iron, ASTM-A48, CL 30</t>
        </is>
      </c>
      <c r="G66" t="inlineStr">
        <is>
          <t>CaseMatl_Cast_Iron_ASTM-A48_CL30</t>
        </is>
      </c>
      <c r="H66" s="2" t="inlineStr">
        <is>
          <t>C30</t>
        </is>
      </c>
      <c r="J66" s="2" t="inlineStr">
        <is>
          <t>125# ANSI Flange</t>
        </is>
      </c>
      <c r="K66" s="2" t="inlineStr">
        <is>
          <t>Coating_Scotchkote134_interior_exterior_IncludeImpeller</t>
        </is>
      </c>
      <c r="L66" s="2" t="inlineStr">
        <is>
          <t>:X3:X4:</t>
        </is>
      </c>
      <c r="M66" s="2" t="n">
        <v>98534074</v>
      </c>
      <c r="O66" t="inlineStr">
        <is>
          <t>A300043</t>
        </is>
      </c>
      <c r="P66" s="2" t="inlineStr">
        <is>
          <t>LT250</t>
        </is>
      </c>
      <c r="Q66" s="13">
        <f>ROUNDUP(VLOOKUP(P66,'[2]Master '!$B$1:$C$65536,2,0)/7,0)</f>
        <v/>
      </c>
    </row>
    <row r="67" hidden="1">
      <c r="B67" s="13" t="n"/>
      <c r="C67" t="inlineStr">
        <is>
          <t>Price_BOM_VLC_VLSC_Case_061</t>
        </is>
      </c>
      <c r="E67" s="68" t="inlineStr">
        <is>
          <t>:20951-2P-15HP-VLC:20951-2P-20HP-VLC:20951-2P-25HP-VLC:20951-2P-30HP-VLC:20951-4P-3HP-VLC:20951-4P-5HP-VLC:</t>
        </is>
      </c>
      <c r="F67" s="2" t="inlineStr">
        <is>
          <t>Cast Iron, ASTM-A48, CL 30</t>
        </is>
      </c>
      <c r="G67" t="inlineStr">
        <is>
          <t>CaseMatl_Cast_Iron_ASTM-A48_CL30</t>
        </is>
      </c>
      <c r="H67" s="2" t="inlineStr">
        <is>
          <t>C30</t>
        </is>
      </c>
      <c r="J67" s="2" t="inlineStr">
        <is>
          <t>125# ANSI Flange</t>
        </is>
      </c>
      <c r="K67" s="2" t="inlineStr">
        <is>
          <t>Coating_Scotchkote134_interior_IncludeImpeller</t>
        </is>
      </c>
      <c r="L67" s="2" t="inlineStr">
        <is>
          <t>:X3:X4:</t>
        </is>
      </c>
      <c r="M67" s="2" t="n">
        <v>98534074</v>
      </c>
      <c r="O67" t="inlineStr">
        <is>
          <t>A300043</t>
        </is>
      </c>
      <c r="P67" s="2" t="inlineStr">
        <is>
          <t>LT250</t>
        </is>
      </c>
      <c r="Q67" s="13">
        <f>ROUNDUP(VLOOKUP(P67,'[2]Master '!$B$1:$C$65536,2,0)/7,0)</f>
        <v/>
      </c>
    </row>
    <row r="68" hidden="1">
      <c r="B68" s="13" t="n"/>
      <c r="C68" t="inlineStr">
        <is>
          <t>Price_BOM_VLC_VLSC_Case_062</t>
        </is>
      </c>
      <c r="E68" s="68" t="inlineStr">
        <is>
          <t>:20951-2P-15HP-VLC:20951-2P-20HP-VLC:20951-2P-25HP-VLC:20951-2P-30HP-VLC:20951-4P-3HP-VLC:20951-4P-5HP-VLC:</t>
        </is>
      </c>
      <c r="F68" s="2" t="inlineStr">
        <is>
          <t>Cast Iron, ASTM-A48, CL 30</t>
        </is>
      </c>
      <c r="G68" t="inlineStr">
        <is>
          <t>CaseMatl_Cast_Iron_ASTM-A48_CL30</t>
        </is>
      </c>
      <c r="H68" s="2" t="inlineStr">
        <is>
          <t>C30</t>
        </is>
      </c>
      <c r="J68" s="2" t="inlineStr">
        <is>
          <t>125# ANSI Flange</t>
        </is>
      </c>
      <c r="K68" s="2" t="inlineStr">
        <is>
          <t>Coating_Special</t>
        </is>
      </c>
      <c r="L68" s="2" t="inlineStr">
        <is>
          <t>:X3:X4:</t>
        </is>
      </c>
      <c r="M68" s="2" t="inlineStr">
        <is>
          <t>RTF</t>
        </is>
      </c>
      <c r="O68" t="inlineStr">
        <is>
          <t>A300043</t>
        </is>
      </c>
      <c r="P68" s="2" t="inlineStr">
        <is>
          <t>LT250</t>
        </is>
      </c>
      <c r="Q68" s="13">
        <f>ROUNDUP(VLOOKUP(P68,'[2]Master '!$B$1:$C$65536,2,0)/7,0)</f>
        <v/>
      </c>
    </row>
    <row r="69" hidden="1">
      <c r="B69" s="13" t="n"/>
      <c r="C69" t="inlineStr">
        <is>
          <t>Price_BOM_VLC_VLSC_Case_063</t>
        </is>
      </c>
      <c r="E69" s="68" t="inlineStr">
        <is>
          <t>:20951-2P-15HP-VLC:20951-2P-20HP-VLC:20951-2P-25HP-VLC:20951-2P-30HP-VLC:20951-4P-3HP-VLC:20951-4P-5HP-VLC:</t>
        </is>
      </c>
      <c r="F69" s="2" t="inlineStr">
        <is>
          <t>Cast Iron, ASTM-A48, CL 30</t>
        </is>
      </c>
      <c r="G69" t="inlineStr">
        <is>
          <t>CaseMatl_Cast_Iron_ASTM-A48_CL30</t>
        </is>
      </c>
      <c r="H69" s="2" t="inlineStr">
        <is>
          <t>C30</t>
        </is>
      </c>
      <c r="J69" s="2" t="inlineStr">
        <is>
          <t>125# ANSI Flange</t>
        </is>
      </c>
      <c r="K69" s="2" t="inlineStr">
        <is>
          <t>Coating_Epoxy</t>
        </is>
      </c>
      <c r="L69" s="2" t="inlineStr">
        <is>
          <t>:X3:X4:</t>
        </is>
      </c>
      <c r="M69" s="2" t="inlineStr">
        <is>
          <t>RTF</t>
        </is>
      </c>
      <c r="O69" t="inlineStr">
        <is>
          <t>A300043</t>
        </is>
      </c>
      <c r="P69" s="2" t="inlineStr">
        <is>
          <t>LT250</t>
        </is>
      </c>
      <c r="Q69" s="13">
        <f>ROUNDUP(VLOOKUP(P69,'[2]Master '!$B$1:$C$65536,2,0)/7,0)</f>
        <v/>
      </c>
    </row>
    <row r="70" hidden="1" ht="15.75" customHeight="1" thickBot="1">
      <c r="B70" s="13" t="n"/>
      <c r="C70" t="inlineStr">
        <is>
          <t>Price_BOM_VLC_VLSC_Case_064</t>
        </is>
      </c>
      <c r="E70" s="68" t="inlineStr">
        <is>
          <t>:20951-2P-15HP-VLSC:20951-2P-20HP-VLSC:20951-2P-25HP-VLSC:20951-2P-30HP-VLSC:20951-4P-3HP-VLSC:20951-4P-5HP-VLSC:</t>
        </is>
      </c>
      <c r="F70" s="2" t="inlineStr">
        <is>
          <t>Cast Iron, ASTM-A48, CL 30</t>
        </is>
      </c>
      <c r="G70" t="inlineStr">
        <is>
          <t>CaseMatl_Cast_Iron_ASTM-A48_CL30</t>
        </is>
      </c>
      <c r="H70" s="2" t="inlineStr">
        <is>
          <t>C30</t>
        </is>
      </c>
      <c r="J70" s="2" t="inlineStr">
        <is>
          <t>125# ANSI Flange</t>
        </is>
      </c>
      <c r="K70" s="2" t="inlineStr">
        <is>
          <t>Coating_Standard</t>
        </is>
      </c>
      <c r="L70" s="2" t="inlineStr">
        <is>
          <t>:X3:X4:</t>
        </is>
      </c>
      <c r="M70" s="101" t="n">
        <v>98388550</v>
      </c>
      <c r="N70" s="90" t="inlineStr">
        <is>
          <t>CASE,VLS,2095,125#,CI</t>
        </is>
      </c>
      <c r="O70" t="inlineStr">
        <is>
          <t>A300043</t>
        </is>
      </c>
      <c r="P70" s="2" t="inlineStr">
        <is>
          <t>LT027</t>
        </is>
      </c>
      <c r="Q70" s="13">
        <f>ROUNDUP(VLOOKUP(P70,'[2]Master '!$B$1:$C$65536,2,0)/7,0)</f>
        <v/>
      </c>
    </row>
    <row r="71" hidden="1">
      <c r="B71" s="13" t="n"/>
      <c r="C71" t="inlineStr">
        <is>
          <t>Price_BOM_VLC_VLSC_Case_065</t>
        </is>
      </c>
      <c r="E71" s="68" t="inlineStr">
        <is>
          <t>:20951-2P-15HP-VLSC:20951-2P-20HP-VLSC:20951-2P-25HP-VLSC:20951-2P-30HP-VLSC:20951-4P-3HP-VLSC:20951-4P-5HP-VLSC:</t>
        </is>
      </c>
      <c r="F71" s="2" t="inlineStr">
        <is>
          <t>Cast Iron, ASTM-A48, CL 30</t>
        </is>
      </c>
      <c r="G71" t="inlineStr">
        <is>
          <t>CaseMatl_Cast_Iron_ASTM-A48_CL30</t>
        </is>
      </c>
      <c r="H71" s="2" t="inlineStr">
        <is>
          <t>C30</t>
        </is>
      </c>
      <c r="J71" s="2" t="inlineStr">
        <is>
          <t>125# ANSI Flange</t>
        </is>
      </c>
      <c r="K71" s="2" t="inlineStr">
        <is>
          <t>Coating_Scotchkote134_interior</t>
        </is>
      </c>
      <c r="L71" s="2" t="inlineStr">
        <is>
          <t>:X3:X4:</t>
        </is>
      </c>
      <c r="M71" s="2" t="n"/>
      <c r="O71" t="inlineStr">
        <is>
          <t>A300043</t>
        </is>
      </c>
      <c r="P71" s="2" t="inlineStr">
        <is>
          <t>LT250</t>
        </is>
      </c>
      <c r="Q71" s="13">
        <f>ROUNDUP(VLOOKUP(P71,'[2]Master '!$B$1:$C$65536,2,0)/7,0)</f>
        <v/>
      </c>
    </row>
    <row r="72" hidden="1">
      <c r="B72" s="13" t="n"/>
      <c r="C72" t="inlineStr">
        <is>
          <t>Price_BOM_VLC_VLSC_Case_066</t>
        </is>
      </c>
      <c r="E72" s="68" t="inlineStr">
        <is>
          <t>:20951-2P-15HP-VLSC:20951-2P-20HP-VLSC:20951-2P-25HP-VLSC:20951-2P-30HP-VLSC:20951-4P-3HP-VLSC:20951-4P-5HP-VLSC:</t>
        </is>
      </c>
      <c r="F72" s="2" t="inlineStr">
        <is>
          <t>Cast Iron, ASTM-A48, CL 30</t>
        </is>
      </c>
      <c r="G72" t="inlineStr">
        <is>
          <t>CaseMatl_Cast_Iron_ASTM-A48_CL30</t>
        </is>
      </c>
      <c r="H72" s="2" t="inlineStr">
        <is>
          <t>C30</t>
        </is>
      </c>
      <c r="J72" s="2" t="inlineStr">
        <is>
          <t>125# ANSI Flange</t>
        </is>
      </c>
      <c r="K72" s="2" t="inlineStr">
        <is>
          <t>Coating_Scotchkote134_interior_exterior</t>
        </is>
      </c>
      <c r="L72" s="2" t="inlineStr">
        <is>
          <t>:X3:X4:</t>
        </is>
      </c>
      <c r="M72" s="2" t="n"/>
      <c r="O72" t="inlineStr">
        <is>
          <t>A300043</t>
        </is>
      </c>
      <c r="P72" s="2" t="inlineStr">
        <is>
          <t>LT250</t>
        </is>
      </c>
      <c r="Q72" s="13">
        <f>ROUNDUP(VLOOKUP(P72,'[2]Master '!$B$1:$C$65536,2,0)/7,0)</f>
        <v/>
      </c>
    </row>
    <row r="73" hidden="1">
      <c r="B73" s="13" t="n"/>
      <c r="C73" t="inlineStr">
        <is>
          <t>Price_BOM_VLC_VLSC_Case_067</t>
        </is>
      </c>
      <c r="E73" s="68" t="inlineStr">
        <is>
          <t>:20951-2P-15HP-VLSC:20951-2P-20HP-VLSC:20951-2P-25HP-VLSC:20951-2P-30HP-VLSC:20951-4P-3HP-VLSC:20951-4P-5HP-VLSC:</t>
        </is>
      </c>
      <c r="F73" s="2" t="inlineStr">
        <is>
          <t>Cast Iron, ASTM-A48, CL 30</t>
        </is>
      </c>
      <c r="G73" t="inlineStr">
        <is>
          <t>CaseMatl_Cast_Iron_ASTM-A48_CL30</t>
        </is>
      </c>
      <c r="H73" s="2" t="inlineStr">
        <is>
          <t>C30</t>
        </is>
      </c>
      <c r="J73" s="2" t="inlineStr">
        <is>
          <t>125# ANSI Flange</t>
        </is>
      </c>
      <c r="K73" s="2" t="inlineStr">
        <is>
          <t>Coating_Scotchkote134_interior_exterior_IncludeImpeller</t>
        </is>
      </c>
      <c r="L73" s="2" t="inlineStr">
        <is>
          <t>:X3:X4:</t>
        </is>
      </c>
      <c r="M73" s="2" t="n"/>
      <c r="O73" t="inlineStr">
        <is>
          <t>A300043</t>
        </is>
      </c>
      <c r="P73" s="2" t="inlineStr">
        <is>
          <t>LT250</t>
        </is>
      </c>
      <c r="Q73" s="13">
        <f>ROUNDUP(VLOOKUP(P73,'[2]Master '!$B$1:$C$65536,2,0)/7,0)</f>
        <v/>
      </c>
    </row>
    <row r="74" hidden="1">
      <c r="B74" s="13" t="n"/>
      <c r="C74" t="inlineStr">
        <is>
          <t>Price_BOM_VLC_VLSC_Case_068</t>
        </is>
      </c>
      <c r="E74" s="68" t="inlineStr">
        <is>
          <t>:20951-2P-15HP-VLSC:20951-2P-20HP-VLSC:20951-2P-25HP-VLSC:20951-2P-30HP-VLSC:20951-4P-3HP-VLSC:20951-4P-5HP-VLSC:</t>
        </is>
      </c>
      <c r="F74" s="2" t="inlineStr">
        <is>
          <t>Cast Iron, ASTM-A48, CL 30</t>
        </is>
      </c>
      <c r="G74" t="inlineStr">
        <is>
          <t>CaseMatl_Cast_Iron_ASTM-A48_CL30</t>
        </is>
      </c>
      <c r="H74" s="2" t="inlineStr">
        <is>
          <t>C30</t>
        </is>
      </c>
      <c r="J74" s="2" t="inlineStr">
        <is>
          <t>125# ANSI Flange</t>
        </is>
      </c>
      <c r="K74" s="2" t="inlineStr">
        <is>
          <t>Coating_Scotchkote134_interior_IncludeImpeller</t>
        </is>
      </c>
      <c r="L74" s="2" t="inlineStr">
        <is>
          <t>:X3:X4:</t>
        </is>
      </c>
      <c r="M74" s="2" t="n"/>
      <c r="O74" t="inlineStr">
        <is>
          <t>A300043</t>
        </is>
      </c>
      <c r="P74" s="2" t="inlineStr">
        <is>
          <t>LT250</t>
        </is>
      </c>
      <c r="Q74" s="13">
        <f>ROUNDUP(VLOOKUP(P74,'[2]Master '!$B$1:$C$65536,2,0)/7,0)</f>
        <v/>
      </c>
    </row>
    <row r="75" hidden="1">
      <c r="B75" s="13" t="n"/>
      <c r="C75" t="inlineStr">
        <is>
          <t>Price_BOM_VLC_VLSC_Case_069</t>
        </is>
      </c>
      <c r="E75" s="68" t="inlineStr">
        <is>
          <t>:20951-2P-15HP-VLSC:20951-2P-20HP-VLSC:20951-2P-25HP-VLSC:20951-2P-30HP-VLSC:20951-4P-3HP-VLSC:20951-4P-5HP-VLSC:</t>
        </is>
      </c>
      <c r="F75" s="2" t="inlineStr">
        <is>
          <t>Cast Iron, ASTM-A48, CL 30</t>
        </is>
      </c>
      <c r="G75" t="inlineStr">
        <is>
          <t>CaseMatl_Cast_Iron_ASTM-A48_CL30</t>
        </is>
      </c>
      <c r="H75" s="2" t="inlineStr">
        <is>
          <t>C30</t>
        </is>
      </c>
      <c r="J75" s="2" t="inlineStr">
        <is>
          <t>125# ANSI Flange</t>
        </is>
      </c>
      <c r="K75" s="2" t="inlineStr">
        <is>
          <t>Coating_Special</t>
        </is>
      </c>
      <c r="L75" s="2" t="inlineStr">
        <is>
          <t>:X3:X4:</t>
        </is>
      </c>
      <c r="M75" s="2" t="n"/>
      <c r="O75" t="inlineStr">
        <is>
          <t>A300043</t>
        </is>
      </c>
      <c r="P75" s="2" t="inlineStr">
        <is>
          <t>LT250</t>
        </is>
      </c>
      <c r="Q75" s="13">
        <f>ROUNDUP(VLOOKUP(P75,'[2]Master '!$B$1:$C$65536,2,0)/7,0)</f>
        <v/>
      </c>
    </row>
    <row r="76" hidden="1">
      <c r="B76" s="13" t="n"/>
      <c r="C76" t="inlineStr">
        <is>
          <t>Price_BOM_VLC_VLSC_Case_070</t>
        </is>
      </c>
      <c r="E76" s="68" t="inlineStr">
        <is>
          <t>:20951-2P-15HP-VLSC:20951-2P-20HP-VLSC:20951-2P-25HP-VLSC:20951-2P-30HP-VLSC:20951-4P-3HP-VLSC:20951-4P-5HP-VLSC:</t>
        </is>
      </c>
      <c r="F76" s="2" t="inlineStr">
        <is>
          <t>Cast Iron, ASTM-A48, CL 30</t>
        </is>
      </c>
      <c r="G76" t="inlineStr">
        <is>
          <t>CaseMatl_Cast_Iron_ASTM-A48_CL30</t>
        </is>
      </c>
      <c r="H76" s="2" t="inlineStr">
        <is>
          <t>C30</t>
        </is>
      </c>
      <c r="J76" s="2" t="inlineStr">
        <is>
          <t>125# ANSI Flange</t>
        </is>
      </c>
      <c r="K76" s="2" t="inlineStr">
        <is>
          <t>Coating_Epoxy</t>
        </is>
      </c>
      <c r="L76" s="2" t="inlineStr">
        <is>
          <t>:X3:X4:</t>
        </is>
      </c>
      <c r="M76" s="2" t="n"/>
      <c r="O76" t="inlineStr">
        <is>
          <t>A300043</t>
        </is>
      </c>
      <c r="P76" s="2" t="inlineStr">
        <is>
          <t>LT250</t>
        </is>
      </c>
      <c r="Q76" s="13">
        <f>ROUNDUP(VLOOKUP(P76,'[2]Master '!$B$1:$C$65536,2,0)/7,0)</f>
        <v/>
      </c>
    </row>
    <row r="77" hidden="1">
      <c r="B77" s="13" t="n"/>
      <c r="C77" t="inlineStr">
        <is>
          <t>Price_BOM_VLC_VLSC_Case_071</t>
        </is>
      </c>
      <c r="E77" t="inlineStr">
        <is>
          <t>:20955-2P-15HP-VLC:20955-2P-20HP-VLC:20955-2P-25HP-VLC:20955-2P-30HP-VLC:20955-2P-40HP-VLC:20955-2P-50HP-VLC:</t>
        </is>
      </c>
      <c r="F77" s="2" t="inlineStr">
        <is>
          <t>Cast Iron, ASTM-A48, CL 30</t>
        </is>
      </c>
      <c r="G77" t="inlineStr">
        <is>
          <t>CaseMatl_Cast_Iron_ASTM-A48_CL30</t>
        </is>
      </c>
      <c r="H77" s="2" t="inlineStr">
        <is>
          <t>C30</t>
        </is>
      </c>
      <c r="J77" s="2" t="inlineStr">
        <is>
          <t>125# ANSI Flange</t>
        </is>
      </c>
      <c r="K77" s="2" t="inlineStr">
        <is>
          <t>Coating_Standard</t>
        </is>
      </c>
      <c r="L77" s="2" t="inlineStr">
        <is>
          <t>:X3:X4:</t>
        </is>
      </c>
      <c r="M77" s="63" t="n">
        <v>96893920</v>
      </c>
      <c r="N77" s="96" t="inlineStr">
        <is>
          <t>CASE,VL,20955,125#,CI</t>
        </is>
      </c>
      <c r="O77" t="inlineStr">
        <is>
          <t>A300043</t>
        </is>
      </c>
      <c r="P77" s="2" t="inlineStr">
        <is>
          <t>LT027</t>
        </is>
      </c>
      <c r="Q77" s="13">
        <f>ROUNDUP(VLOOKUP(P77,'[2]Master '!$B$1:$C$65536,2,0)/7,0)</f>
        <v/>
      </c>
    </row>
    <row r="78" hidden="1">
      <c r="B78" s="13" t="n"/>
      <c r="C78" t="inlineStr">
        <is>
          <t>Price_BOM_VLC_VLSC_Case_072</t>
        </is>
      </c>
      <c r="E78" t="inlineStr">
        <is>
          <t>:20955-2P-15HP-VLC:20955-2P-20HP-VLC:20955-2P-25HP-VLC:20955-2P-30HP-VLC:20955-2P-40HP-VLC:20955-2P-50HP-VLC:</t>
        </is>
      </c>
      <c r="F78" s="2" t="inlineStr">
        <is>
          <t>Cast Iron, ASTM-A48, CL 30</t>
        </is>
      </c>
      <c r="G78" t="inlineStr">
        <is>
          <t>CaseMatl_Cast_Iron_ASTM-A48_CL30</t>
        </is>
      </c>
      <c r="H78" s="2" t="inlineStr">
        <is>
          <t>C30</t>
        </is>
      </c>
      <c r="J78" s="2" t="inlineStr">
        <is>
          <t>125# ANSI Flange</t>
        </is>
      </c>
      <c r="K78" s="2" t="inlineStr">
        <is>
          <t>Coating_Scotchkote134_interior</t>
        </is>
      </c>
      <c r="L78" s="2" t="inlineStr">
        <is>
          <t>:X3:X4:</t>
        </is>
      </c>
      <c r="M78" s="2" t="n">
        <v>98534074</v>
      </c>
      <c r="O78" t="inlineStr">
        <is>
          <t>A300043</t>
        </is>
      </c>
      <c r="P78" s="2" t="inlineStr">
        <is>
          <t>LT250</t>
        </is>
      </c>
      <c r="Q78" s="13">
        <f>ROUNDUP(VLOOKUP(P78,'[2]Master '!$B$1:$C$65536,2,0)/7,0)</f>
        <v/>
      </c>
    </row>
    <row r="79" hidden="1">
      <c r="B79" s="13" t="n"/>
      <c r="C79" t="inlineStr">
        <is>
          <t>Price_BOM_VLC_VLSC_Case_073</t>
        </is>
      </c>
      <c r="E79" t="inlineStr">
        <is>
          <t>:20955-2P-15HP-VLC:20955-2P-20HP-VLC:20955-2P-25HP-VLC:20955-2P-30HP-VLC:20955-2P-40HP-VLC:20955-2P-50HP-VLC:</t>
        </is>
      </c>
      <c r="F79" s="2" t="inlineStr">
        <is>
          <t>Cast Iron, ASTM-A48, CL 30</t>
        </is>
      </c>
      <c r="G79" t="inlineStr">
        <is>
          <t>CaseMatl_Cast_Iron_ASTM-A48_CL30</t>
        </is>
      </c>
      <c r="H79" s="2" t="inlineStr">
        <is>
          <t>C30</t>
        </is>
      </c>
      <c r="J79" s="2" t="inlineStr">
        <is>
          <t>125# ANSI Flange</t>
        </is>
      </c>
      <c r="K79" s="2" t="inlineStr">
        <is>
          <t>Coating_Scotchkote134_interior_exterior</t>
        </is>
      </c>
      <c r="L79" s="2" t="inlineStr">
        <is>
          <t>:X3:X4:</t>
        </is>
      </c>
      <c r="M79" s="2" t="n">
        <v>98534074</v>
      </c>
      <c r="O79" t="inlineStr">
        <is>
          <t>A300043</t>
        </is>
      </c>
      <c r="P79" s="2" t="inlineStr">
        <is>
          <t>LT250</t>
        </is>
      </c>
      <c r="Q79" s="13">
        <f>ROUNDUP(VLOOKUP(P79,'[2]Master '!$B$1:$C$65536,2,0)/7,0)</f>
        <v/>
      </c>
    </row>
    <row r="80" hidden="1">
      <c r="B80" s="13" t="n"/>
      <c r="C80" t="inlineStr">
        <is>
          <t>Price_BOM_VLC_VLSC_Case_074</t>
        </is>
      </c>
      <c r="E80" t="inlineStr">
        <is>
          <t>:20955-2P-15HP-VLC:20955-2P-20HP-VLC:20955-2P-25HP-VLC:20955-2P-30HP-VLC:20955-2P-40HP-VLC:20955-2P-50HP-VLC:</t>
        </is>
      </c>
      <c r="F80" s="2" t="inlineStr">
        <is>
          <t>Cast Iron, ASTM-A48, CL 30</t>
        </is>
      </c>
      <c r="G80" t="inlineStr">
        <is>
          <t>CaseMatl_Cast_Iron_ASTM-A48_CL30</t>
        </is>
      </c>
      <c r="H80" s="2" t="inlineStr">
        <is>
          <t>C30</t>
        </is>
      </c>
      <c r="J80" s="2" t="inlineStr">
        <is>
          <t>125# ANSI Flange</t>
        </is>
      </c>
      <c r="K80" s="2" t="inlineStr">
        <is>
          <t>Coating_Scotchkote134_interior_exterior_IncludeImpeller</t>
        </is>
      </c>
      <c r="L80" s="2" t="inlineStr">
        <is>
          <t>:X3:X4:</t>
        </is>
      </c>
      <c r="M80" s="2" t="n">
        <v>98534074</v>
      </c>
      <c r="O80" t="inlineStr">
        <is>
          <t>A300043</t>
        </is>
      </c>
      <c r="P80" s="2" t="inlineStr">
        <is>
          <t>LT250</t>
        </is>
      </c>
      <c r="Q80" s="13">
        <f>ROUNDUP(VLOOKUP(P80,'[2]Master '!$B$1:$C$65536,2,0)/7,0)</f>
        <v/>
      </c>
    </row>
    <row r="81" hidden="1">
      <c r="B81" s="13" t="n"/>
      <c r="C81" t="inlineStr">
        <is>
          <t>Price_BOM_VLC_VLSC_Case_075</t>
        </is>
      </c>
      <c r="E81" t="inlineStr">
        <is>
          <t>:20955-2P-15HP-VLC:20955-2P-20HP-VLC:20955-2P-25HP-VLC:20955-2P-30HP-VLC:20955-2P-40HP-VLC:20955-2P-50HP-VLC:</t>
        </is>
      </c>
      <c r="F81" s="2" t="inlineStr">
        <is>
          <t>Cast Iron, ASTM-A48, CL 30</t>
        </is>
      </c>
      <c r="G81" t="inlineStr">
        <is>
          <t>CaseMatl_Cast_Iron_ASTM-A48_CL30</t>
        </is>
      </c>
      <c r="H81" s="2" t="inlineStr">
        <is>
          <t>C30</t>
        </is>
      </c>
      <c r="J81" s="2" t="inlineStr">
        <is>
          <t>125# ANSI Flange</t>
        </is>
      </c>
      <c r="K81" s="2" t="inlineStr">
        <is>
          <t>Coating_Scotchkote134_interior_IncludeImpeller</t>
        </is>
      </c>
      <c r="L81" s="2" t="inlineStr">
        <is>
          <t>:X3:X4:</t>
        </is>
      </c>
      <c r="M81" s="2" t="n">
        <v>98534074</v>
      </c>
      <c r="O81" t="inlineStr">
        <is>
          <t>A300043</t>
        </is>
      </c>
      <c r="P81" s="2" t="inlineStr">
        <is>
          <t>LT250</t>
        </is>
      </c>
      <c r="Q81" s="13">
        <f>ROUNDUP(VLOOKUP(P81,'[2]Master '!$B$1:$C$65536,2,0)/7,0)</f>
        <v/>
      </c>
    </row>
    <row r="82" hidden="1">
      <c r="B82" s="13" t="n"/>
      <c r="C82" t="inlineStr">
        <is>
          <t>Price_BOM_VLC_VLSC_Case_076</t>
        </is>
      </c>
      <c r="E82" t="inlineStr">
        <is>
          <t>:20955-2P-15HP-VLC:20955-2P-20HP-VLC:20955-2P-25HP-VLC:20955-2P-30HP-VLC:20955-2P-40HP-VLC:20955-2P-50HP-VLC:</t>
        </is>
      </c>
      <c r="F82" s="2" t="inlineStr">
        <is>
          <t>Cast Iron, ASTM-A48, CL 30</t>
        </is>
      </c>
      <c r="G82" t="inlineStr">
        <is>
          <t>CaseMatl_Cast_Iron_ASTM-A48_CL30</t>
        </is>
      </c>
      <c r="H82" s="2" t="inlineStr">
        <is>
          <t>C30</t>
        </is>
      </c>
      <c r="J82" s="2" t="inlineStr">
        <is>
          <t>125# ANSI Flange</t>
        </is>
      </c>
      <c r="K82" s="2" t="inlineStr">
        <is>
          <t>Coating_Special</t>
        </is>
      </c>
      <c r="L82" s="2" t="inlineStr">
        <is>
          <t>:X3:X4:</t>
        </is>
      </c>
      <c r="M82" s="2" t="inlineStr">
        <is>
          <t>RTF</t>
        </is>
      </c>
      <c r="O82" t="inlineStr">
        <is>
          <t>A300043</t>
        </is>
      </c>
      <c r="P82" s="2" t="inlineStr">
        <is>
          <t>LT250</t>
        </is>
      </c>
      <c r="Q82" s="13">
        <f>ROUNDUP(VLOOKUP(P82,'[2]Master '!$B$1:$C$65536,2,0)/7,0)</f>
        <v/>
      </c>
    </row>
    <row r="83" hidden="1">
      <c r="B83" s="13" t="n"/>
      <c r="C83" t="inlineStr">
        <is>
          <t>Price_BOM_VLC_VLSC_Case_077</t>
        </is>
      </c>
      <c r="E83" t="inlineStr">
        <is>
          <t>:20955-2P-15HP-VLC:20955-2P-20HP-VLC:20955-2P-25HP-VLC:20955-2P-30HP-VLC:20955-2P-40HP-VLC:20955-2P-50HP-VLC:</t>
        </is>
      </c>
      <c r="F83" s="2" t="inlineStr">
        <is>
          <t>Cast Iron, ASTM-A48, CL 30</t>
        </is>
      </c>
      <c r="G83" t="inlineStr">
        <is>
          <t>CaseMatl_Cast_Iron_ASTM-A48_CL30</t>
        </is>
      </c>
      <c r="H83" s="2" t="inlineStr">
        <is>
          <t>C30</t>
        </is>
      </c>
      <c r="J83" s="2" t="inlineStr">
        <is>
          <t>125# ANSI Flange</t>
        </is>
      </c>
      <c r="K83" s="2" t="inlineStr">
        <is>
          <t>Coating_Epoxy</t>
        </is>
      </c>
      <c r="L83" s="2" t="inlineStr">
        <is>
          <t>:X3:X4:</t>
        </is>
      </c>
      <c r="M83" s="2" t="inlineStr">
        <is>
          <t>RTF</t>
        </is>
      </c>
      <c r="O83" t="inlineStr">
        <is>
          <t>A300043</t>
        </is>
      </c>
      <c r="P83" s="2" t="inlineStr">
        <is>
          <t>LT250</t>
        </is>
      </c>
      <c r="Q83" s="13">
        <f>ROUNDUP(VLOOKUP(P83,'[2]Master '!$B$1:$C$65536,2,0)/7,0)</f>
        <v/>
      </c>
    </row>
    <row r="84" hidden="1">
      <c r="B84" s="13" t="n"/>
      <c r="C84" t="inlineStr">
        <is>
          <t>Price_BOM_VLC_VLSC_Case_078</t>
        </is>
      </c>
      <c r="E84" t="inlineStr">
        <is>
          <t>:20955-2P-15HP-VLSC:20955-2P-20HP-VLSC:20955-2P-25HP-VLSC:20955-2P-30HP-VLSC:20955-2P-40HP-VLSC:20955-2P-50HP-VLSC:</t>
        </is>
      </c>
      <c r="F84" s="2" t="inlineStr">
        <is>
          <t>Cast Iron, ASTM-A48, CL 30</t>
        </is>
      </c>
      <c r="G84" t="inlineStr">
        <is>
          <t>CaseMatl_Cast_Iron_ASTM-A48_CL30</t>
        </is>
      </c>
      <c r="H84" s="2" t="inlineStr">
        <is>
          <t>C30</t>
        </is>
      </c>
      <c r="J84" s="2" t="inlineStr">
        <is>
          <t>125# ANSI Flange</t>
        </is>
      </c>
      <c r="K84" s="2" t="inlineStr">
        <is>
          <t>Coating_Standard</t>
        </is>
      </c>
      <c r="L84" s="2" t="inlineStr">
        <is>
          <t>:X3:X4:</t>
        </is>
      </c>
      <c r="M84" s="64" t="n">
        <v>98388550</v>
      </c>
      <c r="N84" s="96" t="inlineStr">
        <is>
          <t>CASE,VLS,20955,125#,CI</t>
        </is>
      </c>
      <c r="O84" t="inlineStr">
        <is>
          <t>A300043</t>
        </is>
      </c>
      <c r="P84" s="2" t="inlineStr">
        <is>
          <t>LT027</t>
        </is>
      </c>
      <c r="Q84" s="13">
        <f>ROUNDUP(VLOOKUP(P84,'[2]Master '!$B$1:$C$65536,2,0)/7,0)</f>
        <v/>
      </c>
    </row>
    <row r="85" hidden="1">
      <c r="B85" s="13" t="n"/>
      <c r="C85" t="inlineStr">
        <is>
          <t>Price_BOM_VLC_VLSC_Case_079</t>
        </is>
      </c>
      <c r="E85" t="inlineStr">
        <is>
          <t>:20955-2P-15HP-VLSC:20955-2P-20HP-VLSC:20955-2P-25HP-VLSC:20955-2P-30HP-VLSC:20955-2P-40HP-VLSC:20955-2P-50HP-VLSC:</t>
        </is>
      </c>
      <c r="F85" s="2" t="inlineStr">
        <is>
          <t>Cast Iron, ASTM-A48, CL 30</t>
        </is>
      </c>
      <c r="G85" t="inlineStr">
        <is>
          <t>CaseMatl_Cast_Iron_ASTM-A48_CL30</t>
        </is>
      </c>
      <c r="H85" s="2" t="inlineStr">
        <is>
          <t>C30</t>
        </is>
      </c>
      <c r="J85" s="2" t="inlineStr">
        <is>
          <t>125# ANSI Flange</t>
        </is>
      </c>
      <c r="K85" s="2" t="inlineStr">
        <is>
          <t>Coating_Scotchkote134_interior</t>
        </is>
      </c>
      <c r="L85" s="2" t="inlineStr">
        <is>
          <t>:X3:X4:</t>
        </is>
      </c>
      <c r="M85" s="2" t="n"/>
      <c r="O85" t="inlineStr">
        <is>
          <t>A300043</t>
        </is>
      </c>
      <c r="P85" s="2" t="inlineStr">
        <is>
          <t>LT250</t>
        </is>
      </c>
      <c r="Q85" s="13">
        <f>ROUNDUP(VLOOKUP(P85,'[2]Master '!$B$1:$C$65536,2,0)/7,0)</f>
        <v/>
      </c>
    </row>
    <row r="86" hidden="1">
      <c r="B86" s="13" t="n"/>
      <c r="C86" t="inlineStr">
        <is>
          <t>Price_BOM_VLC_VLSC_Case_080</t>
        </is>
      </c>
      <c r="E86" t="inlineStr">
        <is>
          <t>:20955-2P-15HP-VLSC:20955-2P-20HP-VLSC:20955-2P-25HP-VLSC:20955-2P-30HP-VLSC:20955-2P-40HP-VLSC:20955-2P-50HP-VLSC:</t>
        </is>
      </c>
      <c r="F86" s="2" t="inlineStr">
        <is>
          <t>Cast Iron, ASTM-A48, CL 30</t>
        </is>
      </c>
      <c r="G86" t="inlineStr">
        <is>
          <t>CaseMatl_Cast_Iron_ASTM-A48_CL30</t>
        </is>
      </c>
      <c r="H86" s="2" t="inlineStr">
        <is>
          <t>C30</t>
        </is>
      </c>
      <c r="J86" s="2" t="inlineStr">
        <is>
          <t>125# ANSI Flange</t>
        </is>
      </c>
      <c r="K86" s="2" t="inlineStr">
        <is>
          <t>Coating_Scotchkote134_interior_exterior</t>
        </is>
      </c>
      <c r="L86" s="2" t="inlineStr">
        <is>
          <t>:X3:X4:</t>
        </is>
      </c>
      <c r="M86" s="2" t="n"/>
      <c r="O86" t="inlineStr">
        <is>
          <t>A300043</t>
        </is>
      </c>
      <c r="P86" s="2" t="inlineStr">
        <is>
          <t>LT250</t>
        </is>
      </c>
      <c r="Q86" s="13">
        <f>ROUNDUP(VLOOKUP(P86,'[2]Master '!$B$1:$C$65536,2,0)/7,0)</f>
        <v/>
      </c>
    </row>
    <row r="87" hidden="1">
      <c r="B87" s="13" t="n"/>
      <c r="C87" t="inlineStr">
        <is>
          <t>Price_BOM_VLC_VLSC_Case_081</t>
        </is>
      </c>
      <c r="E87" t="inlineStr">
        <is>
          <t>:20955-2P-15HP-VLSC:20955-2P-20HP-VLSC:20955-2P-25HP-VLSC:20955-2P-30HP-VLSC:20955-2P-40HP-VLSC:20955-2P-50HP-VLSC:</t>
        </is>
      </c>
      <c r="F87" s="2" t="inlineStr">
        <is>
          <t>Cast Iron, ASTM-A48, CL 30</t>
        </is>
      </c>
      <c r="G87" t="inlineStr">
        <is>
          <t>CaseMatl_Cast_Iron_ASTM-A48_CL30</t>
        </is>
      </c>
      <c r="H87" s="2" t="inlineStr">
        <is>
          <t>C30</t>
        </is>
      </c>
      <c r="J87" s="2" t="inlineStr">
        <is>
          <t>125# ANSI Flange</t>
        </is>
      </c>
      <c r="K87" s="2" t="inlineStr">
        <is>
          <t>Coating_Scotchkote134_interior_exterior_IncludeImpeller</t>
        </is>
      </c>
      <c r="L87" s="2" t="inlineStr">
        <is>
          <t>:X3:X4:</t>
        </is>
      </c>
      <c r="M87" s="2" t="n"/>
      <c r="O87" t="inlineStr">
        <is>
          <t>A300043</t>
        </is>
      </c>
      <c r="P87" s="2" t="inlineStr">
        <is>
          <t>LT250</t>
        </is>
      </c>
      <c r="Q87" s="13">
        <f>ROUNDUP(VLOOKUP(P87,'[2]Master '!$B$1:$C$65536,2,0)/7,0)</f>
        <v/>
      </c>
    </row>
    <row r="88" hidden="1">
      <c r="B88" s="13" t="n"/>
      <c r="C88" t="inlineStr">
        <is>
          <t>Price_BOM_VLC_VLSC_Case_082</t>
        </is>
      </c>
      <c r="E88" t="inlineStr">
        <is>
          <t>:20955-2P-15HP-VLSC:20955-2P-20HP-VLSC:20955-2P-25HP-VLSC:20955-2P-30HP-VLSC:20955-2P-40HP-VLSC:20955-2P-50HP-VLSC:</t>
        </is>
      </c>
      <c r="F88" s="2" t="inlineStr">
        <is>
          <t>Cast Iron, ASTM-A48, CL 30</t>
        </is>
      </c>
      <c r="G88" t="inlineStr">
        <is>
          <t>CaseMatl_Cast_Iron_ASTM-A48_CL30</t>
        </is>
      </c>
      <c r="H88" s="2" t="inlineStr">
        <is>
          <t>C30</t>
        </is>
      </c>
      <c r="J88" s="2" t="inlineStr">
        <is>
          <t>125# ANSI Flange</t>
        </is>
      </c>
      <c r="K88" s="2" t="inlineStr">
        <is>
          <t>Coating_Scotchkote134_interior_IncludeImpeller</t>
        </is>
      </c>
      <c r="L88" s="2" t="inlineStr">
        <is>
          <t>:X3:X4:</t>
        </is>
      </c>
      <c r="M88" s="2" t="n"/>
      <c r="O88" t="inlineStr">
        <is>
          <t>A300043</t>
        </is>
      </c>
      <c r="P88" s="2" t="inlineStr">
        <is>
          <t>LT250</t>
        </is>
      </c>
      <c r="Q88" s="13">
        <f>ROUNDUP(VLOOKUP(P88,'[2]Master '!$B$1:$C$65536,2,0)/7,0)</f>
        <v/>
      </c>
    </row>
    <row r="89" hidden="1">
      <c r="B89" s="13" t="n"/>
      <c r="C89" t="inlineStr">
        <is>
          <t>Price_BOM_VLC_VLSC_Case_083</t>
        </is>
      </c>
      <c r="E89" t="inlineStr">
        <is>
          <t>:20955-2P-15HP-VLSC:20955-2P-20HP-VLSC:20955-2P-25HP-VLSC:20955-2P-30HP-VLSC:20955-2P-40HP-VLSC:20955-2P-50HP-VLSC:</t>
        </is>
      </c>
      <c r="F89" s="2" t="inlineStr">
        <is>
          <t>Cast Iron, ASTM-A48, CL 30</t>
        </is>
      </c>
      <c r="G89" t="inlineStr">
        <is>
          <t>CaseMatl_Cast_Iron_ASTM-A48_CL30</t>
        </is>
      </c>
      <c r="H89" s="2" t="inlineStr">
        <is>
          <t>C30</t>
        </is>
      </c>
      <c r="J89" s="2" t="inlineStr">
        <is>
          <t>125# ANSI Flange</t>
        </is>
      </c>
      <c r="K89" s="2" t="inlineStr">
        <is>
          <t>Coating_Special</t>
        </is>
      </c>
      <c r="L89" s="2" t="inlineStr">
        <is>
          <t>:X3:X4:</t>
        </is>
      </c>
      <c r="M89" s="2" t="n"/>
      <c r="O89" t="inlineStr">
        <is>
          <t>A300043</t>
        </is>
      </c>
      <c r="P89" s="2" t="inlineStr">
        <is>
          <t>LT250</t>
        </is>
      </c>
      <c r="Q89" s="13">
        <f>ROUNDUP(VLOOKUP(P89,'[2]Master '!$B$1:$C$65536,2,0)/7,0)</f>
        <v/>
      </c>
    </row>
    <row r="90" hidden="1">
      <c r="B90" s="13" t="n"/>
      <c r="C90" t="inlineStr">
        <is>
          <t>Price_BOM_VLC_VLSC_Case_084</t>
        </is>
      </c>
      <c r="E90" t="inlineStr">
        <is>
          <t>:20955-2P-15HP-VLSC:20955-2P-20HP-VLSC:20955-2P-25HP-VLSC:20955-2P-30HP-VLSC:20955-2P-40HP-VLSC:20955-2P-50HP-VLSC:</t>
        </is>
      </c>
      <c r="F90" s="2" t="inlineStr">
        <is>
          <t>Cast Iron, ASTM-A48, CL 30</t>
        </is>
      </c>
      <c r="G90" t="inlineStr">
        <is>
          <t>CaseMatl_Cast_Iron_ASTM-A48_CL30</t>
        </is>
      </c>
      <c r="H90" s="2" t="inlineStr">
        <is>
          <t>C30</t>
        </is>
      </c>
      <c r="J90" s="2" t="inlineStr">
        <is>
          <t>125# ANSI Flange</t>
        </is>
      </c>
      <c r="K90" s="2" t="inlineStr">
        <is>
          <t>Coating_Epoxy</t>
        </is>
      </c>
      <c r="L90" s="2" t="inlineStr">
        <is>
          <t>:X3:X4:</t>
        </is>
      </c>
      <c r="M90" s="2" t="n"/>
      <c r="O90" t="inlineStr">
        <is>
          <t>A300043</t>
        </is>
      </c>
      <c r="P90" s="2" t="inlineStr">
        <is>
          <t>LT250</t>
        </is>
      </c>
      <c r="Q90" s="13">
        <f>ROUNDUP(VLOOKUP(P90,'[2]Master '!$B$1:$C$65536,2,0)/7,0)</f>
        <v/>
      </c>
    </row>
    <row r="91" hidden="1">
      <c r="B91" s="13" t="n"/>
      <c r="C91" t="inlineStr">
        <is>
          <t>Price_BOM_VLC_VLSC_Case_085</t>
        </is>
      </c>
      <c r="E91" s="68" t="inlineStr">
        <is>
          <t>:20955-4P-3HP-VLC:20955-4P-5HP-VLC:20955-4P-7.5HP-VLC:</t>
        </is>
      </c>
      <c r="F91" s="2" t="inlineStr">
        <is>
          <t>Cast Iron, ASTM-A48, CL 30</t>
        </is>
      </c>
      <c r="G91" t="inlineStr">
        <is>
          <t>CaseMatl_Cast_Iron_ASTM-A48_CL30</t>
        </is>
      </c>
      <c r="H91" s="2" t="inlineStr">
        <is>
          <t>C30</t>
        </is>
      </c>
      <c r="J91" s="2" t="inlineStr">
        <is>
          <t>125# ANSI Flange</t>
        </is>
      </c>
      <c r="K91" s="2" t="inlineStr">
        <is>
          <t>Coating_Standard</t>
        </is>
      </c>
      <c r="L91" s="2" t="inlineStr">
        <is>
          <t>:X3:X4:</t>
        </is>
      </c>
      <c r="M91" s="63" t="n">
        <v>96893920</v>
      </c>
      <c r="N91" s="7" t="inlineStr">
        <is>
          <t>CASE,VL,20955,125#,CI</t>
        </is>
      </c>
      <c r="O91" t="inlineStr">
        <is>
          <t>A300043</t>
        </is>
      </c>
      <c r="P91" s="2" t="inlineStr">
        <is>
          <t>LT027</t>
        </is>
      </c>
      <c r="Q91" s="13">
        <f>ROUNDUP(VLOOKUP(P91,'[2]Master '!$B$1:$C$65536,2,0)/7,0)</f>
        <v/>
      </c>
    </row>
    <row r="92" hidden="1">
      <c r="B92" s="13" t="n"/>
      <c r="C92" t="inlineStr">
        <is>
          <t>Price_BOM_VLC_VLSC_Case_086</t>
        </is>
      </c>
      <c r="E92" s="68" t="inlineStr">
        <is>
          <t>:20955-4P-3HP-VLC:20955-4P-5HP-VLC:20955-4P-7.5HP-VLC:</t>
        </is>
      </c>
      <c r="F92" s="2" t="inlineStr">
        <is>
          <t>Cast Iron, ASTM-A48, CL 30</t>
        </is>
      </c>
      <c r="G92" t="inlineStr">
        <is>
          <t>CaseMatl_Cast_Iron_ASTM-A48_CL30</t>
        </is>
      </c>
      <c r="H92" s="2" t="inlineStr">
        <is>
          <t>C30</t>
        </is>
      </c>
      <c r="J92" s="2" t="inlineStr">
        <is>
          <t>125# ANSI Flange</t>
        </is>
      </c>
      <c r="K92" s="2" t="inlineStr">
        <is>
          <t>Coating_Scotchkote134_interior</t>
        </is>
      </c>
      <c r="L92" s="2" t="inlineStr">
        <is>
          <t>:X3:X4:</t>
        </is>
      </c>
      <c r="M92" s="2" t="n">
        <v>98534074</v>
      </c>
      <c r="O92" t="inlineStr">
        <is>
          <t>A300043</t>
        </is>
      </c>
      <c r="P92" s="2" t="inlineStr">
        <is>
          <t>LT250</t>
        </is>
      </c>
      <c r="Q92" s="13">
        <f>ROUNDUP(VLOOKUP(P92,'[2]Master '!$B$1:$C$65536,2,0)/7,0)</f>
        <v/>
      </c>
    </row>
    <row r="93" hidden="1">
      <c r="B93" s="13" t="n"/>
      <c r="C93" t="inlineStr">
        <is>
          <t>Price_BOM_VLC_VLSC_Case_087</t>
        </is>
      </c>
      <c r="E93" s="68" t="inlineStr">
        <is>
          <t>:20955-4P-3HP-VLC:20955-4P-5HP-VLC:20955-4P-7.5HP-VLC:</t>
        </is>
      </c>
      <c r="F93" s="2" t="inlineStr">
        <is>
          <t>Cast Iron, ASTM-A48, CL 30</t>
        </is>
      </c>
      <c r="G93" t="inlineStr">
        <is>
          <t>CaseMatl_Cast_Iron_ASTM-A48_CL30</t>
        </is>
      </c>
      <c r="H93" s="2" t="inlineStr">
        <is>
          <t>C30</t>
        </is>
      </c>
      <c r="J93" s="2" t="inlineStr">
        <is>
          <t>125# ANSI Flange</t>
        </is>
      </c>
      <c r="K93" s="2" t="inlineStr">
        <is>
          <t>Coating_Scotchkote134_interior_exterior</t>
        </is>
      </c>
      <c r="L93" s="2" t="inlineStr">
        <is>
          <t>:X3:X4:</t>
        </is>
      </c>
      <c r="M93" s="2" t="n">
        <v>98534074</v>
      </c>
      <c r="O93" t="inlineStr">
        <is>
          <t>A300043</t>
        </is>
      </c>
      <c r="P93" s="2" t="inlineStr">
        <is>
          <t>LT250</t>
        </is>
      </c>
      <c r="Q93" s="13">
        <f>ROUNDUP(VLOOKUP(P93,'[2]Master '!$B$1:$C$65536,2,0)/7,0)</f>
        <v/>
      </c>
    </row>
    <row r="94" hidden="1">
      <c r="B94" s="13" t="n"/>
      <c r="C94" t="inlineStr">
        <is>
          <t>Price_BOM_VLC_VLSC_Case_088</t>
        </is>
      </c>
      <c r="E94" s="68" t="inlineStr">
        <is>
          <t>:20955-4P-3HP-VLC:20955-4P-5HP-VLC:20955-4P-7.5HP-VLC:</t>
        </is>
      </c>
      <c r="F94" s="2" t="inlineStr">
        <is>
          <t>Cast Iron, ASTM-A48, CL 30</t>
        </is>
      </c>
      <c r="G94" t="inlineStr">
        <is>
          <t>CaseMatl_Cast_Iron_ASTM-A48_CL30</t>
        </is>
      </c>
      <c r="H94" s="2" t="inlineStr">
        <is>
          <t>C30</t>
        </is>
      </c>
      <c r="J94" s="2" t="inlineStr">
        <is>
          <t>125# ANSI Flange</t>
        </is>
      </c>
      <c r="K94" s="2" t="inlineStr">
        <is>
          <t>Coating_Scotchkote134_interior_exterior_IncludeImpeller</t>
        </is>
      </c>
      <c r="L94" s="2" t="inlineStr">
        <is>
          <t>:X3:X4:</t>
        </is>
      </c>
      <c r="M94" s="2" t="n">
        <v>98534074</v>
      </c>
      <c r="O94" t="inlineStr">
        <is>
          <t>A300043</t>
        </is>
      </c>
      <c r="P94" s="2" t="inlineStr">
        <is>
          <t>LT250</t>
        </is>
      </c>
      <c r="Q94" s="13">
        <f>ROUNDUP(VLOOKUP(P94,'[2]Master '!$B$1:$C$65536,2,0)/7,0)</f>
        <v/>
      </c>
    </row>
    <row r="95" hidden="1">
      <c r="B95" s="13" t="n"/>
      <c r="C95" t="inlineStr">
        <is>
          <t>Price_BOM_VLC_VLSC_Case_089</t>
        </is>
      </c>
      <c r="E95" s="68" t="inlineStr">
        <is>
          <t>:20955-4P-3HP-VLC:20955-4P-5HP-VLC:20955-4P-7.5HP-VLC:</t>
        </is>
      </c>
      <c r="F95" s="2" t="inlineStr">
        <is>
          <t>Cast Iron, ASTM-A48, CL 30</t>
        </is>
      </c>
      <c r="G95" t="inlineStr">
        <is>
          <t>CaseMatl_Cast_Iron_ASTM-A48_CL30</t>
        </is>
      </c>
      <c r="H95" s="2" t="inlineStr">
        <is>
          <t>C30</t>
        </is>
      </c>
      <c r="J95" s="2" t="inlineStr">
        <is>
          <t>125# ANSI Flange</t>
        </is>
      </c>
      <c r="K95" s="2" t="inlineStr">
        <is>
          <t>Coating_Scotchkote134_interior_IncludeImpeller</t>
        </is>
      </c>
      <c r="L95" s="2" t="inlineStr">
        <is>
          <t>:X3:X4:</t>
        </is>
      </c>
      <c r="M95" s="2" t="n">
        <v>98534074</v>
      </c>
      <c r="O95" t="inlineStr">
        <is>
          <t>A300043</t>
        </is>
      </c>
      <c r="P95" s="2" t="inlineStr">
        <is>
          <t>LT250</t>
        </is>
      </c>
      <c r="Q95" s="13">
        <f>ROUNDUP(VLOOKUP(P95,'[2]Master '!$B$1:$C$65536,2,0)/7,0)</f>
        <v/>
      </c>
    </row>
    <row r="96" hidden="1">
      <c r="B96" s="13" t="n"/>
      <c r="C96" t="inlineStr">
        <is>
          <t>Price_BOM_VLC_VLSC_Case_090</t>
        </is>
      </c>
      <c r="E96" s="68" t="inlineStr">
        <is>
          <t>:20955-4P-3HP-VLC:20955-4P-5HP-VLC:20955-4P-7.5HP-VLC:</t>
        </is>
      </c>
      <c r="F96" s="2" t="inlineStr">
        <is>
          <t>Cast Iron, ASTM-A48, CL 30</t>
        </is>
      </c>
      <c r="G96" t="inlineStr">
        <is>
          <t>CaseMatl_Cast_Iron_ASTM-A48_CL30</t>
        </is>
      </c>
      <c r="H96" s="2" t="inlineStr">
        <is>
          <t>C30</t>
        </is>
      </c>
      <c r="J96" s="2" t="inlineStr">
        <is>
          <t>125# ANSI Flange</t>
        </is>
      </c>
      <c r="K96" s="2" t="inlineStr">
        <is>
          <t>Coating_Special</t>
        </is>
      </c>
      <c r="L96" s="2" t="inlineStr">
        <is>
          <t>:X3:X4:</t>
        </is>
      </c>
      <c r="M96" s="2" t="inlineStr">
        <is>
          <t>RTF</t>
        </is>
      </c>
      <c r="O96" t="inlineStr">
        <is>
          <t>A300043</t>
        </is>
      </c>
      <c r="P96" s="2" t="inlineStr">
        <is>
          <t>LT250</t>
        </is>
      </c>
      <c r="Q96" s="13">
        <f>ROUNDUP(VLOOKUP(P96,'[2]Master '!$B$1:$C$65536,2,0)/7,0)</f>
        <v/>
      </c>
    </row>
    <row r="97" hidden="1">
      <c r="B97" s="13" t="n"/>
      <c r="C97" t="inlineStr">
        <is>
          <t>Price_BOM_VLC_VLSC_Case_091</t>
        </is>
      </c>
      <c r="E97" s="68" t="inlineStr">
        <is>
          <t>:20955-4P-3HP-VLC:20955-4P-5HP-VLC:20955-4P-7.5HP-VLC:</t>
        </is>
      </c>
      <c r="F97" s="2" t="inlineStr">
        <is>
          <t>Cast Iron, ASTM-A48, CL 30</t>
        </is>
      </c>
      <c r="G97" t="inlineStr">
        <is>
          <t>CaseMatl_Cast_Iron_ASTM-A48_CL30</t>
        </is>
      </c>
      <c r="H97" s="2" t="inlineStr">
        <is>
          <t>C30</t>
        </is>
      </c>
      <c r="J97" s="2" t="inlineStr">
        <is>
          <t>125# ANSI Flange</t>
        </is>
      </c>
      <c r="K97" s="2" t="inlineStr">
        <is>
          <t>Coating_Epoxy</t>
        </is>
      </c>
      <c r="L97" s="2" t="inlineStr">
        <is>
          <t>:X3:X4:</t>
        </is>
      </c>
      <c r="M97" s="2" t="inlineStr">
        <is>
          <t>RTF</t>
        </is>
      </c>
      <c r="O97" t="inlineStr">
        <is>
          <t>A300043</t>
        </is>
      </c>
      <c r="P97" s="2" t="inlineStr">
        <is>
          <t>LT250</t>
        </is>
      </c>
      <c r="Q97" s="13">
        <f>ROUNDUP(VLOOKUP(P97,'[2]Master '!$B$1:$C$65536,2,0)/7,0)</f>
        <v/>
      </c>
    </row>
    <row r="98" hidden="1">
      <c r="B98" s="13" t="n"/>
      <c r="C98" t="inlineStr">
        <is>
          <t>Price_BOM_VLC_VLSC_Case_092</t>
        </is>
      </c>
      <c r="E98" s="68" t="inlineStr">
        <is>
          <t>:20955-4P-3HP-VLSC:20955-4P-5HP-VLSC:20955-4P-7.5HP-VLSC:</t>
        </is>
      </c>
      <c r="F98" s="2" t="inlineStr">
        <is>
          <t>Cast Iron, ASTM-A48, CL 30</t>
        </is>
      </c>
      <c r="G98" t="inlineStr">
        <is>
          <t>CaseMatl_Cast_Iron_ASTM-A48_CL30</t>
        </is>
      </c>
      <c r="H98" s="2" t="inlineStr">
        <is>
          <t>C30</t>
        </is>
      </c>
      <c r="J98" s="2" t="inlineStr">
        <is>
          <t>125# ANSI Flange</t>
        </is>
      </c>
      <c r="K98" s="2" t="inlineStr">
        <is>
          <t>Coating_Standard</t>
        </is>
      </c>
      <c r="L98" s="2" t="inlineStr">
        <is>
          <t>:X3:X4:</t>
        </is>
      </c>
      <c r="M98" s="64" t="n">
        <v>98388550</v>
      </c>
      <c r="N98" s="96" t="inlineStr">
        <is>
          <t>CASE,VLS,20955,125#,CI</t>
        </is>
      </c>
      <c r="O98" t="inlineStr">
        <is>
          <t>A300043</t>
        </is>
      </c>
      <c r="P98" s="2" t="inlineStr">
        <is>
          <t>LT027</t>
        </is>
      </c>
      <c r="Q98" s="13">
        <f>ROUNDUP(VLOOKUP(P98,'[2]Master '!$B$1:$C$65536,2,0)/7,0)</f>
        <v/>
      </c>
    </row>
    <row r="99" hidden="1">
      <c r="B99" s="13" t="n"/>
      <c r="C99" t="inlineStr">
        <is>
          <t>Price_BOM_VLC_VLSC_Case_093</t>
        </is>
      </c>
      <c r="E99" s="68" t="inlineStr">
        <is>
          <t>:20955-4P-3HP-VLSC:20955-4P-5HP-VLSC:20955-4P-7.5HP-VLSC:</t>
        </is>
      </c>
      <c r="F99" s="2" t="inlineStr">
        <is>
          <t>Cast Iron, ASTM-A48, CL 30</t>
        </is>
      </c>
      <c r="G99" t="inlineStr">
        <is>
          <t>CaseMatl_Cast_Iron_ASTM-A48_CL30</t>
        </is>
      </c>
      <c r="H99" s="2" t="inlineStr">
        <is>
          <t>C30</t>
        </is>
      </c>
      <c r="J99" s="2" t="inlineStr">
        <is>
          <t>125# ANSI Flange</t>
        </is>
      </c>
      <c r="K99" s="2" t="inlineStr">
        <is>
          <t>Coating_Scotchkote134_interior</t>
        </is>
      </c>
      <c r="L99" s="2" t="inlineStr">
        <is>
          <t>:X3:X4:</t>
        </is>
      </c>
      <c r="M99" s="2" t="n"/>
      <c r="O99" t="inlineStr">
        <is>
          <t>A300043</t>
        </is>
      </c>
      <c r="P99" s="2" t="inlineStr">
        <is>
          <t>LT250</t>
        </is>
      </c>
      <c r="Q99" s="13">
        <f>ROUNDUP(VLOOKUP(P99,'[2]Master '!$B$1:$C$65536,2,0)/7,0)</f>
        <v/>
      </c>
    </row>
    <row r="100" hidden="1">
      <c r="B100" s="13" t="n"/>
      <c r="C100" t="inlineStr">
        <is>
          <t>Price_BOM_VLC_VLSC_Case_094</t>
        </is>
      </c>
      <c r="E100" s="68" t="inlineStr">
        <is>
          <t>:20955-4P-3HP-VLSC:20955-4P-5HP-VLSC:20955-4P-7.5HP-VLSC:</t>
        </is>
      </c>
      <c r="F100" s="2" t="inlineStr">
        <is>
          <t>Cast Iron, ASTM-A48, CL 30</t>
        </is>
      </c>
      <c r="G100" t="inlineStr">
        <is>
          <t>CaseMatl_Cast_Iron_ASTM-A48_CL30</t>
        </is>
      </c>
      <c r="H100" s="2" t="inlineStr">
        <is>
          <t>C30</t>
        </is>
      </c>
      <c r="J100" s="2" t="inlineStr">
        <is>
          <t>125# ANSI Flange</t>
        </is>
      </c>
      <c r="K100" s="2" t="inlineStr">
        <is>
          <t>Coating_Scotchkote134_interior_exterior</t>
        </is>
      </c>
      <c r="L100" s="2" t="inlineStr">
        <is>
          <t>:X3:X4:</t>
        </is>
      </c>
      <c r="M100" s="2" t="n"/>
      <c r="O100" t="inlineStr">
        <is>
          <t>A300043</t>
        </is>
      </c>
      <c r="P100" s="2" t="inlineStr">
        <is>
          <t>LT250</t>
        </is>
      </c>
      <c r="Q100" s="13">
        <f>ROUNDUP(VLOOKUP(P100,'[2]Master '!$B$1:$C$65536,2,0)/7,0)</f>
        <v/>
      </c>
    </row>
    <row r="101" hidden="1">
      <c r="B101" s="13" t="n"/>
      <c r="C101" t="inlineStr">
        <is>
          <t>Price_BOM_VLC_VLSC_Case_095</t>
        </is>
      </c>
      <c r="E101" s="68" t="inlineStr">
        <is>
          <t>:20955-4P-3HP-VLSC:20955-4P-5HP-VLSC:20955-4P-7.5HP-VLSC:</t>
        </is>
      </c>
      <c r="F101" s="2" t="inlineStr">
        <is>
          <t>Cast Iron, ASTM-A48, CL 30</t>
        </is>
      </c>
      <c r="G101" t="inlineStr">
        <is>
          <t>CaseMatl_Cast_Iron_ASTM-A48_CL30</t>
        </is>
      </c>
      <c r="H101" s="2" t="inlineStr">
        <is>
          <t>C30</t>
        </is>
      </c>
      <c r="J101" s="2" t="inlineStr">
        <is>
          <t>125# ANSI Flange</t>
        </is>
      </c>
      <c r="K101" s="2" t="inlineStr">
        <is>
          <t>Coating_Scotchkote134_interior_exterior_IncludeImpeller</t>
        </is>
      </c>
      <c r="L101" s="2" t="inlineStr">
        <is>
          <t>:X3:X4:</t>
        </is>
      </c>
      <c r="M101" s="2" t="n"/>
      <c r="O101" t="inlineStr">
        <is>
          <t>A300043</t>
        </is>
      </c>
      <c r="P101" s="2" t="inlineStr">
        <is>
          <t>LT250</t>
        </is>
      </c>
      <c r="Q101" s="13">
        <f>ROUNDUP(VLOOKUP(P101,'[2]Master '!$B$1:$C$65536,2,0)/7,0)</f>
        <v/>
      </c>
    </row>
    <row r="102" hidden="1">
      <c r="B102" s="13" t="n"/>
      <c r="C102" t="inlineStr">
        <is>
          <t>Price_BOM_VLC_VLSC_Case_096</t>
        </is>
      </c>
      <c r="E102" s="68" t="inlineStr">
        <is>
          <t>:20955-4P-3HP-VLSC:20955-4P-5HP-VLSC:20955-4P-7.5HP-VLSC:</t>
        </is>
      </c>
      <c r="F102" s="2" t="inlineStr">
        <is>
          <t>Cast Iron, ASTM-A48, CL 30</t>
        </is>
      </c>
      <c r="G102" t="inlineStr">
        <is>
          <t>CaseMatl_Cast_Iron_ASTM-A48_CL30</t>
        </is>
      </c>
      <c r="H102" s="2" t="inlineStr">
        <is>
          <t>C30</t>
        </is>
      </c>
      <c r="J102" s="2" t="inlineStr">
        <is>
          <t>125# ANSI Flange</t>
        </is>
      </c>
      <c r="K102" s="2" t="inlineStr">
        <is>
          <t>Coating_Scotchkote134_interior_IncludeImpeller</t>
        </is>
      </c>
      <c r="L102" s="2" t="inlineStr">
        <is>
          <t>:X3:X4:</t>
        </is>
      </c>
      <c r="M102" s="2" t="n"/>
      <c r="O102" t="inlineStr">
        <is>
          <t>A300043</t>
        </is>
      </c>
      <c r="P102" s="2" t="inlineStr">
        <is>
          <t>LT250</t>
        </is>
      </c>
      <c r="Q102" s="13">
        <f>ROUNDUP(VLOOKUP(P102,'[2]Master '!$B$1:$C$65536,2,0)/7,0)</f>
        <v/>
      </c>
    </row>
    <row r="103" hidden="1">
      <c r="B103" s="13" t="n"/>
      <c r="C103" t="inlineStr">
        <is>
          <t>Price_BOM_VLC_VLSC_Case_097</t>
        </is>
      </c>
      <c r="E103" s="68" t="inlineStr">
        <is>
          <t>:20955-4P-3HP-VLSC:20955-4P-5HP-VLSC:20955-4P-7.5HP-VLSC:</t>
        </is>
      </c>
      <c r="F103" s="2" t="inlineStr">
        <is>
          <t>Cast Iron, ASTM-A48, CL 30</t>
        </is>
      </c>
      <c r="G103" t="inlineStr">
        <is>
          <t>CaseMatl_Cast_Iron_ASTM-A48_CL30</t>
        </is>
      </c>
      <c r="H103" s="2" t="inlineStr">
        <is>
          <t>C30</t>
        </is>
      </c>
      <c r="J103" s="2" t="inlineStr">
        <is>
          <t>125# ANSI Flange</t>
        </is>
      </c>
      <c r="K103" s="2" t="inlineStr">
        <is>
          <t>Coating_Special</t>
        </is>
      </c>
      <c r="L103" s="2" t="inlineStr">
        <is>
          <t>:X3:X4:</t>
        </is>
      </c>
      <c r="M103" s="2" t="n"/>
      <c r="O103" t="inlineStr">
        <is>
          <t>A300043</t>
        </is>
      </c>
      <c r="P103" s="2" t="inlineStr">
        <is>
          <t>LT250</t>
        </is>
      </c>
      <c r="Q103" s="13">
        <f>ROUNDUP(VLOOKUP(P103,'[2]Master '!$B$1:$C$65536,2,0)/7,0)</f>
        <v/>
      </c>
    </row>
    <row r="104" hidden="1">
      <c r="B104" s="13" t="n"/>
      <c r="C104" t="inlineStr">
        <is>
          <t>Price_BOM_VLC_VLSC_Case_098</t>
        </is>
      </c>
      <c r="E104" s="68" t="inlineStr">
        <is>
          <t>:20955-4P-3HP-VLSC:20955-4P-5HP-VLSC:20955-4P-7.5HP-VLSC:</t>
        </is>
      </c>
      <c r="F104" s="2" t="inlineStr">
        <is>
          <t>Cast Iron, ASTM-A48, CL 30</t>
        </is>
      </c>
      <c r="G104" t="inlineStr">
        <is>
          <t>CaseMatl_Cast_Iron_ASTM-A48_CL30</t>
        </is>
      </c>
      <c r="H104" s="2" t="inlineStr">
        <is>
          <t>C30</t>
        </is>
      </c>
      <c r="J104" s="2" t="inlineStr">
        <is>
          <t>125# ANSI Flange</t>
        </is>
      </c>
      <c r="K104" s="2" t="inlineStr">
        <is>
          <t>Coating_Epoxy</t>
        </is>
      </c>
      <c r="L104" s="2" t="inlineStr">
        <is>
          <t>:X3:X4:</t>
        </is>
      </c>
      <c r="M104" s="2" t="n"/>
      <c r="O104" t="inlineStr">
        <is>
          <t>A300043</t>
        </is>
      </c>
      <c r="P104" s="2" t="inlineStr">
        <is>
          <t>LT250</t>
        </is>
      </c>
      <c r="Q104" s="13">
        <f>ROUNDUP(VLOOKUP(P104,'[2]Master '!$B$1:$C$65536,2,0)/7,0)</f>
        <v/>
      </c>
    </row>
    <row r="105" hidden="1">
      <c r="B105" s="13" t="n"/>
      <c r="C105" t="inlineStr">
        <is>
          <t>Price_BOM_VLC_VLSC_Case_099</t>
        </is>
      </c>
      <c r="E105" t="inlineStr">
        <is>
          <t>:20959-2P-20HP-VLC:20959-2P-25HP-VLC:20959-2P-30HP-VLC:20959-2P-40HP-VLC:20959-2P-50HP-VLC:20959-2P-60HP-VLC:</t>
        </is>
      </c>
      <c r="F105" s="2" t="inlineStr">
        <is>
          <t>Cast Iron, ASTM-A48, CL 30</t>
        </is>
      </c>
      <c r="G105" t="inlineStr">
        <is>
          <t>CaseMatl_Cast_Iron_ASTM-A48_CL30</t>
        </is>
      </c>
      <c r="H105" s="2" t="inlineStr">
        <is>
          <t>C30</t>
        </is>
      </c>
      <c r="J105" s="2" t="inlineStr">
        <is>
          <t>125# ANSI Flange</t>
        </is>
      </c>
      <c r="K105" s="2" t="inlineStr">
        <is>
          <t>Coating_Standard</t>
        </is>
      </c>
      <c r="L105" s="2" t="inlineStr">
        <is>
          <t>:X3:X4:</t>
        </is>
      </c>
      <c r="M105" s="63" t="n">
        <v>96893920</v>
      </c>
      <c r="N105" s="7" t="inlineStr">
        <is>
          <t>CASE,VL,20959,125#,CI</t>
        </is>
      </c>
      <c r="O105" t="inlineStr">
        <is>
          <t>A300043</t>
        </is>
      </c>
      <c r="P105" s="2" t="inlineStr">
        <is>
          <t>LT027</t>
        </is>
      </c>
      <c r="Q105" s="13">
        <f>ROUNDUP(VLOOKUP(P105,'[2]Master '!$B$1:$C$65536,2,0)/7,0)</f>
        <v/>
      </c>
    </row>
    <row r="106" hidden="1">
      <c r="B106" s="13" t="n"/>
      <c r="C106" t="inlineStr">
        <is>
          <t>Price_BOM_VLC_VLSC_Case_100</t>
        </is>
      </c>
      <c r="E106" t="inlineStr">
        <is>
          <t>:20959-2P-20HP-VLC:20959-2P-25HP-VLC:20959-2P-30HP-VLC:20959-2P-40HP-VLC:20959-2P-50HP-VLC:20959-2P-60HP-VLC:</t>
        </is>
      </c>
      <c r="F106" s="2" t="inlineStr">
        <is>
          <t>Cast Iron, ASTM-A48, CL 30</t>
        </is>
      </c>
      <c r="G106" t="inlineStr">
        <is>
          <t>CaseMatl_Cast_Iron_ASTM-A48_CL30</t>
        </is>
      </c>
      <c r="H106" s="2" t="inlineStr">
        <is>
          <t>C30</t>
        </is>
      </c>
      <c r="J106" s="2" t="inlineStr">
        <is>
          <t>125# ANSI Flange</t>
        </is>
      </c>
      <c r="K106" s="2" t="inlineStr">
        <is>
          <t>Coating_Scotchkote134_interior</t>
        </is>
      </c>
      <c r="L106" s="2" t="inlineStr">
        <is>
          <t>:X3:X4:</t>
        </is>
      </c>
      <c r="M106" s="2" t="n">
        <v>98534074</v>
      </c>
      <c r="O106" t="inlineStr">
        <is>
          <t>A300043</t>
        </is>
      </c>
      <c r="P106" s="2" t="inlineStr">
        <is>
          <t>LT250</t>
        </is>
      </c>
      <c r="Q106" s="13">
        <f>ROUNDUP(VLOOKUP(P106,'[2]Master '!$B$1:$C$65536,2,0)/7,0)</f>
        <v/>
      </c>
    </row>
    <row r="107" hidden="1">
      <c r="B107" s="13" t="n"/>
      <c r="C107" t="inlineStr">
        <is>
          <t>Price_BOM_VLC_VLSC_Case_101</t>
        </is>
      </c>
      <c r="E107" t="inlineStr">
        <is>
          <t>:20959-2P-20HP-VLC:20959-2P-25HP-VLC:20959-2P-30HP-VLC:20959-2P-40HP-VLC:20959-2P-50HP-VLC:20959-2P-60HP-VLC:</t>
        </is>
      </c>
      <c r="F107" s="2" t="inlineStr">
        <is>
          <t>Cast Iron, ASTM-A48, CL 30</t>
        </is>
      </c>
      <c r="G107" t="inlineStr">
        <is>
          <t>CaseMatl_Cast_Iron_ASTM-A48_CL30</t>
        </is>
      </c>
      <c r="H107" s="2" t="inlineStr">
        <is>
          <t>C30</t>
        </is>
      </c>
      <c r="J107" s="2" t="inlineStr">
        <is>
          <t>125# ANSI Flange</t>
        </is>
      </c>
      <c r="K107" s="2" t="inlineStr">
        <is>
          <t>Coating_Scotchkote134_interior_exterior</t>
        </is>
      </c>
      <c r="L107" s="2" t="inlineStr">
        <is>
          <t>:X3:X4:</t>
        </is>
      </c>
      <c r="M107" s="2" t="n">
        <v>98534074</v>
      </c>
      <c r="O107" t="inlineStr">
        <is>
          <t>A300043</t>
        </is>
      </c>
      <c r="P107" s="2" t="inlineStr">
        <is>
          <t>LT250</t>
        </is>
      </c>
      <c r="Q107" s="13">
        <f>ROUNDUP(VLOOKUP(P107,'[2]Master '!$B$1:$C$65536,2,0)/7,0)</f>
        <v/>
      </c>
    </row>
    <row r="108" hidden="1">
      <c r="B108" s="13" t="n"/>
      <c r="C108" t="inlineStr">
        <is>
          <t>Price_BOM_VLC_VLSC_Case_102</t>
        </is>
      </c>
      <c r="E108" t="inlineStr">
        <is>
          <t>:20959-2P-20HP-VLC:20959-2P-25HP-VLC:20959-2P-30HP-VLC:20959-2P-40HP-VLC:20959-2P-50HP-VLC:20959-2P-60HP-VLC:</t>
        </is>
      </c>
      <c r="F108" s="2" t="inlineStr">
        <is>
          <t>Cast Iron, ASTM-A48, CL 30</t>
        </is>
      </c>
      <c r="G108" t="inlineStr">
        <is>
          <t>CaseMatl_Cast_Iron_ASTM-A48_CL30</t>
        </is>
      </c>
      <c r="H108" s="2" t="inlineStr">
        <is>
          <t>C30</t>
        </is>
      </c>
      <c r="J108" s="2" t="inlineStr">
        <is>
          <t>125# ANSI Flange</t>
        </is>
      </c>
      <c r="K108" s="2" t="inlineStr">
        <is>
          <t>Coating_Scotchkote134_interior_exterior_IncludeImpeller</t>
        </is>
      </c>
      <c r="L108" s="2" t="inlineStr">
        <is>
          <t>:X3:X4:</t>
        </is>
      </c>
      <c r="M108" s="2" t="n">
        <v>98534074</v>
      </c>
      <c r="O108" t="inlineStr">
        <is>
          <t>A300043</t>
        </is>
      </c>
      <c r="P108" s="2" t="inlineStr">
        <is>
          <t>LT250</t>
        </is>
      </c>
      <c r="Q108" s="13">
        <f>ROUNDUP(VLOOKUP(P108,'[2]Master '!$B$1:$C$65536,2,0)/7,0)</f>
        <v/>
      </c>
    </row>
    <row r="109" hidden="1">
      <c r="B109" s="13" t="n"/>
      <c r="C109" t="inlineStr">
        <is>
          <t>Price_BOM_VLC_VLSC_Case_103</t>
        </is>
      </c>
      <c r="E109" t="inlineStr">
        <is>
          <t>:20959-2P-20HP-VLC:20959-2P-25HP-VLC:20959-2P-30HP-VLC:20959-2P-40HP-VLC:20959-2P-50HP-VLC:20959-2P-60HP-VLC:</t>
        </is>
      </c>
      <c r="F109" s="2" t="inlineStr">
        <is>
          <t>Cast Iron, ASTM-A48, CL 30</t>
        </is>
      </c>
      <c r="G109" t="inlineStr">
        <is>
          <t>CaseMatl_Cast_Iron_ASTM-A48_CL30</t>
        </is>
      </c>
      <c r="H109" s="2" t="inlineStr">
        <is>
          <t>C30</t>
        </is>
      </c>
      <c r="J109" s="2" t="inlineStr">
        <is>
          <t>125# ANSI Flange</t>
        </is>
      </c>
      <c r="K109" s="2" t="inlineStr">
        <is>
          <t>Coating_Scotchkote134_interior_IncludeImpeller</t>
        </is>
      </c>
      <c r="L109" s="2" t="inlineStr">
        <is>
          <t>:X3:X4:</t>
        </is>
      </c>
      <c r="M109" s="2" t="n">
        <v>98534074</v>
      </c>
      <c r="O109" t="inlineStr">
        <is>
          <t>A300043</t>
        </is>
      </c>
      <c r="P109" s="2" t="inlineStr">
        <is>
          <t>LT250</t>
        </is>
      </c>
      <c r="Q109" s="13">
        <f>ROUNDUP(VLOOKUP(P109,'[2]Master '!$B$1:$C$65536,2,0)/7,0)</f>
        <v/>
      </c>
    </row>
    <row r="110" hidden="1">
      <c r="B110" s="13" t="n"/>
      <c r="C110" t="inlineStr">
        <is>
          <t>Price_BOM_VLC_VLSC_Case_104</t>
        </is>
      </c>
      <c r="E110" t="inlineStr">
        <is>
          <t>:20959-2P-20HP-VLC:20959-2P-25HP-VLC:20959-2P-30HP-VLC:20959-2P-40HP-VLC:20959-2P-50HP-VLC:20959-2P-60HP-VLC:</t>
        </is>
      </c>
      <c r="F110" s="2" t="inlineStr">
        <is>
          <t>Cast Iron, ASTM-A48, CL 30</t>
        </is>
      </c>
      <c r="G110" t="inlineStr">
        <is>
          <t>CaseMatl_Cast_Iron_ASTM-A48_CL30</t>
        </is>
      </c>
      <c r="H110" s="2" t="inlineStr">
        <is>
          <t>C30</t>
        </is>
      </c>
      <c r="J110" s="2" t="inlineStr">
        <is>
          <t>125# ANSI Flange</t>
        </is>
      </c>
      <c r="K110" s="2" t="inlineStr">
        <is>
          <t>Coating_Special</t>
        </is>
      </c>
      <c r="L110" s="2" t="inlineStr">
        <is>
          <t>:X3:X4:</t>
        </is>
      </c>
      <c r="M110" s="2" t="inlineStr">
        <is>
          <t>RTF</t>
        </is>
      </c>
      <c r="O110" t="inlineStr">
        <is>
          <t>A300043</t>
        </is>
      </c>
      <c r="P110" s="2" t="inlineStr">
        <is>
          <t>LT250</t>
        </is>
      </c>
      <c r="Q110" s="13">
        <f>ROUNDUP(VLOOKUP(P110,'[2]Master '!$B$1:$C$65536,2,0)/7,0)</f>
        <v/>
      </c>
    </row>
    <row r="111" hidden="1">
      <c r="B111" s="13" t="n"/>
      <c r="C111" t="inlineStr">
        <is>
          <t>Price_BOM_VLC_VLSC_Case_105</t>
        </is>
      </c>
      <c r="E111" t="inlineStr">
        <is>
          <t>:20959-2P-20HP-VLC:20959-2P-25HP-VLC:20959-2P-30HP-VLC:20959-2P-40HP-VLC:20959-2P-50HP-VLC:20959-2P-60HP-VLC:</t>
        </is>
      </c>
      <c r="F111" s="2" t="inlineStr">
        <is>
          <t>Cast Iron, ASTM-A48, CL 30</t>
        </is>
      </c>
      <c r="G111" t="inlineStr">
        <is>
          <t>CaseMatl_Cast_Iron_ASTM-A48_CL30</t>
        </is>
      </c>
      <c r="H111" s="2" t="inlineStr">
        <is>
          <t>C30</t>
        </is>
      </c>
      <c r="J111" s="2" t="inlineStr">
        <is>
          <t>125# ANSI Flange</t>
        </is>
      </c>
      <c r="K111" s="2" t="inlineStr">
        <is>
          <t>Coating_Epoxy</t>
        </is>
      </c>
      <c r="L111" s="2" t="inlineStr">
        <is>
          <t>:X3:X4:</t>
        </is>
      </c>
      <c r="M111" s="2" t="inlineStr">
        <is>
          <t>RTF</t>
        </is>
      </c>
      <c r="O111" t="inlineStr">
        <is>
          <t>A300043</t>
        </is>
      </c>
      <c r="P111" s="2" t="inlineStr">
        <is>
          <t>LT250</t>
        </is>
      </c>
      <c r="Q111" s="13">
        <f>ROUNDUP(VLOOKUP(P111,'[2]Master '!$B$1:$C$65536,2,0)/7,0)</f>
        <v/>
      </c>
    </row>
    <row r="112" hidden="1">
      <c r="B112" s="13" t="n"/>
      <c r="C112" t="inlineStr">
        <is>
          <t>Price_BOM_VLC_VLSC_Case_106</t>
        </is>
      </c>
      <c r="E112" t="inlineStr">
        <is>
          <t>:20959-2P-20HP-VLSC:20959-2P-25HP-VLSC:20959-2P-30HP-VLSC:20959-2P-40HP-VLSC:20959-2P-50HP-VLSC:20959-2P-60HP-VLSC:</t>
        </is>
      </c>
      <c r="F112" s="2" t="inlineStr">
        <is>
          <t>Cast Iron, ASTM-A48, CL 30</t>
        </is>
      </c>
      <c r="G112" t="inlineStr">
        <is>
          <t>CaseMatl_Cast_Iron_ASTM-A48_CL30</t>
        </is>
      </c>
      <c r="H112" s="2" t="inlineStr">
        <is>
          <t>C30</t>
        </is>
      </c>
      <c r="J112" s="2" t="inlineStr">
        <is>
          <t>125# ANSI Flange</t>
        </is>
      </c>
      <c r="K112" s="2" t="inlineStr">
        <is>
          <t>Coating_Standard</t>
        </is>
      </c>
      <c r="L112" s="2" t="inlineStr">
        <is>
          <t>:X3:X4:</t>
        </is>
      </c>
      <c r="M112" s="64" t="n">
        <v>98388550</v>
      </c>
      <c r="N112" s="96" t="inlineStr">
        <is>
          <t>CASE,VLS,20959,125#,CI</t>
        </is>
      </c>
      <c r="O112" t="inlineStr">
        <is>
          <t>A300043</t>
        </is>
      </c>
      <c r="P112" s="2" t="inlineStr">
        <is>
          <t>LT027</t>
        </is>
      </c>
      <c r="Q112" s="13">
        <f>ROUNDUP(VLOOKUP(P112,'[2]Master '!$B$1:$C$65536,2,0)/7,0)</f>
        <v/>
      </c>
    </row>
    <row r="113" hidden="1">
      <c r="B113" s="13" t="n"/>
      <c r="C113" t="inlineStr">
        <is>
          <t>Price_BOM_VLC_VLSC_Case_107</t>
        </is>
      </c>
      <c r="E113" t="inlineStr">
        <is>
          <t>:20959-2P-20HP-VLSC:20959-2P-25HP-VLSC:20959-2P-30HP-VLSC:20959-2P-40HP-VLSC:20959-2P-50HP-VLSC:20959-2P-60HP-VLSC:</t>
        </is>
      </c>
      <c r="F113" s="2" t="inlineStr">
        <is>
          <t>Cast Iron, ASTM-A48, CL 30</t>
        </is>
      </c>
      <c r="G113" t="inlineStr">
        <is>
          <t>CaseMatl_Cast_Iron_ASTM-A48_CL30</t>
        </is>
      </c>
      <c r="H113" s="2" t="inlineStr">
        <is>
          <t>C30</t>
        </is>
      </c>
      <c r="J113" s="2" t="inlineStr">
        <is>
          <t>125# ANSI Flange</t>
        </is>
      </c>
      <c r="K113" s="2" t="inlineStr">
        <is>
          <t>Coating_Scotchkote134_interior</t>
        </is>
      </c>
      <c r="L113" s="2" t="inlineStr">
        <is>
          <t>:X3:X4:</t>
        </is>
      </c>
      <c r="M113" s="2" t="n"/>
      <c r="O113" t="inlineStr">
        <is>
          <t>A300043</t>
        </is>
      </c>
      <c r="P113" s="2" t="inlineStr">
        <is>
          <t>LT250</t>
        </is>
      </c>
      <c r="Q113" s="13">
        <f>ROUNDUP(VLOOKUP(P113,'[2]Master '!$B$1:$C$65536,2,0)/7,0)</f>
        <v/>
      </c>
    </row>
    <row r="114" hidden="1">
      <c r="B114" s="13" t="n"/>
      <c r="C114" t="inlineStr">
        <is>
          <t>Price_BOM_VLC_VLSC_Case_108</t>
        </is>
      </c>
      <c r="E114" t="inlineStr">
        <is>
          <t>:20959-2P-20HP-VLSC:20959-2P-25HP-VLSC:20959-2P-30HP-VLSC:20959-2P-40HP-VLSC:20959-2P-50HP-VLSC:20959-2P-60HP-VLSC:</t>
        </is>
      </c>
      <c r="F114" s="2" t="inlineStr">
        <is>
          <t>Cast Iron, ASTM-A48, CL 30</t>
        </is>
      </c>
      <c r="G114" t="inlineStr">
        <is>
          <t>CaseMatl_Cast_Iron_ASTM-A48_CL30</t>
        </is>
      </c>
      <c r="H114" s="2" t="inlineStr">
        <is>
          <t>C30</t>
        </is>
      </c>
      <c r="J114" s="2" t="inlineStr">
        <is>
          <t>125# ANSI Flange</t>
        </is>
      </c>
      <c r="K114" s="2" t="inlineStr">
        <is>
          <t>Coating_Scotchkote134_interior_exterior</t>
        </is>
      </c>
      <c r="L114" s="2" t="inlineStr">
        <is>
          <t>:X3:X4:</t>
        </is>
      </c>
      <c r="M114" s="2" t="n"/>
      <c r="O114" t="inlineStr">
        <is>
          <t>A300043</t>
        </is>
      </c>
      <c r="P114" s="2" t="inlineStr">
        <is>
          <t>LT250</t>
        </is>
      </c>
      <c r="Q114" s="13">
        <f>ROUNDUP(VLOOKUP(P114,'[2]Master '!$B$1:$C$65536,2,0)/7,0)</f>
        <v/>
      </c>
    </row>
    <row r="115" hidden="1">
      <c r="B115" s="13" t="n"/>
      <c r="C115" t="inlineStr">
        <is>
          <t>Price_BOM_VLC_VLSC_Case_109</t>
        </is>
      </c>
      <c r="E115" t="inlineStr">
        <is>
          <t>:20959-2P-20HP-VLSC:20959-2P-25HP-VLSC:20959-2P-30HP-VLSC:20959-2P-40HP-VLSC:20959-2P-50HP-VLSC:20959-2P-60HP-VLSC:</t>
        </is>
      </c>
      <c r="F115" s="2" t="inlineStr">
        <is>
          <t>Cast Iron, ASTM-A48, CL 30</t>
        </is>
      </c>
      <c r="G115" t="inlineStr">
        <is>
          <t>CaseMatl_Cast_Iron_ASTM-A48_CL30</t>
        </is>
      </c>
      <c r="H115" s="2" t="inlineStr">
        <is>
          <t>C30</t>
        </is>
      </c>
      <c r="J115" s="2" t="inlineStr">
        <is>
          <t>125# ANSI Flange</t>
        </is>
      </c>
      <c r="K115" s="2" t="inlineStr">
        <is>
          <t>Coating_Scotchkote134_interior_exterior_IncludeImpeller</t>
        </is>
      </c>
      <c r="L115" s="2" t="inlineStr">
        <is>
          <t>:X3:X4:</t>
        </is>
      </c>
      <c r="M115" s="2" t="n"/>
      <c r="O115" t="inlineStr">
        <is>
          <t>A300043</t>
        </is>
      </c>
      <c r="P115" s="2" t="inlineStr">
        <is>
          <t>LT250</t>
        </is>
      </c>
      <c r="Q115" s="13">
        <f>ROUNDUP(VLOOKUP(P115,'[2]Master '!$B$1:$C$65536,2,0)/7,0)</f>
        <v/>
      </c>
    </row>
    <row r="116" hidden="1">
      <c r="B116" s="13" t="n"/>
      <c r="C116" t="inlineStr">
        <is>
          <t>Price_BOM_VLC_VLSC_Case_110</t>
        </is>
      </c>
      <c r="E116" t="inlineStr">
        <is>
          <t>:20959-2P-20HP-VLSC:20959-2P-25HP-VLSC:20959-2P-30HP-VLSC:20959-2P-40HP-VLSC:20959-2P-50HP-VLSC:20959-2P-60HP-VLSC:</t>
        </is>
      </c>
      <c r="F116" s="2" t="inlineStr">
        <is>
          <t>Cast Iron, ASTM-A48, CL 30</t>
        </is>
      </c>
      <c r="G116" t="inlineStr">
        <is>
          <t>CaseMatl_Cast_Iron_ASTM-A48_CL30</t>
        </is>
      </c>
      <c r="H116" s="2" t="inlineStr">
        <is>
          <t>C30</t>
        </is>
      </c>
      <c r="J116" s="2" t="inlineStr">
        <is>
          <t>125# ANSI Flange</t>
        </is>
      </c>
      <c r="K116" s="2" t="inlineStr">
        <is>
          <t>Coating_Scotchkote134_interior_IncludeImpeller</t>
        </is>
      </c>
      <c r="L116" s="2" t="inlineStr">
        <is>
          <t>:X3:X4:</t>
        </is>
      </c>
      <c r="M116" s="2" t="n"/>
      <c r="O116" t="inlineStr">
        <is>
          <t>A300043</t>
        </is>
      </c>
      <c r="P116" s="2" t="inlineStr">
        <is>
          <t>LT250</t>
        </is>
      </c>
      <c r="Q116" s="13">
        <f>ROUNDUP(VLOOKUP(P116,'[2]Master '!$B$1:$C$65536,2,0)/7,0)</f>
        <v/>
      </c>
    </row>
    <row r="117" hidden="1">
      <c r="B117" s="13" t="n"/>
      <c r="C117" t="inlineStr">
        <is>
          <t>Price_BOM_VLC_VLSC_Case_111</t>
        </is>
      </c>
      <c r="E117" t="inlineStr">
        <is>
          <t>:20959-2P-20HP-VLSC:20959-2P-25HP-VLSC:20959-2P-30HP-VLSC:20959-2P-40HP-VLSC:20959-2P-50HP-VLSC:20959-2P-60HP-VLSC:</t>
        </is>
      </c>
      <c r="F117" s="2" t="inlineStr">
        <is>
          <t>Cast Iron, ASTM-A48, CL 30</t>
        </is>
      </c>
      <c r="G117" t="inlineStr">
        <is>
          <t>CaseMatl_Cast_Iron_ASTM-A48_CL30</t>
        </is>
      </c>
      <c r="H117" s="2" t="inlineStr">
        <is>
          <t>C30</t>
        </is>
      </c>
      <c r="J117" s="2" t="inlineStr">
        <is>
          <t>125# ANSI Flange</t>
        </is>
      </c>
      <c r="K117" s="2" t="inlineStr">
        <is>
          <t>Coating_Special</t>
        </is>
      </c>
      <c r="L117" s="2" t="inlineStr">
        <is>
          <t>:X3:X4:</t>
        </is>
      </c>
      <c r="M117" s="2" t="n"/>
      <c r="O117" t="inlineStr">
        <is>
          <t>A300043</t>
        </is>
      </c>
      <c r="P117" s="2" t="inlineStr">
        <is>
          <t>LT250</t>
        </is>
      </c>
      <c r="Q117" s="13">
        <f>ROUNDUP(VLOOKUP(P117,'[2]Master '!$B$1:$C$65536,2,0)/7,0)</f>
        <v/>
      </c>
    </row>
    <row r="118" hidden="1">
      <c r="B118" s="13" t="n"/>
      <c r="C118" t="inlineStr">
        <is>
          <t>Price_BOM_VLC_VLSC_Case_112</t>
        </is>
      </c>
      <c r="E118" t="inlineStr">
        <is>
          <t>:20959-2P-20HP-VLSC:20959-2P-25HP-VLSC:20959-2P-30HP-VLSC:20959-2P-40HP-VLSC:20959-2P-50HP-VLSC:20959-2P-60HP-VLSC:</t>
        </is>
      </c>
      <c r="F118" s="2" t="inlineStr">
        <is>
          <t>Cast Iron, ASTM-A48, CL 30</t>
        </is>
      </c>
      <c r="G118" t="inlineStr">
        <is>
          <t>CaseMatl_Cast_Iron_ASTM-A48_CL30</t>
        </is>
      </c>
      <c r="H118" s="2" t="inlineStr">
        <is>
          <t>C30</t>
        </is>
      </c>
      <c r="J118" s="2" t="inlineStr">
        <is>
          <t>125# ANSI Flange</t>
        </is>
      </c>
      <c r="K118" s="2" t="inlineStr">
        <is>
          <t>Coating_Epoxy</t>
        </is>
      </c>
      <c r="L118" s="2" t="inlineStr">
        <is>
          <t>:X3:X4:</t>
        </is>
      </c>
      <c r="M118" s="2" t="n"/>
      <c r="O118" t="inlineStr">
        <is>
          <t>A300043</t>
        </is>
      </c>
      <c r="P118" s="2" t="inlineStr">
        <is>
          <t>LT250</t>
        </is>
      </c>
      <c r="Q118" s="13">
        <f>ROUNDUP(VLOOKUP(P118,'[2]Master '!$B$1:$C$65536,2,0)/7,0)</f>
        <v/>
      </c>
    </row>
    <row r="119" hidden="1">
      <c r="B119" s="13" t="n"/>
      <c r="C119" t="inlineStr">
        <is>
          <t>Price_BOM_VLC_VLSC_Case_113</t>
        </is>
      </c>
      <c r="E119" s="68" t="inlineStr">
        <is>
          <t>:20959-4P-3HP-VLC:20959-4P-5HP-VLC:20959-4P-7.5HP-VLC:</t>
        </is>
      </c>
      <c r="F119" s="2" t="inlineStr">
        <is>
          <t>Cast Iron, ASTM-A48, CL 30</t>
        </is>
      </c>
      <c r="G119" t="inlineStr">
        <is>
          <t>CaseMatl_Cast_Iron_ASTM-A48_CL30</t>
        </is>
      </c>
      <c r="H119" s="2" t="inlineStr">
        <is>
          <t>C30</t>
        </is>
      </c>
      <c r="J119" s="2" t="inlineStr">
        <is>
          <t>125# ANSI Flange</t>
        </is>
      </c>
      <c r="K119" s="2" t="inlineStr">
        <is>
          <t>Coating_Standard</t>
        </is>
      </c>
      <c r="L119" s="2" t="inlineStr">
        <is>
          <t>:X3:X4:</t>
        </is>
      </c>
      <c r="M119" s="63" t="n">
        <v>96893920</v>
      </c>
      <c r="N119" s="7" t="inlineStr">
        <is>
          <t>CASE,VL,20959,125#,CI</t>
        </is>
      </c>
      <c r="O119" t="inlineStr">
        <is>
          <t>A300043</t>
        </is>
      </c>
      <c r="P119" s="2" t="inlineStr">
        <is>
          <t>LT027</t>
        </is>
      </c>
      <c r="Q119" s="13">
        <f>ROUNDUP(VLOOKUP(P119,'[2]Master '!$B$1:$C$65536,2,0)/7,0)</f>
        <v/>
      </c>
    </row>
    <row r="120" hidden="1">
      <c r="B120" s="13" t="n"/>
      <c r="C120" t="inlineStr">
        <is>
          <t>Price_BOM_VLC_VLSC_Case_114</t>
        </is>
      </c>
      <c r="E120" s="68" t="inlineStr">
        <is>
          <t>:20959-4P-3HP-VLC:20959-4P-5HP-VLC:20959-4P-7.5HP-VLC:</t>
        </is>
      </c>
      <c r="F120" s="2" t="inlineStr">
        <is>
          <t>Cast Iron, ASTM-A48, CL 30</t>
        </is>
      </c>
      <c r="G120" t="inlineStr">
        <is>
          <t>CaseMatl_Cast_Iron_ASTM-A48_CL30</t>
        </is>
      </c>
      <c r="H120" s="2" t="inlineStr">
        <is>
          <t>C30</t>
        </is>
      </c>
      <c r="J120" s="2" t="inlineStr">
        <is>
          <t>125# ANSI Flange</t>
        </is>
      </c>
      <c r="K120" s="2" t="inlineStr">
        <is>
          <t>Coating_Scotchkote134_interior</t>
        </is>
      </c>
      <c r="L120" s="2" t="inlineStr">
        <is>
          <t>:X3:X4:</t>
        </is>
      </c>
      <c r="M120" s="2" t="n">
        <v>98534074</v>
      </c>
      <c r="O120" t="inlineStr">
        <is>
          <t>A300043</t>
        </is>
      </c>
      <c r="P120" s="2" t="inlineStr">
        <is>
          <t>LT250</t>
        </is>
      </c>
      <c r="Q120" s="13">
        <f>ROUNDUP(VLOOKUP(P120,'[2]Master '!$B$1:$C$65536,2,0)/7,0)</f>
        <v/>
      </c>
    </row>
    <row r="121" hidden="1">
      <c r="B121" s="13" t="n"/>
      <c r="C121" t="inlineStr">
        <is>
          <t>Price_BOM_VLC_VLSC_Case_115</t>
        </is>
      </c>
      <c r="E121" s="68" t="inlineStr">
        <is>
          <t>:20959-4P-3HP-VLC:20959-4P-5HP-VLC:20959-4P-7.5HP-VLC:</t>
        </is>
      </c>
      <c r="F121" s="2" t="inlineStr">
        <is>
          <t>Cast Iron, ASTM-A48, CL 30</t>
        </is>
      </c>
      <c r="G121" t="inlineStr">
        <is>
          <t>CaseMatl_Cast_Iron_ASTM-A48_CL30</t>
        </is>
      </c>
      <c r="H121" s="2" t="inlineStr">
        <is>
          <t>C30</t>
        </is>
      </c>
      <c r="J121" s="2" t="inlineStr">
        <is>
          <t>125# ANSI Flange</t>
        </is>
      </c>
      <c r="K121" s="2" t="inlineStr">
        <is>
          <t>Coating_Scotchkote134_interior_exterior</t>
        </is>
      </c>
      <c r="L121" s="2" t="inlineStr">
        <is>
          <t>:X3:X4:</t>
        </is>
      </c>
      <c r="M121" s="2" t="n">
        <v>98534074</v>
      </c>
      <c r="O121" t="inlineStr">
        <is>
          <t>A300043</t>
        </is>
      </c>
      <c r="P121" s="2" t="inlineStr">
        <is>
          <t>LT250</t>
        </is>
      </c>
      <c r="Q121" s="13">
        <f>ROUNDUP(VLOOKUP(P121,'[2]Master '!$B$1:$C$65536,2,0)/7,0)</f>
        <v/>
      </c>
    </row>
    <row r="122" hidden="1">
      <c r="B122" s="13" t="n"/>
      <c r="C122" t="inlineStr">
        <is>
          <t>Price_BOM_VLC_VLSC_Case_116</t>
        </is>
      </c>
      <c r="E122" s="68" t="inlineStr">
        <is>
          <t>:20959-4P-3HP-VLC:20959-4P-5HP-VLC:20959-4P-7.5HP-VLC:</t>
        </is>
      </c>
      <c r="F122" s="2" t="inlineStr">
        <is>
          <t>Cast Iron, ASTM-A48, CL 30</t>
        </is>
      </c>
      <c r="G122" t="inlineStr">
        <is>
          <t>CaseMatl_Cast_Iron_ASTM-A48_CL30</t>
        </is>
      </c>
      <c r="H122" s="2" t="inlineStr">
        <is>
          <t>C30</t>
        </is>
      </c>
      <c r="J122" s="2" t="inlineStr">
        <is>
          <t>125# ANSI Flange</t>
        </is>
      </c>
      <c r="K122" s="2" t="inlineStr">
        <is>
          <t>Coating_Scotchkote134_interior_exterior_IncludeImpeller</t>
        </is>
      </c>
      <c r="L122" s="2" t="inlineStr">
        <is>
          <t>:X3:X4:</t>
        </is>
      </c>
      <c r="M122" s="2" t="n">
        <v>98534074</v>
      </c>
      <c r="O122" t="inlineStr">
        <is>
          <t>A300043</t>
        </is>
      </c>
      <c r="P122" s="2" t="inlineStr">
        <is>
          <t>LT250</t>
        </is>
      </c>
      <c r="Q122" s="13">
        <f>ROUNDUP(VLOOKUP(P122,'[2]Master '!$B$1:$C$65536,2,0)/7,0)</f>
        <v/>
      </c>
    </row>
    <row r="123" hidden="1">
      <c r="B123" s="13" t="n"/>
      <c r="C123" t="inlineStr">
        <is>
          <t>Price_BOM_VLC_VLSC_Case_117</t>
        </is>
      </c>
      <c r="E123" s="68" t="inlineStr">
        <is>
          <t>:20959-4P-3HP-VLC:20959-4P-5HP-VLC:20959-4P-7.5HP-VLC:</t>
        </is>
      </c>
      <c r="F123" s="2" t="inlineStr">
        <is>
          <t>Cast Iron, ASTM-A48, CL 30</t>
        </is>
      </c>
      <c r="G123" t="inlineStr">
        <is>
          <t>CaseMatl_Cast_Iron_ASTM-A48_CL30</t>
        </is>
      </c>
      <c r="H123" s="2" t="inlineStr">
        <is>
          <t>C30</t>
        </is>
      </c>
      <c r="J123" s="2" t="inlineStr">
        <is>
          <t>125# ANSI Flange</t>
        </is>
      </c>
      <c r="K123" s="2" t="inlineStr">
        <is>
          <t>Coating_Scotchkote134_interior_IncludeImpeller</t>
        </is>
      </c>
      <c r="L123" s="2" t="inlineStr">
        <is>
          <t>:X3:X4:</t>
        </is>
      </c>
      <c r="M123" s="2" t="n">
        <v>98534074</v>
      </c>
      <c r="O123" t="inlineStr">
        <is>
          <t>A300043</t>
        </is>
      </c>
      <c r="P123" s="2" t="inlineStr">
        <is>
          <t>LT250</t>
        </is>
      </c>
      <c r="Q123" s="13">
        <f>ROUNDUP(VLOOKUP(P123,'[2]Master '!$B$1:$C$65536,2,0)/7,0)</f>
        <v/>
      </c>
    </row>
    <row r="124" hidden="1">
      <c r="B124" s="13" t="n"/>
      <c r="C124" t="inlineStr">
        <is>
          <t>Price_BOM_VLC_VLSC_Case_118</t>
        </is>
      </c>
      <c r="E124" s="68" t="inlineStr">
        <is>
          <t>:20959-4P-3HP-VLC:20959-4P-5HP-VLC:20959-4P-7.5HP-VLC:</t>
        </is>
      </c>
      <c r="F124" s="2" t="inlineStr">
        <is>
          <t>Cast Iron, ASTM-A48, CL 30</t>
        </is>
      </c>
      <c r="G124" t="inlineStr">
        <is>
          <t>CaseMatl_Cast_Iron_ASTM-A48_CL30</t>
        </is>
      </c>
      <c r="H124" s="2" t="inlineStr">
        <is>
          <t>C30</t>
        </is>
      </c>
      <c r="J124" s="2" t="inlineStr">
        <is>
          <t>125# ANSI Flange</t>
        </is>
      </c>
      <c r="K124" s="2" t="inlineStr">
        <is>
          <t>Coating_Special</t>
        </is>
      </c>
      <c r="L124" s="2" t="inlineStr">
        <is>
          <t>:X3:X4:</t>
        </is>
      </c>
      <c r="M124" s="2" t="inlineStr">
        <is>
          <t>RTF</t>
        </is>
      </c>
      <c r="O124" t="inlineStr">
        <is>
          <t>A300043</t>
        </is>
      </c>
      <c r="P124" s="2" t="inlineStr">
        <is>
          <t>LT250</t>
        </is>
      </c>
      <c r="Q124" s="13">
        <f>ROUNDUP(VLOOKUP(P124,'[2]Master '!$B$1:$C$65536,2,0)/7,0)</f>
        <v/>
      </c>
    </row>
    <row r="125" hidden="1">
      <c r="B125" s="13" t="n"/>
      <c r="C125" t="inlineStr">
        <is>
          <t>Price_BOM_VLC_VLSC_Case_119</t>
        </is>
      </c>
      <c r="E125" s="68" t="inlineStr">
        <is>
          <t>:20959-4P-3HP-VLC:20959-4P-5HP-VLC:20959-4P-7.5HP-VLC:</t>
        </is>
      </c>
      <c r="F125" s="2" t="inlineStr">
        <is>
          <t>Cast Iron, ASTM-A48, CL 30</t>
        </is>
      </c>
      <c r="G125" t="inlineStr">
        <is>
          <t>CaseMatl_Cast_Iron_ASTM-A48_CL30</t>
        </is>
      </c>
      <c r="H125" s="2" t="inlineStr">
        <is>
          <t>C30</t>
        </is>
      </c>
      <c r="J125" s="2" t="inlineStr">
        <is>
          <t>125# ANSI Flange</t>
        </is>
      </c>
      <c r="K125" s="2" t="inlineStr">
        <is>
          <t>Coating_Epoxy</t>
        </is>
      </c>
      <c r="L125" s="2" t="inlineStr">
        <is>
          <t>:X3:X4:</t>
        </is>
      </c>
      <c r="M125" s="2" t="inlineStr">
        <is>
          <t>RTF</t>
        </is>
      </c>
      <c r="O125" t="inlineStr">
        <is>
          <t>A300043</t>
        </is>
      </c>
      <c r="P125" s="2" t="inlineStr">
        <is>
          <t>LT250</t>
        </is>
      </c>
      <c r="Q125" s="13">
        <f>ROUNDUP(VLOOKUP(P125,'[2]Master '!$B$1:$C$65536,2,0)/7,0)</f>
        <v/>
      </c>
    </row>
    <row r="126" hidden="1">
      <c r="B126" s="13" t="n"/>
      <c r="C126" t="inlineStr">
        <is>
          <t>Price_BOM_VLC_VLSC_Case_120</t>
        </is>
      </c>
      <c r="E126" s="68" t="inlineStr">
        <is>
          <t>:20959-4P-3HP-VLSC:20959-4P-5HP-VLSC:20959-4P-7.5HP-VLSC:</t>
        </is>
      </c>
      <c r="F126" s="2" t="inlineStr">
        <is>
          <t>Cast Iron, ASTM-A48, CL 30</t>
        </is>
      </c>
      <c r="G126" t="inlineStr">
        <is>
          <t>CaseMatl_Cast_Iron_ASTM-A48_CL30</t>
        </is>
      </c>
      <c r="H126" s="2" t="inlineStr">
        <is>
          <t>C30</t>
        </is>
      </c>
      <c r="J126" s="2" t="inlineStr">
        <is>
          <t>125# ANSI Flange</t>
        </is>
      </c>
      <c r="K126" s="2" t="inlineStr">
        <is>
          <t>Coating_Standard</t>
        </is>
      </c>
      <c r="L126" s="2" t="inlineStr">
        <is>
          <t>:X3:X4:</t>
        </is>
      </c>
      <c r="M126" s="64" t="n">
        <v>98388550</v>
      </c>
      <c r="N126" s="96" t="inlineStr">
        <is>
          <t>CASE,VLS,20959,125#,CI</t>
        </is>
      </c>
      <c r="O126" t="inlineStr">
        <is>
          <t>A300043</t>
        </is>
      </c>
      <c r="P126" s="2" t="inlineStr">
        <is>
          <t>LT027</t>
        </is>
      </c>
      <c r="Q126" s="13">
        <f>ROUNDUP(VLOOKUP(P126,'[2]Master '!$B$1:$C$65536,2,0)/7,0)</f>
        <v/>
      </c>
    </row>
    <row r="127" hidden="1">
      <c r="B127" s="13" t="n"/>
      <c r="C127" t="inlineStr">
        <is>
          <t>Price_BOM_VLC_VLSC_Case_121</t>
        </is>
      </c>
      <c r="E127" s="68" t="inlineStr">
        <is>
          <t>:20959-4P-3HP-VLSC:20959-4P-5HP-VLSC:20959-4P-7.5HP-VLSC:</t>
        </is>
      </c>
      <c r="F127" s="2" t="inlineStr">
        <is>
          <t>Cast Iron, ASTM-A48, CL 30</t>
        </is>
      </c>
      <c r="G127" t="inlineStr">
        <is>
          <t>CaseMatl_Cast_Iron_ASTM-A48_CL30</t>
        </is>
      </c>
      <c r="H127" s="2" t="inlineStr">
        <is>
          <t>C30</t>
        </is>
      </c>
      <c r="J127" s="2" t="inlineStr">
        <is>
          <t>125# ANSI Flange</t>
        </is>
      </c>
      <c r="K127" s="2" t="inlineStr">
        <is>
          <t>Coating_Scotchkote134_interior</t>
        </is>
      </c>
      <c r="L127" s="2" t="inlineStr">
        <is>
          <t>:X3:X4:</t>
        </is>
      </c>
      <c r="M127" s="2" t="n"/>
      <c r="O127" t="inlineStr">
        <is>
          <t>A300043</t>
        </is>
      </c>
      <c r="P127" s="2" t="inlineStr">
        <is>
          <t>LT250</t>
        </is>
      </c>
      <c r="Q127" s="13">
        <f>ROUNDUP(VLOOKUP(P127,'[2]Master '!$B$1:$C$65536,2,0)/7,0)</f>
        <v/>
      </c>
    </row>
    <row r="128" hidden="1">
      <c r="B128" s="13" t="n"/>
      <c r="C128" t="inlineStr">
        <is>
          <t>Price_BOM_VLC_VLSC_Case_122</t>
        </is>
      </c>
      <c r="E128" s="68" t="inlineStr">
        <is>
          <t>:20959-4P-3HP-VLSC:20959-4P-5HP-VLSC:20959-4P-7.5HP-VLSC:</t>
        </is>
      </c>
      <c r="F128" s="2" t="inlineStr">
        <is>
          <t>Cast Iron, ASTM-A48, CL 30</t>
        </is>
      </c>
      <c r="G128" t="inlineStr">
        <is>
          <t>CaseMatl_Cast_Iron_ASTM-A48_CL30</t>
        </is>
      </c>
      <c r="H128" s="2" t="inlineStr">
        <is>
          <t>C30</t>
        </is>
      </c>
      <c r="J128" s="2" t="inlineStr">
        <is>
          <t>125# ANSI Flange</t>
        </is>
      </c>
      <c r="K128" s="2" t="inlineStr">
        <is>
          <t>Coating_Scotchkote134_interior_exterior</t>
        </is>
      </c>
      <c r="L128" s="2" t="inlineStr">
        <is>
          <t>:X3:X4:</t>
        </is>
      </c>
      <c r="M128" s="2" t="n"/>
      <c r="O128" t="inlineStr">
        <is>
          <t>A300043</t>
        </is>
      </c>
      <c r="P128" s="2" t="inlineStr">
        <is>
          <t>LT250</t>
        </is>
      </c>
      <c r="Q128" s="13">
        <f>ROUNDUP(VLOOKUP(P128,'[2]Master '!$B$1:$C$65536,2,0)/7,0)</f>
        <v/>
      </c>
    </row>
    <row r="129" hidden="1">
      <c r="B129" s="13" t="n"/>
      <c r="C129" t="inlineStr">
        <is>
          <t>Price_BOM_VLC_VLSC_Case_123</t>
        </is>
      </c>
      <c r="E129" s="68" t="inlineStr">
        <is>
          <t>:20959-4P-3HP-VLSC:20959-4P-5HP-VLSC:20959-4P-7.5HP-VLSC:</t>
        </is>
      </c>
      <c r="F129" s="2" t="inlineStr">
        <is>
          <t>Cast Iron, ASTM-A48, CL 30</t>
        </is>
      </c>
      <c r="G129" t="inlineStr">
        <is>
          <t>CaseMatl_Cast_Iron_ASTM-A48_CL30</t>
        </is>
      </c>
      <c r="H129" s="2" t="inlineStr">
        <is>
          <t>C30</t>
        </is>
      </c>
      <c r="J129" s="2" t="inlineStr">
        <is>
          <t>125# ANSI Flange</t>
        </is>
      </c>
      <c r="K129" s="2" t="inlineStr">
        <is>
          <t>Coating_Scotchkote134_interior_exterior_IncludeImpeller</t>
        </is>
      </c>
      <c r="L129" s="2" t="inlineStr">
        <is>
          <t>:X3:X4:</t>
        </is>
      </c>
      <c r="M129" s="2" t="n"/>
      <c r="O129" t="inlineStr">
        <is>
          <t>A300043</t>
        </is>
      </c>
      <c r="P129" s="2" t="inlineStr">
        <is>
          <t>LT250</t>
        </is>
      </c>
      <c r="Q129" s="13">
        <f>ROUNDUP(VLOOKUP(P129,'[2]Master '!$B$1:$C$65536,2,0)/7,0)</f>
        <v/>
      </c>
    </row>
    <row r="130" hidden="1">
      <c r="B130" s="13" t="n"/>
      <c r="C130" t="inlineStr">
        <is>
          <t>Price_BOM_VLC_VLSC_Case_124</t>
        </is>
      </c>
      <c r="E130" s="68" t="inlineStr">
        <is>
          <t>:20959-4P-3HP-VLSC:20959-4P-5HP-VLSC:20959-4P-7.5HP-VLSC:</t>
        </is>
      </c>
      <c r="F130" s="2" t="inlineStr">
        <is>
          <t>Cast Iron, ASTM-A48, CL 30</t>
        </is>
      </c>
      <c r="G130" t="inlineStr">
        <is>
          <t>CaseMatl_Cast_Iron_ASTM-A48_CL30</t>
        </is>
      </c>
      <c r="H130" s="2" t="inlineStr">
        <is>
          <t>C30</t>
        </is>
      </c>
      <c r="J130" s="2" t="inlineStr">
        <is>
          <t>125# ANSI Flange</t>
        </is>
      </c>
      <c r="K130" s="2" t="inlineStr">
        <is>
          <t>Coating_Scotchkote134_interior_IncludeImpeller</t>
        </is>
      </c>
      <c r="L130" s="2" t="inlineStr">
        <is>
          <t>:X3:X4:</t>
        </is>
      </c>
      <c r="M130" s="2" t="n"/>
      <c r="O130" t="inlineStr">
        <is>
          <t>A300043</t>
        </is>
      </c>
      <c r="P130" s="2" t="inlineStr">
        <is>
          <t>LT250</t>
        </is>
      </c>
      <c r="Q130" s="13">
        <f>ROUNDUP(VLOOKUP(P130,'[2]Master '!$B$1:$C$65536,2,0)/7,0)</f>
        <v/>
      </c>
    </row>
    <row r="131" hidden="1">
      <c r="B131" s="13" t="n"/>
      <c r="C131" t="inlineStr">
        <is>
          <t>Price_BOM_VLC_VLSC_Case_125</t>
        </is>
      </c>
      <c r="E131" s="68" t="inlineStr">
        <is>
          <t>:20959-4P-3HP-VLSC:20959-4P-5HP-VLSC:20959-4P-7.5HP-VLSC:</t>
        </is>
      </c>
      <c r="F131" s="2" t="inlineStr">
        <is>
          <t>Cast Iron, ASTM-A48, CL 30</t>
        </is>
      </c>
      <c r="G131" t="inlineStr">
        <is>
          <t>CaseMatl_Cast_Iron_ASTM-A48_CL30</t>
        </is>
      </c>
      <c r="H131" s="2" t="inlineStr">
        <is>
          <t>C30</t>
        </is>
      </c>
      <c r="J131" s="2" t="inlineStr">
        <is>
          <t>125# ANSI Flange</t>
        </is>
      </c>
      <c r="K131" s="2" t="inlineStr">
        <is>
          <t>Coating_Special</t>
        </is>
      </c>
      <c r="L131" s="2" t="inlineStr">
        <is>
          <t>:X3:X4:</t>
        </is>
      </c>
      <c r="M131" s="2" t="n"/>
      <c r="O131" t="inlineStr">
        <is>
          <t>A300043</t>
        </is>
      </c>
      <c r="P131" s="2" t="inlineStr">
        <is>
          <t>LT250</t>
        </is>
      </c>
      <c r="Q131" s="13">
        <f>ROUNDUP(VLOOKUP(P131,'[2]Master '!$B$1:$C$65536,2,0)/7,0)</f>
        <v/>
      </c>
    </row>
    <row r="132" hidden="1">
      <c r="B132" s="13" t="n"/>
      <c r="C132" t="inlineStr">
        <is>
          <t>Price_BOM_VLC_VLSC_Case_126</t>
        </is>
      </c>
      <c r="E132" s="68" t="inlineStr">
        <is>
          <t>:20959-4P-3HP-VLSC:20959-4P-5HP-VLSC:20959-4P-7.5HP-VLSC:</t>
        </is>
      </c>
      <c r="F132" s="2" t="inlineStr">
        <is>
          <t>Cast Iron, ASTM-A48, CL 30</t>
        </is>
      </c>
      <c r="G132" t="inlineStr">
        <is>
          <t>CaseMatl_Cast_Iron_ASTM-A48_CL30</t>
        </is>
      </c>
      <c r="H132" s="2" t="inlineStr">
        <is>
          <t>C30</t>
        </is>
      </c>
      <c r="J132" s="2" t="inlineStr">
        <is>
          <t>125# ANSI Flange</t>
        </is>
      </c>
      <c r="K132" s="2" t="inlineStr">
        <is>
          <t>Coating_Epoxy</t>
        </is>
      </c>
      <c r="L132" s="2" t="inlineStr">
        <is>
          <t>:X3:X4:</t>
        </is>
      </c>
      <c r="M132" s="2" t="n"/>
      <c r="O132" t="inlineStr">
        <is>
          <t>A300043</t>
        </is>
      </c>
      <c r="P132" s="2" t="inlineStr">
        <is>
          <t>LT250</t>
        </is>
      </c>
      <c r="Q132" s="13">
        <f>ROUNDUP(VLOOKUP(P132,'[2]Master '!$B$1:$C$65536,2,0)/7,0)</f>
        <v/>
      </c>
    </row>
    <row r="133" hidden="1">
      <c r="B133" s="13" t="n"/>
      <c r="C133" t="inlineStr">
        <is>
          <t>Price_BOM_VLC_VLSC_Case_127</t>
        </is>
      </c>
      <c r="E133" s="7" t="inlineStr">
        <is>
          <t>:25121-4P-5HP-VLC:25121-4P-7.5HP-VLC:25121-4P-10HP-VLC:25121-4P-15HP-VLC:</t>
        </is>
      </c>
      <c r="F133" s="2" t="inlineStr">
        <is>
          <t>Cast Iron, ASTM-A48, CL 30</t>
        </is>
      </c>
      <c r="G133" t="inlineStr">
        <is>
          <t>CaseMatl_Cast_Iron_ASTM-A48_CL30</t>
        </is>
      </c>
      <c r="H133" s="2" t="inlineStr">
        <is>
          <t>C30</t>
        </is>
      </c>
      <c r="J133" s="2" t="inlineStr">
        <is>
          <t>125# ANSI Flange</t>
        </is>
      </c>
      <c r="K133" s="2" t="inlineStr">
        <is>
          <t>Coating_Standard</t>
        </is>
      </c>
      <c r="L133" s="2" t="inlineStr">
        <is>
          <t>:X3:XA:</t>
        </is>
      </c>
      <c r="M133" s="63" t="n">
        <v>96772244</v>
      </c>
      <c r="N133" s="7" t="inlineStr">
        <is>
          <t>CASE,VL,25121,125#,CI</t>
        </is>
      </c>
      <c r="O133" t="inlineStr">
        <is>
          <t>A300043</t>
        </is>
      </c>
      <c r="P133" s="2" t="inlineStr">
        <is>
          <t>LT027</t>
        </is>
      </c>
      <c r="Q133" s="13">
        <f>ROUNDUP(VLOOKUP(P133,'[2]Master '!$B$1:$C$65536,2,0)/7,0)</f>
        <v/>
      </c>
    </row>
    <row r="134" hidden="1">
      <c r="B134" s="13" t="n"/>
      <c r="C134" t="inlineStr">
        <is>
          <t>Price_BOM_VLC_VLSC_Case_128</t>
        </is>
      </c>
      <c r="E134" s="7" t="inlineStr">
        <is>
          <t>:25121-4P-5HP-VLC:25121-4P-7.5HP-VLC:25121-4P-10HP-VLC:25121-4P-15HP-VLC:</t>
        </is>
      </c>
      <c r="F134" s="2" t="inlineStr">
        <is>
          <t>Cast Iron, ASTM-A48, CL 30</t>
        </is>
      </c>
      <c r="G134" t="inlineStr">
        <is>
          <t>CaseMatl_Cast_Iron_ASTM-A48_CL30</t>
        </is>
      </c>
      <c r="H134" s="2" t="inlineStr">
        <is>
          <t>C30</t>
        </is>
      </c>
      <c r="J134" s="2" t="inlineStr">
        <is>
          <t>125# ANSI Flange</t>
        </is>
      </c>
      <c r="K134" s="2" t="inlineStr">
        <is>
          <t>Coating_Scotchkote134_interior</t>
        </is>
      </c>
      <c r="L134" s="2" t="inlineStr">
        <is>
          <t>:X3:XA:</t>
        </is>
      </c>
      <c r="M134" s="63" t="inlineStr">
        <is>
          <t>RTF</t>
        </is>
      </c>
      <c r="N134" s="7" t="n"/>
      <c r="O134" t="inlineStr">
        <is>
          <t>A300043</t>
        </is>
      </c>
      <c r="P134" s="2" t="inlineStr">
        <is>
          <t>LT250</t>
        </is>
      </c>
      <c r="Q134" s="13">
        <f>ROUNDUP(VLOOKUP(P134,'[2]Master '!$B$1:$C$65536,2,0)/7,0)</f>
        <v/>
      </c>
    </row>
    <row r="135" hidden="1">
      <c r="B135" s="13" t="n"/>
      <c r="C135" t="inlineStr">
        <is>
          <t>Price_BOM_VLC_VLSC_Case_129</t>
        </is>
      </c>
      <c r="E135" s="7" t="inlineStr">
        <is>
          <t>:25121-4P-5HP-VLC:25121-4P-7.5HP-VLC:25121-4P-10HP-VLC:25121-4P-15HP-VLC:</t>
        </is>
      </c>
      <c r="F135" s="2" t="inlineStr">
        <is>
          <t>Cast Iron, ASTM-A48, CL 30</t>
        </is>
      </c>
      <c r="G135" t="inlineStr">
        <is>
          <t>CaseMatl_Cast_Iron_ASTM-A48_CL30</t>
        </is>
      </c>
      <c r="H135" s="2" t="inlineStr">
        <is>
          <t>C30</t>
        </is>
      </c>
      <c r="J135" s="2" t="inlineStr">
        <is>
          <t>125# ANSI Flange</t>
        </is>
      </c>
      <c r="K135" s="2" t="inlineStr">
        <is>
          <t>Coating_Scotchkote134_interior_exterior</t>
        </is>
      </c>
      <c r="L135" s="2" t="inlineStr">
        <is>
          <t>:X3:XA:</t>
        </is>
      </c>
      <c r="M135" s="63" t="inlineStr">
        <is>
          <t>RTF</t>
        </is>
      </c>
      <c r="N135" s="7" t="n"/>
      <c r="O135" t="inlineStr">
        <is>
          <t>A300043</t>
        </is>
      </c>
      <c r="P135" s="2" t="inlineStr">
        <is>
          <t>LT250</t>
        </is>
      </c>
      <c r="Q135" s="13">
        <f>ROUNDUP(VLOOKUP(P135,'[2]Master '!$B$1:$C$65536,2,0)/7,0)</f>
        <v/>
      </c>
    </row>
    <row r="136" hidden="1">
      <c r="B136" s="13" t="n"/>
      <c r="C136" t="inlineStr">
        <is>
          <t>Price_BOM_VLC_VLSC_Case_130</t>
        </is>
      </c>
      <c r="E136" s="7" t="inlineStr">
        <is>
          <t>:25121-4P-5HP-VLC:25121-4P-7.5HP-VLC:25121-4P-10HP-VLC:25121-4P-15HP-VLC:</t>
        </is>
      </c>
      <c r="F136" s="2" t="inlineStr">
        <is>
          <t>Cast Iron, ASTM-A48, CL 30</t>
        </is>
      </c>
      <c r="G136" t="inlineStr">
        <is>
          <t>CaseMatl_Cast_Iron_ASTM-A48_CL30</t>
        </is>
      </c>
      <c r="H136" s="2" t="inlineStr">
        <is>
          <t>C30</t>
        </is>
      </c>
      <c r="J136" s="2" t="inlineStr">
        <is>
          <t>125# ANSI Flange</t>
        </is>
      </c>
      <c r="K136" s="2" t="inlineStr">
        <is>
          <t>Coating_Scotchkote134_interior_exterior_IncludeImpeller</t>
        </is>
      </c>
      <c r="L136" s="2" t="inlineStr">
        <is>
          <t>:X3:XA:</t>
        </is>
      </c>
      <c r="M136" s="63" t="inlineStr">
        <is>
          <t>RTF</t>
        </is>
      </c>
      <c r="N136" s="7" t="n"/>
      <c r="O136" t="inlineStr">
        <is>
          <t>A300043</t>
        </is>
      </c>
      <c r="P136" s="2" t="inlineStr">
        <is>
          <t>LT250</t>
        </is>
      </c>
      <c r="Q136" s="13">
        <f>ROUNDUP(VLOOKUP(P136,'[2]Master '!$B$1:$C$65536,2,0)/7,0)</f>
        <v/>
      </c>
    </row>
    <row r="137" hidden="1">
      <c r="B137" s="13" t="n"/>
      <c r="C137" t="inlineStr">
        <is>
          <t>Price_BOM_VLC_VLSC_Case_131</t>
        </is>
      </c>
      <c r="E137" s="7" t="inlineStr">
        <is>
          <t>:25121-4P-5HP-VLC:25121-4P-7.5HP-VLC:25121-4P-10HP-VLC:25121-4P-15HP-VLC:</t>
        </is>
      </c>
      <c r="F137" s="2" t="inlineStr">
        <is>
          <t>Cast Iron, ASTM-A48, CL 30</t>
        </is>
      </c>
      <c r="G137" t="inlineStr">
        <is>
          <t>CaseMatl_Cast_Iron_ASTM-A48_CL30</t>
        </is>
      </c>
      <c r="H137" s="2" t="inlineStr">
        <is>
          <t>C30</t>
        </is>
      </c>
      <c r="J137" s="2" t="inlineStr">
        <is>
          <t>125# ANSI Flange</t>
        </is>
      </c>
      <c r="K137" s="2" t="inlineStr">
        <is>
          <t>Coating_Scotchkote134_interior_IncludeImpeller</t>
        </is>
      </c>
      <c r="L137" s="2" t="inlineStr">
        <is>
          <t>:X3:XA:</t>
        </is>
      </c>
      <c r="M137" s="63" t="inlineStr">
        <is>
          <t>RTF</t>
        </is>
      </c>
      <c r="N137" s="7" t="n"/>
      <c r="O137" t="inlineStr">
        <is>
          <t>A300043</t>
        </is>
      </c>
      <c r="P137" s="2" t="inlineStr">
        <is>
          <t>LT250</t>
        </is>
      </c>
      <c r="Q137" s="13">
        <f>ROUNDUP(VLOOKUP(P137,'[2]Master '!$B$1:$C$65536,2,0)/7,0)</f>
        <v/>
      </c>
    </row>
    <row r="138" hidden="1">
      <c r="B138" s="13" t="n"/>
      <c r="C138" t="inlineStr">
        <is>
          <t>Price_BOM_VLC_VLSC_Case_132</t>
        </is>
      </c>
      <c r="E138" s="7" t="inlineStr">
        <is>
          <t>:25121-4P-5HP-VLC:25121-4P-7.5HP-VLC:25121-4P-10HP-VLC:25121-4P-15HP-VLC:</t>
        </is>
      </c>
      <c r="F138" s="2" t="inlineStr">
        <is>
          <t>Cast Iron, ASTM-A48, CL 30</t>
        </is>
      </c>
      <c r="G138" t="inlineStr">
        <is>
          <t>CaseMatl_Cast_Iron_ASTM-A48_CL30</t>
        </is>
      </c>
      <c r="H138" s="2" t="inlineStr">
        <is>
          <t>C30</t>
        </is>
      </c>
      <c r="J138" s="2" t="inlineStr">
        <is>
          <t>125# ANSI Flange</t>
        </is>
      </c>
      <c r="K138" s="2" t="inlineStr">
        <is>
          <t>Coating_Special</t>
        </is>
      </c>
      <c r="L138" s="2" t="inlineStr">
        <is>
          <t>:X3:XA:</t>
        </is>
      </c>
      <c r="M138" s="63" t="inlineStr">
        <is>
          <t>RTF</t>
        </is>
      </c>
      <c r="N138" s="7" t="n"/>
      <c r="O138" t="inlineStr">
        <is>
          <t>A300043</t>
        </is>
      </c>
      <c r="P138" s="2" t="inlineStr">
        <is>
          <t>LT250</t>
        </is>
      </c>
      <c r="Q138" s="13">
        <f>ROUNDUP(VLOOKUP(P138,'[2]Master '!$B$1:$C$65536,2,0)/7,0)</f>
        <v/>
      </c>
    </row>
    <row r="139" hidden="1">
      <c r="B139" s="13" t="n"/>
      <c r="C139" t="inlineStr">
        <is>
          <t>Price_BOM_VLC_VLSC_Case_133</t>
        </is>
      </c>
      <c r="E139" s="7" t="inlineStr">
        <is>
          <t>:25121-4P-5HP-VLC:25121-4P-7.5HP-VLC:25121-4P-10HP-VLC:25121-4P-15HP-VLC:</t>
        </is>
      </c>
      <c r="F139" s="2" t="inlineStr">
        <is>
          <t>Cast Iron, ASTM-A48, CL 30</t>
        </is>
      </c>
      <c r="G139" t="inlineStr">
        <is>
          <t>CaseMatl_Cast_Iron_ASTM-A48_CL30</t>
        </is>
      </c>
      <c r="H139" s="2" t="inlineStr">
        <is>
          <t>C30</t>
        </is>
      </c>
      <c r="J139" s="2" t="inlineStr">
        <is>
          <t>125# ANSI Flange</t>
        </is>
      </c>
      <c r="K139" s="2" t="inlineStr">
        <is>
          <t>Coating_Epoxy</t>
        </is>
      </c>
      <c r="L139" s="2" t="inlineStr">
        <is>
          <t>:X3:XA:</t>
        </is>
      </c>
      <c r="M139" s="63" t="inlineStr">
        <is>
          <t>RTF</t>
        </is>
      </c>
      <c r="N139" s="7" t="n"/>
      <c r="O139" t="inlineStr">
        <is>
          <t>A300043</t>
        </is>
      </c>
      <c r="P139" s="2" t="inlineStr">
        <is>
          <t>LT250</t>
        </is>
      </c>
      <c r="Q139" s="13">
        <f>ROUNDUP(VLOOKUP(P139,'[2]Master '!$B$1:$C$65536,2,0)/7,0)</f>
        <v/>
      </c>
    </row>
    <row r="140" hidden="1">
      <c r="B140" s="13" t="n"/>
      <c r="C140" t="inlineStr">
        <is>
          <t>Price_BOM_VLC_VLSC_Case_134</t>
        </is>
      </c>
      <c r="E140" s="7" t="inlineStr">
        <is>
          <t>:25121-4P-5HP-VLSC:25121-4P-7.5HP-VLSC:25121-4P-10HP-VLSC:25121-4P-15HP-VLSC:</t>
        </is>
      </c>
      <c r="F140" s="2" t="inlineStr">
        <is>
          <t>Cast Iron, ASTM-A48, CL 30</t>
        </is>
      </c>
      <c r="G140" t="inlineStr">
        <is>
          <t>CaseMatl_Cast_Iron_ASTM-A48_CL30</t>
        </is>
      </c>
      <c r="H140" s="2" t="inlineStr">
        <is>
          <t>C30</t>
        </is>
      </c>
      <c r="J140" s="2" t="inlineStr">
        <is>
          <t>125# ANSI Flange</t>
        </is>
      </c>
      <c r="K140" s="2" t="inlineStr">
        <is>
          <t>Coating_Standard</t>
        </is>
      </c>
      <c r="L140" s="2" t="inlineStr">
        <is>
          <t>:X3:XA:</t>
        </is>
      </c>
      <c r="M140" s="64" t="n">
        <v>98388567</v>
      </c>
      <c r="N140" s="65" t="inlineStr">
        <is>
          <t>CASE,VLS,25121,125#,CI</t>
        </is>
      </c>
      <c r="O140" t="inlineStr">
        <is>
          <t>A300043</t>
        </is>
      </c>
      <c r="P140" s="2" t="inlineStr">
        <is>
          <t>LT027</t>
        </is>
      </c>
      <c r="Q140" s="13">
        <f>ROUNDUP(VLOOKUP(P140,'[2]Master '!$B$1:$C$65536,2,0)/7,0)</f>
        <v/>
      </c>
    </row>
    <row r="141" hidden="1">
      <c r="B141" s="13" t="n"/>
      <c r="C141" t="inlineStr">
        <is>
          <t>Price_BOM_VLC_VLSC_Case_135</t>
        </is>
      </c>
      <c r="E141" s="7" t="inlineStr">
        <is>
          <t>:25121-4P-5HP-VLSC:25121-4P-7.5HP-VLSC:25121-4P-10HP-VLSC:25121-4P-15HP-VLSC:</t>
        </is>
      </c>
      <c r="F141" s="2" t="inlineStr">
        <is>
          <t>Cast Iron, ASTM-A48, CL 30</t>
        </is>
      </c>
      <c r="G141" t="inlineStr">
        <is>
          <t>CaseMatl_Cast_Iron_ASTM-A48_CL30</t>
        </is>
      </c>
      <c r="H141" s="2" t="inlineStr">
        <is>
          <t>C30</t>
        </is>
      </c>
      <c r="J141" s="2" t="inlineStr">
        <is>
          <t>125# ANSI Flange</t>
        </is>
      </c>
      <c r="K141" s="2" t="inlineStr">
        <is>
          <t>Coating_Scotchkote134_interior</t>
        </is>
      </c>
      <c r="L141" s="2" t="inlineStr">
        <is>
          <t>:X3:XA:</t>
        </is>
      </c>
      <c r="O141" t="inlineStr">
        <is>
          <t>A300043</t>
        </is>
      </c>
      <c r="P141" s="2" t="inlineStr">
        <is>
          <t>LT250</t>
        </is>
      </c>
      <c r="Q141" s="13">
        <f>ROUNDUP(VLOOKUP(P141,'[2]Master '!$B$1:$C$65536,2,0)/7,0)</f>
        <v/>
      </c>
    </row>
    <row r="142" hidden="1">
      <c r="B142" s="13" t="n"/>
      <c r="C142" t="inlineStr">
        <is>
          <t>Price_BOM_VLC_VLSC_Case_136</t>
        </is>
      </c>
      <c r="E142" s="7" t="inlineStr">
        <is>
          <t>:25121-4P-5HP-VLSC:25121-4P-7.5HP-VLSC:25121-4P-10HP-VLSC:25121-4P-15HP-VLSC:</t>
        </is>
      </c>
      <c r="F142" s="2" t="inlineStr">
        <is>
          <t>Cast Iron, ASTM-A48, CL 30</t>
        </is>
      </c>
      <c r="G142" t="inlineStr">
        <is>
          <t>CaseMatl_Cast_Iron_ASTM-A48_CL30</t>
        </is>
      </c>
      <c r="H142" s="2" t="inlineStr">
        <is>
          <t>C30</t>
        </is>
      </c>
      <c r="J142" s="2" t="inlineStr">
        <is>
          <t>125# ANSI Flange</t>
        </is>
      </c>
      <c r="K142" s="2" t="inlineStr">
        <is>
          <t>Coating_Scotchkote134_interior_exterior</t>
        </is>
      </c>
      <c r="L142" s="2" t="inlineStr">
        <is>
          <t>:X3:XA:</t>
        </is>
      </c>
      <c r="O142" t="inlineStr">
        <is>
          <t>A300043</t>
        </is>
      </c>
      <c r="P142" s="2" t="inlineStr">
        <is>
          <t>LT250</t>
        </is>
      </c>
      <c r="Q142" s="13">
        <f>ROUNDUP(VLOOKUP(P142,'[2]Master '!$B$1:$C$65536,2,0)/7,0)</f>
        <v/>
      </c>
    </row>
    <row r="143" hidden="1">
      <c r="B143" s="13" t="n"/>
      <c r="C143" t="inlineStr">
        <is>
          <t>Price_BOM_VLC_VLSC_Case_137</t>
        </is>
      </c>
      <c r="E143" s="7" t="inlineStr">
        <is>
          <t>:25121-4P-5HP-VLSC:25121-4P-7.5HP-VLSC:25121-4P-10HP-VLSC:25121-4P-15HP-VLSC:</t>
        </is>
      </c>
      <c r="F143" s="2" t="inlineStr">
        <is>
          <t>Cast Iron, ASTM-A48, CL 30</t>
        </is>
      </c>
      <c r="G143" t="inlineStr">
        <is>
          <t>CaseMatl_Cast_Iron_ASTM-A48_CL30</t>
        </is>
      </c>
      <c r="H143" s="2" t="inlineStr">
        <is>
          <t>C30</t>
        </is>
      </c>
      <c r="J143" s="2" t="inlineStr">
        <is>
          <t>125# ANSI Flange</t>
        </is>
      </c>
      <c r="K143" s="2" t="inlineStr">
        <is>
          <t>Coating_Scotchkote134_interior_exterior_IncludeImpeller</t>
        </is>
      </c>
      <c r="L143" s="2" t="inlineStr">
        <is>
          <t>:X3:XA:</t>
        </is>
      </c>
      <c r="O143" t="inlineStr">
        <is>
          <t>A300043</t>
        </is>
      </c>
      <c r="P143" s="2" t="inlineStr">
        <is>
          <t>LT250</t>
        </is>
      </c>
      <c r="Q143" s="13">
        <f>ROUNDUP(VLOOKUP(P143,'[2]Master '!$B$1:$C$65536,2,0)/7,0)</f>
        <v/>
      </c>
    </row>
    <row r="144" hidden="1">
      <c r="B144" s="13" t="n"/>
      <c r="C144" t="inlineStr">
        <is>
          <t>Price_BOM_VLC_VLSC_Case_138</t>
        </is>
      </c>
      <c r="E144" s="7" t="inlineStr">
        <is>
          <t>:25121-4P-5HP-VLSC:25121-4P-7.5HP-VLSC:25121-4P-10HP-VLSC:25121-4P-15HP-VLSC:</t>
        </is>
      </c>
      <c r="F144" s="2" t="inlineStr">
        <is>
          <t>Cast Iron, ASTM-A48, CL 30</t>
        </is>
      </c>
      <c r="G144" t="inlineStr">
        <is>
          <t>CaseMatl_Cast_Iron_ASTM-A48_CL30</t>
        </is>
      </c>
      <c r="H144" s="2" t="inlineStr">
        <is>
          <t>C30</t>
        </is>
      </c>
      <c r="J144" s="2" t="inlineStr">
        <is>
          <t>125# ANSI Flange</t>
        </is>
      </c>
      <c r="K144" s="2" t="inlineStr">
        <is>
          <t>Coating_Scotchkote134_interior_IncludeImpeller</t>
        </is>
      </c>
      <c r="L144" s="2" t="inlineStr">
        <is>
          <t>:X3:XA:</t>
        </is>
      </c>
      <c r="O144" t="inlineStr">
        <is>
          <t>A300043</t>
        </is>
      </c>
      <c r="P144" s="2" t="inlineStr">
        <is>
          <t>LT250</t>
        </is>
      </c>
      <c r="Q144" s="13">
        <f>ROUNDUP(VLOOKUP(P144,'[2]Master '!$B$1:$C$65536,2,0)/7,0)</f>
        <v/>
      </c>
    </row>
    <row r="145" hidden="1">
      <c r="B145" s="13" t="n"/>
      <c r="C145" t="inlineStr">
        <is>
          <t>Price_BOM_VLC_VLSC_Case_139</t>
        </is>
      </c>
      <c r="E145" s="7" t="inlineStr">
        <is>
          <t>:25121-4P-5HP-VLSC:25121-4P-7.5HP-VLSC:25121-4P-10HP-VLSC:25121-4P-15HP-VLSC:</t>
        </is>
      </c>
      <c r="F145" s="2" t="inlineStr">
        <is>
          <t>Cast Iron, ASTM-A48, CL 30</t>
        </is>
      </c>
      <c r="G145" t="inlineStr">
        <is>
          <t>CaseMatl_Cast_Iron_ASTM-A48_CL30</t>
        </is>
      </c>
      <c r="H145" s="2" t="inlineStr">
        <is>
          <t>C30</t>
        </is>
      </c>
      <c r="J145" s="2" t="inlineStr">
        <is>
          <t>125# ANSI Flange</t>
        </is>
      </c>
      <c r="K145" s="2" t="inlineStr">
        <is>
          <t>Coating_Special</t>
        </is>
      </c>
      <c r="L145" s="2" t="inlineStr">
        <is>
          <t>:X3:XA:</t>
        </is>
      </c>
      <c r="O145" t="inlineStr">
        <is>
          <t>A300043</t>
        </is>
      </c>
      <c r="P145" s="2" t="inlineStr">
        <is>
          <t>LT250</t>
        </is>
      </c>
      <c r="Q145" s="13">
        <f>ROUNDUP(VLOOKUP(P145,'[2]Master '!$B$1:$C$65536,2,0)/7,0)</f>
        <v/>
      </c>
    </row>
    <row r="146" hidden="1">
      <c r="B146" s="13" t="n"/>
      <c r="C146" t="inlineStr">
        <is>
          <t>Price_BOM_VLC_VLSC_Case_140</t>
        </is>
      </c>
      <c r="E146" s="7" t="inlineStr">
        <is>
          <t>:25121-4P-5HP-VLSC:25121-4P-7.5HP-VLSC:25121-4P-10HP-VLSC:25121-4P-15HP-VLSC:</t>
        </is>
      </c>
      <c r="F146" s="2" t="inlineStr">
        <is>
          <t>Cast Iron, ASTM-A48, CL 30</t>
        </is>
      </c>
      <c r="G146" t="inlineStr">
        <is>
          <t>CaseMatl_Cast_Iron_ASTM-A48_CL30</t>
        </is>
      </c>
      <c r="H146" s="2" t="inlineStr">
        <is>
          <t>C30</t>
        </is>
      </c>
      <c r="J146" s="2" t="inlineStr">
        <is>
          <t>125# ANSI Flange</t>
        </is>
      </c>
      <c r="K146" s="2" t="inlineStr">
        <is>
          <t>Coating_Epoxy</t>
        </is>
      </c>
      <c r="L146" s="2" t="inlineStr">
        <is>
          <t>:X3:XA:</t>
        </is>
      </c>
      <c r="O146" t="inlineStr">
        <is>
          <t>A300043</t>
        </is>
      </c>
      <c r="P146" s="2" t="inlineStr">
        <is>
          <t>LT250</t>
        </is>
      </c>
      <c r="Q146" s="13">
        <f>ROUNDUP(VLOOKUP(P146,'[2]Master '!$B$1:$C$65536,2,0)/7,0)</f>
        <v/>
      </c>
    </row>
    <row r="147" hidden="1">
      <c r="B147" s="13" t="n"/>
      <c r="C147" t="inlineStr">
        <is>
          <t>Price_BOM_VLC_VLSC_Case_141</t>
        </is>
      </c>
      <c r="E147" t="inlineStr">
        <is>
          <t>:25709-2P-7.5HP-VLC:25709-2P-10HP-VLC:25709-2P-15HP-VLC:25709-2P-20HP-VLC:25709-2P-25HP-VLC:25709-4P-3HP-VLC:</t>
        </is>
      </c>
      <c r="F147" s="2" t="inlineStr">
        <is>
          <t>Cast Iron, ASTM-A48, CL 30</t>
        </is>
      </c>
      <c r="G147" t="inlineStr">
        <is>
          <t>CaseMatl_Cast_Iron_ASTM-A48_CL30</t>
        </is>
      </c>
      <c r="H147" s="2" t="inlineStr">
        <is>
          <t>C30</t>
        </is>
      </c>
      <c r="J147" s="2" t="inlineStr">
        <is>
          <t>125# ANSI Flange</t>
        </is>
      </c>
      <c r="K147" s="2" t="inlineStr">
        <is>
          <t>Coating_Standard</t>
        </is>
      </c>
      <c r="L147" s="2" t="inlineStr">
        <is>
          <t>:X0:X3:X4:</t>
        </is>
      </c>
      <c r="M147" s="63" t="n">
        <v>98149486</v>
      </c>
      <c r="N147" s="7" t="n"/>
      <c r="O147" t="inlineStr">
        <is>
          <t>A300043</t>
        </is>
      </c>
      <c r="P147" s="2" t="inlineStr">
        <is>
          <t>LT027</t>
        </is>
      </c>
      <c r="Q147" s="13">
        <f>ROUNDUP(VLOOKUP(P147,'[2]Master '!$B$1:$C$65536,2,0)/7,0)</f>
        <v/>
      </c>
    </row>
    <row r="148" hidden="1">
      <c r="B148" s="13" t="n"/>
      <c r="C148" t="inlineStr">
        <is>
          <t>Price_BOM_VLC_VLSC_Case_142</t>
        </is>
      </c>
      <c r="E148" t="inlineStr">
        <is>
          <t>:25709-2P-7.5HP-VLC:25709-2P-10HP-VLC:25709-2P-15HP-VLC:25709-2P-20HP-VLC:25709-2P-25HP-VLC:25709-4P-3HP-VLC:</t>
        </is>
      </c>
      <c r="F148" s="2" t="inlineStr">
        <is>
          <t>Cast Iron, ASTM-A48, CL 30</t>
        </is>
      </c>
      <c r="G148" t="inlineStr">
        <is>
          <t>CaseMatl_Cast_Iron_ASTM-A48_CL30</t>
        </is>
      </c>
      <c r="H148" s="2" t="inlineStr">
        <is>
          <t>C30</t>
        </is>
      </c>
      <c r="J148" s="2" t="inlineStr">
        <is>
          <t>125# ANSI Flange</t>
        </is>
      </c>
      <c r="K148" s="2" t="inlineStr">
        <is>
          <t>Coating_Scotchkote134_interior</t>
        </is>
      </c>
      <c r="L148" s="2" t="inlineStr">
        <is>
          <t>:X0:X3:X4:</t>
        </is>
      </c>
      <c r="M148" s="63" t="inlineStr">
        <is>
          <t>RTF</t>
        </is>
      </c>
      <c r="N148" s="7" t="n"/>
      <c r="O148" t="inlineStr">
        <is>
          <t>A300043</t>
        </is>
      </c>
      <c r="P148" s="2" t="inlineStr">
        <is>
          <t>LT250</t>
        </is>
      </c>
      <c r="Q148" s="13">
        <f>ROUNDUP(VLOOKUP(P148,'[2]Master '!$B$1:$C$65536,2,0)/7,0)</f>
        <v/>
      </c>
    </row>
    <row r="149" hidden="1">
      <c r="B149" s="13" t="n"/>
      <c r="C149" t="inlineStr">
        <is>
          <t>Price_BOM_VLC_VLSC_Case_143</t>
        </is>
      </c>
      <c r="E149" t="inlineStr">
        <is>
          <t>:25709-2P-7.5HP-VLC:25709-2P-10HP-VLC:25709-2P-15HP-VLC:25709-2P-20HP-VLC:25709-2P-25HP-VLC:25709-4P-3HP-VLC:</t>
        </is>
      </c>
      <c r="F149" s="2" t="inlineStr">
        <is>
          <t>Cast Iron, ASTM-A48, CL 30</t>
        </is>
      </c>
      <c r="G149" t="inlineStr">
        <is>
          <t>CaseMatl_Cast_Iron_ASTM-A48_CL30</t>
        </is>
      </c>
      <c r="H149" s="2" t="inlineStr">
        <is>
          <t>C30</t>
        </is>
      </c>
      <c r="J149" s="2" t="inlineStr">
        <is>
          <t>125# ANSI Flange</t>
        </is>
      </c>
      <c r="K149" s="2" t="inlineStr">
        <is>
          <t>Coating_Scotchkote134_interior_exterior</t>
        </is>
      </c>
      <c r="L149" s="2" t="inlineStr">
        <is>
          <t>:X0:X3:X4:</t>
        </is>
      </c>
      <c r="M149" s="63" t="inlineStr">
        <is>
          <t>RTF</t>
        </is>
      </c>
      <c r="N149" s="7" t="n"/>
      <c r="O149" t="inlineStr">
        <is>
          <t>A300043</t>
        </is>
      </c>
      <c r="P149" s="2" t="inlineStr">
        <is>
          <t>LT250</t>
        </is>
      </c>
      <c r="Q149" s="13">
        <f>ROUNDUP(VLOOKUP(P149,'[2]Master '!$B$1:$C$65536,2,0)/7,0)</f>
        <v/>
      </c>
    </row>
    <row r="150" hidden="1">
      <c r="B150" s="13" t="n"/>
      <c r="C150" t="inlineStr">
        <is>
          <t>Price_BOM_VLC_VLSC_Case_144</t>
        </is>
      </c>
      <c r="E150" t="inlineStr">
        <is>
          <t>:25709-2P-7.5HP-VLC:25709-2P-10HP-VLC:25709-2P-15HP-VLC:25709-2P-20HP-VLC:25709-2P-25HP-VLC:25709-4P-3HP-VLC:</t>
        </is>
      </c>
      <c r="F150" s="2" t="inlineStr">
        <is>
          <t>Cast Iron, ASTM-A48, CL 30</t>
        </is>
      </c>
      <c r="G150" t="inlineStr">
        <is>
          <t>CaseMatl_Cast_Iron_ASTM-A48_CL30</t>
        </is>
      </c>
      <c r="H150" s="2" t="inlineStr">
        <is>
          <t>C30</t>
        </is>
      </c>
      <c r="J150" s="2" t="inlineStr">
        <is>
          <t>125# ANSI Flange</t>
        </is>
      </c>
      <c r="K150" s="2" t="inlineStr">
        <is>
          <t>Coating_Scotchkote134_interior_exterior_IncludeImpeller</t>
        </is>
      </c>
      <c r="L150" s="2" t="inlineStr">
        <is>
          <t>:X0:X3:X4:</t>
        </is>
      </c>
      <c r="M150" s="63" t="inlineStr">
        <is>
          <t>RTF</t>
        </is>
      </c>
      <c r="N150" s="7" t="n"/>
      <c r="O150" t="inlineStr">
        <is>
          <t>A300043</t>
        </is>
      </c>
      <c r="P150" s="2" t="inlineStr">
        <is>
          <t>LT250</t>
        </is>
      </c>
      <c r="Q150" s="13">
        <f>ROUNDUP(VLOOKUP(P150,'[2]Master '!$B$1:$C$65536,2,0)/7,0)</f>
        <v/>
      </c>
    </row>
    <row r="151" hidden="1">
      <c r="B151" s="13" t="n"/>
      <c r="C151" t="inlineStr">
        <is>
          <t>Price_BOM_VLC_VLSC_Case_145</t>
        </is>
      </c>
      <c r="E151" t="inlineStr">
        <is>
          <t>:25709-2P-7.5HP-VLC:25709-2P-10HP-VLC:25709-2P-15HP-VLC:25709-2P-20HP-VLC:25709-2P-25HP-VLC:25709-4P-3HP-VLC:</t>
        </is>
      </c>
      <c r="F151" s="2" t="inlineStr">
        <is>
          <t>Cast Iron, ASTM-A48, CL 30</t>
        </is>
      </c>
      <c r="G151" t="inlineStr">
        <is>
          <t>CaseMatl_Cast_Iron_ASTM-A48_CL30</t>
        </is>
      </c>
      <c r="H151" s="2" t="inlineStr">
        <is>
          <t>C30</t>
        </is>
      </c>
      <c r="J151" s="2" t="inlineStr">
        <is>
          <t>125# ANSI Flange</t>
        </is>
      </c>
      <c r="K151" s="2" t="inlineStr">
        <is>
          <t>Coating_Scotchkote134_interior_IncludeImpeller</t>
        </is>
      </c>
      <c r="L151" s="2" t="inlineStr">
        <is>
          <t>:X0:X3:X4:</t>
        </is>
      </c>
      <c r="M151" s="63" t="inlineStr">
        <is>
          <t>RTF</t>
        </is>
      </c>
      <c r="N151" s="7" t="n"/>
      <c r="O151" t="inlineStr">
        <is>
          <t>A300043</t>
        </is>
      </c>
      <c r="P151" s="2" t="inlineStr">
        <is>
          <t>LT250</t>
        </is>
      </c>
      <c r="Q151" s="13">
        <f>ROUNDUP(VLOOKUP(P151,'[2]Master '!$B$1:$C$65536,2,0)/7,0)</f>
        <v/>
      </c>
    </row>
    <row r="152" hidden="1">
      <c r="B152" s="13" t="n"/>
      <c r="C152" t="inlineStr">
        <is>
          <t>Price_BOM_VLC_VLSC_Case_146</t>
        </is>
      </c>
      <c r="E152" t="inlineStr">
        <is>
          <t>:25709-2P-7.5HP-VLC:25709-2P-10HP-VLC:25709-2P-15HP-VLC:25709-2P-20HP-VLC:25709-2P-25HP-VLC:25709-4P-3HP-VLC:</t>
        </is>
      </c>
      <c r="F152" s="2" t="inlineStr">
        <is>
          <t>Cast Iron, ASTM-A48, CL 30</t>
        </is>
      </c>
      <c r="G152" t="inlineStr">
        <is>
          <t>CaseMatl_Cast_Iron_ASTM-A48_CL30</t>
        </is>
      </c>
      <c r="H152" s="2" t="inlineStr">
        <is>
          <t>C30</t>
        </is>
      </c>
      <c r="J152" s="2" t="inlineStr">
        <is>
          <t>125# ANSI Flange</t>
        </is>
      </c>
      <c r="K152" s="2" t="inlineStr">
        <is>
          <t>Coating_Special</t>
        </is>
      </c>
      <c r="L152" s="2" t="inlineStr">
        <is>
          <t>:X0:X3:X4:</t>
        </is>
      </c>
      <c r="M152" s="63" t="inlineStr">
        <is>
          <t>RTF</t>
        </is>
      </c>
      <c r="N152" s="7" t="n"/>
      <c r="O152" t="inlineStr">
        <is>
          <t>A300043</t>
        </is>
      </c>
      <c r="P152" s="2" t="inlineStr">
        <is>
          <t>LT250</t>
        </is>
      </c>
      <c r="Q152" s="13">
        <f>ROUNDUP(VLOOKUP(P152,'[2]Master '!$B$1:$C$65536,2,0)/7,0)</f>
        <v/>
      </c>
    </row>
    <row r="153" hidden="1">
      <c r="B153" s="13" t="n"/>
      <c r="C153" t="inlineStr">
        <is>
          <t>Price_BOM_VLC_VLSC_Case_147</t>
        </is>
      </c>
      <c r="E153" t="inlineStr">
        <is>
          <t>:25709-2P-7.5HP-VLC:25709-2P-10HP-VLC:25709-2P-15HP-VLC:25709-2P-20HP-VLC:25709-2P-25HP-VLC:25709-4P-3HP-VLC:</t>
        </is>
      </c>
      <c r="F153" s="2" t="inlineStr">
        <is>
          <t>Cast Iron, ASTM-A48, CL 30</t>
        </is>
      </c>
      <c r="G153" t="inlineStr">
        <is>
          <t>CaseMatl_Cast_Iron_ASTM-A48_CL30</t>
        </is>
      </c>
      <c r="H153" s="2" t="inlineStr">
        <is>
          <t>C30</t>
        </is>
      </c>
      <c r="J153" s="2" t="inlineStr">
        <is>
          <t>125# ANSI Flange</t>
        </is>
      </c>
      <c r="K153" s="2" t="inlineStr">
        <is>
          <t>Coating_Epoxy</t>
        </is>
      </c>
      <c r="L153" s="2" t="inlineStr">
        <is>
          <t>:X0:X3:X4:</t>
        </is>
      </c>
      <c r="M153" s="63" t="inlineStr">
        <is>
          <t>RTF</t>
        </is>
      </c>
      <c r="N153" s="7" t="n"/>
      <c r="O153" t="inlineStr">
        <is>
          <t>A300043</t>
        </is>
      </c>
      <c r="P153" s="2" t="inlineStr">
        <is>
          <t>LT250</t>
        </is>
      </c>
      <c r="Q153" s="13">
        <f>ROUNDUP(VLOOKUP(P153,'[2]Master '!$B$1:$C$65536,2,0)/7,0)</f>
        <v/>
      </c>
    </row>
    <row r="154" hidden="1">
      <c r="B154" s="13" t="n"/>
      <c r="C154" t="inlineStr">
        <is>
          <t>Price_BOM_VLC_VLSC_Case_148</t>
        </is>
      </c>
      <c r="E154" t="inlineStr">
        <is>
          <t>:25709-2P-7.5HP-VLSC:25709-2P-10HP-VLSC:25709-2P-15HP-VLSC:25709-2P-20HP-VLSC:25709-2P-25HP-VLSC:25709-4P-3HP-VLSC:</t>
        </is>
      </c>
      <c r="F154" s="2" t="inlineStr">
        <is>
          <t>Cast Iron, ASTM-A48, CL 30</t>
        </is>
      </c>
      <c r="G154" t="inlineStr">
        <is>
          <t>CaseMatl_Cast_Iron_ASTM-A48_CL30</t>
        </is>
      </c>
      <c r="H154" s="2" t="inlineStr">
        <is>
          <t>C30</t>
        </is>
      </c>
      <c r="J154" s="2" t="inlineStr">
        <is>
          <t>125# ANSI Flange</t>
        </is>
      </c>
      <c r="K154" s="2" t="inlineStr">
        <is>
          <t>Coating_Standard</t>
        </is>
      </c>
      <c r="L154" s="2" t="inlineStr">
        <is>
          <t>:X0:X3:X4:</t>
        </is>
      </c>
      <c r="M154" s="63" t="n">
        <v>98149486</v>
      </c>
      <c r="N154" s="7" t="n"/>
      <c r="O154" t="inlineStr">
        <is>
          <t>A300043</t>
        </is>
      </c>
      <c r="P154" s="2" t="inlineStr">
        <is>
          <t>LT027</t>
        </is>
      </c>
      <c r="Q154" s="13">
        <f>ROUNDUP(VLOOKUP(P154,'[2]Master '!$B$1:$C$65536,2,0)/7,0)</f>
        <v/>
      </c>
    </row>
    <row r="155" hidden="1">
      <c r="B155" s="13" t="n"/>
      <c r="C155" t="inlineStr">
        <is>
          <t>Price_BOM_VLC_VLSC_Case_149</t>
        </is>
      </c>
      <c r="E155" t="inlineStr">
        <is>
          <t>:25709-2P-7.5HP-VLSC:25709-2P-10HP-VLSC:25709-2P-15HP-VLSC:25709-2P-20HP-VLSC:25709-2P-25HP-VLSC:25709-4P-3HP-VLSC:</t>
        </is>
      </c>
      <c r="F155" s="2" t="inlineStr">
        <is>
          <t>Cast Iron, ASTM-A48, CL 30</t>
        </is>
      </c>
      <c r="G155" t="inlineStr">
        <is>
          <t>CaseMatl_Cast_Iron_ASTM-A48_CL30</t>
        </is>
      </c>
      <c r="H155" s="2" t="inlineStr">
        <is>
          <t>C30</t>
        </is>
      </c>
      <c r="J155" s="2" t="inlineStr">
        <is>
          <t>125# ANSI Flange</t>
        </is>
      </c>
      <c r="K155" s="2" t="inlineStr">
        <is>
          <t>Coating_Scotchkote134_interior</t>
        </is>
      </c>
      <c r="L155" s="2" t="inlineStr">
        <is>
          <t>:X0:X3:X4:</t>
        </is>
      </c>
      <c r="M155" s="63" t="inlineStr">
        <is>
          <t>RTF</t>
        </is>
      </c>
      <c r="N155" s="7" t="n"/>
      <c r="O155" t="inlineStr">
        <is>
          <t>A300043</t>
        </is>
      </c>
      <c r="P155" s="2" t="inlineStr">
        <is>
          <t>LT250</t>
        </is>
      </c>
      <c r="Q155" s="13">
        <f>ROUNDUP(VLOOKUP(P155,'[2]Master '!$B$1:$C$65536,2,0)/7,0)</f>
        <v/>
      </c>
    </row>
    <row r="156" hidden="1">
      <c r="B156" s="13" t="n"/>
      <c r="C156" t="inlineStr">
        <is>
          <t>Price_BOM_VLC_VLSC_Case_150</t>
        </is>
      </c>
      <c r="E156" t="inlineStr">
        <is>
          <t>:25709-2P-7.5HP-VLSC:25709-2P-10HP-VLSC:25709-2P-15HP-VLSC:25709-2P-20HP-VLSC:25709-2P-25HP-VLSC:25709-4P-3HP-VLSC:</t>
        </is>
      </c>
      <c r="F156" s="2" t="inlineStr">
        <is>
          <t>Cast Iron, ASTM-A48, CL 30</t>
        </is>
      </c>
      <c r="G156" t="inlineStr">
        <is>
          <t>CaseMatl_Cast_Iron_ASTM-A48_CL30</t>
        </is>
      </c>
      <c r="H156" s="2" t="inlineStr">
        <is>
          <t>C30</t>
        </is>
      </c>
      <c r="J156" s="2" t="inlineStr">
        <is>
          <t>125# ANSI Flange</t>
        </is>
      </c>
      <c r="K156" s="2" t="inlineStr">
        <is>
          <t>Coating_Scotchkote134_interior_exterior</t>
        </is>
      </c>
      <c r="L156" s="2" t="inlineStr">
        <is>
          <t>:X0:X3:X4:</t>
        </is>
      </c>
      <c r="M156" s="63" t="inlineStr">
        <is>
          <t>RTF</t>
        </is>
      </c>
      <c r="N156" s="7" t="n"/>
      <c r="O156" t="inlineStr">
        <is>
          <t>A300043</t>
        </is>
      </c>
      <c r="P156" s="2" t="inlineStr">
        <is>
          <t>LT250</t>
        </is>
      </c>
      <c r="Q156" s="13">
        <f>ROUNDUP(VLOOKUP(P156,'[2]Master '!$B$1:$C$65536,2,0)/7,0)</f>
        <v/>
      </c>
    </row>
    <row r="157" hidden="1">
      <c r="B157" s="13" t="n"/>
      <c r="C157" t="inlineStr">
        <is>
          <t>Price_BOM_VLC_VLSC_Case_151</t>
        </is>
      </c>
      <c r="E157" t="inlineStr">
        <is>
          <t>:25709-2P-7.5HP-VLSC:25709-2P-10HP-VLSC:25709-2P-15HP-VLSC:25709-2P-20HP-VLSC:25709-2P-25HP-VLSC:25709-4P-3HP-VLSC:</t>
        </is>
      </c>
      <c r="F157" s="2" t="inlineStr">
        <is>
          <t>Cast Iron, ASTM-A48, CL 30</t>
        </is>
      </c>
      <c r="G157" t="inlineStr">
        <is>
          <t>CaseMatl_Cast_Iron_ASTM-A48_CL30</t>
        </is>
      </c>
      <c r="H157" s="2" t="inlineStr">
        <is>
          <t>C30</t>
        </is>
      </c>
      <c r="J157" s="2" t="inlineStr">
        <is>
          <t>125# ANSI Flange</t>
        </is>
      </c>
      <c r="K157" s="2" t="inlineStr">
        <is>
          <t>Coating_Scotchkote134_interior_exterior_IncludeImpeller</t>
        </is>
      </c>
      <c r="L157" s="2" t="inlineStr">
        <is>
          <t>:X0:X3:X4:</t>
        </is>
      </c>
      <c r="M157" s="63" t="inlineStr">
        <is>
          <t>RTF</t>
        </is>
      </c>
      <c r="N157" s="7" t="n"/>
      <c r="O157" t="inlineStr">
        <is>
          <t>A300043</t>
        </is>
      </c>
      <c r="P157" s="2" t="inlineStr">
        <is>
          <t>LT250</t>
        </is>
      </c>
      <c r="Q157" s="13">
        <f>ROUNDUP(VLOOKUP(P157,'[2]Master '!$B$1:$C$65536,2,0)/7,0)</f>
        <v/>
      </c>
    </row>
    <row r="158" hidden="1">
      <c r="B158" s="13" t="n"/>
      <c r="C158" t="inlineStr">
        <is>
          <t>Price_BOM_VLC_VLSC_Case_152</t>
        </is>
      </c>
      <c r="E158" t="inlineStr">
        <is>
          <t>:25709-2P-7.5HP-VLSC:25709-2P-10HP-VLSC:25709-2P-15HP-VLSC:25709-2P-20HP-VLSC:25709-2P-25HP-VLSC:25709-4P-3HP-VLSC:</t>
        </is>
      </c>
      <c r="F158" s="2" t="inlineStr">
        <is>
          <t>Cast Iron, ASTM-A48, CL 30</t>
        </is>
      </c>
      <c r="G158" t="inlineStr">
        <is>
          <t>CaseMatl_Cast_Iron_ASTM-A48_CL30</t>
        </is>
      </c>
      <c r="H158" s="2" t="inlineStr">
        <is>
          <t>C30</t>
        </is>
      </c>
      <c r="J158" s="2" t="inlineStr">
        <is>
          <t>125# ANSI Flange</t>
        </is>
      </c>
      <c r="K158" s="2" t="inlineStr">
        <is>
          <t>Coating_Scotchkote134_interior_IncludeImpeller</t>
        </is>
      </c>
      <c r="L158" s="2" t="inlineStr">
        <is>
          <t>:X0:X3:X4:</t>
        </is>
      </c>
      <c r="M158" s="63" t="inlineStr">
        <is>
          <t>RTF</t>
        </is>
      </c>
      <c r="N158" s="7" t="n"/>
      <c r="O158" t="inlineStr">
        <is>
          <t>A300043</t>
        </is>
      </c>
      <c r="P158" s="2" t="inlineStr">
        <is>
          <t>LT250</t>
        </is>
      </c>
      <c r="Q158" s="13">
        <f>ROUNDUP(VLOOKUP(P158,'[2]Master '!$B$1:$C$65536,2,0)/7,0)</f>
        <v/>
      </c>
    </row>
    <row r="159" hidden="1">
      <c r="B159" s="13" t="n"/>
      <c r="C159" t="inlineStr">
        <is>
          <t>Price_BOM_VLC_VLSC_Case_153</t>
        </is>
      </c>
      <c r="E159" t="inlineStr">
        <is>
          <t>:25709-2P-7.5HP-VLSC:25709-2P-10HP-VLSC:25709-2P-15HP-VLSC:25709-2P-20HP-VLSC:25709-2P-25HP-VLSC:25709-4P-3HP-VLSC:</t>
        </is>
      </c>
      <c r="F159" s="2" t="inlineStr">
        <is>
          <t>Cast Iron, ASTM-A48, CL 30</t>
        </is>
      </c>
      <c r="G159" t="inlineStr">
        <is>
          <t>CaseMatl_Cast_Iron_ASTM-A48_CL30</t>
        </is>
      </c>
      <c r="H159" s="2" t="inlineStr">
        <is>
          <t>C30</t>
        </is>
      </c>
      <c r="J159" s="2" t="inlineStr">
        <is>
          <t>125# ANSI Flange</t>
        </is>
      </c>
      <c r="K159" s="2" t="inlineStr">
        <is>
          <t>Coating_Special</t>
        </is>
      </c>
      <c r="L159" s="2" t="inlineStr">
        <is>
          <t>:X0:X3:X4:</t>
        </is>
      </c>
      <c r="M159" s="63" t="inlineStr">
        <is>
          <t>RTF</t>
        </is>
      </c>
      <c r="N159" s="7" t="n"/>
      <c r="O159" t="inlineStr">
        <is>
          <t>A300043</t>
        </is>
      </c>
      <c r="P159" s="2" t="inlineStr">
        <is>
          <t>LT250</t>
        </is>
      </c>
      <c r="Q159" s="13">
        <f>ROUNDUP(VLOOKUP(P159,'[2]Master '!$B$1:$C$65536,2,0)/7,0)</f>
        <v/>
      </c>
    </row>
    <row r="160" hidden="1">
      <c r="B160" s="13" t="n"/>
      <c r="C160" t="inlineStr">
        <is>
          <t>Price_BOM_VLC_VLSC_Case_154</t>
        </is>
      </c>
      <c r="E160" t="inlineStr">
        <is>
          <t>:25709-2P-7.5HP-VLSC:25709-2P-10HP-VLSC:25709-2P-15HP-VLSC:25709-2P-20HP-VLSC:25709-2P-25HP-VLSC:25709-4P-3HP-VLSC:</t>
        </is>
      </c>
      <c r="F160" s="2" t="inlineStr">
        <is>
          <t>Cast Iron, ASTM-A48, CL 30</t>
        </is>
      </c>
      <c r="G160" t="inlineStr">
        <is>
          <t>CaseMatl_Cast_Iron_ASTM-A48_CL30</t>
        </is>
      </c>
      <c r="H160" s="2" t="inlineStr">
        <is>
          <t>C30</t>
        </is>
      </c>
      <c r="J160" s="2" t="inlineStr">
        <is>
          <t>125# ANSI Flange</t>
        </is>
      </c>
      <c r="K160" s="2" t="inlineStr">
        <is>
          <t>Coating_Epoxy</t>
        </is>
      </c>
      <c r="L160" s="2" t="inlineStr">
        <is>
          <t>:X0:X3:X4:</t>
        </is>
      </c>
      <c r="M160" s="63" t="inlineStr">
        <is>
          <t>RTF</t>
        </is>
      </c>
      <c r="N160" s="7" t="n"/>
      <c r="O160" t="inlineStr">
        <is>
          <t>A300043</t>
        </is>
      </c>
      <c r="P160" s="2" t="inlineStr">
        <is>
          <t>LT250</t>
        </is>
      </c>
      <c r="Q160" s="13">
        <f>ROUNDUP(VLOOKUP(P160,'[2]Master '!$B$1:$C$65536,2,0)/7,0)</f>
        <v/>
      </c>
    </row>
    <row r="161" hidden="1">
      <c r="B161" s="13" t="n"/>
      <c r="C161" t="inlineStr">
        <is>
          <t>Price_BOM_VLC_VLSC_Case_155</t>
        </is>
      </c>
      <c r="E161" s="68" t="inlineStr">
        <is>
          <t>:25953-2P-20HP-VLC:25953-2P-25HP-VLC:25953-2P-30HP-VLC:25953-2P-40HP-VLC:25953-2P-50HP-VLC:25953-2P-60HP-VLC:25953-4P-3HP-VLC:25953-4P-5HP-VLC:25953-4P-7.5HP-VLC:</t>
        </is>
      </c>
      <c r="F161" s="2" t="inlineStr">
        <is>
          <t>Cast Iron, ASTM-A48, CL 30</t>
        </is>
      </c>
      <c r="G161" t="inlineStr">
        <is>
          <t>CaseMatl_Cast_Iron_ASTM-A48_CL30</t>
        </is>
      </c>
      <c r="H161" s="2" t="inlineStr">
        <is>
          <t>C30</t>
        </is>
      </c>
      <c r="J161" s="2" t="inlineStr">
        <is>
          <t>125# ANSI Flange</t>
        </is>
      </c>
      <c r="K161" s="2" t="inlineStr">
        <is>
          <t>Coating_Standard</t>
        </is>
      </c>
      <c r="L161" s="2" t="inlineStr">
        <is>
          <t>:X3:X4:</t>
        </is>
      </c>
      <c r="M161" s="63" t="n">
        <v>96893922</v>
      </c>
      <c r="N161" s="7" t="n"/>
      <c r="O161" t="inlineStr">
        <is>
          <t>A300043</t>
        </is>
      </c>
      <c r="P161" s="2" t="inlineStr">
        <is>
          <t>LT027</t>
        </is>
      </c>
      <c r="Q161" s="13">
        <f>ROUNDUP(VLOOKUP(P161,'[2]Master '!$B$1:$C$65536,2,0)/7,0)</f>
        <v/>
      </c>
    </row>
    <row r="162" hidden="1">
      <c r="B162" s="13" t="n"/>
      <c r="C162" t="inlineStr">
        <is>
          <t>Price_BOM_VLC_VLSC_Case_156</t>
        </is>
      </c>
      <c r="E162" s="68" t="inlineStr">
        <is>
          <t>:25953-2P-20HP-VLC:25953-2P-25HP-VLC:25953-2P-30HP-VLC:25953-2P-40HP-VLC:25953-2P-50HP-VLC:25953-2P-60HP-VLC:25953-4P-3HP-VLC:25953-4P-5HP-VLC:25953-4P-7.5HP-VLC:</t>
        </is>
      </c>
      <c r="F162" s="2" t="inlineStr">
        <is>
          <t>Cast Iron, ASTM-A48, CL 30</t>
        </is>
      </c>
      <c r="G162" t="inlineStr">
        <is>
          <t>CaseMatl_Cast_Iron_ASTM-A48_CL30</t>
        </is>
      </c>
      <c r="H162" s="2" t="inlineStr">
        <is>
          <t>C30</t>
        </is>
      </c>
      <c r="J162" s="2" t="inlineStr">
        <is>
          <t>125# ANSI Flange</t>
        </is>
      </c>
      <c r="K162" s="2" t="inlineStr">
        <is>
          <t>Coating_Scotchkote134_interior</t>
        </is>
      </c>
      <c r="L162" s="2" t="inlineStr">
        <is>
          <t>:X3:X4:</t>
        </is>
      </c>
      <c r="M162" s="63" t="inlineStr">
        <is>
          <t>RTF</t>
        </is>
      </c>
      <c r="N162" s="7" t="n"/>
      <c r="O162" t="inlineStr">
        <is>
          <t>A300043</t>
        </is>
      </c>
      <c r="P162" s="2" t="inlineStr">
        <is>
          <t>LT250</t>
        </is>
      </c>
      <c r="Q162" s="13">
        <f>ROUNDUP(VLOOKUP(P162,'[2]Master '!$B$1:$C$65536,2,0)/7,0)</f>
        <v/>
      </c>
    </row>
    <row r="163" hidden="1">
      <c r="B163" s="13" t="n"/>
      <c r="C163" t="inlineStr">
        <is>
          <t>Price_BOM_VLC_VLSC_Case_157</t>
        </is>
      </c>
      <c r="E163" s="68" t="inlineStr">
        <is>
          <t>:25953-2P-20HP-VLC:25953-2P-25HP-VLC:25953-2P-30HP-VLC:25953-2P-40HP-VLC:25953-2P-50HP-VLC:25953-2P-60HP-VLC:25953-4P-3HP-VLC:25953-4P-5HP-VLC:25953-4P-7.5HP-VLC:</t>
        </is>
      </c>
      <c r="F163" s="2" t="inlineStr">
        <is>
          <t>Cast Iron, ASTM-A48, CL 30</t>
        </is>
      </c>
      <c r="G163" t="inlineStr">
        <is>
          <t>CaseMatl_Cast_Iron_ASTM-A48_CL30</t>
        </is>
      </c>
      <c r="H163" s="2" t="inlineStr">
        <is>
          <t>C30</t>
        </is>
      </c>
      <c r="J163" s="2" t="inlineStr">
        <is>
          <t>125# ANSI Flange</t>
        </is>
      </c>
      <c r="K163" s="2" t="inlineStr">
        <is>
          <t>Coating_Scotchkote134_interior_exterior</t>
        </is>
      </c>
      <c r="L163" s="2" t="inlineStr">
        <is>
          <t>:X3:X4:</t>
        </is>
      </c>
      <c r="M163" s="63" t="inlineStr">
        <is>
          <t>RTF</t>
        </is>
      </c>
      <c r="N163" s="7" t="n"/>
      <c r="O163" t="inlineStr">
        <is>
          <t>A300043</t>
        </is>
      </c>
      <c r="P163" s="2" t="inlineStr">
        <is>
          <t>LT250</t>
        </is>
      </c>
      <c r="Q163" s="13">
        <f>ROUNDUP(VLOOKUP(P163,'[2]Master '!$B$1:$C$65536,2,0)/7,0)</f>
        <v/>
      </c>
    </row>
    <row r="164" hidden="1">
      <c r="B164" s="13" t="n"/>
      <c r="C164" t="inlineStr">
        <is>
          <t>Price_BOM_VLC_VLSC_Case_158</t>
        </is>
      </c>
      <c r="E164" s="68" t="inlineStr">
        <is>
          <t>:25953-2P-20HP-VLC:25953-2P-25HP-VLC:25953-2P-30HP-VLC:25953-2P-40HP-VLC:25953-2P-50HP-VLC:25953-2P-60HP-VLC:25953-4P-3HP-VLC:25953-4P-5HP-VLC:25953-4P-7.5HP-VLC:</t>
        </is>
      </c>
      <c r="F164" s="2" t="inlineStr">
        <is>
          <t>Cast Iron, ASTM-A48, CL 30</t>
        </is>
      </c>
      <c r="G164" t="inlineStr">
        <is>
          <t>CaseMatl_Cast_Iron_ASTM-A48_CL30</t>
        </is>
      </c>
      <c r="H164" s="2" t="inlineStr">
        <is>
          <t>C30</t>
        </is>
      </c>
      <c r="J164" s="2" t="inlineStr">
        <is>
          <t>125# ANSI Flange</t>
        </is>
      </c>
      <c r="K164" s="2" t="inlineStr">
        <is>
          <t>Coating_Scotchkote134_interior_exterior_IncludeImpeller</t>
        </is>
      </c>
      <c r="L164" s="2" t="inlineStr">
        <is>
          <t>:X3:X4:</t>
        </is>
      </c>
      <c r="M164" s="63" t="inlineStr">
        <is>
          <t>RTF</t>
        </is>
      </c>
      <c r="N164" s="7" t="n"/>
      <c r="O164" t="inlineStr">
        <is>
          <t>A300043</t>
        </is>
      </c>
      <c r="P164" s="2" t="inlineStr">
        <is>
          <t>LT250</t>
        </is>
      </c>
      <c r="Q164" s="13">
        <f>ROUNDUP(VLOOKUP(P164,'[2]Master '!$B$1:$C$65536,2,0)/7,0)</f>
        <v/>
      </c>
    </row>
    <row r="165" hidden="1">
      <c r="B165" s="13" t="n"/>
      <c r="C165" t="inlineStr">
        <is>
          <t>Price_BOM_VLC_VLSC_Case_159</t>
        </is>
      </c>
      <c r="E165" s="68" t="inlineStr">
        <is>
          <t>:25953-2P-20HP-VLC:25953-2P-25HP-VLC:25953-2P-30HP-VLC:25953-2P-40HP-VLC:25953-2P-50HP-VLC:25953-2P-60HP-VLC:25953-4P-3HP-VLC:25953-4P-5HP-VLC:25953-4P-7.5HP-VLC:</t>
        </is>
      </c>
      <c r="F165" s="2" t="inlineStr">
        <is>
          <t>Cast Iron, ASTM-A48, CL 30</t>
        </is>
      </c>
      <c r="G165" t="inlineStr">
        <is>
          <t>CaseMatl_Cast_Iron_ASTM-A48_CL30</t>
        </is>
      </c>
      <c r="H165" s="2" t="inlineStr">
        <is>
          <t>C30</t>
        </is>
      </c>
      <c r="J165" s="2" t="inlineStr">
        <is>
          <t>125# ANSI Flange</t>
        </is>
      </c>
      <c r="K165" s="2" t="inlineStr">
        <is>
          <t>Coating_Scotchkote134_interior_IncludeImpeller</t>
        </is>
      </c>
      <c r="L165" s="2" t="inlineStr">
        <is>
          <t>:X3:X4:</t>
        </is>
      </c>
      <c r="M165" s="63" t="inlineStr">
        <is>
          <t>RTF</t>
        </is>
      </c>
      <c r="N165" s="7" t="n"/>
      <c r="O165" t="inlineStr">
        <is>
          <t>A300043</t>
        </is>
      </c>
      <c r="P165" s="2" t="inlineStr">
        <is>
          <t>LT250</t>
        </is>
      </c>
      <c r="Q165" s="13">
        <f>ROUNDUP(VLOOKUP(P165,'[2]Master '!$B$1:$C$65536,2,0)/7,0)</f>
        <v/>
      </c>
    </row>
    <row r="166" hidden="1">
      <c r="B166" s="13" t="n"/>
      <c r="C166" t="inlineStr">
        <is>
          <t>Price_BOM_VLC_VLSC_Case_160</t>
        </is>
      </c>
      <c r="E166" s="68" t="inlineStr">
        <is>
          <t>:25953-2P-20HP-VLC:25953-2P-25HP-VLC:25953-2P-30HP-VLC:25953-2P-40HP-VLC:25953-2P-50HP-VLC:25953-2P-60HP-VLC:25953-4P-3HP-VLC:25953-4P-5HP-VLC:25953-4P-7.5HP-VLC:</t>
        </is>
      </c>
      <c r="F166" s="2" t="inlineStr">
        <is>
          <t>Cast Iron, ASTM-A48, CL 30</t>
        </is>
      </c>
      <c r="G166" t="inlineStr">
        <is>
          <t>CaseMatl_Cast_Iron_ASTM-A48_CL30</t>
        </is>
      </c>
      <c r="H166" s="2" t="inlineStr">
        <is>
          <t>C30</t>
        </is>
      </c>
      <c r="J166" s="2" t="inlineStr">
        <is>
          <t>125# ANSI Flange</t>
        </is>
      </c>
      <c r="K166" s="2" t="inlineStr">
        <is>
          <t>Coating_Special</t>
        </is>
      </c>
      <c r="L166" s="2" t="inlineStr">
        <is>
          <t>:X3:X4:</t>
        </is>
      </c>
      <c r="M166" s="63" t="inlineStr">
        <is>
          <t>RTF</t>
        </is>
      </c>
      <c r="N166" s="7" t="n"/>
      <c r="O166" t="inlineStr">
        <is>
          <t>A300043</t>
        </is>
      </c>
      <c r="P166" s="2" t="inlineStr">
        <is>
          <t>LT250</t>
        </is>
      </c>
      <c r="Q166" s="13">
        <f>ROUNDUP(VLOOKUP(P166,'[2]Master '!$B$1:$C$65536,2,0)/7,0)</f>
        <v/>
      </c>
    </row>
    <row r="167" hidden="1">
      <c r="B167" s="13" t="n"/>
      <c r="C167" t="inlineStr">
        <is>
          <t>Price_BOM_VLC_VLSC_Case_161</t>
        </is>
      </c>
      <c r="E167" s="68" t="inlineStr">
        <is>
          <t>:25953-2P-20HP-VLC:25953-2P-25HP-VLC:25953-2P-30HP-VLC:25953-2P-40HP-VLC:25953-2P-50HP-VLC:25953-2P-60HP-VLC:25953-4P-3HP-VLC:25953-4P-5HP-VLC:25953-4P-7.5HP-VLC:</t>
        </is>
      </c>
      <c r="F167" s="2" t="inlineStr">
        <is>
          <t>Cast Iron, ASTM-A48, CL 30</t>
        </is>
      </c>
      <c r="G167" t="inlineStr">
        <is>
          <t>CaseMatl_Cast_Iron_ASTM-A48_CL30</t>
        </is>
      </c>
      <c r="H167" s="2" t="inlineStr">
        <is>
          <t>C30</t>
        </is>
      </c>
      <c r="J167" s="2" t="inlineStr">
        <is>
          <t>125# ANSI Flange</t>
        </is>
      </c>
      <c r="K167" s="2" t="inlineStr">
        <is>
          <t>Coating_Epoxy</t>
        </is>
      </c>
      <c r="L167" s="2" t="inlineStr">
        <is>
          <t>:X3:X4:</t>
        </is>
      </c>
      <c r="M167" s="63" t="inlineStr">
        <is>
          <t>RTF</t>
        </is>
      </c>
      <c r="N167" s="7" t="n"/>
      <c r="O167" t="inlineStr">
        <is>
          <t>A300043</t>
        </is>
      </c>
      <c r="P167" s="2" t="inlineStr">
        <is>
          <t>LT250</t>
        </is>
      </c>
      <c r="Q167" s="13">
        <f>ROUNDUP(VLOOKUP(P167,'[2]Master '!$B$1:$C$65536,2,0)/7,0)</f>
        <v/>
      </c>
    </row>
    <row r="168" hidden="1">
      <c r="B168" s="13" t="n"/>
      <c r="C168" t="inlineStr">
        <is>
          <t>Price_BOM_VLC_VLSC_Case_162</t>
        </is>
      </c>
      <c r="E168" s="68" t="inlineStr">
        <is>
          <t>:25953-2P-20HP-VLSC:25953-2P-25HP-VLSC:25953-2P-30HP-VLSC:25953-2P-40HP-VLSC:25953-2P-50HP-VLSC:25953-2P-60HP-VLSC:25953-4P-3HP-VLSC:25953-4P-5HP-VLSC:25953-4P-7.5HP-VLSC:</t>
        </is>
      </c>
      <c r="F168" s="2" t="inlineStr">
        <is>
          <t>Cast Iron, ASTM-A48, CL 30</t>
        </is>
      </c>
      <c r="G168" t="inlineStr">
        <is>
          <t>CaseMatl_Cast_Iron_ASTM-A48_CL30</t>
        </is>
      </c>
      <c r="H168" s="2" t="inlineStr">
        <is>
          <t>C30</t>
        </is>
      </c>
      <c r="J168" s="2" t="inlineStr">
        <is>
          <t>125# ANSI Flange</t>
        </is>
      </c>
      <c r="K168" s="2" t="inlineStr">
        <is>
          <t>Coating_Standard</t>
        </is>
      </c>
      <c r="L168" s="2" t="inlineStr">
        <is>
          <t>:X3:X4:</t>
        </is>
      </c>
      <c r="M168" s="64" t="n">
        <v>98388564</v>
      </c>
      <c r="N168" s="65" t="inlineStr">
        <is>
          <t>CASE,VLS,25953,125#,CI</t>
        </is>
      </c>
      <c r="O168" t="inlineStr">
        <is>
          <t>A300043</t>
        </is>
      </c>
      <c r="P168" s="2" t="inlineStr">
        <is>
          <t>LT027</t>
        </is>
      </c>
      <c r="Q168" s="13">
        <f>ROUNDUP(VLOOKUP(P168,'[2]Master '!$B$1:$C$65536,2,0)/7,0)</f>
        <v/>
      </c>
    </row>
    <row r="169" hidden="1">
      <c r="B169" s="13" t="n"/>
      <c r="C169" t="inlineStr">
        <is>
          <t>Price_BOM_VLC_VLSC_Case_163</t>
        </is>
      </c>
      <c r="E169" s="68" t="inlineStr">
        <is>
          <t>:25953-2P-20HP-VLSC:25953-2P-25HP-VLSC:25953-2P-30HP-VLSC:25953-2P-40HP-VLSC:25953-2P-50HP-VLSC:25953-2P-60HP-VLSC:25953-4P-3HP-VLSC:25953-4P-5HP-VLSC:25953-4P-7.5HP-VLSC:</t>
        </is>
      </c>
      <c r="F169" s="2" t="inlineStr">
        <is>
          <t>Cast Iron, ASTM-A48, CL 30</t>
        </is>
      </c>
      <c r="G169" t="inlineStr">
        <is>
          <t>CaseMatl_Cast_Iron_ASTM-A48_CL30</t>
        </is>
      </c>
      <c r="H169" s="2" t="inlineStr">
        <is>
          <t>C30</t>
        </is>
      </c>
      <c r="J169" s="2" t="inlineStr">
        <is>
          <t>125# ANSI Flange</t>
        </is>
      </c>
      <c r="K169" s="2" t="inlineStr">
        <is>
          <t>Coating_Scotchkote134_interior</t>
        </is>
      </c>
      <c r="L169" s="2" t="inlineStr">
        <is>
          <t>:X3:X4:</t>
        </is>
      </c>
      <c r="M169" s="63" t="inlineStr">
        <is>
          <t>RTF</t>
        </is>
      </c>
      <c r="N169" s="7" t="n"/>
      <c r="O169" t="inlineStr">
        <is>
          <t>A300043</t>
        </is>
      </c>
      <c r="P169" s="2" t="inlineStr">
        <is>
          <t>LT250</t>
        </is>
      </c>
      <c r="Q169" s="13">
        <f>ROUNDUP(VLOOKUP(P169,'[2]Master '!$B$1:$C$65536,2,0)/7,0)</f>
        <v/>
      </c>
    </row>
    <row r="170" hidden="1">
      <c r="B170" s="13" t="n"/>
      <c r="C170" t="inlineStr">
        <is>
          <t>Price_BOM_VLC_VLSC_Case_164</t>
        </is>
      </c>
      <c r="E170" s="68" t="inlineStr">
        <is>
          <t>:25953-2P-20HP-VLSC:25953-2P-25HP-VLSC:25953-2P-30HP-VLSC:25953-2P-40HP-VLSC:25953-2P-50HP-VLSC:25953-2P-60HP-VLSC:25953-4P-3HP-VLSC:25953-4P-5HP-VLSC:25953-4P-7.5HP-VLSC:</t>
        </is>
      </c>
      <c r="F170" s="2" t="inlineStr">
        <is>
          <t>Cast Iron, ASTM-A48, CL 30</t>
        </is>
      </c>
      <c r="G170" t="inlineStr">
        <is>
          <t>CaseMatl_Cast_Iron_ASTM-A48_CL30</t>
        </is>
      </c>
      <c r="H170" s="2" t="inlineStr">
        <is>
          <t>C30</t>
        </is>
      </c>
      <c r="J170" s="2" t="inlineStr">
        <is>
          <t>125# ANSI Flange</t>
        </is>
      </c>
      <c r="K170" s="2" t="inlineStr">
        <is>
          <t>Coating_Scotchkote134_interior_exterior</t>
        </is>
      </c>
      <c r="L170" s="2" t="inlineStr">
        <is>
          <t>:X3:X4:</t>
        </is>
      </c>
      <c r="M170" s="63" t="inlineStr">
        <is>
          <t>RTF</t>
        </is>
      </c>
      <c r="N170" s="7" t="n"/>
      <c r="O170" t="inlineStr">
        <is>
          <t>A300043</t>
        </is>
      </c>
      <c r="P170" s="2" t="inlineStr">
        <is>
          <t>LT250</t>
        </is>
      </c>
      <c r="Q170" s="13">
        <f>ROUNDUP(VLOOKUP(P170,'[2]Master '!$B$1:$C$65536,2,0)/7,0)</f>
        <v/>
      </c>
    </row>
    <row r="171" hidden="1">
      <c r="B171" s="13" t="n"/>
      <c r="C171" t="inlineStr">
        <is>
          <t>Price_BOM_VLC_VLSC_Case_165</t>
        </is>
      </c>
      <c r="E171" s="68" t="inlineStr">
        <is>
          <t>:25953-2P-20HP-VLSC:25953-2P-25HP-VLSC:25953-2P-30HP-VLSC:25953-2P-40HP-VLSC:25953-2P-50HP-VLSC:25953-2P-60HP-VLSC:25953-4P-3HP-VLSC:25953-4P-5HP-VLSC:25953-4P-7.5HP-VLSC:</t>
        </is>
      </c>
      <c r="F171" s="2" t="inlineStr">
        <is>
          <t>Cast Iron, ASTM-A48, CL 30</t>
        </is>
      </c>
      <c r="G171" t="inlineStr">
        <is>
          <t>CaseMatl_Cast_Iron_ASTM-A48_CL30</t>
        </is>
      </c>
      <c r="H171" s="2" t="inlineStr">
        <is>
          <t>C30</t>
        </is>
      </c>
      <c r="J171" s="2" t="inlineStr">
        <is>
          <t>125# ANSI Flange</t>
        </is>
      </c>
      <c r="K171" s="2" t="inlineStr">
        <is>
          <t>Coating_Scotchkote134_interior_exterior_IncludeImpeller</t>
        </is>
      </c>
      <c r="L171" s="2" t="inlineStr">
        <is>
          <t>:X3:X4:</t>
        </is>
      </c>
      <c r="M171" s="63" t="inlineStr">
        <is>
          <t>RTF</t>
        </is>
      </c>
      <c r="N171" s="7" t="n"/>
      <c r="O171" t="inlineStr">
        <is>
          <t>A300043</t>
        </is>
      </c>
      <c r="P171" s="2" t="inlineStr">
        <is>
          <t>LT250</t>
        </is>
      </c>
      <c r="Q171" s="13">
        <f>ROUNDUP(VLOOKUP(P171,'[2]Master '!$B$1:$C$65536,2,0)/7,0)</f>
        <v/>
      </c>
    </row>
    <row r="172" hidden="1">
      <c r="B172" s="13" t="n"/>
      <c r="C172" t="inlineStr">
        <is>
          <t>Price_BOM_VLC_VLSC_Case_166</t>
        </is>
      </c>
      <c r="E172" s="68" t="inlineStr">
        <is>
          <t>:25953-2P-20HP-VLSC:25953-2P-25HP-VLSC:25953-2P-30HP-VLSC:25953-2P-40HP-VLSC:25953-2P-50HP-VLSC:25953-2P-60HP-VLSC:25953-4P-3HP-VLSC:25953-4P-5HP-VLSC:25953-4P-7.5HP-VLSC:</t>
        </is>
      </c>
      <c r="F172" s="2" t="inlineStr">
        <is>
          <t>Cast Iron, ASTM-A48, CL 30</t>
        </is>
      </c>
      <c r="G172" t="inlineStr">
        <is>
          <t>CaseMatl_Cast_Iron_ASTM-A48_CL30</t>
        </is>
      </c>
      <c r="H172" s="2" t="inlineStr">
        <is>
          <t>C30</t>
        </is>
      </c>
      <c r="J172" s="2" t="inlineStr">
        <is>
          <t>125# ANSI Flange</t>
        </is>
      </c>
      <c r="K172" s="2" t="inlineStr">
        <is>
          <t>Coating_Scotchkote134_interior_IncludeImpeller</t>
        </is>
      </c>
      <c r="L172" s="2" t="inlineStr">
        <is>
          <t>:X3:X4:</t>
        </is>
      </c>
      <c r="M172" s="63" t="inlineStr">
        <is>
          <t>RTF</t>
        </is>
      </c>
      <c r="N172" s="7" t="n"/>
      <c r="O172" t="inlineStr">
        <is>
          <t>A300043</t>
        </is>
      </c>
      <c r="P172" s="2" t="inlineStr">
        <is>
          <t>LT250</t>
        </is>
      </c>
      <c r="Q172" s="13">
        <f>ROUNDUP(VLOOKUP(P172,'[2]Master '!$B$1:$C$65536,2,0)/7,0)</f>
        <v/>
      </c>
    </row>
    <row r="173" hidden="1">
      <c r="B173" s="13" t="n"/>
      <c r="C173" t="inlineStr">
        <is>
          <t>Price_BOM_VLC_VLSC_Case_167</t>
        </is>
      </c>
      <c r="E173" s="68" t="inlineStr">
        <is>
          <t>:25953-2P-20HP-VLSC:25953-2P-25HP-VLSC:25953-2P-30HP-VLSC:25953-2P-40HP-VLSC:25953-2P-50HP-VLSC:25953-2P-60HP-VLSC:25953-4P-3HP-VLSC:25953-4P-5HP-VLSC:25953-4P-7.5HP-VLSC:</t>
        </is>
      </c>
      <c r="F173" s="2" t="inlineStr">
        <is>
          <t>Cast Iron, ASTM-A48, CL 30</t>
        </is>
      </c>
      <c r="G173" t="inlineStr">
        <is>
          <t>CaseMatl_Cast_Iron_ASTM-A48_CL30</t>
        </is>
      </c>
      <c r="H173" s="2" t="inlineStr">
        <is>
          <t>C30</t>
        </is>
      </c>
      <c r="J173" s="2" t="inlineStr">
        <is>
          <t>125# ANSI Flange</t>
        </is>
      </c>
      <c r="K173" s="2" t="inlineStr">
        <is>
          <t>Coating_Special</t>
        </is>
      </c>
      <c r="L173" s="2" t="inlineStr">
        <is>
          <t>:X3:X4:</t>
        </is>
      </c>
      <c r="M173" s="63" t="inlineStr">
        <is>
          <t>RTF</t>
        </is>
      </c>
      <c r="N173" s="7" t="n"/>
      <c r="O173" t="inlineStr">
        <is>
          <t>A300043</t>
        </is>
      </c>
      <c r="P173" s="2" t="inlineStr">
        <is>
          <t>LT250</t>
        </is>
      </c>
      <c r="Q173" s="13">
        <f>ROUNDUP(VLOOKUP(P173,'[2]Master '!$B$1:$C$65536,2,0)/7,0)</f>
        <v/>
      </c>
    </row>
    <row r="174" hidden="1">
      <c r="B174" s="13" t="n"/>
      <c r="C174" t="inlineStr">
        <is>
          <t>Price_BOM_VLC_VLSC_Case_168</t>
        </is>
      </c>
      <c r="E174" s="68" t="inlineStr">
        <is>
          <t>:25953-2P-20HP-VLSC:25953-2P-25HP-VLSC:25953-2P-30HP-VLSC:25953-2P-40HP-VLSC:25953-2P-50HP-VLSC:25953-2P-60HP-VLSC:25953-4P-3HP-VLSC:25953-4P-5HP-VLSC:25953-4P-7.5HP-VLSC:</t>
        </is>
      </c>
      <c r="F174" s="2" t="inlineStr">
        <is>
          <t>Cast Iron, ASTM-A48, CL 30</t>
        </is>
      </c>
      <c r="G174" t="inlineStr">
        <is>
          <t>CaseMatl_Cast_Iron_ASTM-A48_CL30</t>
        </is>
      </c>
      <c r="H174" s="2" t="inlineStr">
        <is>
          <t>C30</t>
        </is>
      </c>
      <c r="J174" s="2" t="inlineStr">
        <is>
          <t>125# ANSI Flange</t>
        </is>
      </c>
      <c r="K174" s="2" t="inlineStr">
        <is>
          <t>Coating_Epoxy</t>
        </is>
      </c>
      <c r="L174" s="2" t="inlineStr">
        <is>
          <t>:X3:X4:</t>
        </is>
      </c>
      <c r="M174" s="63" t="inlineStr">
        <is>
          <t>RTF</t>
        </is>
      </c>
      <c r="N174" s="7" t="n"/>
      <c r="O174" t="inlineStr">
        <is>
          <t>A300043</t>
        </is>
      </c>
      <c r="P174" s="2" t="inlineStr">
        <is>
          <t>LT250</t>
        </is>
      </c>
      <c r="Q174" s="13">
        <f>ROUNDUP(VLOOKUP(P174,'[2]Master '!$B$1:$C$65536,2,0)/7,0)</f>
        <v/>
      </c>
    </row>
    <row r="175" hidden="1">
      <c r="B175" s="13" t="n"/>
      <c r="C175" t="inlineStr">
        <is>
          <t>Price_BOM_VLC_VLSC_Case_169</t>
        </is>
      </c>
      <c r="E175" s="7" t="inlineStr">
        <is>
          <t>:30123-4P-7.5HP-VLC:30123-4P-10HP-VLC:30123-4P-15HP-VLC:30123-4P-20HP-VLC:</t>
        </is>
      </c>
      <c r="F175" s="2" t="inlineStr">
        <is>
          <t>Cast Iron, ASTM-A48, CL 30</t>
        </is>
      </c>
      <c r="G175" t="inlineStr">
        <is>
          <t>CaseMatl_Cast_Iron_ASTM-A48_CL30</t>
        </is>
      </c>
      <c r="H175" s="2" t="inlineStr">
        <is>
          <t>C30</t>
        </is>
      </c>
      <c r="J175" s="2" t="inlineStr">
        <is>
          <t>125# ANSI Flange</t>
        </is>
      </c>
      <c r="K175" s="2" t="inlineStr">
        <is>
          <t>Coating_Standard</t>
        </is>
      </c>
      <c r="L175" s="2" t="inlineStr">
        <is>
          <t>:X3:XA:</t>
        </is>
      </c>
      <c r="M175" s="63" t="n">
        <v>96772249</v>
      </c>
      <c r="N175" s="7" t="inlineStr">
        <is>
          <t>CASE,VL,3012,125#,CI</t>
        </is>
      </c>
      <c r="O175" t="inlineStr">
        <is>
          <t>A300043</t>
        </is>
      </c>
      <c r="P175" s="2" t="inlineStr">
        <is>
          <t>LT027</t>
        </is>
      </c>
      <c r="Q175" s="13">
        <f>ROUNDUP(VLOOKUP(P175,'[2]Master '!$B$1:$C$65536,2,0)/7,0)</f>
        <v/>
      </c>
    </row>
    <row r="176" hidden="1">
      <c r="B176" s="13" t="n"/>
      <c r="C176" t="inlineStr">
        <is>
          <t>Price_BOM_VLC_VLSC_Case_170</t>
        </is>
      </c>
      <c r="E176" s="7" t="inlineStr">
        <is>
          <t>:30123-4P-7.5HP-VLC:30123-4P-10HP-VLC:30123-4P-15HP-VLC:30123-4P-20HP-VLC:</t>
        </is>
      </c>
      <c r="F176" s="2" t="inlineStr">
        <is>
          <t>Cast Iron, ASTM-A48, CL 30</t>
        </is>
      </c>
      <c r="G176" t="inlineStr">
        <is>
          <t>CaseMatl_Cast_Iron_ASTM-A48_CL30</t>
        </is>
      </c>
      <c r="H176" s="2" t="inlineStr">
        <is>
          <t>C30</t>
        </is>
      </c>
      <c r="J176" s="2" t="inlineStr">
        <is>
          <t>125# ANSI Flange</t>
        </is>
      </c>
      <c r="K176" s="2" t="inlineStr">
        <is>
          <t>Coating_Scotchkote134_interior</t>
        </is>
      </c>
      <c r="L176" s="2" t="inlineStr">
        <is>
          <t>:X3:XA:</t>
        </is>
      </c>
      <c r="M176" s="63" t="inlineStr">
        <is>
          <t>RTF</t>
        </is>
      </c>
      <c r="N176" s="7" t="n"/>
      <c r="O176" t="inlineStr">
        <is>
          <t>A300043</t>
        </is>
      </c>
      <c r="P176" s="2" t="inlineStr">
        <is>
          <t>LT250</t>
        </is>
      </c>
      <c r="Q176" s="13">
        <f>ROUNDUP(VLOOKUP(P176,'[2]Master '!$B$1:$C$65536,2,0)/7,0)</f>
        <v/>
      </c>
    </row>
    <row r="177" hidden="1">
      <c r="B177" s="13" t="n"/>
      <c r="C177" t="inlineStr">
        <is>
          <t>Price_BOM_VLC_VLSC_Case_171</t>
        </is>
      </c>
      <c r="E177" s="7" t="inlineStr">
        <is>
          <t>:30123-4P-7.5HP-VLC:30123-4P-10HP-VLC:30123-4P-15HP-VLC:30123-4P-20HP-VLC:</t>
        </is>
      </c>
      <c r="F177" s="2" t="inlineStr">
        <is>
          <t>Cast Iron, ASTM-A48, CL 30</t>
        </is>
      </c>
      <c r="G177" t="inlineStr">
        <is>
          <t>CaseMatl_Cast_Iron_ASTM-A48_CL30</t>
        </is>
      </c>
      <c r="H177" s="2" t="inlineStr">
        <is>
          <t>C30</t>
        </is>
      </c>
      <c r="J177" s="2" t="inlineStr">
        <is>
          <t>125# ANSI Flange</t>
        </is>
      </c>
      <c r="K177" s="2" t="inlineStr">
        <is>
          <t>Coating_Scotchkote134_interior_exterior</t>
        </is>
      </c>
      <c r="L177" s="2" t="inlineStr">
        <is>
          <t>:X3:XA:</t>
        </is>
      </c>
      <c r="M177" s="63" t="inlineStr">
        <is>
          <t>RTF</t>
        </is>
      </c>
      <c r="N177" s="7" t="n"/>
      <c r="O177" t="inlineStr">
        <is>
          <t>A300043</t>
        </is>
      </c>
      <c r="P177" s="2" t="inlineStr">
        <is>
          <t>LT250</t>
        </is>
      </c>
      <c r="Q177" s="13">
        <f>ROUNDUP(VLOOKUP(P177,'[2]Master '!$B$1:$C$65536,2,0)/7,0)</f>
        <v/>
      </c>
    </row>
    <row r="178" hidden="1">
      <c r="B178" s="13" t="n"/>
      <c r="C178" t="inlineStr">
        <is>
          <t>Price_BOM_VLC_VLSC_Case_172</t>
        </is>
      </c>
      <c r="E178" s="7" t="inlineStr">
        <is>
          <t>:30123-4P-7.5HP-VLC:30123-4P-10HP-VLC:30123-4P-15HP-VLC:30123-4P-20HP-VLC:</t>
        </is>
      </c>
      <c r="F178" s="2" t="inlineStr">
        <is>
          <t>Cast Iron, ASTM-A48, CL 30</t>
        </is>
      </c>
      <c r="G178" t="inlineStr">
        <is>
          <t>CaseMatl_Cast_Iron_ASTM-A48_CL30</t>
        </is>
      </c>
      <c r="H178" s="2" t="inlineStr">
        <is>
          <t>C30</t>
        </is>
      </c>
      <c r="J178" s="2" t="inlineStr">
        <is>
          <t>125# ANSI Flange</t>
        </is>
      </c>
      <c r="K178" s="2" t="inlineStr">
        <is>
          <t>Coating_Scotchkote134_interior_exterior_IncludeImpeller</t>
        </is>
      </c>
      <c r="L178" s="2" t="inlineStr">
        <is>
          <t>:X3:XA:</t>
        </is>
      </c>
      <c r="M178" s="63" t="inlineStr">
        <is>
          <t>RTF</t>
        </is>
      </c>
      <c r="N178" s="7" t="n"/>
      <c r="O178" t="inlineStr">
        <is>
          <t>A300043</t>
        </is>
      </c>
      <c r="P178" s="2" t="inlineStr">
        <is>
          <t>LT250</t>
        </is>
      </c>
      <c r="Q178" s="13">
        <f>ROUNDUP(VLOOKUP(P178,'[2]Master '!$B$1:$C$65536,2,0)/7,0)</f>
        <v/>
      </c>
    </row>
    <row r="179" hidden="1">
      <c r="B179" s="13" t="n"/>
      <c r="C179" t="inlineStr">
        <is>
          <t>Price_BOM_VLC_VLSC_Case_173</t>
        </is>
      </c>
      <c r="E179" s="7" t="inlineStr">
        <is>
          <t>:30123-4P-7.5HP-VLC:30123-4P-10HP-VLC:30123-4P-15HP-VLC:30123-4P-20HP-VLC:</t>
        </is>
      </c>
      <c r="F179" s="2" t="inlineStr">
        <is>
          <t>Cast Iron, ASTM-A48, CL 30</t>
        </is>
      </c>
      <c r="G179" t="inlineStr">
        <is>
          <t>CaseMatl_Cast_Iron_ASTM-A48_CL30</t>
        </is>
      </c>
      <c r="H179" s="2" t="inlineStr">
        <is>
          <t>C30</t>
        </is>
      </c>
      <c r="J179" s="2" t="inlineStr">
        <is>
          <t>125# ANSI Flange</t>
        </is>
      </c>
      <c r="K179" s="2" t="inlineStr">
        <is>
          <t>Coating_Scotchkote134_interior_IncludeImpeller</t>
        </is>
      </c>
      <c r="L179" s="2" t="inlineStr">
        <is>
          <t>:X3:XA:</t>
        </is>
      </c>
      <c r="M179" s="63" t="inlineStr">
        <is>
          <t>RTF</t>
        </is>
      </c>
      <c r="N179" s="7" t="n"/>
      <c r="O179" t="inlineStr">
        <is>
          <t>A300043</t>
        </is>
      </c>
      <c r="P179" s="2" t="inlineStr">
        <is>
          <t>LT250</t>
        </is>
      </c>
      <c r="Q179" s="13">
        <f>ROUNDUP(VLOOKUP(P179,'[2]Master '!$B$1:$C$65536,2,0)/7,0)</f>
        <v/>
      </c>
    </row>
    <row r="180" hidden="1">
      <c r="B180" s="13" t="n"/>
      <c r="C180" t="inlineStr">
        <is>
          <t>Price_BOM_VLC_VLSC_Case_174</t>
        </is>
      </c>
      <c r="E180" s="7" t="inlineStr">
        <is>
          <t>:30123-4P-7.5HP-VLC:30123-4P-10HP-VLC:30123-4P-15HP-VLC:30123-4P-20HP-VLC:</t>
        </is>
      </c>
      <c r="F180" s="2" t="inlineStr">
        <is>
          <t>Cast Iron, ASTM-A48, CL 30</t>
        </is>
      </c>
      <c r="G180" t="inlineStr">
        <is>
          <t>CaseMatl_Cast_Iron_ASTM-A48_CL30</t>
        </is>
      </c>
      <c r="H180" s="2" t="inlineStr">
        <is>
          <t>C30</t>
        </is>
      </c>
      <c r="J180" s="2" t="inlineStr">
        <is>
          <t>125# ANSI Flange</t>
        </is>
      </c>
      <c r="K180" s="2" t="inlineStr">
        <is>
          <t>Coating_Special</t>
        </is>
      </c>
      <c r="L180" s="2" t="inlineStr">
        <is>
          <t>:X3:XA:</t>
        </is>
      </c>
      <c r="M180" s="63" t="inlineStr">
        <is>
          <t>RTF</t>
        </is>
      </c>
      <c r="N180" s="7" t="n"/>
      <c r="O180" t="inlineStr">
        <is>
          <t>A300043</t>
        </is>
      </c>
      <c r="P180" s="2" t="inlineStr">
        <is>
          <t>LT250</t>
        </is>
      </c>
      <c r="Q180" s="13">
        <f>ROUNDUP(VLOOKUP(P180,'[2]Master '!$B$1:$C$65536,2,0)/7,0)</f>
        <v/>
      </c>
    </row>
    <row r="181" hidden="1">
      <c r="B181" s="13" t="n"/>
      <c r="C181" t="inlineStr">
        <is>
          <t>Price_BOM_VLC_VLSC_Case_175</t>
        </is>
      </c>
      <c r="E181" s="7" t="inlineStr">
        <is>
          <t>:30123-4P-7.5HP-VLC:30123-4P-10HP-VLC:30123-4P-15HP-VLC:30123-4P-20HP-VLC:</t>
        </is>
      </c>
      <c r="F181" s="2" t="inlineStr">
        <is>
          <t>Cast Iron, ASTM-A48, CL 30</t>
        </is>
      </c>
      <c r="G181" t="inlineStr">
        <is>
          <t>CaseMatl_Cast_Iron_ASTM-A48_CL30</t>
        </is>
      </c>
      <c r="H181" s="2" t="inlineStr">
        <is>
          <t>C30</t>
        </is>
      </c>
      <c r="J181" s="2" t="inlineStr">
        <is>
          <t>125# ANSI Flange</t>
        </is>
      </c>
      <c r="K181" s="2" t="inlineStr">
        <is>
          <t>Coating_Epoxy</t>
        </is>
      </c>
      <c r="L181" s="2" t="inlineStr">
        <is>
          <t>:X3:XA:</t>
        </is>
      </c>
      <c r="M181" s="63" t="inlineStr">
        <is>
          <t>RTF</t>
        </is>
      </c>
      <c r="N181" s="7" t="n"/>
      <c r="O181" t="inlineStr">
        <is>
          <t>A300043</t>
        </is>
      </c>
      <c r="P181" s="2" t="inlineStr">
        <is>
          <t>LT250</t>
        </is>
      </c>
      <c r="Q181" s="13">
        <f>ROUNDUP(VLOOKUP(P181,'[2]Master '!$B$1:$C$65536,2,0)/7,0)</f>
        <v/>
      </c>
    </row>
    <row r="182" hidden="1">
      <c r="B182" s="13" t="n"/>
      <c r="C182" t="inlineStr">
        <is>
          <t>Price_BOM_VLC_VLSC_Case_176</t>
        </is>
      </c>
      <c r="E182" s="7" t="inlineStr">
        <is>
          <t>:30123-4P-7.5HP-VLSC:30123-4P-10HP-VLSC:30123-4P-15HP-VLSC:30123-4P-20HP-VLSC:</t>
        </is>
      </c>
      <c r="F182" s="2" t="inlineStr">
        <is>
          <t>Cast Iron, ASTM-A48, CL 30</t>
        </is>
      </c>
      <c r="G182" t="inlineStr">
        <is>
          <t>CaseMatl_Cast_Iron_ASTM-A48_CL30</t>
        </is>
      </c>
      <c r="H182" s="2" t="inlineStr">
        <is>
          <t>C30</t>
        </is>
      </c>
      <c r="J182" s="2" t="inlineStr">
        <is>
          <t>125# ANSI Flange</t>
        </is>
      </c>
      <c r="K182" s="2" t="inlineStr">
        <is>
          <t>Coating_Standard</t>
        </is>
      </c>
      <c r="L182" s="2" t="inlineStr">
        <is>
          <t>:X3:XA:</t>
        </is>
      </c>
      <c r="M182" s="64" t="n">
        <v>98388569</v>
      </c>
      <c r="N182" s="65" t="inlineStr">
        <is>
          <t>CASE,VLS,3012,125#,CI</t>
        </is>
      </c>
      <c r="O182" t="inlineStr">
        <is>
          <t>A300043</t>
        </is>
      </c>
      <c r="P182" s="2" t="inlineStr">
        <is>
          <t>LT027</t>
        </is>
      </c>
      <c r="Q182" s="13">
        <f>ROUNDUP(VLOOKUP(P182,'[2]Master '!$B$1:$C$65536,2,0)/7,0)</f>
        <v/>
      </c>
    </row>
    <row r="183" hidden="1">
      <c r="B183" s="13" t="n"/>
      <c r="C183" t="inlineStr">
        <is>
          <t>Price_BOM_VLC_VLSC_Case_177</t>
        </is>
      </c>
      <c r="E183" s="7" t="inlineStr">
        <is>
          <t>:30123-4P-7.5HP-VLSC:30123-4P-10HP-VLSC:30123-4P-15HP-VLSC:30123-4P-20HP-VLSC:</t>
        </is>
      </c>
      <c r="F183" s="2" t="inlineStr">
        <is>
          <t>Cast Iron, ASTM-A48, CL 30</t>
        </is>
      </c>
      <c r="G183" t="inlineStr">
        <is>
          <t>CaseMatl_Cast_Iron_ASTM-A48_CL30</t>
        </is>
      </c>
      <c r="H183" s="2" t="inlineStr">
        <is>
          <t>C30</t>
        </is>
      </c>
      <c r="J183" s="2" t="inlineStr">
        <is>
          <t>125# ANSI Flange</t>
        </is>
      </c>
      <c r="K183" s="2" t="inlineStr">
        <is>
          <t>Coating_Scotchkote134_interior</t>
        </is>
      </c>
      <c r="L183" s="2" t="inlineStr">
        <is>
          <t>:X3:XA:</t>
        </is>
      </c>
      <c r="M183" s="63" t="inlineStr">
        <is>
          <t>RTF</t>
        </is>
      </c>
      <c r="O183" t="inlineStr">
        <is>
          <t>A300043</t>
        </is>
      </c>
      <c r="P183" s="2" t="inlineStr">
        <is>
          <t>LT250</t>
        </is>
      </c>
      <c r="Q183" s="13">
        <f>ROUNDUP(VLOOKUP(P183,'[2]Master '!$B$1:$C$65536,2,0)/7,0)</f>
        <v/>
      </c>
    </row>
    <row r="184" hidden="1">
      <c r="B184" s="13" t="n"/>
      <c r="C184" t="inlineStr">
        <is>
          <t>Price_BOM_VLC_VLSC_Case_178</t>
        </is>
      </c>
      <c r="E184" s="7" t="inlineStr">
        <is>
          <t>:30123-4P-7.5HP-VLSC:30123-4P-10HP-VLSC:30123-4P-15HP-VLSC:30123-4P-20HP-VLSC:</t>
        </is>
      </c>
      <c r="F184" s="2" t="inlineStr">
        <is>
          <t>Cast Iron, ASTM-A48, CL 30</t>
        </is>
      </c>
      <c r="G184" t="inlineStr">
        <is>
          <t>CaseMatl_Cast_Iron_ASTM-A48_CL30</t>
        </is>
      </c>
      <c r="H184" s="2" t="inlineStr">
        <is>
          <t>C30</t>
        </is>
      </c>
      <c r="J184" s="2" t="inlineStr">
        <is>
          <t>125# ANSI Flange</t>
        </is>
      </c>
      <c r="K184" s="2" t="inlineStr">
        <is>
          <t>Coating_Scotchkote134_interior_exterior</t>
        </is>
      </c>
      <c r="L184" s="2" t="inlineStr">
        <is>
          <t>:X3:XA:</t>
        </is>
      </c>
      <c r="M184" s="63" t="inlineStr">
        <is>
          <t>RTF</t>
        </is>
      </c>
      <c r="O184" t="inlineStr">
        <is>
          <t>A300043</t>
        </is>
      </c>
      <c r="P184" s="2" t="inlineStr">
        <is>
          <t>LT250</t>
        </is>
      </c>
      <c r="Q184" s="13">
        <f>ROUNDUP(VLOOKUP(P184,'[2]Master '!$B$1:$C$65536,2,0)/7,0)</f>
        <v/>
      </c>
    </row>
    <row r="185" hidden="1">
      <c r="B185" s="13" t="n"/>
      <c r="C185" t="inlineStr">
        <is>
          <t>Price_BOM_VLC_VLSC_Case_179</t>
        </is>
      </c>
      <c r="E185" s="7" t="inlineStr">
        <is>
          <t>:30123-4P-7.5HP-VLSC:30123-4P-10HP-VLSC:30123-4P-15HP-VLSC:30123-4P-20HP-VLSC:</t>
        </is>
      </c>
      <c r="F185" s="2" t="inlineStr">
        <is>
          <t>Cast Iron, ASTM-A48, CL 30</t>
        </is>
      </c>
      <c r="G185" t="inlineStr">
        <is>
          <t>CaseMatl_Cast_Iron_ASTM-A48_CL30</t>
        </is>
      </c>
      <c r="H185" s="2" t="inlineStr">
        <is>
          <t>C30</t>
        </is>
      </c>
      <c r="J185" s="2" t="inlineStr">
        <is>
          <t>125# ANSI Flange</t>
        </is>
      </c>
      <c r="K185" s="2" t="inlineStr">
        <is>
          <t>Coating_Scotchkote134_interior_exterior_IncludeImpeller</t>
        </is>
      </c>
      <c r="L185" s="2" t="inlineStr">
        <is>
          <t>:X3:XA:</t>
        </is>
      </c>
      <c r="M185" s="63" t="inlineStr">
        <is>
          <t>RTF</t>
        </is>
      </c>
      <c r="O185" t="inlineStr">
        <is>
          <t>A300043</t>
        </is>
      </c>
      <c r="P185" s="2" t="inlineStr">
        <is>
          <t>LT250</t>
        </is>
      </c>
      <c r="Q185" s="13">
        <f>ROUNDUP(VLOOKUP(P185,'[2]Master '!$B$1:$C$65536,2,0)/7,0)</f>
        <v/>
      </c>
    </row>
    <row r="186" hidden="1">
      <c r="B186" s="13" t="n"/>
      <c r="C186" t="inlineStr">
        <is>
          <t>Price_BOM_VLC_VLSC_Case_180</t>
        </is>
      </c>
      <c r="E186" s="7" t="inlineStr">
        <is>
          <t>:30123-4P-7.5HP-VLSC:30123-4P-10HP-VLSC:30123-4P-15HP-VLSC:30123-4P-20HP-VLSC:</t>
        </is>
      </c>
      <c r="F186" s="2" t="inlineStr">
        <is>
          <t>Cast Iron, ASTM-A48, CL 30</t>
        </is>
      </c>
      <c r="G186" t="inlineStr">
        <is>
          <t>CaseMatl_Cast_Iron_ASTM-A48_CL30</t>
        </is>
      </c>
      <c r="H186" s="2" t="inlineStr">
        <is>
          <t>C30</t>
        </is>
      </c>
      <c r="J186" s="2" t="inlineStr">
        <is>
          <t>125# ANSI Flange</t>
        </is>
      </c>
      <c r="K186" s="2" t="inlineStr">
        <is>
          <t>Coating_Scotchkote134_interior_IncludeImpeller</t>
        </is>
      </c>
      <c r="L186" s="2" t="inlineStr">
        <is>
          <t>:X3:XA:</t>
        </is>
      </c>
      <c r="M186" s="63" t="inlineStr">
        <is>
          <t>RTF</t>
        </is>
      </c>
      <c r="O186" t="inlineStr">
        <is>
          <t>A300043</t>
        </is>
      </c>
      <c r="P186" s="2" t="inlineStr">
        <is>
          <t>LT250</t>
        </is>
      </c>
      <c r="Q186" s="13">
        <f>ROUNDUP(VLOOKUP(P186,'[2]Master '!$B$1:$C$65536,2,0)/7,0)</f>
        <v/>
      </c>
    </row>
    <row r="187" hidden="1">
      <c r="B187" s="13" t="n"/>
      <c r="C187" t="inlineStr">
        <is>
          <t>Price_BOM_VLC_VLSC_Case_181</t>
        </is>
      </c>
      <c r="E187" s="7" t="inlineStr">
        <is>
          <t>:30123-4P-7.5HP-VLSC:30123-4P-10HP-VLSC:30123-4P-15HP-VLSC:30123-4P-20HP-VLSC:</t>
        </is>
      </c>
      <c r="F187" s="2" t="inlineStr">
        <is>
          <t>Cast Iron, ASTM-A48, CL 30</t>
        </is>
      </c>
      <c r="G187" t="inlineStr">
        <is>
          <t>CaseMatl_Cast_Iron_ASTM-A48_CL30</t>
        </is>
      </c>
      <c r="H187" s="2" t="inlineStr">
        <is>
          <t>C30</t>
        </is>
      </c>
      <c r="J187" s="2" t="inlineStr">
        <is>
          <t>125# ANSI Flange</t>
        </is>
      </c>
      <c r="K187" s="2" t="inlineStr">
        <is>
          <t>Coating_Special</t>
        </is>
      </c>
      <c r="L187" s="2" t="inlineStr">
        <is>
          <t>:X3:XA:</t>
        </is>
      </c>
      <c r="M187" s="63" t="inlineStr">
        <is>
          <t>RTF</t>
        </is>
      </c>
      <c r="O187" t="inlineStr">
        <is>
          <t>A300043</t>
        </is>
      </c>
      <c r="P187" s="2" t="inlineStr">
        <is>
          <t>LT250</t>
        </is>
      </c>
      <c r="Q187" s="13">
        <f>ROUNDUP(VLOOKUP(P187,'[2]Master '!$B$1:$C$65536,2,0)/7,0)</f>
        <v/>
      </c>
    </row>
    <row r="188" hidden="1">
      <c r="B188" s="13" t="n"/>
      <c r="C188" t="inlineStr">
        <is>
          <t>Price_BOM_VLC_VLSC_Case_182</t>
        </is>
      </c>
      <c r="E188" s="7" t="inlineStr">
        <is>
          <t>:30123-4P-7.5HP-VLSC:30123-4P-10HP-VLSC:30123-4P-15HP-VLSC:30123-4P-20HP-VLSC:</t>
        </is>
      </c>
      <c r="F188" s="2" t="inlineStr">
        <is>
          <t>Cast Iron, ASTM-A48, CL 30</t>
        </is>
      </c>
      <c r="G188" t="inlineStr">
        <is>
          <t>CaseMatl_Cast_Iron_ASTM-A48_CL30</t>
        </is>
      </c>
      <c r="H188" s="2" t="inlineStr">
        <is>
          <t>C30</t>
        </is>
      </c>
      <c r="J188" s="2" t="inlineStr">
        <is>
          <t>125# ANSI Flange</t>
        </is>
      </c>
      <c r="K188" s="2" t="inlineStr">
        <is>
          <t>Coating_Epoxy</t>
        </is>
      </c>
      <c r="L188" s="2" t="inlineStr">
        <is>
          <t>:X3:XA:</t>
        </is>
      </c>
      <c r="M188" s="63" t="inlineStr">
        <is>
          <t>RTF</t>
        </is>
      </c>
      <c r="N188" s="7" t="n"/>
      <c r="O188" t="inlineStr">
        <is>
          <t>A300043</t>
        </is>
      </c>
      <c r="P188" s="2" t="inlineStr">
        <is>
          <t>LT250</t>
        </is>
      </c>
      <c r="Q188" s="13">
        <f>ROUNDUP(VLOOKUP(P188,'[2]Master '!$B$1:$C$65536,2,0)/7,0)</f>
        <v/>
      </c>
    </row>
    <row r="189" hidden="1">
      <c r="B189" s="13" t="n"/>
      <c r="C189" t="inlineStr">
        <is>
          <t>Price_BOM_VLC_VLSC_Case_183</t>
        </is>
      </c>
      <c r="E189" t="inlineStr">
        <is>
          <t>:30707-4P-3HP-VLC:30707-4P-5HP-VLC::30707-2P-15HP-VLC:30707-2P-20HP-VLC:30707-2P-25HP-VLC:30707-2P-30HP-VLC:</t>
        </is>
      </c>
      <c r="F189" s="2" t="inlineStr">
        <is>
          <t>Cast Iron, ASTM-A48, CL 30</t>
        </is>
      </c>
      <c r="G189" t="inlineStr">
        <is>
          <t>CaseMatl_Cast_Iron_ASTM-A48_CL30</t>
        </is>
      </c>
      <c r="H189" s="2" t="inlineStr">
        <is>
          <t>C30</t>
        </is>
      </c>
      <c r="J189" s="2" t="inlineStr">
        <is>
          <t>125# ANSI Flange</t>
        </is>
      </c>
      <c r="K189" s="2" t="inlineStr">
        <is>
          <t>Coating_Standard</t>
        </is>
      </c>
      <c r="L189" s="2" t="inlineStr">
        <is>
          <t>:X3:X4:</t>
        </is>
      </c>
      <c r="M189" s="63" t="n">
        <v>96893923</v>
      </c>
      <c r="N189" s="7" t="n"/>
      <c r="O189" t="inlineStr">
        <is>
          <t>A300043</t>
        </is>
      </c>
      <c r="P189" s="2" t="inlineStr">
        <is>
          <t>LT027</t>
        </is>
      </c>
      <c r="Q189" s="13">
        <f>ROUNDUP(VLOOKUP(P189,'[2]Master '!$B$1:$C$65536,2,0)/7,0)</f>
        <v/>
      </c>
    </row>
    <row r="190" hidden="1">
      <c r="B190" s="13" t="n"/>
      <c r="C190" t="inlineStr">
        <is>
          <t>Price_BOM_VLC_VLSC_Case_184</t>
        </is>
      </c>
      <c r="E190" t="inlineStr">
        <is>
          <t>:30707-4P-3HP-VLC:30707-4P-5HP-VLC::30707-2P-15HP-VLC:30707-2P-20HP-VLC:30707-2P-25HP-VLC:30707-2P-30HP-VLC:</t>
        </is>
      </c>
      <c r="F190" s="2" t="inlineStr">
        <is>
          <t>Cast Iron, ASTM-A48, CL 30</t>
        </is>
      </c>
      <c r="G190" t="inlineStr">
        <is>
          <t>CaseMatl_Cast_Iron_ASTM-A48_CL30</t>
        </is>
      </c>
      <c r="H190" s="2" t="inlineStr">
        <is>
          <t>C30</t>
        </is>
      </c>
      <c r="J190" s="2" t="inlineStr">
        <is>
          <t>125# ANSI Flange</t>
        </is>
      </c>
      <c r="K190" s="2" t="inlineStr">
        <is>
          <t>Coating_Scotchkote134_interior</t>
        </is>
      </c>
      <c r="L190" s="2" t="inlineStr">
        <is>
          <t>:X3:X4:</t>
        </is>
      </c>
      <c r="M190" s="63" t="inlineStr">
        <is>
          <t>RTF</t>
        </is>
      </c>
      <c r="N190" s="7" t="n"/>
      <c r="O190" t="inlineStr">
        <is>
          <t>A300043</t>
        </is>
      </c>
      <c r="P190" s="2" t="inlineStr">
        <is>
          <t>LT250</t>
        </is>
      </c>
      <c r="Q190" s="13">
        <f>ROUNDUP(VLOOKUP(P190,'[2]Master '!$B$1:$C$65536,2,0)/7,0)</f>
        <v/>
      </c>
    </row>
    <row r="191" hidden="1">
      <c r="B191" s="13" t="n"/>
      <c r="C191" t="inlineStr">
        <is>
          <t>Price_BOM_VLC_VLSC_Case_185</t>
        </is>
      </c>
      <c r="E191" t="inlineStr">
        <is>
          <t>:30707-4P-3HP-VLC:30707-4P-5HP-VLC::30707-2P-15HP-VLC:30707-2P-20HP-VLC:30707-2P-25HP-VLC:30707-2P-30HP-VLC:</t>
        </is>
      </c>
      <c r="F191" s="2" t="inlineStr">
        <is>
          <t>Cast Iron, ASTM-A48, CL 30</t>
        </is>
      </c>
      <c r="G191" t="inlineStr">
        <is>
          <t>CaseMatl_Cast_Iron_ASTM-A48_CL30</t>
        </is>
      </c>
      <c r="H191" s="2" t="inlineStr">
        <is>
          <t>C30</t>
        </is>
      </c>
      <c r="J191" s="2" t="inlineStr">
        <is>
          <t>125# ANSI Flange</t>
        </is>
      </c>
      <c r="K191" s="2" t="inlineStr">
        <is>
          <t>Coating_Scotchkote134_interior_exterior</t>
        </is>
      </c>
      <c r="L191" s="2" t="inlineStr">
        <is>
          <t>:X3:X4:</t>
        </is>
      </c>
      <c r="M191" s="63" t="inlineStr">
        <is>
          <t>RTF</t>
        </is>
      </c>
      <c r="N191" s="7" t="n"/>
      <c r="O191" t="inlineStr">
        <is>
          <t>A300043</t>
        </is>
      </c>
      <c r="P191" s="2" t="inlineStr">
        <is>
          <t>LT250</t>
        </is>
      </c>
      <c r="Q191" s="13">
        <f>ROUNDUP(VLOOKUP(P191,'[2]Master '!$B$1:$C$65536,2,0)/7,0)</f>
        <v/>
      </c>
    </row>
    <row r="192" hidden="1">
      <c r="B192" s="13" t="n"/>
      <c r="C192" t="inlineStr">
        <is>
          <t>Price_BOM_VLC_VLSC_Case_186</t>
        </is>
      </c>
      <c r="E192" t="inlineStr">
        <is>
          <t>:30707-4P-3HP-VLC:30707-4P-5HP-VLC::30707-2P-15HP-VLC:30707-2P-20HP-VLC:30707-2P-25HP-VLC:30707-2P-30HP-VLC:</t>
        </is>
      </c>
      <c r="F192" s="2" t="inlineStr">
        <is>
          <t>Cast Iron, ASTM-A48, CL 30</t>
        </is>
      </c>
      <c r="G192" t="inlineStr">
        <is>
          <t>CaseMatl_Cast_Iron_ASTM-A48_CL30</t>
        </is>
      </c>
      <c r="H192" s="2" t="inlineStr">
        <is>
          <t>C30</t>
        </is>
      </c>
      <c r="J192" s="2" t="inlineStr">
        <is>
          <t>125# ANSI Flange</t>
        </is>
      </c>
      <c r="K192" s="2" t="inlineStr">
        <is>
          <t>Coating_Scotchkote134_interior_exterior_IncludeImpeller</t>
        </is>
      </c>
      <c r="L192" s="2" t="inlineStr">
        <is>
          <t>:X3:X4:</t>
        </is>
      </c>
      <c r="M192" s="63" t="inlineStr">
        <is>
          <t>RTF</t>
        </is>
      </c>
      <c r="N192" s="7" t="n"/>
      <c r="O192" t="inlineStr">
        <is>
          <t>A300043</t>
        </is>
      </c>
      <c r="P192" s="2" t="inlineStr">
        <is>
          <t>LT250</t>
        </is>
      </c>
      <c r="Q192" s="13">
        <f>ROUNDUP(VLOOKUP(P192,'[2]Master '!$B$1:$C$65536,2,0)/7,0)</f>
        <v/>
      </c>
    </row>
    <row r="193" hidden="1">
      <c r="B193" s="13" t="n"/>
      <c r="C193" t="inlineStr">
        <is>
          <t>Price_BOM_VLC_VLSC_Case_187</t>
        </is>
      </c>
      <c r="E193" t="inlineStr">
        <is>
          <t>:30707-4P-3HP-VLC:30707-4P-5HP-VLC::30707-2P-15HP-VLC:30707-2P-20HP-VLC:30707-2P-25HP-VLC:30707-2P-30HP-VLC:</t>
        </is>
      </c>
      <c r="F193" s="2" t="inlineStr">
        <is>
          <t>Cast Iron, ASTM-A48, CL 30</t>
        </is>
      </c>
      <c r="G193" t="inlineStr">
        <is>
          <t>CaseMatl_Cast_Iron_ASTM-A48_CL30</t>
        </is>
      </c>
      <c r="H193" s="2" t="inlineStr">
        <is>
          <t>C30</t>
        </is>
      </c>
      <c r="J193" s="2" t="inlineStr">
        <is>
          <t>125# ANSI Flange</t>
        </is>
      </c>
      <c r="K193" s="2" t="inlineStr">
        <is>
          <t>Coating_Scotchkote134_interior_IncludeImpeller</t>
        </is>
      </c>
      <c r="L193" s="2" t="inlineStr">
        <is>
          <t>:X3:X4:</t>
        </is>
      </c>
      <c r="M193" s="63" t="inlineStr">
        <is>
          <t>RTF</t>
        </is>
      </c>
      <c r="N193" s="7" t="n"/>
      <c r="O193" t="inlineStr">
        <is>
          <t>A300043</t>
        </is>
      </c>
      <c r="P193" s="2" t="inlineStr">
        <is>
          <t>LT250</t>
        </is>
      </c>
      <c r="Q193" s="13">
        <f>ROUNDUP(VLOOKUP(P193,'[2]Master '!$B$1:$C$65536,2,0)/7,0)</f>
        <v/>
      </c>
    </row>
    <row r="194" hidden="1">
      <c r="B194" s="13" t="n"/>
      <c r="C194" t="inlineStr">
        <is>
          <t>Price_BOM_VLC_VLSC_Case_188</t>
        </is>
      </c>
      <c r="E194" t="inlineStr">
        <is>
          <t>:30707-4P-3HP-VLC:30707-4P-5HP-VLC::30707-2P-15HP-VLC:30707-2P-20HP-VLC:30707-2P-25HP-VLC:30707-2P-30HP-VLC:</t>
        </is>
      </c>
      <c r="F194" s="2" t="inlineStr">
        <is>
          <t>Cast Iron, ASTM-A48, CL 30</t>
        </is>
      </c>
      <c r="G194" t="inlineStr">
        <is>
          <t>CaseMatl_Cast_Iron_ASTM-A48_CL30</t>
        </is>
      </c>
      <c r="H194" s="2" t="inlineStr">
        <is>
          <t>C30</t>
        </is>
      </c>
      <c r="J194" s="2" t="inlineStr">
        <is>
          <t>125# ANSI Flange</t>
        </is>
      </c>
      <c r="K194" s="2" t="inlineStr">
        <is>
          <t>Coating_Special</t>
        </is>
      </c>
      <c r="L194" s="2" t="inlineStr">
        <is>
          <t>:X3:X4:</t>
        </is>
      </c>
      <c r="M194" s="63" t="inlineStr">
        <is>
          <t>RTF</t>
        </is>
      </c>
      <c r="N194" s="7" t="n"/>
      <c r="O194" t="inlineStr">
        <is>
          <t>A300043</t>
        </is>
      </c>
      <c r="P194" s="2" t="inlineStr">
        <is>
          <t>LT250</t>
        </is>
      </c>
      <c r="Q194" s="13">
        <f>ROUNDUP(VLOOKUP(P194,'[2]Master '!$B$1:$C$65536,2,0)/7,0)</f>
        <v/>
      </c>
    </row>
    <row r="195" hidden="1">
      <c r="B195" s="13" t="n"/>
      <c r="C195" t="inlineStr">
        <is>
          <t>Price_BOM_VLC_VLSC_Case_189</t>
        </is>
      </c>
      <c r="E195" t="inlineStr">
        <is>
          <t>:30707-4P-3HP-VLC:30707-4P-5HP-VLC::30707-2P-15HP-VLC:30707-2P-20HP-VLC:30707-2P-25HP-VLC:30707-2P-30HP-VLC:</t>
        </is>
      </c>
      <c r="F195" s="2" t="inlineStr">
        <is>
          <t>Cast Iron, ASTM-A48, CL 30</t>
        </is>
      </c>
      <c r="G195" t="inlineStr">
        <is>
          <t>CaseMatl_Cast_Iron_ASTM-A48_CL30</t>
        </is>
      </c>
      <c r="H195" s="2" t="inlineStr">
        <is>
          <t>C30</t>
        </is>
      </c>
      <c r="J195" s="2" t="inlineStr">
        <is>
          <t>125# ANSI Flange</t>
        </is>
      </c>
      <c r="K195" s="2" t="inlineStr">
        <is>
          <t>Coating_Epoxy</t>
        </is>
      </c>
      <c r="L195" s="2" t="inlineStr">
        <is>
          <t>:X3:X4:</t>
        </is>
      </c>
      <c r="M195" s="63" t="inlineStr">
        <is>
          <t>RTF</t>
        </is>
      </c>
      <c r="N195" s="7" t="n"/>
      <c r="O195" t="inlineStr">
        <is>
          <t>A300043</t>
        </is>
      </c>
      <c r="P195" s="2" t="inlineStr">
        <is>
          <t>LT250</t>
        </is>
      </c>
      <c r="Q195" s="13">
        <f>ROUNDUP(VLOOKUP(P195,'[2]Master '!$B$1:$C$65536,2,0)/7,0)</f>
        <v/>
      </c>
    </row>
    <row r="196" hidden="1">
      <c r="B196" s="13" t="n"/>
      <c r="C196" t="inlineStr">
        <is>
          <t>Price_BOM_VLC_VLSC_Case_190</t>
        </is>
      </c>
      <c r="E196" t="inlineStr">
        <is>
          <t>:30707-4P-3HP-VLSC:30707-4P-5HP-VLSC::30707-2P-15HP-VLSC:30707-2P-20HP-VLSC:30707-2P-25HP-VLSC:30707-2P-30HP-VLSC:</t>
        </is>
      </c>
      <c r="F196" s="2" t="inlineStr">
        <is>
          <t>Cast Iron, ASTM-A48, CL 30</t>
        </is>
      </c>
      <c r="G196" t="inlineStr">
        <is>
          <t>CaseMatl_Cast_Iron_ASTM-A48_CL30</t>
        </is>
      </c>
      <c r="H196" s="2" t="inlineStr">
        <is>
          <t>C30</t>
        </is>
      </c>
      <c r="J196" s="2" t="inlineStr">
        <is>
          <t>125# ANSI Flange</t>
        </is>
      </c>
      <c r="K196" s="2" t="inlineStr">
        <is>
          <t>Coating_Standard</t>
        </is>
      </c>
      <c r="L196" s="2" t="inlineStr">
        <is>
          <t>:X3:X4:</t>
        </is>
      </c>
      <c r="M196" s="63" t="n">
        <v>96893923</v>
      </c>
      <c r="N196" s="7" t="n"/>
      <c r="O196" t="inlineStr">
        <is>
          <t>A300043</t>
        </is>
      </c>
      <c r="P196" s="2" t="inlineStr">
        <is>
          <t>LT027</t>
        </is>
      </c>
      <c r="Q196" s="13">
        <f>ROUNDUP(VLOOKUP(P196,'[2]Master '!$B$1:$C$65536,2,0)/7,0)</f>
        <v/>
      </c>
    </row>
    <row r="197" hidden="1">
      <c r="B197" s="13" t="n"/>
      <c r="C197" t="inlineStr">
        <is>
          <t>Price_BOM_VLC_VLSC_Case_191</t>
        </is>
      </c>
      <c r="E197" t="inlineStr">
        <is>
          <t>:30707-4P-3HP-VLSC:30707-4P-5HP-VLSC::30707-2P-15HP-VLSC:30707-2P-20HP-VLSC:30707-2P-25HP-VLSC:30707-2P-30HP-VLSC:</t>
        </is>
      </c>
      <c r="F197" s="2" t="inlineStr">
        <is>
          <t>Cast Iron, ASTM-A48, CL 30</t>
        </is>
      </c>
      <c r="G197" t="inlineStr">
        <is>
          <t>CaseMatl_Cast_Iron_ASTM-A48_CL30</t>
        </is>
      </c>
      <c r="H197" s="2" t="inlineStr">
        <is>
          <t>C30</t>
        </is>
      </c>
      <c r="J197" s="2" t="inlineStr">
        <is>
          <t>125# ANSI Flange</t>
        </is>
      </c>
      <c r="K197" s="2" t="inlineStr">
        <is>
          <t>Coating_Scotchkote134_interior</t>
        </is>
      </c>
      <c r="L197" s="2" t="inlineStr">
        <is>
          <t>:X3:X4:</t>
        </is>
      </c>
      <c r="M197" s="63" t="inlineStr">
        <is>
          <t>RTF</t>
        </is>
      </c>
      <c r="N197" s="7" t="n"/>
      <c r="O197" t="inlineStr">
        <is>
          <t>A300043</t>
        </is>
      </c>
      <c r="P197" s="2" t="inlineStr">
        <is>
          <t>LT250</t>
        </is>
      </c>
      <c r="Q197" s="13">
        <f>ROUNDUP(VLOOKUP(P197,'[2]Master '!$B$1:$C$65536,2,0)/7,0)</f>
        <v/>
      </c>
    </row>
    <row r="198" hidden="1">
      <c r="B198" s="13" t="n"/>
      <c r="C198" t="inlineStr">
        <is>
          <t>Price_BOM_VLC_VLSC_Case_192</t>
        </is>
      </c>
      <c r="E198" t="inlineStr">
        <is>
          <t>:30707-4P-3HP-VLSC:30707-4P-5HP-VLSC::30707-2P-15HP-VLSC:30707-2P-20HP-VLSC:30707-2P-25HP-VLSC:30707-2P-30HP-VLSC:</t>
        </is>
      </c>
      <c r="F198" s="2" t="inlineStr">
        <is>
          <t>Cast Iron, ASTM-A48, CL 30</t>
        </is>
      </c>
      <c r="G198" t="inlineStr">
        <is>
          <t>CaseMatl_Cast_Iron_ASTM-A48_CL30</t>
        </is>
      </c>
      <c r="H198" s="2" t="inlineStr">
        <is>
          <t>C30</t>
        </is>
      </c>
      <c r="J198" s="2" t="inlineStr">
        <is>
          <t>125# ANSI Flange</t>
        </is>
      </c>
      <c r="K198" s="2" t="inlineStr">
        <is>
          <t>Coating_Scotchkote134_interior_exterior</t>
        </is>
      </c>
      <c r="L198" s="2" t="inlineStr">
        <is>
          <t>:X3:X4:</t>
        </is>
      </c>
      <c r="M198" s="63" t="inlineStr">
        <is>
          <t>RTF</t>
        </is>
      </c>
      <c r="N198" s="7" t="n"/>
      <c r="O198" t="inlineStr">
        <is>
          <t>A300043</t>
        </is>
      </c>
      <c r="P198" s="2" t="inlineStr">
        <is>
          <t>LT250</t>
        </is>
      </c>
      <c r="Q198" s="13">
        <f>ROUNDUP(VLOOKUP(P198,'[2]Master '!$B$1:$C$65536,2,0)/7,0)</f>
        <v/>
      </c>
    </row>
    <row r="199" hidden="1">
      <c r="B199" s="13" t="n"/>
      <c r="C199" t="inlineStr">
        <is>
          <t>Price_BOM_VLC_VLSC_Case_193</t>
        </is>
      </c>
      <c r="E199" t="inlineStr">
        <is>
          <t>:30707-4P-3HP-VLSC:30707-4P-5HP-VLSC::30707-2P-15HP-VLSC:30707-2P-20HP-VLSC:30707-2P-25HP-VLSC:30707-2P-30HP-VLSC:</t>
        </is>
      </c>
      <c r="F199" s="2" t="inlineStr">
        <is>
          <t>Cast Iron, ASTM-A48, CL 30</t>
        </is>
      </c>
      <c r="G199" t="inlineStr">
        <is>
          <t>CaseMatl_Cast_Iron_ASTM-A48_CL30</t>
        </is>
      </c>
      <c r="H199" s="2" t="inlineStr">
        <is>
          <t>C30</t>
        </is>
      </c>
      <c r="J199" s="2" t="inlineStr">
        <is>
          <t>125# ANSI Flange</t>
        </is>
      </c>
      <c r="K199" s="2" t="inlineStr">
        <is>
          <t>Coating_Scotchkote134_interior_exterior_IncludeImpeller</t>
        </is>
      </c>
      <c r="L199" s="2" t="inlineStr">
        <is>
          <t>:X3:X4:</t>
        </is>
      </c>
      <c r="M199" s="63" t="inlineStr">
        <is>
          <t>RTF</t>
        </is>
      </c>
      <c r="N199" s="7" t="n"/>
      <c r="O199" t="inlineStr">
        <is>
          <t>A300043</t>
        </is>
      </c>
      <c r="P199" s="2" t="inlineStr">
        <is>
          <t>LT250</t>
        </is>
      </c>
      <c r="Q199" s="13">
        <f>ROUNDUP(VLOOKUP(P199,'[2]Master '!$B$1:$C$65536,2,0)/7,0)</f>
        <v/>
      </c>
    </row>
    <row r="200" hidden="1">
      <c r="B200" s="13" t="n"/>
      <c r="C200" t="inlineStr">
        <is>
          <t>Price_BOM_VLC_VLSC_Case_194</t>
        </is>
      </c>
      <c r="E200" t="inlineStr">
        <is>
          <t>:30707-4P-3HP-VLSC:30707-4P-5HP-VLSC::30707-2P-15HP-VLSC:30707-2P-20HP-VLSC:30707-2P-25HP-VLSC:30707-2P-30HP-VLSC:</t>
        </is>
      </c>
      <c r="F200" s="2" t="inlineStr">
        <is>
          <t>Cast Iron, ASTM-A48, CL 30</t>
        </is>
      </c>
      <c r="G200" t="inlineStr">
        <is>
          <t>CaseMatl_Cast_Iron_ASTM-A48_CL30</t>
        </is>
      </c>
      <c r="H200" s="2" t="inlineStr">
        <is>
          <t>C30</t>
        </is>
      </c>
      <c r="J200" s="2" t="inlineStr">
        <is>
          <t>125# ANSI Flange</t>
        </is>
      </c>
      <c r="K200" s="2" t="inlineStr">
        <is>
          <t>Coating_Scotchkote134_interior_IncludeImpeller</t>
        </is>
      </c>
      <c r="L200" s="2" t="inlineStr">
        <is>
          <t>:X3:X4:</t>
        </is>
      </c>
      <c r="M200" s="63" t="inlineStr">
        <is>
          <t>RTF</t>
        </is>
      </c>
      <c r="N200" s="7" t="n"/>
      <c r="O200" t="inlineStr">
        <is>
          <t>A300043</t>
        </is>
      </c>
      <c r="P200" s="2" t="inlineStr">
        <is>
          <t>LT250</t>
        </is>
      </c>
      <c r="Q200" s="13">
        <f>ROUNDUP(VLOOKUP(P200,'[2]Master '!$B$1:$C$65536,2,0)/7,0)</f>
        <v/>
      </c>
    </row>
    <row r="201" hidden="1">
      <c r="B201" s="13" t="n"/>
      <c r="C201" t="inlineStr">
        <is>
          <t>Price_BOM_VLC_VLSC_Case_195</t>
        </is>
      </c>
      <c r="E201" t="inlineStr">
        <is>
          <t>:30707-4P-3HP-VLSC:30707-4P-5HP-VLSC::30707-2P-15HP-VLSC:30707-2P-20HP-VLSC:30707-2P-25HP-VLSC:30707-2P-30HP-VLSC:</t>
        </is>
      </c>
      <c r="F201" s="2" t="inlineStr">
        <is>
          <t>Cast Iron, ASTM-A48, CL 30</t>
        </is>
      </c>
      <c r="G201" t="inlineStr">
        <is>
          <t>CaseMatl_Cast_Iron_ASTM-A48_CL30</t>
        </is>
      </c>
      <c r="H201" s="2" t="inlineStr">
        <is>
          <t>C30</t>
        </is>
      </c>
      <c r="J201" s="2" t="inlineStr">
        <is>
          <t>125# ANSI Flange</t>
        </is>
      </c>
      <c r="K201" s="2" t="inlineStr">
        <is>
          <t>Coating_Special</t>
        </is>
      </c>
      <c r="L201" s="2" t="inlineStr">
        <is>
          <t>:X3:X4:</t>
        </is>
      </c>
      <c r="M201" s="63" t="inlineStr">
        <is>
          <t>RTF</t>
        </is>
      </c>
      <c r="N201" s="7" t="n"/>
      <c r="O201" t="inlineStr">
        <is>
          <t>A300043</t>
        </is>
      </c>
      <c r="P201" s="2" t="inlineStr">
        <is>
          <t>LT250</t>
        </is>
      </c>
      <c r="Q201" s="13">
        <f>ROUNDUP(VLOOKUP(P201,'[2]Master '!$B$1:$C$65536,2,0)/7,0)</f>
        <v/>
      </c>
    </row>
    <row r="202" hidden="1">
      <c r="B202" s="13" t="n"/>
      <c r="C202" t="inlineStr">
        <is>
          <t>Price_BOM_VLC_VLSC_Case_196</t>
        </is>
      </c>
      <c r="E202" t="inlineStr">
        <is>
          <t>:30707-4P-3HP-VLSC:30707-4P-5HP-VLSC::30707-2P-15HP-VLSC:30707-2P-20HP-VLSC:30707-2P-25HP-VLSC:30707-2P-30HP-VLSC:</t>
        </is>
      </c>
      <c r="F202" s="2" t="inlineStr">
        <is>
          <t>Cast Iron, ASTM-A48, CL 30</t>
        </is>
      </c>
      <c r="G202" t="inlineStr">
        <is>
          <t>CaseMatl_Cast_Iron_ASTM-A48_CL30</t>
        </is>
      </c>
      <c r="H202" s="2" t="inlineStr">
        <is>
          <t>C30</t>
        </is>
      </c>
      <c r="J202" s="2" t="inlineStr">
        <is>
          <t>125# ANSI Flange</t>
        </is>
      </c>
      <c r="K202" s="2" t="inlineStr">
        <is>
          <t>Coating_Epoxy</t>
        </is>
      </c>
      <c r="L202" s="2" t="inlineStr">
        <is>
          <t>:X3:X4:</t>
        </is>
      </c>
      <c r="M202" s="63" t="inlineStr">
        <is>
          <t>RTF</t>
        </is>
      </c>
      <c r="N202" s="7" t="n"/>
      <c r="O202" t="inlineStr">
        <is>
          <t>A300043</t>
        </is>
      </c>
      <c r="P202" s="2" t="inlineStr">
        <is>
          <t>LT250</t>
        </is>
      </c>
      <c r="Q202" s="13">
        <f>ROUNDUP(VLOOKUP(P202,'[2]Master '!$B$1:$C$65536,2,0)/7,0)</f>
        <v/>
      </c>
    </row>
    <row r="203" hidden="1">
      <c r="B203" s="13" t="n"/>
      <c r="C203" t="inlineStr">
        <is>
          <t>Price_BOM_VLC_VLSC_Case_197</t>
        </is>
      </c>
      <c r="E203" s="7" t="inlineStr">
        <is>
          <t>:30957-4P-5HP-VLC:30957-4P-7.5HP-VLC:30957-4P-10HP-VLC:30957-2P-30HP-VLC:30957-2P-40HP-VLC:30957-2P-50HP-VLC:30957-2P-60HP-VLC:</t>
        </is>
      </c>
      <c r="F203" s="2" t="inlineStr">
        <is>
          <t>Cast Iron, ASTM-A48, CL 30</t>
        </is>
      </c>
      <c r="G203" t="inlineStr">
        <is>
          <t>CaseMatl_Cast_Iron_ASTM-A48_CL30</t>
        </is>
      </c>
      <c r="H203" s="2" t="inlineStr">
        <is>
          <t>C30</t>
        </is>
      </c>
      <c r="J203" s="2" t="inlineStr">
        <is>
          <t>125# ANSI Flange</t>
        </is>
      </c>
      <c r="K203" s="2" t="inlineStr">
        <is>
          <t>Coating_Standard</t>
        </is>
      </c>
      <c r="L203" s="2" t="inlineStr">
        <is>
          <t>:X3:X4:</t>
        </is>
      </c>
      <c r="M203" s="63" t="n">
        <v>96893924</v>
      </c>
      <c r="N203" s="7" t="n"/>
      <c r="O203" t="inlineStr">
        <is>
          <t>A300043</t>
        </is>
      </c>
      <c r="P203" s="2" t="inlineStr">
        <is>
          <t>LT027</t>
        </is>
      </c>
      <c r="Q203" s="13">
        <f>ROUNDUP(VLOOKUP(P203,'[2]Master '!$B$1:$C$65536,2,0)/7,0)</f>
        <v/>
      </c>
    </row>
    <row r="204" hidden="1">
      <c r="B204" s="13" t="n"/>
      <c r="C204" t="inlineStr">
        <is>
          <t>Price_BOM_VLC_VLSC_Case_198</t>
        </is>
      </c>
      <c r="E204" s="7" t="inlineStr">
        <is>
          <t>:30957-4P-5HP-VLC:30957-4P-7.5HP-VLC:30957-4P-10HP-VLC:30957-2P-30HP-VLC:30957-2P-40HP-VLC:30957-2P-50HP-VLC:30957-2P-60HP-VLC:</t>
        </is>
      </c>
      <c r="F204" s="2" t="inlineStr">
        <is>
          <t>Cast Iron, ASTM-A48, CL 30</t>
        </is>
      </c>
      <c r="G204" t="inlineStr">
        <is>
          <t>CaseMatl_Cast_Iron_ASTM-A48_CL30</t>
        </is>
      </c>
      <c r="H204" s="2" t="inlineStr">
        <is>
          <t>C30</t>
        </is>
      </c>
      <c r="J204" s="2" t="inlineStr">
        <is>
          <t>125# ANSI Flange</t>
        </is>
      </c>
      <c r="K204" s="2" t="inlineStr">
        <is>
          <t>Coating_Scotchkote134_interior</t>
        </is>
      </c>
      <c r="L204" s="2" t="inlineStr">
        <is>
          <t>:X3:X4:</t>
        </is>
      </c>
      <c r="M204" s="63" t="inlineStr">
        <is>
          <t>RTF</t>
        </is>
      </c>
      <c r="N204" s="7" t="n"/>
      <c r="O204" t="inlineStr">
        <is>
          <t>A300043</t>
        </is>
      </c>
      <c r="P204" s="2" t="inlineStr">
        <is>
          <t>LT250</t>
        </is>
      </c>
      <c r="Q204" s="13">
        <f>ROUNDUP(VLOOKUP(P204,'[2]Master '!$B$1:$C$65536,2,0)/7,0)</f>
        <v/>
      </c>
    </row>
    <row r="205" hidden="1">
      <c r="B205" s="13" t="n"/>
      <c r="C205" t="inlineStr">
        <is>
          <t>Price_BOM_VLC_VLSC_Case_199</t>
        </is>
      </c>
      <c r="E205" s="7" t="inlineStr">
        <is>
          <t>:30957-4P-5HP-VLC:30957-4P-7.5HP-VLC:30957-4P-10HP-VLC:30957-2P-30HP-VLC:30957-2P-40HP-VLC:30957-2P-50HP-VLC:30957-2P-60HP-VLC:</t>
        </is>
      </c>
      <c r="F205" s="2" t="inlineStr">
        <is>
          <t>Cast Iron, ASTM-A48, CL 30</t>
        </is>
      </c>
      <c r="G205" t="inlineStr">
        <is>
          <t>CaseMatl_Cast_Iron_ASTM-A48_CL30</t>
        </is>
      </c>
      <c r="H205" s="2" t="inlineStr">
        <is>
          <t>C30</t>
        </is>
      </c>
      <c r="J205" s="2" t="inlineStr">
        <is>
          <t>125# ANSI Flange</t>
        </is>
      </c>
      <c r="K205" s="2" t="inlineStr">
        <is>
          <t>Coating_Scotchkote134_interior_exterior</t>
        </is>
      </c>
      <c r="L205" s="2" t="inlineStr">
        <is>
          <t>:X3:X4:</t>
        </is>
      </c>
      <c r="M205" s="63" t="inlineStr">
        <is>
          <t>RTF</t>
        </is>
      </c>
      <c r="N205" s="7" t="n"/>
      <c r="O205" t="inlineStr">
        <is>
          <t>A300043</t>
        </is>
      </c>
      <c r="P205" s="2" t="inlineStr">
        <is>
          <t>LT250</t>
        </is>
      </c>
      <c r="Q205" s="13">
        <f>ROUNDUP(VLOOKUP(P205,'[2]Master '!$B$1:$C$65536,2,0)/7,0)</f>
        <v/>
      </c>
    </row>
    <row r="206" hidden="1">
      <c r="B206" s="13" t="n"/>
      <c r="C206" t="inlineStr">
        <is>
          <t>Price_BOM_VLC_VLSC_Case_200</t>
        </is>
      </c>
      <c r="E206" s="7" t="inlineStr">
        <is>
          <t>:30957-4P-5HP-VLC:30957-4P-7.5HP-VLC:30957-4P-10HP-VLC:30957-2P-30HP-VLC:30957-2P-40HP-VLC:30957-2P-50HP-VLC:30957-2P-60HP-VLC:</t>
        </is>
      </c>
      <c r="F206" s="2" t="inlineStr">
        <is>
          <t>Cast Iron, ASTM-A48, CL 30</t>
        </is>
      </c>
      <c r="G206" t="inlineStr">
        <is>
          <t>CaseMatl_Cast_Iron_ASTM-A48_CL30</t>
        </is>
      </c>
      <c r="H206" s="2" t="inlineStr">
        <is>
          <t>C30</t>
        </is>
      </c>
      <c r="J206" s="2" t="inlineStr">
        <is>
          <t>125# ANSI Flange</t>
        </is>
      </c>
      <c r="K206" s="2" t="inlineStr">
        <is>
          <t>Coating_Scotchkote134_interior_exterior_IncludeImpeller</t>
        </is>
      </c>
      <c r="L206" s="2" t="inlineStr">
        <is>
          <t>:X3:X4:</t>
        </is>
      </c>
      <c r="M206" s="63" t="inlineStr">
        <is>
          <t>RTF</t>
        </is>
      </c>
      <c r="N206" s="7" t="n"/>
      <c r="O206" t="inlineStr">
        <is>
          <t>A300043</t>
        </is>
      </c>
      <c r="P206" s="2" t="inlineStr">
        <is>
          <t>LT250</t>
        </is>
      </c>
      <c r="Q206" s="13">
        <f>ROUNDUP(VLOOKUP(P206,'[2]Master '!$B$1:$C$65536,2,0)/7,0)</f>
        <v/>
      </c>
    </row>
    <row r="207" hidden="1">
      <c r="B207" s="13" t="n"/>
      <c r="C207" t="inlineStr">
        <is>
          <t>Price_BOM_VLC_VLSC_Case_201</t>
        </is>
      </c>
      <c r="E207" s="7" t="inlineStr">
        <is>
          <t>:30957-4P-5HP-VLC:30957-4P-7.5HP-VLC:30957-4P-10HP-VLC:30957-2P-30HP-VLC:30957-2P-40HP-VLC:30957-2P-50HP-VLC:30957-2P-60HP-VLC:</t>
        </is>
      </c>
      <c r="F207" s="2" t="inlineStr">
        <is>
          <t>Cast Iron, ASTM-A48, CL 30</t>
        </is>
      </c>
      <c r="G207" t="inlineStr">
        <is>
          <t>CaseMatl_Cast_Iron_ASTM-A48_CL30</t>
        </is>
      </c>
      <c r="H207" s="2" t="inlineStr">
        <is>
          <t>C30</t>
        </is>
      </c>
      <c r="J207" s="2" t="inlineStr">
        <is>
          <t>125# ANSI Flange</t>
        </is>
      </c>
      <c r="K207" s="2" t="inlineStr">
        <is>
          <t>Coating_Scotchkote134_interior_IncludeImpeller</t>
        </is>
      </c>
      <c r="L207" s="2" t="inlineStr">
        <is>
          <t>:X3:X4:</t>
        </is>
      </c>
      <c r="M207" s="63" t="inlineStr">
        <is>
          <t>RTF</t>
        </is>
      </c>
      <c r="N207" s="7" t="n"/>
      <c r="O207" t="inlineStr">
        <is>
          <t>A300043</t>
        </is>
      </c>
      <c r="P207" s="2" t="inlineStr">
        <is>
          <t>LT250</t>
        </is>
      </c>
      <c r="Q207" s="13">
        <f>ROUNDUP(VLOOKUP(P207,'[2]Master '!$B$1:$C$65536,2,0)/7,0)</f>
        <v/>
      </c>
    </row>
    <row r="208" hidden="1">
      <c r="B208" s="13" t="n"/>
      <c r="C208" t="inlineStr">
        <is>
          <t>Price_BOM_VLC_VLSC_Case_202</t>
        </is>
      </c>
      <c r="E208" s="7" t="inlineStr">
        <is>
          <t>:30957-4P-5HP-VLC:30957-4P-7.5HP-VLC:30957-4P-10HP-VLC:30957-2P-30HP-VLC:30957-2P-40HP-VLC:30957-2P-50HP-VLC:30957-2P-60HP-VLC:</t>
        </is>
      </c>
      <c r="F208" s="2" t="inlineStr">
        <is>
          <t>Cast Iron, ASTM-A48, CL 30</t>
        </is>
      </c>
      <c r="G208" t="inlineStr">
        <is>
          <t>CaseMatl_Cast_Iron_ASTM-A48_CL30</t>
        </is>
      </c>
      <c r="H208" s="2" t="inlineStr">
        <is>
          <t>C30</t>
        </is>
      </c>
      <c r="J208" s="2" t="inlineStr">
        <is>
          <t>125# ANSI Flange</t>
        </is>
      </c>
      <c r="K208" s="2" t="inlineStr">
        <is>
          <t>Coating_Special</t>
        </is>
      </c>
      <c r="L208" s="2" t="inlineStr">
        <is>
          <t>:X3:X4:</t>
        </is>
      </c>
      <c r="M208" s="63" t="inlineStr">
        <is>
          <t>RTF</t>
        </is>
      </c>
      <c r="N208" s="7" t="n"/>
      <c r="O208" t="inlineStr">
        <is>
          <t>A300043</t>
        </is>
      </c>
      <c r="P208" s="2" t="inlineStr">
        <is>
          <t>LT250</t>
        </is>
      </c>
      <c r="Q208" s="13">
        <f>ROUNDUP(VLOOKUP(P208,'[2]Master '!$B$1:$C$65536,2,0)/7,0)</f>
        <v/>
      </c>
    </row>
    <row r="209" hidden="1">
      <c r="B209" s="13" t="n"/>
      <c r="C209" t="inlineStr">
        <is>
          <t>Price_BOM_VLC_VLSC_Case_203</t>
        </is>
      </c>
      <c r="E209" s="7" t="inlineStr">
        <is>
          <t>:30957-4P-5HP-VLC:30957-4P-7.5HP-VLC:30957-4P-10HP-VLC:30957-2P-30HP-VLC:30957-2P-40HP-VLC:30957-2P-50HP-VLC:30957-2P-60HP-VLC:</t>
        </is>
      </c>
      <c r="F209" s="2" t="inlineStr">
        <is>
          <t>Cast Iron, ASTM-A48, CL 30</t>
        </is>
      </c>
      <c r="G209" t="inlineStr">
        <is>
          <t>CaseMatl_Cast_Iron_ASTM-A48_CL30</t>
        </is>
      </c>
      <c r="H209" s="2" t="inlineStr">
        <is>
          <t>C30</t>
        </is>
      </c>
      <c r="J209" s="2" t="inlineStr">
        <is>
          <t>125# ANSI Flange</t>
        </is>
      </c>
      <c r="K209" s="2" t="inlineStr">
        <is>
          <t>Coating_Epoxy</t>
        </is>
      </c>
      <c r="L209" s="2" t="inlineStr">
        <is>
          <t>:X3:X4:</t>
        </is>
      </c>
      <c r="M209" s="63" t="inlineStr">
        <is>
          <t>RTF</t>
        </is>
      </c>
      <c r="N209" s="7" t="n"/>
      <c r="O209" t="inlineStr">
        <is>
          <t>A300043</t>
        </is>
      </c>
      <c r="P209" s="2" t="inlineStr">
        <is>
          <t>LT250</t>
        </is>
      </c>
      <c r="Q209" s="13">
        <f>ROUNDUP(VLOOKUP(P209,'[2]Master '!$B$1:$C$65536,2,0)/7,0)</f>
        <v/>
      </c>
    </row>
    <row r="210" hidden="1">
      <c r="B210" s="13" t="n"/>
      <c r="C210" s="7" t="inlineStr">
        <is>
          <t>Price_BOM_VLC_VLSC_Case_204</t>
        </is>
      </c>
      <c r="E210" s="7" t="inlineStr">
        <is>
          <t>:30957-4P-5HP-VLSC:30957-4P-7.5HP-VLSC:30957-4P-10HP-VLSC:30957-2P-30HP-VLSC:30957-2P-40HP-VLSC:30957-2P-50HP-VLSC:30957-2P-60HP-VLSC:</t>
        </is>
      </c>
      <c r="F210" s="2" t="inlineStr">
        <is>
          <t>Cast Iron, ASTM-A48, CL 30</t>
        </is>
      </c>
      <c r="G210" t="inlineStr">
        <is>
          <t>CaseMatl_Cast_Iron_ASTM-A48_CL30</t>
        </is>
      </c>
      <c r="H210" s="2" t="inlineStr">
        <is>
          <t>C30</t>
        </is>
      </c>
      <c r="J210" s="2" t="inlineStr">
        <is>
          <t>125# ANSI Flange</t>
        </is>
      </c>
      <c r="K210" s="2" t="inlineStr">
        <is>
          <t>Coating_Standard</t>
        </is>
      </c>
      <c r="L210" s="2" t="inlineStr">
        <is>
          <t>:X3:X4:</t>
        </is>
      </c>
      <c r="M210" s="64" t="n">
        <v>98388568</v>
      </c>
      <c r="N210" s="65" t="inlineStr">
        <is>
          <t>CASE,VLS,30957,125#,CI</t>
        </is>
      </c>
      <c r="O210" s="7" t="inlineStr">
        <is>
          <t>A300043</t>
        </is>
      </c>
      <c r="P210" s="2" t="inlineStr">
        <is>
          <t>LT027</t>
        </is>
      </c>
      <c r="Q210" s="13">
        <f>ROUNDUP(VLOOKUP(P210,'[2]Master '!$B$1:$C$65536,2,0)/7,0)</f>
        <v/>
      </c>
    </row>
    <row r="211" hidden="1">
      <c r="B211" s="13" t="n"/>
      <c r="C211" t="inlineStr">
        <is>
          <t>Price_BOM_VLC_VLSC_Case_205</t>
        </is>
      </c>
      <c r="E211" s="7" t="inlineStr">
        <is>
          <t>:30957-4P-5HP-VLSC:30957-4P-7.5HP-VLSC:30957-4P-10HP-VLSC:30957-2P-30HP-VLSC:30957-2P-40HP-VLSC:30957-2P-50HP-VLSC:30957-2P-60HP-VLSC:</t>
        </is>
      </c>
      <c r="F211" s="2" t="inlineStr">
        <is>
          <t>Cast Iron, ASTM-A48, CL 30</t>
        </is>
      </c>
      <c r="G211" t="inlineStr">
        <is>
          <t>CaseMatl_Cast_Iron_ASTM-A48_CL30</t>
        </is>
      </c>
      <c r="H211" s="2" t="inlineStr">
        <is>
          <t>C30</t>
        </is>
      </c>
      <c r="J211" s="2" t="inlineStr">
        <is>
          <t>125# ANSI Flange</t>
        </is>
      </c>
      <c r="K211" s="2" t="inlineStr">
        <is>
          <t>Coating_Scotchkote134_interior</t>
        </is>
      </c>
      <c r="L211" s="2" t="inlineStr">
        <is>
          <t>:X3:X4:</t>
        </is>
      </c>
      <c r="M211" s="63" t="inlineStr">
        <is>
          <t>RTF</t>
        </is>
      </c>
      <c r="N211" s="7" t="n"/>
      <c r="O211" t="inlineStr">
        <is>
          <t>A300043</t>
        </is>
      </c>
      <c r="P211" s="2" t="inlineStr">
        <is>
          <t>LT250</t>
        </is>
      </c>
      <c r="Q211" s="13">
        <f>ROUNDUP(VLOOKUP(P211,'[2]Master '!$B$1:$C$65536,2,0)/7,0)</f>
        <v/>
      </c>
    </row>
    <row r="212" hidden="1">
      <c r="B212" s="13" t="n"/>
      <c r="C212" t="inlineStr">
        <is>
          <t>Price_BOM_VLC_VLSC_Case_206</t>
        </is>
      </c>
      <c r="E212" s="7" t="inlineStr">
        <is>
          <t>:30957-4P-5HP-VLSC:30957-4P-7.5HP-VLSC:30957-4P-10HP-VLSC:30957-2P-30HP-VLSC:30957-2P-40HP-VLSC:30957-2P-50HP-VLSC:30957-2P-60HP-VLSC:</t>
        </is>
      </c>
      <c r="F212" s="2" t="inlineStr">
        <is>
          <t>Cast Iron, ASTM-A48, CL 30</t>
        </is>
      </c>
      <c r="G212" t="inlineStr">
        <is>
          <t>CaseMatl_Cast_Iron_ASTM-A48_CL30</t>
        </is>
      </c>
      <c r="H212" s="2" t="inlineStr">
        <is>
          <t>C30</t>
        </is>
      </c>
      <c r="J212" s="2" t="inlineStr">
        <is>
          <t>125# ANSI Flange</t>
        </is>
      </c>
      <c r="K212" s="2" t="inlineStr">
        <is>
          <t>Coating_Scotchkote134_interior_exterior</t>
        </is>
      </c>
      <c r="L212" s="2" t="inlineStr">
        <is>
          <t>:X3:X4:</t>
        </is>
      </c>
      <c r="M212" s="63" t="inlineStr">
        <is>
          <t>RTF</t>
        </is>
      </c>
      <c r="N212" s="7" t="n"/>
      <c r="O212" t="inlineStr">
        <is>
          <t>A300043</t>
        </is>
      </c>
      <c r="P212" s="2" t="inlineStr">
        <is>
          <t>LT250</t>
        </is>
      </c>
      <c r="Q212" s="13">
        <f>ROUNDUP(VLOOKUP(P212,'[2]Master '!$B$1:$C$65536,2,0)/7,0)</f>
        <v/>
      </c>
    </row>
    <row r="213" hidden="1">
      <c r="B213" s="13" t="n"/>
      <c r="C213" t="inlineStr">
        <is>
          <t>Price_BOM_VLC_VLSC_Case_207</t>
        </is>
      </c>
      <c r="E213" s="7" t="inlineStr">
        <is>
          <t>:30957-4P-5HP-VLSC:30957-4P-7.5HP-VLSC:30957-4P-10HP-VLSC:30957-2P-30HP-VLSC:30957-2P-40HP-VLSC:30957-2P-50HP-VLSC:30957-2P-60HP-VLSC:</t>
        </is>
      </c>
      <c r="F213" s="2" t="inlineStr">
        <is>
          <t>Cast Iron, ASTM-A48, CL 30</t>
        </is>
      </c>
      <c r="G213" t="inlineStr">
        <is>
          <t>CaseMatl_Cast_Iron_ASTM-A48_CL30</t>
        </is>
      </c>
      <c r="H213" s="2" t="inlineStr">
        <is>
          <t>C30</t>
        </is>
      </c>
      <c r="J213" s="2" t="inlineStr">
        <is>
          <t>125# ANSI Flange</t>
        </is>
      </c>
      <c r="K213" s="2" t="inlineStr">
        <is>
          <t>Coating_Scotchkote134_interior_exterior_IncludeImpeller</t>
        </is>
      </c>
      <c r="L213" s="2" t="inlineStr">
        <is>
          <t>:X3:X4:</t>
        </is>
      </c>
      <c r="M213" s="63" t="inlineStr">
        <is>
          <t>RTF</t>
        </is>
      </c>
      <c r="N213" s="7" t="n"/>
      <c r="O213" t="inlineStr">
        <is>
          <t>A300043</t>
        </is>
      </c>
      <c r="P213" s="2" t="inlineStr">
        <is>
          <t>LT250</t>
        </is>
      </c>
      <c r="Q213" s="13">
        <f>ROUNDUP(VLOOKUP(P213,'[2]Master '!$B$1:$C$65536,2,0)/7,0)</f>
        <v/>
      </c>
    </row>
    <row r="214" hidden="1">
      <c r="B214" s="13" t="n"/>
      <c r="C214" t="inlineStr">
        <is>
          <t>Price_BOM_VLC_VLSC_Case_208</t>
        </is>
      </c>
      <c r="E214" s="7" t="inlineStr">
        <is>
          <t>:30957-4P-5HP-VLSC:30957-4P-7.5HP-VLSC:30957-4P-10HP-VLSC:30957-2P-30HP-VLSC:30957-2P-40HP-VLSC:30957-2P-50HP-VLSC:30957-2P-60HP-VLSC:</t>
        </is>
      </c>
      <c r="F214" s="2" t="inlineStr">
        <is>
          <t>Cast Iron, ASTM-A48, CL 30</t>
        </is>
      </c>
      <c r="G214" t="inlineStr">
        <is>
          <t>CaseMatl_Cast_Iron_ASTM-A48_CL30</t>
        </is>
      </c>
      <c r="H214" s="2" t="inlineStr">
        <is>
          <t>C30</t>
        </is>
      </c>
      <c r="J214" s="2" t="inlineStr">
        <is>
          <t>125# ANSI Flange</t>
        </is>
      </c>
      <c r="K214" s="2" t="inlineStr">
        <is>
          <t>Coating_Scotchkote134_interior_IncludeImpeller</t>
        </is>
      </c>
      <c r="L214" s="2" t="inlineStr">
        <is>
          <t>:X3:X4:</t>
        </is>
      </c>
      <c r="M214" s="63" t="inlineStr">
        <is>
          <t>RTF</t>
        </is>
      </c>
      <c r="N214" s="7" t="n"/>
      <c r="O214" t="inlineStr">
        <is>
          <t>A300043</t>
        </is>
      </c>
      <c r="P214" s="2" t="inlineStr">
        <is>
          <t>LT250</t>
        </is>
      </c>
      <c r="Q214" s="13">
        <f>ROUNDUP(VLOOKUP(P214,'[2]Master '!$B$1:$C$65536,2,0)/7,0)</f>
        <v/>
      </c>
    </row>
    <row r="215" hidden="1">
      <c r="B215" s="13" t="n"/>
      <c r="C215" t="inlineStr">
        <is>
          <t>Price_BOM_VLC_VLSC_Case_209</t>
        </is>
      </c>
      <c r="E215" s="7" t="inlineStr">
        <is>
          <t>:30957-4P-5HP-VLSC:30957-4P-7.5HP-VLSC:30957-4P-10HP-VLSC:30957-2P-30HP-VLSC:30957-2P-40HP-VLSC:30957-2P-50HP-VLSC:30957-2P-60HP-VLSC:</t>
        </is>
      </c>
      <c r="F215" s="2" t="inlineStr">
        <is>
          <t>Cast Iron, ASTM-A48, CL 30</t>
        </is>
      </c>
      <c r="G215" t="inlineStr">
        <is>
          <t>CaseMatl_Cast_Iron_ASTM-A48_CL30</t>
        </is>
      </c>
      <c r="H215" s="2" t="inlineStr">
        <is>
          <t>C30</t>
        </is>
      </c>
      <c r="J215" s="2" t="inlineStr">
        <is>
          <t>125# ANSI Flange</t>
        </is>
      </c>
      <c r="K215" s="2" t="inlineStr">
        <is>
          <t>Coating_Special</t>
        </is>
      </c>
      <c r="L215" s="2" t="inlineStr">
        <is>
          <t>:X3:X4:</t>
        </is>
      </c>
      <c r="M215" s="63" t="inlineStr">
        <is>
          <t>RTF</t>
        </is>
      </c>
      <c r="N215" s="7" t="n"/>
      <c r="O215" t="inlineStr">
        <is>
          <t>A300043</t>
        </is>
      </c>
      <c r="P215" s="2" t="inlineStr">
        <is>
          <t>LT250</t>
        </is>
      </c>
      <c r="Q215" s="13">
        <f>ROUNDUP(VLOOKUP(P215,'[2]Master '!$B$1:$C$65536,2,0)/7,0)</f>
        <v/>
      </c>
    </row>
    <row r="216" hidden="1">
      <c r="B216" s="13" t="n"/>
      <c r="C216" t="inlineStr">
        <is>
          <t>Price_BOM_VLC_VLSC_Case_210</t>
        </is>
      </c>
      <c r="E216" s="7" t="inlineStr">
        <is>
          <t>:30957-4P-5HP-VLSC:30957-4P-7.5HP-VLSC:30957-4P-10HP-VLSC:30957-2P-30HP-VLSC:30957-2P-40HP-VLSC:30957-2P-50HP-VLSC:30957-2P-60HP-VLSC:</t>
        </is>
      </c>
      <c r="F216" s="2" t="inlineStr">
        <is>
          <t>Cast Iron, ASTM-A48, CL 30</t>
        </is>
      </c>
      <c r="G216" t="inlineStr">
        <is>
          <t>CaseMatl_Cast_Iron_ASTM-A48_CL30</t>
        </is>
      </c>
      <c r="H216" s="2" t="inlineStr">
        <is>
          <t>C30</t>
        </is>
      </c>
      <c r="J216" s="2" t="inlineStr">
        <is>
          <t>125# ANSI Flange</t>
        </is>
      </c>
      <c r="K216" s="2" t="inlineStr">
        <is>
          <t>Coating_Epoxy</t>
        </is>
      </c>
      <c r="L216" s="2" t="inlineStr">
        <is>
          <t>:X3:X4:</t>
        </is>
      </c>
      <c r="M216" s="63" t="inlineStr">
        <is>
          <t>RTF</t>
        </is>
      </c>
      <c r="N216" s="7" t="n"/>
      <c r="O216" t="inlineStr">
        <is>
          <t>A300043</t>
        </is>
      </c>
      <c r="P216" s="2" t="inlineStr">
        <is>
          <t>LT250</t>
        </is>
      </c>
      <c r="Q216" s="13">
        <f>ROUNDUP(VLOOKUP(P216,'[2]Master '!$B$1:$C$65536,2,0)/7,0)</f>
        <v/>
      </c>
    </row>
    <row r="217" hidden="1">
      <c r="B217" s="13" t="n"/>
      <c r="C217" t="inlineStr">
        <is>
          <t>Price_BOM_VLC_VLSC_Case_211</t>
        </is>
      </c>
      <c r="E217" s="7" t="inlineStr">
        <is>
          <t>:40121-4P-15HP-VLC:40121-4P-20HP-VLC:40121-4P-25HP-VLC:40127-4P-15HP-VLC:40127-4P-20HP-VLC:40127-4P-25HP-VLC:40127-4P-30HP-VLC:</t>
        </is>
      </c>
      <c r="F217" s="2" t="inlineStr">
        <is>
          <t>Cast Iron, ASTM-A48, CL 30</t>
        </is>
      </c>
      <c r="G217" t="inlineStr">
        <is>
          <t>CaseMatl_Cast_Iron_ASTM-A48_CL30</t>
        </is>
      </c>
      <c r="H217" s="2" t="inlineStr">
        <is>
          <t>C30</t>
        </is>
      </c>
      <c r="J217" s="2" t="inlineStr">
        <is>
          <t>125# ANSI Flange</t>
        </is>
      </c>
      <c r="K217" s="2" t="inlineStr">
        <is>
          <t>Coating_Standard</t>
        </is>
      </c>
      <c r="L217" s="2" t="inlineStr">
        <is>
          <t>:XA:</t>
        </is>
      </c>
      <c r="M217" s="63" t="n">
        <v>96772255</v>
      </c>
      <c r="N217" s="7" t="inlineStr">
        <is>
          <t>CASE,VL,4012,125#,CI</t>
        </is>
      </c>
      <c r="O217" t="inlineStr">
        <is>
          <t>A300043</t>
        </is>
      </c>
      <c r="P217" s="2" t="inlineStr">
        <is>
          <t>LT027</t>
        </is>
      </c>
      <c r="Q217" s="13">
        <f>ROUNDUP(VLOOKUP(P217,'[2]Master '!$B$1:$C$65536,2,0)/7,0)</f>
        <v/>
      </c>
    </row>
    <row r="218" hidden="1">
      <c r="B218" s="13" t="n"/>
      <c r="C218" t="inlineStr">
        <is>
          <t>Price_BOM_VLC_VLSC_Case_212</t>
        </is>
      </c>
      <c r="E218" s="7" t="inlineStr">
        <is>
          <t>:40121-4P-15HP-VLC:40121-4P-20HP-VLC:40121-4P-25HP-VLC:40127-4P-15HP-VLC:40127-4P-20HP-VLC:40127-4P-25HP-VLC:40127-4P-30HP-VLC:</t>
        </is>
      </c>
      <c r="F218" s="2" t="inlineStr">
        <is>
          <t>Cast Iron, ASTM-A48, CL 30</t>
        </is>
      </c>
      <c r="G218" t="inlineStr">
        <is>
          <t>CaseMatl_Cast_Iron_ASTM-A48_CL30</t>
        </is>
      </c>
      <c r="H218" s="2" t="inlineStr">
        <is>
          <t>C30</t>
        </is>
      </c>
      <c r="J218" s="2" t="inlineStr">
        <is>
          <t>125# ANSI Flange</t>
        </is>
      </c>
      <c r="K218" s="2" t="inlineStr">
        <is>
          <t>Coating_Scotchkote134_interior</t>
        </is>
      </c>
      <c r="L218" s="2" t="inlineStr">
        <is>
          <t>:XA:</t>
        </is>
      </c>
      <c r="M218" s="63" t="inlineStr">
        <is>
          <t>RTF</t>
        </is>
      </c>
      <c r="N218" s="7" t="n"/>
      <c r="O218" t="inlineStr">
        <is>
          <t>A300043</t>
        </is>
      </c>
      <c r="P218" s="2" t="inlineStr">
        <is>
          <t>LT250</t>
        </is>
      </c>
      <c r="Q218" s="13">
        <f>ROUNDUP(VLOOKUP(P218,'[2]Master '!$B$1:$C$65536,2,0)/7,0)</f>
        <v/>
      </c>
    </row>
    <row r="219" hidden="1">
      <c r="B219" s="13" t="n"/>
      <c r="C219" t="inlineStr">
        <is>
          <t>Price_BOM_VLC_VLSC_Case_213</t>
        </is>
      </c>
      <c r="E219" s="7" t="inlineStr">
        <is>
          <t>:40121-4P-15HP-VLC:40121-4P-20HP-VLC:40121-4P-25HP-VLC:40127-4P-15HP-VLC:40127-4P-20HP-VLC:40127-4P-25HP-VLC:40127-4P-30HP-VLC:</t>
        </is>
      </c>
      <c r="F219" s="2" t="inlineStr">
        <is>
          <t>Cast Iron, ASTM-A48, CL 30</t>
        </is>
      </c>
      <c r="G219" t="inlineStr">
        <is>
          <t>CaseMatl_Cast_Iron_ASTM-A48_CL30</t>
        </is>
      </c>
      <c r="H219" s="2" t="inlineStr">
        <is>
          <t>C30</t>
        </is>
      </c>
      <c r="J219" s="2" t="inlineStr">
        <is>
          <t>125# ANSI Flange</t>
        </is>
      </c>
      <c r="K219" s="2" t="inlineStr">
        <is>
          <t>Coating_Scotchkote134_interior_exterior</t>
        </is>
      </c>
      <c r="L219" s="2" t="inlineStr">
        <is>
          <t>:XA:</t>
        </is>
      </c>
      <c r="M219" s="63" t="inlineStr">
        <is>
          <t>RTF</t>
        </is>
      </c>
      <c r="N219" s="7" t="n"/>
      <c r="O219" t="inlineStr">
        <is>
          <t>A300043</t>
        </is>
      </c>
      <c r="P219" s="2" t="inlineStr">
        <is>
          <t>LT250</t>
        </is>
      </c>
      <c r="Q219" s="13">
        <f>ROUNDUP(VLOOKUP(P219,'[2]Master '!$B$1:$C$65536,2,0)/7,0)</f>
        <v/>
      </c>
    </row>
    <row r="220" hidden="1">
      <c r="B220" s="13" t="n"/>
      <c r="C220" t="inlineStr">
        <is>
          <t>Price_BOM_VLC_VLSC_Case_214</t>
        </is>
      </c>
      <c r="E220" s="7" t="inlineStr">
        <is>
          <t>:40121-4P-15HP-VLC:40121-4P-20HP-VLC:40121-4P-25HP-VLC:40127-4P-15HP-VLC:40127-4P-20HP-VLC:40127-4P-25HP-VLC:40127-4P-30HP-VLC:</t>
        </is>
      </c>
      <c r="F220" s="2" t="inlineStr">
        <is>
          <t>Cast Iron, ASTM-A48, CL 30</t>
        </is>
      </c>
      <c r="G220" t="inlineStr">
        <is>
          <t>CaseMatl_Cast_Iron_ASTM-A48_CL30</t>
        </is>
      </c>
      <c r="H220" s="2" t="inlineStr">
        <is>
          <t>C30</t>
        </is>
      </c>
      <c r="J220" s="2" t="inlineStr">
        <is>
          <t>125# ANSI Flange</t>
        </is>
      </c>
      <c r="K220" s="2" t="inlineStr">
        <is>
          <t>Coating_Scotchkote134_interior_exterior_IncludeImpeller</t>
        </is>
      </c>
      <c r="L220" s="2" t="inlineStr">
        <is>
          <t>:XA:</t>
        </is>
      </c>
      <c r="M220" s="63" t="inlineStr">
        <is>
          <t>RTF</t>
        </is>
      </c>
      <c r="N220" s="7" t="n"/>
      <c r="O220" t="inlineStr">
        <is>
          <t>A300043</t>
        </is>
      </c>
      <c r="P220" s="2" t="inlineStr">
        <is>
          <t>LT250</t>
        </is>
      </c>
      <c r="Q220" s="13">
        <f>ROUNDUP(VLOOKUP(P220,'[2]Master '!$B$1:$C$65536,2,0)/7,0)</f>
        <v/>
      </c>
    </row>
    <row r="221" hidden="1">
      <c r="B221" s="13" t="n"/>
      <c r="C221" t="inlineStr">
        <is>
          <t>Price_BOM_VLC_VLSC_Case_215</t>
        </is>
      </c>
      <c r="E221" s="7" t="inlineStr">
        <is>
          <t>:40121-4P-15HP-VLC:40121-4P-20HP-VLC:40121-4P-25HP-VLC:40127-4P-15HP-VLC:40127-4P-20HP-VLC:40127-4P-25HP-VLC:40127-4P-30HP-VLC:</t>
        </is>
      </c>
      <c r="F221" s="2" t="inlineStr">
        <is>
          <t>Cast Iron, ASTM-A48, CL 30</t>
        </is>
      </c>
      <c r="G221" t="inlineStr">
        <is>
          <t>CaseMatl_Cast_Iron_ASTM-A48_CL30</t>
        </is>
      </c>
      <c r="H221" s="2" t="inlineStr">
        <is>
          <t>C30</t>
        </is>
      </c>
      <c r="J221" s="2" t="inlineStr">
        <is>
          <t>125# ANSI Flange</t>
        </is>
      </c>
      <c r="K221" s="2" t="inlineStr">
        <is>
          <t>Coating_Scotchkote134_interior_IncludeImpeller</t>
        </is>
      </c>
      <c r="L221" s="2" t="inlineStr">
        <is>
          <t>:XA:</t>
        </is>
      </c>
      <c r="M221" s="63" t="inlineStr">
        <is>
          <t>RTF</t>
        </is>
      </c>
      <c r="N221" s="7" t="n"/>
      <c r="O221" t="inlineStr">
        <is>
          <t>A300043</t>
        </is>
      </c>
      <c r="P221" s="2" t="inlineStr">
        <is>
          <t>LT250</t>
        </is>
      </c>
      <c r="Q221" s="13">
        <f>ROUNDUP(VLOOKUP(P221,'[2]Master '!$B$1:$C$65536,2,0)/7,0)</f>
        <v/>
      </c>
    </row>
    <row r="222" hidden="1">
      <c r="B222" s="13" t="n"/>
      <c r="C222" t="inlineStr">
        <is>
          <t>Price_BOM_VLC_VLSC_Case_216</t>
        </is>
      </c>
      <c r="E222" s="7" t="inlineStr">
        <is>
          <t>:40121-4P-15HP-VLC:40121-4P-20HP-VLC:40121-4P-25HP-VLC:40127-4P-15HP-VLC:40127-4P-20HP-VLC:40127-4P-25HP-VLC:40127-4P-30HP-VLC:</t>
        </is>
      </c>
      <c r="F222" s="2" t="inlineStr">
        <is>
          <t>Cast Iron, ASTM-A48, CL 30</t>
        </is>
      </c>
      <c r="G222" t="inlineStr">
        <is>
          <t>CaseMatl_Cast_Iron_ASTM-A48_CL30</t>
        </is>
      </c>
      <c r="H222" s="2" t="inlineStr">
        <is>
          <t>C30</t>
        </is>
      </c>
      <c r="J222" s="2" t="inlineStr">
        <is>
          <t>125# ANSI Flange</t>
        </is>
      </c>
      <c r="K222" s="2" t="inlineStr">
        <is>
          <t>Coating_Special</t>
        </is>
      </c>
      <c r="L222" s="2" t="inlineStr">
        <is>
          <t>:XA:</t>
        </is>
      </c>
      <c r="M222" s="63" t="inlineStr">
        <is>
          <t>RTF</t>
        </is>
      </c>
      <c r="N222" s="7" t="n"/>
      <c r="O222" t="inlineStr">
        <is>
          <t>A300043</t>
        </is>
      </c>
      <c r="P222" s="2" t="inlineStr">
        <is>
          <t>LT250</t>
        </is>
      </c>
      <c r="Q222" s="13">
        <f>ROUNDUP(VLOOKUP(P222,'[2]Master '!$B$1:$C$65536,2,0)/7,0)</f>
        <v/>
      </c>
    </row>
    <row r="223" hidden="1">
      <c r="B223" s="13" t="n"/>
      <c r="C223" t="inlineStr">
        <is>
          <t>Price_BOM_VLC_VLSC_Case_217</t>
        </is>
      </c>
      <c r="E223" s="7" t="inlineStr">
        <is>
          <t>:40121-4P-15HP-VLC:40121-4P-20HP-VLC:40121-4P-25HP-VLC:40127-4P-15HP-VLC:40127-4P-20HP-VLC:40127-4P-25HP-VLC:40127-4P-30HP-VLC:</t>
        </is>
      </c>
      <c r="F223" s="2" t="inlineStr">
        <is>
          <t>Cast Iron, ASTM-A48, CL 30</t>
        </is>
      </c>
      <c r="G223" t="inlineStr">
        <is>
          <t>CaseMatl_Cast_Iron_ASTM-A48_CL30</t>
        </is>
      </c>
      <c r="H223" s="2" t="inlineStr">
        <is>
          <t>C30</t>
        </is>
      </c>
      <c r="J223" s="2" t="inlineStr">
        <is>
          <t>125# ANSI Flange</t>
        </is>
      </c>
      <c r="K223" s="2" t="inlineStr">
        <is>
          <t>Coating_Epoxy</t>
        </is>
      </c>
      <c r="L223" s="2" t="inlineStr">
        <is>
          <t>:XA:</t>
        </is>
      </c>
      <c r="M223" s="63" t="inlineStr">
        <is>
          <t>RTF</t>
        </is>
      </c>
      <c r="N223" s="7" t="n"/>
      <c r="O223" t="inlineStr">
        <is>
          <t>A300043</t>
        </is>
      </c>
      <c r="P223" s="2" t="inlineStr">
        <is>
          <t>LT250</t>
        </is>
      </c>
      <c r="Q223" s="13">
        <f>ROUNDUP(VLOOKUP(P223,'[2]Master '!$B$1:$C$65536,2,0)/7,0)</f>
        <v/>
      </c>
    </row>
    <row r="224" hidden="1">
      <c r="B224" s="13" t="n"/>
      <c r="C224" t="inlineStr">
        <is>
          <t>Price_BOM_VLC_VLSC_Case_218</t>
        </is>
      </c>
      <c r="E224" s="7" t="inlineStr">
        <is>
          <t>:40121-4P-15HP-VLSC:40121-4P-20HP-VLSC:40121-4P-25HP-VLSC:40127-4P-15HP-VLSC:40127-4P-20HP-VLSC:40127-4P-25HP-VLSC:40127-4P-30HP-VLSC:</t>
        </is>
      </c>
      <c r="F224" s="2" t="inlineStr">
        <is>
          <t>Cast Iron, ASTM-A48, CL 30</t>
        </is>
      </c>
      <c r="G224" t="inlineStr">
        <is>
          <t>CaseMatl_Cast_Iron_ASTM-A48_CL30</t>
        </is>
      </c>
      <c r="H224" s="2" t="inlineStr">
        <is>
          <t>C30</t>
        </is>
      </c>
      <c r="J224" s="2" t="inlineStr">
        <is>
          <t>125# ANSI Flange</t>
        </is>
      </c>
      <c r="K224" s="2" t="inlineStr">
        <is>
          <t>Coating_Standard</t>
        </is>
      </c>
      <c r="L224" s="2" t="inlineStr">
        <is>
          <t>:XA:</t>
        </is>
      </c>
      <c r="M224" s="64" t="n">
        <v>98388573</v>
      </c>
      <c r="N224" s="65" t="inlineStr">
        <is>
          <t>CASE,VLS,4012,125#,CI</t>
        </is>
      </c>
      <c r="O224" t="inlineStr">
        <is>
          <t>A300043</t>
        </is>
      </c>
      <c r="P224" s="2" t="inlineStr">
        <is>
          <t>LT027</t>
        </is>
      </c>
      <c r="Q224" s="13">
        <f>ROUNDUP(VLOOKUP(P224,'[2]Master '!$B$1:$C$65536,2,0)/7,0)</f>
        <v/>
      </c>
    </row>
    <row r="225" hidden="1">
      <c r="B225" s="13" t="n"/>
      <c r="C225" t="inlineStr">
        <is>
          <t>Price_BOM_VLC_VLSC_Case_219</t>
        </is>
      </c>
      <c r="E225" s="7" t="inlineStr">
        <is>
          <t>:40121-4P-15HP-VLSC:40121-4P-20HP-VLSC:40121-4P-25HP-VLSC:40127-4P-15HP-VLSC:40127-4P-20HP-VLSC:40127-4P-25HP-VLSC:40127-4P-30HP-VLSC:</t>
        </is>
      </c>
      <c r="F225" s="2" t="inlineStr">
        <is>
          <t>Cast Iron, ASTM-A48, CL 30</t>
        </is>
      </c>
      <c r="G225" t="inlineStr">
        <is>
          <t>CaseMatl_Cast_Iron_ASTM-A48_CL30</t>
        </is>
      </c>
      <c r="H225" s="2" t="inlineStr">
        <is>
          <t>C30</t>
        </is>
      </c>
      <c r="J225" s="2" t="inlineStr">
        <is>
          <t>125# ANSI Flange</t>
        </is>
      </c>
      <c r="K225" s="2" t="inlineStr">
        <is>
          <t>Coating_Scotchkote134_interior</t>
        </is>
      </c>
      <c r="L225" s="2" t="inlineStr">
        <is>
          <t>:XA:</t>
        </is>
      </c>
      <c r="M225" s="63" t="inlineStr">
        <is>
          <t>RTF</t>
        </is>
      </c>
      <c r="N225" s="7" t="n"/>
      <c r="O225" t="inlineStr">
        <is>
          <t>A300043</t>
        </is>
      </c>
      <c r="P225" s="2" t="inlineStr">
        <is>
          <t>LT250</t>
        </is>
      </c>
      <c r="Q225" s="13">
        <f>ROUNDUP(VLOOKUP(P225,'[2]Master '!$B$1:$C$65536,2,0)/7,0)</f>
        <v/>
      </c>
    </row>
    <row r="226" hidden="1">
      <c r="B226" s="13" t="n"/>
      <c r="C226" t="inlineStr">
        <is>
          <t>Price_BOM_VLC_VLSC_Case_220</t>
        </is>
      </c>
      <c r="E226" s="7" t="inlineStr">
        <is>
          <t>:40121-4P-15HP-VLSC:40121-4P-20HP-VLSC:40121-4P-25HP-VLSC:40127-4P-15HP-VLSC:40127-4P-20HP-VLSC:40127-4P-25HP-VLSC:40127-4P-30HP-VLSC:</t>
        </is>
      </c>
      <c r="F226" s="2" t="inlineStr">
        <is>
          <t>Cast Iron, ASTM-A48, CL 30</t>
        </is>
      </c>
      <c r="G226" t="inlineStr">
        <is>
          <t>CaseMatl_Cast_Iron_ASTM-A48_CL30</t>
        </is>
      </c>
      <c r="H226" s="2" t="inlineStr">
        <is>
          <t>C30</t>
        </is>
      </c>
      <c r="J226" s="2" t="inlineStr">
        <is>
          <t>125# ANSI Flange</t>
        </is>
      </c>
      <c r="K226" s="2" t="inlineStr">
        <is>
          <t>Coating_Scotchkote134_interior_exterior</t>
        </is>
      </c>
      <c r="L226" s="2" t="inlineStr">
        <is>
          <t>:XA:</t>
        </is>
      </c>
      <c r="M226" s="63" t="inlineStr">
        <is>
          <t>RTF</t>
        </is>
      </c>
      <c r="N226" s="7" t="n"/>
      <c r="O226" t="inlineStr">
        <is>
          <t>A300043</t>
        </is>
      </c>
      <c r="P226" s="2" t="inlineStr">
        <is>
          <t>LT250</t>
        </is>
      </c>
      <c r="Q226" s="13">
        <f>ROUNDUP(VLOOKUP(P226,'[2]Master '!$B$1:$C$65536,2,0)/7,0)</f>
        <v/>
      </c>
    </row>
    <row r="227" hidden="1">
      <c r="B227" s="13" t="n"/>
      <c r="C227" t="inlineStr">
        <is>
          <t>Price_BOM_VLC_VLSC_Case_221</t>
        </is>
      </c>
      <c r="E227" s="7" t="inlineStr">
        <is>
          <t>:40121-4P-15HP-VLSC:40121-4P-20HP-VLSC:40121-4P-25HP-VLSC:40127-4P-15HP-VLSC:40127-4P-20HP-VLSC:40127-4P-25HP-VLSC:40127-4P-30HP-VLSC:</t>
        </is>
      </c>
      <c r="F227" s="2" t="inlineStr">
        <is>
          <t>Cast Iron, ASTM-A48, CL 30</t>
        </is>
      </c>
      <c r="G227" t="inlineStr">
        <is>
          <t>CaseMatl_Cast_Iron_ASTM-A48_CL30</t>
        </is>
      </c>
      <c r="H227" s="2" t="inlineStr">
        <is>
          <t>C30</t>
        </is>
      </c>
      <c r="J227" s="2" t="inlineStr">
        <is>
          <t>125# ANSI Flange</t>
        </is>
      </c>
      <c r="K227" s="2" t="inlineStr">
        <is>
          <t>Coating_Scotchkote134_interior_exterior_IncludeImpeller</t>
        </is>
      </c>
      <c r="L227" s="2" t="inlineStr">
        <is>
          <t>:XA:</t>
        </is>
      </c>
      <c r="M227" s="63" t="inlineStr">
        <is>
          <t>RTF</t>
        </is>
      </c>
      <c r="N227" s="7" t="n"/>
      <c r="O227" t="inlineStr">
        <is>
          <t>A300043</t>
        </is>
      </c>
      <c r="P227" s="2" t="inlineStr">
        <is>
          <t>LT250</t>
        </is>
      </c>
      <c r="Q227" s="13">
        <f>ROUNDUP(VLOOKUP(P227,'[2]Master '!$B$1:$C$65536,2,0)/7,0)</f>
        <v/>
      </c>
    </row>
    <row r="228" hidden="1">
      <c r="B228" s="13" t="n"/>
      <c r="C228" t="inlineStr">
        <is>
          <t>Price_BOM_VLC_VLSC_Case_222</t>
        </is>
      </c>
      <c r="E228" s="7" t="inlineStr">
        <is>
          <t>:40121-4P-15HP-VLSC:40121-4P-20HP-VLSC:40121-4P-25HP-VLSC:40127-4P-15HP-VLSC:40127-4P-20HP-VLSC:40127-4P-25HP-VLSC:40127-4P-30HP-VLSC:</t>
        </is>
      </c>
      <c r="F228" s="2" t="inlineStr">
        <is>
          <t>Cast Iron, ASTM-A48, CL 30</t>
        </is>
      </c>
      <c r="G228" t="inlineStr">
        <is>
          <t>CaseMatl_Cast_Iron_ASTM-A48_CL30</t>
        </is>
      </c>
      <c r="H228" s="2" t="inlineStr">
        <is>
          <t>C30</t>
        </is>
      </c>
      <c r="J228" s="2" t="inlineStr">
        <is>
          <t>125# ANSI Flange</t>
        </is>
      </c>
      <c r="K228" s="2" t="inlineStr">
        <is>
          <t>Coating_Scotchkote134_interior_IncludeImpeller</t>
        </is>
      </c>
      <c r="L228" s="2" t="inlineStr">
        <is>
          <t>:XA:</t>
        </is>
      </c>
      <c r="M228" s="63" t="inlineStr">
        <is>
          <t>RTF</t>
        </is>
      </c>
      <c r="N228" s="7" t="n"/>
      <c r="O228" t="inlineStr">
        <is>
          <t>A300043</t>
        </is>
      </c>
      <c r="P228" s="2" t="inlineStr">
        <is>
          <t>LT250</t>
        </is>
      </c>
      <c r="Q228" s="13">
        <f>ROUNDUP(VLOOKUP(P228,'[2]Master '!$B$1:$C$65536,2,0)/7,0)</f>
        <v/>
      </c>
    </row>
    <row r="229" hidden="1">
      <c r="B229" s="13" t="n"/>
      <c r="C229" t="inlineStr">
        <is>
          <t>Price_BOM_VLC_VLSC_Case_223</t>
        </is>
      </c>
      <c r="E229" s="7" t="inlineStr">
        <is>
          <t>:40121-4P-15HP-VLSC:40121-4P-20HP-VLSC:40121-4P-25HP-VLSC:40127-4P-15HP-VLSC:40127-4P-20HP-VLSC:40127-4P-25HP-VLSC:40127-4P-30HP-VLSC:</t>
        </is>
      </c>
      <c r="F229" s="2" t="inlineStr">
        <is>
          <t>Cast Iron, ASTM-A48, CL 30</t>
        </is>
      </c>
      <c r="G229" t="inlineStr">
        <is>
          <t>CaseMatl_Cast_Iron_ASTM-A48_CL30</t>
        </is>
      </c>
      <c r="H229" s="2" t="inlineStr">
        <is>
          <t>C30</t>
        </is>
      </c>
      <c r="J229" s="2" t="inlineStr">
        <is>
          <t>125# ANSI Flange</t>
        </is>
      </c>
      <c r="K229" s="2" t="inlineStr">
        <is>
          <t>Coating_Special</t>
        </is>
      </c>
      <c r="L229" s="2" t="inlineStr">
        <is>
          <t>:XA:</t>
        </is>
      </c>
      <c r="M229" s="63" t="inlineStr">
        <is>
          <t>RTF</t>
        </is>
      </c>
      <c r="N229" s="7" t="n"/>
      <c r="O229" t="inlineStr">
        <is>
          <t>A300043</t>
        </is>
      </c>
      <c r="P229" s="2" t="inlineStr">
        <is>
          <t>LT250</t>
        </is>
      </c>
      <c r="Q229" s="13">
        <f>ROUNDUP(VLOOKUP(P229,'[2]Master '!$B$1:$C$65536,2,0)/7,0)</f>
        <v/>
      </c>
    </row>
    <row r="230" hidden="1">
      <c r="B230" s="13" t="n"/>
      <c r="C230" t="inlineStr">
        <is>
          <t>Price_BOM_VLC_VLSC_Case_224</t>
        </is>
      </c>
      <c r="E230" s="7" t="inlineStr">
        <is>
          <t>:40121-4P-15HP-VLSC:40121-4P-20HP-VLSC:40121-4P-25HP-VLSC:40127-4P-15HP-VLSC:40127-4P-20HP-VLSC:40127-4P-25HP-VLSC:40127-4P-30HP-VLSC:</t>
        </is>
      </c>
      <c r="F230" s="2" t="inlineStr">
        <is>
          <t>Cast Iron, ASTM-A48, CL 30</t>
        </is>
      </c>
      <c r="G230" t="inlineStr">
        <is>
          <t>CaseMatl_Cast_Iron_ASTM-A48_CL30</t>
        </is>
      </c>
      <c r="H230" s="2" t="inlineStr">
        <is>
          <t>C30</t>
        </is>
      </c>
      <c r="J230" s="2" t="inlineStr">
        <is>
          <t>125# ANSI Flange</t>
        </is>
      </c>
      <c r="K230" s="2" t="inlineStr">
        <is>
          <t>Coating_Epoxy</t>
        </is>
      </c>
      <c r="L230" s="2" t="inlineStr">
        <is>
          <t>:XA:</t>
        </is>
      </c>
      <c r="M230" s="63" t="inlineStr">
        <is>
          <t>RTF</t>
        </is>
      </c>
      <c r="N230" s="7" t="n"/>
      <c r="O230" t="inlineStr">
        <is>
          <t>A300043</t>
        </is>
      </c>
      <c r="P230" s="2" t="inlineStr">
        <is>
          <t>LT250</t>
        </is>
      </c>
      <c r="Q230" s="13">
        <f>ROUNDUP(VLOOKUP(P230,'[2]Master '!$B$1:$C$65536,2,0)/7,0)</f>
        <v/>
      </c>
    </row>
    <row r="231">
      <c r="B231" s="13" t="n"/>
      <c r="C231" t="inlineStr">
        <is>
          <t>Price_BOM_VLC_VLSC_Case_225</t>
        </is>
      </c>
      <c r="E231" s="68" t="inlineStr">
        <is>
          <t>:40157-4P-30HP-VLC:40157-4P-40HP-VLC:40157-4P-50HP-VLC:</t>
        </is>
      </c>
      <c r="F231" s="2" t="inlineStr">
        <is>
          <t>Ductile Iron, ASTM-A536-65</t>
        </is>
      </c>
      <c r="G231" t="inlineStr">
        <is>
          <t>CaseMatl_Ductile_Iron_ASTM-A536-65</t>
        </is>
      </c>
      <c r="H231" s="2" t="inlineStr">
        <is>
          <t>J</t>
        </is>
      </c>
      <c r="J231" s="2" t="inlineStr">
        <is>
          <t>125# ANSI Flange</t>
        </is>
      </c>
      <c r="K231" s="2" t="inlineStr">
        <is>
          <t>Coating_Standard</t>
        </is>
      </c>
      <c r="L231" s="2" t="inlineStr">
        <is>
          <t>:XA:</t>
        </is>
      </c>
      <c r="M231" s="63" t="n">
        <v>97688183</v>
      </c>
      <c r="N231" s="63" t="inlineStr">
        <is>
          <t>CASE,VL,4015,125#,DI</t>
        </is>
      </c>
      <c r="O231" t="inlineStr">
        <is>
          <t>A300043</t>
        </is>
      </c>
      <c r="P231" s="2" t="inlineStr">
        <is>
          <t>LT034</t>
        </is>
      </c>
      <c r="Q231" s="13">
        <f>ROUNDUP(VLOOKUP(P231,'[2]Master '!$B$1:$C$65536,2,0)/7,0)</f>
        <v/>
      </c>
    </row>
    <row r="232">
      <c r="B232" s="13" t="n"/>
      <c r="C232" t="inlineStr">
        <is>
          <t>Price_BOM_VLC_VLSC_Case_226</t>
        </is>
      </c>
      <c r="E232" s="68" t="inlineStr">
        <is>
          <t>:40157-4P-30HP-VLC:40157-4P-40HP-VLC:40157-4P-50HP-VLC:</t>
        </is>
      </c>
      <c r="F232" s="2" t="inlineStr">
        <is>
          <t>Ductile Iron, ASTM-A536-65</t>
        </is>
      </c>
      <c r="G232" t="inlineStr">
        <is>
          <t>CaseMatl_Ductile_Iron_ASTM-A536-65</t>
        </is>
      </c>
      <c r="H232" s="2" t="inlineStr">
        <is>
          <t>J</t>
        </is>
      </c>
      <c r="J232" s="2" t="inlineStr">
        <is>
          <t>125# ANSI Flange</t>
        </is>
      </c>
      <c r="K232" s="2" t="inlineStr">
        <is>
          <t>Coating_Scotchkote134_interior</t>
        </is>
      </c>
      <c r="L232" s="2" t="inlineStr">
        <is>
          <t>:XA:</t>
        </is>
      </c>
      <c r="M232" s="63" t="inlineStr">
        <is>
          <t>RTF</t>
        </is>
      </c>
      <c r="N232" s="63" t="n"/>
      <c r="O232" t="inlineStr">
        <is>
          <t>A300043</t>
        </is>
      </c>
      <c r="P232" s="2" t="inlineStr">
        <is>
          <t>LT034</t>
        </is>
      </c>
      <c r="Q232" s="13">
        <f>ROUNDUP(VLOOKUP(P232,'[2]Master '!$B$1:$C$65536,2,0)/7,0)</f>
        <v/>
      </c>
    </row>
    <row r="233">
      <c r="B233" s="13" t="n"/>
      <c r="C233" t="inlineStr">
        <is>
          <t>Price_BOM_VLC_VLSC_Case_227</t>
        </is>
      </c>
      <c r="E233" s="68" t="inlineStr">
        <is>
          <t>:40157-4P-30HP-VLC:40157-4P-40HP-VLC:40157-4P-50HP-VLC:</t>
        </is>
      </c>
      <c r="F233" s="2" t="inlineStr">
        <is>
          <t>Ductile Iron, ASTM-A536-65</t>
        </is>
      </c>
      <c r="G233" t="inlineStr">
        <is>
          <t>CaseMatl_Ductile_Iron_ASTM-A536-65</t>
        </is>
      </c>
      <c r="H233" s="2" t="inlineStr">
        <is>
          <t>J</t>
        </is>
      </c>
      <c r="J233" s="2" t="inlineStr">
        <is>
          <t>125# ANSI Flange</t>
        </is>
      </c>
      <c r="K233" s="2" t="inlineStr">
        <is>
          <t>Coating_Scotchkote134_interior_exterior</t>
        </is>
      </c>
      <c r="L233" s="2" t="inlineStr">
        <is>
          <t>:XA:</t>
        </is>
      </c>
      <c r="M233" s="63" t="inlineStr">
        <is>
          <t>RTF</t>
        </is>
      </c>
      <c r="N233" s="63" t="n"/>
      <c r="O233" t="inlineStr">
        <is>
          <t>A300043</t>
        </is>
      </c>
      <c r="P233" s="2" t="inlineStr">
        <is>
          <t>LT034</t>
        </is>
      </c>
      <c r="Q233" s="13">
        <f>ROUNDUP(VLOOKUP(P233,'[2]Master '!$B$1:$C$65536,2,0)/7,0)</f>
        <v/>
      </c>
    </row>
    <row r="234">
      <c r="B234" s="13" t="n"/>
      <c r="C234" t="inlineStr">
        <is>
          <t>Price_BOM_VLC_VLSC_Case_228</t>
        </is>
      </c>
      <c r="E234" s="68" t="inlineStr">
        <is>
          <t>:40157-4P-30HP-VLC:40157-4P-40HP-VLC:40157-4P-50HP-VLC:</t>
        </is>
      </c>
      <c r="F234" s="2" t="inlineStr">
        <is>
          <t>Ductile Iron, ASTM-A536-65</t>
        </is>
      </c>
      <c r="G234" t="inlineStr">
        <is>
          <t>CaseMatl_Ductile_Iron_ASTM-A536-65</t>
        </is>
      </c>
      <c r="H234" s="2" t="inlineStr">
        <is>
          <t>J</t>
        </is>
      </c>
      <c r="J234" s="2" t="inlineStr">
        <is>
          <t>125# ANSI Flange</t>
        </is>
      </c>
      <c r="K234" s="2" t="inlineStr">
        <is>
          <t>Coating_Scotchkote134_interior_exterior_IncludeImpeller</t>
        </is>
      </c>
      <c r="L234" s="2" t="inlineStr">
        <is>
          <t>:XA:</t>
        </is>
      </c>
      <c r="M234" s="63" t="inlineStr">
        <is>
          <t>RTF</t>
        </is>
      </c>
      <c r="N234" s="63" t="n"/>
      <c r="O234" t="inlineStr">
        <is>
          <t>A300043</t>
        </is>
      </c>
      <c r="P234" s="2" t="inlineStr">
        <is>
          <t>LT034</t>
        </is>
      </c>
      <c r="Q234" s="13">
        <f>ROUNDUP(VLOOKUP(P234,'[2]Master '!$B$1:$C$65536,2,0)/7,0)</f>
        <v/>
      </c>
    </row>
    <row r="235">
      <c r="B235" s="13" t="n"/>
      <c r="C235" t="inlineStr">
        <is>
          <t>Price_BOM_VLC_VLSC_Case_229</t>
        </is>
      </c>
      <c r="E235" s="68" t="inlineStr">
        <is>
          <t>:40157-4P-30HP-VLC:40157-4P-40HP-VLC:40157-4P-50HP-VLC:</t>
        </is>
      </c>
      <c r="F235" s="2" t="inlineStr">
        <is>
          <t>Ductile Iron, ASTM-A536-65</t>
        </is>
      </c>
      <c r="G235" t="inlineStr">
        <is>
          <t>CaseMatl_Ductile_Iron_ASTM-A536-65</t>
        </is>
      </c>
      <c r="H235" s="2" t="inlineStr">
        <is>
          <t>J</t>
        </is>
      </c>
      <c r="J235" s="2" t="inlineStr">
        <is>
          <t>125# ANSI Flange</t>
        </is>
      </c>
      <c r="K235" s="2" t="inlineStr">
        <is>
          <t>Coating_Scotchkote134_interior_IncludeImpeller</t>
        </is>
      </c>
      <c r="L235" s="2" t="inlineStr">
        <is>
          <t>:XA:</t>
        </is>
      </c>
      <c r="M235" s="63" t="inlineStr">
        <is>
          <t>RTF</t>
        </is>
      </c>
      <c r="N235" s="63" t="n"/>
      <c r="O235" t="inlineStr">
        <is>
          <t>A300043</t>
        </is>
      </c>
      <c r="P235" s="2" t="inlineStr">
        <is>
          <t>LT034</t>
        </is>
      </c>
      <c r="Q235" s="13">
        <f>ROUNDUP(VLOOKUP(P235,'[2]Master '!$B$1:$C$65536,2,0)/7,0)</f>
        <v/>
      </c>
    </row>
    <row r="236">
      <c r="B236" s="13" t="n"/>
      <c r="C236" t="inlineStr">
        <is>
          <t>Price_BOM_VLC_VLSC_Case_230</t>
        </is>
      </c>
      <c r="E236" s="68" t="inlineStr">
        <is>
          <t>:40157-4P-30HP-VLC:40157-4P-40HP-VLC:40157-4P-50HP-VLC:</t>
        </is>
      </c>
      <c r="F236" s="2" t="inlineStr">
        <is>
          <t>Ductile Iron, ASTM-A536-65</t>
        </is>
      </c>
      <c r="G236" t="inlineStr">
        <is>
          <t>CaseMatl_Ductile_Iron_ASTM-A536-65</t>
        </is>
      </c>
      <c r="H236" s="2" t="inlineStr">
        <is>
          <t>J</t>
        </is>
      </c>
      <c r="J236" s="2" t="inlineStr">
        <is>
          <t>125# ANSI Flange</t>
        </is>
      </c>
      <c r="K236" s="2" t="inlineStr">
        <is>
          <t>Coating_Special</t>
        </is>
      </c>
      <c r="L236" s="2" t="inlineStr">
        <is>
          <t>:XA:</t>
        </is>
      </c>
      <c r="M236" s="63" t="inlineStr">
        <is>
          <t>RTF</t>
        </is>
      </c>
      <c r="N236" s="63" t="n"/>
      <c r="O236" t="inlineStr">
        <is>
          <t>A300043</t>
        </is>
      </c>
      <c r="P236" s="2" t="inlineStr">
        <is>
          <t>LT034</t>
        </is>
      </c>
      <c r="Q236" s="13">
        <f>ROUNDUP(VLOOKUP(P236,'[2]Master '!$B$1:$C$65536,2,0)/7,0)</f>
        <v/>
      </c>
    </row>
    <row r="237">
      <c r="B237" s="13" t="n"/>
      <c r="C237" t="inlineStr">
        <is>
          <t>Price_BOM_VLC_VLSC_Case_231</t>
        </is>
      </c>
      <c r="E237" s="68" t="inlineStr">
        <is>
          <t>:40157-4P-30HP-VLC:40157-4P-40HP-VLC:40157-4P-50HP-VLC:</t>
        </is>
      </c>
      <c r="F237" s="2" t="inlineStr">
        <is>
          <t>Ductile Iron, ASTM-A536-65</t>
        </is>
      </c>
      <c r="G237" t="inlineStr">
        <is>
          <t>CaseMatl_Ductile_Iron_ASTM-A536-65</t>
        </is>
      </c>
      <c r="H237" s="2" t="inlineStr">
        <is>
          <t>J</t>
        </is>
      </c>
      <c r="J237" s="2" t="inlineStr">
        <is>
          <t>125# ANSI Flange</t>
        </is>
      </c>
      <c r="K237" s="2" t="inlineStr">
        <is>
          <t>Coating_Epoxy</t>
        </is>
      </c>
      <c r="L237" s="2" t="inlineStr">
        <is>
          <t>:XA:</t>
        </is>
      </c>
      <c r="M237" s="63" t="inlineStr">
        <is>
          <t>RTF</t>
        </is>
      </c>
      <c r="N237" s="63" t="n"/>
      <c r="O237" t="inlineStr">
        <is>
          <t>A300043</t>
        </is>
      </c>
      <c r="P237" s="2" t="inlineStr">
        <is>
          <t>LT034</t>
        </is>
      </c>
      <c r="Q237" s="13">
        <f>ROUNDUP(VLOOKUP(P237,'[2]Master '!$B$1:$C$65536,2,0)/7,0)</f>
        <v/>
      </c>
    </row>
    <row r="238">
      <c r="B238" s="13" t="n"/>
      <c r="C238" t="inlineStr">
        <is>
          <t>Price_BOM_VLC_VLSC_Case_232</t>
        </is>
      </c>
      <c r="E238" s="68" t="inlineStr">
        <is>
          <t>:40157-4P-30HP-VLSC:40157-4P-40HP-VLSC:40157-4P-50HP-VLSC:</t>
        </is>
      </c>
      <c r="F238" s="2" t="inlineStr">
        <is>
          <t>Ductile Iron, ASTM-A536-65</t>
        </is>
      </c>
      <c r="G238" t="inlineStr">
        <is>
          <t>CaseMatl_Ductile_Iron_ASTM-A536-65</t>
        </is>
      </c>
      <c r="H238" s="2" t="inlineStr">
        <is>
          <t>J</t>
        </is>
      </c>
      <c r="J238" s="2" t="inlineStr">
        <is>
          <t>125# ANSI Flange</t>
        </is>
      </c>
      <c r="K238" s="2" t="inlineStr">
        <is>
          <t>Coating_Standard</t>
        </is>
      </c>
      <c r="L238" s="2" t="inlineStr">
        <is>
          <t>:XA:</t>
        </is>
      </c>
      <c r="M238" s="64" t="n">
        <v>98388578</v>
      </c>
      <c r="N238" s="65" t="inlineStr">
        <is>
          <t>CASE,VLS,4015,125#,DI</t>
        </is>
      </c>
      <c r="O238" t="inlineStr">
        <is>
          <t>A300043</t>
        </is>
      </c>
      <c r="P238" s="2" t="inlineStr">
        <is>
          <t>LT034</t>
        </is>
      </c>
      <c r="Q238" s="13">
        <f>ROUNDUP(VLOOKUP(P238,'[2]Master '!$B$1:$C$65536,2,0)/7,0)</f>
        <v/>
      </c>
    </row>
    <row r="239">
      <c r="B239" s="13" t="n"/>
      <c r="C239" t="inlineStr">
        <is>
          <t>Price_BOM_VLC_VLSC_Case_233</t>
        </is>
      </c>
      <c r="E239" s="68" t="inlineStr">
        <is>
          <t>:40157-4P-30HP-VLSC:40157-4P-40HP-VLSC:40157-4P-50HP-VLSC:</t>
        </is>
      </c>
      <c r="F239" s="2" t="inlineStr">
        <is>
          <t>Ductile Iron, ASTM-A536-65</t>
        </is>
      </c>
      <c r="G239" t="inlineStr">
        <is>
          <t>CaseMatl_Ductile_Iron_ASTM-A536-65</t>
        </is>
      </c>
      <c r="H239" s="2" t="inlineStr">
        <is>
          <t>J</t>
        </is>
      </c>
      <c r="J239" s="2" t="inlineStr">
        <is>
          <t>125# ANSI Flange</t>
        </is>
      </c>
      <c r="K239" s="2" t="inlineStr">
        <is>
          <t>Coating_Scotchkote134_interior</t>
        </is>
      </c>
      <c r="L239" s="2" t="inlineStr">
        <is>
          <t>:XA:</t>
        </is>
      </c>
      <c r="M239" s="63" t="inlineStr">
        <is>
          <t>RTF</t>
        </is>
      </c>
      <c r="N239" s="63" t="n"/>
      <c r="O239" t="inlineStr">
        <is>
          <t>A300043</t>
        </is>
      </c>
      <c r="P239" s="2" t="inlineStr">
        <is>
          <t>LT034</t>
        </is>
      </c>
      <c r="Q239" s="13">
        <f>ROUNDUP(VLOOKUP(P239,'[2]Master '!$B$1:$C$65536,2,0)/7,0)</f>
        <v/>
      </c>
    </row>
    <row r="240">
      <c r="B240" s="13" t="n"/>
      <c r="C240" t="inlineStr">
        <is>
          <t>Price_BOM_VLC_VLSC_Case_234</t>
        </is>
      </c>
      <c r="E240" s="68" t="inlineStr">
        <is>
          <t>:40157-4P-30HP-VLSC:40157-4P-40HP-VLSC:40157-4P-50HP-VLSC:</t>
        </is>
      </c>
      <c r="F240" s="2" t="inlineStr">
        <is>
          <t>Ductile Iron, ASTM-A536-65</t>
        </is>
      </c>
      <c r="G240" t="inlineStr">
        <is>
          <t>CaseMatl_Ductile_Iron_ASTM-A536-65</t>
        </is>
      </c>
      <c r="H240" s="2" t="inlineStr">
        <is>
          <t>J</t>
        </is>
      </c>
      <c r="J240" s="2" t="inlineStr">
        <is>
          <t>125# ANSI Flange</t>
        </is>
      </c>
      <c r="K240" s="2" t="inlineStr">
        <is>
          <t>Coating_Scotchkote134_interior_exterior</t>
        </is>
      </c>
      <c r="L240" s="2" t="inlineStr">
        <is>
          <t>:XA:</t>
        </is>
      </c>
      <c r="M240" s="63" t="inlineStr">
        <is>
          <t>RTF</t>
        </is>
      </c>
      <c r="N240" s="63" t="n"/>
      <c r="O240" t="inlineStr">
        <is>
          <t>A300043</t>
        </is>
      </c>
      <c r="P240" s="2" t="inlineStr">
        <is>
          <t>LT034</t>
        </is>
      </c>
      <c r="Q240" s="13">
        <f>ROUNDUP(VLOOKUP(P240,'[2]Master '!$B$1:$C$65536,2,0)/7,0)</f>
        <v/>
      </c>
    </row>
    <row r="241">
      <c r="B241" s="13" t="n"/>
      <c r="C241" t="inlineStr">
        <is>
          <t>Price_BOM_VLC_VLSC_Case_235</t>
        </is>
      </c>
      <c r="E241" s="68" t="inlineStr">
        <is>
          <t>:40157-4P-30HP-VLSC:40157-4P-40HP-VLSC:40157-4P-50HP-VLSC:</t>
        </is>
      </c>
      <c r="F241" s="2" t="inlineStr">
        <is>
          <t>Ductile Iron, ASTM-A536-65</t>
        </is>
      </c>
      <c r="G241" t="inlineStr">
        <is>
          <t>CaseMatl_Ductile_Iron_ASTM-A536-65</t>
        </is>
      </c>
      <c r="H241" s="2" t="inlineStr">
        <is>
          <t>J</t>
        </is>
      </c>
      <c r="J241" s="2" t="inlineStr">
        <is>
          <t>125# ANSI Flange</t>
        </is>
      </c>
      <c r="K241" s="2" t="inlineStr">
        <is>
          <t>Coating_Scotchkote134_interior_exterior_IncludeImpeller</t>
        </is>
      </c>
      <c r="L241" s="2" t="inlineStr">
        <is>
          <t>:XA:</t>
        </is>
      </c>
      <c r="M241" s="63" t="inlineStr">
        <is>
          <t>RTF</t>
        </is>
      </c>
      <c r="N241" s="63" t="n"/>
      <c r="O241" t="inlineStr">
        <is>
          <t>A300043</t>
        </is>
      </c>
      <c r="P241" s="2" t="inlineStr">
        <is>
          <t>LT034</t>
        </is>
      </c>
      <c r="Q241" s="13">
        <f>ROUNDUP(VLOOKUP(P241,'[2]Master '!$B$1:$C$65536,2,0)/7,0)</f>
        <v/>
      </c>
    </row>
    <row r="242">
      <c r="B242" s="13" t="n"/>
      <c r="C242" t="inlineStr">
        <is>
          <t>Price_BOM_VLC_VLSC_Case_236</t>
        </is>
      </c>
      <c r="E242" s="68" t="inlineStr">
        <is>
          <t>:40157-4P-30HP-VLSC:40157-4P-40HP-VLSC:40157-4P-50HP-VLSC:</t>
        </is>
      </c>
      <c r="F242" s="2" t="inlineStr">
        <is>
          <t>Ductile Iron, ASTM-A536-65</t>
        </is>
      </c>
      <c r="G242" t="inlineStr">
        <is>
          <t>CaseMatl_Ductile_Iron_ASTM-A536-65</t>
        </is>
      </c>
      <c r="H242" s="2" t="inlineStr">
        <is>
          <t>J</t>
        </is>
      </c>
      <c r="J242" s="2" t="inlineStr">
        <is>
          <t>125# ANSI Flange</t>
        </is>
      </c>
      <c r="K242" s="2" t="inlineStr">
        <is>
          <t>Coating_Scotchkote134_interior_IncludeImpeller</t>
        </is>
      </c>
      <c r="L242" s="2" t="inlineStr">
        <is>
          <t>:XA:</t>
        </is>
      </c>
      <c r="M242" s="63" t="inlineStr">
        <is>
          <t>RTF</t>
        </is>
      </c>
      <c r="N242" s="63" t="n"/>
      <c r="O242" t="inlineStr">
        <is>
          <t>A300043</t>
        </is>
      </c>
      <c r="P242" s="2" t="inlineStr">
        <is>
          <t>LT034</t>
        </is>
      </c>
      <c r="Q242" s="13">
        <f>ROUNDUP(VLOOKUP(P242,'[2]Master '!$B$1:$C$65536,2,0)/7,0)</f>
        <v/>
      </c>
    </row>
    <row r="243">
      <c r="B243" s="13" t="n"/>
      <c r="C243" t="inlineStr">
        <is>
          <t>Price_BOM_VLC_VLSC_Case_237</t>
        </is>
      </c>
      <c r="E243" s="68" t="inlineStr">
        <is>
          <t>:40157-4P-30HP-VLSC:40157-4P-40HP-VLSC:40157-4P-50HP-VLSC:</t>
        </is>
      </c>
      <c r="F243" s="2" t="inlineStr">
        <is>
          <t>Ductile Iron, ASTM-A536-65</t>
        </is>
      </c>
      <c r="G243" t="inlineStr">
        <is>
          <t>CaseMatl_Ductile_Iron_ASTM-A536-65</t>
        </is>
      </c>
      <c r="H243" s="2" t="inlineStr">
        <is>
          <t>J</t>
        </is>
      </c>
      <c r="J243" s="2" t="inlineStr">
        <is>
          <t>125# ANSI Flange</t>
        </is>
      </c>
      <c r="K243" s="2" t="inlineStr">
        <is>
          <t>Coating_Special</t>
        </is>
      </c>
      <c r="L243" s="2" t="inlineStr">
        <is>
          <t>:XA:</t>
        </is>
      </c>
      <c r="M243" s="63" t="inlineStr">
        <is>
          <t>RTF</t>
        </is>
      </c>
      <c r="N243" s="63" t="n"/>
      <c r="O243" t="inlineStr">
        <is>
          <t>A300043</t>
        </is>
      </c>
      <c r="P243" s="2" t="inlineStr">
        <is>
          <t>LT034</t>
        </is>
      </c>
      <c r="Q243" s="13">
        <f>ROUNDUP(VLOOKUP(P243,'[2]Master '!$B$1:$C$65536,2,0)/7,0)</f>
        <v/>
      </c>
    </row>
    <row r="244">
      <c r="B244" s="13" t="n"/>
      <c r="C244" t="inlineStr">
        <is>
          <t>Price_BOM_VLC_VLSC_Case_238</t>
        </is>
      </c>
      <c r="E244" s="68" t="inlineStr">
        <is>
          <t>:40157-4P-30HP-VLSC:40157-4P-40HP-VLSC:40157-4P-50HP-VLSC:</t>
        </is>
      </c>
      <c r="F244" s="2" t="inlineStr">
        <is>
          <t>Ductile Iron, ASTM-A536-65</t>
        </is>
      </c>
      <c r="G244" t="inlineStr">
        <is>
          <t>CaseMatl_Ductile_Iron_ASTM-A536-65</t>
        </is>
      </c>
      <c r="H244" s="2" t="inlineStr">
        <is>
          <t>J</t>
        </is>
      </c>
      <c r="J244" s="2" t="inlineStr">
        <is>
          <t>125# ANSI Flange</t>
        </is>
      </c>
      <c r="K244" s="2" t="inlineStr">
        <is>
          <t>Coating_Epoxy</t>
        </is>
      </c>
      <c r="L244" s="2" t="inlineStr">
        <is>
          <t>:XA:</t>
        </is>
      </c>
      <c r="M244" s="63" t="inlineStr">
        <is>
          <t>RTF</t>
        </is>
      </c>
      <c r="N244" s="63" t="n"/>
      <c r="O244" t="inlineStr">
        <is>
          <t>A300043</t>
        </is>
      </c>
      <c r="P244" s="2" t="inlineStr">
        <is>
          <t>LT034</t>
        </is>
      </c>
      <c r="Q244" s="13">
        <f>ROUNDUP(VLOOKUP(P244,'[2]Master '!$B$1:$C$65536,2,0)/7,0)</f>
        <v/>
      </c>
    </row>
    <row r="245">
      <c r="B245" s="13" t="n"/>
      <c r="C245" t="inlineStr">
        <is>
          <t>Price_BOM_VLC_VLSC_Case_239</t>
        </is>
      </c>
      <c r="E245" s="68" t="inlineStr">
        <is>
          <t>:40157-4P-30HP-VLSC:40157-4P-40HP-VLSC:40157-4P-50HP-VLSC:</t>
        </is>
      </c>
      <c r="F245" s="2" t="inlineStr">
        <is>
          <t>Ductile Iron, ASTM-A536-65</t>
        </is>
      </c>
      <c r="G245" t="inlineStr">
        <is>
          <t>CaseMatl_Ductile_Iron_ASTM-A536-65</t>
        </is>
      </c>
      <c r="H245" s="2" t="inlineStr">
        <is>
          <t>J</t>
        </is>
      </c>
      <c r="J245" s="2" t="inlineStr">
        <is>
          <t>125# ANSI Flange</t>
        </is>
      </c>
      <c r="K245" s="2" t="inlineStr">
        <is>
          <t>Coating_Standard</t>
        </is>
      </c>
      <c r="L245" s="2" t="inlineStr">
        <is>
          <t>:XA:</t>
        </is>
      </c>
      <c r="M245" s="63" t="inlineStr">
        <is>
          <t>RTF</t>
        </is>
      </c>
      <c r="N245" s="63" t="n"/>
      <c r="O245" t="inlineStr">
        <is>
          <t>A300043</t>
        </is>
      </c>
      <c r="P245" s="2" t="inlineStr">
        <is>
          <t>LT034</t>
        </is>
      </c>
      <c r="Q245" s="13">
        <f>ROUNDUP(VLOOKUP(P245,'[2]Master '!$B$1:$C$65536,2,0)/7,0)</f>
        <v/>
      </c>
    </row>
    <row r="246" hidden="1">
      <c r="B246" s="13" t="n"/>
      <c r="C246" t="inlineStr">
        <is>
          <t>Price_BOM_VLC_VLSC_Case_240</t>
        </is>
      </c>
      <c r="E246" s="7" t="inlineStr">
        <is>
          <t>:40707-4P-3HP-VLC:40707-4P-5HP-VLC:40707-2P-15HP-VLC:40707-2P-20HP-VLC:40707-2P-25HP-VLC:40707-2P-30HP-VLC:40707-2P-40HP-VLC:</t>
        </is>
      </c>
      <c r="F246" s="2" t="inlineStr">
        <is>
          <t>Cast Iron, ASTM-A48, CL 30</t>
        </is>
      </c>
      <c r="G246" t="inlineStr">
        <is>
          <t>CaseMatl_Cast_Iron_ASTM-A48_CL30</t>
        </is>
      </c>
      <c r="H246" s="2" t="inlineStr">
        <is>
          <t>C30</t>
        </is>
      </c>
      <c r="J246" s="2" t="inlineStr">
        <is>
          <t>125# ANSI Flange</t>
        </is>
      </c>
      <c r="K246" s="2" t="inlineStr">
        <is>
          <t>Coating_Standard</t>
        </is>
      </c>
      <c r="L246" s="2" t="inlineStr">
        <is>
          <t>:X3:X4:</t>
        </is>
      </c>
      <c r="M246" s="63" t="n">
        <v>96893925</v>
      </c>
      <c r="N246" s="7" t="n"/>
      <c r="O246" t="inlineStr">
        <is>
          <t>A300043</t>
        </is>
      </c>
      <c r="P246" s="2" t="inlineStr">
        <is>
          <t>LT027</t>
        </is>
      </c>
      <c r="Q246" s="13">
        <f>ROUNDUP(VLOOKUP(P246,'[2]Master '!$B$1:$C$65536,2,0)/7,0)</f>
        <v/>
      </c>
    </row>
    <row r="247" hidden="1">
      <c r="B247" s="13" t="n"/>
      <c r="C247" t="inlineStr">
        <is>
          <t>Price_BOM_VLC_VLSC_Case_241</t>
        </is>
      </c>
      <c r="E247" s="7" t="inlineStr">
        <is>
          <t>:40707-4P-3HP-VLC:40707-4P-5HP-VLC:40707-2P-15HP-VLC:40707-2P-20HP-VLC:40707-2P-25HP-VLC:40707-2P-30HP-VLC:40707-2P-40HP-VLC:</t>
        </is>
      </c>
      <c r="F247" s="2" t="inlineStr">
        <is>
          <t>Cast Iron, ASTM-A48, CL 30</t>
        </is>
      </c>
      <c r="G247" t="inlineStr">
        <is>
          <t>CaseMatl_Cast_Iron_ASTM-A48_CL30</t>
        </is>
      </c>
      <c r="H247" s="2" t="inlineStr">
        <is>
          <t>C30</t>
        </is>
      </c>
      <c r="J247" s="2" t="inlineStr">
        <is>
          <t>125# ANSI Flange</t>
        </is>
      </c>
      <c r="K247" s="2" t="inlineStr">
        <is>
          <t>Coating_Scotchkote134_interior</t>
        </is>
      </c>
      <c r="L247" s="2" t="inlineStr">
        <is>
          <t>:X3:X4:</t>
        </is>
      </c>
      <c r="M247" s="63" t="inlineStr">
        <is>
          <t>RTF</t>
        </is>
      </c>
      <c r="N247" s="7" t="n"/>
      <c r="O247" t="inlineStr">
        <is>
          <t>A300043</t>
        </is>
      </c>
      <c r="P247" s="2" t="inlineStr">
        <is>
          <t>LT250</t>
        </is>
      </c>
      <c r="Q247" s="13">
        <f>ROUNDUP(VLOOKUP(P247,'[2]Master '!$B$1:$C$65536,2,0)/7,0)</f>
        <v/>
      </c>
    </row>
    <row r="248" hidden="1">
      <c r="B248" s="13" t="n"/>
      <c r="C248" t="inlineStr">
        <is>
          <t>Price_BOM_VLC_VLSC_Case_242</t>
        </is>
      </c>
      <c r="E248" s="7" t="inlineStr">
        <is>
          <t>:40707-4P-3HP-VLC:40707-4P-5HP-VLC:40707-2P-15HP-VLC:40707-2P-20HP-VLC:40707-2P-25HP-VLC:40707-2P-30HP-VLC:40707-2P-40HP-VLC:</t>
        </is>
      </c>
      <c r="F248" s="2" t="inlineStr">
        <is>
          <t>Cast Iron, ASTM-A48, CL 30</t>
        </is>
      </c>
      <c r="G248" t="inlineStr">
        <is>
          <t>CaseMatl_Cast_Iron_ASTM-A48_CL30</t>
        </is>
      </c>
      <c r="H248" s="2" t="inlineStr">
        <is>
          <t>C30</t>
        </is>
      </c>
      <c r="J248" s="2" t="inlineStr">
        <is>
          <t>125# ANSI Flange</t>
        </is>
      </c>
      <c r="K248" s="2" t="inlineStr">
        <is>
          <t>Coating_Scotchkote134_interior_exterior</t>
        </is>
      </c>
      <c r="L248" s="2" t="inlineStr">
        <is>
          <t>:X3:X4:</t>
        </is>
      </c>
      <c r="M248" s="63" t="inlineStr">
        <is>
          <t>RTF</t>
        </is>
      </c>
      <c r="N248" s="7" t="n"/>
      <c r="O248" t="inlineStr">
        <is>
          <t>A300043</t>
        </is>
      </c>
      <c r="P248" s="2" t="inlineStr">
        <is>
          <t>LT250</t>
        </is>
      </c>
      <c r="Q248" s="13">
        <f>ROUNDUP(VLOOKUP(P248,'[2]Master '!$B$1:$C$65536,2,0)/7,0)</f>
        <v/>
      </c>
    </row>
    <row r="249" hidden="1">
      <c r="B249" s="13" t="n"/>
      <c r="C249" t="inlineStr">
        <is>
          <t>Price_BOM_VLC_VLSC_Case_243</t>
        </is>
      </c>
      <c r="E249" s="7" t="inlineStr">
        <is>
          <t>:40707-4P-3HP-VLC:40707-4P-5HP-VLC:40707-2P-15HP-VLC:40707-2P-20HP-VLC:40707-2P-25HP-VLC:40707-2P-30HP-VLC:40707-2P-40HP-VLC:</t>
        </is>
      </c>
      <c r="F249" s="2" t="inlineStr">
        <is>
          <t>Cast Iron, ASTM-A48, CL 30</t>
        </is>
      </c>
      <c r="G249" t="inlineStr">
        <is>
          <t>CaseMatl_Cast_Iron_ASTM-A48_CL30</t>
        </is>
      </c>
      <c r="H249" s="2" t="inlineStr">
        <is>
          <t>C30</t>
        </is>
      </c>
      <c r="J249" s="2" t="inlineStr">
        <is>
          <t>125# ANSI Flange</t>
        </is>
      </c>
      <c r="K249" s="2" t="inlineStr">
        <is>
          <t>Coating_Scotchkote134_interior_exterior_IncludeImpeller</t>
        </is>
      </c>
      <c r="L249" s="2" t="inlineStr">
        <is>
          <t>:X3:X4:</t>
        </is>
      </c>
      <c r="M249" s="63" t="inlineStr">
        <is>
          <t>RTF</t>
        </is>
      </c>
      <c r="N249" s="7" t="n"/>
      <c r="O249" t="inlineStr">
        <is>
          <t>A300043</t>
        </is>
      </c>
      <c r="P249" s="2" t="inlineStr">
        <is>
          <t>LT250</t>
        </is>
      </c>
      <c r="Q249" s="13">
        <f>ROUNDUP(VLOOKUP(P249,'[2]Master '!$B$1:$C$65536,2,0)/7,0)</f>
        <v/>
      </c>
    </row>
    <row r="250" hidden="1">
      <c r="B250" s="13" t="n"/>
      <c r="C250" t="inlineStr">
        <is>
          <t>Price_BOM_VLC_VLSC_Case_244</t>
        </is>
      </c>
      <c r="E250" s="7" t="inlineStr">
        <is>
          <t>:40707-4P-3HP-VLC:40707-4P-5HP-VLC:40707-2P-15HP-VLC:40707-2P-20HP-VLC:40707-2P-25HP-VLC:40707-2P-30HP-VLC:40707-2P-40HP-VLC:</t>
        </is>
      </c>
      <c r="F250" s="2" t="inlineStr">
        <is>
          <t>Cast Iron, ASTM-A48, CL 30</t>
        </is>
      </c>
      <c r="G250" t="inlineStr">
        <is>
          <t>CaseMatl_Cast_Iron_ASTM-A48_CL30</t>
        </is>
      </c>
      <c r="H250" s="2" t="inlineStr">
        <is>
          <t>C30</t>
        </is>
      </c>
      <c r="J250" s="2" t="inlineStr">
        <is>
          <t>125# ANSI Flange</t>
        </is>
      </c>
      <c r="K250" s="2" t="inlineStr">
        <is>
          <t>Coating_Scotchkote134_interior_IncludeImpeller</t>
        </is>
      </c>
      <c r="L250" s="2" t="inlineStr">
        <is>
          <t>:X3:X4:</t>
        </is>
      </c>
      <c r="M250" s="63" t="inlineStr">
        <is>
          <t>RTF</t>
        </is>
      </c>
      <c r="N250" s="7" t="n"/>
      <c r="O250" t="inlineStr">
        <is>
          <t>A300043</t>
        </is>
      </c>
      <c r="P250" s="2" t="inlineStr">
        <is>
          <t>LT250</t>
        </is>
      </c>
      <c r="Q250" s="13">
        <f>ROUNDUP(VLOOKUP(P250,'[2]Master '!$B$1:$C$65536,2,0)/7,0)</f>
        <v/>
      </c>
    </row>
    <row r="251" hidden="1">
      <c r="B251" s="13" t="n"/>
      <c r="C251" t="inlineStr">
        <is>
          <t>Price_BOM_VLC_VLSC_Case_245</t>
        </is>
      </c>
      <c r="E251" s="7" t="inlineStr">
        <is>
          <t>:40707-4P-3HP-VLC:40707-4P-5HP-VLC:40707-2P-15HP-VLC:40707-2P-20HP-VLC:40707-2P-25HP-VLC:40707-2P-30HP-VLC:40707-2P-40HP-VLC:</t>
        </is>
      </c>
      <c r="F251" s="2" t="inlineStr">
        <is>
          <t>Cast Iron, ASTM-A48, CL 30</t>
        </is>
      </c>
      <c r="G251" t="inlineStr">
        <is>
          <t>CaseMatl_Cast_Iron_ASTM-A48_CL30</t>
        </is>
      </c>
      <c r="H251" s="2" t="inlineStr">
        <is>
          <t>C30</t>
        </is>
      </c>
      <c r="J251" s="2" t="inlineStr">
        <is>
          <t>125# ANSI Flange</t>
        </is>
      </c>
      <c r="K251" s="2" t="inlineStr">
        <is>
          <t>Coating_Special</t>
        </is>
      </c>
      <c r="L251" s="2" t="inlineStr">
        <is>
          <t>:X3:X4:</t>
        </is>
      </c>
      <c r="M251" s="63" t="inlineStr">
        <is>
          <t>RTF</t>
        </is>
      </c>
      <c r="N251" s="7" t="n"/>
      <c r="O251" t="inlineStr">
        <is>
          <t>A300043</t>
        </is>
      </c>
      <c r="P251" s="2" t="inlineStr">
        <is>
          <t>LT250</t>
        </is>
      </c>
      <c r="Q251" s="13">
        <f>ROUNDUP(VLOOKUP(P251,'[2]Master '!$B$1:$C$65536,2,0)/7,0)</f>
        <v/>
      </c>
    </row>
    <row r="252" hidden="1">
      <c r="B252" s="13" t="n"/>
      <c r="C252" t="inlineStr">
        <is>
          <t>Price_BOM_VLC_VLSC_Case_246</t>
        </is>
      </c>
      <c r="E252" s="7" t="inlineStr">
        <is>
          <t>:40707-4P-3HP-VLC:40707-4P-5HP-VLC:40707-2P-15HP-VLC:40707-2P-20HP-VLC:40707-2P-25HP-VLC:40707-2P-30HP-VLC:40707-2P-40HP-VLC:</t>
        </is>
      </c>
      <c r="F252" s="2" t="inlineStr">
        <is>
          <t>Cast Iron, ASTM-A48, CL 30</t>
        </is>
      </c>
      <c r="G252" t="inlineStr">
        <is>
          <t>CaseMatl_Cast_Iron_ASTM-A48_CL30</t>
        </is>
      </c>
      <c r="H252" s="2" t="inlineStr">
        <is>
          <t>C30</t>
        </is>
      </c>
      <c r="J252" s="2" t="inlineStr">
        <is>
          <t>125# ANSI Flange</t>
        </is>
      </c>
      <c r="K252" s="2" t="inlineStr">
        <is>
          <t>Coating_Epoxy</t>
        </is>
      </c>
      <c r="L252" s="2" t="inlineStr">
        <is>
          <t>:X3:X4:</t>
        </is>
      </c>
      <c r="M252" s="63" t="inlineStr">
        <is>
          <t>RTF</t>
        </is>
      </c>
      <c r="N252" s="7" t="n"/>
      <c r="O252" t="inlineStr">
        <is>
          <t>A300043</t>
        </is>
      </c>
      <c r="P252" s="2" t="inlineStr">
        <is>
          <t>LT250</t>
        </is>
      </c>
      <c r="Q252" s="13">
        <f>ROUNDUP(VLOOKUP(P252,'[2]Master '!$B$1:$C$65536,2,0)/7,0)</f>
        <v/>
      </c>
    </row>
    <row r="253" hidden="1">
      <c r="B253" s="13" t="n"/>
      <c r="C253" t="inlineStr">
        <is>
          <t>Price_BOM_VLC_VLSC_Case_247</t>
        </is>
      </c>
      <c r="E253" s="7" t="inlineStr">
        <is>
          <t>:40707-4P-3HP-VLSC:40707-4P-5HP-VLSC:40707-2P-15HP-VLSC:40707-2P-20HP-VLSC:40707-2P-25HP-VLSC:40707-2P-30HP-VLSC:40707-2P-40HP-VLSC:</t>
        </is>
      </c>
      <c r="F253" s="2" t="inlineStr">
        <is>
          <t>Cast Iron, ASTM-A48, CL 30</t>
        </is>
      </c>
      <c r="G253" t="inlineStr">
        <is>
          <t>CaseMatl_Cast_Iron_ASTM-A48_CL30</t>
        </is>
      </c>
      <c r="H253" s="2" t="inlineStr">
        <is>
          <t>C30</t>
        </is>
      </c>
      <c r="J253" s="2" t="inlineStr">
        <is>
          <t>125# ANSI Flange</t>
        </is>
      </c>
      <c r="K253" s="2" t="inlineStr">
        <is>
          <t>Coating_Standard</t>
        </is>
      </c>
      <c r="L253" s="2" t="inlineStr">
        <is>
          <t>:X3:X4:</t>
        </is>
      </c>
      <c r="M253" s="63" t="n">
        <v>96893925</v>
      </c>
      <c r="N253" s="7" t="n"/>
      <c r="O253" t="inlineStr">
        <is>
          <t>A300043</t>
        </is>
      </c>
      <c r="P253" s="2" t="inlineStr">
        <is>
          <t>LT027</t>
        </is>
      </c>
      <c r="Q253" s="13">
        <f>ROUNDUP(VLOOKUP(P253,'[2]Master '!$B$1:$C$65536,2,0)/7,0)</f>
        <v/>
      </c>
    </row>
    <row r="254" hidden="1">
      <c r="B254" s="13" t="n"/>
      <c r="C254" t="inlineStr">
        <is>
          <t>Price_BOM_VLC_VLSC_Case_248</t>
        </is>
      </c>
      <c r="E254" s="7" t="inlineStr">
        <is>
          <t>:40707-4P-3HP-VLSC:40707-4P-5HP-VLSC:40707-2P-15HP-VLSC:40707-2P-20HP-VLSC:40707-2P-25HP-VLSC:40707-2P-30HP-VLSC:40707-2P-40HP-VLSC:</t>
        </is>
      </c>
      <c r="F254" s="2" t="inlineStr">
        <is>
          <t>Cast Iron, ASTM-A48, CL 30</t>
        </is>
      </c>
      <c r="G254" t="inlineStr">
        <is>
          <t>CaseMatl_Cast_Iron_ASTM-A48_CL30</t>
        </is>
      </c>
      <c r="H254" s="2" t="inlineStr">
        <is>
          <t>C30</t>
        </is>
      </c>
      <c r="J254" s="2" t="inlineStr">
        <is>
          <t>125# ANSI Flange</t>
        </is>
      </c>
      <c r="K254" s="2" t="inlineStr">
        <is>
          <t>Coating_Scotchkote134_interior</t>
        </is>
      </c>
      <c r="L254" s="2" t="inlineStr">
        <is>
          <t>:X3:X4:</t>
        </is>
      </c>
      <c r="M254" s="63" t="inlineStr">
        <is>
          <t>RTF</t>
        </is>
      </c>
      <c r="N254" s="7" t="n"/>
      <c r="O254" t="inlineStr">
        <is>
          <t>A300043</t>
        </is>
      </c>
      <c r="P254" s="2" t="inlineStr">
        <is>
          <t>LT250</t>
        </is>
      </c>
      <c r="Q254" s="13">
        <f>ROUNDUP(VLOOKUP(P254,'[2]Master '!$B$1:$C$65536,2,0)/7,0)</f>
        <v/>
      </c>
    </row>
    <row r="255" hidden="1">
      <c r="B255" s="13" t="n"/>
      <c r="C255" t="inlineStr">
        <is>
          <t>Price_BOM_VLC_VLSC_Case_249</t>
        </is>
      </c>
      <c r="E255" s="7" t="inlineStr">
        <is>
          <t>:40707-4P-3HP-VLSC:40707-4P-5HP-VLSC:40707-2P-15HP-VLSC:40707-2P-20HP-VLSC:40707-2P-25HP-VLSC:40707-2P-30HP-VLSC:40707-2P-40HP-VLSC:</t>
        </is>
      </c>
      <c r="F255" s="2" t="inlineStr">
        <is>
          <t>Cast Iron, ASTM-A48, CL 30</t>
        </is>
      </c>
      <c r="G255" t="inlineStr">
        <is>
          <t>CaseMatl_Cast_Iron_ASTM-A48_CL30</t>
        </is>
      </c>
      <c r="H255" s="2" t="inlineStr">
        <is>
          <t>C30</t>
        </is>
      </c>
      <c r="J255" s="2" t="inlineStr">
        <is>
          <t>125# ANSI Flange</t>
        </is>
      </c>
      <c r="K255" s="2" t="inlineStr">
        <is>
          <t>Coating_Scotchkote134_interior_exterior</t>
        </is>
      </c>
      <c r="L255" s="2" t="inlineStr">
        <is>
          <t>:X3:X4:</t>
        </is>
      </c>
      <c r="M255" s="63" t="inlineStr">
        <is>
          <t>RTF</t>
        </is>
      </c>
      <c r="N255" s="7" t="n"/>
      <c r="O255" t="inlineStr">
        <is>
          <t>A300043</t>
        </is>
      </c>
      <c r="P255" s="2" t="inlineStr">
        <is>
          <t>LT250</t>
        </is>
      </c>
      <c r="Q255" s="13">
        <f>ROUNDUP(VLOOKUP(P255,'[2]Master '!$B$1:$C$65536,2,0)/7,0)</f>
        <v/>
      </c>
    </row>
    <row r="256" hidden="1">
      <c r="B256" s="13" t="n"/>
      <c r="C256" t="inlineStr">
        <is>
          <t>Price_BOM_VLC_VLSC_Case_250</t>
        </is>
      </c>
      <c r="E256" s="7" t="inlineStr">
        <is>
          <t>:40707-4P-3HP-VLSC:40707-4P-5HP-VLSC:40707-2P-15HP-VLSC:40707-2P-20HP-VLSC:40707-2P-25HP-VLSC:40707-2P-30HP-VLSC:40707-2P-40HP-VLSC:</t>
        </is>
      </c>
      <c r="F256" s="2" t="inlineStr">
        <is>
          <t>Cast Iron, ASTM-A48, CL 30</t>
        </is>
      </c>
      <c r="G256" t="inlineStr">
        <is>
          <t>CaseMatl_Cast_Iron_ASTM-A48_CL30</t>
        </is>
      </c>
      <c r="H256" s="2" t="inlineStr">
        <is>
          <t>C30</t>
        </is>
      </c>
      <c r="J256" s="2" t="inlineStr">
        <is>
          <t>125# ANSI Flange</t>
        </is>
      </c>
      <c r="K256" s="2" t="inlineStr">
        <is>
          <t>Coating_Scotchkote134_interior_exterior_IncludeImpeller</t>
        </is>
      </c>
      <c r="L256" s="2" t="inlineStr">
        <is>
          <t>:X3:X4:</t>
        </is>
      </c>
      <c r="M256" s="63" t="inlineStr">
        <is>
          <t>RTF</t>
        </is>
      </c>
      <c r="N256" s="7" t="n"/>
      <c r="O256" t="inlineStr">
        <is>
          <t>A300043</t>
        </is>
      </c>
      <c r="P256" s="2" t="inlineStr">
        <is>
          <t>LT250</t>
        </is>
      </c>
      <c r="Q256" s="13">
        <f>ROUNDUP(VLOOKUP(P256,'[2]Master '!$B$1:$C$65536,2,0)/7,0)</f>
        <v/>
      </c>
    </row>
    <row r="257" hidden="1">
      <c r="B257" s="13" t="n"/>
      <c r="C257" t="inlineStr">
        <is>
          <t>Price_BOM_VLC_VLSC_Case_251</t>
        </is>
      </c>
      <c r="E257" s="7" t="inlineStr">
        <is>
          <t>:40707-4P-3HP-VLSC:40707-4P-5HP-VLSC:40707-2P-15HP-VLSC:40707-2P-20HP-VLSC:40707-2P-25HP-VLSC:40707-2P-30HP-VLSC:40707-2P-40HP-VLSC:</t>
        </is>
      </c>
      <c r="F257" s="2" t="inlineStr">
        <is>
          <t>Cast Iron, ASTM-A48, CL 30</t>
        </is>
      </c>
      <c r="G257" t="inlineStr">
        <is>
          <t>CaseMatl_Cast_Iron_ASTM-A48_CL30</t>
        </is>
      </c>
      <c r="H257" s="2" t="inlineStr">
        <is>
          <t>C30</t>
        </is>
      </c>
      <c r="J257" s="2" t="inlineStr">
        <is>
          <t>125# ANSI Flange</t>
        </is>
      </c>
      <c r="K257" s="2" t="inlineStr">
        <is>
          <t>Coating_Scotchkote134_interior_IncludeImpeller</t>
        </is>
      </c>
      <c r="L257" s="2" t="inlineStr">
        <is>
          <t>:X3:X4:</t>
        </is>
      </c>
      <c r="M257" s="63" t="inlineStr">
        <is>
          <t>RTF</t>
        </is>
      </c>
      <c r="N257" s="7" t="n"/>
      <c r="O257" t="inlineStr">
        <is>
          <t>A300043</t>
        </is>
      </c>
      <c r="P257" s="2" t="inlineStr">
        <is>
          <t>LT250</t>
        </is>
      </c>
      <c r="Q257" s="13">
        <f>ROUNDUP(VLOOKUP(P257,'[2]Master '!$B$1:$C$65536,2,0)/7,0)</f>
        <v/>
      </c>
    </row>
    <row r="258" hidden="1">
      <c r="B258" s="13" t="n"/>
      <c r="C258" t="inlineStr">
        <is>
          <t>Price_BOM_VLC_VLSC_Case_252</t>
        </is>
      </c>
      <c r="E258" s="7" t="inlineStr">
        <is>
          <t>:40707-4P-3HP-VLSC:40707-4P-5HP-VLSC:40707-2P-15HP-VLSC:40707-2P-20HP-VLSC:40707-2P-25HP-VLSC:40707-2P-30HP-VLSC:40707-2P-40HP-VLSC:</t>
        </is>
      </c>
      <c r="F258" s="2" t="inlineStr">
        <is>
          <t>Cast Iron, ASTM-A48, CL 30</t>
        </is>
      </c>
      <c r="G258" t="inlineStr">
        <is>
          <t>CaseMatl_Cast_Iron_ASTM-A48_CL30</t>
        </is>
      </c>
      <c r="H258" s="2" t="inlineStr">
        <is>
          <t>C30</t>
        </is>
      </c>
      <c r="J258" s="2" t="inlineStr">
        <is>
          <t>125# ANSI Flange</t>
        </is>
      </c>
      <c r="K258" s="2" t="inlineStr">
        <is>
          <t>Coating_Special</t>
        </is>
      </c>
      <c r="L258" s="2" t="inlineStr">
        <is>
          <t>:X3:X4:</t>
        </is>
      </c>
      <c r="M258" s="63" t="inlineStr">
        <is>
          <t>RTF</t>
        </is>
      </c>
      <c r="N258" s="7" t="n"/>
      <c r="O258" t="inlineStr">
        <is>
          <t>A300043</t>
        </is>
      </c>
      <c r="P258" s="2" t="inlineStr">
        <is>
          <t>LT250</t>
        </is>
      </c>
      <c r="Q258" s="13">
        <f>ROUNDUP(VLOOKUP(P258,'[2]Master '!$B$1:$C$65536,2,0)/7,0)</f>
        <v/>
      </c>
    </row>
    <row r="259" hidden="1">
      <c r="B259" s="13" t="n"/>
      <c r="C259" t="inlineStr">
        <is>
          <t>Price_BOM_VLC_VLSC_Case_253</t>
        </is>
      </c>
      <c r="E259" s="7" t="inlineStr">
        <is>
          <t>:40707-4P-3HP-VLSC:40707-4P-5HP-VLSC:40707-2P-15HP-VLSC:40707-2P-20HP-VLSC:40707-2P-25HP-VLSC:40707-2P-30HP-VLSC:40707-2P-40HP-VLSC:</t>
        </is>
      </c>
      <c r="F259" s="2" t="inlineStr">
        <is>
          <t>Cast Iron, ASTM-A48, CL 30</t>
        </is>
      </c>
      <c r="G259" t="inlineStr">
        <is>
          <t>CaseMatl_Cast_Iron_ASTM-A48_CL30</t>
        </is>
      </c>
      <c r="H259" s="2" t="inlineStr">
        <is>
          <t>C30</t>
        </is>
      </c>
      <c r="J259" s="2" t="inlineStr">
        <is>
          <t>125# ANSI Flange</t>
        </is>
      </c>
      <c r="K259" s="2" t="inlineStr">
        <is>
          <t>Coating_Epoxy</t>
        </is>
      </c>
      <c r="L259" s="2" t="inlineStr">
        <is>
          <t>:X3:X4:</t>
        </is>
      </c>
      <c r="M259" s="63" t="inlineStr">
        <is>
          <t>RTF</t>
        </is>
      </c>
      <c r="N259" s="7" t="n"/>
      <c r="O259" t="inlineStr">
        <is>
          <t>A300043</t>
        </is>
      </c>
      <c r="P259" s="2" t="inlineStr">
        <is>
          <t>LT250</t>
        </is>
      </c>
      <c r="Q259" s="13">
        <f>ROUNDUP(VLOOKUP(P259,'[2]Master '!$B$1:$C$65536,2,0)/7,0)</f>
        <v/>
      </c>
    </row>
    <row r="260" hidden="1">
      <c r="B260" s="13" t="n"/>
      <c r="C260" t="inlineStr">
        <is>
          <t>Price_BOM_VLC_VLSC_Case_254</t>
        </is>
      </c>
      <c r="E260" s="7" t="inlineStr">
        <is>
          <t>:40957-4P-5HP-VLC:40957-4P-7.5HP-VLC:40957-4P-10HP-VLC:40957-2P-40HP-VLC:40957-2P-50HP-VLC:40957-2P-60HP-VLC:40957-2P-75HP-VLC:40957-2P-100HP-VLC:40957-4P-15HP-VLC:</t>
        </is>
      </c>
      <c r="F260" s="2" t="inlineStr">
        <is>
          <t>Cast Iron, ASTM-A48, CL 30</t>
        </is>
      </c>
      <c r="G260" t="inlineStr">
        <is>
          <t>CaseMatl_Cast_Iron_ASTM-A48_CL30</t>
        </is>
      </c>
      <c r="H260" s="2" t="inlineStr">
        <is>
          <t>C30</t>
        </is>
      </c>
      <c r="J260" s="2" t="inlineStr">
        <is>
          <t>125# ANSI Flange</t>
        </is>
      </c>
      <c r="K260" s="2" t="inlineStr">
        <is>
          <t>Coating_Standard</t>
        </is>
      </c>
      <c r="L260" s="2" t="inlineStr">
        <is>
          <t>:X3:XA:</t>
        </is>
      </c>
      <c r="M260" s="63" t="n">
        <v>96893928</v>
      </c>
      <c r="N260" s="7" t="n"/>
      <c r="O260" t="inlineStr">
        <is>
          <t>A300043</t>
        </is>
      </c>
      <c r="P260" s="2" t="inlineStr">
        <is>
          <t>LT027</t>
        </is>
      </c>
      <c r="Q260" s="13">
        <f>ROUNDUP(VLOOKUP(P260,'[2]Master '!$B$1:$C$65536,2,0)/7,0)</f>
        <v/>
      </c>
    </row>
    <row r="261" hidden="1">
      <c r="B261" s="13" t="n"/>
      <c r="C261" t="inlineStr">
        <is>
          <t>Price_BOM_VLC_VLSC_Case_255</t>
        </is>
      </c>
      <c r="E261" s="7" t="inlineStr">
        <is>
          <t>:40957-4P-5HP-VLC:40957-4P-7.5HP-VLC:40957-4P-10HP-VLC:40957-2P-40HP-VLC:40957-2P-50HP-VLC:40957-2P-60HP-VLC:40957-2P-75HP-VLC:40957-2P-100HP-VLC:40957-4P-15HP-VLC:</t>
        </is>
      </c>
      <c r="F261" s="2" t="inlineStr">
        <is>
          <t>Cast Iron, ASTM-A48, CL 30</t>
        </is>
      </c>
      <c r="G261" t="inlineStr">
        <is>
          <t>CaseMatl_Cast_Iron_ASTM-A48_CL30</t>
        </is>
      </c>
      <c r="H261" s="2" t="inlineStr">
        <is>
          <t>C30</t>
        </is>
      </c>
      <c r="J261" s="2" t="inlineStr">
        <is>
          <t>125# ANSI Flange</t>
        </is>
      </c>
      <c r="K261" s="2" t="inlineStr">
        <is>
          <t>Coating_Scotchkote134_interior</t>
        </is>
      </c>
      <c r="L261" s="2" t="inlineStr">
        <is>
          <t>:X3:XA:</t>
        </is>
      </c>
      <c r="M261" s="63" t="inlineStr">
        <is>
          <t>RTF</t>
        </is>
      </c>
      <c r="N261" s="7" t="n"/>
      <c r="O261" t="inlineStr">
        <is>
          <t>A300043</t>
        </is>
      </c>
      <c r="P261" s="2" t="inlineStr">
        <is>
          <t>LT250</t>
        </is>
      </c>
      <c r="Q261" s="13">
        <f>ROUNDUP(VLOOKUP(P261,'[2]Master '!$B$1:$C$65536,2,0)/7,0)</f>
        <v/>
      </c>
    </row>
    <row r="262" hidden="1">
      <c r="B262" s="13" t="n"/>
      <c r="C262" t="inlineStr">
        <is>
          <t>Price_BOM_VLC_VLSC_Case_256</t>
        </is>
      </c>
      <c r="E262" s="7" t="inlineStr">
        <is>
          <t>:40957-4P-5HP-VLC:40957-4P-7.5HP-VLC:40957-4P-10HP-VLC:40957-2P-40HP-VLC:40957-2P-50HP-VLC:40957-2P-60HP-VLC:40957-2P-75HP-VLC:40957-2P-100HP-VLC:40957-4P-15HP-VLC:</t>
        </is>
      </c>
      <c r="F262" s="2" t="inlineStr">
        <is>
          <t>Cast Iron, ASTM-A48, CL 30</t>
        </is>
      </c>
      <c r="G262" t="inlineStr">
        <is>
          <t>CaseMatl_Cast_Iron_ASTM-A48_CL30</t>
        </is>
      </c>
      <c r="H262" s="2" t="inlineStr">
        <is>
          <t>C30</t>
        </is>
      </c>
      <c r="J262" s="2" t="inlineStr">
        <is>
          <t>125# ANSI Flange</t>
        </is>
      </c>
      <c r="K262" s="2" t="inlineStr">
        <is>
          <t>Coating_Scotchkote134_interior_exterior</t>
        </is>
      </c>
      <c r="L262" s="2" t="inlineStr">
        <is>
          <t>:X3:XA:</t>
        </is>
      </c>
      <c r="M262" s="63" t="inlineStr">
        <is>
          <t>RTF</t>
        </is>
      </c>
      <c r="N262" s="7" t="n"/>
      <c r="O262" t="inlineStr">
        <is>
          <t>A300043</t>
        </is>
      </c>
      <c r="P262" s="2" t="inlineStr">
        <is>
          <t>LT250</t>
        </is>
      </c>
      <c r="Q262" s="13">
        <f>ROUNDUP(VLOOKUP(P262,'[2]Master '!$B$1:$C$65536,2,0)/7,0)</f>
        <v/>
      </c>
    </row>
    <row r="263" hidden="1">
      <c r="B263" s="13" t="n"/>
      <c r="C263" t="inlineStr">
        <is>
          <t>Price_BOM_VLC_VLSC_Case_257</t>
        </is>
      </c>
      <c r="E263" s="7" t="inlineStr">
        <is>
          <t>:40957-4P-5HP-VLC:40957-4P-7.5HP-VLC:40957-4P-10HP-VLC:40957-2P-40HP-VLC:40957-2P-50HP-VLC:40957-2P-60HP-VLC:40957-2P-75HP-VLC:40957-2P-100HP-VLC:40957-4P-15HP-VLC:</t>
        </is>
      </c>
      <c r="F263" s="2" t="inlineStr">
        <is>
          <t>Cast Iron, ASTM-A48, CL 30</t>
        </is>
      </c>
      <c r="G263" t="inlineStr">
        <is>
          <t>CaseMatl_Cast_Iron_ASTM-A48_CL30</t>
        </is>
      </c>
      <c r="H263" s="2" t="inlineStr">
        <is>
          <t>C30</t>
        </is>
      </c>
      <c r="J263" s="2" t="inlineStr">
        <is>
          <t>125# ANSI Flange</t>
        </is>
      </c>
      <c r="K263" s="2" t="inlineStr">
        <is>
          <t>Coating_Scotchkote134_interior_exterior_IncludeImpeller</t>
        </is>
      </c>
      <c r="L263" s="2" t="inlineStr">
        <is>
          <t>:X3:XA:</t>
        </is>
      </c>
      <c r="M263" s="63" t="inlineStr">
        <is>
          <t>RTF</t>
        </is>
      </c>
      <c r="N263" s="7" t="n"/>
      <c r="O263" t="inlineStr">
        <is>
          <t>A300043</t>
        </is>
      </c>
      <c r="P263" s="2" t="inlineStr">
        <is>
          <t>LT250</t>
        </is>
      </c>
      <c r="Q263" s="13">
        <f>ROUNDUP(VLOOKUP(P263,'[2]Master '!$B$1:$C$65536,2,0)/7,0)</f>
        <v/>
      </c>
    </row>
    <row r="264" hidden="1">
      <c r="B264" s="13" t="n"/>
      <c r="C264" t="inlineStr">
        <is>
          <t>Price_BOM_VLC_VLSC_Case_258</t>
        </is>
      </c>
      <c r="E264" s="7" t="inlineStr">
        <is>
          <t>:40957-4P-5HP-VLC:40957-4P-7.5HP-VLC:40957-4P-10HP-VLC:40957-2P-40HP-VLC:40957-2P-50HP-VLC:40957-2P-60HP-VLC:40957-2P-75HP-VLC:40957-2P-100HP-VLC:40957-4P-15HP-VLC:</t>
        </is>
      </c>
      <c r="F264" s="2" t="inlineStr">
        <is>
          <t>Cast Iron, ASTM-A48, CL 30</t>
        </is>
      </c>
      <c r="G264" t="inlineStr">
        <is>
          <t>CaseMatl_Cast_Iron_ASTM-A48_CL30</t>
        </is>
      </c>
      <c r="H264" s="2" t="inlineStr">
        <is>
          <t>C30</t>
        </is>
      </c>
      <c r="J264" s="2" t="inlineStr">
        <is>
          <t>125# ANSI Flange</t>
        </is>
      </c>
      <c r="K264" s="2" t="inlineStr">
        <is>
          <t>Coating_Scotchkote134_interior_IncludeImpeller</t>
        </is>
      </c>
      <c r="L264" s="2" t="inlineStr">
        <is>
          <t>:X3:XA:</t>
        </is>
      </c>
      <c r="M264" s="63" t="inlineStr">
        <is>
          <t>RTF</t>
        </is>
      </c>
      <c r="N264" s="7" t="n"/>
      <c r="O264" t="inlineStr">
        <is>
          <t>A300043</t>
        </is>
      </c>
      <c r="P264" s="2" t="inlineStr">
        <is>
          <t>LT250</t>
        </is>
      </c>
      <c r="Q264" s="13">
        <f>ROUNDUP(VLOOKUP(P264,'[2]Master '!$B$1:$C$65536,2,0)/7,0)</f>
        <v/>
      </c>
    </row>
    <row r="265" hidden="1">
      <c r="B265" s="13" t="n"/>
      <c r="C265" t="inlineStr">
        <is>
          <t>Price_BOM_VLC_VLSC_Case_259</t>
        </is>
      </c>
      <c r="E265" s="7" t="inlineStr">
        <is>
          <t>:40957-4P-5HP-VLC:40957-4P-7.5HP-VLC:40957-4P-10HP-VLC:40957-2P-40HP-VLC:40957-2P-50HP-VLC:40957-2P-60HP-VLC:40957-2P-75HP-VLC:40957-2P-100HP-VLC:40957-4P-15HP-VLC:</t>
        </is>
      </c>
      <c r="F265" s="2" t="inlineStr">
        <is>
          <t>Cast Iron, ASTM-A48, CL 30</t>
        </is>
      </c>
      <c r="G265" t="inlineStr">
        <is>
          <t>CaseMatl_Cast_Iron_ASTM-A48_CL30</t>
        </is>
      </c>
      <c r="H265" s="2" t="inlineStr">
        <is>
          <t>C30</t>
        </is>
      </c>
      <c r="J265" s="2" t="inlineStr">
        <is>
          <t>125# ANSI Flange</t>
        </is>
      </c>
      <c r="K265" s="2" t="inlineStr">
        <is>
          <t>Coating_Special</t>
        </is>
      </c>
      <c r="L265" s="2" t="inlineStr">
        <is>
          <t>:X3:XA:</t>
        </is>
      </c>
      <c r="M265" s="63" t="inlineStr">
        <is>
          <t>RTF</t>
        </is>
      </c>
      <c r="N265" s="7" t="n"/>
      <c r="O265" t="inlineStr">
        <is>
          <t>A300043</t>
        </is>
      </c>
      <c r="P265" s="2" t="inlineStr">
        <is>
          <t>LT250</t>
        </is>
      </c>
      <c r="Q265" s="13">
        <f>ROUNDUP(VLOOKUP(P265,'[2]Master '!$B$1:$C$65536,2,0)/7,0)</f>
        <v/>
      </c>
    </row>
    <row r="266" hidden="1">
      <c r="B266" s="13" t="n"/>
      <c r="C266" t="inlineStr">
        <is>
          <t>Price_BOM_VLC_VLSC_Case_260</t>
        </is>
      </c>
      <c r="E266" s="7" t="inlineStr">
        <is>
          <t>:40957-4P-5HP-VLC:40957-4P-7.5HP-VLC:40957-4P-10HP-VLC:40957-2P-40HP-VLC:40957-2P-50HP-VLC:40957-2P-60HP-VLC:40957-2P-75HP-VLC:40957-2P-100HP-VLC:40957-4P-15HP-VLC:</t>
        </is>
      </c>
      <c r="F266" s="2" t="inlineStr">
        <is>
          <t>Cast Iron, ASTM-A48, CL 30</t>
        </is>
      </c>
      <c r="G266" t="inlineStr">
        <is>
          <t>CaseMatl_Cast_Iron_ASTM-A48_CL30</t>
        </is>
      </c>
      <c r="H266" s="2" t="inlineStr">
        <is>
          <t>C30</t>
        </is>
      </c>
      <c r="J266" s="2" t="inlineStr">
        <is>
          <t>125# ANSI Flange</t>
        </is>
      </c>
      <c r="K266" s="2" t="inlineStr">
        <is>
          <t>Coating_Epoxy</t>
        </is>
      </c>
      <c r="L266" s="2" t="inlineStr">
        <is>
          <t>:X3:XA:</t>
        </is>
      </c>
      <c r="M266" s="63" t="inlineStr">
        <is>
          <t>RTF</t>
        </is>
      </c>
      <c r="N266" s="7" t="n"/>
      <c r="O266" t="inlineStr">
        <is>
          <t>A300043</t>
        </is>
      </c>
      <c r="P266" s="2" t="inlineStr">
        <is>
          <t>LT250</t>
        </is>
      </c>
      <c r="Q266" s="13">
        <f>ROUNDUP(VLOOKUP(P266,'[2]Master '!$B$1:$C$65536,2,0)/7,0)</f>
        <v/>
      </c>
    </row>
    <row r="267" hidden="1">
      <c r="B267" s="13" t="n"/>
      <c r="C267" t="inlineStr">
        <is>
          <t>Price_BOM_VLC_VLSC_Case_261</t>
        </is>
      </c>
      <c r="E267" s="7" t="inlineStr">
        <is>
          <t>:40957-4P-5HP-VLSC:40957-4P-7.5HP-VLSC:40957-4P-10HP-VLSC:40957-2P-40HP-VLSC:40957-2P-50HP-VLSC:40957-2P-60HP-VLSC:40957-2P-75HP-VLSC:40957-2P-100HP-VLSC:40957-4P-15HP-VLSC:</t>
        </is>
      </c>
      <c r="F267" s="2" t="inlineStr">
        <is>
          <t>Cast Iron, ASTM-A48, CL 30</t>
        </is>
      </c>
      <c r="G267" t="inlineStr">
        <is>
          <t>CaseMatl_Cast_Iron_ASTM-A48_CL30</t>
        </is>
      </c>
      <c r="H267" s="2" t="inlineStr">
        <is>
          <t>C30</t>
        </is>
      </c>
      <c r="J267" s="2" t="inlineStr">
        <is>
          <t>125# ANSI Flange</t>
        </is>
      </c>
      <c r="K267" s="2" t="inlineStr">
        <is>
          <t>Coating_Standard</t>
        </is>
      </c>
      <c r="L267" s="2" t="inlineStr">
        <is>
          <t>:X3:XA:</t>
        </is>
      </c>
      <c r="M267" s="64" t="n">
        <v>98388570</v>
      </c>
      <c r="N267" s="65" t="inlineStr">
        <is>
          <t>CASE,VLS,40959,125#,CI</t>
        </is>
      </c>
      <c r="O267" t="inlineStr">
        <is>
          <t>A300043</t>
        </is>
      </c>
      <c r="P267" s="2" t="inlineStr">
        <is>
          <t>LT027</t>
        </is>
      </c>
      <c r="Q267" s="13">
        <f>ROUNDUP(VLOOKUP(P267,'[2]Master '!$B$1:$C$65536,2,0)/7,0)</f>
        <v/>
      </c>
    </row>
    <row r="268" hidden="1">
      <c r="B268" s="13" t="n"/>
      <c r="C268" t="inlineStr">
        <is>
          <t>Price_BOM_VLC_VLSC_Case_262</t>
        </is>
      </c>
      <c r="E268" s="7" t="inlineStr">
        <is>
          <t>:40957-4P-5HP-VLSC:40957-4P-7.5HP-VLSC:40957-4P-10HP-VLSC:40957-2P-40HP-VLSC:40957-2P-50HP-VLSC:40957-2P-60HP-VLSC:40957-2P-75HP-VLSC:40957-2P-100HP-VLSC:40957-4P-15HP-VLSC:</t>
        </is>
      </c>
      <c r="F268" s="2" t="inlineStr">
        <is>
          <t>Cast Iron, ASTM-A48, CL 30</t>
        </is>
      </c>
      <c r="G268" t="inlineStr">
        <is>
          <t>CaseMatl_Cast_Iron_ASTM-A48_CL30</t>
        </is>
      </c>
      <c r="H268" s="2" t="inlineStr">
        <is>
          <t>C30</t>
        </is>
      </c>
      <c r="J268" s="2" t="inlineStr">
        <is>
          <t>125# ANSI Flange</t>
        </is>
      </c>
      <c r="K268" s="2" t="inlineStr">
        <is>
          <t>Coating_Scotchkote134_interior</t>
        </is>
      </c>
      <c r="L268" s="2" t="inlineStr">
        <is>
          <t>:X3:XA:</t>
        </is>
      </c>
      <c r="M268" s="63" t="inlineStr">
        <is>
          <t>RTF</t>
        </is>
      </c>
      <c r="O268" t="inlineStr">
        <is>
          <t>A300043</t>
        </is>
      </c>
      <c r="P268" s="2" t="inlineStr">
        <is>
          <t>LT250</t>
        </is>
      </c>
      <c r="Q268" s="13">
        <f>ROUNDUP(VLOOKUP(P268,'[2]Master '!$B$1:$C$65536,2,0)/7,0)</f>
        <v/>
      </c>
    </row>
    <row r="269" hidden="1">
      <c r="B269" s="13" t="n"/>
      <c r="C269" t="inlineStr">
        <is>
          <t>Price_BOM_VLC_VLSC_Case_263</t>
        </is>
      </c>
      <c r="E269" s="7" t="inlineStr">
        <is>
          <t>:40957-4P-5HP-VLSC:40957-4P-7.5HP-VLSC:40957-4P-10HP-VLSC:40957-2P-40HP-VLSC:40957-2P-50HP-VLSC:40957-2P-60HP-VLSC:40957-2P-75HP-VLSC:40957-2P-100HP-VLSC:40957-4P-15HP-VLSC:</t>
        </is>
      </c>
      <c r="F269" s="2" t="inlineStr">
        <is>
          <t>Cast Iron, ASTM-A48, CL 30</t>
        </is>
      </c>
      <c r="G269" t="inlineStr">
        <is>
          <t>CaseMatl_Cast_Iron_ASTM-A48_CL30</t>
        </is>
      </c>
      <c r="H269" s="2" t="inlineStr">
        <is>
          <t>C30</t>
        </is>
      </c>
      <c r="J269" s="2" t="inlineStr">
        <is>
          <t>125# ANSI Flange</t>
        </is>
      </c>
      <c r="K269" s="2" t="inlineStr">
        <is>
          <t>Coating_Scotchkote134_interior_exterior</t>
        </is>
      </c>
      <c r="L269" s="2" t="inlineStr">
        <is>
          <t>:X3:XA:</t>
        </is>
      </c>
      <c r="M269" s="63" t="inlineStr">
        <is>
          <t>RTF</t>
        </is>
      </c>
      <c r="O269" t="inlineStr">
        <is>
          <t>A300043</t>
        </is>
      </c>
      <c r="P269" s="2" t="inlineStr">
        <is>
          <t>LT250</t>
        </is>
      </c>
      <c r="Q269" s="13">
        <f>ROUNDUP(VLOOKUP(P269,'[2]Master '!$B$1:$C$65536,2,0)/7,0)</f>
        <v/>
      </c>
    </row>
    <row r="270" hidden="1">
      <c r="B270" s="13" t="n"/>
      <c r="C270" t="inlineStr">
        <is>
          <t>Price_BOM_VLC_VLSC_Case_264</t>
        </is>
      </c>
      <c r="E270" s="7" t="inlineStr">
        <is>
          <t>:40957-4P-5HP-VLSC:40957-4P-7.5HP-VLSC:40957-4P-10HP-VLSC:40957-2P-40HP-VLSC:40957-2P-50HP-VLSC:40957-2P-60HP-VLSC:40957-2P-75HP-VLSC:40957-2P-100HP-VLSC:40957-4P-15HP-VLSC:</t>
        </is>
      </c>
      <c r="F270" s="2" t="inlineStr">
        <is>
          <t>Cast Iron, ASTM-A48, CL 30</t>
        </is>
      </c>
      <c r="G270" t="inlineStr">
        <is>
          <t>CaseMatl_Cast_Iron_ASTM-A48_CL30</t>
        </is>
      </c>
      <c r="H270" s="2" t="inlineStr">
        <is>
          <t>C30</t>
        </is>
      </c>
      <c r="J270" s="2" t="inlineStr">
        <is>
          <t>125# ANSI Flange</t>
        </is>
      </c>
      <c r="K270" s="2" t="inlineStr">
        <is>
          <t>Coating_Scotchkote134_interior_exterior_IncludeImpeller</t>
        </is>
      </c>
      <c r="L270" s="2" t="inlineStr">
        <is>
          <t>:X3:XA:</t>
        </is>
      </c>
      <c r="M270" s="63" t="inlineStr">
        <is>
          <t>RTF</t>
        </is>
      </c>
      <c r="O270" t="inlineStr">
        <is>
          <t>A300043</t>
        </is>
      </c>
      <c r="P270" s="2" t="inlineStr">
        <is>
          <t>LT250</t>
        </is>
      </c>
      <c r="Q270" s="13">
        <f>ROUNDUP(VLOOKUP(P270,'[2]Master '!$B$1:$C$65536,2,0)/7,0)</f>
        <v/>
      </c>
    </row>
    <row r="271" hidden="1">
      <c r="B271" s="13" t="n"/>
      <c r="C271" t="inlineStr">
        <is>
          <t>Price_BOM_VLC_VLSC_Case_265</t>
        </is>
      </c>
      <c r="E271" s="7" t="inlineStr">
        <is>
          <t>:40957-4P-5HP-VLSC:40957-4P-7.5HP-VLSC:40957-4P-10HP-VLSC:40957-2P-40HP-VLSC:40957-2P-50HP-VLSC:40957-2P-60HP-VLSC:40957-2P-75HP-VLSC:40957-2P-100HP-VLSC:40957-4P-15HP-VLSC:</t>
        </is>
      </c>
      <c r="F271" s="2" t="inlineStr">
        <is>
          <t>Cast Iron, ASTM-A48, CL 30</t>
        </is>
      </c>
      <c r="G271" t="inlineStr">
        <is>
          <t>CaseMatl_Cast_Iron_ASTM-A48_CL30</t>
        </is>
      </c>
      <c r="H271" s="2" t="inlineStr">
        <is>
          <t>C30</t>
        </is>
      </c>
      <c r="J271" s="2" t="inlineStr">
        <is>
          <t>125# ANSI Flange</t>
        </is>
      </c>
      <c r="K271" s="2" t="inlineStr">
        <is>
          <t>Coating_Scotchkote134_interior_IncludeImpeller</t>
        </is>
      </c>
      <c r="L271" s="2" t="inlineStr">
        <is>
          <t>:X3:XA:</t>
        </is>
      </c>
      <c r="M271" s="63" t="inlineStr">
        <is>
          <t>RTF</t>
        </is>
      </c>
      <c r="O271" t="inlineStr">
        <is>
          <t>A300043</t>
        </is>
      </c>
      <c r="P271" s="2" t="inlineStr">
        <is>
          <t>LT250</t>
        </is>
      </c>
      <c r="Q271" s="13">
        <f>ROUNDUP(VLOOKUP(P271,'[2]Master '!$B$1:$C$65536,2,0)/7,0)</f>
        <v/>
      </c>
    </row>
    <row r="272" hidden="1">
      <c r="B272" s="13" t="n"/>
      <c r="C272" t="inlineStr">
        <is>
          <t>Price_BOM_VLC_VLSC_Case_266</t>
        </is>
      </c>
      <c r="E272" s="7" t="inlineStr">
        <is>
          <t>:40957-4P-5HP-VLSC:40957-4P-7.5HP-VLSC:40957-4P-10HP-VLSC:40957-2P-40HP-VLSC:40957-2P-50HP-VLSC:40957-2P-60HP-VLSC:40957-2P-75HP-VLSC:40957-2P-100HP-VLSC:40957-4P-15HP-VLSC:</t>
        </is>
      </c>
      <c r="F272" s="2" t="inlineStr">
        <is>
          <t>Cast Iron, ASTM-A48, CL 30</t>
        </is>
      </c>
      <c r="G272" t="inlineStr">
        <is>
          <t>CaseMatl_Cast_Iron_ASTM-A48_CL30</t>
        </is>
      </c>
      <c r="H272" s="2" t="inlineStr">
        <is>
          <t>C30</t>
        </is>
      </c>
      <c r="J272" s="2" t="inlineStr">
        <is>
          <t>125# ANSI Flange</t>
        </is>
      </c>
      <c r="K272" s="2" t="inlineStr">
        <is>
          <t>Coating_Special</t>
        </is>
      </c>
      <c r="L272" s="2" t="inlineStr">
        <is>
          <t>:X3:XA:</t>
        </is>
      </c>
      <c r="M272" s="63" t="inlineStr">
        <is>
          <t>RTF</t>
        </is>
      </c>
      <c r="O272" t="inlineStr">
        <is>
          <t>A300043</t>
        </is>
      </c>
      <c r="P272" s="2" t="inlineStr">
        <is>
          <t>LT250</t>
        </is>
      </c>
      <c r="Q272" s="13">
        <f>ROUNDUP(VLOOKUP(P272,'[2]Master '!$B$1:$C$65536,2,0)/7,0)</f>
        <v/>
      </c>
    </row>
    <row r="273" hidden="1">
      <c r="B273" s="13" t="n"/>
      <c r="C273" t="inlineStr">
        <is>
          <t>Price_BOM_VLC_VLSC_Case_267</t>
        </is>
      </c>
      <c r="E273" s="7" t="inlineStr">
        <is>
          <t>:40957-4P-5HP-VLSC:40957-4P-7.5HP-VLSC:40957-4P-10HP-VLSC:40957-2P-40HP-VLSC:40957-2P-50HP-VLSC:40957-2P-60HP-VLSC:40957-2P-75HP-VLSC:40957-2P-100HP-VLSC:40957-4P-15HP-VLSC:</t>
        </is>
      </c>
      <c r="F273" s="2" t="inlineStr">
        <is>
          <t>Cast Iron, ASTM-A48, CL 30</t>
        </is>
      </c>
      <c r="G273" t="inlineStr">
        <is>
          <t>CaseMatl_Cast_Iron_ASTM-A48_CL30</t>
        </is>
      </c>
      <c r="H273" s="2" t="inlineStr">
        <is>
          <t>C30</t>
        </is>
      </c>
      <c r="J273" s="2" t="inlineStr">
        <is>
          <t>125# ANSI Flange</t>
        </is>
      </c>
      <c r="K273" s="2" t="inlineStr">
        <is>
          <t>Coating_Epoxy</t>
        </is>
      </c>
      <c r="L273" s="2" t="inlineStr">
        <is>
          <t>:X3:XA:</t>
        </is>
      </c>
      <c r="M273" s="63" t="inlineStr">
        <is>
          <t>RTF</t>
        </is>
      </c>
      <c r="O273" t="inlineStr">
        <is>
          <t>A300043</t>
        </is>
      </c>
      <c r="P273" s="2" t="inlineStr">
        <is>
          <t>LT250</t>
        </is>
      </c>
      <c r="Q273" s="13">
        <f>ROUNDUP(VLOOKUP(P273,'[2]Master '!$B$1:$C$65536,2,0)/7,0)</f>
        <v/>
      </c>
    </row>
    <row r="274" hidden="1">
      <c r="B274" s="13" t="n"/>
      <c r="C274" t="inlineStr">
        <is>
          <t>Price_BOM_VLC_VLSC_Case_268</t>
        </is>
      </c>
      <c r="E274" t="inlineStr">
        <is>
          <t>:50129-4P-15HP-VLC:50129-4P-20HP-VLC:50129-4P-25HP-VLC:50129-4P-30HP-VLC:50129-4P-40HP-VLC:50129-4P-50HP-VLC:50129-4P-60HP-VLC:</t>
        </is>
      </c>
      <c r="F274" s="2" t="inlineStr">
        <is>
          <t>Cast Iron, ASTM-A48, CL 35</t>
        </is>
      </c>
      <c r="G274" s="2" t="inlineStr">
        <is>
          <t>CaseMatl_Cast_Iron_ASTM-A48_CL35</t>
        </is>
      </c>
      <c r="H274" s="2" t="inlineStr">
        <is>
          <t>C35</t>
        </is>
      </c>
      <c r="J274" s="2" t="inlineStr">
        <is>
          <t>125# ANSI Flange</t>
        </is>
      </c>
      <c r="K274" s="2" t="inlineStr">
        <is>
          <t>Coating_Standard</t>
        </is>
      </c>
      <c r="L274" s="2" t="inlineStr">
        <is>
          <t>:XA:</t>
        </is>
      </c>
      <c r="M274" s="63" t="n">
        <v>96772261</v>
      </c>
      <c r="N274" s="7" t="inlineStr">
        <is>
          <t>CASE,VL,5012,125#,CI</t>
        </is>
      </c>
      <c r="O274" t="inlineStr">
        <is>
          <t>A300043</t>
        </is>
      </c>
      <c r="P274" s="2" t="inlineStr">
        <is>
          <t>LT027</t>
        </is>
      </c>
      <c r="Q274" s="13">
        <f>ROUNDUP(VLOOKUP(P274,'[2]Master '!$B$1:$C$65536,2,0)/7,0)</f>
        <v/>
      </c>
    </row>
    <row r="275" hidden="1">
      <c r="B275" s="13" t="n"/>
      <c r="C275" t="inlineStr">
        <is>
          <t>Price_BOM_VLC_VLSC_Case_269</t>
        </is>
      </c>
      <c r="E275" t="inlineStr">
        <is>
          <t>:50129-4P-15HP-VLC:50129-4P-20HP-VLC:50129-4P-25HP-VLC:50129-4P-30HP-VLC:50129-4P-40HP-VLC:50129-4P-50HP-VLC:50129-4P-60HP-VLC:</t>
        </is>
      </c>
      <c r="F275" s="2" t="inlineStr">
        <is>
          <t>Cast Iron, ASTM-A48, CL 35</t>
        </is>
      </c>
      <c r="G275" s="2" t="inlineStr">
        <is>
          <t>CaseMatl_Cast_Iron_ASTM-A48_CL35</t>
        </is>
      </c>
      <c r="H275" s="2" t="inlineStr">
        <is>
          <t>C35</t>
        </is>
      </c>
      <c r="J275" s="2" t="inlineStr">
        <is>
          <t>125# ANSI Flange</t>
        </is>
      </c>
      <c r="K275" s="2" t="inlineStr">
        <is>
          <t>Coating_Scotchkote134_interior</t>
        </is>
      </c>
      <c r="L275" s="2" t="inlineStr">
        <is>
          <t>:XA:</t>
        </is>
      </c>
      <c r="M275" s="63" t="inlineStr">
        <is>
          <t>RTF</t>
        </is>
      </c>
      <c r="N275" s="7" t="n"/>
      <c r="O275" t="inlineStr">
        <is>
          <t>A300043</t>
        </is>
      </c>
      <c r="P275" s="2" t="inlineStr">
        <is>
          <t>LT250</t>
        </is>
      </c>
      <c r="Q275" s="13">
        <f>ROUNDUP(VLOOKUP(P275,'[2]Master '!$B$1:$C$65536,2,0)/7,0)</f>
        <v/>
      </c>
    </row>
    <row r="276" hidden="1">
      <c r="B276" s="13" t="n"/>
      <c r="C276" t="inlineStr">
        <is>
          <t>Price_BOM_VLC_VLSC_Case_270</t>
        </is>
      </c>
      <c r="E276" t="inlineStr">
        <is>
          <t>:50129-4P-15HP-VLC:50129-4P-20HP-VLC:50129-4P-25HP-VLC:50129-4P-30HP-VLC:50129-4P-40HP-VLC:50129-4P-50HP-VLC:50129-4P-60HP-VLC:</t>
        </is>
      </c>
      <c r="F276" s="2" t="inlineStr">
        <is>
          <t>Cast Iron, ASTM-A48, CL 35</t>
        </is>
      </c>
      <c r="G276" s="2" t="inlineStr">
        <is>
          <t>CaseMatl_Cast_Iron_ASTM-A48_CL35</t>
        </is>
      </c>
      <c r="H276" s="2" t="inlineStr">
        <is>
          <t>C35</t>
        </is>
      </c>
      <c r="J276" s="2" t="inlineStr">
        <is>
          <t>125# ANSI Flange</t>
        </is>
      </c>
      <c r="K276" s="2" t="inlineStr">
        <is>
          <t>Coating_Scotchkote134_interior_exterior</t>
        </is>
      </c>
      <c r="L276" s="2" t="inlineStr">
        <is>
          <t>:XA:</t>
        </is>
      </c>
      <c r="M276" s="63" t="inlineStr">
        <is>
          <t>RTF</t>
        </is>
      </c>
      <c r="N276" s="7" t="n"/>
      <c r="O276" t="inlineStr">
        <is>
          <t>A300043</t>
        </is>
      </c>
      <c r="P276" s="2" t="inlineStr">
        <is>
          <t>LT250</t>
        </is>
      </c>
      <c r="Q276" s="13">
        <f>ROUNDUP(VLOOKUP(P276,'[2]Master '!$B$1:$C$65536,2,0)/7,0)</f>
        <v/>
      </c>
    </row>
    <row r="277" hidden="1">
      <c r="B277" s="13" t="n"/>
      <c r="C277" t="inlineStr">
        <is>
          <t>Price_BOM_VLC_VLSC_Case_271</t>
        </is>
      </c>
      <c r="E277" t="inlineStr">
        <is>
          <t>:50129-4P-15HP-VLC:50129-4P-20HP-VLC:50129-4P-25HP-VLC:50129-4P-30HP-VLC:50129-4P-40HP-VLC:50129-4P-50HP-VLC:50129-4P-60HP-VLC:</t>
        </is>
      </c>
      <c r="F277" s="2" t="inlineStr">
        <is>
          <t>Cast Iron, ASTM-A48, CL 35</t>
        </is>
      </c>
      <c r="G277" s="2" t="inlineStr">
        <is>
          <t>CaseMatl_Cast_Iron_ASTM-A48_CL35</t>
        </is>
      </c>
      <c r="H277" s="2" t="inlineStr">
        <is>
          <t>C35</t>
        </is>
      </c>
      <c r="J277" s="2" t="inlineStr">
        <is>
          <t>125# ANSI Flange</t>
        </is>
      </c>
      <c r="K277" s="2" t="inlineStr">
        <is>
          <t>Coating_Scotchkote134_interior_exterior_IncludeImpeller</t>
        </is>
      </c>
      <c r="L277" s="2" t="inlineStr">
        <is>
          <t>:XA:</t>
        </is>
      </c>
      <c r="M277" s="63" t="inlineStr">
        <is>
          <t>RTF</t>
        </is>
      </c>
      <c r="N277" s="7" t="n"/>
      <c r="O277" t="inlineStr">
        <is>
          <t>A300043</t>
        </is>
      </c>
      <c r="P277" s="2" t="inlineStr">
        <is>
          <t>LT250</t>
        </is>
      </c>
      <c r="Q277" s="13">
        <f>ROUNDUP(VLOOKUP(P277,'[2]Master '!$B$1:$C$65536,2,0)/7,0)</f>
        <v/>
      </c>
    </row>
    <row r="278" hidden="1">
      <c r="B278" s="13" t="n"/>
      <c r="C278" t="inlineStr">
        <is>
          <t>Price_BOM_VLC_VLSC_Case_272</t>
        </is>
      </c>
      <c r="E278" t="inlineStr">
        <is>
          <t>:50129-4P-15HP-VLC:50129-4P-20HP-VLC:50129-4P-25HP-VLC:50129-4P-30HP-VLC:50129-4P-40HP-VLC:50129-4P-50HP-VLC:50129-4P-60HP-VLC:</t>
        </is>
      </c>
      <c r="F278" s="2" t="inlineStr">
        <is>
          <t>Cast Iron, ASTM-A48, CL 35</t>
        </is>
      </c>
      <c r="G278" s="2" t="inlineStr">
        <is>
          <t>CaseMatl_Cast_Iron_ASTM-A48_CL35</t>
        </is>
      </c>
      <c r="H278" s="2" t="inlineStr">
        <is>
          <t>C35</t>
        </is>
      </c>
      <c r="J278" s="2" t="inlineStr">
        <is>
          <t>125# ANSI Flange</t>
        </is>
      </c>
      <c r="K278" s="2" t="inlineStr">
        <is>
          <t>Coating_Scotchkote134_interior_IncludeImpeller</t>
        </is>
      </c>
      <c r="L278" s="2" t="inlineStr">
        <is>
          <t>:XA:</t>
        </is>
      </c>
      <c r="M278" s="63" t="inlineStr">
        <is>
          <t>RTF</t>
        </is>
      </c>
      <c r="N278" s="7" t="n"/>
      <c r="O278" t="inlineStr">
        <is>
          <t>A300043</t>
        </is>
      </c>
      <c r="P278" s="2" t="inlineStr">
        <is>
          <t>LT250</t>
        </is>
      </c>
      <c r="Q278" s="13">
        <f>ROUNDUP(VLOOKUP(P278,'[2]Master '!$B$1:$C$65536,2,0)/7,0)</f>
        <v/>
      </c>
    </row>
    <row r="279" hidden="1">
      <c r="B279" s="13" t="n"/>
      <c r="C279" t="inlineStr">
        <is>
          <t>Price_BOM_VLC_VLSC_Case_273</t>
        </is>
      </c>
      <c r="E279" t="inlineStr">
        <is>
          <t>:50129-4P-15HP-VLC:50129-4P-20HP-VLC:50129-4P-25HP-VLC:50129-4P-30HP-VLC:50129-4P-40HP-VLC:50129-4P-50HP-VLC:50129-4P-60HP-VLC:</t>
        </is>
      </c>
      <c r="F279" s="2" t="inlineStr">
        <is>
          <t>Cast Iron, ASTM-A48, CL 35</t>
        </is>
      </c>
      <c r="G279" s="2" t="inlineStr">
        <is>
          <t>CaseMatl_Cast_Iron_ASTM-A48_CL35</t>
        </is>
      </c>
      <c r="H279" s="2" t="inlineStr">
        <is>
          <t>C35</t>
        </is>
      </c>
      <c r="J279" s="2" t="inlineStr">
        <is>
          <t>125# ANSI Flange</t>
        </is>
      </c>
      <c r="K279" s="2" t="inlineStr">
        <is>
          <t>Coating_Special</t>
        </is>
      </c>
      <c r="L279" s="2" t="inlineStr">
        <is>
          <t>:XA:</t>
        </is>
      </c>
      <c r="M279" s="63" t="inlineStr">
        <is>
          <t>RTF</t>
        </is>
      </c>
      <c r="N279" s="7" t="n"/>
      <c r="O279" t="inlineStr">
        <is>
          <t>A300043</t>
        </is>
      </c>
      <c r="P279" s="2" t="inlineStr">
        <is>
          <t>LT250</t>
        </is>
      </c>
      <c r="Q279" s="13">
        <f>ROUNDUP(VLOOKUP(P279,'[2]Master '!$B$1:$C$65536,2,0)/7,0)</f>
        <v/>
      </c>
    </row>
    <row r="280" hidden="1">
      <c r="B280" s="13" t="n"/>
      <c r="C280" t="inlineStr">
        <is>
          <t>Price_BOM_VLC_VLSC_Case_274</t>
        </is>
      </c>
      <c r="E280" t="inlineStr">
        <is>
          <t>:50129-4P-15HP-VLC:50129-4P-20HP-VLC:50129-4P-25HP-VLC:50129-4P-30HP-VLC:50129-4P-40HP-VLC:50129-4P-50HP-VLC:50129-4P-60HP-VLC:</t>
        </is>
      </c>
      <c r="F280" s="2" t="inlineStr">
        <is>
          <t>Cast Iron, ASTM-A48, CL 35</t>
        </is>
      </c>
      <c r="G280" s="2" t="inlineStr">
        <is>
          <t>CaseMatl_Cast_Iron_ASTM-A48_CL35</t>
        </is>
      </c>
      <c r="H280" s="2" t="inlineStr">
        <is>
          <t>C35</t>
        </is>
      </c>
      <c r="J280" s="2" t="inlineStr">
        <is>
          <t>125# ANSI Flange</t>
        </is>
      </c>
      <c r="K280" s="2" t="inlineStr">
        <is>
          <t>Coating_Epoxy</t>
        </is>
      </c>
      <c r="L280" s="2" t="inlineStr">
        <is>
          <t>:XA:</t>
        </is>
      </c>
      <c r="M280" s="63" t="inlineStr">
        <is>
          <t>RTF</t>
        </is>
      </c>
      <c r="N280" s="7" t="n"/>
      <c r="O280" t="inlineStr">
        <is>
          <t>A300043</t>
        </is>
      </c>
      <c r="P280" s="2" t="inlineStr">
        <is>
          <t>LT250</t>
        </is>
      </c>
      <c r="Q280" s="13">
        <f>ROUNDUP(VLOOKUP(P280,'[2]Master '!$B$1:$C$65536,2,0)/7,0)</f>
        <v/>
      </c>
    </row>
    <row r="281" hidden="1">
      <c r="B281" s="13" t="n"/>
      <c r="C281" t="inlineStr">
        <is>
          <t>Price_BOM_VLC_VLSC_Case_275</t>
        </is>
      </c>
      <c r="E281" t="inlineStr">
        <is>
          <t>:50129-4P-15HP-VLSC:50129-4P-20HP-VLSC:50129-4P-25HP-VLSC:50129-4P-30HP-VLSC:50129-4P-40HP-VLSC:50129-4P-50HP-VLSC:50129-4P-60HP-VLSC:</t>
        </is>
      </c>
      <c r="F281" s="2" t="inlineStr">
        <is>
          <t>Cast Iron, ASTM-A48, CL 35</t>
        </is>
      </c>
      <c r="G281" s="2" t="inlineStr">
        <is>
          <t>CaseMatl_Cast_Iron_ASTM-A48_CL35</t>
        </is>
      </c>
      <c r="H281" s="2" t="inlineStr">
        <is>
          <t>C35</t>
        </is>
      </c>
      <c r="J281" s="2" t="inlineStr">
        <is>
          <t>125# ANSI Flange</t>
        </is>
      </c>
      <c r="K281" s="2" t="inlineStr">
        <is>
          <t>Coating_Standard</t>
        </is>
      </c>
      <c r="L281" s="2" t="inlineStr">
        <is>
          <t>:XA:</t>
        </is>
      </c>
      <c r="M281" s="63" t="n">
        <v>98388581</v>
      </c>
      <c r="N281" s="7" t="inlineStr">
        <is>
          <t>CASE,VLS,5012,125#,CI</t>
        </is>
      </c>
      <c r="O281" t="inlineStr">
        <is>
          <t>A300043</t>
        </is>
      </c>
      <c r="P281" s="2" t="inlineStr">
        <is>
          <t>LT027</t>
        </is>
      </c>
      <c r="Q281" s="13">
        <f>ROUNDUP(VLOOKUP(P281,'[2]Master '!$B$1:$C$65536,2,0)/7,0)</f>
        <v/>
      </c>
    </row>
    <row r="282" hidden="1">
      <c r="B282" s="13" t="n"/>
      <c r="C282" t="inlineStr">
        <is>
          <t>Price_BOM_VLC_VLSC_Case_276</t>
        </is>
      </c>
      <c r="E282" t="inlineStr">
        <is>
          <t>:50129-4P-15HP-VLSC:50129-4P-20HP-VLSC:50129-4P-25HP-VLSC:50129-4P-30HP-VLSC:50129-4P-40HP-VLSC:50129-4P-50HP-VLSC:50129-4P-60HP-VLSC:</t>
        </is>
      </c>
      <c r="F282" s="2" t="inlineStr">
        <is>
          <t>Cast Iron, ASTM-A48, CL 35</t>
        </is>
      </c>
      <c r="G282" s="2" t="inlineStr">
        <is>
          <t>CaseMatl_Cast_Iron_ASTM-A48_CL35</t>
        </is>
      </c>
      <c r="H282" s="2" t="inlineStr">
        <is>
          <t>C35</t>
        </is>
      </c>
      <c r="J282" s="2" t="inlineStr">
        <is>
          <t>125# ANSI Flange</t>
        </is>
      </c>
      <c r="K282" s="2" t="inlineStr">
        <is>
          <t>Coating_Scotchkote134_interior</t>
        </is>
      </c>
      <c r="L282" s="2" t="inlineStr">
        <is>
          <t>:XA:</t>
        </is>
      </c>
      <c r="M282" s="63" t="inlineStr">
        <is>
          <t>RTF</t>
        </is>
      </c>
      <c r="N282" s="7" t="n"/>
      <c r="O282" t="inlineStr">
        <is>
          <t>A300043</t>
        </is>
      </c>
      <c r="P282" s="2" t="inlineStr">
        <is>
          <t>LT250</t>
        </is>
      </c>
      <c r="Q282" s="13">
        <f>ROUNDUP(VLOOKUP(P282,'[2]Master '!$B$1:$C$65536,2,0)/7,0)</f>
        <v/>
      </c>
    </row>
    <row r="283" hidden="1">
      <c r="B283" s="13" t="n"/>
      <c r="C283" t="inlineStr">
        <is>
          <t>Price_BOM_VLC_VLSC_Case_277</t>
        </is>
      </c>
      <c r="E283" t="inlineStr">
        <is>
          <t>:50129-4P-15HP-VLSC:50129-4P-20HP-VLSC:50129-4P-25HP-VLSC:50129-4P-30HP-VLSC:50129-4P-40HP-VLSC:50129-4P-50HP-VLSC:50129-4P-60HP-VLSC:</t>
        </is>
      </c>
      <c r="F283" s="2" t="inlineStr">
        <is>
          <t>Cast Iron, ASTM-A48, CL 35</t>
        </is>
      </c>
      <c r="G283" s="2" t="inlineStr">
        <is>
          <t>CaseMatl_Cast_Iron_ASTM-A48_CL35</t>
        </is>
      </c>
      <c r="H283" s="2" t="inlineStr">
        <is>
          <t>C35</t>
        </is>
      </c>
      <c r="J283" s="2" t="inlineStr">
        <is>
          <t>125# ANSI Flange</t>
        </is>
      </c>
      <c r="K283" s="2" t="inlineStr">
        <is>
          <t>Coating_Scotchkote134_interior_exterior</t>
        </is>
      </c>
      <c r="L283" s="2" t="inlineStr">
        <is>
          <t>:XA:</t>
        </is>
      </c>
      <c r="M283" s="63" t="inlineStr">
        <is>
          <t>RTF</t>
        </is>
      </c>
      <c r="N283" s="7" t="n"/>
      <c r="O283" t="inlineStr">
        <is>
          <t>A300043</t>
        </is>
      </c>
      <c r="P283" s="2" t="inlineStr">
        <is>
          <t>LT250</t>
        </is>
      </c>
      <c r="Q283" s="13">
        <f>ROUNDUP(VLOOKUP(P283,'[2]Master '!$B$1:$C$65536,2,0)/7,0)</f>
        <v/>
      </c>
    </row>
    <row r="284" hidden="1">
      <c r="B284" s="13" t="n"/>
      <c r="C284" t="inlineStr">
        <is>
          <t>Price_BOM_VLC_VLSC_Case_278</t>
        </is>
      </c>
      <c r="E284" t="inlineStr">
        <is>
          <t>:50129-4P-15HP-VLSC:50129-4P-20HP-VLSC:50129-4P-25HP-VLSC:50129-4P-30HP-VLSC:50129-4P-40HP-VLSC:50129-4P-50HP-VLSC:50129-4P-60HP-VLSC:</t>
        </is>
      </c>
      <c r="F284" s="2" t="inlineStr">
        <is>
          <t>Cast Iron, ASTM-A48, CL 35</t>
        </is>
      </c>
      <c r="G284" s="2" t="inlineStr">
        <is>
          <t>CaseMatl_Cast_Iron_ASTM-A48_CL35</t>
        </is>
      </c>
      <c r="H284" s="2" t="inlineStr">
        <is>
          <t>C35</t>
        </is>
      </c>
      <c r="J284" s="2" t="inlineStr">
        <is>
          <t>125# ANSI Flange</t>
        </is>
      </c>
      <c r="K284" s="2" t="inlineStr">
        <is>
          <t>Coating_Scotchkote134_interior_exterior_IncludeImpeller</t>
        </is>
      </c>
      <c r="L284" s="2" t="inlineStr">
        <is>
          <t>:XA:</t>
        </is>
      </c>
      <c r="M284" s="63" t="inlineStr">
        <is>
          <t>RTF</t>
        </is>
      </c>
      <c r="N284" s="7" t="n"/>
      <c r="O284" t="inlineStr">
        <is>
          <t>A300043</t>
        </is>
      </c>
      <c r="P284" s="2" t="inlineStr">
        <is>
          <t>LT250</t>
        </is>
      </c>
      <c r="Q284" s="13">
        <f>ROUNDUP(VLOOKUP(P284,'[2]Master '!$B$1:$C$65536,2,0)/7,0)</f>
        <v/>
      </c>
    </row>
    <row r="285" hidden="1">
      <c r="B285" s="13" t="n"/>
      <c r="C285" t="inlineStr">
        <is>
          <t>Price_BOM_VLC_VLSC_Case_279</t>
        </is>
      </c>
      <c r="E285" t="inlineStr">
        <is>
          <t>:50129-4P-15HP-VLSC:50129-4P-20HP-VLSC:50129-4P-25HP-VLSC:50129-4P-30HP-VLSC:50129-4P-40HP-VLSC:50129-4P-50HP-VLSC:50129-4P-60HP-VLSC:</t>
        </is>
      </c>
      <c r="F285" s="2" t="inlineStr">
        <is>
          <t>Cast Iron, ASTM-A48, CL 35</t>
        </is>
      </c>
      <c r="G285" s="2" t="inlineStr">
        <is>
          <t>CaseMatl_Cast_Iron_ASTM-A48_CL35</t>
        </is>
      </c>
      <c r="H285" s="2" t="inlineStr">
        <is>
          <t>C35</t>
        </is>
      </c>
      <c r="J285" s="2" t="inlineStr">
        <is>
          <t>125# ANSI Flange</t>
        </is>
      </c>
      <c r="K285" s="2" t="inlineStr">
        <is>
          <t>Coating_Scotchkote134_interior_IncludeImpeller</t>
        </is>
      </c>
      <c r="L285" s="2" t="inlineStr">
        <is>
          <t>:XA:</t>
        </is>
      </c>
      <c r="M285" s="63" t="inlineStr">
        <is>
          <t>RTF</t>
        </is>
      </c>
      <c r="N285" s="7" t="n"/>
      <c r="O285" t="inlineStr">
        <is>
          <t>A300043</t>
        </is>
      </c>
      <c r="P285" s="2" t="inlineStr">
        <is>
          <t>LT250</t>
        </is>
      </c>
      <c r="Q285" s="13">
        <f>ROUNDUP(VLOOKUP(P285,'[2]Master '!$B$1:$C$65536,2,0)/7,0)</f>
        <v/>
      </c>
    </row>
    <row r="286" hidden="1">
      <c r="B286" s="13" t="n"/>
      <c r="C286" t="inlineStr">
        <is>
          <t>Price_BOM_VLC_VLSC_Case_280</t>
        </is>
      </c>
      <c r="E286" t="inlineStr">
        <is>
          <t>:50129-4P-15HP-VLSC:50129-4P-20HP-VLSC:50129-4P-25HP-VLSC:50129-4P-30HP-VLSC:50129-4P-40HP-VLSC:50129-4P-50HP-VLSC:50129-4P-60HP-VLSC:</t>
        </is>
      </c>
      <c r="F286" s="2" t="inlineStr">
        <is>
          <t>Cast Iron, ASTM-A48, CL 35</t>
        </is>
      </c>
      <c r="G286" s="2" t="inlineStr">
        <is>
          <t>CaseMatl_Cast_Iron_ASTM-A48_CL35</t>
        </is>
      </c>
      <c r="H286" s="2" t="inlineStr">
        <is>
          <t>C35</t>
        </is>
      </c>
      <c r="J286" s="2" t="inlineStr">
        <is>
          <t>125# ANSI Flange</t>
        </is>
      </c>
      <c r="K286" s="2" t="inlineStr">
        <is>
          <t>Coating_Special</t>
        </is>
      </c>
      <c r="L286" s="2" t="inlineStr">
        <is>
          <t>:XA:</t>
        </is>
      </c>
      <c r="M286" s="63" t="inlineStr">
        <is>
          <t>RTF</t>
        </is>
      </c>
      <c r="N286" s="7" t="n"/>
      <c r="O286" t="inlineStr">
        <is>
          <t>A300043</t>
        </is>
      </c>
      <c r="P286" s="2" t="inlineStr">
        <is>
          <t>LT250</t>
        </is>
      </c>
      <c r="Q286" s="13">
        <f>ROUNDUP(VLOOKUP(P286,'[2]Master '!$B$1:$C$65536,2,0)/7,0)</f>
        <v/>
      </c>
    </row>
    <row r="287" hidden="1">
      <c r="B287" s="13" t="n"/>
      <c r="C287" t="inlineStr">
        <is>
          <t>Price_BOM_VLC_VLSC_Case_281</t>
        </is>
      </c>
      <c r="E287" t="inlineStr">
        <is>
          <t>:50129-4P-15HP-VLSC:50129-4P-20HP-VLSC:50129-4P-25HP-VLSC:50129-4P-30HP-VLSC:50129-4P-40HP-VLSC:50129-4P-50HP-VLSC:50129-4P-60HP-VLSC:</t>
        </is>
      </c>
      <c r="F287" s="2" t="inlineStr">
        <is>
          <t>Cast Iron, ASTM-A48, CL 35</t>
        </is>
      </c>
      <c r="G287" s="2" t="inlineStr">
        <is>
          <t>CaseMatl_Cast_Iron_ASTM-A48_CL35</t>
        </is>
      </c>
      <c r="H287" s="2" t="inlineStr">
        <is>
          <t>C35</t>
        </is>
      </c>
      <c r="J287" s="2" t="inlineStr">
        <is>
          <t>125# ANSI Flange</t>
        </is>
      </c>
      <c r="K287" s="2" t="inlineStr">
        <is>
          <t>Coating_Epoxy</t>
        </is>
      </c>
      <c r="L287" s="2" t="inlineStr">
        <is>
          <t>:XA:</t>
        </is>
      </c>
      <c r="M287" s="63" t="inlineStr">
        <is>
          <t>RTF</t>
        </is>
      </c>
      <c r="N287" s="7" t="n"/>
      <c r="O287" t="inlineStr">
        <is>
          <t>A300043</t>
        </is>
      </c>
      <c r="P287" s="2" t="inlineStr">
        <is>
          <t>LT250</t>
        </is>
      </c>
      <c r="Q287" s="13">
        <f>ROUNDUP(VLOOKUP(P287,'[2]Master '!$B$1:$C$65536,2,0)/7,0)</f>
        <v/>
      </c>
    </row>
    <row r="288" hidden="1" ht="15" customHeight="1">
      <c r="B288" s="13" t="n"/>
      <c r="C288" t="inlineStr">
        <is>
          <t>Price_BOM_VLC_VLSC_Case_282</t>
        </is>
      </c>
      <c r="E288" s="63" t="inlineStr">
        <is>
          <t>:5012A-4P-10HP-VLC:5012A-4P-15HP-VLC:5012A-4P-20HP-VLC:5012A-4P-25HP-VLC:5012A-4P-30HP-VLC:5012A-4P-40HP-VLC:</t>
        </is>
      </c>
      <c r="F288" s="2" t="inlineStr">
        <is>
          <t>Cast Iron, ASTM-A48, CL 35</t>
        </is>
      </c>
      <c r="G288" s="2" t="inlineStr">
        <is>
          <t>CaseMatl_Cast_Iron_ASTM-A48_CL35</t>
        </is>
      </c>
      <c r="H288" s="2" t="inlineStr">
        <is>
          <t>C35</t>
        </is>
      </c>
      <c r="J288" s="2" t="inlineStr">
        <is>
          <t>125# ANSI Flange</t>
        </is>
      </c>
      <c r="K288" s="2" t="inlineStr">
        <is>
          <t>Coating_Standard</t>
        </is>
      </c>
      <c r="L288" s="2" t="inlineStr">
        <is>
          <t>:XA:</t>
        </is>
      </c>
      <c r="M288" s="102" t="n">
        <v>96772261</v>
      </c>
      <c r="N288" s="7" t="inlineStr">
        <is>
          <t>CASE,VL,5012,125#,CI</t>
        </is>
      </c>
      <c r="O288" t="inlineStr">
        <is>
          <t>A300043</t>
        </is>
      </c>
      <c r="P288" s="2" t="inlineStr">
        <is>
          <t>LT027</t>
        </is>
      </c>
      <c r="Q288" s="13">
        <f>ROUNDUP(VLOOKUP(P288,'[2]Master '!$B$1:$C$65536,2,0)/7,0)</f>
        <v/>
      </c>
    </row>
    <row r="289" hidden="1">
      <c r="B289" s="13" t="n"/>
      <c r="C289" t="inlineStr">
        <is>
          <t>Price_BOM_VLC_VLSC_Case_283</t>
        </is>
      </c>
      <c r="E289" s="63" t="inlineStr">
        <is>
          <t>:5012A-4P-10HP-VLC:5012A-4P-15HP-VLC:5012A-4P-20HP-VLC:5012A-4P-25HP-VLC:5012A-4P-30HP-VLC:5012A-4P-40HP-VLC:</t>
        </is>
      </c>
      <c r="F289" s="2" t="inlineStr">
        <is>
          <t>Cast Iron, ASTM-A48, CL 35</t>
        </is>
      </c>
      <c r="G289" s="2" t="inlineStr">
        <is>
          <t>CaseMatl_Cast_Iron_ASTM-A48_CL35</t>
        </is>
      </c>
      <c r="H289" s="2" t="inlineStr">
        <is>
          <t>C35</t>
        </is>
      </c>
      <c r="J289" s="2" t="inlineStr">
        <is>
          <t>125# ANSI Flange</t>
        </is>
      </c>
      <c r="K289" s="2" t="inlineStr">
        <is>
          <t>Coating_Scotchkote134_interior</t>
        </is>
      </c>
      <c r="L289" s="2" t="inlineStr">
        <is>
          <t>:XA:</t>
        </is>
      </c>
      <c r="M289" s="63" t="inlineStr">
        <is>
          <t>RTF</t>
        </is>
      </c>
      <c r="N289" s="7" t="n"/>
      <c r="O289" t="inlineStr">
        <is>
          <t>A300043</t>
        </is>
      </c>
      <c r="P289" s="2" t="inlineStr">
        <is>
          <t>LT250</t>
        </is>
      </c>
      <c r="Q289" s="13">
        <f>ROUNDUP(VLOOKUP(P289,'[2]Master '!$B$1:$C$65536,2,0)/7,0)</f>
        <v/>
      </c>
    </row>
    <row r="290" hidden="1">
      <c r="B290" s="13" t="n"/>
      <c r="C290" t="inlineStr">
        <is>
          <t>Price_BOM_VLC_VLSC_Case_284</t>
        </is>
      </c>
      <c r="E290" s="63" t="inlineStr">
        <is>
          <t>:5012A-4P-10HP-VLC:5012A-4P-15HP-VLC:5012A-4P-20HP-VLC:5012A-4P-25HP-VLC:5012A-4P-30HP-VLC:5012A-4P-40HP-VLC:</t>
        </is>
      </c>
      <c r="F290" s="2" t="inlineStr">
        <is>
          <t>Cast Iron, ASTM-A48, CL 35</t>
        </is>
      </c>
      <c r="G290" s="2" t="inlineStr">
        <is>
          <t>CaseMatl_Cast_Iron_ASTM-A48_CL35</t>
        </is>
      </c>
      <c r="H290" s="2" t="inlineStr">
        <is>
          <t>C35</t>
        </is>
      </c>
      <c r="J290" s="2" t="inlineStr">
        <is>
          <t>125# ANSI Flange</t>
        </is>
      </c>
      <c r="K290" s="2" t="inlineStr">
        <is>
          <t>Coating_Scotchkote134_interior_exterior</t>
        </is>
      </c>
      <c r="L290" s="2" t="inlineStr">
        <is>
          <t>:XA:</t>
        </is>
      </c>
      <c r="M290" s="63" t="inlineStr">
        <is>
          <t>RTF</t>
        </is>
      </c>
      <c r="N290" s="7" t="n"/>
      <c r="O290" t="inlineStr">
        <is>
          <t>A300043</t>
        </is>
      </c>
      <c r="P290" s="2" t="inlineStr">
        <is>
          <t>LT250</t>
        </is>
      </c>
      <c r="Q290" s="13">
        <f>ROUNDUP(VLOOKUP(P290,'[2]Master '!$B$1:$C$65536,2,0)/7,0)</f>
        <v/>
      </c>
    </row>
    <row r="291" hidden="1">
      <c r="B291" s="13" t="n"/>
      <c r="C291" t="inlineStr">
        <is>
          <t>Price_BOM_VLC_VLSC_Case_285</t>
        </is>
      </c>
      <c r="E291" s="63" t="inlineStr">
        <is>
          <t>:5012A-4P-10HP-VLC:5012A-4P-15HP-VLC:5012A-4P-20HP-VLC:5012A-4P-25HP-VLC:5012A-4P-30HP-VLC:5012A-4P-40HP-VLC:</t>
        </is>
      </c>
      <c r="F291" s="2" t="inlineStr">
        <is>
          <t>Cast Iron, ASTM-A48, CL 35</t>
        </is>
      </c>
      <c r="G291" s="2" t="inlineStr">
        <is>
          <t>CaseMatl_Cast_Iron_ASTM-A48_CL35</t>
        </is>
      </c>
      <c r="H291" s="2" t="inlineStr">
        <is>
          <t>C35</t>
        </is>
      </c>
      <c r="J291" s="2" t="inlineStr">
        <is>
          <t>125# ANSI Flange</t>
        </is>
      </c>
      <c r="K291" s="2" t="inlineStr">
        <is>
          <t>Coating_Scotchkote134_interior_exterior_IncludeImpeller</t>
        </is>
      </c>
      <c r="L291" s="2" t="inlineStr">
        <is>
          <t>:XA:</t>
        </is>
      </c>
      <c r="M291" s="63" t="inlineStr">
        <is>
          <t>RTF</t>
        </is>
      </c>
      <c r="N291" s="7" t="n"/>
      <c r="O291" t="inlineStr">
        <is>
          <t>A300043</t>
        </is>
      </c>
      <c r="P291" s="2" t="inlineStr">
        <is>
          <t>LT250</t>
        </is>
      </c>
      <c r="Q291" s="13">
        <f>ROUNDUP(VLOOKUP(P291,'[2]Master '!$B$1:$C$65536,2,0)/7,0)</f>
        <v/>
      </c>
    </row>
    <row r="292" hidden="1">
      <c r="B292" s="13" t="n"/>
      <c r="C292" t="inlineStr">
        <is>
          <t>Price_BOM_VLC_VLSC_Case_286</t>
        </is>
      </c>
      <c r="E292" s="63" t="inlineStr">
        <is>
          <t>:5012A-4P-10HP-VLC:5012A-4P-15HP-VLC:5012A-4P-20HP-VLC:5012A-4P-25HP-VLC:5012A-4P-30HP-VLC:5012A-4P-40HP-VLC:</t>
        </is>
      </c>
      <c r="F292" s="2" t="inlineStr">
        <is>
          <t>Cast Iron, ASTM-A48, CL 35</t>
        </is>
      </c>
      <c r="G292" s="2" t="inlineStr">
        <is>
          <t>CaseMatl_Cast_Iron_ASTM-A48_CL35</t>
        </is>
      </c>
      <c r="H292" s="2" t="inlineStr">
        <is>
          <t>C35</t>
        </is>
      </c>
      <c r="J292" s="2" t="inlineStr">
        <is>
          <t>125# ANSI Flange</t>
        </is>
      </c>
      <c r="K292" s="2" t="inlineStr">
        <is>
          <t>Coating_Scotchkote134_interior_IncludeImpeller</t>
        </is>
      </c>
      <c r="L292" s="2" t="inlineStr">
        <is>
          <t>:XA:</t>
        </is>
      </c>
      <c r="M292" s="63" t="inlineStr">
        <is>
          <t>RTF</t>
        </is>
      </c>
      <c r="N292" s="7" t="n"/>
      <c r="O292" t="inlineStr">
        <is>
          <t>A300043</t>
        </is>
      </c>
      <c r="P292" s="2" t="inlineStr">
        <is>
          <t>LT250</t>
        </is>
      </c>
      <c r="Q292" s="13">
        <f>ROUNDUP(VLOOKUP(P292,'[2]Master '!$B$1:$C$65536,2,0)/7,0)</f>
        <v/>
      </c>
    </row>
    <row r="293" hidden="1">
      <c r="B293" s="13" t="n"/>
      <c r="C293" t="inlineStr">
        <is>
          <t>Price_BOM_VLC_VLSC_Case_287</t>
        </is>
      </c>
      <c r="E293" s="63" t="inlineStr">
        <is>
          <t>:5012A-4P-10HP-VLC:5012A-4P-15HP-VLC:5012A-4P-20HP-VLC:5012A-4P-25HP-VLC:5012A-4P-30HP-VLC:5012A-4P-40HP-VLC:</t>
        </is>
      </c>
      <c r="F293" s="2" t="inlineStr">
        <is>
          <t>Cast Iron, ASTM-A48, CL 35</t>
        </is>
      </c>
      <c r="G293" s="2" t="inlineStr">
        <is>
          <t>CaseMatl_Cast_Iron_ASTM-A48_CL35</t>
        </is>
      </c>
      <c r="H293" s="2" t="inlineStr">
        <is>
          <t>C35</t>
        </is>
      </c>
      <c r="J293" s="2" t="inlineStr">
        <is>
          <t>125# ANSI Flange</t>
        </is>
      </c>
      <c r="K293" s="2" t="inlineStr">
        <is>
          <t>Coating_Special</t>
        </is>
      </c>
      <c r="L293" s="2" t="inlineStr">
        <is>
          <t>:XA:</t>
        </is>
      </c>
      <c r="M293" s="63" t="inlineStr">
        <is>
          <t>RTF</t>
        </is>
      </c>
      <c r="N293" s="7" t="n"/>
      <c r="O293" t="inlineStr">
        <is>
          <t>A300043</t>
        </is>
      </c>
      <c r="P293" s="2" t="inlineStr">
        <is>
          <t>LT250</t>
        </is>
      </c>
      <c r="Q293" s="13">
        <f>ROUNDUP(VLOOKUP(P293,'[2]Master '!$B$1:$C$65536,2,0)/7,0)</f>
        <v/>
      </c>
    </row>
    <row r="294" hidden="1">
      <c r="B294" s="13" t="n"/>
      <c r="C294" t="inlineStr">
        <is>
          <t>Price_BOM_VLC_VLSC_Case_288</t>
        </is>
      </c>
      <c r="E294" s="63" t="inlineStr">
        <is>
          <t>:5012A-4P-10HP-VLC:5012A-4P-15HP-VLC:5012A-4P-20HP-VLC:5012A-4P-25HP-VLC:5012A-4P-30HP-VLC:5012A-4P-40HP-VLC:</t>
        </is>
      </c>
      <c r="F294" s="2" t="inlineStr">
        <is>
          <t>Cast Iron, ASTM-A48, CL 35</t>
        </is>
      </c>
      <c r="G294" s="2" t="inlineStr">
        <is>
          <t>CaseMatl_Cast_Iron_ASTM-A48_CL35</t>
        </is>
      </c>
      <c r="H294" s="2" t="inlineStr">
        <is>
          <t>C35</t>
        </is>
      </c>
      <c r="J294" s="2" t="inlineStr">
        <is>
          <t>125# ANSI Flange</t>
        </is>
      </c>
      <c r="K294" s="2" t="inlineStr">
        <is>
          <t>Coating_Epoxy</t>
        </is>
      </c>
      <c r="L294" s="2" t="inlineStr">
        <is>
          <t>:XA:</t>
        </is>
      </c>
      <c r="M294" s="63" t="inlineStr">
        <is>
          <t>RTF</t>
        </is>
      </c>
      <c r="N294" s="7" t="n"/>
      <c r="O294" t="inlineStr">
        <is>
          <t>A300043</t>
        </is>
      </c>
      <c r="P294" s="2" t="inlineStr">
        <is>
          <t>LT250</t>
        </is>
      </c>
      <c r="Q294" s="13">
        <f>ROUNDUP(VLOOKUP(P294,'[2]Master '!$B$1:$C$65536,2,0)/7,0)</f>
        <v/>
      </c>
    </row>
    <row r="295" hidden="1" ht="15" customHeight="1">
      <c r="B295" s="13" t="n"/>
      <c r="C295" t="inlineStr">
        <is>
          <t>Price_BOM_VLC_VLSC_Case_289</t>
        </is>
      </c>
      <c r="E295" t="inlineStr">
        <is>
          <t>:5012A-4P-10HP-VLSC:5012A-4P-15HP-VLSC:5012A-4P-20HP-VLSC:5012A-4P-25HP-VLSC:5012A-4P-30HP-VLSC:5012A-4P-40HP-VLSC:</t>
        </is>
      </c>
      <c r="F295" s="2" t="inlineStr">
        <is>
          <t>Cast Iron, ASTM-A48, CL 35</t>
        </is>
      </c>
      <c r="G295" s="2" t="inlineStr">
        <is>
          <t>CaseMatl_Cast_Iron_ASTM-A48_CL35</t>
        </is>
      </c>
      <c r="H295" s="2" t="inlineStr">
        <is>
          <t>C35</t>
        </is>
      </c>
      <c r="J295" s="2" t="inlineStr">
        <is>
          <t>125# ANSI Flange</t>
        </is>
      </c>
      <c r="K295" s="2" t="inlineStr">
        <is>
          <t>Coating_Standard</t>
        </is>
      </c>
      <c r="L295" s="2" t="inlineStr">
        <is>
          <t>:XA:</t>
        </is>
      </c>
      <c r="M295" s="102" t="n">
        <v>98388581</v>
      </c>
      <c r="N295" s="7" t="inlineStr">
        <is>
          <t>CASE,VLS,5012,125#,CI</t>
        </is>
      </c>
      <c r="O295" t="inlineStr">
        <is>
          <t>A300043</t>
        </is>
      </c>
      <c r="P295" s="2" t="inlineStr">
        <is>
          <t>LT027</t>
        </is>
      </c>
      <c r="Q295" s="13">
        <f>ROUNDUP(VLOOKUP(P295,'[2]Master '!$B$1:$C$65536,2,0)/7,0)</f>
        <v/>
      </c>
    </row>
    <row r="296" hidden="1">
      <c r="B296" s="13" t="n"/>
      <c r="C296" t="inlineStr">
        <is>
          <t>Price_BOM_VLC_VLSC_Case_290</t>
        </is>
      </c>
      <c r="E296" t="inlineStr">
        <is>
          <t>:5012A-4P-10HP-VLSC:5012A-4P-15HP-VLSC:5012A-4P-20HP-VLSC:5012A-4P-25HP-VLSC:5012A-4P-30HP-VLSC:5012A-4P-40HP-VLSC:</t>
        </is>
      </c>
      <c r="F296" s="2" t="inlineStr">
        <is>
          <t>Cast Iron, ASTM-A48, CL 35</t>
        </is>
      </c>
      <c r="G296" s="2" t="inlineStr">
        <is>
          <t>CaseMatl_Cast_Iron_ASTM-A48_CL35</t>
        </is>
      </c>
      <c r="H296" s="2" t="inlineStr">
        <is>
          <t>C35</t>
        </is>
      </c>
      <c r="J296" s="2" t="inlineStr">
        <is>
          <t>125# ANSI Flange</t>
        </is>
      </c>
      <c r="K296" s="2" t="inlineStr">
        <is>
          <t>Coating_Scotchkote134_interior</t>
        </is>
      </c>
      <c r="L296" s="2" t="inlineStr">
        <is>
          <t>:XA:</t>
        </is>
      </c>
      <c r="M296" s="63" t="inlineStr">
        <is>
          <t>RTF</t>
        </is>
      </c>
      <c r="N296" s="7" t="n"/>
      <c r="O296" t="inlineStr">
        <is>
          <t>A300043</t>
        </is>
      </c>
      <c r="P296" s="2" t="inlineStr">
        <is>
          <t>LT250</t>
        </is>
      </c>
      <c r="Q296" s="13">
        <f>ROUNDUP(VLOOKUP(P296,'[2]Master '!$B$1:$C$65536,2,0)/7,0)</f>
        <v/>
      </c>
    </row>
    <row r="297" hidden="1">
      <c r="B297" s="13" t="n"/>
      <c r="C297" t="inlineStr">
        <is>
          <t>Price_BOM_VLC_VLSC_Case_291</t>
        </is>
      </c>
      <c r="E297" t="inlineStr">
        <is>
          <t>:5012A-4P-10HP-VLSC:5012A-4P-15HP-VLSC:5012A-4P-20HP-VLSC:5012A-4P-25HP-VLSC:5012A-4P-30HP-VLSC:5012A-4P-40HP-VLSC:</t>
        </is>
      </c>
      <c r="F297" s="2" t="inlineStr">
        <is>
          <t>Cast Iron, ASTM-A48, CL 35</t>
        </is>
      </c>
      <c r="G297" s="2" t="inlineStr">
        <is>
          <t>CaseMatl_Cast_Iron_ASTM-A48_CL35</t>
        </is>
      </c>
      <c r="H297" s="2" t="inlineStr">
        <is>
          <t>C35</t>
        </is>
      </c>
      <c r="J297" s="2" t="inlineStr">
        <is>
          <t>125# ANSI Flange</t>
        </is>
      </c>
      <c r="K297" s="2" t="inlineStr">
        <is>
          <t>Coating_Scotchkote134_interior_exterior</t>
        </is>
      </c>
      <c r="L297" s="2" t="inlineStr">
        <is>
          <t>:XA:</t>
        </is>
      </c>
      <c r="M297" s="63" t="inlineStr">
        <is>
          <t>RTF</t>
        </is>
      </c>
      <c r="N297" s="7" t="n"/>
      <c r="O297" t="inlineStr">
        <is>
          <t>A300043</t>
        </is>
      </c>
      <c r="P297" s="2" t="inlineStr">
        <is>
          <t>LT250</t>
        </is>
      </c>
      <c r="Q297" s="13">
        <f>ROUNDUP(VLOOKUP(P297,'[2]Master '!$B$1:$C$65536,2,0)/7,0)</f>
        <v/>
      </c>
    </row>
    <row r="298" hidden="1">
      <c r="B298" s="13" t="n"/>
      <c r="C298" t="inlineStr">
        <is>
          <t>Price_BOM_VLC_VLSC_Case_292</t>
        </is>
      </c>
      <c r="E298" t="inlineStr">
        <is>
          <t>:5012A-4P-10HP-VLSC:5012A-4P-15HP-VLSC:5012A-4P-20HP-VLSC:5012A-4P-25HP-VLSC:5012A-4P-30HP-VLSC:5012A-4P-40HP-VLSC:</t>
        </is>
      </c>
      <c r="F298" s="2" t="inlineStr">
        <is>
          <t>Cast Iron, ASTM-A48, CL 35</t>
        </is>
      </c>
      <c r="G298" s="2" t="inlineStr">
        <is>
          <t>CaseMatl_Cast_Iron_ASTM-A48_CL35</t>
        </is>
      </c>
      <c r="H298" s="2" t="inlineStr">
        <is>
          <t>C35</t>
        </is>
      </c>
      <c r="J298" s="2" t="inlineStr">
        <is>
          <t>125# ANSI Flange</t>
        </is>
      </c>
      <c r="K298" s="2" t="inlineStr">
        <is>
          <t>Coating_Scotchkote134_interior_exterior_IncludeImpeller</t>
        </is>
      </c>
      <c r="L298" s="2" t="inlineStr">
        <is>
          <t>:XA:</t>
        </is>
      </c>
      <c r="M298" s="63" t="inlineStr">
        <is>
          <t>RTF</t>
        </is>
      </c>
      <c r="N298" s="7" t="n"/>
      <c r="O298" t="inlineStr">
        <is>
          <t>A300043</t>
        </is>
      </c>
      <c r="P298" s="2" t="inlineStr">
        <is>
          <t>LT250</t>
        </is>
      </c>
      <c r="Q298" s="13">
        <f>ROUNDUP(VLOOKUP(P298,'[2]Master '!$B$1:$C$65536,2,0)/7,0)</f>
        <v/>
      </c>
    </row>
    <row r="299" hidden="1">
      <c r="B299" s="13" t="n"/>
      <c r="C299" t="inlineStr">
        <is>
          <t>Price_BOM_VLC_VLSC_Case_293</t>
        </is>
      </c>
      <c r="E299" t="inlineStr">
        <is>
          <t>:5012A-4P-10HP-VLSC:5012A-4P-15HP-VLSC:5012A-4P-20HP-VLSC:5012A-4P-25HP-VLSC:5012A-4P-30HP-VLSC:5012A-4P-40HP-VLSC:</t>
        </is>
      </c>
      <c r="F299" s="2" t="inlineStr">
        <is>
          <t>Cast Iron, ASTM-A48, CL 35</t>
        </is>
      </c>
      <c r="G299" s="2" t="inlineStr">
        <is>
          <t>CaseMatl_Cast_Iron_ASTM-A48_CL35</t>
        </is>
      </c>
      <c r="H299" s="2" t="inlineStr">
        <is>
          <t>C35</t>
        </is>
      </c>
      <c r="J299" s="2" t="inlineStr">
        <is>
          <t>125# ANSI Flange</t>
        </is>
      </c>
      <c r="K299" s="2" t="inlineStr">
        <is>
          <t>Coating_Scotchkote134_interior_IncludeImpeller</t>
        </is>
      </c>
      <c r="L299" s="2" t="inlineStr">
        <is>
          <t>:XA:</t>
        </is>
      </c>
      <c r="M299" s="63" t="inlineStr">
        <is>
          <t>RTF</t>
        </is>
      </c>
      <c r="N299" s="7" t="n"/>
      <c r="O299" t="inlineStr">
        <is>
          <t>A300043</t>
        </is>
      </c>
      <c r="P299" s="2" t="inlineStr">
        <is>
          <t>LT250</t>
        </is>
      </c>
      <c r="Q299" s="13">
        <f>ROUNDUP(VLOOKUP(P299,'[2]Master '!$B$1:$C$65536,2,0)/7,0)</f>
        <v/>
      </c>
    </row>
    <row r="300" hidden="1">
      <c r="B300" s="13" t="n"/>
      <c r="C300" t="inlineStr">
        <is>
          <t>Price_BOM_VLC_VLSC_Case_294</t>
        </is>
      </c>
      <c r="E300" t="inlineStr">
        <is>
          <t>:5012A-4P-10HP-VLSC:5012A-4P-15HP-VLSC:5012A-4P-20HP-VLSC:5012A-4P-25HP-VLSC:5012A-4P-30HP-VLSC:5012A-4P-40HP-VLSC:</t>
        </is>
      </c>
      <c r="F300" s="2" t="inlineStr">
        <is>
          <t>Cast Iron, ASTM-A48, CL 35</t>
        </is>
      </c>
      <c r="G300" s="2" t="inlineStr">
        <is>
          <t>CaseMatl_Cast_Iron_ASTM-A48_CL35</t>
        </is>
      </c>
      <c r="H300" s="2" t="inlineStr">
        <is>
          <t>C35</t>
        </is>
      </c>
      <c r="J300" s="2" t="inlineStr">
        <is>
          <t>125# ANSI Flange</t>
        </is>
      </c>
      <c r="K300" s="2" t="inlineStr">
        <is>
          <t>Coating_Special</t>
        </is>
      </c>
      <c r="L300" s="2" t="inlineStr">
        <is>
          <t>:XA:</t>
        </is>
      </c>
      <c r="M300" s="63" t="inlineStr">
        <is>
          <t>RTF</t>
        </is>
      </c>
      <c r="N300" s="7" t="n"/>
      <c r="O300" t="inlineStr">
        <is>
          <t>A300043</t>
        </is>
      </c>
      <c r="P300" s="2" t="inlineStr">
        <is>
          <t>LT250</t>
        </is>
      </c>
      <c r="Q300" s="13">
        <f>ROUNDUP(VLOOKUP(P300,'[2]Master '!$B$1:$C$65536,2,0)/7,0)</f>
        <v/>
      </c>
    </row>
    <row r="301" hidden="1">
      <c r="B301" s="13" t="n"/>
      <c r="C301" t="inlineStr">
        <is>
          <t>Price_BOM_VLC_VLSC_Case_295</t>
        </is>
      </c>
      <c r="E301" t="inlineStr">
        <is>
          <t>:5012A-4P-10HP-VLSC:5012A-4P-15HP-VLSC:5012A-4P-20HP-VLSC:5012A-4P-25HP-VLSC:5012A-4P-30HP-VLSC:5012A-4P-40HP-VLSC:</t>
        </is>
      </c>
      <c r="F301" s="2" t="inlineStr">
        <is>
          <t>Cast Iron, ASTM-A48, CL 35</t>
        </is>
      </c>
      <c r="G301" s="2" t="inlineStr">
        <is>
          <t>CaseMatl_Cast_Iron_ASTM-A48_CL35</t>
        </is>
      </c>
      <c r="H301" s="2" t="inlineStr">
        <is>
          <t>C35</t>
        </is>
      </c>
      <c r="J301" s="2" t="inlineStr">
        <is>
          <t>125# ANSI Flange</t>
        </is>
      </c>
      <c r="K301" s="2" t="inlineStr">
        <is>
          <t>Coating_Epoxy</t>
        </is>
      </c>
      <c r="L301" s="2" t="inlineStr">
        <is>
          <t>:XA:</t>
        </is>
      </c>
      <c r="M301" s="63" t="inlineStr">
        <is>
          <t>RTF</t>
        </is>
      </c>
      <c r="N301" s="7" t="n"/>
      <c r="O301" t="inlineStr">
        <is>
          <t>A300043</t>
        </is>
      </c>
      <c r="P301" s="2" t="inlineStr">
        <is>
          <t>LT250</t>
        </is>
      </c>
      <c r="Q301" s="13">
        <f>ROUNDUP(VLOOKUP(P301,'[2]Master '!$B$1:$C$65536,2,0)/7,0)</f>
        <v/>
      </c>
    </row>
    <row r="302">
      <c r="B302" s="13" t="n"/>
      <c r="C302" t="inlineStr">
        <is>
          <t>Price_BOM_VLC_VLSC_Case_296</t>
        </is>
      </c>
      <c r="E302" s="7" t="inlineStr">
        <is>
          <t>:50157-4P-50HP-VLC:50157-4P-60HP-VLC:50157-4P-75HP-VLC:50157-4P-100HP-VLC:</t>
        </is>
      </c>
      <c r="F302" s="2" t="inlineStr">
        <is>
          <t>Ductile Iron, ASTM-A536-65</t>
        </is>
      </c>
      <c r="G302" t="inlineStr">
        <is>
          <t>CaseMatl_Ductile_Iron_ASTM-A536-65</t>
        </is>
      </c>
      <c r="H302" s="2" t="inlineStr">
        <is>
          <t>J</t>
        </is>
      </c>
      <c r="J302" s="2" t="inlineStr">
        <is>
          <t>125# ANSI Flange</t>
        </is>
      </c>
      <c r="K302" s="2" t="inlineStr">
        <is>
          <t>Coating_Standard</t>
        </is>
      </c>
      <c r="L302" s="2" t="inlineStr">
        <is>
          <t>:XA:X5:</t>
        </is>
      </c>
      <c r="M302" s="63" t="n">
        <v>97688184</v>
      </c>
      <c r="N302" s="63" t="inlineStr">
        <is>
          <t>CASE,VL,50157,125#,DI</t>
        </is>
      </c>
      <c r="O302" t="inlineStr">
        <is>
          <t>A300043</t>
        </is>
      </c>
      <c r="P302" s="2" t="inlineStr">
        <is>
          <t>LT034</t>
        </is>
      </c>
      <c r="Q302" s="13">
        <f>ROUNDUP(VLOOKUP(P302,'[2]Master '!$B$1:$C$65536,2,0)/7,0)</f>
        <v/>
      </c>
    </row>
    <row r="303">
      <c r="B303" s="13" t="n"/>
      <c r="C303" t="inlineStr">
        <is>
          <t>Price_BOM_VLC_VLSC_Case_297</t>
        </is>
      </c>
      <c r="E303" s="7" t="inlineStr">
        <is>
          <t>:50157-4P-50HP-VLC:50157-4P-60HP-VLC:50157-4P-75HP-VLC:50157-4P-100HP-VLC:</t>
        </is>
      </c>
      <c r="F303" s="2" t="inlineStr">
        <is>
          <t>Ductile Iron, ASTM-A536-65</t>
        </is>
      </c>
      <c r="G303" t="inlineStr">
        <is>
          <t>CaseMatl_Ductile_Iron_ASTM-A536-65</t>
        </is>
      </c>
      <c r="H303" s="2" t="inlineStr">
        <is>
          <t>J</t>
        </is>
      </c>
      <c r="J303" s="2" t="inlineStr">
        <is>
          <t>125# ANSI Flange</t>
        </is>
      </c>
      <c r="K303" s="2" t="inlineStr">
        <is>
          <t>Coating_Scotchkote134_interior</t>
        </is>
      </c>
      <c r="L303" s="2" t="inlineStr">
        <is>
          <t>:XA:X5:</t>
        </is>
      </c>
      <c r="M303" s="63" t="inlineStr">
        <is>
          <t>RTF</t>
        </is>
      </c>
      <c r="N303" s="63" t="n"/>
      <c r="O303" t="inlineStr">
        <is>
          <t>A300043</t>
        </is>
      </c>
      <c r="P303" s="2" t="inlineStr">
        <is>
          <t>LT034</t>
        </is>
      </c>
      <c r="Q303" s="13">
        <f>ROUNDUP(VLOOKUP(P303,'[2]Master '!$B$1:$C$65536,2,0)/7,0)</f>
        <v/>
      </c>
    </row>
    <row r="304">
      <c r="B304" s="13" t="n"/>
      <c r="C304" t="inlineStr">
        <is>
          <t>Price_BOM_VLC_VLSC_Case_298</t>
        </is>
      </c>
      <c r="E304" s="7" t="inlineStr">
        <is>
          <t>:50157-4P-50HP-VLC:50157-4P-60HP-VLC:50157-4P-75HP-VLC:50157-4P-100HP-VLC:</t>
        </is>
      </c>
      <c r="F304" s="2" t="inlineStr">
        <is>
          <t>Ductile Iron, ASTM-A536-65</t>
        </is>
      </c>
      <c r="G304" t="inlineStr">
        <is>
          <t>CaseMatl_Ductile_Iron_ASTM-A536-65</t>
        </is>
      </c>
      <c r="H304" s="2" t="inlineStr">
        <is>
          <t>J</t>
        </is>
      </c>
      <c r="J304" s="2" t="inlineStr">
        <is>
          <t>125# ANSI Flange</t>
        </is>
      </c>
      <c r="K304" s="2" t="inlineStr">
        <is>
          <t>Coating_Scotchkote134_interior_exterior</t>
        </is>
      </c>
      <c r="L304" s="2" t="inlineStr">
        <is>
          <t>:XA:X5:</t>
        </is>
      </c>
      <c r="M304" s="63" t="inlineStr">
        <is>
          <t>RTF</t>
        </is>
      </c>
      <c r="N304" s="63" t="n"/>
      <c r="O304" t="inlineStr">
        <is>
          <t>A300043</t>
        </is>
      </c>
      <c r="P304" s="2" t="inlineStr">
        <is>
          <t>LT034</t>
        </is>
      </c>
      <c r="Q304" s="13">
        <f>ROUNDUP(VLOOKUP(P304,'[2]Master '!$B$1:$C$65536,2,0)/7,0)</f>
        <v/>
      </c>
    </row>
    <row r="305">
      <c r="B305" s="13" t="n"/>
      <c r="C305" t="inlineStr">
        <is>
          <t>Price_BOM_VLC_VLSC_Case_299</t>
        </is>
      </c>
      <c r="E305" s="7" t="inlineStr">
        <is>
          <t>:50157-4P-50HP-VLC:50157-4P-60HP-VLC:50157-4P-75HP-VLC:50157-4P-100HP-VLC:</t>
        </is>
      </c>
      <c r="F305" s="2" t="inlineStr">
        <is>
          <t>Ductile Iron, ASTM-A536-65</t>
        </is>
      </c>
      <c r="G305" t="inlineStr">
        <is>
          <t>CaseMatl_Ductile_Iron_ASTM-A536-65</t>
        </is>
      </c>
      <c r="H305" s="2" t="inlineStr">
        <is>
          <t>J</t>
        </is>
      </c>
      <c r="J305" s="2" t="inlineStr">
        <is>
          <t>125# ANSI Flange</t>
        </is>
      </c>
      <c r="K305" s="2" t="inlineStr">
        <is>
          <t>Coating_Scotchkote134_interior_exterior_IncludeImpeller</t>
        </is>
      </c>
      <c r="L305" s="2" t="inlineStr">
        <is>
          <t>:XA:X5:</t>
        </is>
      </c>
      <c r="M305" s="63" t="inlineStr">
        <is>
          <t>RTF</t>
        </is>
      </c>
      <c r="N305" s="63" t="n"/>
      <c r="O305" t="inlineStr">
        <is>
          <t>A300043</t>
        </is>
      </c>
      <c r="P305" s="2" t="inlineStr">
        <is>
          <t>LT034</t>
        </is>
      </c>
      <c r="Q305" s="13">
        <f>ROUNDUP(VLOOKUP(P305,'[2]Master '!$B$1:$C$65536,2,0)/7,0)</f>
        <v/>
      </c>
    </row>
    <row r="306">
      <c r="B306" s="13" t="n"/>
      <c r="C306" t="inlineStr">
        <is>
          <t>Price_BOM_VLC_VLSC_Case_300</t>
        </is>
      </c>
      <c r="E306" s="7" t="inlineStr">
        <is>
          <t>:50157-4P-50HP-VLC:50157-4P-60HP-VLC:50157-4P-75HP-VLC:50157-4P-100HP-VLC:</t>
        </is>
      </c>
      <c r="F306" s="2" t="inlineStr">
        <is>
          <t>Ductile Iron, ASTM-A536-65</t>
        </is>
      </c>
      <c r="G306" t="inlineStr">
        <is>
          <t>CaseMatl_Ductile_Iron_ASTM-A536-65</t>
        </is>
      </c>
      <c r="H306" s="2" t="inlineStr">
        <is>
          <t>J</t>
        </is>
      </c>
      <c r="J306" s="2" t="inlineStr">
        <is>
          <t>125# ANSI Flange</t>
        </is>
      </c>
      <c r="K306" s="2" t="inlineStr">
        <is>
          <t>Coating_Scotchkote134_interior_IncludeImpeller</t>
        </is>
      </c>
      <c r="L306" s="2" t="inlineStr">
        <is>
          <t>:XA:X5:</t>
        </is>
      </c>
      <c r="M306" s="63" t="inlineStr">
        <is>
          <t>RTF</t>
        </is>
      </c>
      <c r="N306" s="63" t="n"/>
      <c r="O306" t="inlineStr">
        <is>
          <t>A300043</t>
        </is>
      </c>
      <c r="P306" s="2" t="inlineStr">
        <is>
          <t>LT034</t>
        </is>
      </c>
      <c r="Q306" s="13">
        <f>ROUNDUP(VLOOKUP(P306,'[2]Master '!$B$1:$C$65536,2,0)/7,0)</f>
        <v/>
      </c>
    </row>
    <row r="307">
      <c r="B307" s="13" t="n"/>
      <c r="C307" t="inlineStr">
        <is>
          <t>Price_BOM_VLC_VLSC_Case_301</t>
        </is>
      </c>
      <c r="E307" s="7" t="inlineStr">
        <is>
          <t>:50157-4P-50HP-VLC:50157-4P-60HP-VLC:50157-4P-75HP-VLC:50157-4P-100HP-VLC:</t>
        </is>
      </c>
      <c r="F307" s="2" t="inlineStr">
        <is>
          <t>Ductile Iron, ASTM-A536-65</t>
        </is>
      </c>
      <c r="G307" t="inlineStr">
        <is>
          <t>CaseMatl_Ductile_Iron_ASTM-A536-65</t>
        </is>
      </c>
      <c r="H307" s="2" t="inlineStr">
        <is>
          <t>J</t>
        </is>
      </c>
      <c r="J307" s="2" t="inlineStr">
        <is>
          <t>125# ANSI Flange</t>
        </is>
      </c>
      <c r="K307" s="2" t="inlineStr">
        <is>
          <t>Coating_Special</t>
        </is>
      </c>
      <c r="L307" s="2" t="inlineStr">
        <is>
          <t>:XA:X5:</t>
        </is>
      </c>
      <c r="M307" s="63" t="inlineStr">
        <is>
          <t>RTF</t>
        </is>
      </c>
      <c r="N307" s="63" t="n"/>
      <c r="O307" t="inlineStr">
        <is>
          <t>A300043</t>
        </is>
      </c>
      <c r="P307" s="2" t="inlineStr">
        <is>
          <t>LT034</t>
        </is>
      </c>
      <c r="Q307" s="13">
        <f>ROUNDUP(VLOOKUP(P307,'[2]Master '!$B$1:$C$65536,2,0)/7,0)</f>
        <v/>
      </c>
    </row>
    <row r="308">
      <c r="B308" s="13" t="n"/>
      <c r="C308" t="inlineStr">
        <is>
          <t>Price_BOM_VLC_VLSC_Case_302</t>
        </is>
      </c>
      <c r="E308" s="7" t="inlineStr">
        <is>
          <t>:50157-4P-50HP-VLC:50157-4P-60HP-VLC:50157-4P-75HP-VLC:50157-4P-100HP-VLC:</t>
        </is>
      </c>
      <c r="F308" s="2" t="inlineStr">
        <is>
          <t>Ductile Iron, ASTM-A536-65</t>
        </is>
      </c>
      <c r="G308" t="inlineStr">
        <is>
          <t>CaseMatl_Ductile_Iron_ASTM-A536-65</t>
        </is>
      </c>
      <c r="H308" s="2" t="inlineStr">
        <is>
          <t>J</t>
        </is>
      </c>
      <c r="J308" s="2" t="inlineStr">
        <is>
          <t>125# ANSI Flange</t>
        </is>
      </c>
      <c r="K308" s="2" t="inlineStr">
        <is>
          <t>Coating_Epoxy</t>
        </is>
      </c>
      <c r="L308" s="2" t="inlineStr">
        <is>
          <t>:XA:X5:</t>
        </is>
      </c>
      <c r="M308" s="63" t="inlineStr">
        <is>
          <t>RTF</t>
        </is>
      </c>
      <c r="N308" s="63" t="n"/>
      <c r="O308" t="inlineStr">
        <is>
          <t>A300043</t>
        </is>
      </c>
      <c r="P308" s="2" t="inlineStr">
        <is>
          <t>LT034</t>
        </is>
      </c>
      <c r="Q308" s="13">
        <f>ROUNDUP(VLOOKUP(P308,'[2]Master '!$B$1:$C$65536,2,0)/7,0)</f>
        <v/>
      </c>
    </row>
    <row r="309">
      <c r="B309" s="13" t="n"/>
      <c r="C309" t="inlineStr">
        <is>
          <t>Price_BOM_VLC_VLSC_Case_303</t>
        </is>
      </c>
      <c r="E309" s="7" t="inlineStr">
        <is>
          <t>:50157-4P-50HP-VLSC:50157-4P-60HP-VLSC:50157-4P-75HP-VLSC:50157-4P-100HP-VLSC:</t>
        </is>
      </c>
      <c r="F309" s="2" t="inlineStr">
        <is>
          <t>Ductile Iron, ASTM-A536-65</t>
        </is>
      </c>
      <c r="G309" t="inlineStr">
        <is>
          <t>CaseMatl_Ductile_Iron_ASTM-A536-65</t>
        </is>
      </c>
      <c r="H309" s="2" t="inlineStr">
        <is>
          <t>J</t>
        </is>
      </c>
      <c r="J309" s="2" t="inlineStr">
        <is>
          <t>125# ANSI Flange</t>
        </is>
      </c>
      <c r="K309" s="2" t="inlineStr">
        <is>
          <t>Coating_Standard</t>
        </is>
      </c>
      <c r="L309" s="2" t="inlineStr">
        <is>
          <t>:XA:X5:</t>
        </is>
      </c>
      <c r="M309" s="64" t="n">
        <v>98389035</v>
      </c>
      <c r="N309" s="65" t="inlineStr">
        <is>
          <t>CASE,VLS,50157,125#,DI</t>
        </is>
      </c>
      <c r="O309" t="inlineStr">
        <is>
          <t>A300043</t>
        </is>
      </c>
      <c r="P309" s="2" t="inlineStr">
        <is>
          <t>LT034</t>
        </is>
      </c>
      <c r="Q309" s="13">
        <f>ROUNDUP(VLOOKUP(P309,'[2]Master '!$B$1:$C$65536,2,0)/7,0)</f>
        <v/>
      </c>
    </row>
    <row r="310">
      <c r="B310" s="13" t="n"/>
      <c r="C310" t="inlineStr">
        <is>
          <t>Price_BOM_VLC_VLSC_Case_304</t>
        </is>
      </c>
      <c r="E310" s="7" t="inlineStr">
        <is>
          <t>:50157-4P-50HP-VLSC:50157-4P-60HP-VLSC:50157-4P-75HP-VLSC:50157-4P-100HP-VLSC:</t>
        </is>
      </c>
      <c r="F310" s="2" t="inlineStr">
        <is>
          <t>Ductile Iron, ASTM-A536-65</t>
        </is>
      </c>
      <c r="G310" t="inlineStr">
        <is>
          <t>CaseMatl_Ductile_Iron_ASTM-A536-65</t>
        </is>
      </c>
      <c r="H310" s="2" t="inlineStr">
        <is>
          <t>J</t>
        </is>
      </c>
      <c r="J310" s="2" t="inlineStr">
        <is>
          <t>125# ANSI Flange</t>
        </is>
      </c>
      <c r="K310" s="2" t="inlineStr">
        <is>
          <t>Coating_Scotchkote134_interior</t>
        </is>
      </c>
      <c r="L310" s="2" t="inlineStr">
        <is>
          <t>:XA:X5:</t>
        </is>
      </c>
      <c r="M310" s="63" t="inlineStr">
        <is>
          <t>RTF</t>
        </is>
      </c>
      <c r="N310" s="63" t="n"/>
      <c r="O310" t="inlineStr">
        <is>
          <t>A300043</t>
        </is>
      </c>
      <c r="P310" s="2" t="inlineStr">
        <is>
          <t>LT034</t>
        </is>
      </c>
      <c r="Q310" s="13">
        <f>ROUNDUP(VLOOKUP(P310,'[2]Master '!$B$1:$C$65536,2,0)/7,0)</f>
        <v/>
      </c>
    </row>
    <row r="311">
      <c r="B311" s="13" t="n"/>
      <c r="C311" t="inlineStr">
        <is>
          <t>Price_BOM_VLC_VLSC_Case_305</t>
        </is>
      </c>
      <c r="E311" s="7" t="inlineStr">
        <is>
          <t>:50157-4P-50HP-VLSC:50157-4P-60HP-VLSC:50157-4P-75HP-VLSC:50157-4P-100HP-VLSC:</t>
        </is>
      </c>
      <c r="F311" s="2" t="inlineStr">
        <is>
          <t>Ductile Iron, ASTM-A536-65</t>
        </is>
      </c>
      <c r="G311" t="inlineStr">
        <is>
          <t>CaseMatl_Ductile_Iron_ASTM-A536-65</t>
        </is>
      </c>
      <c r="H311" s="2" t="inlineStr">
        <is>
          <t>J</t>
        </is>
      </c>
      <c r="J311" s="2" t="inlineStr">
        <is>
          <t>125# ANSI Flange</t>
        </is>
      </c>
      <c r="K311" s="2" t="inlineStr">
        <is>
          <t>Coating_Scotchkote134_interior_exterior</t>
        </is>
      </c>
      <c r="L311" s="2" t="inlineStr">
        <is>
          <t>:XA:X5:</t>
        </is>
      </c>
      <c r="M311" s="63" t="inlineStr">
        <is>
          <t>RTF</t>
        </is>
      </c>
      <c r="N311" s="63" t="n"/>
      <c r="O311" t="inlineStr">
        <is>
          <t>A300043</t>
        </is>
      </c>
      <c r="P311" s="2" t="inlineStr">
        <is>
          <t>LT034</t>
        </is>
      </c>
      <c r="Q311" s="13">
        <f>ROUNDUP(VLOOKUP(P311,'[2]Master '!$B$1:$C$65536,2,0)/7,0)</f>
        <v/>
      </c>
    </row>
    <row r="312">
      <c r="B312" s="13" t="n"/>
      <c r="C312" t="inlineStr">
        <is>
          <t>Price_BOM_VLC_VLSC_Case_306</t>
        </is>
      </c>
      <c r="E312" s="7" t="inlineStr">
        <is>
          <t>:50157-4P-50HP-VLSC:50157-4P-60HP-VLSC:50157-4P-75HP-VLSC:50157-4P-100HP-VLSC:</t>
        </is>
      </c>
      <c r="F312" s="2" t="inlineStr">
        <is>
          <t>Ductile Iron, ASTM-A536-65</t>
        </is>
      </c>
      <c r="G312" t="inlineStr">
        <is>
          <t>CaseMatl_Ductile_Iron_ASTM-A536-65</t>
        </is>
      </c>
      <c r="H312" s="2" t="inlineStr">
        <is>
          <t>J</t>
        </is>
      </c>
      <c r="J312" s="2" t="inlineStr">
        <is>
          <t>125# ANSI Flange</t>
        </is>
      </c>
      <c r="K312" s="2" t="inlineStr">
        <is>
          <t>Coating_Scotchkote134_interior_exterior_IncludeImpeller</t>
        </is>
      </c>
      <c r="L312" s="2" t="inlineStr">
        <is>
          <t>:XA:X5:</t>
        </is>
      </c>
      <c r="M312" s="63" t="inlineStr">
        <is>
          <t>RTF</t>
        </is>
      </c>
      <c r="N312" s="63" t="n"/>
      <c r="O312" t="inlineStr">
        <is>
          <t>A300043</t>
        </is>
      </c>
      <c r="P312" s="2" t="inlineStr">
        <is>
          <t>LT034</t>
        </is>
      </c>
      <c r="Q312" s="13">
        <f>ROUNDUP(VLOOKUP(P312,'[2]Master '!$B$1:$C$65536,2,0)/7,0)</f>
        <v/>
      </c>
    </row>
    <row r="313">
      <c r="B313" s="13" t="n"/>
      <c r="C313" t="inlineStr">
        <is>
          <t>Price_BOM_VLC_VLSC_Case_307</t>
        </is>
      </c>
      <c r="E313" s="7" t="inlineStr">
        <is>
          <t>:50157-4P-50HP-VLSC:50157-4P-60HP-VLSC:50157-4P-75HP-VLSC:50157-4P-100HP-VLSC:</t>
        </is>
      </c>
      <c r="F313" s="2" t="inlineStr">
        <is>
          <t>Ductile Iron, ASTM-A536-65</t>
        </is>
      </c>
      <c r="G313" t="inlineStr">
        <is>
          <t>CaseMatl_Ductile_Iron_ASTM-A536-65</t>
        </is>
      </c>
      <c r="H313" s="2" t="inlineStr">
        <is>
          <t>J</t>
        </is>
      </c>
      <c r="J313" s="2" t="inlineStr">
        <is>
          <t>125# ANSI Flange</t>
        </is>
      </c>
      <c r="K313" s="2" t="inlineStr">
        <is>
          <t>Coating_Scotchkote134_interior_IncludeImpeller</t>
        </is>
      </c>
      <c r="L313" s="2" t="inlineStr">
        <is>
          <t>:XA:X5:</t>
        </is>
      </c>
      <c r="M313" s="63" t="inlineStr">
        <is>
          <t>RTF</t>
        </is>
      </c>
      <c r="N313" s="63" t="n"/>
      <c r="O313" t="inlineStr">
        <is>
          <t>A300043</t>
        </is>
      </c>
      <c r="P313" s="2" t="inlineStr">
        <is>
          <t>LT034</t>
        </is>
      </c>
      <c r="Q313" s="13">
        <f>ROUNDUP(VLOOKUP(P313,'[2]Master '!$B$1:$C$65536,2,0)/7,0)</f>
        <v/>
      </c>
    </row>
    <row r="314">
      <c r="B314" s="13" t="n"/>
      <c r="C314" t="inlineStr">
        <is>
          <t>Price_BOM_VLC_VLSC_Case_308</t>
        </is>
      </c>
      <c r="E314" s="7" t="inlineStr">
        <is>
          <t>:50157-4P-50HP-VLSC:50157-4P-60HP-VLSC:50157-4P-75HP-VLSC:50157-4P-100HP-VLSC:</t>
        </is>
      </c>
      <c r="F314" s="2" t="inlineStr">
        <is>
          <t>Ductile Iron, ASTM-A536-65</t>
        </is>
      </c>
      <c r="G314" t="inlineStr">
        <is>
          <t>CaseMatl_Ductile_Iron_ASTM-A536-65</t>
        </is>
      </c>
      <c r="H314" s="2" t="inlineStr">
        <is>
          <t>J</t>
        </is>
      </c>
      <c r="J314" s="2" t="inlineStr">
        <is>
          <t>125# ANSI Flange</t>
        </is>
      </c>
      <c r="K314" s="2" t="inlineStr">
        <is>
          <t>Coating_Special</t>
        </is>
      </c>
      <c r="L314" s="2" t="inlineStr">
        <is>
          <t>:XA:X5:</t>
        </is>
      </c>
      <c r="M314" s="63" t="inlineStr">
        <is>
          <t>RTF</t>
        </is>
      </c>
      <c r="N314" s="63" t="n"/>
      <c r="O314" t="inlineStr">
        <is>
          <t>A300043</t>
        </is>
      </c>
      <c r="P314" s="2" t="inlineStr">
        <is>
          <t>LT034</t>
        </is>
      </c>
      <c r="Q314" s="13">
        <f>ROUNDUP(VLOOKUP(P314,'[2]Master '!$B$1:$C$65536,2,0)/7,0)</f>
        <v/>
      </c>
    </row>
    <row r="315">
      <c r="B315" s="13" t="n"/>
      <c r="C315" t="inlineStr">
        <is>
          <t>Price_BOM_VLC_VLSC_Case_309</t>
        </is>
      </c>
      <c r="E315" s="7" t="inlineStr">
        <is>
          <t>:50157-4P-50HP-VLSC:50157-4P-60HP-VLSC:50157-4P-75HP-VLSC:50157-4P-100HP-VLSC:</t>
        </is>
      </c>
      <c r="F315" s="2" t="inlineStr">
        <is>
          <t>Ductile Iron, ASTM-A536-65</t>
        </is>
      </c>
      <c r="G315" t="inlineStr">
        <is>
          <t>CaseMatl_Ductile_Iron_ASTM-A536-65</t>
        </is>
      </c>
      <c r="H315" s="2" t="inlineStr">
        <is>
          <t>J</t>
        </is>
      </c>
      <c r="J315" s="2" t="inlineStr">
        <is>
          <t>125# ANSI Flange</t>
        </is>
      </c>
      <c r="K315" s="2" t="inlineStr">
        <is>
          <t>Coating_Epoxy</t>
        </is>
      </c>
      <c r="L315" s="2" t="inlineStr">
        <is>
          <t>:XA:X5:</t>
        </is>
      </c>
      <c r="M315" s="63" t="inlineStr">
        <is>
          <t>RTF</t>
        </is>
      </c>
      <c r="N315" s="63" t="n"/>
      <c r="O315" t="inlineStr">
        <is>
          <t>A300043</t>
        </is>
      </c>
      <c r="P315" s="2" t="inlineStr">
        <is>
          <t>LT034</t>
        </is>
      </c>
      <c r="Q315" s="13">
        <f>ROUNDUP(VLOOKUP(P315,'[2]Master '!$B$1:$C$65536,2,0)/7,0)</f>
        <v/>
      </c>
    </row>
    <row r="316" hidden="1">
      <c r="B316" s="13" t="n"/>
      <c r="C316" t="inlineStr">
        <is>
          <t>Price_BOM_VLC_VLSC_Case_310</t>
        </is>
      </c>
      <c r="E316" s="7" t="inlineStr">
        <is>
          <t>:50707-4P-5HP-VLC:50707-4P-7.5HP-VLC:50707-2P-30HP-VLC:50707-2P-40HP-VLC:50707-2P-50HP-VLC:50707-2P-60HP-VLC:</t>
        </is>
      </c>
      <c r="F316" s="2" t="inlineStr">
        <is>
          <t>Cast Iron, ASTM-A48, CL 30</t>
        </is>
      </c>
      <c r="G316" t="inlineStr">
        <is>
          <t>CaseMatl_Cast_Iron_ASTM-A48_CL30</t>
        </is>
      </c>
      <c r="H316" s="2" t="inlineStr">
        <is>
          <t>C30</t>
        </is>
      </c>
      <c r="J316" s="2" t="inlineStr">
        <is>
          <t>125# ANSI Flange</t>
        </is>
      </c>
      <c r="K316" s="2" t="inlineStr">
        <is>
          <t>Coating_Standard</t>
        </is>
      </c>
      <c r="L316" s="2" t="inlineStr">
        <is>
          <t>:X3:X4:</t>
        </is>
      </c>
      <c r="M316" s="63" t="n">
        <v>96893929</v>
      </c>
      <c r="N316" s="7" t="n"/>
      <c r="O316" t="inlineStr">
        <is>
          <t>A300043</t>
        </is>
      </c>
      <c r="P316" s="2" t="inlineStr">
        <is>
          <t>LT027</t>
        </is>
      </c>
      <c r="Q316" s="13">
        <f>ROUNDUP(VLOOKUP(P316,'[2]Master '!$B$1:$C$65536,2,0)/7,0)</f>
        <v/>
      </c>
    </row>
    <row r="317" hidden="1">
      <c r="B317" s="13" t="n"/>
      <c r="C317" t="inlineStr">
        <is>
          <t>Price_BOM_VLC_VLSC_Case_311</t>
        </is>
      </c>
      <c r="E317" s="7" t="inlineStr">
        <is>
          <t>:50707-4P-5HP-VLC:50707-4P-7.5HP-VLC:50707-2P-30HP-VLC:50707-2P-40HP-VLC:50707-2P-50HP-VLC:50707-2P-60HP-VLC:</t>
        </is>
      </c>
      <c r="F317" s="2" t="inlineStr">
        <is>
          <t>Cast Iron, ASTM-A48, CL 30</t>
        </is>
      </c>
      <c r="G317" t="inlineStr">
        <is>
          <t>CaseMatl_Cast_Iron_ASTM-A48_CL30</t>
        </is>
      </c>
      <c r="H317" s="2" t="inlineStr">
        <is>
          <t>C30</t>
        </is>
      </c>
      <c r="J317" s="2" t="inlineStr">
        <is>
          <t>125# ANSI Flange</t>
        </is>
      </c>
      <c r="K317" s="2" t="inlineStr">
        <is>
          <t>Coating_Scotchkote134_interior</t>
        </is>
      </c>
      <c r="L317" s="2" t="inlineStr">
        <is>
          <t>:X3:X4:</t>
        </is>
      </c>
      <c r="M317" s="63" t="inlineStr">
        <is>
          <t>RTF</t>
        </is>
      </c>
      <c r="N317" s="7" t="n"/>
      <c r="O317" t="inlineStr">
        <is>
          <t>A300043</t>
        </is>
      </c>
      <c r="P317" s="2" t="inlineStr">
        <is>
          <t>LT250</t>
        </is>
      </c>
      <c r="Q317" s="13">
        <f>ROUNDUP(VLOOKUP(P317,'[2]Master '!$B$1:$C$65536,2,0)/7,0)</f>
        <v/>
      </c>
    </row>
    <row r="318" hidden="1">
      <c r="B318" s="13" t="n"/>
      <c r="C318" t="inlineStr">
        <is>
          <t>Price_BOM_VLC_VLSC_Case_312</t>
        </is>
      </c>
      <c r="E318" s="7" t="inlineStr">
        <is>
          <t>:50707-4P-5HP-VLC:50707-4P-7.5HP-VLC:50707-2P-30HP-VLC:50707-2P-40HP-VLC:50707-2P-50HP-VLC:50707-2P-60HP-VLC:</t>
        </is>
      </c>
      <c r="F318" s="2" t="inlineStr">
        <is>
          <t>Cast Iron, ASTM-A48, CL 30</t>
        </is>
      </c>
      <c r="G318" t="inlineStr">
        <is>
          <t>CaseMatl_Cast_Iron_ASTM-A48_CL30</t>
        </is>
      </c>
      <c r="H318" s="2" t="inlineStr">
        <is>
          <t>C30</t>
        </is>
      </c>
      <c r="J318" s="2" t="inlineStr">
        <is>
          <t>125# ANSI Flange</t>
        </is>
      </c>
      <c r="K318" s="2" t="inlineStr">
        <is>
          <t>Coating_Scotchkote134_interior_exterior</t>
        </is>
      </c>
      <c r="L318" s="2" t="inlineStr">
        <is>
          <t>:X3:X4:</t>
        </is>
      </c>
      <c r="M318" s="63" t="inlineStr">
        <is>
          <t>RTF</t>
        </is>
      </c>
      <c r="N318" s="7" t="n"/>
      <c r="O318" t="inlineStr">
        <is>
          <t>A300043</t>
        </is>
      </c>
      <c r="P318" s="2" t="inlineStr">
        <is>
          <t>LT250</t>
        </is>
      </c>
      <c r="Q318" s="13">
        <f>ROUNDUP(VLOOKUP(P318,'[2]Master '!$B$1:$C$65536,2,0)/7,0)</f>
        <v/>
      </c>
    </row>
    <row r="319" hidden="1">
      <c r="B319" s="13" t="n"/>
      <c r="C319" t="inlineStr">
        <is>
          <t>Price_BOM_VLC_VLSC_Case_313</t>
        </is>
      </c>
      <c r="E319" s="7" t="inlineStr">
        <is>
          <t>:50707-4P-5HP-VLC:50707-4P-7.5HP-VLC:50707-2P-30HP-VLC:50707-2P-40HP-VLC:50707-2P-50HP-VLC:50707-2P-60HP-VLC:</t>
        </is>
      </c>
      <c r="F319" s="2" t="inlineStr">
        <is>
          <t>Cast Iron, ASTM-A48, CL 30</t>
        </is>
      </c>
      <c r="G319" t="inlineStr">
        <is>
          <t>CaseMatl_Cast_Iron_ASTM-A48_CL30</t>
        </is>
      </c>
      <c r="H319" s="2" t="inlineStr">
        <is>
          <t>C30</t>
        </is>
      </c>
      <c r="J319" s="2" t="inlineStr">
        <is>
          <t>125# ANSI Flange</t>
        </is>
      </c>
      <c r="K319" s="2" t="inlineStr">
        <is>
          <t>Coating_Scotchkote134_interior_exterior_IncludeImpeller</t>
        </is>
      </c>
      <c r="L319" s="2" t="inlineStr">
        <is>
          <t>:X3:X4:</t>
        </is>
      </c>
      <c r="M319" s="63" t="inlineStr">
        <is>
          <t>RTF</t>
        </is>
      </c>
      <c r="N319" s="7" t="n"/>
      <c r="O319" t="inlineStr">
        <is>
          <t>A300043</t>
        </is>
      </c>
      <c r="P319" s="2" t="inlineStr">
        <is>
          <t>LT250</t>
        </is>
      </c>
      <c r="Q319" s="13">
        <f>ROUNDUP(VLOOKUP(P319,'[2]Master '!$B$1:$C$65536,2,0)/7,0)</f>
        <v/>
      </c>
    </row>
    <row r="320" hidden="1">
      <c r="B320" s="13" t="n"/>
      <c r="C320" t="inlineStr">
        <is>
          <t>Price_BOM_VLC_VLSC_Case_314</t>
        </is>
      </c>
      <c r="E320" s="7" t="inlineStr">
        <is>
          <t>:50707-4P-5HP-VLC:50707-4P-7.5HP-VLC:50707-2P-30HP-VLC:50707-2P-40HP-VLC:50707-2P-50HP-VLC:50707-2P-60HP-VLC:</t>
        </is>
      </c>
      <c r="F320" s="2" t="inlineStr">
        <is>
          <t>Cast Iron, ASTM-A48, CL 30</t>
        </is>
      </c>
      <c r="G320" t="inlineStr">
        <is>
          <t>CaseMatl_Cast_Iron_ASTM-A48_CL30</t>
        </is>
      </c>
      <c r="H320" s="2" t="inlineStr">
        <is>
          <t>C30</t>
        </is>
      </c>
      <c r="J320" s="2" t="inlineStr">
        <is>
          <t>125# ANSI Flange</t>
        </is>
      </c>
      <c r="K320" s="2" t="inlineStr">
        <is>
          <t>Coating_Scotchkote134_interior_IncludeImpeller</t>
        </is>
      </c>
      <c r="L320" s="2" t="inlineStr">
        <is>
          <t>:X3:X4:</t>
        </is>
      </c>
      <c r="M320" s="63" t="inlineStr">
        <is>
          <t>RTF</t>
        </is>
      </c>
      <c r="N320" s="7" t="n"/>
      <c r="O320" t="inlineStr">
        <is>
          <t>A300043</t>
        </is>
      </c>
      <c r="P320" s="2" t="inlineStr">
        <is>
          <t>LT250</t>
        </is>
      </c>
      <c r="Q320" s="13">
        <f>ROUNDUP(VLOOKUP(P320,'[2]Master '!$B$1:$C$65536,2,0)/7,0)</f>
        <v/>
      </c>
    </row>
    <row r="321" hidden="1">
      <c r="B321" s="13" t="n"/>
      <c r="C321" t="inlineStr">
        <is>
          <t>Price_BOM_VLC_VLSC_Case_315</t>
        </is>
      </c>
      <c r="E321" s="7" t="inlineStr">
        <is>
          <t>:50707-4P-5HP-VLC:50707-4P-7.5HP-VLC:50707-2P-30HP-VLC:50707-2P-40HP-VLC:50707-2P-50HP-VLC:50707-2P-60HP-VLC:</t>
        </is>
      </c>
      <c r="F321" s="2" t="inlineStr">
        <is>
          <t>Cast Iron, ASTM-A48, CL 30</t>
        </is>
      </c>
      <c r="G321" t="inlineStr">
        <is>
          <t>CaseMatl_Cast_Iron_ASTM-A48_CL30</t>
        </is>
      </c>
      <c r="H321" s="2" t="inlineStr">
        <is>
          <t>C30</t>
        </is>
      </c>
      <c r="J321" s="2" t="inlineStr">
        <is>
          <t>125# ANSI Flange</t>
        </is>
      </c>
      <c r="K321" s="2" t="inlineStr">
        <is>
          <t>Coating_Special</t>
        </is>
      </c>
      <c r="L321" s="2" t="inlineStr">
        <is>
          <t>:X3:X4:</t>
        </is>
      </c>
      <c r="M321" s="63" t="inlineStr">
        <is>
          <t>RTF</t>
        </is>
      </c>
      <c r="N321" s="7" t="n"/>
      <c r="O321" t="inlineStr">
        <is>
          <t>A300043</t>
        </is>
      </c>
      <c r="P321" s="2" t="inlineStr">
        <is>
          <t>LT250</t>
        </is>
      </c>
      <c r="Q321" s="13">
        <f>ROUNDUP(VLOOKUP(P321,'[2]Master '!$B$1:$C$65536,2,0)/7,0)</f>
        <v/>
      </c>
    </row>
    <row r="322" hidden="1">
      <c r="B322" s="13" t="n"/>
      <c r="C322" t="inlineStr">
        <is>
          <t>Price_BOM_VLC_VLSC_Case_316</t>
        </is>
      </c>
      <c r="E322" s="7" t="inlineStr">
        <is>
          <t>:50707-4P-5HP-VLC:50707-4P-7.5HP-VLC:50707-2P-30HP-VLC:50707-2P-40HP-VLC:50707-2P-50HP-VLC:50707-2P-60HP-VLC:</t>
        </is>
      </c>
      <c r="F322" s="2" t="inlineStr">
        <is>
          <t>Cast Iron, ASTM-A48, CL 30</t>
        </is>
      </c>
      <c r="G322" t="inlineStr">
        <is>
          <t>CaseMatl_Cast_Iron_ASTM-A48_CL30</t>
        </is>
      </c>
      <c r="H322" s="2" t="inlineStr">
        <is>
          <t>C30</t>
        </is>
      </c>
      <c r="J322" s="2" t="inlineStr">
        <is>
          <t>125# ANSI Flange</t>
        </is>
      </c>
      <c r="K322" s="2" t="inlineStr">
        <is>
          <t>Coating_Epoxy</t>
        </is>
      </c>
      <c r="L322" s="2" t="inlineStr">
        <is>
          <t>:X3:X4:</t>
        </is>
      </c>
      <c r="M322" s="63" t="inlineStr">
        <is>
          <t>RTF</t>
        </is>
      </c>
      <c r="N322" s="7" t="n"/>
      <c r="O322" t="inlineStr">
        <is>
          <t>A300043</t>
        </is>
      </c>
      <c r="P322" s="2" t="inlineStr">
        <is>
          <t>LT250</t>
        </is>
      </c>
      <c r="Q322" s="13">
        <f>ROUNDUP(VLOOKUP(P322,'[2]Master '!$B$1:$C$65536,2,0)/7,0)</f>
        <v/>
      </c>
    </row>
    <row r="323" hidden="1">
      <c r="B323" s="13" t="n"/>
      <c r="C323" t="inlineStr">
        <is>
          <t>Price_BOM_VLC_VLSC_Case_317</t>
        </is>
      </c>
      <c r="E323" s="7" t="inlineStr">
        <is>
          <t>:50707-4P-5HP-VLSC:50707-4P-7.5HP-VLSC:50707-2P-30HP-VLSC:50707-2P-40HP-VLSC:50707-2P-50HP-VLSC:50707-2P-60HP-VLSC:</t>
        </is>
      </c>
      <c r="F323" s="2" t="inlineStr">
        <is>
          <t>Cast Iron, ASTM-A48, CL 30</t>
        </is>
      </c>
      <c r="G323" t="inlineStr">
        <is>
          <t>CaseMatl_Cast_Iron_ASTM-A48_CL30</t>
        </is>
      </c>
      <c r="H323" s="2" t="inlineStr">
        <is>
          <t>C30</t>
        </is>
      </c>
      <c r="J323" s="2" t="inlineStr">
        <is>
          <t>125# ANSI Flange</t>
        </is>
      </c>
      <c r="K323" s="2" t="inlineStr">
        <is>
          <t>Coating_Standard</t>
        </is>
      </c>
      <c r="L323" s="2" t="inlineStr">
        <is>
          <t>:X3:X4:</t>
        </is>
      </c>
      <c r="M323" s="63" t="n">
        <v>96893929</v>
      </c>
      <c r="N323" s="7" t="n"/>
      <c r="O323" t="inlineStr">
        <is>
          <t>A300043</t>
        </is>
      </c>
      <c r="P323" s="2" t="inlineStr">
        <is>
          <t>LT027</t>
        </is>
      </c>
      <c r="Q323" s="13">
        <f>ROUNDUP(VLOOKUP(P323,'[2]Master '!$B$1:$C$65536,2,0)/7,0)</f>
        <v/>
      </c>
    </row>
    <row r="324" hidden="1">
      <c r="B324" s="13" t="n"/>
      <c r="C324" t="inlineStr">
        <is>
          <t>Price_BOM_VLC_VLSC_Case_318</t>
        </is>
      </c>
      <c r="E324" s="7" t="inlineStr">
        <is>
          <t>:50707-4P-5HP-VLSC:50707-4P-7.5HP-VLSC:50707-2P-30HP-VLSC:50707-2P-40HP-VLSC:50707-2P-50HP-VLSC:50707-2P-60HP-VLSC:</t>
        </is>
      </c>
      <c r="F324" s="2" t="inlineStr">
        <is>
          <t>Cast Iron, ASTM-A48, CL 30</t>
        </is>
      </c>
      <c r="G324" t="inlineStr">
        <is>
          <t>CaseMatl_Cast_Iron_ASTM-A48_CL30</t>
        </is>
      </c>
      <c r="H324" s="2" t="inlineStr">
        <is>
          <t>C30</t>
        </is>
      </c>
      <c r="J324" s="2" t="inlineStr">
        <is>
          <t>125# ANSI Flange</t>
        </is>
      </c>
      <c r="K324" s="2" t="inlineStr">
        <is>
          <t>Coating_Scotchkote134_interior</t>
        </is>
      </c>
      <c r="L324" s="2" t="inlineStr">
        <is>
          <t>:X3:X4:</t>
        </is>
      </c>
      <c r="M324" s="63" t="inlineStr">
        <is>
          <t>RTF</t>
        </is>
      </c>
      <c r="N324" s="7" t="n"/>
      <c r="O324" t="inlineStr">
        <is>
          <t>A300043</t>
        </is>
      </c>
      <c r="P324" s="2" t="inlineStr">
        <is>
          <t>LT250</t>
        </is>
      </c>
      <c r="Q324" s="13">
        <f>ROUNDUP(VLOOKUP(P324,'[2]Master '!$B$1:$C$65536,2,0)/7,0)</f>
        <v/>
      </c>
    </row>
    <row r="325" hidden="1">
      <c r="B325" s="13" t="n"/>
      <c r="C325" t="inlineStr">
        <is>
          <t>Price_BOM_VLC_VLSC_Case_319</t>
        </is>
      </c>
      <c r="E325" s="7" t="inlineStr">
        <is>
          <t>:50707-4P-5HP-VLSC:50707-4P-7.5HP-VLSC:50707-2P-30HP-VLSC:50707-2P-40HP-VLSC:50707-2P-50HP-VLSC:50707-2P-60HP-VLSC:</t>
        </is>
      </c>
      <c r="F325" s="2" t="inlineStr">
        <is>
          <t>Cast Iron, ASTM-A48, CL 30</t>
        </is>
      </c>
      <c r="G325" t="inlineStr">
        <is>
          <t>CaseMatl_Cast_Iron_ASTM-A48_CL30</t>
        </is>
      </c>
      <c r="H325" s="2" t="inlineStr">
        <is>
          <t>C30</t>
        </is>
      </c>
      <c r="J325" s="2" t="inlineStr">
        <is>
          <t>125# ANSI Flange</t>
        </is>
      </c>
      <c r="K325" s="2" t="inlineStr">
        <is>
          <t>Coating_Scotchkote134_interior_exterior</t>
        </is>
      </c>
      <c r="L325" s="2" t="inlineStr">
        <is>
          <t>:X3:X4:</t>
        </is>
      </c>
      <c r="M325" s="63" t="inlineStr">
        <is>
          <t>RTF</t>
        </is>
      </c>
      <c r="N325" s="7" t="n"/>
      <c r="O325" t="inlineStr">
        <is>
          <t>A300043</t>
        </is>
      </c>
      <c r="P325" s="2" t="inlineStr">
        <is>
          <t>LT250</t>
        </is>
      </c>
      <c r="Q325" s="13">
        <f>ROUNDUP(VLOOKUP(P325,'[2]Master '!$B$1:$C$65536,2,0)/7,0)</f>
        <v/>
      </c>
    </row>
    <row r="326" hidden="1">
      <c r="B326" s="13" t="n"/>
      <c r="C326" t="inlineStr">
        <is>
          <t>Price_BOM_VLC_VLSC_Case_320</t>
        </is>
      </c>
      <c r="E326" s="7" t="inlineStr">
        <is>
          <t>:50707-4P-5HP-VLSC:50707-4P-7.5HP-VLSC:50707-2P-30HP-VLSC:50707-2P-40HP-VLSC:50707-2P-50HP-VLSC:50707-2P-60HP-VLSC:</t>
        </is>
      </c>
      <c r="F326" s="2" t="inlineStr">
        <is>
          <t>Cast Iron, ASTM-A48, CL 30</t>
        </is>
      </c>
      <c r="G326" t="inlineStr">
        <is>
          <t>CaseMatl_Cast_Iron_ASTM-A48_CL30</t>
        </is>
      </c>
      <c r="H326" s="2" t="inlineStr">
        <is>
          <t>C30</t>
        </is>
      </c>
      <c r="J326" s="2" t="inlineStr">
        <is>
          <t>125# ANSI Flange</t>
        </is>
      </c>
      <c r="K326" s="2" t="inlineStr">
        <is>
          <t>Coating_Scotchkote134_interior_exterior_IncludeImpeller</t>
        </is>
      </c>
      <c r="L326" s="2" t="inlineStr">
        <is>
          <t>:X3:X4:</t>
        </is>
      </c>
      <c r="M326" s="63" t="inlineStr">
        <is>
          <t>RTF</t>
        </is>
      </c>
      <c r="N326" s="7" t="n"/>
      <c r="O326" t="inlineStr">
        <is>
          <t>A300043</t>
        </is>
      </c>
      <c r="P326" s="2" t="inlineStr">
        <is>
          <t>LT250</t>
        </is>
      </c>
      <c r="Q326" s="13">
        <f>ROUNDUP(VLOOKUP(P326,'[2]Master '!$B$1:$C$65536,2,0)/7,0)</f>
        <v/>
      </c>
    </row>
    <row r="327" hidden="1">
      <c r="B327" s="13" t="n"/>
      <c r="C327" t="inlineStr">
        <is>
          <t>Price_BOM_VLC_VLSC_Case_321</t>
        </is>
      </c>
      <c r="E327" s="7" t="inlineStr">
        <is>
          <t>:50707-4P-5HP-VLSC:50707-4P-7.5HP-VLSC:50707-2P-30HP-VLSC:50707-2P-40HP-VLSC:50707-2P-50HP-VLSC:50707-2P-60HP-VLSC:</t>
        </is>
      </c>
      <c r="F327" s="2" t="inlineStr">
        <is>
          <t>Cast Iron, ASTM-A48, CL 30</t>
        </is>
      </c>
      <c r="G327" t="inlineStr">
        <is>
          <t>CaseMatl_Cast_Iron_ASTM-A48_CL30</t>
        </is>
      </c>
      <c r="H327" s="2" t="inlineStr">
        <is>
          <t>C30</t>
        </is>
      </c>
      <c r="J327" s="2" t="inlineStr">
        <is>
          <t>125# ANSI Flange</t>
        </is>
      </c>
      <c r="K327" s="2" t="inlineStr">
        <is>
          <t>Coating_Scotchkote134_interior_IncludeImpeller</t>
        </is>
      </c>
      <c r="L327" s="2" t="inlineStr">
        <is>
          <t>:X3:X4:</t>
        </is>
      </c>
      <c r="M327" s="63" t="inlineStr">
        <is>
          <t>RTF</t>
        </is>
      </c>
      <c r="N327" s="7" t="n"/>
      <c r="O327" t="inlineStr">
        <is>
          <t>A300043</t>
        </is>
      </c>
      <c r="P327" s="2" t="inlineStr">
        <is>
          <t>LT250</t>
        </is>
      </c>
      <c r="Q327" s="13">
        <f>ROUNDUP(VLOOKUP(P327,'[2]Master '!$B$1:$C$65536,2,0)/7,0)</f>
        <v/>
      </c>
    </row>
    <row r="328" hidden="1">
      <c r="B328" s="13" t="n"/>
      <c r="C328" t="inlineStr">
        <is>
          <t>Price_BOM_VLC_VLSC_Case_322</t>
        </is>
      </c>
      <c r="E328" s="7" t="inlineStr">
        <is>
          <t>:50707-4P-5HP-VLSC:50707-4P-7.5HP-VLSC:50707-2P-30HP-VLSC:50707-2P-40HP-VLSC:50707-2P-50HP-VLSC:50707-2P-60HP-VLSC:</t>
        </is>
      </c>
      <c r="F328" s="2" t="inlineStr">
        <is>
          <t>Cast Iron, ASTM-A48, CL 30</t>
        </is>
      </c>
      <c r="G328" t="inlineStr">
        <is>
          <t>CaseMatl_Cast_Iron_ASTM-A48_CL30</t>
        </is>
      </c>
      <c r="H328" s="2" t="inlineStr">
        <is>
          <t>C30</t>
        </is>
      </c>
      <c r="J328" s="2" t="inlineStr">
        <is>
          <t>125# ANSI Flange</t>
        </is>
      </c>
      <c r="K328" s="2" t="inlineStr">
        <is>
          <t>Coating_Special</t>
        </is>
      </c>
      <c r="L328" s="2" t="inlineStr">
        <is>
          <t>:X3:X4:</t>
        </is>
      </c>
      <c r="M328" s="63" t="inlineStr">
        <is>
          <t>RTF</t>
        </is>
      </c>
      <c r="N328" s="7" t="n"/>
      <c r="O328" t="inlineStr">
        <is>
          <t>A300043</t>
        </is>
      </c>
      <c r="P328" s="2" t="inlineStr">
        <is>
          <t>LT250</t>
        </is>
      </c>
      <c r="Q328" s="13">
        <f>ROUNDUP(VLOOKUP(P328,'[2]Master '!$B$1:$C$65536,2,0)/7,0)</f>
        <v/>
      </c>
    </row>
    <row r="329" hidden="1">
      <c r="B329" s="13" t="n"/>
      <c r="C329" t="inlineStr">
        <is>
          <t>Price_BOM_VLC_VLSC_Case_323</t>
        </is>
      </c>
      <c r="E329" s="7" t="inlineStr">
        <is>
          <t>:50707-4P-5HP-VLSC:50707-4P-7.5HP-VLSC:50707-2P-30HP-VLSC:50707-2P-40HP-VLSC:50707-2P-50HP-VLSC:50707-2P-60HP-VLSC:</t>
        </is>
      </c>
      <c r="F329" s="2" t="inlineStr">
        <is>
          <t>Cast Iron, ASTM-A48, CL 30</t>
        </is>
      </c>
      <c r="G329" t="inlineStr">
        <is>
          <t>CaseMatl_Cast_Iron_ASTM-A48_CL30</t>
        </is>
      </c>
      <c r="H329" s="2" t="inlineStr">
        <is>
          <t>C30</t>
        </is>
      </c>
      <c r="J329" s="2" t="inlineStr">
        <is>
          <t>125# ANSI Flange</t>
        </is>
      </c>
      <c r="K329" s="2" t="inlineStr">
        <is>
          <t>Coating_Epoxy</t>
        </is>
      </c>
      <c r="L329" s="2" t="inlineStr">
        <is>
          <t>:X3:X4:</t>
        </is>
      </c>
      <c r="M329" s="63" t="inlineStr">
        <is>
          <t>RTF</t>
        </is>
      </c>
      <c r="N329" s="7" t="n"/>
      <c r="O329" t="inlineStr">
        <is>
          <t>A300043</t>
        </is>
      </c>
      <c r="P329" s="2" t="inlineStr">
        <is>
          <t>LT250</t>
        </is>
      </c>
      <c r="Q329" s="13">
        <f>ROUNDUP(VLOOKUP(P329,'[2]Master '!$B$1:$C$65536,2,0)/7,0)</f>
        <v/>
      </c>
    </row>
    <row r="330" hidden="1">
      <c r="B330" s="13" t="n"/>
      <c r="C330" t="inlineStr">
        <is>
          <t>Price_BOM_VLC_VLSC_Case_324</t>
        </is>
      </c>
      <c r="E330" s="7" t="inlineStr">
        <is>
          <t>:50959-2P-60HP-VLC:50959-2P-75HP-VLC:50959-2P-100HP-VLC:50959-2P-125HP-VLC:</t>
        </is>
      </c>
      <c r="F330" s="2" t="inlineStr">
        <is>
          <t>Cast Iron, ASTM-A48, CL 35</t>
        </is>
      </c>
      <c r="G330" s="2" t="inlineStr">
        <is>
          <t>CaseMatl_Cast_Iron_ASTM-A48_CL35</t>
        </is>
      </c>
      <c r="H330" s="2" t="inlineStr">
        <is>
          <t>C35</t>
        </is>
      </c>
      <c r="J330" s="2" t="inlineStr">
        <is>
          <t>125# ANSI Flange</t>
        </is>
      </c>
      <c r="K330" s="2" t="inlineStr">
        <is>
          <t>Coating_Standard</t>
        </is>
      </c>
      <c r="L330" s="2" t="inlineStr">
        <is>
          <t>:X3:X4:XA:</t>
        </is>
      </c>
      <c r="M330" s="95" t="n">
        <v>96893930</v>
      </c>
      <c r="N330" s="97" t="inlineStr">
        <is>
          <t>CASE,VL,50959,125#,CI</t>
        </is>
      </c>
      <c r="O330" t="inlineStr">
        <is>
          <t>A300043</t>
        </is>
      </c>
      <c r="P330" s="2" t="inlineStr">
        <is>
          <t>LT027</t>
        </is>
      </c>
      <c r="Q330" s="13">
        <f>ROUNDUP(VLOOKUP(P330,'[2]Master '!$B$1:$C$65536,2,0)/7,0)</f>
        <v/>
      </c>
    </row>
    <row r="331" hidden="1">
      <c r="B331" s="13" t="n"/>
      <c r="C331" t="inlineStr">
        <is>
          <t>Price_BOM_VLC_VLSC_Case_325</t>
        </is>
      </c>
      <c r="E331" s="7" t="inlineStr">
        <is>
          <t>:50959-2P-60HP-VLC:50959-2P-75HP-VLC:50959-2P-100HP-VLC:50959-2P-125HP-VLC:</t>
        </is>
      </c>
      <c r="F331" s="2" t="inlineStr">
        <is>
          <t>Cast Iron, ASTM-A48, CL 35</t>
        </is>
      </c>
      <c r="G331" s="2" t="inlineStr">
        <is>
          <t>CaseMatl_Cast_Iron_ASTM-A48_CL35</t>
        </is>
      </c>
      <c r="H331" s="2" t="inlineStr">
        <is>
          <t>C35</t>
        </is>
      </c>
      <c r="J331" s="2" t="inlineStr">
        <is>
          <t>125# ANSI Flange</t>
        </is>
      </c>
      <c r="K331" s="2" t="inlineStr">
        <is>
          <t>Coating_Scotchkote134_interior</t>
        </is>
      </c>
      <c r="L331" s="2" t="inlineStr">
        <is>
          <t>:X3:X4:XA:</t>
        </is>
      </c>
      <c r="M331" s="63" t="inlineStr">
        <is>
          <t>RTF</t>
        </is>
      </c>
      <c r="N331" s="7" t="n"/>
      <c r="O331" t="inlineStr">
        <is>
          <t>A300043</t>
        </is>
      </c>
      <c r="P331" s="2" t="inlineStr">
        <is>
          <t>LT250</t>
        </is>
      </c>
      <c r="Q331" s="13">
        <f>ROUNDUP(VLOOKUP(P331,'[2]Master '!$B$1:$C$65536,2,0)/7,0)</f>
        <v/>
      </c>
    </row>
    <row r="332" hidden="1">
      <c r="B332" s="13" t="n"/>
      <c r="C332" t="inlineStr">
        <is>
          <t>Price_BOM_VLC_VLSC_Case_326</t>
        </is>
      </c>
      <c r="E332" s="7" t="inlineStr">
        <is>
          <t>:50959-2P-60HP-VLC:50959-2P-75HP-VLC:50959-2P-100HP-VLC:50959-2P-125HP-VLC:</t>
        </is>
      </c>
      <c r="F332" s="2" t="inlineStr">
        <is>
          <t>Cast Iron, ASTM-A48, CL 35</t>
        </is>
      </c>
      <c r="G332" s="2" t="inlineStr">
        <is>
          <t>CaseMatl_Cast_Iron_ASTM-A48_CL35</t>
        </is>
      </c>
      <c r="H332" s="2" t="inlineStr">
        <is>
          <t>C35</t>
        </is>
      </c>
      <c r="J332" s="2" t="inlineStr">
        <is>
          <t>125# ANSI Flange</t>
        </is>
      </c>
      <c r="K332" s="2" t="inlineStr">
        <is>
          <t>Coating_Scotchkote134_interior_exterior</t>
        </is>
      </c>
      <c r="L332" s="2" t="inlineStr">
        <is>
          <t>:X3:X4:XA:</t>
        </is>
      </c>
      <c r="M332" s="63" t="inlineStr">
        <is>
          <t>RTF</t>
        </is>
      </c>
      <c r="N332" s="7" t="n"/>
      <c r="O332" t="inlineStr">
        <is>
          <t>A300043</t>
        </is>
      </c>
      <c r="P332" s="2" t="inlineStr">
        <is>
          <t>LT250</t>
        </is>
      </c>
      <c r="Q332" s="13">
        <f>ROUNDUP(VLOOKUP(P332,'[2]Master '!$B$1:$C$65536,2,0)/7,0)</f>
        <v/>
      </c>
    </row>
    <row r="333" hidden="1">
      <c r="B333" s="13" t="n"/>
      <c r="C333" t="inlineStr">
        <is>
          <t>Price_BOM_VLC_VLSC_Case_327</t>
        </is>
      </c>
      <c r="E333" s="7" t="inlineStr">
        <is>
          <t>:50959-2P-60HP-VLC:50959-2P-75HP-VLC:50959-2P-100HP-VLC:50959-2P-125HP-VLC:</t>
        </is>
      </c>
      <c r="F333" s="2" t="inlineStr">
        <is>
          <t>Cast Iron, ASTM-A48, CL 35</t>
        </is>
      </c>
      <c r="G333" s="2" t="inlineStr">
        <is>
          <t>CaseMatl_Cast_Iron_ASTM-A48_CL35</t>
        </is>
      </c>
      <c r="H333" s="2" t="inlineStr">
        <is>
          <t>C35</t>
        </is>
      </c>
      <c r="J333" s="2" t="inlineStr">
        <is>
          <t>125# ANSI Flange</t>
        </is>
      </c>
      <c r="K333" s="2" t="inlineStr">
        <is>
          <t>Coating_Scotchkote134_interior_exterior_IncludeImpeller</t>
        </is>
      </c>
      <c r="L333" s="2" t="inlineStr">
        <is>
          <t>:X3:X4:XA:</t>
        </is>
      </c>
      <c r="M333" s="63" t="inlineStr">
        <is>
          <t>RTF</t>
        </is>
      </c>
      <c r="N333" s="7" t="n"/>
      <c r="O333" t="inlineStr">
        <is>
          <t>A300043</t>
        </is>
      </c>
      <c r="P333" s="2" t="inlineStr">
        <is>
          <t>LT250</t>
        </is>
      </c>
      <c r="Q333" s="13">
        <f>ROUNDUP(VLOOKUP(P333,'[2]Master '!$B$1:$C$65536,2,0)/7,0)</f>
        <v/>
      </c>
    </row>
    <row r="334" hidden="1">
      <c r="B334" s="13" t="n"/>
      <c r="C334" t="inlineStr">
        <is>
          <t>Price_BOM_VLC_VLSC_Case_328</t>
        </is>
      </c>
      <c r="E334" s="7" t="inlineStr">
        <is>
          <t>:50959-2P-60HP-VLC:50959-2P-75HP-VLC:50959-2P-100HP-VLC:50959-2P-125HP-VLC:</t>
        </is>
      </c>
      <c r="F334" s="2" t="inlineStr">
        <is>
          <t>Cast Iron, ASTM-A48, CL 35</t>
        </is>
      </c>
      <c r="G334" s="2" t="inlineStr">
        <is>
          <t>CaseMatl_Cast_Iron_ASTM-A48_CL35</t>
        </is>
      </c>
      <c r="H334" s="2" t="inlineStr">
        <is>
          <t>C35</t>
        </is>
      </c>
      <c r="J334" s="2" t="inlineStr">
        <is>
          <t>125# ANSI Flange</t>
        </is>
      </c>
      <c r="K334" s="2" t="inlineStr">
        <is>
          <t>Coating_Scotchkote134_interior_IncludeImpeller</t>
        </is>
      </c>
      <c r="L334" s="2" t="inlineStr">
        <is>
          <t>:X3:X4:XA:</t>
        </is>
      </c>
      <c r="M334" s="63" t="inlineStr">
        <is>
          <t>RTF</t>
        </is>
      </c>
      <c r="N334" s="7" t="n"/>
      <c r="O334" t="inlineStr">
        <is>
          <t>A300043</t>
        </is>
      </c>
      <c r="P334" s="2" t="inlineStr">
        <is>
          <t>LT250</t>
        </is>
      </c>
      <c r="Q334" s="13">
        <f>ROUNDUP(VLOOKUP(P334,'[2]Master '!$B$1:$C$65536,2,0)/7,0)</f>
        <v/>
      </c>
    </row>
    <row r="335" hidden="1">
      <c r="B335" s="13" t="n"/>
      <c r="C335" t="inlineStr">
        <is>
          <t>Price_BOM_VLC_VLSC_Case_329</t>
        </is>
      </c>
      <c r="E335" s="7" t="inlineStr">
        <is>
          <t>:50959-2P-60HP-VLC:50959-2P-75HP-VLC:50959-2P-100HP-VLC:50959-2P-125HP-VLC:</t>
        </is>
      </c>
      <c r="F335" s="2" t="inlineStr">
        <is>
          <t>Cast Iron, ASTM-A48, CL 35</t>
        </is>
      </c>
      <c r="G335" s="2" t="inlineStr">
        <is>
          <t>CaseMatl_Cast_Iron_ASTM-A48_CL35</t>
        </is>
      </c>
      <c r="H335" s="2" t="inlineStr">
        <is>
          <t>C35</t>
        </is>
      </c>
      <c r="J335" s="2" t="inlineStr">
        <is>
          <t>125# ANSI Flange</t>
        </is>
      </c>
      <c r="K335" s="2" t="inlineStr">
        <is>
          <t>Coating_Special</t>
        </is>
      </c>
      <c r="L335" s="2" t="inlineStr">
        <is>
          <t>:X3:X4:XA:</t>
        </is>
      </c>
      <c r="M335" s="63" t="inlineStr">
        <is>
          <t>RTF</t>
        </is>
      </c>
      <c r="N335" s="7" t="n"/>
      <c r="O335" t="inlineStr">
        <is>
          <t>A300043</t>
        </is>
      </c>
      <c r="P335" s="2" t="inlineStr">
        <is>
          <t>LT250</t>
        </is>
      </c>
      <c r="Q335" s="13">
        <f>ROUNDUP(VLOOKUP(P335,'[2]Master '!$B$1:$C$65536,2,0)/7,0)</f>
        <v/>
      </c>
    </row>
    <row r="336" hidden="1">
      <c r="B336" s="13" t="n"/>
      <c r="C336" t="inlineStr">
        <is>
          <t>Price_BOM_VLC_VLSC_Case_330</t>
        </is>
      </c>
      <c r="E336" s="7" t="inlineStr">
        <is>
          <t>:50959-2P-60HP-VLC:50959-2P-75HP-VLC:50959-2P-100HP-VLC:50959-2P-125HP-VLC:</t>
        </is>
      </c>
      <c r="F336" s="2" t="inlineStr">
        <is>
          <t>Cast Iron, ASTM-A48, CL 35</t>
        </is>
      </c>
      <c r="G336" s="2" t="inlineStr">
        <is>
          <t>CaseMatl_Cast_Iron_ASTM-A48_CL35</t>
        </is>
      </c>
      <c r="H336" s="2" t="inlineStr">
        <is>
          <t>C35</t>
        </is>
      </c>
      <c r="J336" s="2" t="inlineStr">
        <is>
          <t>125# ANSI Flange</t>
        </is>
      </c>
      <c r="K336" s="2" t="inlineStr">
        <is>
          <t>Coating_Epoxy</t>
        </is>
      </c>
      <c r="L336" s="2" t="inlineStr">
        <is>
          <t>:X3:X4:XA:</t>
        </is>
      </c>
      <c r="M336" s="63" t="inlineStr">
        <is>
          <t>RTF</t>
        </is>
      </c>
      <c r="N336" s="7" t="n"/>
      <c r="O336" t="inlineStr">
        <is>
          <t>A300043</t>
        </is>
      </c>
      <c r="P336" s="2" t="inlineStr">
        <is>
          <t>LT250</t>
        </is>
      </c>
      <c r="Q336" s="13">
        <f>ROUNDUP(VLOOKUP(P336,'[2]Master '!$B$1:$C$65536,2,0)/7,0)</f>
        <v/>
      </c>
    </row>
    <row r="337" hidden="1">
      <c r="B337" s="13" t="n"/>
      <c r="C337" t="inlineStr">
        <is>
          <t>Price_BOM_VLC_VLSC_Case_331</t>
        </is>
      </c>
      <c r="E337" s="7" t="inlineStr">
        <is>
          <t>:50959-2P-60HP-VLSC:50959-2P-75HP-VLSC:50959-2P-100HP-VLSC:50959-2P-125HP-VLSC:</t>
        </is>
      </c>
      <c r="F337" s="2" t="inlineStr">
        <is>
          <t>Cast Iron, ASTM-A48, CL 35</t>
        </is>
      </c>
      <c r="G337" s="2" t="inlineStr">
        <is>
          <t>CaseMatl_Cast_Iron_ASTM-A48_CL35</t>
        </is>
      </c>
      <c r="H337" s="2" t="inlineStr">
        <is>
          <t>C35</t>
        </is>
      </c>
      <c r="J337" s="2" t="inlineStr">
        <is>
          <t>125# ANSI Flange</t>
        </is>
      </c>
      <c r="K337" s="2" t="inlineStr">
        <is>
          <t>Coating_Standard</t>
        </is>
      </c>
      <c r="L337" s="2" t="inlineStr">
        <is>
          <t>:X3:X4:XA:</t>
        </is>
      </c>
      <c r="M337" s="63" t="n">
        <v>98388580</v>
      </c>
      <c r="N337" s="7" t="inlineStr">
        <is>
          <t>CASE,VLS,5095,125#,CI</t>
        </is>
      </c>
      <c r="O337" t="inlineStr">
        <is>
          <t>A300043</t>
        </is>
      </c>
      <c r="P337" s="2" t="inlineStr">
        <is>
          <t>LT027</t>
        </is>
      </c>
      <c r="Q337" s="13">
        <f>ROUNDUP(VLOOKUP(P337,'[2]Master '!$B$1:$C$65536,2,0)/7,0)</f>
        <v/>
      </c>
    </row>
    <row r="338" hidden="1">
      <c r="B338" s="13" t="n"/>
      <c r="C338" t="inlineStr">
        <is>
          <t>Price_BOM_VLC_VLSC_Case_332</t>
        </is>
      </c>
      <c r="E338" s="7" t="inlineStr">
        <is>
          <t>:50959-2P-60HP-VLSC:50959-2P-75HP-VLSC:50959-2P-100HP-VLSC:50959-2P-125HP-VLSC:</t>
        </is>
      </c>
      <c r="F338" s="2" t="inlineStr">
        <is>
          <t>Cast Iron, ASTM-A48, CL 35</t>
        </is>
      </c>
      <c r="G338" s="2" t="inlineStr">
        <is>
          <t>CaseMatl_Cast_Iron_ASTM-A48_CL35</t>
        </is>
      </c>
      <c r="H338" s="2" t="inlineStr">
        <is>
          <t>C35</t>
        </is>
      </c>
      <c r="J338" s="2" t="inlineStr">
        <is>
          <t>125# ANSI Flange</t>
        </is>
      </c>
      <c r="K338" s="2" t="inlineStr">
        <is>
          <t>Coating_Scotchkote134_interior</t>
        </is>
      </c>
      <c r="L338" s="2" t="inlineStr">
        <is>
          <t>:X3:X4:XA:</t>
        </is>
      </c>
      <c r="M338" s="63" t="inlineStr">
        <is>
          <t>RTF</t>
        </is>
      </c>
      <c r="N338" s="7" t="n"/>
      <c r="O338" t="inlineStr">
        <is>
          <t>A300043</t>
        </is>
      </c>
      <c r="P338" s="2" t="inlineStr">
        <is>
          <t>LT250</t>
        </is>
      </c>
      <c r="Q338" s="13">
        <f>ROUNDUP(VLOOKUP(P338,'[2]Master '!$B$1:$C$65536,2,0)/7,0)</f>
        <v/>
      </c>
    </row>
    <row r="339" hidden="1">
      <c r="B339" s="13" t="n"/>
      <c r="C339" t="inlineStr">
        <is>
          <t>Price_BOM_VLC_VLSC_Case_333</t>
        </is>
      </c>
      <c r="E339" s="7" t="inlineStr">
        <is>
          <t>:50959-2P-60HP-VLSC:50959-2P-75HP-VLSC:50959-2P-100HP-VLSC:50959-2P-125HP-VLSC:</t>
        </is>
      </c>
      <c r="F339" s="2" t="inlineStr">
        <is>
          <t>Cast Iron, ASTM-A48, CL 35</t>
        </is>
      </c>
      <c r="G339" s="2" t="inlineStr">
        <is>
          <t>CaseMatl_Cast_Iron_ASTM-A48_CL35</t>
        </is>
      </c>
      <c r="H339" s="2" t="inlineStr">
        <is>
          <t>C35</t>
        </is>
      </c>
      <c r="J339" s="2" t="inlineStr">
        <is>
          <t>125# ANSI Flange</t>
        </is>
      </c>
      <c r="K339" s="2" t="inlineStr">
        <is>
          <t>Coating_Scotchkote134_interior_exterior</t>
        </is>
      </c>
      <c r="L339" s="2" t="inlineStr">
        <is>
          <t>:X3:X4:XA:</t>
        </is>
      </c>
      <c r="M339" s="63" t="inlineStr">
        <is>
          <t>RTF</t>
        </is>
      </c>
      <c r="N339" s="7" t="n"/>
      <c r="O339" t="inlineStr">
        <is>
          <t>A300043</t>
        </is>
      </c>
      <c r="P339" s="2" t="inlineStr">
        <is>
          <t>LT250</t>
        </is>
      </c>
      <c r="Q339" s="13">
        <f>ROUNDUP(VLOOKUP(P339,'[2]Master '!$B$1:$C$65536,2,0)/7,0)</f>
        <v/>
      </c>
    </row>
    <row r="340" hidden="1">
      <c r="B340" s="13" t="n"/>
      <c r="C340" t="inlineStr">
        <is>
          <t>Price_BOM_VLC_VLSC_Case_334</t>
        </is>
      </c>
      <c r="E340" s="7" t="inlineStr">
        <is>
          <t>:50959-2P-60HP-VLSC:50959-2P-75HP-VLSC:50959-2P-100HP-VLSC:50959-2P-125HP-VLSC:</t>
        </is>
      </c>
      <c r="F340" s="2" t="inlineStr">
        <is>
          <t>Cast Iron, ASTM-A48, CL 35</t>
        </is>
      </c>
      <c r="G340" s="2" t="inlineStr">
        <is>
          <t>CaseMatl_Cast_Iron_ASTM-A48_CL35</t>
        </is>
      </c>
      <c r="H340" s="2" t="inlineStr">
        <is>
          <t>C35</t>
        </is>
      </c>
      <c r="J340" s="2" t="inlineStr">
        <is>
          <t>125# ANSI Flange</t>
        </is>
      </c>
      <c r="K340" s="2" t="inlineStr">
        <is>
          <t>Coating_Scotchkote134_interior_exterior_IncludeImpeller</t>
        </is>
      </c>
      <c r="L340" s="2" t="inlineStr">
        <is>
          <t>:X3:X4:XA:</t>
        </is>
      </c>
      <c r="M340" s="63" t="inlineStr">
        <is>
          <t>RTF</t>
        </is>
      </c>
      <c r="N340" s="7" t="n"/>
      <c r="O340" t="inlineStr">
        <is>
          <t>A300043</t>
        </is>
      </c>
      <c r="P340" s="2" t="inlineStr">
        <is>
          <t>LT250</t>
        </is>
      </c>
      <c r="Q340" s="13">
        <f>ROUNDUP(VLOOKUP(P340,'[2]Master '!$B$1:$C$65536,2,0)/7,0)</f>
        <v/>
      </c>
    </row>
    <row r="341" hidden="1">
      <c r="B341" s="13" t="n"/>
      <c r="C341" t="inlineStr">
        <is>
          <t>Price_BOM_VLC_VLSC_Case_335</t>
        </is>
      </c>
      <c r="E341" s="7" t="inlineStr">
        <is>
          <t>:50959-2P-60HP-VLSC:50959-2P-75HP-VLSC:50959-2P-100HP-VLSC:50959-2P-125HP-VLSC:</t>
        </is>
      </c>
      <c r="F341" s="2" t="inlineStr">
        <is>
          <t>Cast Iron, ASTM-A48, CL 35</t>
        </is>
      </c>
      <c r="G341" s="2" t="inlineStr">
        <is>
          <t>CaseMatl_Cast_Iron_ASTM-A48_CL35</t>
        </is>
      </c>
      <c r="H341" s="2" t="inlineStr">
        <is>
          <t>C35</t>
        </is>
      </c>
      <c r="J341" s="2" t="inlineStr">
        <is>
          <t>125# ANSI Flange</t>
        </is>
      </c>
      <c r="K341" s="2" t="inlineStr">
        <is>
          <t>Coating_Scotchkote134_interior_IncludeImpeller</t>
        </is>
      </c>
      <c r="L341" s="2" t="inlineStr">
        <is>
          <t>:X3:X4:XA:</t>
        </is>
      </c>
      <c r="M341" s="63" t="inlineStr">
        <is>
          <t>RTF</t>
        </is>
      </c>
      <c r="N341" s="7" t="n"/>
      <c r="O341" t="inlineStr">
        <is>
          <t>A300043</t>
        </is>
      </c>
      <c r="P341" s="2" t="inlineStr">
        <is>
          <t>LT250</t>
        </is>
      </c>
      <c r="Q341" s="13">
        <f>ROUNDUP(VLOOKUP(P341,'[2]Master '!$B$1:$C$65536,2,0)/7,0)</f>
        <v/>
      </c>
    </row>
    <row r="342" hidden="1">
      <c r="B342" s="13" t="n"/>
      <c r="C342" t="inlineStr">
        <is>
          <t>Price_BOM_VLC_VLSC_Case_336</t>
        </is>
      </c>
      <c r="E342" s="7" t="inlineStr">
        <is>
          <t>:50959-2P-60HP-VLSC:50959-2P-75HP-VLSC:50959-2P-100HP-VLSC:50959-2P-125HP-VLSC:</t>
        </is>
      </c>
      <c r="F342" s="2" t="inlineStr">
        <is>
          <t>Cast Iron, ASTM-A48, CL 35</t>
        </is>
      </c>
      <c r="G342" s="2" t="inlineStr">
        <is>
          <t>CaseMatl_Cast_Iron_ASTM-A48_CL35</t>
        </is>
      </c>
      <c r="H342" s="2" t="inlineStr">
        <is>
          <t>C35</t>
        </is>
      </c>
      <c r="J342" s="2" t="inlineStr">
        <is>
          <t>125# ANSI Flange</t>
        </is>
      </c>
      <c r="K342" s="2" t="inlineStr">
        <is>
          <t>Coating_Special</t>
        </is>
      </c>
      <c r="L342" s="2" t="inlineStr">
        <is>
          <t>:X3:X4:XA:</t>
        </is>
      </c>
      <c r="M342" s="63" t="inlineStr">
        <is>
          <t>RTF</t>
        </is>
      </c>
      <c r="N342" s="7" t="n"/>
      <c r="O342" t="inlineStr">
        <is>
          <t>A300043</t>
        </is>
      </c>
      <c r="P342" s="2" t="inlineStr">
        <is>
          <t>LT250</t>
        </is>
      </c>
      <c r="Q342" s="13">
        <f>ROUNDUP(VLOOKUP(P342,'[2]Master '!$B$1:$C$65536,2,0)/7,0)</f>
        <v/>
      </c>
    </row>
    <row r="343" hidden="1">
      <c r="B343" s="13" t="n"/>
      <c r="C343" t="inlineStr">
        <is>
          <t>Price_BOM_VLC_VLSC_Case_337</t>
        </is>
      </c>
      <c r="E343" s="7" t="inlineStr">
        <is>
          <t>:50959-2P-60HP-VLSC:50959-2P-75HP-VLSC:50959-2P-100HP-VLSC:50959-2P-125HP-VLSC:</t>
        </is>
      </c>
      <c r="F343" s="2" t="inlineStr">
        <is>
          <t>Cast Iron, ASTM-A48, CL 35</t>
        </is>
      </c>
      <c r="G343" s="2" t="inlineStr">
        <is>
          <t>CaseMatl_Cast_Iron_ASTM-A48_CL35</t>
        </is>
      </c>
      <c r="H343" s="2" t="inlineStr">
        <is>
          <t>C35</t>
        </is>
      </c>
      <c r="J343" s="2" t="inlineStr">
        <is>
          <t>125# ANSI Flange</t>
        </is>
      </c>
      <c r="K343" s="2" t="inlineStr">
        <is>
          <t>Coating_Epoxy</t>
        </is>
      </c>
      <c r="L343" s="2" t="inlineStr">
        <is>
          <t>:X3:X4:XA:</t>
        </is>
      </c>
      <c r="M343" s="63" t="inlineStr">
        <is>
          <t>RTF</t>
        </is>
      </c>
      <c r="N343" s="7" t="n"/>
      <c r="O343" t="inlineStr">
        <is>
          <t>A300043</t>
        </is>
      </c>
      <c r="P343" s="2" t="inlineStr">
        <is>
          <t>LT250</t>
        </is>
      </c>
      <c r="Q343" s="13">
        <f>ROUNDUP(VLOOKUP(P343,'[2]Master '!$B$1:$C$65536,2,0)/7,0)</f>
        <v/>
      </c>
    </row>
    <row r="344" hidden="1" ht="15.75" customHeight="1" thickBot="1">
      <c r="B344" s="13" t="n"/>
      <c r="C344" s="7" t="inlineStr">
        <is>
          <t>Price_BOM_VLC_VLSC_Case_429</t>
        </is>
      </c>
      <c r="E344" s="7" t="inlineStr">
        <is>
          <t>:50957-4P-7.5HP-VLC:50957-4P-10HP-VLC:50957-4P-15HP-VLC:50957-4P-20HP-VLC:</t>
        </is>
      </c>
      <c r="F344" s="2" t="inlineStr">
        <is>
          <t>Cast Iron, ASTM-A48, CL 35</t>
        </is>
      </c>
      <c r="G344" s="2" t="inlineStr">
        <is>
          <t>CaseMatl_Cast_Iron_ASTM-A48_CL35</t>
        </is>
      </c>
      <c r="H344" s="2" t="inlineStr">
        <is>
          <t>C35</t>
        </is>
      </c>
      <c r="J344" s="2" t="inlineStr">
        <is>
          <t>125# ANSI Flange</t>
        </is>
      </c>
      <c r="K344" s="2" t="inlineStr">
        <is>
          <t>Coating_Standard</t>
        </is>
      </c>
      <c r="L344" s="2" t="inlineStr">
        <is>
          <t>:X3:X4:XA:</t>
        </is>
      </c>
      <c r="M344" s="103" t="n">
        <v>96893930</v>
      </c>
      <c r="N344" s="90" t="inlineStr">
        <is>
          <t>CASE,VL,5095,125#,CI</t>
        </is>
      </c>
      <c r="O344" t="inlineStr">
        <is>
          <t>A300043</t>
        </is>
      </c>
      <c r="P344" s="2" t="inlineStr">
        <is>
          <t>LT027</t>
        </is>
      </c>
      <c r="Q344" s="13">
        <f>ROUNDUP(VLOOKUP(P344,'[2]Master '!$B$1:$C$65536,2,0)/7,0)</f>
        <v/>
      </c>
    </row>
    <row r="345" hidden="1">
      <c r="B345" s="13" t="n"/>
      <c r="C345" s="7" t="inlineStr">
        <is>
          <t>Price_BOM_VLC_VLSC_Case_430</t>
        </is>
      </c>
      <c r="E345" s="7" t="inlineStr">
        <is>
          <t>:50957-4P-7.5HP-VLC:50957-4P-10HP-VLC:50957-4P-15HP-VLC:50957-4P-20HP-VLC:</t>
        </is>
      </c>
      <c r="F345" s="2" t="inlineStr">
        <is>
          <t>Cast Iron, ASTM-A48, CL 35</t>
        </is>
      </c>
      <c r="G345" s="2" t="inlineStr">
        <is>
          <t>CaseMatl_Cast_Iron_ASTM-A48_CL35</t>
        </is>
      </c>
      <c r="H345" s="2" t="inlineStr">
        <is>
          <t>C35</t>
        </is>
      </c>
      <c r="J345" s="2" t="inlineStr">
        <is>
          <t>125# ANSI Flange</t>
        </is>
      </c>
      <c r="K345" s="2" t="inlineStr">
        <is>
          <t>Coating_Scotchkote134_interior</t>
        </is>
      </c>
      <c r="L345" s="2" t="inlineStr">
        <is>
          <t>:X3:X4:XA:</t>
        </is>
      </c>
      <c r="M345" s="63" t="inlineStr">
        <is>
          <t>RTF</t>
        </is>
      </c>
      <c r="N345" s="7" t="n"/>
      <c r="O345" t="inlineStr">
        <is>
          <t>A300043</t>
        </is>
      </c>
      <c r="P345" s="2" t="inlineStr">
        <is>
          <t>LT250</t>
        </is>
      </c>
      <c r="Q345" s="13">
        <f>ROUNDUP(VLOOKUP(P345,'[2]Master '!$B$1:$C$65536,2,0)/7,0)</f>
        <v/>
      </c>
    </row>
    <row r="346" hidden="1">
      <c r="B346" s="13" t="n"/>
      <c r="C346" s="7" t="inlineStr">
        <is>
          <t>Price_BOM_VLC_VLSC_Case_431</t>
        </is>
      </c>
      <c r="E346" s="7" t="inlineStr">
        <is>
          <t>:50957-4P-7.5HP-VLC:50957-4P-10HP-VLC:50957-4P-15HP-VLC:50957-4P-20HP-VLC:</t>
        </is>
      </c>
      <c r="F346" s="2" t="inlineStr">
        <is>
          <t>Cast Iron, ASTM-A48, CL 35</t>
        </is>
      </c>
      <c r="G346" s="2" t="inlineStr">
        <is>
          <t>CaseMatl_Cast_Iron_ASTM-A48_CL35</t>
        </is>
      </c>
      <c r="H346" s="2" t="inlineStr">
        <is>
          <t>C35</t>
        </is>
      </c>
      <c r="J346" s="2" t="inlineStr">
        <is>
          <t>125# ANSI Flange</t>
        </is>
      </c>
      <c r="K346" s="2" t="inlineStr">
        <is>
          <t>Coating_Scotchkote134_interior_exterior</t>
        </is>
      </c>
      <c r="L346" s="2" t="inlineStr">
        <is>
          <t>:X3:X4:XA:</t>
        </is>
      </c>
      <c r="M346" s="63" t="inlineStr">
        <is>
          <t>RTF</t>
        </is>
      </c>
      <c r="N346" s="7" t="n"/>
      <c r="O346" t="inlineStr">
        <is>
          <t>A300043</t>
        </is>
      </c>
      <c r="P346" s="2" t="inlineStr">
        <is>
          <t>LT250</t>
        </is>
      </c>
      <c r="Q346" s="13">
        <f>ROUNDUP(VLOOKUP(P346,'[2]Master '!$B$1:$C$65536,2,0)/7,0)</f>
        <v/>
      </c>
    </row>
    <row r="347" hidden="1">
      <c r="B347" s="13" t="n"/>
      <c r="C347" s="7" t="inlineStr">
        <is>
          <t>Price_BOM_VLC_VLSC_Case_432</t>
        </is>
      </c>
      <c r="E347" s="7" t="inlineStr">
        <is>
          <t>:50957-4P-7.5HP-VLC:50957-4P-10HP-VLC:50957-4P-15HP-VLC:50957-4P-20HP-VLC:</t>
        </is>
      </c>
      <c r="F347" s="2" t="inlineStr">
        <is>
          <t>Cast Iron, ASTM-A48, CL 35</t>
        </is>
      </c>
      <c r="G347" s="2" t="inlineStr">
        <is>
          <t>CaseMatl_Cast_Iron_ASTM-A48_CL35</t>
        </is>
      </c>
      <c r="H347" s="2" t="inlineStr">
        <is>
          <t>C35</t>
        </is>
      </c>
      <c r="J347" s="2" t="inlineStr">
        <is>
          <t>125# ANSI Flange</t>
        </is>
      </c>
      <c r="K347" s="2" t="inlineStr">
        <is>
          <t>Coating_Scotchkote134_interior_exterior_IncludeImpeller</t>
        </is>
      </c>
      <c r="L347" s="2" t="inlineStr">
        <is>
          <t>:X3:X4:XA:</t>
        </is>
      </c>
      <c r="M347" s="63" t="inlineStr">
        <is>
          <t>RTF</t>
        </is>
      </c>
      <c r="N347" s="7" t="n"/>
      <c r="O347" t="inlineStr">
        <is>
          <t>A300043</t>
        </is>
      </c>
      <c r="P347" s="2" t="inlineStr">
        <is>
          <t>LT250</t>
        </is>
      </c>
      <c r="Q347" s="13">
        <f>ROUNDUP(VLOOKUP(P347,'[2]Master '!$B$1:$C$65536,2,0)/7,0)</f>
        <v/>
      </c>
    </row>
    <row r="348" hidden="1">
      <c r="B348" s="13" t="n"/>
      <c r="C348" s="7" t="inlineStr">
        <is>
          <t>Price_BOM_VLC_VLSC_Case_433</t>
        </is>
      </c>
      <c r="E348" s="7" t="inlineStr">
        <is>
          <t>:50957-4P-7.5HP-VLC:50957-4P-10HP-VLC:50957-4P-15HP-VLC:50957-4P-20HP-VLC:</t>
        </is>
      </c>
      <c r="F348" s="2" t="inlineStr">
        <is>
          <t>Cast Iron, ASTM-A48, CL 35</t>
        </is>
      </c>
      <c r="G348" s="2" t="inlineStr">
        <is>
          <t>CaseMatl_Cast_Iron_ASTM-A48_CL35</t>
        </is>
      </c>
      <c r="H348" s="2" t="inlineStr">
        <is>
          <t>C35</t>
        </is>
      </c>
      <c r="J348" s="2" t="inlineStr">
        <is>
          <t>125# ANSI Flange</t>
        </is>
      </c>
      <c r="K348" s="2" t="inlineStr">
        <is>
          <t>Coating_Scotchkote134_interior_IncludeImpeller</t>
        </is>
      </c>
      <c r="L348" s="2" t="inlineStr">
        <is>
          <t>:X3:X4:XA:</t>
        </is>
      </c>
      <c r="M348" s="63" t="inlineStr">
        <is>
          <t>RTF</t>
        </is>
      </c>
      <c r="N348" s="7" t="n"/>
      <c r="O348" t="inlineStr">
        <is>
          <t>A300043</t>
        </is>
      </c>
      <c r="P348" s="2" t="inlineStr">
        <is>
          <t>LT250</t>
        </is>
      </c>
      <c r="Q348" s="13">
        <f>ROUNDUP(VLOOKUP(P348,'[2]Master '!$B$1:$C$65536,2,0)/7,0)</f>
        <v/>
      </c>
    </row>
    <row r="349" hidden="1">
      <c r="B349" s="13" t="n"/>
      <c r="C349" s="7" t="inlineStr">
        <is>
          <t>Price_BOM_VLC_VLSC_Case_434</t>
        </is>
      </c>
      <c r="E349" s="7" t="inlineStr">
        <is>
          <t>:50957-4P-7.5HP-VLC:50957-4P-10HP-VLC:50957-4P-15HP-VLC:50957-4P-20HP-VLC:</t>
        </is>
      </c>
      <c r="F349" s="2" t="inlineStr">
        <is>
          <t>Cast Iron, ASTM-A48, CL 35</t>
        </is>
      </c>
      <c r="G349" s="2" t="inlineStr">
        <is>
          <t>CaseMatl_Cast_Iron_ASTM-A48_CL35</t>
        </is>
      </c>
      <c r="H349" s="2" t="inlineStr">
        <is>
          <t>C35</t>
        </is>
      </c>
      <c r="J349" s="2" t="inlineStr">
        <is>
          <t>125# ANSI Flange</t>
        </is>
      </c>
      <c r="K349" s="2" t="inlineStr">
        <is>
          <t>Coating_Special</t>
        </is>
      </c>
      <c r="L349" s="2" t="inlineStr">
        <is>
          <t>:X3:X4:XA:</t>
        </is>
      </c>
      <c r="M349" s="63" t="inlineStr">
        <is>
          <t>RTF</t>
        </is>
      </c>
      <c r="N349" s="7" t="n"/>
      <c r="O349" t="inlineStr">
        <is>
          <t>A300043</t>
        </is>
      </c>
      <c r="P349" s="2" t="inlineStr">
        <is>
          <t>LT250</t>
        </is>
      </c>
      <c r="Q349" s="13">
        <f>ROUNDUP(VLOOKUP(P349,'[2]Master '!$B$1:$C$65536,2,0)/7,0)</f>
        <v/>
      </c>
    </row>
    <row r="350" hidden="1">
      <c r="B350" s="13" t="n"/>
      <c r="C350" s="7" t="inlineStr">
        <is>
          <t>Price_BOM_VLC_VLSC_Case_435</t>
        </is>
      </c>
      <c r="E350" s="7" t="inlineStr">
        <is>
          <t>:50957-4P-7.5HP-VLC:50957-4P-10HP-VLC:50957-4P-15HP-VLC:50957-4P-20HP-VLC:</t>
        </is>
      </c>
      <c r="F350" s="2" t="inlineStr">
        <is>
          <t>Cast Iron, ASTM-A48, CL 35</t>
        </is>
      </c>
      <c r="G350" s="2" t="inlineStr">
        <is>
          <t>CaseMatl_Cast_Iron_ASTM-A48_CL35</t>
        </is>
      </c>
      <c r="H350" s="2" t="inlineStr">
        <is>
          <t>C35</t>
        </is>
      </c>
      <c r="J350" s="2" t="inlineStr">
        <is>
          <t>125# ANSI Flange</t>
        </is>
      </c>
      <c r="K350" s="2" t="inlineStr">
        <is>
          <t>Coating_Epoxy</t>
        </is>
      </c>
      <c r="L350" s="2" t="inlineStr">
        <is>
          <t>:X3:X4:XA:</t>
        </is>
      </c>
      <c r="M350" s="63" t="inlineStr">
        <is>
          <t>RTF</t>
        </is>
      </c>
      <c r="N350" s="7" t="n"/>
      <c r="O350" t="inlineStr">
        <is>
          <t>A300043</t>
        </is>
      </c>
      <c r="P350" s="2" t="inlineStr">
        <is>
          <t>LT250</t>
        </is>
      </c>
      <c r="Q350" s="13">
        <f>ROUNDUP(VLOOKUP(P350,'[2]Master '!$B$1:$C$65536,2,0)/7,0)</f>
        <v/>
      </c>
    </row>
    <row r="351" hidden="1" ht="15.75" customHeight="1" thickBot="1">
      <c r="B351" s="13" t="n"/>
      <c r="C351" s="7" t="inlineStr">
        <is>
          <t>Price_BOM_VLC_VLSC_Case_436</t>
        </is>
      </c>
      <c r="E351" s="7" t="inlineStr">
        <is>
          <t>:50957-4P-7.5HP-VLSC:50957-4P-10HP-VLSC:50957-4P-15HP-VLSC:50957-4P-20HP-VLSC:</t>
        </is>
      </c>
      <c r="F351" s="2" t="inlineStr">
        <is>
          <t>Cast Iron, ASTM-A48, CL 35</t>
        </is>
      </c>
      <c r="G351" s="2" t="inlineStr">
        <is>
          <t>CaseMatl_Cast_Iron_ASTM-A48_CL35</t>
        </is>
      </c>
      <c r="H351" s="2" t="inlineStr">
        <is>
          <t>C35</t>
        </is>
      </c>
      <c r="J351" s="2" t="inlineStr">
        <is>
          <t>125# ANSI Flange</t>
        </is>
      </c>
      <c r="K351" s="2" t="inlineStr">
        <is>
          <t>Coating_Standard</t>
        </is>
      </c>
      <c r="L351" s="2" t="inlineStr">
        <is>
          <t>:X3:X4:XA:</t>
        </is>
      </c>
      <c r="M351" s="104" t="n">
        <v>98388580</v>
      </c>
      <c r="N351" s="90" t="inlineStr">
        <is>
          <t>CASE,VLS,5095,125#,CI</t>
        </is>
      </c>
      <c r="O351" t="inlineStr">
        <is>
          <t>A300043</t>
        </is>
      </c>
      <c r="P351" s="2" t="inlineStr">
        <is>
          <t>LT027</t>
        </is>
      </c>
      <c r="Q351" s="13" t="n">
        <v>0</v>
      </c>
    </row>
    <row r="352" hidden="1">
      <c r="B352" s="13" t="n"/>
      <c r="C352" s="7" t="inlineStr">
        <is>
          <t>Price_BOM_VLC_VLSC_Case_437</t>
        </is>
      </c>
      <c r="E352" s="7" t="inlineStr">
        <is>
          <t>:50957-4P-7.5HP-VLSC:50957-4P-10HP-VLSC:50957-4P-15HP-VLSC:50957-4P-20HP-VLSC:</t>
        </is>
      </c>
      <c r="F352" s="2" t="inlineStr">
        <is>
          <t>Cast Iron, ASTM-A48, CL 35</t>
        </is>
      </c>
      <c r="G352" s="2" t="inlineStr">
        <is>
          <t>CaseMatl_Cast_Iron_ASTM-A48_CL35</t>
        </is>
      </c>
      <c r="H352" s="2" t="inlineStr">
        <is>
          <t>C35</t>
        </is>
      </c>
      <c r="J352" s="2" t="inlineStr">
        <is>
          <t>125# ANSI Flange</t>
        </is>
      </c>
      <c r="K352" s="2" t="inlineStr">
        <is>
          <t>Coating_Scotchkote134_interior</t>
        </is>
      </c>
      <c r="L352" s="2" t="inlineStr">
        <is>
          <t>:X3:X4:XA:</t>
        </is>
      </c>
      <c r="M352" s="63" t="inlineStr">
        <is>
          <t>RTF</t>
        </is>
      </c>
      <c r="N352" s="7" t="n"/>
      <c r="O352" t="inlineStr">
        <is>
          <t>A300043</t>
        </is>
      </c>
      <c r="P352" s="2" t="inlineStr">
        <is>
          <t>LT250</t>
        </is>
      </c>
      <c r="Q352" s="13" t="n">
        <v>8</v>
      </c>
    </row>
    <row r="353" hidden="1">
      <c r="B353" s="13" t="n"/>
      <c r="C353" s="7" t="inlineStr">
        <is>
          <t>Price_BOM_VLC_VLSC_Case_438</t>
        </is>
      </c>
      <c r="E353" s="7" t="inlineStr">
        <is>
          <t>:50957-4P-7.5HP-VLSC:50957-4P-10HP-VLSC:50957-4P-15HP-VLSC:50957-4P-20HP-VLSC:</t>
        </is>
      </c>
      <c r="F353" s="2" t="inlineStr">
        <is>
          <t>Cast Iron, ASTM-A48, CL 35</t>
        </is>
      </c>
      <c r="G353" s="2" t="inlineStr">
        <is>
          <t>CaseMatl_Cast_Iron_ASTM-A48_CL35</t>
        </is>
      </c>
      <c r="H353" s="2" t="inlineStr">
        <is>
          <t>C35</t>
        </is>
      </c>
      <c r="J353" s="2" t="inlineStr">
        <is>
          <t>125# ANSI Flange</t>
        </is>
      </c>
      <c r="K353" s="2" t="inlineStr">
        <is>
          <t>Coating_Scotchkote134_interior_exterior</t>
        </is>
      </c>
      <c r="L353" s="2" t="inlineStr">
        <is>
          <t>:X3:X4:XA:</t>
        </is>
      </c>
      <c r="M353" s="63" t="inlineStr">
        <is>
          <t>RTF</t>
        </is>
      </c>
      <c r="N353" s="7" t="n"/>
      <c r="O353" t="inlineStr">
        <is>
          <t>A300043</t>
        </is>
      </c>
      <c r="P353" s="2" t="inlineStr">
        <is>
          <t>LT250</t>
        </is>
      </c>
      <c r="Q353" s="13" t="n">
        <v>8</v>
      </c>
    </row>
    <row r="354" hidden="1">
      <c r="B354" s="13" t="n"/>
      <c r="C354" s="7" t="inlineStr">
        <is>
          <t>Price_BOM_VLC_VLSC_Case_439</t>
        </is>
      </c>
      <c r="E354" s="7" t="inlineStr">
        <is>
          <t>:50957-4P-7.5HP-VLSC:50957-4P-10HP-VLSC:50957-4P-15HP-VLSC:50957-4P-20HP-VLSC:</t>
        </is>
      </c>
      <c r="F354" s="2" t="inlineStr">
        <is>
          <t>Cast Iron, ASTM-A48, CL 35</t>
        </is>
      </c>
      <c r="G354" s="2" t="inlineStr">
        <is>
          <t>CaseMatl_Cast_Iron_ASTM-A48_CL35</t>
        </is>
      </c>
      <c r="H354" s="2" t="inlineStr">
        <is>
          <t>C35</t>
        </is>
      </c>
      <c r="J354" s="2" t="inlineStr">
        <is>
          <t>125# ANSI Flange</t>
        </is>
      </c>
      <c r="K354" s="2" t="inlineStr">
        <is>
          <t>Coating_Scotchkote134_interior_exterior_IncludeImpeller</t>
        </is>
      </c>
      <c r="L354" s="2" t="inlineStr">
        <is>
          <t>:X3:X4:XA:</t>
        </is>
      </c>
      <c r="M354" s="63" t="inlineStr">
        <is>
          <t>RTF</t>
        </is>
      </c>
      <c r="N354" s="7" t="n"/>
      <c r="O354" t="inlineStr">
        <is>
          <t>A300043</t>
        </is>
      </c>
      <c r="P354" s="2" t="inlineStr">
        <is>
          <t>LT250</t>
        </is>
      </c>
      <c r="Q354" s="13" t="n">
        <v>8</v>
      </c>
    </row>
    <row r="355" hidden="1">
      <c r="B355" s="13" t="n"/>
      <c r="C355" s="7" t="inlineStr">
        <is>
          <t>Price_BOM_VLC_VLSC_Case_440</t>
        </is>
      </c>
      <c r="E355" s="7" t="inlineStr">
        <is>
          <t>:50957-4P-7.5HP-VLSC:50957-4P-10HP-VLSC:50957-4P-15HP-VLSC:50957-4P-20HP-VLSC:</t>
        </is>
      </c>
      <c r="F355" s="2" t="inlineStr">
        <is>
          <t>Cast Iron, ASTM-A48, CL 35</t>
        </is>
      </c>
      <c r="G355" s="2" t="inlineStr">
        <is>
          <t>CaseMatl_Cast_Iron_ASTM-A48_CL35</t>
        </is>
      </c>
      <c r="H355" s="2" t="inlineStr">
        <is>
          <t>C35</t>
        </is>
      </c>
      <c r="J355" s="2" t="inlineStr">
        <is>
          <t>125# ANSI Flange</t>
        </is>
      </c>
      <c r="K355" s="2" t="inlineStr">
        <is>
          <t>Coating_Scotchkote134_interior_IncludeImpeller</t>
        </is>
      </c>
      <c r="L355" s="2" t="inlineStr">
        <is>
          <t>:X3:X4:XA:</t>
        </is>
      </c>
      <c r="M355" s="63" t="inlineStr">
        <is>
          <t>RTF</t>
        </is>
      </c>
      <c r="N355" s="7" t="n"/>
      <c r="O355" t="inlineStr">
        <is>
          <t>A300043</t>
        </is>
      </c>
      <c r="P355" s="2" t="inlineStr">
        <is>
          <t>LT250</t>
        </is>
      </c>
      <c r="Q355" s="13" t="n">
        <v>8</v>
      </c>
    </row>
    <row r="356" hidden="1">
      <c r="B356" s="13" t="n"/>
      <c r="C356" s="7" t="inlineStr">
        <is>
          <t>Price_BOM_VLC_VLSC_Case_441</t>
        </is>
      </c>
      <c r="E356" s="7" t="inlineStr">
        <is>
          <t>:50957-4P-7.5HP-VLSC:50957-4P-10HP-VLSC:50957-4P-15HP-VLSC:50957-4P-20HP-VLSC:</t>
        </is>
      </c>
      <c r="F356" s="2" t="inlineStr">
        <is>
          <t>Cast Iron, ASTM-A48, CL 35</t>
        </is>
      </c>
      <c r="G356" s="2" t="inlineStr">
        <is>
          <t>CaseMatl_Cast_Iron_ASTM-A48_CL35</t>
        </is>
      </c>
      <c r="H356" s="2" t="inlineStr">
        <is>
          <t>C35</t>
        </is>
      </c>
      <c r="J356" s="2" t="inlineStr">
        <is>
          <t>125# ANSI Flange</t>
        </is>
      </c>
      <c r="K356" s="2" t="inlineStr">
        <is>
          <t>Coating_Special</t>
        </is>
      </c>
      <c r="L356" s="2" t="inlineStr">
        <is>
          <t>:X3:X4:XA:</t>
        </is>
      </c>
      <c r="M356" s="63" t="inlineStr">
        <is>
          <t>RTF</t>
        </is>
      </c>
      <c r="N356" s="7" t="n"/>
      <c r="O356" t="inlineStr">
        <is>
          <t>A300043</t>
        </is>
      </c>
      <c r="P356" s="2" t="inlineStr">
        <is>
          <t>LT250</t>
        </is>
      </c>
      <c r="Q356" s="13" t="n">
        <v>8</v>
      </c>
    </row>
    <row r="357" hidden="1">
      <c r="B357" s="13" t="n"/>
      <c r="C357" s="7" t="inlineStr">
        <is>
          <t>Price_BOM_VLC_VLSC_Case_442</t>
        </is>
      </c>
      <c r="E357" s="7" t="inlineStr">
        <is>
          <t>:50957-4P-7.5HP-VLSC:50957-4P-10HP-VLSC:50957-4P-15HP-VLSC:50957-4P-20HP-VLSC:</t>
        </is>
      </c>
      <c r="F357" s="2" t="inlineStr">
        <is>
          <t>Cast Iron, ASTM-A48, CL 35</t>
        </is>
      </c>
      <c r="G357" s="2" t="inlineStr">
        <is>
          <t>CaseMatl_Cast_Iron_ASTM-A48_CL35</t>
        </is>
      </c>
      <c r="H357" s="2" t="inlineStr">
        <is>
          <t>C35</t>
        </is>
      </c>
      <c r="J357" s="2" t="inlineStr">
        <is>
          <t>125# ANSI Flange</t>
        </is>
      </c>
      <c r="K357" s="2" t="inlineStr">
        <is>
          <t>Coating_Epoxy</t>
        </is>
      </c>
      <c r="L357" s="2" t="inlineStr">
        <is>
          <t>:X3:X4:XA:</t>
        </is>
      </c>
      <c r="M357" s="63" t="inlineStr">
        <is>
          <t>RTF</t>
        </is>
      </c>
      <c r="N357" s="7" t="n"/>
      <c r="O357" t="inlineStr">
        <is>
          <t>A300043</t>
        </is>
      </c>
      <c r="P357" s="2" t="inlineStr">
        <is>
          <t>LT250</t>
        </is>
      </c>
      <c r="Q357" s="13" t="n">
        <v>8</v>
      </c>
    </row>
    <row r="358" hidden="1">
      <c r="B358" s="13" t="n"/>
      <c r="C358" t="inlineStr">
        <is>
          <t>Price_BOM_VLC_VLSC_Case_338</t>
        </is>
      </c>
      <c r="E358" t="inlineStr">
        <is>
          <t>:60125-4P-20HP-VLC:60125-4P-25HP-VLC:60125-4P-30HP-VLC:60125-4P-40HP-VLC:60125-4P-50HP-VLC:60125-4P-60HP-VLC:</t>
        </is>
      </c>
      <c r="F358" s="2" t="inlineStr">
        <is>
          <t>Cast Iron, ASTM-A48, CL 35</t>
        </is>
      </c>
      <c r="G358" s="2" t="inlineStr">
        <is>
          <t>CaseMatl_Cast_Iron_ASTM-A48_CL35</t>
        </is>
      </c>
      <c r="H358" s="2" t="inlineStr">
        <is>
          <t>C35</t>
        </is>
      </c>
      <c r="J358" s="2" t="inlineStr">
        <is>
          <t>125# ANSI Flange</t>
        </is>
      </c>
      <c r="K358" s="2" t="inlineStr">
        <is>
          <t>Coating_Standard</t>
        </is>
      </c>
      <c r="L358" s="2" t="inlineStr">
        <is>
          <t>:XA:</t>
        </is>
      </c>
      <c r="M358" s="63" t="n">
        <v>96893932</v>
      </c>
      <c r="N358" s="7" t="n"/>
      <c r="O358" t="inlineStr">
        <is>
          <t>A300043</t>
        </is>
      </c>
      <c r="P358" s="2" t="inlineStr">
        <is>
          <t>LT027</t>
        </is>
      </c>
      <c r="Q358" s="13" t="n">
        <v>0</v>
      </c>
    </row>
    <row r="359" hidden="1">
      <c r="B359" s="13" t="n"/>
      <c r="C359" t="inlineStr">
        <is>
          <t>Price_BOM_VLC_VLSC_Case_339</t>
        </is>
      </c>
      <c r="E359" t="inlineStr">
        <is>
          <t>:60125-4P-20HP-VLC:60125-4P-25HP-VLC:60125-4P-30HP-VLC:60125-4P-40HP-VLC:60125-4P-50HP-VLC:60125-4P-60HP-VLC:</t>
        </is>
      </c>
      <c r="F359" s="2" t="inlineStr">
        <is>
          <t>Cast Iron, ASTM-A48, CL 35</t>
        </is>
      </c>
      <c r="G359" s="2" t="inlineStr">
        <is>
          <t>CaseMatl_Cast_Iron_ASTM-A48_CL35</t>
        </is>
      </c>
      <c r="H359" s="2" t="inlineStr">
        <is>
          <t>C35</t>
        </is>
      </c>
      <c r="J359" s="2" t="inlineStr">
        <is>
          <t>125# ANSI Flange</t>
        </is>
      </c>
      <c r="K359" s="2" t="inlineStr">
        <is>
          <t>Coating_Scotchkote134_interior</t>
        </is>
      </c>
      <c r="L359" s="2" t="inlineStr">
        <is>
          <t>:XA:</t>
        </is>
      </c>
      <c r="M359" s="63" t="inlineStr">
        <is>
          <t>RTF</t>
        </is>
      </c>
      <c r="N359" s="7" t="n"/>
      <c r="O359" t="inlineStr">
        <is>
          <t>A300043</t>
        </is>
      </c>
      <c r="P359" s="2" t="inlineStr">
        <is>
          <t>LT250</t>
        </is>
      </c>
      <c r="Q359" s="13" t="n">
        <v>8</v>
      </c>
    </row>
    <row r="360" hidden="1">
      <c r="B360" s="13" t="n"/>
      <c r="C360" t="inlineStr">
        <is>
          <t>Price_BOM_VLC_VLSC_Case_340</t>
        </is>
      </c>
      <c r="E360" t="inlineStr">
        <is>
          <t>:60125-4P-20HP-VLC:60125-4P-25HP-VLC:60125-4P-30HP-VLC:60125-4P-40HP-VLC:60125-4P-50HP-VLC:60125-4P-60HP-VLC:</t>
        </is>
      </c>
      <c r="F360" s="2" t="inlineStr">
        <is>
          <t>Cast Iron, ASTM-A48, CL 35</t>
        </is>
      </c>
      <c r="G360" s="2" t="inlineStr">
        <is>
          <t>CaseMatl_Cast_Iron_ASTM-A48_CL35</t>
        </is>
      </c>
      <c r="H360" s="2" t="inlineStr">
        <is>
          <t>C35</t>
        </is>
      </c>
      <c r="J360" s="2" t="inlineStr">
        <is>
          <t>125# ANSI Flange</t>
        </is>
      </c>
      <c r="K360" s="2" t="inlineStr">
        <is>
          <t>Coating_Scotchkote134_interior_exterior</t>
        </is>
      </c>
      <c r="L360" s="2" t="inlineStr">
        <is>
          <t>:XA:</t>
        </is>
      </c>
      <c r="M360" s="63" t="inlineStr">
        <is>
          <t>RTF</t>
        </is>
      </c>
      <c r="N360" s="7" t="n"/>
      <c r="O360" t="inlineStr">
        <is>
          <t>A300043</t>
        </is>
      </c>
      <c r="P360" s="2" t="inlineStr">
        <is>
          <t>LT250</t>
        </is>
      </c>
      <c r="Q360" s="13" t="n">
        <v>8</v>
      </c>
    </row>
    <row r="361" hidden="1">
      <c r="B361" s="13" t="n"/>
      <c r="C361" t="inlineStr">
        <is>
          <t>Price_BOM_VLC_VLSC_Case_341</t>
        </is>
      </c>
      <c r="E361" t="inlineStr">
        <is>
          <t>:60125-4P-20HP-VLC:60125-4P-25HP-VLC:60125-4P-30HP-VLC:60125-4P-40HP-VLC:60125-4P-50HP-VLC:60125-4P-60HP-VLC:</t>
        </is>
      </c>
      <c r="F361" s="2" t="inlineStr">
        <is>
          <t>Cast Iron, ASTM-A48, CL 35</t>
        </is>
      </c>
      <c r="G361" s="2" t="inlineStr">
        <is>
          <t>CaseMatl_Cast_Iron_ASTM-A48_CL35</t>
        </is>
      </c>
      <c r="H361" s="2" t="inlineStr">
        <is>
          <t>C35</t>
        </is>
      </c>
      <c r="J361" s="2" t="inlineStr">
        <is>
          <t>125# ANSI Flange</t>
        </is>
      </c>
      <c r="K361" s="2" t="inlineStr">
        <is>
          <t>Coating_Scotchkote134_interior_exterior_IncludeImpeller</t>
        </is>
      </c>
      <c r="L361" s="2" t="inlineStr">
        <is>
          <t>:XA:</t>
        </is>
      </c>
      <c r="M361" s="63" t="inlineStr">
        <is>
          <t>RTF</t>
        </is>
      </c>
      <c r="N361" s="7" t="n"/>
      <c r="O361" t="inlineStr">
        <is>
          <t>A300043</t>
        </is>
      </c>
      <c r="P361" s="2" t="inlineStr">
        <is>
          <t>LT250</t>
        </is>
      </c>
      <c r="Q361" s="13" t="n">
        <v>8</v>
      </c>
    </row>
    <row r="362" hidden="1">
      <c r="B362" s="13" t="n"/>
      <c r="C362" t="inlineStr">
        <is>
          <t>Price_BOM_VLC_VLSC_Case_342</t>
        </is>
      </c>
      <c r="E362" t="inlineStr">
        <is>
          <t>:60125-4P-20HP-VLC:60125-4P-25HP-VLC:60125-4P-30HP-VLC:60125-4P-40HP-VLC:60125-4P-50HP-VLC:60125-4P-60HP-VLC:</t>
        </is>
      </c>
      <c r="F362" s="2" t="inlineStr">
        <is>
          <t>Cast Iron, ASTM-A48, CL 35</t>
        </is>
      </c>
      <c r="G362" s="2" t="inlineStr">
        <is>
          <t>CaseMatl_Cast_Iron_ASTM-A48_CL35</t>
        </is>
      </c>
      <c r="H362" s="2" t="inlineStr">
        <is>
          <t>C35</t>
        </is>
      </c>
      <c r="J362" s="2" t="inlineStr">
        <is>
          <t>125# ANSI Flange</t>
        </is>
      </c>
      <c r="K362" s="2" t="inlineStr">
        <is>
          <t>Coating_Scotchkote134_interior_IncludeImpeller</t>
        </is>
      </c>
      <c r="L362" s="2" t="inlineStr">
        <is>
          <t>:XA:</t>
        </is>
      </c>
      <c r="M362" s="63" t="inlineStr">
        <is>
          <t>RTF</t>
        </is>
      </c>
      <c r="N362" s="7" t="n"/>
      <c r="O362" t="inlineStr">
        <is>
          <t>A300043</t>
        </is>
      </c>
      <c r="P362" s="2" t="inlineStr">
        <is>
          <t>LT250</t>
        </is>
      </c>
      <c r="Q362" s="13" t="n">
        <v>8</v>
      </c>
    </row>
    <row r="363" hidden="1">
      <c r="B363" s="13" t="n"/>
      <c r="C363" t="inlineStr">
        <is>
          <t>Price_BOM_VLC_VLSC_Case_343</t>
        </is>
      </c>
      <c r="E363" t="inlineStr">
        <is>
          <t>:60125-4P-20HP-VLC:60125-4P-25HP-VLC:60125-4P-30HP-VLC:60125-4P-40HP-VLC:60125-4P-50HP-VLC:60125-4P-60HP-VLC:</t>
        </is>
      </c>
      <c r="F363" s="2" t="inlineStr">
        <is>
          <t>Cast Iron, ASTM-A48, CL 35</t>
        </is>
      </c>
      <c r="G363" s="2" t="inlineStr">
        <is>
          <t>CaseMatl_Cast_Iron_ASTM-A48_CL35</t>
        </is>
      </c>
      <c r="H363" s="2" t="inlineStr">
        <is>
          <t>C35</t>
        </is>
      </c>
      <c r="J363" s="2" t="inlineStr">
        <is>
          <t>125# ANSI Flange</t>
        </is>
      </c>
      <c r="K363" s="2" t="inlineStr">
        <is>
          <t>Coating_Special</t>
        </is>
      </c>
      <c r="L363" s="2" t="inlineStr">
        <is>
          <t>:XA:</t>
        </is>
      </c>
      <c r="M363" s="63" t="inlineStr">
        <is>
          <t>RTF</t>
        </is>
      </c>
      <c r="N363" s="7" t="n"/>
      <c r="O363" t="inlineStr">
        <is>
          <t>A300043</t>
        </is>
      </c>
      <c r="P363" s="2" t="inlineStr">
        <is>
          <t>LT250</t>
        </is>
      </c>
      <c r="Q363" s="13" t="n">
        <v>8</v>
      </c>
    </row>
    <row r="364" hidden="1">
      <c r="B364" s="13" t="n"/>
      <c r="C364" t="inlineStr">
        <is>
          <t>Price_BOM_VLC_VLSC_Case_344</t>
        </is>
      </c>
      <c r="E364" t="inlineStr">
        <is>
          <t>:60125-4P-20HP-VLC:60125-4P-25HP-VLC:60125-4P-30HP-VLC:60125-4P-40HP-VLC:60125-4P-50HP-VLC:60125-4P-60HP-VLC:</t>
        </is>
      </c>
      <c r="F364" s="2" t="inlineStr">
        <is>
          <t>Cast Iron, ASTM-A48, CL 35</t>
        </is>
      </c>
      <c r="G364" s="2" t="inlineStr">
        <is>
          <t>CaseMatl_Cast_Iron_ASTM-A48_CL35</t>
        </is>
      </c>
      <c r="H364" s="2" t="inlineStr">
        <is>
          <t>C35</t>
        </is>
      </c>
      <c r="J364" s="2" t="inlineStr">
        <is>
          <t>125# ANSI Flange</t>
        </is>
      </c>
      <c r="K364" s="2" t="inlineStr">
        <is>
          <t>Coating_Epoxy</t>
        </is>
      </c>
      <c r="L364" s="2" t="inlineStr">
        <is>
          <t>:XA:</t>
        </is>
      </c>
      <c r="M364" s="63" t="inlineStr">
        <is>
          <t>RTF</t>
        </is>
      </c>
      <c r="N364" s="7" t="n"/>
      <c r="O364" t="inlineStr">
        <is>
          <t>A300043</t>
        </is>
      </c>
      <c r="P364" s="2" t="inlineStr">
        <is>
          <t>LT250</t>
        </is>
      </c>
      <c r="Q364" s="13" t="n">
        <v>8</v>
      </c>
    </row>
    <row r="365" hidden="1">
      <c r="B365" s="13" t="n"/>
      <c r="C365" t="inlineStr">
        <is>
          <t>Price_BOM_VLC_VLSC_Case_345</t>
        </is>
      </c>
      <c r="E365" t="inlineStr">
        <is>
          <t>:60125-4P-20HP-VLSC:60125-4P-25HP-VLSC:60125-4P-30HP-VLSC:60125-4P-40HP-VLSC:60125-4P-50HP-VLSC:60125-4P-60HP-VLSC:</t>
        </is>
      </c>
      <c r="F365" s="2" t="inlineStr">
        <is>
          <t>Cast Iron, ASTM-A48, CL 35</t>
        </is>
      </c>
      <c r="G365" s="2" t="inlineStr">
        <is>
          <t>CaseMatl_Cast_Iron_ASTM-A48_CL35</t>
        </is>
      </c>
      <c r="H365" s="2" t="inlineStr">
        <is>
          <t>C35</t>
        </is>
      </c>
      <c r="J365" s="2" t="inlineStr">
        <is>
          <t>125# ANSI Flange</t>
        </is>
      </c>
      <c r="K365" s="2" t="inlineStr">
        <is>
          <t>Coating_Standard</t>
        </is>
      </c>
      <c r="L365" s="2" t="inlineStr">
        <is>
          <t>:XA:</t>
        </is>
      </c>
      <c r="M365" s="64" t="n">
        <v>98389055</v>
      </c>
      <c r="N365" s="65" t="inlineStr">
        <is>
          <t>CASE,VLS,60125,125#,CI</t>
        </is>
      </c>
      <c r="O365" t="inlineStr">
        <is>
          <t>A300043</t>
        </is>
      </c>
      <c r="P365" s="2" t="inlineStr">
        <is>
          <t>LT027</t>
        </is>
      </c>
      <c r="Q365" s="13" t="n">
        <v>0</v>
      </c>
    </row>
    <row r="366" hidden="1">
      <c r="B366" s="13" t="n"/>
      <c r="C366" t="inlineStr">
        <is>
          <t>Price_BOM_VLC_VLSC_Case_346</t>
        </is>
      </c>
      <c r="E366" t="inlineStr">
        <is>
          <t>:60125-4P-20HP-VLSC:60125-4P-25HP-VLSC:60125-4P-30HP-VLSC:60125-4P-40HP-VLSC:60125-4P-50HP-VLSC:60125-4P-60HP-VLSC:</t>
        </is>
      </c>
      <c r="F366" s="2" t="inlineStr">
        <is>
          <t>Cast Iron, ASTM-A48, CL 35</t>
        </is>
      </c>
      <c r="G366" s="2" t="inlineStr">
        <is>
          <t>CaseMatl_Cast_Iron_ASTM-A48_CL35</t>
        </is>
      </c>
      <c r="H366" s="2" t="inlineStr">
        <is>
          <t>C35</t>
        </is>
      </c>
      <c r="J366" s="2" t="inlineStr">
        <is>
          <t>125# ANSI Flange</t>
        </is>
      </c>
      <c r="K366" s="2" t="inlineStr">
        <is>
          <t>Coating_Scotchkote134_interior</t>
        </is>
      </c>
      <c r="L366" s="2" t="inlineStr">
        <is>
          <t>:XA:</t>
        </is>
      </c>
      <c r="M366" s="63" t="inlineStr">
        <is>
          <t>RTF</t>
        </is>
      </c>
      <c r="N366" s="7" t="n"/>
      <c r="O366" t="inlineStr">
        <is>
          <t>A300043</t>
        </is>
      </c>
      <c r="P366" s="2" t="inlineStr">
        <is>
          <t>LT250</t>
        </is>
      </c>
      <c r="Q366" s="13" t="n">
        <v>8</v>
      </c>
    </row>
    <row r="367" hidden="1">
      <c r="B367" s="13" t="n"/>
      <c r="C367" t="inlineStr">
        <is>
          <t>Price_BOM_VLC_VLSC_Case_347</t>
        </is>
      </c>
      <c r="E367" t="inlineStr">
        <is>
          <t>:60125-4P-20HP-VLSC:60125-4P-25HP-VLSC:60125-4P-30HP-VLSC:60125-4P-40HP-VLSC:60125-4P-50HP-VLSC:60125-4P-60HP-VLSC:</t>
        </is>
      </c>
      <c r="F367" s="2" t="inlineStr">
        <is>
          <t>Cast Iron, ASTM-A48, CL 35</t>
        </is>
      </c>
      <c r="G367" s="2" t="inlineStr">
        <is>
          <t>CaseMatl_Cast_Iron_ASTM-A48_CL35</t>
        </is>
      </c>
      <c r="H367" s="2" t="inlineStr">
        <is>
          <t>C35</t>
        </is>
      </c>
      <c r="J367" s="2" t="inlineStr">
        <is>
          <t>125# ANSI Flange</t>
        </is>
      </c>
      <c r="K367" s="2" t="inlineStr">
        <is>
          <t>Coating_Scotchkote134_interior_exterior</t>
        </is>
      </c>
      <c r="L367" s="2" t="inlineStr">
        <is>
          <t>:XA:</t>
        </is>
      </c>
      <c r="M367" s="63" t="inlineStr">
        <is>
          <t>RTF</t>
        </is>
      </c>
      <c r="N367" s="7" t="n"/>
      <c r="O367" t="inlineStr">
        <is>
          <t>A300043</t>
        </is>
      </c>
      <c r="P367" s="2" t="inlineStr">
        <is>
          <t>LT250</t>
        </is>
      </c>
      <c r="Q367" s="13" t="n">
        <v>8</v>
      </c>
    </row>
    <row r="368" hidden="1">
      <c r="B368" s="13" t="n"/>
      <c r="C368" t="inlineStr">
        <is>
          <t>Price_BOM_VLC_VLSC_Case_348</t>
        </is>
      </c>
      <c r="E368" t="inlineStr">
        <is>
          <t>:60125-4P-20HP-VLSC:60125-4P-25HP-VLSC:60125-4P-30HP-VLSC:60125-4P-40HP-VLSC:60125-4P-50HP-VLSC:60125-4P-60HP-VLSC:</t>
        </is>
      </c>
      <c r="F368" s="2" t="inlineStr">
        <is>
          <t>Cast Iron, ASTM-A48, CL 35</t>
        </is>
      </c>
      <c r="G368" s="2" t="inlineStr">
        <is>
          <t>CaseMatl_Cast_Iron_ASTM-A48_CL35</t>
        </is>
      </c>
      <c r="H368" s="2" t="inlineStr">
        <is>
          <t>C35</t>
        </is>
      </c>
      <c r="J368" s="2" t="inlineStr">
        <is>
          <t>125# ANSI Flange</t>
        </is>
      </c>
      <c r="K368" s="2" t="inlineStr">
        <is>
          <t>Coating_Scotchkote134_interior_exterior_IncludeImpeller</t>
        </is>
      </c>
      <c r="L368" s="2" t="inlineStr">
        <is>
          <t>:XA:</t>
        </is>
      </c>
      <c r="M368" s="63" t="inlineStr">
        <is>
          <t>RTF</t>
        </is>
      </c>
      <c r="N368" s="7" t="n"/>
      <c r="O368" t="inlineStr">
        <is>
          <t>A300043</t>
        </is>
      </c>
      <c r="P368" s="2" t="inlineStr">
        <is>
          <t>LT250</t>
        </is>
      </c>
      <c r="Q368" s="13" t="n">
        <v>8</v>
      </c>
    </row>
    <row r="369" hidden="1">
      <c r="B369" s="13" t="n"/>
      <c r="C369" t="inlineStr">
        <is>
          <t>Price_BOM_VLC_VLSC_Case_349</t>
        </is>
      </c>
      <c r="E369" t="inlineStr">
        <is>
          <t>:60125-4P-20HP-VLSC:60125-4P-25HP-VLSC:60125-4P-30HP-VLSC:60125-4P-40HP-VLSC:60125-4P-50HP-VLSC:60125-4P-60HP-VLSC:</t>
        </is>
      </c>
      <c r="F369" s="2" t="inlineStr">
        <is>
          <t>Cast Iron, ASTM-A48, CL 35</t>
        </is>
      </c>
      <c r="G369" s="2" t="inlineStr">
        <is>
          <t>CaseMatl_Cast_Iron_ASTM-A48_CL35</t>
        </is>
      </c>
      <c r="H369" s="2" t="inlineStr">
        <is>
          <t>C35</t>
        </is>
      </c>
      <c r="J369" s="2" t="inlineStr">
        <is>
          <t>125# ANSI Flange</t>
        </is>
      </c>
      <c r="K369" s="2" t="inlineStr">
        <is>
          <t>Coating_Scotchkote134_interior_IncludeImpeller</t>
        </is>
      </c>
      <c r="L369" s="2" t="inlineStr">
        <is>
          <t>:XA:</t>
        </is>
      </c>
      <c r="M369" s="63" t="inlineStr">
        <is>
          <t>RTF</t>
        </is>
      </c>
      <c r="N369" s="7" t="n"/>
      <c r="O369" t="inlineStr">
        <is>
          <t>A300043</t>
        </is>
      </c>
      <c r="P369" s="2" t="inlineStr">
        <is>
          <t>LT250</t>
        </is>
      </c>
      <c r="Q369" s="13" t="n">
        <v>8</v>
      </c>
    </row>
    <row r="370" hidden="1">
      <c r="B370" s="13" t="n"/>
      <c r="C370" t="inlineStr">
        <is>
          <t>Price_BOM_VLC_VLSC_Case_350</t>
        </is>
      </c>
      <c r="E370" t="inlineStr">
        <is>
          <t>:60125-4P-20HP-VLSC:60125-4P-25HP-VLSC:60125-4P-30HP-VLSC:60125-4P-40HP-VLSC:60125-4P-50HP-VLSC:60125-4P-60HP-VLSC:</t>
        </is>
      </c>
      <c r="F370" s="2" t="inlineStr">
        <is>
          <t>Cast Iron, ASTM-A48, CL 35</t>
        </is>
      </c>
      <c r="G370" s="2" t="inlineStr">
        <is>
          <t>CaseMatl_Cast_Iron_ASTM-A48_CL35</t>
        </is>
      </c>
      <c r="H370" s="2" t="inlineStr">
        <is>
          <t>C35</t>
        </is>
      </c>
      <c r="J370" s="2" t="inlineStr">
        <is>
          <t>125# ANSI Flange</t>
        </is>
      </c>
      <c r="K370" s="2" t="inlineStr">
        <is>
          <t>Coating_Special</t>
        </is>
      </c>
      <c r="L370" s="2" t="inlineStr">
        <is>
          <t>:XA:</t>
        </is>
      </c>
      <c r="M370" s="63" t="inlineStr">
        <is>
          <t>RTF</t>
        </is>
      </c>
      <c r="N370" s="7" t="n"/>
      <c r="O370" t="inlineStr">
        <is>
          <t>A300043</t>
        </is>
      </c>
      <c r="P370" s="2" t="inlineStr">
        <is>
          <t>LT250</t>
        </is>
      </c>
      <c r="Q370" s="13" t="n">
        <v>8</v>
      </c>
    </row>
    <row r="371" hidden="1">
      <c r="B371" s="13" t="n"/>
      <c r="C371" t="inlineStr">
        <is>
          <t>Price_BOM_VLC_VLSC_Case_351</t>
        </is>
      </c>
      <c r="E371" t="inlineStr">
        <is>
          <t>:60125-4P-20HP-VLSC:60125-4P-25HP-VLSC:60125-4P-30HP-VLSC:60125-4P-40HP-VLSC:60125-4P-50HP-VLSC:60125-4P-60HP-VLSC:</t>
        </is>
      </c>
      <c r="F371" s="2" t="inlineStr">
        <is>
          <t>Cast Iron, ASTM-A48, CL 35</t>
        </is>
      </c>
      <c r="G371" s="2" t="inlineStr">
        <is>
          <t>CaseMatl_Cast_Iron_ASTM-A48_CL35</t>
        </is>
      </c>
      <c r="H371" s="2" t="inlineStr">
        <is>
          <t>C35</t>
        </is>
      </c>
      <c r="J371" s="2" t="inlineStr">
        <is>
          <t>125# ANSI Flange</t>
        </is>
      </c>
      <c r="K371" s="2" t="inlineStr">
        <is>
          <t>Coating_Epoxy</t>
        </is>
      </c>
      <c r="L371" s="2" t="inlineStr">
        <is>
          <t>:XA:</t>
        </is>
      </c>
      <c r="M371" s="63" t="inlineStr">
        <is>
          <t>RTF</t>
        </is>
      </c>
      <c r="N371" s="7" t="n"/>
      <c r="O371" t="inlineStr">
        <is>
          <t>A300043</t>
        </is>
      </c>
      <c r="P371" s="2" t="inlineStr">
        <is>
          <t>LT250</t>
        </is>
      </c>
      <c r="Q371" s="13" t="n">
        <v>8</v>
      </c>
    </row>
    <row r="372">
      <c r="B372" s="13" t="n"/>
      <c r="C372" t="inlineStr">
        <is>
          <t>Price_BOM_VLC_VLSC_Case_352</t>
        </is>
      </c>
      <c r="E372" t="inlineStr">
        <is>
          <t>:60157-4P-75HP-VLC:60157-4P-100HP-VLC:60157-4P-125HP-VLC:</t>
        </is>
      </c>
      <c r="F372" s="2" t="inlineStr">
        <is>
          <t>Ductile Iron, ASTM-A536-65</t>
        </is>
      </c>
      <c r="G372" t="inlineStr">
        <is>
          <t>CaseMatl_Ductile_Iron_ASTM-A536-65</t>
        </is>
      </c>
      <c r="H372" s="2" t="inlineStr">
        <is>
          <t>J</t>
        </is>
      </c>
      <c r="J372" s="2" t="inlineStr">
        <is>
          <t>125# ANSI Flange</t>
        </is>
      </c>
      <c r="K372" s="2" t="inlineStr">
        <is>
          <t>Coating_Standard</t>
        </is>
      </c>
      <c r="L372" s="2" t="inlineStr">
        <is>
          <t>:X5:</t>
        </is>
      </c>
      <c r="M372" s="63" t="n">
        <v>97688185</v>
      </c>
      <c r="N372" s="63" t="inlineStr">
        <is>
          <t>CASE,VL,60157,125#,DI</t>
        </is>
      </c>
      <c r="O372" t="inlineStr">
        <is>
          <t>A300043</t>
        </is>
      </c>
      <c r="P372" s="2" t="inlineStr">
        <is>
          <t>LT034</t>
        </is>
      </c>
      <c r="Q372" s="13" t="n">
        <v>18</v>
      </c>
    </row>
    <row r="373">
      <c r="B373" s="13" t="n"/>
      <c r="C373" t="inlineStr">
        <is>
          <t>Price_BOM_VLC_VLSC_Case_353</t>
        </is>
      </c>
      <c r="E373" t="inlineStr">
        <is>
          <t>:60157-4P-75HP-VLC:60157-4P-100HP-VLC:60157-4P-125HP-VLC:</t>
        </is>
      </c>
      <c r="F373" s="2" t="inlineStr">
        <is>
          <t>Ductile Iron, ASTM-A536-65</t>
        </is>
      </c>
      <c r="G373" t="inlineStr">
        <is>
          <t>CaseMatl_Ductile_Iron_ASTM-A536-65</t>
        </is>
      </c>
      <c r="H373" s="2" t="inlineStr">
        <is>
          <t>J</t>
        </is>
      </c>
      <c r="J373" s="2" t="inlineStr">
        <is>
          <t>125# ANSI Flange</t>
        </is>
      </c>
      <c r="K373" s="2" t="inlineStr">
        <is>
          <t>Coating_Scotchkote134_interior</t>
        </is>
      </c>
      <c r="L373" s="2" t="inlineStr">
        <is>
          <t>:X5:</t>
        </is>
      </c>
      <c r="M373" s="63" t="inlineStr">
        <is>
          <t>RTF</t>
        </is>
      </c>
      <c r="N373" s="63" t="n"/>
      <c r="O373" t="inlineStr">
        <is>
          <t>A300043</t>
        </is>
      </c>
      <c r="P373" s="2" t="inlineStr">
        <is>
          <t>LT034</t>
        </is>
      </c>
      <c r="Q373" s="13" t="n">
        <v>18</v>
      </c>
    </row>
    <row r="374">
      <c r="B374" s="13" t="n"/>
      <c r="C374" t="inlineStr">
        <is>
          <t>Price_BOM_VLC_VLSC_Case_354</t>
        </is>
      </c>
      <c r="E374" t="inlineStr">
        <is>
          <t>:60157-4P-75HP-VLC:60157-4P-100HP-VLC:60157-4P-125HP-VLC:</t>
        </is>
      </c>
      <c r="F374" s="2" t="inlineStr">
        <is>
          <t>Ductile Iron, ASTM-A536-65</t>
        </is>
      </c>
      <c r="G374" t="inlineStr">
        <is>
          <t>CaseMatl_Ductile_Iron_ASTM-A536-65</t>
        </is>
      </c>
      <c r="H374" s="2" t="inlineStr">
        <is>
          <t>J</t>
        </is>
      </c>
      <c r="J374" s="2" t="inlineStr">
        <is>
          <t>125# ANSI Flange</t>
        </is>
      </c>
      <c r="K374" s="2" t="inlineStr">
        <is>
          <t>Coating_Scotchkote134_interior_exterior</t>
        </is>
      </c>
      <c r="L374" s="2" t="inlineStr">
        <is>
          <t>:X5:</t>
        </is>
      </c>
      <c r="M374" s="63" t="inlineStr">
        <is>
          <t>RTF</t>
        </is>
      </c>
      <c r="N374" s="63" t="n"/>
      <c r="O374" t="inlineStr">
        <is>
          <t>A300043</t>
        </is>
      </c>
      <c r="P374" s="2" t="inlineStr">
        <is>
          <t>LT034</t>
        </is>
      </c>
      <c r="Q374" s="13" t="n">
        <v>18</v>
      </c>
    </row>
    <row r="375">
      <c r="B375" s="13" t="n"/>
      <c r="C375" t="inlineStr">
        <is>
          <t>Price_BOM_VLC_VLSC_Case_355</t>
        </is>
      </c>
      <c r="E375" t="inlineStr">
        <is>
          <t>:60157-4P-75HP-VLC:60157-4P-100HP-VLC:60157-4P-125HP-VLC:</t>
        </is>
      </c>
      <c r="F375" s="2" t="inlineStr">
        <is>
          <t>Ductile Iron, ASTM-A536-65</t>
        </is>
      </c>
      <c r="G375" t="inlineStr">
        <is>
          <t>CaseMatl_Ductile_Iron_ASTM-A536-65</t>
        </is>
      </c>
      <c r="H375" s="2" t="inlineStr">
        <is>
          <t>J</t>
        </is>
      </c>
      <c r="J375" s="2" t="inlineStr">
        <is>
          <t>125# ANSI Flange</t>
        </is>
      </c>
      <c r="K375" s="2" t="inlineStr">
        <is>
          <t>Coating_Scotchkote134_interior_exterior_IncludeImpeller</t>
        </is>
      </c>
      <c r="L375" s="2" t="inlineStr">
        <is>
          <t>:X5:</t>
        </is>
      </c>
      <c r="M375" s="63" t="inlineStr">
        <is>
          <t>RTF</t>
        </is>
      </c>
      <c r="N375" s="63" t="n"/>
      <c r="O375" t="inlineStr">
        <is>
          <t>A300043</t>
        </is>
      </c>
      <c r="P375" s="2" t="inlineStr">
        <is>
          <t>LT034</t>
        </is>
      </c>
      <c r="Q375" s="13" t="n">
        <v>18</v>
      </c>
    </row>
    <row r="376">
      <c r="B376" s="13" t="n"/>
      <c r="C376" t="inlineStr">
        <is>
          <t>Price_BOM_VLC_VLSC_Case_356</t>
        </is>
      </c>
      <c r="E376" t="inlineStr">
        <is>
          <t>:60157-4P-75HP-VLC:60157-4P-100HP-VLC:60157-4P-125HP-VLC:</t>
        </is>
      </c>
      <c r="F376" s="2" t="inlineStr">
        <is>
          <t>Ductile Iron, ASTM-A536-65</t>
        </is>
      </c>
      <c r="G376" t="inlineStr">
        <is>
          <t>CaseMatl_Ductile_Iron_ASTM-A536-65</t>
        </is>
      </c>
      <c r="H376" s="2" t="inlineStr">
        <is>
          <t>J</t>
        </is>
      </c>
      <c r="J376" s="2" t="inlineStr">
        <is>
          <t>125# ANSI Flange</t>
        </is>
      </c>
      <c r="K376" s="2" t="inlineStr">
        <is>
          <t>Coating_Scotchkote134_interior_IncludeImpeller</t>
        </is>
      </c>
      <c r="L376" s="2" t="inlineStr">
        <is>
          <t>:X5:</t>
        </is>
      </c>
      <c r="M376" s="63" t="inlineStr">
        <is>
          <t>RTF</t>
        </is>
      </c>
      <c r="N376" s="63" t="n"/>
      <c r="O376" t="inlineStr">
        <is>
          <t>A300043</t>
        </is>
      </c>
      <c r="P376" s="2" t="inlineStr">
        <is>
          <t>LT034</t>
        </is>
      </c>
      <c r="Q376" s="13" t="n">
        <v>18</v>
      </c>
    </row>
    <row r="377">
      <c r="B377" s="13" t="n"/>
      <c r="C377" t="inlineStr">
        <is>
          <t>Price_BOM_VLC_VLSC_Case_357</t>
        </is>
      </c>
      <c r="E377" t="inlineStr">
        <is>
          <t>:60157-4P-75HP-VLC:60157-4P-100HP-VLC:60157-4P-125HP-VLC:</t>
        </is>
      </c>
      <c r="F377" s="2" t="inlineStr">
        <is>
          <t>Ductile Iron, ASTM-A536-65</t>
        </is>
      </c>
      <c r="G377" t="inlineStr">
        <is>
          <t>CaseMatl_Ductile_Iron_ASTM-A536-65</t>
        </is>
      </c>
      <c r="H377" s="2" t="inlineStr">
        <is>
          <t>J</t>
        </is>
      </c>
      <c r="J377" s="2" t="inlineStr">
        <is>
          <t>125# ANSI Flange</t>
        </is>
      </c>
      <c r="K377" s="2" t="inlineStr">
        <is>
          <t>Coating_Special</t>
        </is>
      </c>
      <c r="L377" s="2" t="inlineStr">
        <is>
          <t>:X5:</t>
        </is>
      </c>
      <c r="M377" s="63" t="inlineStr">
        <is>
          <t>RTF</t>
        </is>
      </c>
      <c r="N377" s="63" t="n"/>
      <c r="O377" t="inlineStr">
        <is>
          <t>A300043</t>
        </is>
      </c>
      <c r="P377" s="2" t="inlineStr">
        <is>
          <t>LT034</t>
        </is>
      </c>
      <c r="Q377" s="13" t="n">
        <v>18</v>
      </c>
    </row>
    <row r="378">
      <c r="B378" s="13" t="n"/>
      <c r="C378" t="inlineStr">
        <is>
          <t>Price_BOM_VLC_VLSC_Case_358</t>
        </is>
      </c>
      <c r="E378" t="inlineStr">
        <is>
          <t>:60157-4P-75HP-VLC:60157-4P-100HP-VLC:60157-4P-125HP-VLC:</t>
        </is>
      </c>
      <c r="F378" s="2" t="inlineStr">
        <is>
          <t>Ductile Iron, ASTM-A536-65</t>
        </is>
      </c>
      <c r="G378" t="inlineStr">
        <is>
          <t>CaseMatl_Ductile_Iron_ASTM-A536-65</t>
        </is>
      </c>
      <c r="H378" s="2" t="inlineStr">
        <is>
          <t>J</t>
        </is>
      </c>
      <c r="J378" s="2" t="inlineStr">
        <is>
          <t>125# ANSI Flange</t>
        </is>
      </c>
      <c r="K378" s="2" t="inlineStr">
        <is>
          <t>Coating_Epoxy</t>
        </is>
      </c>
      <c r="L378" s="2" t="inlineStr">
        <is>
          <t>:X5:</t>
        </is>
      </c>
      <c r="M378" s="63" t="inlineStr">
        <is>
          <t>RTF</t>
        </is>
      </c>
      <c r="N378" s="63" t="n"/>
      <c r="O378" t="inlineStr">
        <is>
          <t>A300043</t>
        </is>
      </c>
      <c r="P378" s="2" t="inlineStr">
        <is>
          <t>LT034</t>
        </is>
      </c>
      <c r="Q378" s="13" t="n">
        <v>18</v>
      </c>
    </row>
    <row r="379">
      <c r="B379" s="13" t="n"/>
      <c r="C379" t="inlineStr">
        <is>
          <t>Price_BOM_VLC_VLSC_Case_359</t>
        </is>
      </c>
      <c r="E379" t="inlineStr">
        <is>
          <t>:60157-4P-75HP-VLSC:60157-4P-100HP-VLSC:60157-4P-125HP-VLSC:</t>
        </is>
      </c>
      <c r="F379" s="2" t="inlineStr">
        <is>
          <t>Ductile Iron, ASTM-A536-65</t>
        </is>
      </c>
      <c r="G379" t="inlineStr">
        <is>
          <t>CaseMatl_Ductile_Iron_ASTM-A536-65</t>
        </is>
      </c>
      <c r="H379" s="2" t="inlineStr">
        <is>
          <t>J</t>
        </is>
      </c>
      <c r="J379" s="2" t="inlineStr">
        <is>
          <t>125# ANSI Flange</t>
        </is>
      </c>
      <c r="K379" s="2" t="inlineStr">
        <is>
          <t>Coating_Standard</t>
        </is>
      </c>
      <c r="L379" s="2" t="inlineStr">
        <is>
          <t>:X5:</t>
        </is>
      </c>
      <c r="M379" s="64" t="n">
        <v>98389058</v>
      </c>
      <c r="N379" s="65" t="inlineStr">
        <is>
          <t>CASE,VLS,60157,125#,DI</t>
        </is>
      </c>
      <c r="O379" t="inlineStr">
        <is>
          <t>A300043</t>
        </is>
      </c>
      <c r="P379" s="2" t="inlineStr">
        <is>
          <t>LT034</t>
        </is>
      </c>
      <c r="Q379" s="13" t="n">
        <v>18</v>
      </c>
    </row>
    <row r="380">
      <c r="B380" s="13" t="n"/>
      <c r="C380" t="inlineStr">
        <is>
          <t>Price_BOM_VLC_VLSC_Case_360</t>
        </is>
      </c>
      <c r="E380" t="inlineStr">
        <is>
          <t>:60157-4P-75HP-VLSC:60157-4P-100HP-VLSC:60157-4P-125HP-VLSC:</t>
        </is>
      </c>
      <c r="F380" s="2" t="inlineStr">
        <is>
          <t>Ductile Iron, ASTM-A536-65</t>
        </is>
      </c>
      <c r="G380" t="inlineStr">
        <is>
          <t>CaseMatl_Ductile_Iron_ASTM-A536-65</t>
        </is>
      </c>
      <c r="H380" s="2" t="inlineStr">
        <is>
          <t>J</t>
        </is>
      </c>
      <c r="J380" s="2" t="inlineStr">
        <is>
          <t>125# ANSI Flange</t>
        </is>
      </c>
      <c r="K380" s="2" t="inlineStr">
        <is>
          <t>Coating_Scotchkote134_interior</t>
        </is>
      </c>
      <c r="L380" s="2" t="inlineStr">
        <is>
          <t>:X5:</t>
        </is>
      </c>
      <c r="M380" s="63" t="inlineStr">
        <is>
          <t>RTF</t>
        </is>
      </c>
      <c r="N380" s="63" t="n"/>
      <c r="O380" t="inlineStr">
        <is>
          <t>A300043</t>
        </is>
      </c>
      <c r="P380" s="2" t="inlineStr">
        <is>
          <t>LT034</t>
        </is>
      </c>
      <c r="Q380" s="13" t="n">
        <v>18</v>
      </c>
    </row>
    <row r="381">
      <c r="B381" s="13" t="n"/>
      <c r="C381" t="inlineStr">
        <is>
          <t>Price_BOM_VLC_VLSC_Case_361</t>
        </is>
      </c>
      <c r="E381" t="inlineStr">
        <is>
          <t>:60157-4P-75HP-VLSC:60157-4P-100HP-VLSC:60157-4P-125HP-VLSC:</t>
        </is>
      </c>
      <c r="F381" s="2" t="inlineStr">
        <is>
          <t>Ductile Iron, ASTM-A536-65</t>
        </is>
      </c>
      <c r="G381" t="inlineStr">
        <is>
          <t>CaseMatl_Ductile_Iron_ASTM-A536-65</t>
        </is>
      </c>
      <c r="H381" s="2" t="inlineStr">
        <is>
          <t>J</t>
        </is>
      </c>
      <c r="J381" s="2" t="inlineStr">
        <is>
          <t>125# ANSI Flange</t>
        </is>
      </c>
      <c r="K381" s="2" t="inlineStr">
        <is>
          <t>Coating_Scotchkote134_interior_exterior</t>
        </is>
      </c>
      <c r="L381" s="2" t="inlineStr">
        <is>
          <t>:X5:</t>
        </is>
      </c>
      <c r="M381" s="63" t="inlineStr">
        <is>
          <t>RTF</t>
        </is>
      </c>
      <c r="N381" s="63" t="n"/>
      <c r="O381" t="inlineStr">
        <is>
          <t>A300043</t>
        </is>
      </c>
      <c r="P381" s="2" t="inlineStr">
        <is>
          <t>LT034</t>
        </is>
      </c>
      <c r="Q381" s="13" t="n">
        <v>18</v>
      </c>
    </row>
    <row r="382">
      <c r="B382" s="13" t="n"/>
      <c r="C382" t="inlineStr">
        <is>
          <t>Price_BOM_VLC_VLSC_Case_362</t>
        </is>
      </c>
      <c r="E382" t="inlineStr">
        <is>
          <t>:60157-4P-75HP-VLSC:60157-4P-100HP-VLSC:60157-4P-125HP-VLSC:</t>
        </is>
      </c>
      <c r="F382" s="2" t="inlineStr">
        <is>
          <t>Ductile Iron, ASTM-A536-65</t>
        </is>
      </c>
      <c r="G382" t="inlineStr">
        <is>
          <t>CaseMatl_Ductile_Iron_ASTM-A536-65</t>
        </is>
      </c>
      <c r="H382" s="2" t="inlineStr">
        <is>
          <t>J</t>
        </is>
      </c>
      <c r="J382" s="2" t="inlineStr">
        <is>
          <t>125# ANSI Flange</t>
        </is>
      </c>
      <c r="K382" s="2" t="inlineStr">
        <is>
          <t>Coating_Scotchkote134_interior_exterior_IncludeImpeller</t>
        </is>
      </c>
      <c r="L382" s="2" t="inlineStr">
        <is>
          <t>:X5:</t>
        </is>
      </c>
      <c r="M382" s="63" t="inlineStr">
        <is>
          <t>RTF</t>
        </is>
      </c>
      <c r="N382" s="63" t="n"/>
      <c r="O382" t="inlineStr">
        <is>
          <t>A300043</t>
        </is>
      </c>
      <c r="P382" s="2" t="inlineStr">
        <is>
          <t>LT034</t>
        </is>
      </c>
      <c r="Q382" s="13" t="n">
        <v>18</v>
      </c>
    </row>
    <row r="383">
      <c r="B383" s="13" t="n"/>
      <c r="C383" t="inlineStr">
        <is>
          <t>Price_BOM_VLC_VLSC_Case_363</t>
        </is>
      </c>
      <c r="E383" t="inlineStr">
        <is>
          <t>:60157-4P-75HP-VLSC:60157-4P-100HP-VLSC:60157-4P-125HP-VLSC:</t>
        </is>
      </c>
      <c r="F383" s="2" t="inlineStr">
        <is>
          <t>Ductile Iron, ASTM-A536-65</t>
        </is>
      </c>
      <c r="G383" t="inlineStr">
        <is>
          <t>CaseMatl_Ductile_Iron_ASTM-A536-65</t>
        </is>
      </c>
      <c r="H383" s="2" t="inlineStr">
        <is>
          <t>J</t>
        </is>
      </c>
      <c r="J383" s="2" t="inlineStr">
        <is>
          <t>125# ANSI Flange</t>
        </is>
      </c>
      <c r="K383" s="2" t="inlineStr">
        <is>
          <t>Coating_Scotchkote134_interior_IncludeImpeller</t>
        </is>
      </c>
      <c r="L383" s="2" t="inlineStr">
        <is>
          <t>:X5:</t>
        </is>
      </c>
      <c r="M383" s="63" t="inlineStr">
        <is>
          <t>RTF</t>
        </is>
      </c>
      <c r="N383" s="63" t="n"/>
      <c r="O383" t="inlineStr">
        <is>
          <t>A300043</t>
        </is>
      </c>
      <c r="P383" s="2" t="inlineStr">
        <is>
          <t>LT034</t>
        </is>
      </c>
      <c r="Q383" s="13" t="n">
        <v>18</v>
      </c>
    </row>
    <row r="384">
      <c r="B384" s="13" t="n"/>
      <c r="C384" t="inlineStr">
        <is>
          <t>Price_BOM_VLC_VLSC_Case_364</t>
        </is>
      </c>
      <c r="E384" t="inlineStr">
        <is>
          <t>:60157-4P-75HP-VLSC:60157-4P-100HP-VLSC:60157-4P-125HP-VLSC:</t>
        </is>
      </c>
      <c r="F384" s="2" t="inlineStr">
        <is>
          <t>Ductile Iron, ASTM-A536-65</t>
        </is>
      </c>
      <c r="G384" t="inlineStr">
        <is>
          <t>CaseMatl_Ductile_Iron_ASTM-A536-65</t>
        </is>
      </c>
      <c r="H384" s="2" t="inlineStr">
        <is>
          <t>J</t>
        </is>
      </c>
      <c r="J384" s="2" t="inlineStr">
        <is>
          <t>125# ANSI Flange</t>
        </is>
      </c>
      <c r="K384" s="2" t="inlineStr">
        <is>
          <t>Coating_Special</t>
        </is>
      </c>
      <c r="L384" s="2" t="inlineStr">
        <is>
          <t>:X5:</t>
        </is>
      </c>
      <c r="M384" s="63" t="inlineStr">
        <is>
          <t>RTF</t>
        </is>
      </c>
      <c r="N384" s="63" t="n"/>
      <c r="O384" t="inlineStr">
        <is>
          <t>A300043</t>
        </is>
      </c>
      <c r="P384" s="2" t="inlineStr">
        <is>
          <t>LT034</t>
        </is>
      </c>
      <c r="Q384" s="13" t="n">
        <v>18</v>
      </c>
    </row>
    <row r="385">
      <c r="B385" s="13" t="n"/>
      <c r="C385" t="inlineStr">
        <is>
          <t>Price_BOM_VLC_VLSC_Case_365</t>
        </is>
      </c>
      <c r="E385" t="inlineStr">
        <is>
          <t>:60157-4P-75HP-VLSC:60157-4P-100HP-VLSC:60157-4P-125HP-VLSC:</t>
        </is>
      </c>
      <c r="F385" s="2" t="inlineStr">
        <is>
          <t>Ductile Iron, ASTM-A536-65</t>
        </is>
      </c>
      <c r="G385" t="inlineStr">
        <is>
          <t>CaseMatl_Ductile_Iron_ASTM-A536-65</t>
        </is>
      </c>
      <c r="H385" s="2" t="inlineStr">
        <is>
          <t>J</t>
        </is>
      </c>
      <c r="J385" s="2" t="inlineStr">
        <is>
          <t>125# ANSI Flange</t>
        </is>
      </c>
      <c r="K385" s="2" t="inlineStr">
        <is>
          <t>Coating_Epoxy</t>
        </is>
      </c>
      <c r="L385" s="2" t="inlineStr">
        <is>
          <t>:X5:</t>
        </is>
      </c>
      <c r="M385" s="63" t="inlineStr">
        <is>
          <t>RTF</t>
        </is>
      </c>
      <c r="N385" s="63" t="n"/>
      <c r="O385" t="inlineStr">
        <is>
          <t>A300043</t>
        </is>
      </c>
      <c r="P385" s="2" t="inlineStr">
        <is>
          <t>LT034</t>
        </is>
      </c>
      <c r="Q385" s="13" t="n">
        <v>18</v>
      </c>
    </row>
    <row r="386" hidden="1">
      <c r="B386" s="13" t="n"/>
      <c r="C386" t="inlineStr">
        <is>
          <t>Price_BOM_VLC_VLSC_Case_366</t>
        </is>
      </c>
      <c r="E386" t="inlineStr">
        <is>
          <t>:60957-4P-15HP-VLC:60957-4P-20HP-VLC:60957-4P-25HP-VLC:60957-4P-30HP-VLC:</t>
        </is>
      </c>
      <c r="F386" s="2" t="inlineStr">
        <is>
          <t>Cast Iron, ASTM-A48, CL 35</t>
        </is>
      </c>
      <c r="G386" s="2" t="inlineStr">
        <is>
          <t>CaseMatl_Cast_Iron_ASTM-A48_CL35</t>
        </is>
      </c>
      <c r="H386" s="2" t="inlineStr">
        <is>
          <t>C35</t>
        </is>
      </c>
      <c r="J386" s="2" t="inlineStr">
        <is>
          <t>125# ANSI Flange</t>
        </is>
      </c>
      <c r="K386" s="2" t="inlineStr">
        <is>
          <t>Coating_Standard</t>
        </is>
      </c>
      <c r="L386" s="2" t="inlineStr">
        <is>
          <t>:X4:</t>
        </is>
      </c>
      <c r="M386" s="63" t="n">
        <v>96893931</v>
      </c>
      <c r="N386" s="7" t="n"/>
      <c r="O386" t="inlineStr">
        <is>
          <t>A300043</t>
        </is>
      </c>
      <c r="P386" s="2" t="inlineStr">
        <is>
          <t>LT027</t>
        </is>
      </c>
      <c r="Q386" s="13" t="n">
        <v>0</v>
      </c>
    </row>
    <row r="387" hidden="1">
      <c r="B387" s="13" t="n"/>
      <c r="C387" t="inlineStr">
        <is>
          <t>Price_BOM_VLC_VLSC_Case_367</t>
        </is>
      </c>
      <c r="E387" t="inlineStr">
        <is>
          <t>:60957-4P-15HP-VLC:60957-4P-20HP-VLC:60957-4P-25HP-VLC:60957-4P-30HP-VLC:</t>
        </is>
      </c>
      <c r="F387" s="2" t="inlineStr">
        <is>
          <t>Cast Iron, ASTM-A48, CL 35</t>
        </is>
      </c>
      <c r="G387" s="2" t="inlineStr">
        <is>
          <t>CaseMatl_Cast_Iron_ASTM-A48_CL35</t>
        </is>
      </c>
      <c r="H387" s="2" t="inlineStr">
        <is>
          <t>C35</t>
        </is>
      </c>
      <c r="J387" s="2" t="inlineStr">
        <is>
          <t>125# ANSI Flange</t>
        </is>
      </c>
      <c r="K387" s="2" t="inlineStr">
        <is>
          <t>Coating_Scotchkote134_interior</t>
        </is>
      </c>
      <c r="L387" s="2" t="inlineStr">
        <is>
          <t>:X4:</t>
        </is>
      </c>
      <c r="M387" s="63" t="inlineStr">
        <is>
          <t>RTF</t>
        </is>
      </c>
      <c r="N387" s="7" t="n"/>
      <c r="O387" t="inlineStr">
        <is>
          <t>A300043</t>
        </is>
      </c>
      <c r="P387" s="2" t="inlineStr">
        <is>
          <t>LT250</t>
        </is>
      </c>
      <c r="Q387" s="13" t="n">
        <v>8</v>
      </c>
    </row>
    <row r="388" hidden="1">
      <c r="B388" s="13" t="n"/>
      <c r="C388" t="inlineStr">
        <is>
          <t>Price_BOM_VLC_VLSC_Case_368</t>
        </is>
      </c>
      <c r="E388" t="inlineStr">
        <is>
          <t>:60957-4P-15HP-VLC:60957-4P-20HP-VLC:60957-4P-25HP-VLC:60957-4P-30HP-VLC:</t>
        </is>
      </c>
      <c r="F388" s="2" t="inlineStr">
        <is>
          <t>Cast Iron, ASTM-A48, CL 35</t>
        </is>
      </c>
      <c r="G388" s="2" t="inlineStr">
        <is>
          <t>CaseMatl_Cast_Iron_ASTM-A48_CL35</t>
        </is>
      </c>
      <c r="H388" s="2" t="inlineStr">
        <is>
          <t>C35</t>
        </is>
      </c>
      <c r="J388" s="2" t="inlineStr">
        <is>
          <t>125# ANSI Flange</t>
        </is>
      </c>
      <c r="K388" s="2" t="inlineStr">
        <is>
          <t>Coating_Scotchkote134_interior_exterior</t>
        </is>
      </c>
      <c r="L388" s="2" t="inlineStr">
        <is>
          <t>:X4:</t>
        </is>
      </c>
      <c r="M388" s="63" t="inlineStr">
        <is>
          <t>RTF</t>
        </is>
      </c>
      <c r="N388" s="7" t="n"/>
      <c r="O388" t="inlineStr">
        <is>
          <t>A300043</t>
        </is>
      </c>
      <c r="P388" s="2" t="inlineStr">
        <is>
          <t>LT250</t>
        </is>
      </c>
      <c r="Q388" s="13" t="n">
        <v>8</v>
      </c>
    </row>
    <row r="389" hidden="1">
      <c r="B389" s="13" t="n"/>
      <c r="C389" t="inlineStr">
        <is>
          <t>Price_BOM_VLC_VLSC_Case_369</t>
        </is>
      </c>
      <c r="E389" t="inlineStr">
        <is>
          <t>:60957-4P-15HP-VLC:60957-4P-20HP-VLC:60957-4P-25HP-VLC:60957-4P-30HP-VLC:</t>
        </is>
      </c>
      <c r="F389" s="2" t="inlineStr">
        <is>
          <t>Cast Iron, ASTM-A48, CL 35</t>
        </is>
      </c>
      <c r="G389" s="2" t="inlineStr">
        <is>
          <t>CaseMatl_Cast_Iron_ASTM-A48_CL35</t>
        </is>
      </c>
      <c r="H389" s="2" t="inlineStr">
        <is>
          <t>C35</t>
        </is>
      </c>
      <c r="J389" s="2" t="inlineStr">
        <is>
          <t>125# ANSI Flange</t>
        </is>
      </c>
      <c r="K389" s="2" t="inlineStr">
        <is>
          <t>Coating_Scotchkote134_interior_exterior_IncludeImpeller</t>
        </is>
      </c>
      <c r="L389" s="2" t="inlineStr">
        <is>
          <t>:X4:</t>
        </is>
      </c>
      <c r="M389" s="63" t="inlineStr">
        <is>
          <t>RTF</t>
        </is>
      </c>
      <c r="N389" s="7" t="n"/>
      <c r="O389" t="inlineStr">
        <is>
          <t>A300043</t>
        </is>
      </c>
      <c r="P389" s="2" t="inlineStr">
        <is>
          <t>LT250</t>
        </is>
      </c>
      <c r="Q389" s="13" t="n">
        <v>8</v>
      </c>
    </row>
    <row r="390" hidden="1">
      <c r="B390" s="13" t="n"/>
      <c r="C390" t="inlineStr">
        <is>
          <t>Price_BOM_VLC_VLSC_Case_370</t>
        </is>
      </c>
      <c r="E390" t="inlineStr">
        <is>
          <t>:60957-4P-15HP-VLC:60957-4P-20HP-VLC:60957-4P-25HP-VLC:60957-4P-30HP-VLC:</t>
        </is>
      </c>
      <c r="F390" s="2" t="inlineStr">
        <is>
          <t>Cast Iron, ASTM-A48, CL 35</t>
        </is>
      </c>
      <c r="G390" s="2" t="inlineStr">
        <is>
          <t>CaseMatl_Cast_Iron_ASTM-A48_CL35</t>
        </is>
      </c>
      <c r="H390" s="2" t="inlineStr">
        <is>
          <t>C35</t>
        </is>
      </c>
      <c r="J390" s="2" t="inlineStr">
        <is>
          <t>125# ANSI Flange</t>
        </is>
      </c>
      <c r="K390" s="2" t="inlineStr">
        <is>
          <t>Coating_Scotchkote134_interior_IncludeImpeller</t>
        </is>
      </c>
      <c r="L390" s="2" t="inlineStr">
        <is>
          <t>:X4:</t>
        </is>
      </c>
      <c r="M390" s="63" t="inlineStr">
        <is>
          <t>RTF</t>
        </is>
      </c>
      <c r="N390" s="7" t="n"/>
      <c r="O390" t="inlineStr">
        <is>
          <t>A300043</t>
        </is>
      </c>
      <c r="P390" s="2" t="inlineStr">
        <is>
          <t>LT250</t>
        </is>
      </c>
      <c r="Q390" s="13" t="n">
        <v>8</v>
      </c>
    </row>
    <row r="391" hidden="1">
      <c r="B391" s="13" t="n"/>
      <c r="C391" t="inlineStr">
        <is>
          <t>Price_BOM_VLC_VLSC_Case_371</t>
        </is>
      </c>
      <c r="E391" t="inlineStr">
        <is>
          <t>:60957-4P-15HP-VLC:60957-4P-20HP-VLC:60957-4P-25HP-VLC:60957-4P-30HP-VLC:</t>
        </is>
      </c>
      <c r="F391" s="2" t="inlineStr">
        <is>
          <t>Cast Iron, ASTM-A48, CL 35</t>
        </is>
      </c>
      <c r="G391" s="2" t="inlineStr">
        <is>
          <t>CaseMatl_Cast_Iron_ASTM-A48_CL35</t>
        </is>
      </c>
      <c r="H391" s="2" t="inlineStr">
        <is>
          <t>C35</t>
        </is>
      </c>
      <c r="J391" s="2" t="inlineStr">
        <is>
          <t>125# ANSI Flange</t>
        </is>
      </c>
      <c r="K391" s="2" t="inlineStr">
        <is>
          <t>Coating_Special</t>
        </is>
      </c>
      <c r="L391" s="2" t="inlineStr">
        <is>
          <t>:X4:</t>
        </is>
      </c>
      <c r="M391" s="63" t="inlineStr">
        <is>
          <t>RTF</t>
        </is>
      </c>
      <c r="N391" s="7" t="n"/>
      <c r="O391" t="inlineStr">
        <is>
          <t>A300043</t>
        </is>
      </c>
      <c r="P391" s="2" t="inlineStr">
        <is>
          <t>LT250</t>
        </is>
      </c>
      <c r="Q391" s="13" t="n">
        <v>8</v>
      </c>
    </row>
    <row r="392" hidden="1">
      <c r="B392" s="13" t="n"/>
      <c r="C392" t="inlineStr">
        <is>
          <t>Price_BOM_VLC_VLSC_Case_372</t>
        </is>
      </c>
      <c r="E392" t="inlineStr">
        <is>
          <t>:60957-4P-15HP-VLC:60957-4P-20HP-VLC:60957-4P-25HP-VLC:60957-4P-30HP-VLC:</t>
        </is>
      </c>
      <c r="F392" s="2" t="inlineStr">
        <is>
          <t>Cast Iron, ASTM-A48, CL 35</t>
        </is>
      </c>
      <c r="G392" s="2" t="inlineStr">
        <is>
          <t>CaseMatl_Cast_Iron_ASTM-A48_CL35</t>
        </is>
      </c>
      <c r="H392" s="2" t="inlineStr">
        <is>
          <t>C35</t>
        </is>
      </c>
      <c r="J392" s="2" t="inlineStr">
        <is>
          <t>125# ANSI Flange</t>
        </is>
      </c>
      <c r="K392" s="2" t="inlineStr">
        <is>
          <t>Coating_Epoxy</t>
        </is>
      </c>
      <c r="L392" s="2" t="inlineStr">
        <is>
          <t>:X4:</t>
        </is>
      </c>
      <c r="M392" s="63" t="inlineStr">
        <is>
          <t>RTF</t>
        </is>
      </c>
      <c r="N392" s="7" t="n"/>
      <c r="O392" t="inlineStr">
        <is>
          <t>A300043</t>
        </is>
      </c>
      <c r="P392" s="2" t="inlineStr">
        <is>
          <t>LT250</t>
        </is>
      </c>
      <c r="Q392" s="13" t="n">
        <v>8</v>
      </c>
    </row>
    <row r="393" hidden="1">
      <c r="B393" s="13" t="n"/>
      <c r="C393" t="inlineStr">
        <is>
          <t>Price_BOM_VLC_VLSC_Case_373</t>
        </is>
      </c>
      <c r="E393" t="inlineStr">
        <is>
          <t>:60957-4P-15HP-VLSC:60957-4P-20HP-VLSC:60957-4P-25HP-VLSC:60957-4P-30HP-VLSC:</t>
        </is>
      </c>
      <c r="F393" s="2" t="inlineStr">
        <is>
          <t>Cast Iron, ASTM-A48, CL 35</t>
        </is>
      </c>
      <c r="G393" s="2" t="inlineStr">
        <is>
          <t>CaseMatl_Cast_Iron_ASTM-A48_CL35</t>
        </is>
      </c>
      <c r="H393" s="2" t="inlineStr">
        <is>
          <t>C35</t>
        </is>
      </c>
      <c r="J393" s="2" t="inlineStr">
        <is>
          <t>125# ANSI Flange</t>
        </is>
      </c>
      <c r="K393" s="2" t="inlineStr">
        <is>
          <t>Coating_Standard</t>
        </is>
      </c>
      <c r="L393" s="2" t="inlineStr">
        <is>
          <t>:X4:</t>
        </is>
      </c>
      <c r="M393" s="64" t="n">
        <v>98389052</v>
      </c>
      <c r="N393" s="65" t="inlineStr">
        <is>
          <t>CASE,VLS,60957,125#,CI</t>
        </is>
      </c>
      <c r="O393" t="inlineStr">
        <is>
          <t>A300043</t>
        </is>
      </c>
      <c r="P393" s="2" t="inlineStr">
        <is>
          <t>LT027</t>
        </is>
      </c>
      <c r="Q393" s="13" t="n">
        <v>0</v>
      </c>
    </row>
    <row r="394" hidden="1">
      <c r="B394" s="13" t="n"/>
      <c r="C394" t="inlineStr">
        <is>
          <t>Price_BOM_VLC_VLSC_Case_374</t>
        </is>
      </c>
      <c r="E394" t="inlineStr">
        <is>
          <t>:60957-4P-15HP-VLSC:60957-4P-20HP-VLSC:60957-4P-25HP-VLSC:60957-4P-30HP-VLSC:</t>
        </is>
      </c>
      <c r="F394" s="2" t="inlineStr">
        <is>
          <t>Cast Iron, ASTM-A48, CL 35</t>
        </is>
      </c>
      <c r="G394" s="2" t="inlineStr">
        <is>
          <t>CaseMatl_Cast_Iron_ASTM-A48_CL35</t>
        </is>
      </c>
      <c r="H394" s="2" t="inlineStr">
        <is>
          <t>C35</t>
        </is>
      </c>
      <c r="J394" s="2" t="inlineStr">
        <is>
          <t>125# ANSI Flange</t>
        </is>
      </c>
      <c r="K394" s="2" t="inlineStr">
        <is>
          <t>Coating_Scotchkote134_interior</t>
        </is>
      </c>
      <c r="L394" s="2" t="inlineStr">
        <is>
          <t>:X4:</t>
        </is>
      </c>
      <c r="M394" s="63" t="inlineStr">
        <is>
          <t>RTF</t>
        </is>
      </c>
      <c r="N394" s="7" t="n"/>
      <c r="O394" t="inlineStr">
        <is>
          <t>A300043</t>
        </is>
      </c>
      <c r="P394" s="2" t="inlineStr">
        <is>
          <t>LT250</t>
        </is>
      </c>
      <c r="Q394" s="13" t="n">
        <v>8</v>
      </c>
    </row>
    <row r="395" hidden="1">
      <c r="B395" s="13" t="n"/>
      <c r="C395" t="inlineStr">
        <is>
          <t>Price_BOM_VLC_VLSC_Case_375</t>
        </is>
      </c>
      <c r="E395" t="inlineStr">
        <is>
          <t>:60957-4P-15HP-VLSC:60957-4P-20HP-VLSC:60957-4P-25HP-VLSC:60957-4P-30HP-VLSC:</t>
        </is>
      </c>
      <c r="F395" s="2" t="inlineStr">
        <is>
          <t>Cast Iron, ASTM-A48, CL 35</t>
        </is>
      </c>
      <c r="G395" s="2" t="inlineStr">
        <is>
          <t>CaseMatl_Cast_Iron_ASTM-A48_CL35</t>
        </is>
      </c>
      <c r="H395" s="2" t="inlineStr">
        <is>
          <t>C35</t>
        </is>
      </c>
      <c r="J395" s="2" t="inlineStr">
        <is>
          <t>125# ANSI Flange</t>
        </is>
      </c>
      <c r="K395" s="2" t="inlineStr">
        <is>
          <t>Coating_Scotchkote134_interior_exterior</t>
        </is>
      </c>
      <c r="L395" s="2" t="inlineStr">
        <is>
          <t>:X4:</t>
        </is>
      </c>
      <c r="M395" s="63" t="inlineStr">
        <is>
          <t>RTF</t>
        </is>
      </c>
      <c r="N395" s="7" t="n"/>
      <c r="O395" t="inlineStr">
        <is>
          <t>A300043</t>
        </is>
      </c>
      <c r="P395" s="2" t="inlineStr">
        <is>
          <t>LT250</t>
        </is>
      </c>
      <c r="Q395" s="13" t="n">
        <v>8</v>
      </c>
    </row>
    <row r="396" hidden="1">
      <c r="B396" s="13" t="n"/>
      <c r="C396" t="inlineStr">
        <is>
          <t>Price_BOM_VLC_VLSC_Case_376</t>
        </is>
      </c>
      <c r="E396" t="inlineStr">
        <is>
          <t>:60957-4P-15HP-VLSC:60957-4P-20HP-VLSC:60957-4P-25HP-VLSC:60957-4P-30HP-VLSC:</t>
        </is>
      </c>
      <c r="F396" s="2" t="inlineStr">
        <is>
          <t>Cast Iron, ASTM-A48, CL 35</t>
        </is>
      </c>
      <c r="G396" s="2" t="inlineStr">
        <is>
          <t>CaseMatl_Cast_Iron_ASTM-A48_CL35</t>
        </is>
      </c>
      <c r="H396" s="2" t="inlineStr">
        <is>
          <t>C35</t>
        </is>
      </c>
      <c r="J396" s="2" t="inlineStr">
        <is>
          <t>125# ANSI Flange</t>
        </is>
      </c>
      <c r="K396" s="2" t="inlineStr">
        <is>
          <t>Coating_Scotchkote134_interior_exterior_IncludeImpeller</t>
        </is>
      </c>
      <c r="L396" s="2" t="inlineStr">
        <is>
          <t>:X4:</t>
        </is>
      </c>
      <c r="M396" s="63" t="inlineStr">
        <is>
          <t>RTF</t>
        </is>
      </c>
      <c r="N396" s="7" t="n"/>
      <c r="O396" t="inlineStr">
        <is>
          <t>A300043</t>
        </is>
      </c>
      <c r="P396" s="2" t="inlineStr">
        <is>
          <t>LT250</t>
        </is>
      </c>
      <c r="Q396" s="13" t="n">
        <v>8</v>
      </c>
    </row>
    <row r="397" hidden="1">
      <c r="B397" s="13" t="n"/>
      <c r="C397" t="inlineStr">
        <is>
          <t>Price_BOM_VLC_VLSC_Case_377</t>
        </is>
      </c>
      <c r="E397" t="inlineStr">
        <is>
          <t>:60957-4P-15HP-VLSC:60957-4P-20HP-VLSC:60957-4P-25HP-VLSC:60957-4P-30HP-VLSC:</t>
        </is>
      </c>
      <c r="F397" s="2" t="inlineStr">
        <is>
          <t>Cast Iron, ASTM-A48, CL 35</t>
        </is>
      </c>
      <c r="G397" s="2" t="inlineStr">
        <is>
          <t>CaseMatl_Cast_Iron_ASTM-A48_CL35</t>
        </is>
      </c>
      <c r="H397" s="2" t="inlineStr">
        <is>
          <t>C35</t>
        </is>
      </c>
      <c r="J397" s="2" t="inlineStr">
        <is>
          <t>125# ANSI Flange</t>
        </is>
      </c>
      <c r="K397" s="2" t="inlineStr">
        <is>
          <t>Coating_Scotchkote134_interior_IncludeImpeller</t>
        </is>
      </c>
      <c r="L397" s="2" t="inlineStr">
        <is>
          <t>:X4:</t>
        </is>
      </c>
      <c r="M397" s="63" t="inlineStr">
        <is>
          <t>RTF</t>
        </is>
      </c>
      <c r="N397" s="7" t="n"/>
      <c r="O397" t="inlineStr">
        <is>
          <t>A300043</t>
        </is>
      </c>
      <c r="P397" s="2" t="inlineStr">
        <is>
          <t>LT250</t>
        </is>
      </c>
      <c r="Q397" s="13" t="n">
        <v>8</v>
      </c>
    </row>
    <row r="398" hidden="1">
      <c r="B398" s="13" t="n"/>
      <c r="C398" t="inlineStr">
        <is>
          <t>Price_BOM_VLC_VLSC_Case_378</t>
        </is>
      </c>
      <c r="E398" t="inlineStr">
        <is>
          <t>:60957-4P-15HP-VLSC:60957-4P-20HP-VLSC:60957-4P-25HP-VLSC:60957-4P-30HP-VLSC:</t>
        </is>
      </c>
      <c r="F398" s="2" t="inlineStr">
        <is>
          <t>Cast Iron, ASTM-A48, CL 35</t>
        </is>
      </c>
      <c r="G398" s="2" t="inlineStr">
        <is>
          <t>CaseMatl_Cast_Iron_ASTM-A48_CL35</t>
        </is>
      </c>
      <c r="H398" s="2" t="inlineStr">
        <is>
          <t>C35</t>
        </is>
      </c>
      <c r="J398" s="2" t="inlineStr">
        <is>
          <t>125# ANSI Flange</t>
        </is>
      </c>
      <c r="K398" s="2" t="inlineStr">
        <is>
          <t>Coating_Special</t>
        </is>
      </c>
      <c r="L398" s="2" t="inlineStr">
        <is>
          <t>:X4:</t>
        </is>
      </c>
      <c r="M398" s="63" t="inlineStr">
        <is>
          <t>RTF</t>
        </is>
      </c>
      <c r="N398" s="7" t="n"/>
      <c r="O398" t="inlineStr">
        <is>
          <t>A300043</t>
        </is>
      </c>
      <c r="P398" s="2" t="inlineStr">
        <is>
          <t>LT250</t>
        </is>
      </c>
      <c r="Q398" s="13" t="n">
        <v>8</v>
      </c>
    </row>
    <row r="399" hidden="1">
      <c r="B399" s="13" t="n"/>
      <c r="C399" t="inlineStr">
        <is>
          <t>Price_BOM_VLC_VLSC_Case_379</t>
        </is>
      </c>
      <c r="E399" t="inlineStr">
        <is>
          <t>:60957-4P-15HP-VLSC:60957-4P-20HP-VLSC:60957-4P-25HP-VLSC:60957-4P-30HP-VLSC:</t>
        </is>
      </c>
      <c r="F399" s="2" t="inlineStr">
        <is>
          <t>Cast Iron, ASTM-A48, CL 35</t>
        </is>
      </c>
      <c r="G399" s="2" t="inlineStr">
        <is>
          <t>CaseMatl_Cast_Iron_ASTM-A48_CL35</t>
        </is>
      </c>
      <c r="H399" s="2" t="inlineStr">
        <is>
          <t>C35</t>
        </is>
      </c>
      <c r="J399" s="2" t="inlineStr">
        <is>
          <t>125# ANSI Flange</t>
        </is>
      </c>
      <c r="K399" s="2" t="inlineStr">
        <is>
          <t>Coating_Epoxy</t>
        </is>
      </c>
      <c r="L399" s="2" t="inlineStr">
        <is>
          <t>:X4:</t>
        </is>
      </c>
      <c r="M399" s="63" t="inlineStr">
        <is>
          <t>RTF</t>
        </is>
      </c>
      <c r="N399" s="7" t="n"/>
      <c r="O399" t="inlineStr">
        <is>
          <t>A300043</t>
        </is>
      </c>
      <c r="P399" s="2" t="inlineStr">
        <is>
          <t>LT250</t>
        </is>
      </c>
      <c r="Q399" s="13" t="n">
        <v>8</v>
      </c>
    </row>
    <row r="400" hidden="1">
      <c r="B400" s="13" t="n"/>
      <c r="C400" t="inlineStr">
        <is>
          <t>Price_BOM_VLC_VLSC_Case_380</t>
        </is>
      </c>
      <c r="E400" s="68" t="inlineStr">
        <is>
          <t>:80123-4P-25HP-VLC:80123-4P-30HP-VLC:80123-4P-40HP-VLC:80123-4P-50HP-VLC:80123-4P-60HP-VLC:80123-4P-75HP-VLC:80123-4P-100HP-VLC:</t>
        </is>
      </c>
      <c r="F400" s="2" t="inlineStr">
        <is>
          <t>Cast Iron, ASTM-A48, CL 35</t>
        </is>
      </c>
      <c r="G400" s="2" t="inlineStr">
        <is>
          <t>CaseMatl_Cast_Iron_ASTM-A48_CL35</t>
        </is>
      </c>
      <c r="H400" s="2" t="inlineStr">
        <is>
          <t>C35</t>
        </is>
      </c>
      <c r="J400" s="2" t="inlineStr">
        <is>
          <t>125# ANSI Flange</t>
        </is>
      </c>
      <c r="K400" s="2" t="inlineStr">
        <is>
          <t>Coating_Standard</t>
        </is>
      </c>
      <c r="L400" s="2" t="inlineStr">
        <is>
          <t>:XA:</t>
        </is>
      </c>
      <c r="M400" s="63" t="inlineStr">
        <is>
          <t>96893935</t>
        </is>
      </c>
      <c r="N400" s="7" t="inlineStr">
        <is>
          <t>CASE,VL,80123,XA,125#,CI</t>
        </is>
      </c>
      <c r="O400" t="inlineStr">
        <is>
          <t>A300043</t>
        </is>
      </c>
      <c r="P400" s="2" t="inlineStr">
        <is>
          <t>LT027</t>
        </is>
      </c>
      <c r="Q400" s="13" t="n">
        <v>0</v>
      </c>
    </row>
    <row r="401" hidden="1">
      <c r="B401" s="13" t="n"/>
      <c r="C401" t="inlineStr">
        <is>
          <t>Price_BOM_VLC_VLSC_Case_381</t>
        </is>
      </c>
      <c r="E401" s="68" t="inlineStr">
        <is>
          <t>:80123-4P-25HP-VLC:80123-4P-30HP-VLC:80123-4P-40HP-VLC:80123-4P-50HP-VLC:80123-4P-60HP-VLC:80123-4P-75HP-VLC:80123-4P-100HP-VLC:</t>
        </is>
      </c>
      <c r="F401" s="2" t="inlineStr">
        <is>
          <t>Cast Iron, ASTM-A48, CL 35</t>
        </is>
      </c>
      <c r="G401" s="2" t="inlineStr">
        <is>
          <t>CaseMatl_Cast_Iron_ASTM-A48_CL35</t>
        </is>
      </c>
      <c r="H401" s="2" t="inlineStr">
        <is>
          <t>C35</t>
        </is>
      </c>
      <c r="J401" s="2" t="inlineStr">
        <is>
          <t>125# ANSI Flange</t>
        </is>
      </c>
      <c r="K401" s="2" t="inlineStr">
        <is>
          <t>Coating_Scotchkote134_interior</t>
        </is>
      </c>
      <c r="L401" s="2" t="inlineStr">
        <is>
          <t>:XA:</t>
        </is>
      </c>
      <c r="M401" s="63" t="inlineStr">
        <is>
          <t>RTF</t>
        </is>
      </c>
      <c r="N401" s="7" t="n"/>
      <c r="O401" t="inlineStr">
        <is>
          <t>A300043</t>
        </is>
      </c>
      <c r="P401" s="2" t="inlineStr">
        <is>
          <t>LT250</t>
        </is>
      </c>
      <c r="Q401" s="13" t="n">
        <v>8</v>
      </c>
    </row>
    <row r="402" hidden="1">
      <c r="B402" s="13" t="n"/>
      <c r="C402" t="inlineStr">
        <is>
          <t>Price_BOM_VLC_VLSC_Case_382</t>
        </is>
      </c>
      <c r="E402" s="68" t="inlineStr">
        <is>
          <t>:80123-4P-25HP-VLC:80123-4P-30HP-VLC:80123-4P-40HP-VLC:80123-4P-50HP-VLC:80123-4P-60HP-VLC:80123-4P-75HP-VLC:80123-4P-100HP-VLC:</t>
        </is>
      </c>
      <c r="F402" s="2" t="inlineStr">
        <is>
          <t>Cast Iron, ASTM-A48, CL 35</t>
        </is>
      </c>
      <c r="G402" s="2" t="inlineStr">
        <is>
          <t>CaseMatl_Cast_Iron_ASTM-A48_CL35</t>
        </is>
      </c>
      <c r="H402" s="2" t="inlineStr">
        <is>
          <t>C35</t>
        </is>
      </c>
      <c r="J402" s="2" t="inlineStr">
        <is>
          <t>125# ANSI Flange</t>
        </is>
      </c>
      <c r="K402" s="2" t="inlineStr">
        <is>
          <t>Coating_Scotchkote134_interior_exterior</t>
        </is>
      </c>
      <c r="L402" s="2" t="inlineStr">
        <is>
          <t>:XA:</t>
        </is>
      </c>
      <c r="M402" s="63" t="inlineStr">
        <is>
          <t>RTF</t>
        </is>
      </c>
      <c r="N402" s="7" t="n"/>
      <c r="O402" t="inlineStr">
        <is>
          <t>A300043</t>
        </is>
      </c>
      <c r="P402" s="2" t="inlineStr">
        <is>
          <t>LT250</t>
        </is>
      </c>
      <c r="Q402" s="13" t="n">
        <v>8</v>
      </c>
    </row>
    <row r="403" hidden="1">
      <c r="B403" s="13" t="n"/>
      <c r="C403" t="inlineStr">
        <is>
          <t>Price_BOM_VLC_VLSC_Case_383</t>
        </is>
      </c>
      <c r="E403" s="68" t="inlineStr">
        <is>
          <t>:80123-4P-25HP-VLC:80123-4P-30HP-VLC:80123-4P-40HP-VLC:80123-4P-50HP-VLC:80123-4P-60HP-VLC:80123-4P-75HP-VLC:80123-4P-100HP-VLC:</t>
        </is>
      </c>
      <c r="F403" s="2" t="inlineStr">
        <is>
          <t>Cast Iron, ASTM-A48, CL 35</t>
        </is>
      </c>
      <c r="G403" s="2" t="inlineStr">
        <is>
          <t>CaseMatl_Cast_Iron_ASTM-A48_CL35</t>
        </is>
      </c>
      <c r="H403" s="2" t="inlineStr">
        <is>
          <t>C35</t>
        </is>
      </c>
      <c r="J403" s="2" t="inlineStr">
        <is>
          <t>125# ANSI Flange</t>
        </is>
      </c>
      <c r="K403" s="2" t="inlineStr">
        <is>
          <t>Coating_Scotchkote134_interior_exterior_IncludeImpeller</t>
        </is>
      </c>
      <c r="L403" s="2" t="inlineStr">
        <is>
          <t>:XA:</t>
        </is>
      </c>
      <c r="M403" s="63" t="inlineStr">
        <is>
          <t>RTF</t>
        </is>
      </c>
      <c r="N403" s="7" t="n"/>
      <c r="O403" t="inlineStr">
        <is>
          <t>A300043</t>
        </is>
      </c>
      <c r="P403" s="2" t="inlineStr">
        <is>
          <t>LT250</t>
        </is>
      </c>
      <c r="Q403" s="13" t="n">
        <v>8</v>
      </c>
    </row>
    <row r="404" hidden="1">
      <c r="B404" s="13" t="n"/>
      <c r="C404" t="inlineStr">
        <is>
          <t>Price_BOM_VLC_VLSC_Case_384</t>
        </is>
      </c>
      <c r="E404" s="68" t="inlineStr">
        <is>
          <t>:80123-4P-25HP-VLC:80123-4P-30HP-VLC:80123-4P-40HP-VLC:80123-4P-50HP-VLC:80123-4P-60HP-VLC:80123-4P-75HP-VLC:80123-4P-100HP-VLC:</t>
        </is>
      </c>
      <c r="F404" s="2" t="inlineStr">
        <is>
          <t>Cast Iron, ASTM-A48, CL 35</t>
        </is>
      </c>
      <c r="G404" s="2" t="inlineStr">
        <is>
          <t>CaseMatl_Cast_Iron_ASTM-A48_CL35</t>
        </is>
      </c>
      <c r="H404" s="2" t="inlineStr">
        <is>
          <t>C35</t>
        </is>
      </c>
      <c r="J404" s="2" t="inlineStr">
        <is>
          <t>125# ANSI Flange</t>
        </is>
      </c>
      <c r="K404" s="2" t="inlineStr">
        <is>
          <t>Coating_Scotchkote134_interior_IncludeImpeller</t>
        </is>
      </c>
      <c r="L404" s="2" t="inlineStr">
        <is>
          <t>:XA:</t>
        </is>
      </c>
      <c r="M404" s="63" t="inlineStr">
        <is>
          <t>RTF</t>
        </is>
      </c>
      <c r="N404" s="7" t="n"/>
      <c r="O404" t="inlineStr">
        <is>
          <t>A300043</t>
        </is>
      </c>
      <c r="P404" s="2" t="inlineStr">
        <is>
          <t>LT250</t>
        </is>
      </c>
      <c r="Q404" s="13" t="n">
        <v>8</v>
      </c>
    </row>
    <row r="405" hidden="1">
      <c r="B405" s="13" t="n"/>
      <c r="C405" t="inlineStr">
        <is>
          <t>Price_BOM_VLC_VLSC_Case_385</t>
        </is>
      </c>
      <c r="E405" s="68" t="inlineStr">
        <is>
          <t>:80123-4P-25HP-VLC:80123-4P-30HP-VLC:80123-4P-40HP-VLC:80123-4P-50HP-VLC:80123-4P-60HP-VLC:80123-4P-75HP-VLC:80123-4P-100HP-VLC:</t>
        </is>
      </c>
      <c r="F405" s="2" t="inlineStr">
        <is>
          <t>Cast Iron, ASTM-A48, CL 35</t>
        </is>
      </c>
      <c r="G405" s="2" t="inlineStr">
        <is>
          <t>CaseMatl_Cast_Iron_ASTM-A48_CL35</t>
        </is>
      </c>
      <c r="H405" s="2" t="inlineStr">
        <is>
          <t>C35</t>
        </is>
      </c>
      <c r="J405" s="2" t="inlineStr">
        <is>
          <t>125# ANSI Flange</t>
        </is>
      </c>
      <c r="K405" s="2" t="inlineStr">
        <is>
          <t>Coating_Special</t>
        </is>
      </c>
      <c r="L405" s="2" t="inlineStr">
        <is>
          <t>:XA:</t>
        </is>
      </c>
      <c r="M405" s="63" t="inlineStr">
        <is>
          <t>RTF</t>
        </is>
      </c>
      <c r="N405" s="7" t="n"/>
      <c r="O405" t="inlineStr">
        <is>
          <t>A300043</t>
        </is>
      </c>
      <c r="P405" s="2" t="inlineStr">
        <is>
          <t>LT250</t>
        </is>
      </c>
      <c r="Q405" s="13" t="n">
        <v>8</v>
      </c>
    </row>
    <row r="406" hidden="1">
      <c r="B406" s="13" t="n"/>
      <c r="C406" t="inlineStr">
        <is>
          <t>Price_BOM_VLC_VLSC_Case_386</t>
        </is>
      </c>
      <c r="E406" s="68" t="inlineStr">
        <is>
          <t>:80123-4P-25HP-VLC:80123-4P-30HP-VLC:80123-4P-40HP-VLC:80123-4P-50HP-VLC:80123-4P-60HP-VLC:80123-4P-75HP-VLC:80123-4P-100HP-VLC:</t>
        </is>
      </c>
      <c r="F406" s="2" t="inlineStr">
        <is>
          <t>Cast Iron, ASTM-A48, CL 35</t>
        </is>
      </c>
      <c r="G406" s="2" t="inlineStr">
        <is>
          <t>CaseMatl_Cast_Iron_ASTM-A48_CL35</t>
        </is>
      </c>
      <c r="H406" s="2" t="inlineStr">
        <is>
          <t>C35</t>
        </is>
      </c>
      <c r="J406" s="2" t="inlineStr">
        <is>
          <t>125# ANSI Flange</t>
        </is>
      </c>
      <c r="K406" s="2" t="inlineStr">
        <is>
          <t>Coating_Epoxy</t>
        </is>
      </c>
      <c r="L406" s="2" t="inlineStr">
        <is>
          <t>:XA:</t>
        </is>
      </c>
      <c r="M406" s="63" t="inlineStr">
        <is>
          <t>RTF</t>
        </is>
      </c>
      <c r="N406" s="7" t="n"/>
      <c r="O406" t="inlineStr">
        <is>
          <t>A300043</t>
        </is>
      </c>
      <c r="P406" s="2" t="inlineStr">
        <is>
          <t>LT250</t>
        </is>
      </c>
      <c r="Q406" s="13" t="n">
        <v>8</v>
      </c>
    </row>
    <row r="407" hidden="1">
      <c r="B407" s="13" t="n"/>
      <c r="C407" t="inlineStr">
        <is>
          <t>Price_BOM_VLC_VLSC_Case_387</t>
        </is>
      </c>
      <c r="E407" s="68" t="inlineStr">
        <is>
          <t>:80123-4P-25HP-VLC:80123-4P-30HP-VLC:80123-4P-40HP-VLC:80123-4P-50HP-VLC:80123-4P-60HP-VLC:80123-4P-75HP-VLC:80123-4P-100HP-VLC:</t>
        </is>
      </c>
      <c r="F407" s="2" t="inlineStr">
        <is>
          <t>Cast Iron, ASTM-A48, CL 35</t>
        </is>
      </c>
      <c r="G407" s="2" t="inlineStr">
        <is>
          <t>CaseMatl_Cast_Iron_ASTM-A48_CL35</t>
        </is>
      </c>
      <c r="H407" s="2" t="inlineStr">
        <is>
          <t>C35</t>
        </is>
      </c>
      <c r="J407" s="2" t="inlineStr">
        <is>
          <t>125# ANSI Flange</t>
        </is>
      </c>
      <c r="K407" s="2" t="inlineStr">
        <is>
          <t>Coating_Standard</t>
        </is>
      </c>
      <c r="L407" s="2" t="inlineStr">
        <is>
          <t>:X5:</t>
        </is>
      </c>
      <c r="M407" s="63" t="inlineStr">
        <is>
          <t>96794983</t>
        </is>
      </c>
      <c r="N407" s="7" t="inlineStr">
        <is>
          <t>CASE,VL,80123,X5,125#,CI</t>
        </is>
      </c>
      <c r="O407" t="inlineStr">
        <is>
          <t>A300043</t>
        </is>
      </c>
      <c r="P407" s="2" t="inlineStr">
        <is>
          <t>LT027</t>
        </is>
      </c>
      <c r="Q407" s="13" t="n">
        <v>0</v>
      </c>
    </row>
    <row r="408" hidden="1">
      <c r="B408" s="13" t="n"/>
      <c r="C408" t="inlineStr">
        <is>
          <t>Price_BOM_VLC_VLSC_Case_388</t>
        </is>
      </c>
      <c r="E408" s="68" t="inlineStr">
        <is>
          <t>:80123-4P-25HP-VLC:80123-4P-30HP-VLC:80123-4P-40HP-VLC:80123-4P-50HP-VLC:80123-4P-60HP-VLC:80123-4P-75HP-VLC:80123-4P-100HP-VLC:</t>
        </is>
      </c>
      <c r="F408" s="2" t="inlineStr">
        <is>
          <t>Cast Iron, ASTM-A48, CL 35</t>
        </is>
      </c>
      <c r="G408" s="2" t="inlineStr">
        <is>
          <t>CaseMatl_Cast_Iron_ASTM-A48_CL35</t>
        </is>
      </c>
      <c r="H408" s="2" t="inlineStr">
        <is>
          <t>C35</t>
        </is>
      </c>
      <c r="J408" s="2" t="inlineStr">
        <is>
          <t>125# ANSI Flange</t>
        </is>
      </c>
      <c r="K408" s="2" t="inlineStr">
        <is>
          <t>Coating_Scotchkote134_interior</t>
        </is>
      </c>
      <c r="L408" s="2" t="inlineStr">
        <is>
          <t>:X5:</t>
        </is>
      </c>
      <c r="M408" s="63" t="inlineStr">
        <is>
          <t>RTF</t>
        </is>
      </c>
      <c r="N408" s="7" t="n"/>
      <c r="O408" t="inlineStr">
        <is>
          <t>A300043</t>
        </is>
      </c>
      <c r="P408" s="2" t="inlineStr">
        <is>
          <t>LT250</t>
        </is>
      </c>
      <c r="Q408" s="13" t="n">
        <v>8</v>
      </c>
    </row>
    <row r="409" hidden="1">
      <c r="B409" s="13" t="n"/>
      <c r="C409" t="inlineStr">
        <is>
          <t>Price_BOM_VLC_VLSC_Case_389</t>
        </is>
      </c>
      <c r="E409" s="68" t="inlineStr">
        <is>
          <t>:80123-4P-25HP-VLC:80123-4P-30HP-VLC:80123-4P-40HP-VLC:80123-4P-50HP-VLC:80123-4P-60HP-VLC:80123-4P-75HP-VLC:80123-4P-100HP-VLC:</t>
        </is>
      </c>
      <c r="F409" s="2" t="inlineStr">
        <is>
          <t>Cast Iron, ASTM-A48, CL 35</t>
        </is>
      </c>
      <c r="G409" s="2" t="inlineStr">
        <is>
          <t>CaseMatl_Cast_Iron_ASTM-A48_CL35</t>
        </is>
      </c>
      <c r="H409" s="2" t="inlineStr">
        <is>
          <t>C35</t>
        </is>
      </c>
      <c r="J409" s="2" t="inlineStr">
        <is>
          <t>125# ANSI Flange</t>
        </is>
      </c>
      <c r="K409" s="2" t="inlineStr">
        <is>
          <t>Coating_Scotchkote134_interior_exterior</t>
        </is>
      </c>
      <c r="L409" s="2" t="inlineStr">
        <is>
          <t>:X5:</t>
        </is>
      </c>
      <c r="M409" s="63" t="inlineStr">
        <is>
          <t>RTF</t>
        </is>
      </c>
      <c r="N409" s="7" t="n"/>
      <c r="O409" t="inlineStr">
        <is>
          <t>A300043</t>
        </is>
      </c>
      <c r="P409" s="2" t="inlineStr">
        <is>
          <t>LT250</t>
        </is>
      </c>
      <c r="Q409" s="13" t="n">
        <v>8</v>
      </c>
    </row>
    <row r="410" hidden="1">
      <c r="B410" s="13" t="n"/>
      <c r="C410" t="inlineStr">
        <is>
          <t>Price_BOM_VLC_VLSC_Case_390</t>
        </is>
      </c>
      <c r="E410" s="68" t="inlineStr">
        <is>
          <t>:80123-4P-25HP-VLC:80123-4P-30HP-VLC:80123-4P-40HP-VLC:80123-4P-50HP-VLC:80123-4P-60HP-VLC:80123-4P-75HP-VLC:80123-4P-100HP-VLC:</t>
        </is>
      </c>
      <c r="F410" s="2" t="inlineStr">
        <is>
          <t>Cast Iron, ASTM-A48, CL 35</t>
        </is>
      </c>
      <c r="G410" s="2" t="inlineStr">
        <is>
          <t>CaseMatl_Cast_Iron_ASTM-A48_CL35</t>
        </is>
      </c>
      <c r="H410" s="2" t="inlineStr">
        <is>
          <t>C35</t>
        </is>
      </c>
      <c r="J410" s="2" t="inlineStr">
        <is>
          <t>125# ANSI Flange</t>
        </is>
      </c>
      <c r="K410" s="2" t="inlineStr">
        <is>
          <t>Coating_Scotchkote134_interior_exterior_IncludeImpeller</t>
        </is>
      </c>
      <c r="L410" s="2" t="inlineStr">
        <is>
          <t>:X5:</t>
        </is>
      </c>
      <c r="M410" s="63" t="inlineStr">
        <is>
          <t>RTF</t>
        </is>
      </c>
      <c r="N410" s="7" t="n"/>
      <c r="O410" t="inlineStr">
        <is>
          <t>A300043</t>
        </is>
      </c>
      <c r="P410" s="2" t="inlineStr">
        <is>
          <t>LT250</t>
        </is>
      </c>
      <c r="Q410" s="13" t="n">
        <v>8</v>
      </c>
    </row>
    <row r="411" hidden="1">
      <c r="B411" s="13" t="n"/>
      <c r="C411" t="inlineStr">
        <is>
          <t>Price_BOM_VLC_VLSC_Case_391</t>
        </is>
      </c>
      <c r="E411" s="68" t="inlineStr">
        <is>
          <t>:80123-4P-25HP-VLC:80123-4P-30HP-VLC:80123-4P-40HP-VLC:80123-4P-50HP-VLC:80123-4P-60HP-VLC:80123-4P-75HP-VLC:80123-4P-100HP-VLC:</t>
        </is>
      </c>
      <c r="F411" s="2" t="inlineStr">
        <is>
          <t>Cast Iron, ASTM-A48, CL 35</t>
        </is>
      </c>
      <c r="G411" s="2" t="inlineStr">
        <is>
          <t>CaseMatl_Cast_Iron_ASTM-A48_CL35</t>
        </is>
      </c>
      <c r="H411" s="2" t="inlineStr">
        <is>
          <t>C35</t>
        </is>
      </c>
      <c r="J411" s="2" t="inlineStr">
        <is>
          <t>125# ANSI Flange</t>
        </is>
      </c>
      <c r="K411" s="2" t="inlineStr">
        <is>
          <t>Coating_Scotchkote134_interior_IncludeImpeller</t>
        </is>
      </c>
      <c r="L411" s="2" t="inlineStr">
        <is>
          <t>:X5:</t>
        </is>
      </c>
      <c r="M411" s="63" t="inlineStr">
        <is>
          <t>RTF</t>
        </is>
      </c>
      <c r="N411" s="7" t="n"/>
      <c r="O411" t="inlineStr">
        <is>
          <t>A300043</t>
        </is>
      </c>
      <c r="P411" s="2" t="inlineStr">
        <is>
          <t>LT250</t>
        </is>
      </c>
      <c r="Q411" s="13" t="n">
        <v>8</v>
      </c>
    </row>
    <row r="412" hidden="1">
      <c r="B412" s="13" t="n"/>
      <c r="C412" t="inlineStr">
        <is>
          <t>Price_BOM_VLC_VLSC_Case_392</t>
        </is>
      </c>
      <c r="E412" s="68" t="inlineStr">
        <is>
          <t>:80123-4P-25HP-VLC:80123-4P-30HP-VLC:80123-4P-40HP-VLC:80123-4P-50HP-VLC:80123-4P-60HP-VLC:80123-4P-75HP-VLC:80123-4P-100HP-VLC:</t>
        </is>
      </c>
      <c r="F412" s="2" t="inlineStr">
        <is>
          <t>Cast Iron, ASTM-A48, CL 35</t>
        </is>
      </c>
      <c r="G412" s="2" t="inlineStr">
        <is>
          <t>CaseMatl_Cast_Iron_ASTM-A48_CL35</t>
        </is>
      </c>
      <c r="H412" s="2" t="inlineStr">
        <is>
          <t>C35</t>
        </is>
      </c>
      <c r="J412" s="2" t="inlineStr">
        <is>
          <t>125# ANSI Flange</t>
        </is>
      </c>
      <c r="K412" s="2" t="inlineStr">
        <is>
          <t>Coating_Special</t>
        </is>
      </c>
      <c r="L412" s="2" t="inlineStr">
        <is>
          <t>:X5:</t>
        </is>
      </c>
      <c r="M412" s="63" t="inlineStr">
        <is>
          <t>RTF</t>
        </is>
      </c>
      <c r="N412" s="7" t="n"/>
      <c r="O412" t="inlineStr">
        <is>
          <t>A300043</t>
        </is>
      </c>
      <c r="P412" s="2" t="inlineStr">
        <is>
          <t>LT250</t>
        </is>
      </c>
      <c r="Q412" s="13" t="n">
        <v>8</v>
      </c>
    </row>
    <row r="413" hidden="1">
      <c r="B413" s="13" t="n"/>
      <c r="C413" t="inlineStr">
        <is>
          <t>Price_BOM_VLC_VLSC_Case_393</t>
        </is>
      </c>
      <c r="E413" s="68" t="inlineStr">
        <is>
          <t>:80123-4P-25HP-VLC:80123-4P-30HP-VLC:80123-4P-40HP-VLC:80123-4P-50HP-VLC:80123-4P-60HP-VLC:80123-4P-75HP-VLC:80123-4P-100HP-VLC:</t>
        </is>
      </c>
      <c r="F413" s="2" t="inlineStr">
        <is>
          <t>Cast Iron, ASTM-A48, CL 35</t>
        </is>
      </c>
      <c r="G413" s="2" t="inlineStr">
        <is>
          <t>CaseMatl_Cast_Iron_ASTM-A48_CL35</t>
        </is>
      </c>
      <c r="H413" s="2" t="inlineStr">
        <is>
          <t>C35</t>
        </is>
      </c>
      <c r="J413" s="2" t="inlineStr">
        <is>
          <t>125# ANSI Flange</t>
        </is>
      </c>
      <c r="K413" s="2" t="inlineStr">
        <is>
          <t>Coating_Epoxy</t>
        </is>
      </c>
      <c r="L413" s="2" t="inlineStr">
        <is>
          <t>:X5:</t>
        </is>
      </c>
      <c r="M413" s="63" t="inlineStr">
        <is>
          <t>RTF</t>
        </is>
      </c>
      <c r="N413" s="7" t="n"/>
      <c r="O413" t="inlineStr">
        <is>
          <t>A300043</t>
        </is>
      </c>
      <c r="P413" s="2" t="inlineStr">
        <is>
          <t>LT250</t>
        </is>
      </c>
      <c r="Q413" s="13" t="n">
        <v>8</v>
      </c>
    </row>
    <row r="414" hidden="1">
      <c r="B414" s="13" t="n"/>
      <c r="C414" t="inlineStr">
        <is>
          <t>Price_BOM_VLC_VLSC_Case_394</t>
        </is>
      </c>
      <c r="E414" s="68" t="inlineStr">
        <is>
          <t>:80123-4P-25HP-VLSC:80123-4P-30HP-VLSC:80123-4P-40HP-VLSC:80123-4P-50HP-VLSC:80123-4P-60HP-VLSC:80123-4P-75HP-VLSC:80123-4P-100HP-VLSC:</t>
        </is>
      </c>
      <c r="F414" s="2" t="inlineStr">
        <is>
          <t>Cast Iron, ASTM-A48, CL 35</t>
        </is>
      </c>
      <c r="G414" s="2" t="inlineStr">
        <is>
          <t>CaseMatl_Cast_Iron_ASTM-A48_CL35</t>
        </is>
      </c>
      <c r="H414" s="2" t="inlineStr">
        <is>
          <t>C35</t>
        </is>
      </c>
      <c r="J414" s="2" t="inlineStr">
        <is>
          <t>125# ANSI Flange</t>
        </is>
      </c>
      <c r="K414" s="2" t="inlineStr">
        <is>
          <t>Coating_Standard</t>
        </is>
      </c>
      <c r="L414" s="63" t="inlineStr">
        <is>
          <t>:XA:X5:</t>
        </is>
      </c>
      <c r="M414" s="64" t="n">
        <v>98389064</v>
      </c>
      <c r="N414" s="65" t="inlineStr">
        <is>
          <t>CASE,VLS,80123,XA,125#,CI</t>
        </is>
      </c>
      <c r="O414" t="inlineStr">
        <is>
          <t>A300043</t>
        </is>
      </c>
      <c r="P414" s="2" t="inlineStr">
        <is>
          <t>LT027</t>
        </is>
      </c>
      <c r="Q414" s="13" t="n">
        <v>0</v>
      </c>
    </row>
    <row r="415" hidden="1">
      <c r="B415" s="13" t="n"/>
      <c r="C415" t="inlineStr">
        <is>
          <t>Price_BOM_VLC_VLSC_Case_395</t>
        </is>
      </c>
      <c r="E415" s="68" t="inlineStr">
        <is>
          <t>:80123-4P-25HP-VLSC:80123-4P-30HP-VLSC:80123-4P-40HP-VLSC:80123-4P-50HP-VLSC:80123-4P-60HP-VLSC:80123-4P-75HP-VLSC:80123-4P-100HP-VLSC:</t>
        </is>
      </c>
      <c r="F415" s="2" t="inlineStr">
        <is>
          <t>Cast Iron, ASTM-A48, CL 35</t>
        </is>
      </c>
      <c r="G415" s="2" t="inlineStr">
        <is>
          <t>CaseMatl_Cast_Iron_ASTM-A48_CL35</t>
        </is>
      </c>
      <c r="H415" s="2" t="inlineStr">
        <is>
          <t>C35</t>
        </is>
      </c>
      <c r="J415" s="2" t="inlineStr">
        <is>
          <t>125# ANSI Flange</t>
        </is>
      </c>
      <c r="K415" s="2" t="inlineStr">
        <is>
          <t>Coating_Scotchkote134_interior</t>
        </is>
      </c>
      <c r="L415" s="63" t="inlineStr">
        <is>
          <t>:XA:X5:</t>
        </is>
      </c>
      <c r="M415" s="63" t="inlineStr">
        <is>
          <t>RTF</t>
        </is>
      </c>
      <c r="N415" s="7" t="n"/>
      <c r="O415" t="inlineStr">
        <is>
          <t>A300043</t>
        </is>
      </c>
      <c r="P415" s="2" t="inlineStr">
        <is>
          <t>LT250</t>
        </is>
      </c>
      <c r="Q415" s="13" t="n">
        <v>8</v>
      </c>
    </row>
    <row r="416" hidden="1">
      <c r="B416" s="13" t="n"/>
      <c r="C416" t="inlineStr">
        <is>
          <t>Price_BOM_VLC_VLSC_Case_396</t>
        </is>
      </c>
      <c r="E416" s="68" t="inlineStr">
        <is>
          <t>:80123-4P-25HP-VLSC:80123-4P-30HP-VLSC:80123-4P-40HP-VLSC:80123-4P-50HP-VLSC:80123-4P-60HP-VLSC:80123-4P-75HP-VLSC:80123-4P-100HP-VLSC:</t>
        </is>
      </c>
      <c r="F416" s="2" t="inlineStr">
        <is>
          <t>Cast Iron, ASTM-A48, CL 35</t>
        </is>
      </c>
      <c r="G416" s="2" t="inlineStr">
        <is>
          <t>CaseMatl_Cast_Iron_ASTM-A48_CL35</t>
        </is>
      </c>
      <c r="H416" s="2" t="inlineStr">
        <is>
          <t>C35</t>
        </is>
      </c>
      <c r="J416" s="2" t="inlineStr">
        <is>
          <t>125# ANSI Flange</t>
        </is>
      </c>
      <c r="K416" s="2" t="inlineStr">
        <is>
          <t>Coating_Scotchkote134_interior_exterior</t>
        </is>
      </c>
      <c r="L416" s="63" t="inlineStr">
        <is>
          <t>:XA:X5:</t>
        </is>
      </c>
      <c r="M416" s="63" t="inlineStr">
        <is>
          <t>RTF</t>
        </is>
      </c>
      <c r="N416" s="7" t="n"/>
      <c r="O416" t="inlineStr">
        <is>
          <t>A300043</t>
        </is>
      </c>
      <c r="P416" s="2" t="inlineStr">
        <is>
          <t>LT250</t>
        </is>
      </c>
      <c r="Q416" s="13" t="n">
        <v>8</v>
      </c>
    </row>
    <row r="417" hidden="1">
      <c r="B417" s="13" t="n"/>
      <c r="C417" t="inlineStr">
        <is>
          <t>Price_BOM_VLC_VLSC_Case_397</t>
        </is>
      </c>
      <c r="E417" s="68" t="inlineStr">
        <is>
          <t>:80123-4P-25HP-VLSC:80123-4P-30HP-VLSC:80123-4P-40HP-VLSC:80123-4P-50HP-VLSC:80123-4P-60HP-VLSC:80123-4P-75HP-VLSC:80123-4P-100HP-VLSC:</t>
        </is>
      </c>
      <c r="F417" s="2" t="inlineStr">
        <is>
          <t>Cast Iron, ASTM-A48, CL 35</t>
        </is>
      </c>
      <c r="G417" s="2" t="inlineStr">
        <is>
          <t>CaseMatl_Cast_Iron_ASTM-A48_CL35</t>
        </is>
      </c>
      <c r="H417" s="2" t="inlineStr">
        <is>
          <t>C35</t>
        </is>
      </c>
      <c r="J417" s="2" t="inlineStr">
        <is>
          <t>125# ANSI Flange</t>
        </is>
      </c>
      <c r="K417" s="2" t="inlineStr">
        <is>
          <t>Coating_Scotchkote134_interior_exterior_IncludeImpeller</t>
        </is>
      </c>
      <c r="L417" s="63" t="inlineStr">
        <is>
          <t>:XA:X5:</t>
        </is>
      </c>
      <c r="M417" s="63" t="inlineStr">
        <is>
          <t>RTF</t>
        </is>
      </c>
      <c r="N417" s="7" t="n"/>
      <c r="O417" t="inlineStr">
        <is>
          <t>A300043</t>
        </is>
      </c>
      <c r="P417" s="2" t="inlineStr">
        <is>
          <t>LT250</t>
        </is>
      </c>
      <c r="Q417" s="13" t="n">
        <v>8</v>
      </c>
    </row>
    <row r="418" hidden="1">
      <c r="B418" s="13" t="n"/>
      <c r="C418" t="inlineStr">
        <is>
          <t>Price_BOM_VLC_VLSC_Case_398</t>
        </is>
      </c>
      <c r="E418" s="68" t="inlineStr">
        <is>
          <t>:80123-4P-25HP-VLSC:80123-4P-30HP-VLSC:80123-4P-40HP-VLSC:80123-4P-50HP-VLSC:80123-4P-60HP-VLSC:80123-4P-75HP-VLSC:80123-4P-100HP-VLSC:</t>
        </is>
      </c>
      <c r="F418" s="2" t="inlineStr">
        <is>
          <t>Cast Iron, ASTM-A48, CL 35</t>
        </is>
      </c>
      <c r="G418" s="2" t="inlineStr">
        <is>
          <t>CaseMatl_Cast_Iron_ASTM-A48_CL35</t>
        </is>
      </c>
      <c r="H418" s="2" t="inlineStr">
        <is>
          <t>C35</t>
        </is>
      </c>
      <c r="J418" s="2" t="inlineStr">
        <is>
          <t>125# ANSI Flange</t>
        </is>
      </c>
      <c r="K418" s="2" t="inlineStr">
        <is>
          <t>Coating_Scotchkote134_interior_IncludeImpeller</t>
        </is>
      </c>
      <c r="L418" s="63" t="inlineStr">
        <is>
          <t>:XA:X5:</t>
        </is>
      </c>
      <c r="M418" s="63" t="inlineStr">
        <is>
          <t>RTF</t>
        </is>
      </c>
      <c r="N418" s="7" t="n"/>
      <c r="O418" t="inlineStr">
        <is>
          <t>A300043</t>
        </is>
      </c>
      <c r="P418" s="2" t="inlineStr">
        <is>
          <t>LT250</t>
        </is>
      </c>
      <c r="Q418" s="13" t="n">
        <v>8</v>
      </c>
    </row>
    <row r="419" hidden="1">
      <c r="B419" s="13" t="n"/>
      <c r="C419" t="inlineStr">
        <is>
          <t>Price_BOM_VLC_VLSC_Case_399</t>
        </is>
      </c>
      <c r="E419" s="68" t="inlineStr">
        <is>
          <t>:80123-4P-25HP-VLSC:80123-4P-30HP-VLSC:80123-4P-40HP-VLSC:80123-4P-50HP-VLSC:80123-4P-60HP-VLSC:80123-4P-75HP-VLSC:80123-4P-100HP-VLSC:</t>
        </is>
      </c>
      <c r="F419" s="2" t="inlineStr">
        <is>
          <t>Cast Iron, ASTM-A48, CL 35</t>
        </is>
      </c>
      <c r="G419" s="2" t="inlineStr">
        <is>
          <t>CaseMatl_Cast_Iron_ASTM-A48_CL35</t>
        </is>
      </c>
      <c r="H419" s="2" t="inlineStr">
        <is>
          <t>C35</t>
        </is>
      </c>
      <c r="J419" s="2" t="inlineStr">
        <is>
          <t>125# ANSI Flange</t>
        </is>
      </c>
      <c r="K419" s="2" t="inlineStr">
        <is>
          <t>Coating_Special</t>
        </is>
      </c>
      <c r="L419" s="63" t="inlineStr">
        <is>
          <t>:XA:X5:</t>
        </is>
      </c>
      <c r="M419" s="63" t="inlineStr">
        <is>
          <t>RTF</t>
        </is>
      </c>
      <c r="N419" s="7" t="n"/>
      <c r="O419" t="inlineStr">
        <is>
          <t>A300043</t>
        </is>
      </c>
      <c r="P419" s="2" t="inlineStr">
        <is>
          <t>LT250</t>
        </is>
      </c>
      <c r="Q419" s="13" t="n">
        <v>8</v>
      </c>
    </row>
    <row r="420" hidden="1">
      <c r="B420" s="13" t="n"/>
      <c r="C420" t="inlineStr">
        <is>
          <t>Price_BOM_VLC_VLSC_Case_400</t>
        </is>
      </c>
      <c r="E420" s="68" t="inlineStr">
        <is>
          <t>:80123-4P-25HP-VLSC:80123-4P-30HP-VLSC:80123-4P-40HP-VLSC:80123-4P-50HP-VLSC:80123-4P-60HP-VLSC:80123-4P-75HP-VLSC:80123-4P-100HP-VLSC:</t>
        </is>
      </c>
      <c r="F420" s="2" t="inlineStr">
        <is>
          <t>Cast Iron, ASTM-A48, CL 35</t>
        </is>
      </c>
      <c r="G420" s="2" t="inlineStr">
        <is>
          <t>CaseMatl_Cast_Iron_ASTM-A48_CL35</t>
        </is>
      </c>
      <c r="H420" s="2" t="inlineStr">
        <is>
          <t>C35</t>
        </is>
      </c>
      <c r="J420" s="2" t="inlineStr">
        <is>
          <t>125# ANSI Flange</t>
        </is>
      </c>
      <c r="K420" s="2" t="inlineStr">
        <is>
          <t>Coating_Epoxy</t>
        </is>
      </c>
      <c r="L420" s="63" t="inlineStr">
        <is>
          <t>:XA:X5:</t>
        </is>
      </c>
      <c r="M420" s="63" t="inlineStr">
        <is>
          <t>RTF</t>
        </is>
      </c>
      <c r="N420" s="7" t="n"/>
      <c r="O420" t="inlineStr">
        <is>
          <t>A300043</t>
        </is>
      </c>
      <c r="P420" s="2" t="inlineStr">
        <is>
          <t>LT250</t>
        </is>
      </c>
      <c r="Q420" s="13" t="n">
        <v>8</v>
      </c>
    </row>
    <row r="421">
      <c r="B421" s="13" t="n"/>
      <c r="C421" t="inlineStr">
        <is>
          <t>Price_BOM_VLC_VLSC_Case_401</t>
        </is>
      </c>
      <c r="E421" s="68" t="inlineStr">
        <is>
          <t>:80157-4P-100HP-VLC:80157-4P-125HP-VLC:80157-4P-150HP-VLC:</t>
        </is>
      </c>
      <c r="F421" s="2" t="inlineStr">
        <is>
          <t>Ductile Iron, ASTM-A536-65</t>
        </is>
      </c>
      <c r="G421" t="inlineStr">
        <is>
          <t>CaseMatl_Ductile_Iron_ASTM-A536-65</t>
        </is>
      </c>
      <c r="H421" s="2" t="inlineStr">
        <is>
          <t>J</t>
        </is>
      </c>
      <c r="J421" s="2" t="inlineStr">
        <is>
          <t>125# ANSI Flange</t>
        </is>
      </c>
      <c r="K421" s="2" t="inlineStr">
        <is>
          <t>Coating_Standard</t>
        </is>
      </c>
      <c r="L421" s="2" t="inlineStr">
        <is>
          <t>:X5:</t>
        </is>
      </c>
      <c r="M421" s="63" t="n">
        <v>97688186</v>
      </c>
      <c r="N421" s="63" t="inlineStr">
        <is>
          <t>CASE,VL,80157,125#,DI</t>
        </is>
      </c>
      <c r="O421" t="inlineStr">
        <is>
          <t>A300043</t>
        </is>
      </c>
      <c r="P421" s="2" t="inlineStr">
        <is>
          <t>LT034</t>
        </is>
      </c>
      <c r="Q421" s="13" t="n">
        <v>18</v>
      </c>
    </row>
    <row r="422">
      <c r="B422" s="13" t="n"/>
      <c r="C422" t="inlineStr">
        <is>
          <t>Price_BOM_VLC_VLSC_Case_402</t>
        </is>
      </c>
      <c r="E422" s="68" t="inlineStr">
        <is>
          <t>:80157-4P-100HP-VLC:80157-4P-125HP-VLC:80157-4P-150HP-VLC:</t>
        </is>
      </c>
      <c r="F422" s="2" t="inlineStr">
        <is>
          <t>Ductile Iron, ASTM-A536-65</t>
        </is>
      </c>
      <c r="G422" t="inlineStr">
        <is>
          <t>CaseMatl_Ductile_Iron_ASTM-A536-65</t>
        </is>
      </c>
      <c r="H422" s="2" t="inlineStr">
        <is>
          <t>J</t>
        </is>
      </c>
      <c r="J422" s="2" t="inlineStr">
        <is>
          <t>125# ANSI Flange</t>
        </is>
      </c>
      <c r="K422" s="2" t="inlineStr">
        <is>
          <t>Coating_Scotchkote134_interior</t>
        </is>
      </c>
      <c r="L422" s="2" t="inlineStr">
        <is>
          <t>:X5:</t>
        </is>
      </c>
      <c r="M422" s="63" t="inlineStr">
        <is>
          <t>RTF</t>
        </is>
      </c>
      <c r="N422" s="63" t="n"/>
      <c r="O422" t="inlineStr">
        <is>
          <t>A300043</t>
        </is>
      </c>
      <c r="P422" s="2" t="inlineStr">
        <is>
          <t>LT034</t>
        </is>
      </c>
      <c r="Q422" s="13" t="n">
        <v>18</v>
      </c>
    </row>
    <row r="423">
      <c r="B423" s="13" t="n"/>
      <c r="C423" t="inlineStr">
        <is>
          <t>Price_BOM_VLC_VLSC_Case_403</t>
        </is>
      </c>
      <c r="E423" s="68" t="inlineStr">
        <is>
          <t>:80157-4P-100HP-VLC:80157-4P-125HP-VLC:80157-4P-150HP-VLC:</t>
        </is>
      </c>
      <c r="F423" s="2" t="inlineStr">
        <is>
          <t>Ductile Iron, ASTM-A536-65</t>
        </is>
      </c>
      <c r="G423" t="inlineStr">
        <is>
          <t>CaseMatl_Ductile_Iron_ASTM-A536-65</t>
        </is>
      </c>
      <c r="H423" s="2" t="inlineStr">
        <is>
          <t>J</t>
        </is>
      </c>
      <c r="J423" s="2" t="inlineStr">
        <is>
          <t>125# ANSI Flange</t>
        </is>
      </c>
      <c r="K423" s="2" t="inlineStr">
        <is>
          <t>Coating_Scotchkote134_interior_exterior</t>
        </is>
      </c>
      <c r="L423" s="2" t="inlineStr">
        <is>
          <t>:X5:</t>
        </is>
      </c>
      <c r="M423" s="63" t="inlineStr">
        <is>
          <t>RTF</t>
        </is>
      </c>
      <c r="N423" s="63" t="n"/>
      <c r="O423" t="inlineStr">
        <is>
          <t>A300043</t>
        </is>
      </c>
      <c r="P423" s="2" t="inlineStr">
        <is>
          <t>LT034</t>
        </is>
      </c>
      <c r="Q423" s="13" t="n">
        <v>18</v>
      </c>
    </row>
    <row r="424">
      <c r="B424" s="13" t="n"/>
      <c r="C424" t="inlineStr">
        <is>
          <t>Price_BOM_VLC_VLSC_Case_404</t>
        </is>
      </c>
      <c r="E424" s="68" t="inlineStr">
        <is>
          <t>:80157-4P-100HP-VLC:80157-4P-125HP-VLC:80157-4P-150HP-VLC:</t>
        </is>
      </c>
      <c r="F424" s="2" t="inlineStr">
        <is>
          <t>Ductile Iron, ASTM-A536-65</t>
        </is>
      </c>
      <c r="G424" t="inlineStr">
        <is>
          <t>CaseMatl_Ductile_Iron_ASTM-A536-65</t>
        </is>
      </c>
      <c r="H424" s="2" t="inlineStr">
        <is>
          <t>J</t>
        </is>
      </c>
      <c r="J424" s="2" t="inlineStr">
        <is>
          <t>125# ANSI Flange</t>
        </is>
      </c>
      <c r="K424" s="2" t="inlineStr">
        <is>
          <t>Coating_Scotchkote134_interior_exterior_IncludeImpeller</t>
        </is>
      </c>
      <c r="L424" s="2" t="inlineStr">
        <is>
          <t>:X5:</t>
        </is>
      </c>
      <c r="M424" s="63" t="inlineStr">
        <is>
          <t>RTF</t>
        </is>
      </c>
      <c r="N424" s="63" t="n"/>
      <c r="O424" t="inlineStr">
        <is>
          <t>A300043</t>
        </is>
      </c>
      <c r="P424" s="2" t="inlineStr">
        <is>
          <t>LT034</t>
        </is>
      </c>
      <c r="Q424" s="13" t="n">
        <v>18</v>
      </c>
    </row>
    <row r="425">
      <c r="B425" s="13" t="n"/>
      <c r="C425" t="inlineStr">
        <is>
          <t>Price_BOM_VLC_VLSC_Case_405</t>
        </is>
      </c>
      <c r="E425" s="68" t="inlineStr">
        <is>
          <t>:80157-4P-100HP-VLC:80157-4P-125HP-VLC:80157-4P-150HP-VLC:</t>
        </is>
      </c>
      <c r="F425" s="2" t="inlineStr">
        <is>
          <t>Ductile Iron, ASTM-A536-65</t>
        </is>
      </c>
      <c r="G425" t="inlineStr">
        <is>
          <t>CaseMatl_Ductile_Iron_ASTM-A536-65</t>
        </is>
      </c>
      <c r="H425" s="2" t="inlineStr">
        <is>
          <t>J</t>
        </is>
      </c>
      <c r="J425" s="2" t="inlineStr">
        <is>
          <t>125# ANSI Flange</t>
        </is>
      </c>
      <c r="K425" s="2" t="inlineStr">
        <is>
          <t>Coating_Scotchkote134_interior_IncludeImpeller</t>
        </is>
      </c>
      <c r="L425" s="2" t="inlineStr">
        <is>
          <t>:X5:</t>
        </is>
      </c>
      <c r="M425" s="63" t="inlineStr">
        <is>
          <t>RTF</t>
        </is>
      </c>
      <c r="N425" s="63" t="n"/>
      <c r="O425" t="inlineStr">
        <is>
          <t>A300043</t>
        </is>
      </c>
      <c r="P425" s="2" t="inlineStr">
        <is>
          <t>LT034</t>
        </is>
      </c>
      <c r="Q425" s="13" t="n">
        <v>18</v>
      </c>
    </row>
    <row r="426">
      <c r="B426" s="13" t="n"/>
      <c r="C426" t="inlineStr">
        <is>
          <t>Price_BOM_VLC_VLSC_Case_406</t>
        </is>
      </c>
      <c r="E426" s="68" t="inlineStr">
        <is>
          <t>:80157-4P-100HP-VLC:80157-4P-125HP-VLC:80157-4P-150HP-VLC:</t>
        </is>
      </c>
      <c r="F426" s="2" t="inlineStr">
        <is>
          <t>Ductile Iron, ASTM-A536-65</t>
        </is>
      </c>
      <c r="G426" t="inlineStr">
        <is>
          <t>CaseMatl_Ductile_Iron_ASTM-A536-65</t>
        </is>
      </c>
      <c r="H426" s="2" t="inlineStr">
        <is>
          <t>J</t>
        </is>
      </c>
      <c r="J426" s="2" t="inlineStr">
        <is>
          <t>125# ANSI Flange</t>
        </is>
      </c>
      <c r="K426" s="2" t="inlineStr">
        <is>
          <t>Coating_Special</t>
        </is>
      </c>
      <c r="L426" s="2" t="inlineStr">
        <is>
          <t>:X5:</t>
        </is>
      </c>
      <c r="M426" s="63" t="inlineStr">
        <is>
          <t>RTF</t>
        </is>
      </c>
      <c r="N426" s="63" t="n"/>
      <c r="O426" t="inlineStr">
        <is>
          <t>A300043</t>
        </is>
      </c>
      <c r="P426" s="2" t="inlineStr">
        <is>
          <t>LT034</t>
        </is>
      </c>
      <c r="Q426" s="13" t="n">
        <v>18</v>
      </c>
    </row>
    <row r="427">
      <c r="B427" s="13" t="n"/>
      <c r="C427" t="inlineStr">
        <is>
          <t>Price_BOM_VLC_VLSC_Case_407</t>
        </is>
      </c>
      <c r="E427" s="68" t="inlineStr">
        <is>
          <t>:80157-4P-100HP-VLC:80157-4P-125HP-VLC:80157-4P-150HP-VLC:</t>
        </is>
      </c>
      <c r="F427" s="2" t="inlineStr">
        <is>
          <t>Ductile Iron, ASTM-A536-65</t>
        </is>
      </c>
      <c r="G427" t="inlineStr">
        <is>
          <t>CaseMatl_Ductile_Iron_ASTM-A536-65</t>
        </is>
      </c>
      <c r="H427" s="2" t="inlineStr">
        <is>
          <t>J</t>
        </is>
      </c>
      <c r="J427" s="2" t="inlineStr">
        <is>
          <t>125# ANSI Flange</t>
        </is>
      </c>
      <c r="K427" s="2" t="inlineStr">
        <is>
          <t>Coating_Epoxy</t>
        </is>
      </c>
      <c r="L427" s="2" t="inlineStr">
        <is>
          <t>:X5:</t>
        </is>
      </c>
      <c r="M427" s="63" t="inlineStr">
        <is>
          <t>RTF</t>
        </is>
      </c>
      <c r="N427" s="63" t="n"/>
      <c r="O427" t="inlineStr">
        <is>
          <t>A300043</t>
        </is>
      </c>
      <c r="P427" s="2" t="inlineStr">
        <is>
          <t>LT034</t>
        </is>
      </c>
      <c r="Q427" s="13" t="n">
        <v>18</v>
      </c>
    </row>
    <row r="428">
      <c r="B428" s="13" t="n"/>
      <c r="C428" t="inlineStr">
        <is>
          <t>Price_BOM_VLC_VLSC_Case_408</t>
        </is>
      </c>
      <c r="E428" s="68" t="inlineStr">
        <is>
          <t>:80157-4P-100HP-VLSC:80157-4P-125HP-VLSC:80157-4P-150HP-VLSC:</t>
        </is>
      </c>
      <c r="F428" s="2" t="inlineStr">
        <is>
          <t>Ductile Iron, ASTM-A536-65</t>
        </is>
      </c>
      <c r="G428" t="inlineStr">
        <is>
          <t>CaseMatl_Ductile_Iron_ASTM-A536-65</t>
        </is>
      </c>
      <c r="H428" s="2" t="inlineStr">
        <is>
          <t>J</t>
        </is>
      </c>
      <c r="J428" s="2" t="inlineStr">
        <is>
          <t>125# ANSI Flange</t>
        </is>
      </c>
      <c r="K428" s="2" t="inlineStr">
        <is>
          <t>Coating_Standard</t>
        </is>
      </c>
      <c r="L428" s="2" t="inlineStr">
        <is>
          <t>:X5:X6:</t>
        </is>
      </c>
      <c r="M428" s="63" t="n">
        <v>96774853</v>
      </c>
      <c r="N428" s="7" t="n"/>
      <c r="O428" t="inlineStr">
        <is>
          <t>A300043</t>
        </is>
      </c>
      <c r="P428" s="2" t="inlineStr">
        <is>
          <t>LT034</t>
        </is>
      </c>
      <c r="Q428" s="13" t="n">
        <v>18</v>
      </c>
    </row>
    <row r="429">
      <c r="B429" s="13" t="n"/>
      <c r="C429" t="inlineStr">
        <is>
          <t>Price_BOM_VLC_VLSC_Case_409</t>
        </is>
      </c>
      <c r="E429" s="68" t="inlineStr">
        <is>
          <t>:80157-4P-100HP-VLSC:80157-4P-125HP-VLSC:80157-4P-150HP-VLSC:</t>
        </is>
      </c>
      <c r="F429" s="2" t="inlineStr">
        <is>
          <t>Ductile Iron, ASTM-A536-65</t>
        </is>
      </c>
      <c r="G429" t="inlineStr">
        <is>
          <t>CaseMatl_Ductile_Iron_ASTM-A536-65</t>
        </is>
      </c>
      <c r="H429" s="2" t="inlineStr">
        <is>
          <t>J</t>
        </is>
      </c>
      <c r="J429" s="2" t="inlineStr">
        <is>
          <t>125# ANSI Flange</t>
        </is>
      </c>
      <c r="K429" s="2" t="inlineStr">
        <is>
          <t>Coating_Scotchkote134_interior</t>
        </is>
      </c>
      <c r="L429" s="2" t="inlineStr">
        <is>
          <t>:X5:X6:</t>
        </is>
      </c>
      <c r="M429" s="63" t="inlineStr">
        <is>
          <t>RTF</t>
        </is>
      </c>
      <c r="N429" s="7" t="n"/>
      <c r="O429" t="inlineStr">
        <is>
          <t>A300043</t>
        </is>
      </c>
      <c r="P429" s="2" t="inlineStr">
        <is>
          <t>LT034</t>
        </is>
      </c>
      <c r="Q429" s="13" t="n">
        <v>18</v>
      </c>
    </row>
    <row r="430">
      <c r="B430" s="13" t="n"/>
      <c r="C430" t="inlineStr">
        <is>
          <t>Price_BOM_VLC_VLSC_Case_410</t>
        </is>
      </c>
      <c r="E430" s="68" t="inlineStr">
        <is>
          <t>:80157-4P-100HP-VLSC:80157-4P-125HP-VLSC:80157-4P-150HP-VLSC:</t>
        </is>
      </c>
      <c r="F430" s="2" t="inlineStr">
        <is>
          <t>Ductile Iron, ASTM-A536-65</t>
        </is>
      </c>
      <c r="G430" t="inlineStr">
        <is>
          <t>CaseMatl_Ductile_Iron_ASTM-A536-65</t>
        </is>
      </c>
      <c r="H430" s="2" t="inlineStr">
        <is>
          <t>J</t>
        </is>
      </c>
      <c r="J430" s="2" t="inlineStr">
        <is>
          <t>125# ANSI Flange</t>
        </is>
      </c>
      <c r="K430" s="2" t="inlineStr">
        <is>
          <t>Coating_Scotchkote134_interior_exterior</t>
        </is>
      </c>
      <c r="L430" s="2" t="inlineStr">
        <is>
          <t>:X5:X6:</t>
        </is>
      </c>
      <c r="M430" s="63" t="inlineStr">
        <is>
          <t>RTF</t>
        </is>
      </c>
      <c r="N430" s="7" t="n"/>
      <c r="O430" t="inlineStr">
        <is>
          <t>A300043</t>
        </is>
      </c>
      <c r="P430" s="2" t="inlineStr">
        <is>
          <t>LT034</t>
        </is>
      </c>
      <c r="Q430" s="13" t="n">
        <v>18</v>
      </c>
    </row>
    <row r="431">
      <c r="B431" s="13" t="n"/>
      <c r="C431" t="inlineStr">
        <is>
          <t>Price_BOM_VLC_VLSC_Case_411</t>
        </is>
      </c>
      <c r="E431" s="68" t="inlineStr">
        <is>
          <t>:80157-4P-100HP-VLSC:80157-4P-125HP-VLSC:80157-4P-150HP-VLSC:</t>
        </is>
      </c>
      <c r="F431" s="2" t="inlineStr">
        <is>
          <t>Ductile Iron, ASTM-A536-65</t>
        </is>
      </c>
      <c r="G431" t="inlineStr">
        <is>
          <t>CaseMatl_Ductile_Iron_ASTM-A536-65</t>
        </is>
      </c>
      <c r="H431" s="2" t="inlineStr">
        <is>
          <t>J</t>
        </is>
      </c>
      <c r="J431" s="2" t="inlineStr">
        <is>
          <t>125# ANSI Flange</t>
        </is>
      </c>
      <c r="K431" s="2" t="inlineStr">
        <is>
          <t>Coating_Scotchkote134_interior_exterior_IncludeImpeller</t>
        </is>
      </c>
      <c r="L431" s="2" t="inlineStr">
        <is>
          <t>:X5:X6:</t>
        </is>
      </c>
      <c r="M431" s="63" t="inlineStr">
        <is>
          <t>RTF</t>
        </is>
      </c>
      <c r="N431" s="7" t="n"/>
      <c r="O431" t="inlineStr">
        <is>
          <t>A300043</t>
        </is>
      </c>
      <c r="P431" s="2" t="inlineStr">
        <is>
          <t>LT034</t>
        </is>
      </c>
      <c r="Q431" s="13" t="n">
        <v>18</v>
      </c>
    </row>
    <row r="432">
      <c r="B432" s="13" t="n"/>
      <c r="C432" t="inlineStr">
        <is>
          <t>Price_BOM_VLC_VLSC_Case_412</t>
        </is>
      </c>
      <c r="E432" s="68" t="inlineStr">
        <is>
          <t>:80157-4P-100HP-VLSC:80157-4P-125HP-VLSC:80157-4P-150HP-VLSC:</t>
        </is>
      </c>
      <c r="F432" s="2" t="inlineStr">
        <is>
          <t>Ductile Iron, ASTM-A536-65</t>
        </is>
      </c>
      <c r="G432" t="inlineStr">
        <is>
          <t>CaseMatl_Ductile_Iron_ASTM-A536-65</t>
        </is>
      </c>
      <c r="H432" s="2" t="inlineStr">
        <is>
          <t>J</t>
        </is>
      </c>
      <c r="J432" s="2" t="inlineStr">
        <is>
          <t>125# ANSI Flange</t>
        </is>
      </c>
      <c r="K432" s="2" t="inlineStr">
        <is>
          <t>Coating_Scotchkote134_interior_IncludeImpeller</t>
        </is>
      </c>
      <c r="L432" s="2" t="inlineStr">
        <is>
          <t>:X5:X6:</t>
        </is>
      </c>
      <c r="M432" s="63" t="inlineStr">
        <is>
          <t>RTF</t>
        </is>
      </c>
      <c r="N432" s="7" t="n"/>
      <c r="O432" t="inlineStr">
        <is>
          <t>A300043</t>
        </is>
      </c>
      <c r="P432" s="2" t="inlineStr">
        <is>
          <t>LT034</t>
        </is>
      </c>
      <c r="Q432" s="13" t="n">
        <v>18</v>
      </c>
    </row>
    <row r="433">
      <c r="B433" s="13" t="n"/>
      <c r="C433" t="inlineStr">
        <is>
          <t>Price_BOM_VLC_VLSC_Case_413</t>
        </is>
      </c>
      <c r="E433" s="68" t="inlineStr">
        <is>
          <t>:80157-4P-100HP-VLSC:80157-4P-125HP-VLSC:80157-4P-150HP-VLSC:</t>
        </is>
      </c>
      <c r="F433" s="2" t="inlineStr">
        <is>
          <t>Ductile Iron, ASTM-A536-65</t>
        </is>
      </c>
      <c r="G433" t="inlineStr">
        <is>
          <t>CaseMatl_Ductile_Iron_ASTM-A536-65</t>
        </is>
      </c>
      <c r="H433" s="2" t="inlineStr">
        <is>
          <t>J</t>
        </is>
      </c>
      <c r="J433" s="2" t="inlineStr">
        <is>
          <t>125# ANSI Flange</t>
        </is>
      </c>
      <c r="K433" s="2" t="inlineStr">
        <is>
          <t>Coating_Special</t>
        </is>
      </c>
      <c r="L433" s="2" t="inlineStr">
        <is>
          <t>:X5:X6:</t>
        </is>
      </c>
      <c r="M433" s="63" t="inlineStr">
        <is>
          <t>RTF</t>
        </is>
      </c>
      <c r="N433" s="7" t="n"/>
      <c r="O433" t="inlineStr">
        <is>
          <t>A300043</t>
        </is>
      </c>
      <c r="P433" s="2" t="inlineStr">
        <is>
          <t>LT034</t>
        </is>
      </c>
      <c r="Q433" s="13" t="n">
        <v>18</v>
      </c>
    </row>
    <row r="434" ht="13.5" customHeight="1" thickBot="1">
      <c r="B434" s="13" t="n"/>
      <c r="C434" t="inlineStr">
        <is>
          <t>Price_BOM_VLC_VLSC_Case_414</t>
        </is>
      </c>
      <c r="E434" s="68" t="inlineStr">
        <is>
          <t>:80157-4P-100HP-VLSC:80157-4P-125HP-VLSC:80157-4P-150HP-VLSC:</t>
        </is>
      </c>
      <c r="F434" s="2" t="inlineStr">
        <is>
          <t>Ductile Iron, ASTM-A536-65</t>
        </is>
      </c>
      <c r="G434" t="inlineStr">
        <is>
          <t>CaseMatl_Ductile_Iron_ASTM-A536-65</t>
        </is>
      </c>
      <c r="H434" s="2" t="inlineStr">
        <is>
          <t>J</t>
        </is>
      </c>
      <c r="J434" s="2" t="inlineStr">
        <is>
          <t>125# ANSI Flange</t>
        </is>
      </c>
      <c r="K434" s="2" t="inlineStr">
        <is>
          <t>Coating_Epoxy</t>
        </is>
      </c>
      <c r="L434" s="2" t="inlineStr">
        <is>
          <t>:X5:X6:</t>
        </is>
      </c>
      <c r="M434" s="63" t="inlineStr">
        <is>
          <t>RTF</t>
        </is>
      </c>
      <c r="N434" s="7" t="n"/>
      <c r="O434" t="inlineStr">
        <is>
          <t>A300043</t>
        </is>
      </c>
      <c r="P434" s="2" t="inlineStr">
        <is>
          <t>LT034</t>
        </is>
      </c>
      <c r="Q434" s="13" t="n">
        <v>18</v>
      </c>
    </row>
    <row r="435" hidden="1" ht="13.5" customHeight="1" thickBot="1">
      <c r="B435" s="13" t="n"/>
      <c r="C435" t="inlineStr">
        <is>
          <t>Price_BOM_VLC_VLSC_Case_415</t>
        </is>
      </c>
      <c r="E435" s="2" t="inlineStr">
        <is>
          <t>:80951-4P-20HP-VLC:80951-4P-25HP-VLC:80951-4P-30HP-VLC:80951-4P-40HP-VLC:</t>
        </is>
      </c>
      <c r="F435" s="2" t="inlineStr">
        <is>
          <t>Cast Iron, ASTM-A48, CL 35</t>
        </is>
      </c>
      <c r="G435" s="2" t="inlineStr">
        <is>
          <t>CaseMatl_Cast_Iron_ASTM-A48_CL35</t>
        </is>
      </c>
      <c r="H435" s="2" t="inlineStr">
        <is>
          <t>C35</t>
        </is>
      </c>
      <c r="I435" t="inlineStr">
        <is>
          <t>not Bronze, ASTM-B584, C93200</t>
        </is>
      </c>
      <c r="J435" s="2" t="inlineStr">
        <is>
          <t>125# ANSI Flange</t>
        </is>
      </c>
      <c r="K435" s="2" t="inlineStr">
        <is>
          <t>Coating_Standard</t>
        </is>
      </c>
      <c r="L435" s="2" t="inlineStr">
        <is>
          <t>:XA:</t>
        </is>
      </c>
      <c r="M435" s="63" t="n">
        <v>98151699</v>
      </c>
      <c r="N435" s="7" t="n"/>
      <c r="O435" t="inlineStr">
        <is>
          <t>A300043</t>
        </is>
      </c>
      <c r="P435" s="2" t="inlineStr">
        <is>
          <t>LT027</t>
        </is>
      </c>
      <c r="Q435" s="13" t="n">
        <v>0</v>
      </c>
    </row>
    <row r="436" hidden="1" ht="13.5" customHeight="1" thickBot="1">
      <c r="B436" s="13" t="n"/>
      <c r="C436" t="inlineStr">
        <is>
          <t>Price_BOM_VLC_VLSC_Case_416</t>
        </is>
      </c>
      <c r="E436" s="2" t="inlineStr">
        <is>
          <t>:80951-4P-20HP-VLC:80951-4P-25HP-VLC:80951-4P-30HP-VLC:80951-4P-40HP-VLC:</t>
        </is>
      </c>
      <c r="F436" s="2" t="inlineStr">
        <is>
          <t>Cast Iron, ASTM-A48, CL 35</t>
        </is>
      </c>
      <c r="G436" s="2" t="inlineStr">
        <is>
          <t>CaseMatl_Cast_Iron_ASTM-A48_CL35</t>
        </is>
      </c>
      <c r="H436" s="2" t="inlineStr">
        <is>
          <t>C35</t>
        </is>
      </c>
      <c r="I436" t="inlineStr">
        <is>
          <t>not Bronze, ASTM-B584, C93200</t>
        </is>
      </c>
      <c r="J436" s="2" t="inlineStr">
        <is>
          <t>125# ANSI Flange</t>
        </is>
      </c>
      <c r="K436" s="2" t="inlineStr">
        <is>
          <t>Coating_Scotchkote134_interior</t>
        </is>
      </c>
      <c r="L436" s="2" t="inlineStr">
        <is>
          <t>:XA:</t>
        </is>
      </c>
      <c r="M436" s="63" t="inlineStr">
        <is>
          <t>RTF</t>
        </is>
      </c>
      <c r="N436" s="7" t="n"/>
      <c r="O436" t="inlineStr">
        <is>
          <t>A300043</t>
        </is>
      </c>
      <c r="P436" s="2" t="inlineStr">
        <is>
          <t>LT250</t>
        </is>
      </c>
      <c r="Q436" s="13" t="n">
        <v>8</v>
      </c>
    </row>
    <row r="437" hidden="1" ht="13.5" customHeight="1" thickBot="1">
      <c r="B437" s="13" t="n"/>
      <c r="C437" t="inlineStr">
        <is>
          <t>Price_BOM_VLC_VLSC_Case_417</t>
        </is>
      </c>
      <c r="E437" s="2" t="inlineStr">
        <is>
          <t>:80951-4P-20HP-VLC:80951-4P-25HP-VLC:80951-4P-30HP-VLC:80951-4P-40HP-VLC:</t>
        </is>
      </c>
      <c r="F437" s="2" t="inlineStr">
        <is>
          <t>Cast Iron, ASTM-A48, CL 35</t>
        </is>
      </c>
      <c r="G437" s="2" t="inlineStr">
        <is>
          <t>CaseMatl_Cast_Iron_ASTM-A48_CL35</t>
        </is>
      </c>
      <c r="H437" s="2" t="inlineStr">
        <is>
          <t>C35</t>
        </is>
      </c>
      <c r="I437" t="inlineStr">
        <is>
          <t>not Bronze, ASTM-B584, C93200</t>
        </is>
      </c>
      <c r="J437" s="2" t="inlineStr">
        <is>
          <t>125# ANSI Flange</t>
        </is>
      </c>
      <c r="K437" s="2" t="inlineStr">
        <is>
          <t>Coating_Scotchkote134_interior_exterior</t>
        </is>
      </c>
      <c r="L437" s="2" t="inlineStr">
        <is>
          <t>:XA:</t>
        </is>
      </c>
      <c r="M437" s="63" t="inlineStr">
        <is>
          <t>RTF</t>
        </is>
      </c>
      <c r="N437" s="7" t="n"/>
      <c r="O437" t="inlineStr">
        <is>
          <t>A300043</t>
        </is>
      </c>
      <c r="P437" s="2" t="inlineStr">
        <is>
          <t>LT250</t>
        </is>
      </c>
      <c r="Q437" s="13" t="n">
        <v>8</v>
      </c>
    </row>
    <row r="438" hidden="1" ht="13.5" customHeight="1" thickBot="1">
      <c r="B438" s="13" t="n"/>
      <c r="C438" t="inlineStr">
        <is>
          <t>Price_BOM_VLC_VLSC_Case_418</t>
        </is>
      </c>
      <c r="E438" s="2" t="inlineStr">
        <is>
          <t>:80951-4P-20HP-VLC:80951-4P-25HP-VLC:80951-4P-30HP-VLC:80951-4P-40HP-VLC:</t>
        </is>
      </c>
      <c r="F438" s="2" t="inlineStr">
        <is>
          <t>Cast Iron, ASTM-A48, CL 35</t>
        </is>
      </c>
      <c r="G438" s="2" t="inlineStr">
        <is>
          <t>CaseMatl_Cast_Iron_ASTM-A48_CL35</t>
        </is>
      </c>
      <c r="H438" s="2" t="inlineStr">
        <is>
          <t>C35</t>
        </is>
      </c>
      <c r="I438" t="inlineStr">
        <is>
          <t>not Bronze, ASTM-B584, C93200</t>
        </is>
      </c>
      <c r="J438" s="2" t="inlineStr">
        <is>
          <t>125# ANSI Flange</t>
        </is>
      </c>
      <c r="K438" s="2" t="inlineStr">
        <is>
          <t>Coating_Scotchkote134_interior_exterior_IncludeImpeller</t>
        </is>
      </c>
      <c r="L438" s="2" t="inlineStr">
        <is>
          <t>:XA:</t>
        </is>
      </c>
      <c r="M438" s="63" t="inlineStr">
        <is>
          <t>RTF</t>
        </is>
      </c>
      <c r="N438" s="7" t="n"/>
      <c r="O438" t="inlineStr">
        <is>
          <t>A300043</t>
        </is>
      </c>
      <c r="P438" s="2" t="inlineStr">
        <is>
          <t>LT250</t>
        </is>
      </c>
      <c r="Q438" s="13" t="n">
        <v>8</v>
      </c>
    </row>
    <row r="439" hidden="1" ht="13.5" customHeight="1" thickBot="1">
      <c r="B439" s="13" t="n"/>
      <c r="C439" t="inlineStr">
        <is>
          <t>Price_BOM_VLC_VLSC_Case_419</t>
        </is>
      </c>
      <c r="E439" s="2" t="inlineStr">
        <is>
          <t>:80951-4P-20HP-VLC:80951-4P-25HP-VLC:80951-4P-30HP-VLC:80951-4P-40HP-VLC:</t>
        </is>
      </c>
      <c r="F439" s="2" t="inlineStr">
        <is>
          <t>Cast Iron, ASTM-A48, CL 35</t>
        </is>
      </c>
      <c r="G439" s="2" t="inlineStr">
        <is>
          <t>CaseMatl_Cast_Iron_ASTM-A48_CL35</t>
        </is>
      </c>
      <c r="H439" s="2" t="inlineStr">
        <is>
          <t>C35</t>
        </is>
      </c>
      <c r="I439" t="inlineStr">
        <is>
          <t>not Bronze, ASTM-B584, C93200</t>
        </is>
      </c>
      <c r="J439" s="2" t="inlineStr">
        <is>
          <t>125# ANSI Flange</t>
        </is>
      </c>
      <c r="K439" s="2" t="inlineStr">
        <is>
          <t>Coating_Scotchkote134_interior_IncludeImpeller</t>
        </is>
      </c>
      <c r="L439" s="2" t="inlineStr">
        <is>
          <t>:XA:</t>
        </is>
      </c>
      <c r="M439" s="63" t="inlineStr">
        <is>
          <t>RTF</t>
        </is>
      </c>
      <c r="N439" s="7" t="n"/>
      <c r="O439" t="inlineStr">
        <is>
          <t>A300043</t>
        </is>
      </c>
      <c r="P439" s="2" t="inlineStr">
        <is>
          <t>LT250</t>
        </is>
      </c>
      <c r="Q439" s="13" t="n">
        <v>8</v>
      </c>
    </row>
    <row r="440" hidden="1" ht="13.5" customHeight="1" thickBot="1">
      <c r="B440" s="13" t="n"/>
      <c r="C440" t="inlineStr">
        <is>
          <t>Price_BOM_VLC_VLSC_Case_420</t>
        </is>
      </c>
      <c r="E440" s="2" t="inlineStr">
        <is>
          <t>:80951-4P-20HP-VLC:80951-4P-25HP-VLC:80951-4P-30HP-VLC:80951-4P-40HP-VLC:</t>
        </is>
      </c>
      <c r="F440" s="2" t="inlineStr">
        <is>
          <t>Cast Iron, ASTM-A48, CL 35</t>
        </is>
      </c>
      <c r="G440" s="2" t="inlineStr">
        <is>
          <t>CaseMatl_Cast_Iron_ASTM-A48_CL35</t>
        </is>
      </c>
      <c r="H440" s="2" t="inlineStr">
        <is>
          <t>C35</t>
        </is>
      </c>
      <c r="I440" t="inlineStr">
        <is>
          <t>not Bronze, ASTM-B584, C93200</t>
        </is>
      </c>
      <c r="J440" s="2" t="inlineStr">
        <is>
          <t>125# ANSI Flange</t>
        </is>
      </c>
      <c r="K440" s="2" t="inlineStr">
        <is>
          <t>Coating_Special</t>
        </is>
      </c>
      <c r="L440" s="2" t="inlineStr">
        <is>
          <t>:XA:</t>
        </is>
      </c>
      <c r="M440" s="63" t="inlineStr">
        <is>
          <t>RTF</t>
        </is>
      </c>
      <c r="N440" s="7" t="n"/>
      <c r="O440" t="inlineStr">
        <is>
          <t>A300043</t>
        </is>
      </c>
      <c r="P440" s="2" t="inlineStr">
        <is>
          <t>LT250</t>
        </is>
      </c>
      <c r="Q440" s="13" t="n">
        <v>8</v>
      </c>
    </row>
    <row r="441" hidden="1" ht="13.5" customHeight="1" thickBot="1">
      <c r="B441" s="13" t="n"/>
      <c r="C441" t="inlineStr">
        <is>
          <t>Price_BOM_VLC_VLSC_Case_421</t>
        </is>
      </c>
      <c r="E441" s="2" t="inlineStr">
        <is>
          <t>:80951-4P-20HP-VLC:80951-4P-25HP-VLC:80951-4P-30HP-VLC:80951-4P-40HP-VLC:</t>
        </is>
      </c>
      <c r="F441" s="2" t="inlineStr">
        <is>
          <t>Cast Iron, ASTM-A48, CL 35</t>
        </is>
      </c>
      <c r="G441" s="2" t="inlineStr">
        <is>
          <t>CaseMatl_Cast_Iron_ASTM-A48_CL35</t>
        </is>
      </c>
      <c r="H441" s="2" t="inlineStr">
        <is>
          <t>C35</t>
        </is>
      </c>
      <c r="I441" t="inlineStr">
        <is>
          <t>not Bronze, ASTM-B584, C93200</t>
        </is>
      </c>
      <c r="J441" s="2" t="inlineStr">
        <is>
          <t>125# ANSI Flange</t>
        </is>
      </c>
      <c r="K441" s="2" t="inlineStr">
        <is>
          <t>Coating_Epoxy</t>
        </is>
      </c>
      <c r="L441" s="2" t="inlineStr">
        <is>
          <t>:XA:</t>
        </is>
      </c>
      <c r="M441" s="63" t="inlineStr">
        <is>
          <t>RTF</t>
        </is>
      </c>
      <c r="N441" s="7" t="n"/>
      <c r="O441" t="inlineStr">
        <is>
          <t>A300043</t>
        </is>
      </c>
      <c r="P441" s="2" t="inlineStr">
        <is>
          <t>LT250</t>
        </is>
      </c>
      <c r="Q441" s="13" t="n">
        <v>8</v>
      </c>
    </row>
    <row r="442" hidden="1" ht="13.5" customHeight="1" thickBot="1">
      <c r="B442" s="13" t="n"/>
      <c r="C442" t="inlineStr">
        <is>
          <t>Price_BOM_VLC_VLSC_Case_422</t>
        </is>
      </c>
      <c r="E442" s="2" t="inlineStr">
        <is>
          <t>:80951-4P-20HP-VLSC:80951-4P-25HP-VLSC:80951-4P-30HP-VLSC:80951-4P-40HP-VLSC:</t>
        </is>
      </c>
      <c r="F442" s="2" t="inlineStr">
        <is>
          <t>Cast Iron, ASTM-A48, CL 35</t>
        </is>
      </c>
      <c r="G442" s="2" t="inlineStr">
        <is>
          <t>CaseMatl_Cast_Iron_ASTM-A48_CL35</t>
        </is>
      </c>
      <c r="H442" s="2" t="inlineStr">
        <is>
          <t>C35</t>
        </is>
      </c>
      <c r="I442" t="inlineStr">
        <is>
          <t>not Bronze, ASTM-B584, C93200</t>
        </is>
      </c>
      <c r="J442" s="2" t="inlineStr">
        <is>
          <t>125# ANSI Flange</t>
        </is>
      </c>
      <c r="K442" s="2" t="inlineStr">
        <is>
          <t>Coating_Standard</t>
        </is>
      </c>
      <c r="L442" s="2" t="inlineStr">
        <is>
          <t>:XA:</t>
        </is>
      </c>
      <c r="M442" s="64" t="n">
        <v>98389060</v>
      </c>
      <c r="N442" s="65" t="inlineStr">
        <is>
          <t>CASE,VLS,80951,125#,CI</t>
        </is>
      </c>
      <c r="O442" t="inlineStr">
        <is>
          <t>A300043</t>
        </is>
      </c>
      <c r="P442" s="2" t="inlineStr">
        <is>
          <t>LT027</t>
        </is>
      </c>
      <c r="Q442" s="13" t="n">
        <v>0</v>
      </c>
    </row>
    <row r="443" hidden="1" ht="13.5" customHeight="1" thickBot="1">
      <c r="B443" s="13" t="n"/>
      <c r="C443" t="inlineStr">
        <is>
          <t>Price_BOM_VLC_VLSC_Case_423</t>
        </is>
      </c>
      <c r="E443" s="2" t="inlineStr">
        <is>
          <t>:80951-4P-20HP-VLSC:80951-4P-25HP-VLSC:80951-4P-30HP-VLSC:80951-4P-40HP-VLSC:</t>
        </is>
      </c>
      <c r="F443" s="2" t="inlineStr">
        <is>
          <t>Cast Iron, ASTM-A48, CL 35</t>
        </is>
      </c>
      <c r="G443" s="2" t="inlineStr">
        <is>
          <t>CaseMatl_Cast_Iron_ASTM-A48_CL35</t>
        </is>
      </c>
      <c r="H443" s="2" t="inlineStr">
        <is>
          <t>C35</t>
        </is>
      </c>
      <c r="I443" t="inlineStr">
        <is>
          <t>not Bronze, ASTM-B584, C93200</t>
        </is>
      </c>
      <c r="J443" s="2" t="inlineStr">
        <is>
          <t>125# ANSI Flange</t>
        </is>
      </c>
      <c r="K443" s="2" t="inlineStr">
        <is>
          <t>Coating_Scotchkote134_interior</t>
        </is>
      </c>
      <c r="L443" s="2" t="inlineStr">
        <is>
          <t>:XA:</t>
        </is>
      </c>
      <c r="M443" s="63" t="inlineStr">
        <is>
          <t>RTF</t>
        </is>
      </c>
      <c r="N443" s="7" t="n"/>
      <c r="O443" t="inlineStr">
        <is>
          <t>A300043</t>
        </is>
      </c>
      <c r="P443" s="2" t="inlineStr">
        <is>
          <t>LT250</t>
        </is>
      </c>
      <c r="Q443" s="13" t="n">
        <v>8</v>
      </c>
    </row>
    <row r="444" hidden="1" ht="13.5" customHeight="1" thickBot="1">
      <c r="B444" s="13" t="n"/>
      <c r="C444" t="inlineStr">
        <is>
          <t>Price_BOM_VLC_VLSC_Case_424</t>
        </is>
      </c>
      <c r="E444" s="2" t="inlineStr">
        <is>
          <t>:80951-4P-20HP-VLSC:80951-4P-25HP-VLSC:80951-4P-30HP-VLSC:80951-4P-40HP-VLSC:</t>
        </is>
      </c>
      <c r="F444" s="2" t="inlineStr">
        <is>
          <t>Cast Iron, ASTM-A48, CL 35</t>
        </is>
      </c>
      <c r="G444" s="2" t="inlineStr">
        <is>
          <t>CaseMatl_Cast_Iron_ASTM-A48_CL35</t>
        </is>
      </c>
      <c r="H444" s="2" t="inlineStr">
        <is>
          <t>C35</t>
        </is>
      </c>
      <c r="I444" t="inlineStr">
        <is>
          <t>not Bronze, ASTM-B584, C93200</t>
        </is>
      </c>
      <c r="J444" s="2" t="inlineStr">
        <is>
          <t>125# ANSI Flange</t>
        </is>
      </c>
      <c r="K444" s="2" t="inlineStr">
        <is>
          <t>Coating_Scotchkote134_interior_exterior</t>
        </is>
      </c>
      <c r="L444" s="2" t="inlineStr">
        <is>
          <t>:XA:</t>
        </is>
      </c>
      <c r="M444" s="63" t="inlineStr">
        <is>
          <t>RTF</t>
        </is>
      </c>
      <c r="N444" s="7" t="n"/>
      <c r="O444" t="inlineStr">
        <is>
          <t>A300043</t>
        </is>
      </c>
      <c r="P444" s="2" t="inlineStr">
        <is>
          <t>LT250</t>
        </is>
      </c>
      <c r="Q444" s="13" t="n">
        <v>8</v>
      </c>
    </row>
    <row r="445" hidden="1" ht="13.5" customHeight="1" thickBot="1">
      <c r="B445" s="13" t="n"/>
      <c r="C445" t="inlineStr">
        <is>
          <t>Price_BOM_VLC_VLSC_Case_425</t>
        </is>
      </c>
      <c r="E445" s="2" t="inlineStr">
        <is>
          <t>:80951-4P-20HP-VLSC:80951-4P-25HP-VLSC:80951-4P-30HP-VLSC:80951-4P-40HP-VLSC:</t>
        </is>
      </c>
      <c r="F445" s="2" t="inlineStr">
        <is>
          <t>Cast Iron, ASTM-A48, CL 35</t>
        </is>
      </c>
      <c r="G445" s="2" t="inlineStr">
        <is>
          <t>CaseMatl_Cast_Iron_ASTM-A48_CL35</t>
        </is>
      </c>
      <c r="H445" s="2" t="inlineStr">
        <is>
          <t>C35</t>
        </is>
      </c>
      <c r="I445" t="inlineStr">
        <is>
          <t>not Bronze, ASTM-B584, C93200</t>
        </is>
      </c>
      <c r="J445" s="2" t="inlineStr">
        <is>
          <t>125# ANSI Flange</t>
        </is>
      </c>
      <c r="K445" s="2" t="inlineStr">
        <is>
          <t>Coating_Scotchkote134_interior_exterior_IncludeImpeller</t>
        </is>
      </c>
      <c r="L445" s="2" t="inlineStr">
        <is>
          <t>:XA:</t>
        </is>
      </c>
      <c r="M445" s="63" t="inlineStr">
        <is>
          <t>RTF</t>
        </is>
      </c>
      <c r="O445" t="inlineStr">
        <is>
          <t>A300043</t>
        </is>
      </c>
      <c r="P445" s="2" t="inlineStr">
        <is>
          <t>LT250</t>
        </is>
      </c>
      <c r="Q445" s="13" t="n">
        <v>8</v>
      </c>
    </row>
    <row r="446" hidden="1" ht="13.5" customHeight="1" thickBot="1">
      <c r="B446" s="13" t="n"/>
      <c r="C446" t="inlineStr">
        <is>
          <t>Price_BOM_VLC_VLSC_Case_426</t>
        </is>
      </c>
      <c r="E446" s="2" t="inlineStr">
        <is>
          <t>:80951-4P-20HP-VLSC:80951-4P-25HP-VLSC:80951-4P-30HP-VLSC:80951-4P-40HP-VLSC:</t>
        </is>
      </c>
      <c r="F446" s="2" t="inlineStr">
        <is>
          <t>Cast Iron, ASTM-A48, CL 35</t>
        </is>
      </c>
      <c r="G446" s="2" t="inlineStr">
        <is>
          <t>CaseMatl_Cast_Iron_ASTM-A48_CL35</t>
        </is>
      </c>
      <c r="H446" s="2" t="inlineStr">
        <is>
          <t>C35</t>
        </is>
      </c>
      <c r="I446" t="inlineStr">
        <is>
          <t>not Bronze, ASTM-B584, C93200</t>
        </is>
      </c>
      <c r="J446" s="2" t="inlineStr">
        <is>
          <t>125# ANSI Flange</t>
        </is>
      </c>
      <c r="K446" s="2" t="inlineStr">
        <is>
          <t>Coating_Scotchkote134_interior_IncludeImpeller</t>
        </is>
      </c>
      <c r="L446" s="2" t="inlineStr">
        <is>
          <t>:XA:</t>
        </is>
      </c>
      <c r="M446" s="63" t="inlineStr">
        <is>
          <t>RTF</t>
        </is>
      </c>
      <c r="O446" t="inlineStr">
        <is>
          <t>A300043</t>
        </is>
      </c>
      <c r="P446" s="2" t="inlineStr">
        <is>
          <t>LT250</t>
        </is>
      </c>
      <c r="Q446" s="13" t="n">
        <v>8</v>
      </c>
    </row>
    <row r="447" hidden="1" ht="13.5" customHeight="1" thickBot="1">
      <c r="B447" s="13" t="n"/>
      <c r="C447" t="inlineStr">
        <is>
          <t>Price_BOM_VLC_VLSC_Case_427</t>
        </is>
      </c>
      <c r="E447" s="2" t="inlineStr">
        <is>
          <t>:80951-4P-20HP-VLSC:80951-4P-25HP-VLSC:80951-4P-30HP-VLSC:80951-4P-40HP-VLSC:</t>
        </is>
      </c>
      <c r="F447" s="2" t="inlineStr">
        <is>
          <t>Cast Iron, ASTM-A48, CL 35</t>
        </is>
      </c>
      <c r="G447" s="2" t="inlineStr">
        <is>
          <t>CaseMatl_Cast_Iron_ASTM-A48_CL35</t>
        </is>
      </c>
      <c r="H447" s="2" t="inlineStr">
        <is>
          <t>C35</t>
        </is>
      </c>
      <c r="I447" t="inlineStr">
        <is>
          <t>not Bronze, ASTM-B584, C93200</t>
        </is>
      </c>
      <c r="J447" s="2" t="inlineStr">
        <is>
          <t>125# ANSI Flange</t>
        </is>
      </c>
      <c r="K447" s="2" t="inlineStr">
        <is>
          <t>Coating_Special</t>
        </is>
      </c>
      <c r="L447" s="2" t="inlineStr">
        <is>
          <t>:XA:</t>
        </is>
      </c>
      <c r="M447" s="63" t="inlineStr">
        <is>
          <t>RTF</t>
        </is>
      </c>
      <c r="O447" t="inlineStr">
        <is>
          <t>A300043</t>
        </is>
      </c>
      <c r="P447" s="2" t="inlineStr">
        <is>
          <t>LT250</t>
        </is>
      </c>
      <c r="Q447" s="13" t="n">
        <v>8</v>
      </c>
    </row>
    <row r="448" hidden="1" ht="13.5" customHeight="1" thickBot="1">
      <c r="B448" s="13" t="n"/>
      <c r="C448" t="inlineStr">
        <is>
          <t>Price_BOM_VLC_VLSC_Case_428</t>
        </is>
      </c>
      <c r="E448" s="2" t="inlineStr">
        <is>
          <t>:80951-4P-20HP-VLSC:80951-4P-25HP-VLSC:80951-4P-30HP-VLSC:80951-4P-40HP-VLSC:</t>
        </is>
      </c>
      <c r="F448" s="2" t="inlineStr">
        <is>
          <t>Cast Iron, ASTM-A48, CL 35</t>
        </is>
      </c>
      <c r="G448" s="2" t="inlineStr">
        <is>
          <t>CaseMatl_Cast_Iron_ASTM-A48_CL35</t>
        </is>
      </c>
      <c r="H448" s="2" t="inlineStr">
        <is>
          <t>C35</t>
        </is>
      </c>
      <c r="I448" t="inlineStr">
        <is>
          <t>not Bronze, ASTM-B584, C93200</t>
        </is>
      </c>
      <c r="J448" s="2" t="inlineStr">
        <is>
          <t>125# ANSI Flange</t>
        </is>
      </c>
      <c r="K448" s="2" t="inlineStr">
        <is>
          <t>Coating_Epoxy</t>
        </is>
      </c>
      <c r="L448" s="2" t="inlineStr">
        <is>
          <t>:XA:</t>
        </is>
      </c>
      <c r="M448" s="63" t="inlineStr">
        <is>
          <t>RTF</t>
        </is>
      </c>
      <c r="O448" t="inlineStr">
        <is>
          <t>A300043</t>
        </is>
      </c>
      <c r="P448" s="2" t="inlineStr">
        <is>
          <t>LT250</t>
        </is>
      </c>
      <c r="Q448" s="13" t="n">
        <v>8</v>
      </c>
    </row>
    <row r="449" hidden="1" ht="13.5" customFormat="1" customHeight="1" s="84" thickBot="1">
      <c r="A449" s="91" t="n"/>
      <c r="B449" s="92" t="n"/>
      <c r="C449" s="84" t="inlineStr">
        <is>
          <t>Price_BOM_VLC_VLSC_Case_443</t>
        </is>
      </c>
      <c r="E449" s="105" t="inlineStr">
        <is>
          <t>:2095A-2P-15HP-VLC:2095A-2P-20HP-VLC:2095A-2P-25HP-VLC:2095A-2P-30HP-VLC:2095A-4P-3HP-VLC:2095A-4P-5HP-VLC:</t>
        </is>
      </c>
      <c r="F449" s="86" t="inlineStr">
        <is>
          <t>Cast Iron, ASTM-A48, CL 30</t>
        </is>
      </c>
      <c r="G449" s="84" t="inlineStr">
        <is>
          <t>CaseMatl_Cast_Iron_ASTM-A48_CL30</t>
        </is>
      </c>
      <c r="H449" s="86" t="inlineStr">
        <is>
          <t>C30</t>
        </is>
      </c>
      <c r="J449" s="86" t="inlineStr">
        <is>
          <t>125# ANSI Flange</t>
        </is>
      </c>
      <c r="K449" s="86" t="inlineStr">
        <is>
          <t>Coating_Standard</t>
        </is>
      </c>
      <c r="L449" s="86" t="inlineStr">
        <is>
          <t>:X3:X4:</t>
        </is>
      </c>
      <c r="M449" s="93" t="n">
        <v>99821850</v>
      </c>
      <c r="N449" s="94" t="inlineStr">
        <is>
          <t>CASE,VL,2095A,125#,CI</t>
        </is>
      </c>
      <c r="O449" s="84" t="inlineStr">
        <is>
          <t>A300043</t>
        </is>
      </c>
      <c r="P449" s="86" t="inlineStr">
        <is>
          <t>LT027</t>
        </is>
      </c>
      <c r="Q449" s="13" t="n">
        <v>0</v>
      </c>
    </row>
    <row r="450" hidden="1" ht="13.5" customFormat="1" customHeight="1" s="84" thickBot="1">
      <c r="A450" s="91" t="n"/>
      <c r="B450" s="92" t="n"/>
      <c r="C450" s="84" t="inlineStr">
        <is>
          <t>Price_BOM_VLC_VLSC_Case_444</t>
        </is>
      </c>
      <c r="E450" s="105" t="inlineStr">
        <is>
          <t>:2095A-2P-15HP-VLC:2095A-2P-20HP-VLC:2095A-2P-25HP-VLC:2095A-2P-30HP-VLC:2095A-4P-3HP-VLC:2095A-4P-5HP-VLC:</t>
        </is>
      </c>
      <c r="F450" s="86" t="inlineStr">
        <is>
          <t>Cast Iron, ASTM-A48, CL 30</t>
        </is>
      </c>
      <c r="G450" s="84" t="inlineStr">
        <is>
          <t>CaseMatl_Cast_Iron_ASTM-A48_CL30</t>
        </is>
      </c>
      <c r="H450" s="86" t="inlineStr">
        <is>
          <t>C30</t>
        </is>
      </c>
      <c r="J450" s="86" t="inlineStr">
        <is>
          <t>125# ANSI Flange</t>
        </is>
      </c>
      <c r="K450" s="86" t="inlineStr">
        <is>
          <t>Coating_Scotchkote134_interior</t>
        </is>
      </c>
      <c r="L450" s="86" t="inlineStr">
        <is>
          <t>:X3:X4:</t>
        </is>
      </c>
      <c r="M450" s="86" t="n">
        <v>98534074</v>
      </c>
      <c r="O450" s="84" t="inlineStr">
        <is>
          <t>A300043</t>
        </is>
      </c>
      <c r="P450" s="86" t="inlineStr">
        <is>
          <t>LT250</t>
        </is>
      </c>
      <c r="Q450" s="13" t="n">
        <v>8</v>
      </c>
    </row>
    <row r="451" hidden="1" ht="13.5" customFormat="1" customHeight="1" s="84" thickBot="1">
      <c r="A451" s="91" t="n"/>
      <c r="B451" s="92" t="n"/>
      <c r="C451" s="84" t="inlineStr">
        <is>
          <t>Price_BOM_VLC_VLSC_Case_445</t>
        </is>
      </c>
      <c r="E451" s="105" t="inlineStr">
        <is>
          <t>:2095A-2P-15HP-VLC:2095A-2P-20HP-VLC:2095A-2P-25HP-VLC:2095A-2P-30HP-VLC:2095A-4P-3HP-VLC:2095A-4P-5HP-VLC:</t>
        </is>
      </c>
      <c r="F451" s="86" t="inlineStr">
        <is>
          <t>Cast Iron, ASTM-A48, CL 30</t>
        </is>
      </c>
      <c r="G451" s="84" t="inlineStr">
        <is>
          <t>CaseMatl_Cast_Iron_ASTM-A48_CL30</t>
        </is>
      </c>
      <c r="H451" s="86" t="inlineStr">
        <is>
          <t>C30</t>
        </is>
      </c>
      <c r="J451" s="86" t="inlineStr">
        <is>
          <t>125# ANSI Flange</t>
        </is>
      </c>
      <c r="K451" s="86" t="inlineStr">
        <is>
          <t>Coating_Scotchkote134_interior_exterior</t>
        </is>
      </c>
      <c r="L451" s="86" t="inlineStr">
        <is>
          <t>:X3:X4:</t>
        </is>
      </c>
      <c r="M451" s="86" t="n">
        <v>98534074</v>
      </c>
      <c r="O451" s="84" t="inlineStr">
        <is>
          <t>A300043</t>
        </is>
      </c>
      <c r="P451" s="86" t="inlineStr">
        <is>
          <t>LT250</t>
        </is>
      </c>
      <c r="Q451" s="13" t="n">
        <v>8</v>
      </c>
    </row>
    <row r="452" hidden="1" ht="13.5" customFormat="1" customHeight="1" s="84" thickBot="1">
      <c r="A452" s="91" t="n"/>
      <c r="B452" s="92" t="n"/>
      <c r="C452" s="84" t="inlineStr">
        <is>
          <t>Price_BOM_VLC_VLSC_Case_446</t>
        </is>
      </c>
      <c r="E452" s="105" t="inlineStr">
        <is>
          <t>:2095A-2P-15HP-VLC:2095A-2P-20HP-VLC:2095A-2P-25HP-VLC:2095A-2P-30HP-VLC:2095A-4P-3HP-VLC:2095A-4P-5HP-VLC:</t>
        </is>
      </c>
      <c r="F452" s="86" t="inlineStr">
        <is>
          <t>Cast Iron, ASTM-A48, CL 30</t>
        </is>
      </c>
      <c r="G452" s="84" t="inlineStr">
        <is>
          <t>CaseMatl_Cast_Iron_ASTM-A48_CL30</t>
        </is>
      </c>
      <c r="H452" s="86" t="inlineStr">
        <is>
          <t>C30</t>
        </is>
      </c>
      <c r="J452" s="86" t="inlineStr">
        <is>
          <t>125# ANSI Flange</t>
        </is>
      </c>
      <c r="K452" s="86" t="inlineStr">
        <is>
          <t>Coating_Scotchkote134_interior_exterior_IncludeImpeller</t>
        </is>
      </c>
      <c r="L452" s="86" t="inlineStr">
        <is>
          <t>:X3:X4:</t>
        </is>
      </c>
      <c r="M452" s="86" t="n">
        <v>98534074</v>
      </c>
      <c r="O452" s="84" t="inlineStr">
        <is>
          <t>A300043</t>
        </is>
      </c>
      <c r="P452" s="86" t="inlineStr">
        <is>
          <t>LT250</t>
        </is>
      </c>
      <c r="Q452" s="13" t="n">
        <v>8</v>
      </c>
    </row>
    <row r="453" hidden="1" ht="13.5" customFormat="1" customHeight="1" s="84" thickBot="1">
      <c r="A453" s="91" t="n"/>
      <c r="B453" s="92" t="n"/>
      <c r="C453" s="84" t="inlineStr">
        <is>
          <t>Price_BOM_VLC_VLSC_Case_447</t>
        </is>
      </c>
      <c r="E453" s="105" t="inlineStr">
        <is>
          <t>:2095A-2P-15HP-VLC:2095A-2P-20HP-VLC:2095A-2P-25HP-VLC:2095A-2P-30HP-VLC:2095A-4P-3HP-VLC:2095A-4P-5HP-VLC:</t>
        </is>
      </c>
      <c r="F453" s="86" t="inlineStr">
        <is>
          <t>Cast Iron, ASTM-A48, CL 30</t>
        </is>
      </c>
      <c r="G453" s="84" t="inlineStr">
        <is>
          <t>CaseMatl_Cast_Iron_ASTM-A48_CL30</t>
        </is>
      </c>
      <c r="H453" s="86" t="inlineStr">
        <is>
          <t>C30</t>
        </is>
      </c>
      <c r="J453" s="86" t="inlineStr">
        <is>
          <t>125# ANSI Flange</t>
        </is>
      </c>
      <c r="K453" s="86" t="inlineStr">
        <is>
          <t>Coating_Scotchkote134_interior_IncludeImpeller</t>
        </is>
      </c>
      <c r="L453" s="86" t="inlineStr">
        <is>
          <t>:X3:X4:</t>
        </is>
      </c>
      <c r="M453" s="86" t="n">
        <v>98534074</v>
      </c>
      <c r="O453" s="84" t="inlineStr">
        <is>
          <t>A300043</t>
        </is>
      </c>
      <c r="P453" s="86" t="inlineStr">
        <is>
          <t>LT250</t>
        </is>
      </c>
      <c r="Q453" s="13" t="n">
        <v>8</v>
      </c>
    </row>
    <row r="454" hidden="1" ht="13.5" customFormat="1" customHeight="1" s="84" thickBot="1">
      <c r="A454" s="91" t="n"/>
      <c r="B454" s="92" t="n"/>
      <c r="C454" s="84" t="inlineStr">
        <is>
          <t>Price_BOM_VLC_VLSC_Case_448</t>
        </is>
      </c>
      <c r="E454" s="105" t="inlineStr">
        <is>
          <t>:2095A-2P-15HP-VLC:2095A-2P-20HP-VLC:2095A-2P-25HP-VLC:2095A-2P-30HP-VLC:2095A-4P-3HP-VLC:2095A-4P-5HP-VLC:</t>
        </is>
      </c>
      <c r="F454" s="86" t="inlineStr">
        <is>
          <t>Cast Iron, ASTM-A48, CL 30</t>
        </is>
      </c>
      <c r="G454" s="84" t="inlineStr">
        <is>
          <t>CaseMatl_Cast_Iron_ASTM-A48_CL30</t>
        </is>
      </c>
      <c r="H454" s="86" t="inlineStr">
        <is>
          <t>C30</t>
        </is>
      </c>
      <c r="J454" s="86" t="inlineStr">
        <is>
          <t>125# ANSI Flange</t>
        </is>
      </c>
      <c r="K454" s="86" t="inlineStr">
        <is>
          <t>Coating_Special</t>
        </is>
      </c>
      <c r="L454" s="86" t="inlineStr">
        <is>
          <t>:X3:X4:</t>
        </is>
      </c>
      <c r="M454" s="86" t="inlineStr">
        <is>
          <t>RTF</t>
        </is>
      </c>
      <c r="O454" s="84" t="inlineStr">
        <is>
          <t>A300043</t>
        </is>
      </c>
      <c r="P454" s="86" t="inlineStr">
        <is>
          <t>LT250</t>
        </is>
      </c>
      <c r="Q454" s="13" t="n">
        <v>8</v>
      </c>
    </row>
    <row r="455" hidden="1" ht="13.5" customFormat="1" customHeight="1" s="84" thickBot="1">
      <c r="A455" s="91" t="n"/>
      <c r="B455" s="92" t="n"/>
      <c r="C455" s="84" t="inlineStr">
        <is>
          <t>Price_BOM_VLC_VLSC_Case_449</t>
        </is>
      </c>
      <c r="E455" s="105" t="inlineStr">
        <is>
          <t>:2095A-2P-15HP-VLC:2095A-2P-20HP-VLC:2095A-2P-25HP-VLC:2095A-2P-30HP-VLC:2095A-4P-3HP-VLC:2095A-4P-5HP-VLC:</t>
        </is>
      </c>
      <c r="F455" s="86" t="inlineStr">
        <is>
          <t>Cast Iron, ASTM-A48, CL 30</t>
        </is>
      </c>
      <c r="G455" s="84" t="inlineStr">
        <is>
          <t>CaseMatl_Cast_Iron_ASTM-A48_CL30</t>
        </is>
      </c>
      <c r="H455" s="86" t="inlineStr">
        <is>
          <t>C30</t>
        </is>
      </c>
      <c r="J455" s="86" t="inlineStr">
        <is>
          <t>125# ANSI Flange</t>
        </is>
      </c>
      <c r="K455" s="86" t="inlineStr">
        <is>
          <t>Coating_Epoxy</t>
        </is>
      </c>
      <c r="L455" s="86" t="inlineStr">
        <is>
          <t>:X3:X4:</t>
        </is>
      </c>
      <c r="M455" s="86" t="inlineStr">
        <is>
          <t>RTF</t>
        </is>
      </c>
      <c r="O455" s="84" t="inlineStr">
        <is>
          <t>A300043</t>
        </is>
      </c>
      <c r="P455" s="86" t="inlineStr">
        <is>
          <t>LT250</t>
        </is>
      </c>
      <c r="Q455" s="13" t="n">
        <v>8</v>
      </c>
    </row>
    <row r="456" hidden="1" ht="13.5" customFormat="1" customHeight="1" s="84" thickBot="1">
      <c r="A456" s="91" t="n"/>
      <c r="B456" s="92" t="n"/>
      <c r="C456" s="84" t="inlineStr">
        <is>
          <t>Price_BOM_VLC_VLSC_Case_450</t>
        </is>
      </c>
      <c r="E456" s="105" t="inlineStr">
        <is>
          <t>:2095A-2P-15HP-VLSC:2095A-2P-20HP-VLSC:2095A-2P-25HP-VLSC:2095A-2P-30HP-VLSC:2095A-4P-3HP-VLSC:2095A-4P-5HP-VLSC:</t>
        </is>
      </c>
      <c r="F456" s="86" t="inlineStr">
        <is>
          <t>Cast Iron, ASTM-A48, CL 30</t>
        </is>
      </c>
      <c r="G456" s="84" t="inlineStr">
        <is>
          <t>CaseMatl_Cast_Iron_ASTM-A48_CL30</t>
        </is>
      </c>
      <c r="H456" s="86" t="inlineStr">
        <is>
          <t>C30</t>
        </is>
      </c>
      <c r="J456" s="86" t="inlineStr">
        <is>
          <t>125# ANSI Flange</t>
        </is>
      </c>
      <c r="K456" s="86" t="inlineStr">
        <is>
          <t>Coating_Standard</t>
        </is>
      </c>
      <c r="L456" s="86" t="inlineStr">
        <is>
          <t>:X3:X4:</t>
        </is>
      </c>
      <c r="M456" s="93" t="n">
        <v>99821852</v>
      </c>
      <c r="N456" s="94" t="inlineStr">
        <is>
          <t>CASE,VLS,2095A,125#,CI</t>
        </is>
      </c>
      <c r="O456" s="84" t="inlineStr">
        <is>
          <t>A300043</t>
        </is>
      </c>
      <c r="P456" s="86" t="inlineStr">
        <is>
          <t>LT027</t>
        </is>
      </c>
      <c r="Q456" s="13" t="n">
        <v>0</v>
      </c>
    </row>
    <row r="457" hidden="1" ht="13.5" customFormat="1" customHeight="1" s="84" thickBot="1">
      <c r="A457" s="91" t="n"/>
      <c r="B457" s="92" t="n"/>
      <c r="C457" s="84" t="inlineStr">
        <is>
          <t>Price_BOM_VLC_VLSC_Case_451</t>
        </is>
      </c>
      <c r="E457" s="105" t="inlineStr">
        <is>
          <t>:2095A-2P-15HP-VLSC:2095A-2P-20HP-VLSC:2095A-2P-25HP-VLSC:2095A-2P-30HP-VLSC:2095A-4P-3HP-VLSC:2095A-4P-5HP-VLSC:</t>
        </is>
      </c>
      <c r="F457" s="86" t="inlineStr">
        <is>
          <t>Cast Iron, ASTM-A48, CL 30</t>
        </is>
      </c>
      <c r="G457" s="84" t="inlineStr">
        <is>
          <t>CaseMatl_Cast_Iron_ASTM-A48_CL30</t>
        </is>
      </c>
      <c r="H457" s="86" t="inlineStr">
        <is>
          <t>C30</t>
        </is>
      </c>
      <c r="J457" s="86" t="inlineStr">
        <is>
          <t>125# ANSI Flange</t>
        </is>
      </c>
      <c r="K457" s="86" t="inlineStr">
        <is>
          <t>Coating_Scotchkote134_interior</t>
        </is>
      </c>
      <c r="L457" s="86" t="inlineStr">
        <is>
          <t>:X3:X4:</t>
        </is>
      </c>
      <c r="M457" s="86" t="n"/>
      <c r="O457" s="84" t="inlineStr">
        <is>
          <t>A300043</t>
        </is>
      </c>
      <c r="P457" s="86" t="inlineStr">
        <is>
          <t>LT250</t>
        </is>
      </c>
      <c r="Q457" s="13" t="n">
        <v>8</v>
      </c>
    </row>
    <row r="458" hidden="1" ht="13.5" customFormat="1" customHeight="1" s="84" thickBot="1">
      <c r="A458" s="91" t="n"/>
      <c r="B458" s="92" t="n"/>
      <c r="C458" s="84" t="inlineStr">
        <is>
          <t>Price_BOM_VLC_VLSC_Case_452</t>
        </is>
      </c>
      <c r="E458" s="105" t="inlineStr">
        <is>
          <t>:2095A-2P-15HP-VLSC:2095A-2P-20HP-VLSC:2095A-2P-25HP-VLSC:2095A-2P-30HP-VLSC:2095A-4P-3HP-VLSC:2095A-4P-5HP-VLSC:</t>
        </is>
      </c>
      <c r="F458" s="86" t="inlineStr">
        <is>
          <t>Cast Iron, ASTM-A48, CL 30</t>
        </is>
      </c>
      <c r="G458" s="84" t="inlineStr">
        <is>
          <t>CaseMatl_Cast_Iron_ASTM-A48_CL30</t>
        </is>
      </c>
      <c r="H458" s="86" t="inlineStr">
        <is>
          <t>C30</t>
        </is>
      </c>
      <c r="J458" s="86" t="inlineStr">
        <is>
          <t>125# ANSI Flange</t>
        </is>
      </c>
      <c r="K458" s="86" t="inlineStr">
        <is>
          <t>Coating_Scotchkote134_interior_exterior</t>
        </is>
      </c>
      <c r="L458" s="86" t="inlineStr">
        <is>
          <t>:X3:X4:</t>
        </is>
      </c>
      <c r="M458" s="86" t="n"/>
      <c r="O458" s="84" t="inlineStr">
        <is>
          <t>A300043</t>
        </is>
      </c>
      <c r="P458" s="86" t="inlineStr">
        <is>
          <t>LT250</t>
        </is>
      </c>
      <c r="Q458" s="13" t="n">
        <v>8</v>
      </c>
    </row>
    <row r="459" hidden="1" ht="13.5" customFormat="1" customHeight="1" s="84" thickBot="1">
      <c r="A459" s="91" t="n"/>
      <c r="B459" s="92" t="n"/>
      <c r="C459" s="84" t="inlineStr">
        <is>
          <t>Price_BOM_VLC_VLSC_Case_453</t>
        </is>
      </c>
      <c r="E459" s="105" t="inlineStr">
        <is>
          <t>:2095A-2P-15HP-VLSC:2095A-2P-20HP-VLSC:2095A-2P-25HP-VLSC:2095A-2P-30HP-VLSC:2095A-4P-3HP-VLSC:2095A-4P-5HP-VLSC:</t>
        </is>
      </c>
      <c r="F459" s="86" t="inlineStr">
        <is>
          <t>Cast Iron, ASTM-A48, CL 30</t>
        </is>
      </c>
      <c r="G459" s="84" t="inlineStr">
        <is>
          <t>CaseMatl_Cast_Iron_ASTM-A48_CL30</t>
        </is>
      </c>
      <c r="H459" s="86" t="inlineStr">
        <is>
          <t>C30</t>
        </is>
      </c>
      <c r="J459" s="86" t="inlineStr">
        <is>
          <t>125# ANSI Flange</t>
        </is>
      </c>
      <c r="K459" s="86" t="inlineStr">
        <is>
          <t>Coating_Scotchkote134_interior_exterior_IncludeImpeller</t>
        </is>
      </c>
      <c r="L459" s="86" t="inlineStr">
        <is>
          <t>:X3:X4:</t>
        </is>
      </c>
      <c r="M459" s="86" t="n"/>
      <c r="O459" s="84" t="inlineStr">
        <is>
          <t>A300043</t>
        </is>
      </c>
      <c r="P459" s="86" t="inlineStr">
        <is>
          <t>LT250</t>
        </is>
      </c>
      <c r="Q459" s="13" t="n">
        <v>8</v>
      </c>
    </row>
    <row r="460" hidden="1" ht="13.5" customFormat="1" customHeight="1" s="84" thickBot="1">
      <c r="A460" s="91" t="n"/>
      <c r="B460" s="92" t="n"/>
      <c r="C460" s="84" t="inlineStr">
        <is>
          <t>Price_BOM_VLC_VLSC_Case_454</t>
        </is>
      </c>
      <c r="E460" s="105" t="inlineStr">
        <is>
          <t>:2095A-2P-15HP-VLSC:2095A-2P-20HP-VLSC:2095A-2P-25HP-VLSC:2095A-2P-30HP-VLSC:2095A-4P-3HP-VLSC:2095A-4P-5HP-VLSC:</t>
        </is>
      </c>
      <c r="F460" s="86" t="inlineStr">
        <is>
          <t>Cast Iron, ASTM-A48, CL 30</t>
        </is>
      </c>
      <c r="G460" s="84" t="inlineStr">
        <is>
          <t>CaseMatl_Cast_Iron_ASTM-A48_CL30</t>
        </is>
      </c>
      <c r="H460" s="86" t="inlineStr">
        <is>
          <t>C30</t>
        </is>
      </c>
      <c r="J460" s="86" t="inlineStr">
        <is>
          <t>125# ANSI Flange</t>
        </is>
      </c>
      <c r="K460" s="86" t="inlineStr">
        <is>
          <t>Coating_Scotchkote134_interior_IncludeImpeller</t>
        </is>
      </c>
      <c r="L460" s="86" t="inlineStr">
        <is>
          <t>:X3:X4:</t>
        </is>
      </c>
      <c r="M460" s="86" t="n"/>
      <c r="O460" s="84" t="inlineStr">
        <is>
          <t>A300043</t>
        </is>
      </c>
      <c r="P460" s="86" t="inlineStr">
        <is>
          <t>LT250</t>
        </is>
      </c>
      <c r="Q460" s="13" t="n">
        <v>8</v>
      </c>
    </row>
    <row r="461" hidden="1" ht="13.5" customFormat="1" customHeight="1" s="84" thickBot="1">
      <c r="A461" s="91" t="n"/>
      <c r="B461" s="92" t="n"/>
      <c r="C461" s="84" t="inlineStr">
        <is>
          <t>Price_BOM_VLC_VLSC_Case_455</t>
        </is>
      </c>
      <c r="E461" s="105" t="inlineStr">
        <is>
          <t>:2095A-2P-15HP-VLSC:2095A-2P-20HP-VLSC:2095A-2P-25HP-VLSC:2095A-2P-30HP-VLSC:2095A-4P-3HP-VLSC:2095A-4P-5HP-VLSC:</t>
        </is>
      </c>
      <c r="F461" s="86" t="inlineStr">
        <is>
          <t>Cast Iron, ASTM-A48, CL 30</t>
        </is>
      </c>
      <c r="G461" s="84" t="inlineStr">
        <is>
          <t>CaseMatl_Cast_Iron_ASTM-A48_CL30</t>
        </is>
      </c>
      <c r="H461" s="86" t="inlineStr">
        <is>
          <t>C30</t>
        </is>
      </c>
      <c r="J461" s="86" t="inlineStr">
        <is>
          <t>125# ANSI Flange</t>
        </is>
      </c>
      <c r="K461" s="86" t="inlineStr">
        <is>
          <t>Coating_Special</t>
        </is>
      </c>
      <c r="L461" s="86" t="inlineStr">
        <is>
          <t>:X3:X4:</t>
        </is>
      </c>
      <c r="M461" s="86" t="n"/>
      <c r="O461" s="84" t="inlineStr">
        <is>
          <t>A300043</t>
        </is>
      </c>
      <c r="P461" s="86" t="inlineStr">
        <is>
          <t>LT250</t>
        </is>
      </c>
      <c r="Q461" s="13" t="n">
        <v>8</v>
      </c>
    </row>
    <row r="462" hidden="1" ht="13.5" customFormat="1" customHeight="1" s="84" thickBot="1">
      <c r="A462" s="91" t="n"/>
      <c r="B462" s="92" t="n"/>
      <c r="C462" s="84" t="inlineStr">
        <is>
          <t>Price_BOM_VLC_VLSC_Case_456</t>
        </is>
      </c>
      <c r="E462" s="105" t="inlineStr">
        <is>
          <t>:2095A-2P-15HP-VLSC:2095A-2P-20HP-VLSC:2095A-2P-25HP-VLSC:2095A-2P-30HP-VLSC:2095A-4P-3HP-VLSC:2095A-4P-5HP-VLSC:</t>
        </is>
      </c>
      <c r="F462" s="86" t="inlineStr">
        <is>
          <t>Cast Iron, ASTM-A48, CL 30</t>
        </is>
      </c>
      <c r="G462" s="84" t="inlineStr">
        <is>
          <t>CaseMatl_Cast_Iron_ASTM-A48_CL30</t>
        </is>
      </c>
      <c r="H462" s="86" t="inlineStr">
        <is>
          <t>C30</t>
        </is>
      </c>
      <c r="J462" s="86" t="inlineStr">
        <is>
          <t>125# ANSI Flange</t>
        </is>
      </c>
      <c r="K462" s="86" t="inlineStr">
        <is>
          <t>Coating_Epoxy</t>
        </is>
      </c>
      <c r="L462" s="86" t="inlineStr">
        <is>
          <t>:X3:X4:</t>
        </is>
      </c>
      <c r="M462" s="86" t="n"/>
      <c r="O462" s="84" t="inlineStr">
        <is>
          <t>A300043</t>
        </is>
      </c>
      <c r="P462" s="86" t="inlineStr">
        <is>
          <t>LT250</t>
        </is>
      </c>
      <c r="Q462" s="13" t="n">
        <v>8</v>
      </c>
    </row>
    <row r="463" ht="15.75" customFormat="1" customHeight="1" s="84" thickBot="1">
      <c r="A463" s="91" t="n"/>
      <c r="B463" s="92" t="n"/>
      <c r="C463" s="84" t="inlineStr">
        <is>
          <t>Price_BOM_VLC_VLSC_Case_457</t>
        </is>
      </c>
      <c r="E463" s="105" t="inlineStr">
        <is>
          <t>:40159-4P-30HP-VLC:40159-4P-40HP-VLC:40159-4P-50HP-VLC:</t>
        </is>
      </c>
      <c r="F463" s="86" t="inlineStr">
        <is>
          <t>Ductile Iron, ASTM-A536-65</t>
        </is>
      </c>
      <c r="G463" s="84" t="inlineStr">
        <is>
          <t>CaseMatl_Ductile_Iron_ASTM-A536-65</t>
        </is>
      </c>
      <c r="H463" s="86" t="inlineStr">
        <is>
          <t>J</t>
        </is>
      </c>
      <c r="J463" s="86" t="inlineStr">
        <is>
          <t>125# ANSI Flange</t>
        </is>
      </c>
      <c r="K463" s="86" t="inlineStr">
        <is>
          <t>Coating_Standard</t>
        </is>
      </c>
      <c r="L463" s="86" t="inlineStr">
        <is>
          <t>:XA:</t>
        </is>
      </c>
      <c r="M463" s="106" t="n">
        <v>99835038</v>
      </c>
      <c r="N463" s="85" t="inlineStr">
        <is>
          <t>CASE,VL,40159,125#,DI</t>
        </is>
      </c>
      <c r="O463" s="84" t="inlineStr">
        <is>
          <t>A300043</t>
        </is>
      </c>
      <c r="P463" s="86" t="inlineStr">
        <is>
          <t>LT034</t>
        </is>
      </c>
      <c r="Q463" s="13" t="n">
        <v>18</v>
      </c>
    </row>
    <row r="464" customFormat="1" s="84">
      <c r="A464" s="91" t="n"/>
      <c r="B464" s="92" t="n"/>
      <c r="C464" s="84" t="inlineStr">
        <is>
          <t>Price_BOM_VLC_VLSC_Case_458</t>
        </is>
      </c>
      <c r="E464" s="105" t="inlineStr">
        <is>
          <t>:40159-4P-30HP-VLC:40159-4P-40HP-VLC:40159-4P-50HP-VLC:</t>
        </is>
      </c>
      <c r="F464" s="86" t="inlineStr">
        <is>
          <t>Ductile Iron, ASTM-A536-65</t>
        </is>
      </c>
      <c r="G464" s="84" t="inlineStr">
        <is>
          <t>CaseMatl_Ductile_Iron_ASTM-A536-65</t>
        </is>
      </c>
      <c r="H464" s="86" t="inlineStr">
        <is>
          <t>J</t>
        </is>
      </c>
      <c r="J464" s="86" t="inlineStr">
        <is>
          <t>125# ANSI Flange</t>
        </is>
      </c>
      <c r="K464" s="86" t="inlineStr">
        <is>
          <t>Coating_Scotchkote134_interior</t>
        </is>
      </c>
      <c r="L464" s="86" t="inlineStr">
        <is>
          <t>:XA:</t>
        </is>
      </c>
      <c r="M464" s="85" t="inlineStr">
        <is>
          <t>RTF</t>
        </is>
      </c>
      <c r="N464" s="85" t="n"/>
      <c r="O464" s="84" t="inlineStr">
        <is>
          <t>A300043</t>
        </is>
      </c>
      <c r="P464" s="86" t="inlineStr">
        <is>
          <t>LT034</t>
        </is>
      </c>
      <c r="Q464" s="13" t="n">
        <v>18</v>
      </c>
    </row>
    <row r="465" customFormat="1" s="84">
      <c r="A465" s="91" t="n"/>
      <c r="B465" s="92" t="n"/>
      <c r="C465" s="84" t="inlineStr">
        <is>
          <t>Price_BOM_VLC_VLSC_Case_459</t>
        </is>
      </c>
      <c r="E465" s="105" t="inlineStr">
        <is>
          <t>:40159-4P-30HP-VLC:40159-4P-40HP-VLC:40159-4P-50HP-VLC:</t>
        </is>
      </c>
      <c r="F465" s="86" t="inlineStr">
        <is>
          <t>Ductile Iron, ASTM-A536-65</t>
        </is>
      </c>
      <c r="G465" s="84" t="inlineStr">
        <is>
          <t>CaseMatl_Ductile_Iron_ASTM-A536-65</t>
        </is>
      </c>
      <c r="H465" s="86" t="inlineStr">
        <is>
          <t>J</t>
        </is>
      </c>
      <c r="J465" s="86" t="inlineStr">
        <is>
          <t>125# ANSI Flange</t>
        </is>
      </c>
      <c r="K465" s="86" t="inlineStr">
        <is>
          <t>Coating_Scotchkote134_interior_exterior</t>
        </is>
      </c>
      <c r="L465" s="86" t="inlineStr">
        <is>
          <t>:XA:</t>
        </is>
      </c>
      <c r="M465" s="85" t="inlineStr">
        <is>
          <t>RTF</t>
        </is>
      </c>
      <c r="N465" s="85" t="n"/>
      <c r="O465" s="84" t="inlineStr">
        <is>
          <t>A300043</t>
        </is>
      </c>
      <c r="P465" s="86" t="inlineStr">
        <is>
          <t>LT034</t>
        </is>
      </c>
      <c r="Q465" s="13" t="n">
        <v>18</v>
      </c>
    </row>
    <row r="466" customFormat="1" s="84">
      <c r="A466" s="91" t="n"/>
      <c r="B466" s="92" t="n"/>
      <c r="C466" s="84" t="inlineStr">
        <is>
          <t>Price_BOM_VLC_VLSC_Case_460</t>
        </is>
      </c>
      <c r="E466" s="105" t="inlineStr">
        <is>
          <t>:40159-4P-30HP-VLC:40159-4P-40HP-VLC:40159-4P-50HP-VLC:</t>
        </is>
      </c>
      <c r="F466" s="86" t="inlineStr">
        <is>
          <t>Ductile Iron, ASTM-A536-65</t>
        </is>
      </c>
      <c r="G466" s="84" t="inlineStr">
        <is>
          <t>CaseMatl_Ductile_Iron_ASTM-A536-65</t>
        </is>
      </c>
      <c r="H466" s="86" t="inlineStr">
        <is>
          <t>J</t>
        </is>
      </c>
      <c r="J466" s="86" t="inlineStr">
        <is>
          <t>125# ANSI Flange</t>
        </is>
      </c>
      <c r="K466" s="86" t="inlineStr">
        <is>
          <t>Coating_Scotchkote134_interior_exterior_IncludeImpeller</t>
        </is>
      </c>
      <c r="L466" s="86" t="inlineStr">
        <is>
          <t>:XA:</t>
        </is>
      </c>
      <c r="M466" s="85" t="inlineStr">
        <is>
          <t>RTF</t>
        </is>
      </c>
      <c r="N466" s="85" t="n"/>
      <c r="O466" s="84" t="inlineStr">
        <is>
          <t>A300043</t>
        </is>
      </c>
      <c r="P466" s="86" t="inlineStr">
        <is>
          <t>LT034</t>
        </is>
      </c>
      <c r="Q466" s="13" t="n">
        <v>18</v>
      </c>
    </row>
    <row r="467" customFormat="1" s="84">
      <c r="A467" s="91" t="n"/>
      <c r="B467" s="92" t="n"/>
      <c r="C467" s="84" t="inlineStr">
        <is>
          <t>Price_BOM_VLC_VLSC_Case_461</t>
        </is>
      </c>
      <c r="E467" s="105" t="inlineStr">
        <is>
          <t>:40159-4P-30HP-VLC:40159-4P-40HP-VLC:40159-4P-50HP-VLC:</t>
        </is>
      </c>
      <c r="F467" s="86" t="inlineStr">
        <is>
          <t>Ductile Iron, ASTM-A536-65</t>
        </is>
      </c>
      <c r="G467" s="84" t="inlineStr">
        <is>
          <t>CaseMatl_Ductile_Iron_ASTM-A536-65</t>
        </is>
      </c>
      <c r="H467" s="86" t="inlineStr">
        <is>
          <t>J</t>
        </is>
      </c>
      <c r="J467" s="86" t="inlineStr">
        <is>
          <t>125# ANSI Flange</t>
        </is>
      </c>
      <c r="K467" s="86" t="inlineStr">
        <is>
          <t>Coating_Scotchkote134_interior_IncludeImpeller</t>
        </is>
      </c>
      <c r="L467" s="86" t="inlineStr">
        <is>
          <t>:XA:</t>
        </is>
      </c>
      <c r="M467" s="85" t="inlineStr">
        <is>
          <t>RTF</t>
        </is>
      </c>
      <c r="N467" s="85" t="n"/>
      <c r="O467" s="84" t="inlineStr">
        <is>
          <t>A300043</t>
        </is>
      </c>
      <c r="P467" s="86" t="inlineStr">
        <is>
          <t>LT034</t>
        </is>
      </c>
      <c r="Q467" s="13" t="n">
        <v>18</v>
      </c>
    </row>
    <row r="468" customFormat="1" s="84">
      <c r="A468" s="91" t="n"/>
      <c r="B468" s="92" t="n"/>
      <c r="C468" s="84" t="inlineStr">
        <is>
          <t>Price_BOM_VLC_VLSC_Case_462</t>
        </is>
      </c>
      <c r="E468" s="105" t="inlineStr">
        <is>
          <t>:40159-4P-30HP-VLC:40159-4P-40HP-VLC:40159-4P-50HP-VLC:</t>
        </is>
      </c>
      <c r="F468" s="86" t="inlineStr">
        <is>
          <t>Ductile Iron, ASTM-A536-65</t>
        </is>
      </c>
      <c r="G468" s="84" t="inlineStr">
        <is>
          <t>CaseMatl_Ductile_Iron_ASTM-A536-65</t>
        </is>
      </c>
      <c r="H468" s="86" t="inlineStr">
        <is>
          <t>J</t>
        </is>
      </c>
      <c r="J468" s="86" t="inlineStr">
        <is>
          <t>125# ANSI Flange</t>
        </is>
      </c>
      <c r="K468" s="86" t="inlineStr">
        <is>
          <t>Coating_Special</t>
        </is>
      </c>
      <c r="L468" s="86" t="inlineStr">
        <is>
          <t>:XA:</t>
        </is>
      </c>
      <c r="M468" s="85" t="inlineStr">
        <is>
          <t>RTF</t>
        </is>
      </c>
      <c r="N468" s="85" t="n"/>
      <c r="O468" s="84" t="inlineStr">
        <is>
          <t>A300043</t>
        </is>
      </c>
      <c r="P468" s="86" t="inlineStr">
        <is>
          <t>LT034</t>
        </is>
      </c>
      <c r="Q468" s="13" t="n">
        <v>18</v>
      </c>
    </row>
    <row r="469" ht="13.5" customFormat="1" customHeight="1" s="84" thickBot="1">
      <c r="A469" s="91" t="n"/>
      <c r="B469" s="92" t="n"/>
      <c r="C469" s="84" t="inlineStr">
        <is>
          <t>Price_BOM_VLC_VLSC_Case_463</t>
        </is>
      </c>
      <c r="E469" s="105" t="inlineStr">
        <is>
          <t>:40159-4P-30HP-VLC:40159-4P-40HP-VLC:40159-4P-50HP-VLC:</t>
        </is>
      </c>
      <c r="F469" s="86" t="inlineStr">
        <is>
          <t>Ductile Iron, ASTM-A536-65</t>
        </is>
      </c>
      <c r="G469" s="84" t="inlineStr">
        <is>
          <t>CaseMatl_Ductile_Iron_ASTM-A536-65</t>
        </is>
      </c>
      <c r="H469" s="86" t="inlineStr">
        <is>
          <t>J</t>
        </is>
      </c>
      <c r="J469" s="86" t="inlineStr">
        <is>
          <t>125# ANSI Flange</t>
        </is>
      </c>
      <c r="K469" s="86" t="inlineStr">
        <is>
          <t>Coating_Epoxy</t>
        </is>
      </c>
      <c r="L469" s="86" t="inlineStr">
        <is>
          <t>:XA:</t>
        </is>
      </c>
      <c r="M469" s="85" t="inlineStr">
        <is>
          <t>RTF</t>
        </is>
      </c>
      <c r="N469" s="85" t="n"/>
      <c r="O469" s="84" t="inlineStr">
        <is>
          <t>A300043</t>
        </is>
      </c>
      <c r="P469" s="86" t="inlineStr">
        <is>
          <t>LT034</t>
        </is>
      </c>
      <c r="Q469" s="13" t="n">
        <v>18</v>
      </c>
    </row>
    <row r="470" ht="15.75" customFormat="1" customHeight="1" s="84" thickBot="1">
      <c r="A470" s="91" t="n"/>
      <c r="B470" s="92" t="n"/>
      <c r="C470" s="84" t="inlineStr">
        <is>
          <t>Price_BOM_VLC_VLSC_Case_464</t>
        </is>
      </c>
      <c r="E470" s="105" t="inlineStr">
        <is>
          <t>:40159-4P-30HP-VLSC:40159-4P-40HP-VLSC:40159-4P-50HP-VLSC:</t>
        </is>
      </c>
      <c r="F470" s="86" t="inlineStr">
        <is>
          <t>Ductile Iron, ASTM-A536-65</t>
        </is>
      </c>
      <c r="G470" s="84" t="inlineStr">
        <is>
          <t>CaseMatl_Ductile_Iron_ASTM-A536-65</t>
        </is>
      </c>
      <c r="H470" s="86" t="inlineStr">
        <is>
          <t>J</t>
        </is>
      </c>
      <c r="J470" s="86" t="inlineStr">
        <is>
          <t>125# ANSI Flange</t>
        </is>
      </c>
      <c r="K470" s="86" t="inlineStr">
        <is>
          <t>Coating_Standard</t>
        </is>
      </c>
      <c r="L470" s="86" t="inlineStr">
        <is>
          <t>:XA:</t>
        </is>
      </c>
      <c r="M470" s="106" t="n">
        <v>99835042</v>
      </c>
      <c r="N470" s="99" t="inlineStr">
        <is>
          <t>CASE,VLS,40159,125#,DI</t>
        </is>
      </c>
      <c r="O470" s="84" t="inlineStr">
        <is>
          <t>A300043</t>
        </is>
      </c>
      <c r="P470" s="86" t="inlineStr">
        <is>
          <t>LT034</t>
        </is>
      </c>
      <c r="Q470" s="13" t="n">
        <v>18</v>
      </c>
    </row>
    <row r="471" customFormat="1" s="84">
      <c r="A471" s="91" t="n"/>
      <c r="B471" s="92" t="n"/>
      <c r="C471" s="84" t="inlineStr">
        <is>
          <t>Price_BOM_VLC_VLSC_Case_465</t>
        </is>
      </c>
      <c r="E471" s="105" t="inlineStr">
        <is>
          <t>:40159-4P-30HP-VLSC:40159-4P-40HP-VLSC:40159-4P-50HP-VLSC:</t>
        </is>
      </c>
      <c r="F471" s="86" t="inlineStr">
        <is>
          <t>Ductile Iron, ASTM-A536-65</t>
        </is>
      </c>
      <c r="G471" s="84" t="inlineStr">
        <is>
          <t>CaseMatl_Ductile_Iron_ASTM-A536-65</t>
        </is>
      </c>
      <c r="H471" s="86" t="inlineStr">
        <is>
          <t>J</t>
        </is>
      </c>
      <c r="J471" s="86" t="inlineStr">
        <is>
          <t>125# ANSI Flange</t>
        </is>
      </c>
      <c r="K471" s="86" t="inlineStr">
        <is>
          <t>Coating_Scotchkote134_interior</t>
        </is>
      </c>
      <c r="L471" s="86" t="inlineStr">
        <is>
          <t>:XA:</t>
        </is>
      </c>
      <c r="M471" s="85" t="inlineStr">
        <is>
          <t>RTF</t>
        </is>
      </c>
      <c r="N471" s="85" t="n"/>
      <c r="O471" s="84" t="inlineStr">
        <is>
          <t>A300043</t>
        </is>
      </c>
      <c r="P471" s="86" t="inlineStr">
        <is>
          <t>LT034</t>
        </is>
      </c>
      <c r="Q471" s="13" t="n">
        <v>18</v>
      </c>
    </row>
    <row r="472" customFormat="1" s="84">
      <c r="A472" s="91" t="n"/>
      <c r="B472" s="92" t="n"/>
      <c r="C472" s="84" t="inlineStr">
        <is>
          <t>Price_BOM_VLC_VLSC_Case_466</t>
        </is>
      </c>
      <c r="E472" s="105" t="inlineStr">
        <is>
          <t>:40159-4P-30HP-VLSC:40159-4P-40HP-VLSC:40159-4P-50HP-VLSC:</t>
        </is>
      </c>
      <c r="F472" s="86" t="inlineStr">
        <is>
          <t>Ductile Iron, ASTM-A536-65</t>
        </is>
      </c>
      <c r="G472" s="84" t="inlineStr">
        <is>
          <t>CaseMatl_Ductile_Iron_ASTM-A536-65</t>
        </is>
      </c>
      <c r="H472" s="86" t="inlineStr">
        <is>
          <t>J</t>
        </is>
      </c>
      <c r="J472" s="86" t="inlineStr">
        <is>
          <t>125# ANSI Flange</t>
        </is>
      </c>
      <c r="K472" s="86" t="inlineStr">
        <is>
          <t>Coating_Scotchkote134_interior_exterior</t>
        </is>
      </c>
      <c r="L472" s="86" t="inlineStr">
        <is>
          <t>:XA:</t>
        </is>
      </c>
      <c r="M472" s="85" t="inlineStr">
        <is>
          <t>RTF</t>
        </is>
      </c>
      <c r="N472" s="85" t="n"/>
      <c r="O472" s="84" t="inlineStr">
        <is>
          <t>A300043</t>
        </is>
      </c>
      <c r="P472" s="86" t="inlineStr">
        <is>
          <t>LT034</t>
        </is>
      </c>
      <c r="Q472" s="13" t="n">
        <v>18</v>
      </c>
    </row>
    <row r="473" customFormat="1" s="84">
      <c r="A473" s="91" t="n"/>
      <c r="B473" s="92" t="n"/>
      <c r="C473" s="84" t="inlineStr">
        <is>
          <t>Price_BOM_VLC_VLSC_Case_467</t>
        </is>
      </c>
      <c r="E473" s="105" t="inlineStr">
        <is>
          <t>:40159-4P-30HP-VLSC:40159-4P-40HP-VLSC:40159-4P-50HP-VLSC:</t>
        </is>
      </c>
      <c r="F473" s="86" t="inlineStr">
        <is>
          <t>Ductile Iron, ASTM-A536-65</t>
        </is>
      </c>
      <c r="G473" s="84" t="inlineStr">
        <is>
          <t>CaseMatl_Ductile_Iron_ASTM-A536-65</t>
        </is>
      </c>
      <c r="H473" s="86" t="inlineStr">
        <is>
          <t>J</t>
        </is>
      </c>
      <c r="J473" s="86" t="inlineStr">
        <is>
          <t>125# ANSI Flange</t>
        </is>
      </c>
      <c r="K473" s="86" t="inlineStr">
        <is>
          <t>Coating_Scotchkote134_interior_exterior_IncludeImpeller</t>
        </is>
      </c>
      <c r="L473" s="86" t="inlineStr">
        <is>
          <t>:XA:</t>
        </is>
      </c>
      <c r="M473" s="85" t="inlineStr">
        <is>
          <t>RTF</t>
        </is>
      </c>
      <c r="N473" s="85" t="n"/>
      <c r="O473" s="84" t="inlineStr">
        <is>
          <t>A300043</t>
        </is>
      </c>
      <c r="P473" s="86" t="inlineStr">
        <is>
          <t>LT034</t>
        </is>
      </c>
      <c r="Q473" s="13" t="n">
        <v>18</v>
      </c>
    </row>
    <row r="474" customFormat="1" s="84">
      <c r="A474" s="91" t="n"/>
      <c r="B474" s="92" t="n"/>
      <c r="C474" s="84" t="inlineStr">
        <is>
          <t>Price_BOM_VLC_VLSC_Case_468</t>
        </is>
      </c>
      <c r="E474" s="105" t="inlineStr">
        <is>
          <t>:40159-4P-30HP-VLSC:40159-4P-40HP-VLSC:40159-4P-50HP-VLSC:</t>
        </is>
      </c>
      <c r="F474" s="86" t="inlineStr">
        <is>
          <t>Ductile Iron, ASTM-A536-65</t>
        </is>
      </c>
      <c r="G474" s="84" t="inlineStr">
        <is>
          <t>CaseMatl_Ductile_Iron_ASTM-A536-65</t>
        </is>
      </c>
      <c r="H474" s="86" t="inlineStr">
        <is>
          <t>J</t>
        </is>
      </c>
      <c r="J474" s="86" t="inlineStr">
        <is>
          <t>125# ANSI Flange</t>
        </is>
      </c>
      <c r="K474" s="86" t="inlineStr">
        <is>
          <t>Coating_Scotchkote134_interior_IncludeImpeller</t>
        </is>
      </c>
      <c r="L474" s="86" t="inlineStr">
        <is>
          <t>:XA:</t>
        </is>
      </c>
      <c r="M474" s="85" t="inlineStr">
        <is>
          <t>RTF</t>
        </is>
      </c>
      <c r="N474" s="85" t="n"/>
      <c r="O474" s="84" t="inlineStr">
        <is>
          <t>A300043</t>
        </is>
      </c>
      <c r="P474" s="86" t="inlineStr">
        <is>
          <t>LT034</t>
        </is>
      </c>
      <c r="Q474" s="13" t="n">
        <v>18</v>
      </c>
    </row>
    <row r="475" customFormat="1" s="84">
      <c r="A475" s="91" t="n"/>
      <c r="B475" s="92" t="n"/>
      <c r="C475" s="84" t="inlineStr">
        <is>
          <t>Price_BOM_VLC_VLSC_Case_469</t>
        </is>
      </c>
      <c r="E475" s="105" t="inlineStr">
        <is>
          <t>:40159-4P-30HP-VLSC:40159-4P-40HP-VLSC:40159-4P-50HP-VLSC:</t>
        </is>
      </c>
      <c r="F475" s="86" t="inlineStr">
        <is>
          <t>Ductile Iron, ASTM-A536-65</t>
        </is>
      </c>
      <c r="G475" s="84" t="inlineStr">
        <is>
          <t>CaseMatl_Ductile_Iron_ASTM-A536-65</t>
        </is>
      </c>
      <c r="H475" s="86" t="inlineStr">
        <is>
          <t>J</t>
        </is>
      </c>
      <c r="J475" s="86" t="inlineStr">
        <is>
          <t>125# ANSI Flange</t>
        </is>
      </c>
      <c r="K475" s="86" t="inlineStr">
        <is>
          <t>Coating_Special</t>
        </is>
      </c>
      <c r="L475" s="86" t="inlineStr">
        <is>
          <t>:XA:</t>
        </is>
      </c>
      <c r="M475" s="85" t="inlineStr">
        <is>
          <t>RTF</t>
        </is>
      </c>
      <c r="N475" s="85" t="n"/>
      <c r="O475" s="84" t="inlineStr">
        <is>
          <t>A300043</t>
        </is>
      </c>
      <c r="P475" s="86" t="inlineStr">
        <is>
          <t>LT034</t>
        </is>
      </c>
      <c r="Q475" s="13" t="n">
        <v>18</v>
      </c>
    </row>
    <row r="476" customFormat="1" s="84">
      <c r="A476" s="91" t="n"/>
      <c r="B476" s="92" t="n"/>
      <c r="C476" s="84" t="inlineStr">
        <is>
          <t>Price_BOM_VLC_VLSC_Case_470</t>
        </is>
      </c>
      <c r="E476" s="105" t="inlineStr">
        <is>
          <t>:40159-4P-30HP-VLSC:40159-4P-40HP-VLSC:40159-4P-50HP-VLSC:</t>
        </is>
      </c>
      <c r="F476" s="86" t="inlineStr">
        <is>
          <t>Ductile Iron, ASTM-A536-65</t>
        </is>
      </c>
      <c r="G476" s="84" t="inlineStr">
        <is>
          <t>CaseMatl_Ductile_Iron_ASTM-A536-65</t>
        </is>
      </c>
      <c r="H476" s="86" t="inlineStr">
        <is>
          <t>J</t>
        </is>
      </c>
      <c r="J476" s="86" t="inlineStr">
        <is>
          <t>125# ANSI Flange</t>
        </is>
      </c>
      <c r="K476" s="86" t="inlineStr">
        <is>
          <t>Coating_Epoxy</t>
        </is>
      </c>
      <c r="L476" s="86" t="inlineStr">
        <is>
          <t>:XA:</t>
        </is>
      </c>
      <c r="M476" s="85" t="inlineStr">
        <is>
          <t>RTF</t>
        </is>
      </c>
      <c r="N476" s="85" t="n"/>
      <c r="O476" s="84" t="inlineStr">
        <is>
          <t>A300043</t>
        </is>
      </c>
      <c r="P476" s="86" t="inlineStr">
        <is>
          <t>LT034</t>
        </is>
      </c>
      <c r="Q476" s="13" t="n">
        <v>18</v>
      </c>
    </row>
    <row r="477" customFormat="1" s="84">
      <c r="A477" s="91" t="n"/>
      <c r="B477" s="92" t="n"/>
      <c r="C477" s="84" t="inlineStr">
        <is>
          <t>Price_BOM_VLC_VLSC_Case_471</t>
        </is>
      </c>
      <c r="E477" s="105" t="inlineStr">
        <is>
          <t>:40159-4P-30HP-VLSC:40159-4P-40HP-VLSC:40159-4P-50HP-VLSC:</t>
        </is>
      </c>
      <c r="F477" s="86" t="inlineStr">
        <is>
          <t>Ductile Iron, ASTM-A536-65</t>
        </is>
      </c>
      <c r="G477" s="84" t="inlineStr">
        <is>
          <t>CaseMatl_Ductile_Iron_ASTM-A536-65</t>
        </is>
      </c>
      <c r="H477" s="86" t="inlineStr">
        <is>
          <t>J</t>
        </is>
      </c>
      <c r="J477" s="86" t="inlineStr">
        <is>
          <t>125# ANSI Flange</t>
        </is>
      </c>
      <c r="K477" s="86" t="inlineStr">
        <is>
          <t>Coating_Standard</t>
        </is>
      </c>
      <c r="L477" s="86" t="inlineStr">
        <is>
          <t>:XA:</t>
        </is>
      </c>
      <c r="M477" s="85" t="inlineStr">
        <is>
          <t>RTF</t>
        </is>
      </c>
      <c r="N477" s="85" t="n"/>
      <c r="O477" s="84" t="inlineStr">
        <is>
          <t>A300043</t>
        </is>
      </c>
      <c r="P477" s="86" t="inlineStr">
        <is>
          <t>LT034</t>
        </is>
      </c>
      <c r="Q477" s="13" t="n">
        <v>18</v>
      </c>
    </row>
    <row r="478" hidden="1" ht="15.75" customFormat="1" customHeight="1" s="84" thickBot="1">
      <c r="A478" s="91" t="n"/>
      <c r="B478" s="92" t="n"/>
      <c r="C478" s="84" t="inlineStr">
        <is>
          <t>Price_BOM_VLC_VLSC_Case_472</t>
        </is>
      </c>
      <c r="E478" s="89" t="inlineStr">
        <is>
          <t>:30125-4P-7.5HP-VLC:30125-4P-10HP-VLC:30125-4P-15HP-VLC:30125-4P-20HP-VLC:</t>
        </is>
      </c>
      <c r="F478" s="86" t="inlineStr">
        <is>
          <t>Cast Iron, ASTM-A48, CL 30</t>
        </is>
      </c>
      <c r="G478" s="84" t="inlineStr">
        <is>
          <t>CaseMatl_Cast_Iron_ASTM-A48_CL30</t>
        </is>
      </c>
      <c r="H478" s="86" t="inlineStr">
        <is>
          <t>C30</t>
        </is>
      </c>
      <c r="J478" s="86" t="inlineStr">
        <is>
          <t>125# ANSI Flange</t>
        </is>
      </c>
      <c r="K478" s="86" t="inlineStr">
        <is>
          <t>Coating_Standard</t>
        </is>
      </c>
      <c r="L478" s="86" t="inlineStr">
        <is>
          <t>:X3:XA:</t>
        </is>
      </c>
      <c r="M478" s="106" t="n">
        <v>99835036</v>
      </c>
      <c r="N478" s="89" t="inlineStr">
        <is>
          <t>CASE,VL,30125,125#,CI</t>
        </is>
      </c>
      <c r="O478" s="84" t="inlineStr">
        <is>
          <t>A300043</t>
        </is>
      </c>
      <c r="P478" s="86" t="inlineStr">
        <is>
          <t>LT027</t>
        </is>
      </c>
      <c r="Q478" s="13" t="n">
        <v>0</v>
      </c>
    </row>
    <row r="479" hidden="1" customFormat="1" s="84">
      <c r="A479" s="91" t="n"/>
      <c r="B479" s="92" t="n"/>
      <c r="C479" s="84" t="inlineStr">
        <is>
          <t>Price_BOM_VLC_VLSC_Case_473</t>
        </is>
      </c>
      <c r="E479" s="89" t="inlineStr">
        <is>
          <t>:30125-4P-7.5HP-VLC:30125-4P-10HP-VLC:30125-4P-15HP-VLC:30125-4P-20HP-VLC:</t>
        </is>
      </c>
      <c r="F479" s="86" t="inlineStr">
        <is>
          <t>Cast Iron, ASTM-A48, CL 30</t>
        </is>
      </c>
      <c r="G479" s="84" t="inlineStr">
        <is>
          <t>CaseMatl_Cast_Iron_ASTM-A48_CL30</t>
        </is>
      </c>
      <c r="H479" s="86" t="inlineStr">
        <is>
          <t>C30</t>
        </is>
      </c>
      <c r="J479" s="86" t="inlineStr">
        <is>
          <t>125# ANSI Flange</t>
        </is>
      </c>
      <c r="K479" s="86" t="inlineStr">
        <is>
          <t>Coating_Scotchkote134_interior</t>
        </is>
      </c>
      <c r="L479" s="86" t="inlineStr">
        <is>
          <t>:X3:XA:</t>
        </is>
      </c>
      <c r="M479" s="85" t="inlineStr">
        <is>
          <t>RTF</t>
        </is>
      </c>
      <c r="N479" s="89" t="n"/>
      <c r="O479" s="84" t="inlineStr">
        <is>
          <t>A300043</t>
        </is>
      </c>
      <c r="P479" s="86" t="inlineStr">
        <is>
          <t>LT250</t>
        </is>
      </c>
      <c r="Q479" s="13" t="n">
        <v>8</v>
      </c>
    </row>
    <row r="480" hidden="1" customFormat="1" s="84">
      <c r="A480" s="91" t="n"/>
      <c r="B480" s="92" t="n"/>
      <c r="C480" s="84" t="inlineStr">
        <is>
          <t>Price_BOM_VLC_VLSC_Case_474</t>
        </is>
      </c>
      <c r="E480" s="89" t="inlineStr">
        <is>
          <t>:30125-4P-7.5HP-VLC:30125-4P-10HP-VLC:30125-4P-15HP-VLC:30125-4P-20HP-VLC:</t>
        </is>
      </c>
      <c r="F480" s="86" t="inlineStr">
        <is>
          <t>Cast Iron, ASTM-A48, CL 30</t>
        </is>
      </c>
      <c r="G480" s="84" t="inlineStr">
        <is>
          <t>CaseMatl_Cast_Iron_ASTM-A48_CL30</t>
        </is>
      </c>
      <c r="H480" s="86" t="inlineStr">
        <is>
          <t>C30</t>
        </is>
      </c>
      <c r="J480" s="86" t="inlineStr">
        <is>
          <t>125# ANSI Flange</t>
        </is>
      </c>
      <c r="K480" s="86" t="inlineStr">
        <is>
          <t>Coating_Scotchkote134_interior_exterior</t>
        </is>
      </c>
      <c r="L480" s="86" t="inlineStr">
        <is>
          <t>:X3:XA:</t>
        </is>
      </c>
      <c r="M480" s="85" t="inlineStr">
        <is>
          <t>RTF</t>
        </is>
      </c>
      <c r="N480" s="89" t="n"/>
      <c r="O480" s="84" t="inlineStr">
        <is>
          <t>A300043</t>
        </is>
      </c>
      <c r="P480" s="86" t="inlineStr">
        <is>
          <t>LT250</t>
        </is>
      </c>
      <c r="Q480" s="13" t="n">
        <v>8</v>
      </c>
    </row>
    <row r="481" hidden="1" customFormat="1" s="84">
      <c r="A481" s="91" t="n"/>
      <c r="B481" s="92" t="n"/>
      <c r="C481" s="84" t="inlineStr">
        <is>
          <t>Price_BOM_VLC_VLSC_Case_475</t>
        </is>
      </c>
      <c r="E481" s="89" t="inlineStr">
        <is>
          <t>:30125-4P-7.5HP-VLC:30125-4P-10HP-VLC:30125-4P-15HP-VLC:30125-4P-20HP-VLC:</t>
        </is>
      </c>
      <c r="F481" s="86" t="inlineStr">
        <is>
          <t>Cast Iron, ASTM-A48, CL 30</t>
        </is>
      </c>
      <c r="G481" s="84" t="inlineStr">
        <is>
          <t>CaseMatl_Cast_Iron_ASTM-A48_CL30</t>
        </is>
      </c>
      <c r="H481" s="86" t="inlineStr">
        <is>
          <t>C30</t>
        </is>
      </c>
      <c r="J481" s="86" t="inlineStr">
        <is>
          <t>125# ANSI Flange</t>
        </is>
      </c>
      <c r="K481" s="86" t="inlineStr">
        <is>
          <t>Coating_Scotchkote134_interior_exterior_IncludeImpeller</t>
        </is>
      </c>
      <c r="L481" s="86" t="inlineStr">
        <is>
          <t>:X3:XA:</t>
        </is>
      </c>
      <c r="M481" s="85" t="inlineStr">
        <is>
          <t>RTF</t>
        </is>
      </c>
      <c r="N481" s="89" t="n"/>
      <c r="O481" s="84" t="inlineStr">
        <is>
          <t>A300043</t>
        </is>
      </c>
      <c r="P481" s="86" t="inlineStr">
        <is>
          <t>LT250</t>
        </is>
      </c>
      <c r="Q481" s="13" t="n">
        <v>8</v>
      </c>
    </row>
    <row r="482" hidden="1" customFormat="1" s="84">
      <c r="A482" s="91" t="n"/>
      <c r="B482" s="92" t="n"/>
      <c r="C482" s="84" t="inlineStr">
        <is>
          <t>Price_BOM_VLC_VLSC_Case_476</t>
        </is>
      </c>
      <c r="E482" s="89" t="inlineStr">
        <is>
          <t>:30125-4P-7.5HP-VLC:30125-4P-10HP-VLC:30125-4P-15HP-VLC:30125-4P-20HP-VLC:</t>
        </is>
      </c>
      <c r="F482" s="86" t="inlineStr">
        <is>
          <t>Cast Iron, ASTM-A48, CL 30</t>
        </is>
      </c>
      <c r="G482" s="84" t="inlineStr">
        <is>
          <t>CaseMatl_Cast_Iron_ASTM-A48_CL30</t>
        </is>
      </c>
      <c r="H482" s="86" t="inlineStr">
        <is>
          <t>C30</t>
        </is>
      </c>
      <c r="J482" s="86" t="inlineStr">
        <is>
          <t>125# ANSI Flange</t>
        </is>
      </c>
      <c r="K482" s="86" t="inlineStr">
        <is>
          <t>Coating_Scotchkote134_interior_IncludeImpeller</t>
        </is>
      </c>
      <c r="L482" s="86" t="inlineStr">
        <is>
          <t>:X3:XA:</t>
        </is>
      </c>
      <c r="M482" s="85" t="inlineStr">
        <is>
          <t>RTF</t>
        </is>
      </c>
      <c r="N482" s="89" t="n"/>
      <c r="O482" s="84" t="inlineStr">
        <is>
          <t>A300043</t>
        </is>
      </c>
      <c r="P482" s="86" t="inlineStr">
        <is>
          <t>LT250</t>
        </is>
      </c>
      <c r="Q482" s="13" t="n">
        <v>8</v>
      </c>
    </row>
    <row r="483" hidden="1" customFormat="1" s="84">
      <c r="A483" s="91" t="n"/>
      <c r="B483" s="92" t="n"/>
      <c r="C483" s="84" t="inlineStr">
        <is>
          <t>Price_BOM_VLC_VLSC_Case_477</t>
        </is>
      </c>
      <c r="E483" s="89" t="inlineStr">
        <is>
          <t>:30125-4P-7.5HP-VLC:30125-4P-10HP-VLC:30125-4P-15HP-VLC:30125-4P-20HP-VLC:</t>
        </is>
      </c>
      <c r="F483" s="86" t="inlineStr">
        <is>
          <t>Cast Iron, ASTM-A48, CL 30</t>
        </is>
      </c>
      <c r="G483" s="84" t="inlineStr">
        <is>
          <t>CaseMatl_Cast_Iron_ASTM-A48_CL30</t>
        </is>
      </c>
      <c r="H483" s="86" t="inlineStr">
        <is>
          <t>C30</t>
        </is>
      </c>
      <c r="J483" s="86" t="inlineStr">
        <is>
          <t>125# ANSI Flange</t>
        </is>
      </c>
      <c r="K483" s="86" t="inlineStr">
        <is>
          <t>Coating_Special</t>
        </is>
      </c>
      <c r="L483" s="86" t="inlineStr">
        <is>
          <t>:X3:XA:</t>
        </is>
      </c>
      <c r="M483" s="85" t="inlineStr">
        <is>
          <t>RTF</t>
        </is>
      </c>
      <c r="N483" s="89" t="n"/>
      <c r="O483" s="84" t="inlineStr">
        <is>
          <t>A300043</t>
        </is>
      </c>
      <c r="P483" s="86" t="inlineStr">
        <is>
          <t>LT250</t>
        </is>
      </c>
      <c r="Q483" s="13" t="n">
        <v>8</v>
      </c>
    </row>
    <row r="484" hidden="1" customFormat="1" s="84">
      <c r="A484" s="91" t="n"/>
      <c r="B484" s="92" t="n"/>
      <c r="C484" s="84" t="inlineStr">
        <is>
          <t>Price_BOM_VLC_VLSC_Case_478</t>
        </is>
      </c>
      <c r="E484" s="89" t="inlineStr">
        <is>
          <t>:30125-4P-7.5HP-VLC:30125-4P-10HP-VLC:30125-4P-15HP-VLC:30125-4P-20HP-VLC:</t>
        </is>
      </c>
      <c r="F484" s="86" t="inlineStr">
        <is>
          <t>Cast Iron, ASTM-A48, CL 30</t>
        </is>
      </c>
      <c r="G484" s="84" t="inlineStr">
        <is>
          <t>CaseMatl_Cast_Iron_ASTM-A48_CL30</t>
        </is>
      </c>
      <c r="H484" s="86" t="inlineStr">
        <is>
          <t>C30</t>
        </is>
      </c>
      <c r="J484" s="86" t="inlineStr">
        <is>
          <t>125# ANSI Flange</t>
        </is>
      </c>
      <c r="K484" s="86" t="inlineStr">
        <is>
          <t>Coating_Epoxy</t>
        </is>
      </c>
      <c r="L484" s="86" t="inlineStr">
        <is>
          <t>:X3:XA:</t>
        </is>
      </c>
      <c r="M484" s="85" t="inlineStr">
        <is>
          <t>RTF</t>
        </is>
      </c>
      <c r="N484" s="89" t="n"/>
      <c r="O484" s="84" t="inlineStr">
        <is>
          <t>A300043</t>
        </is>
      </c>
      <c r="P484" s="86" t="inlineStr">
        <is>
          <t>LT250</t>
        </is>
      </c>
      <c r="Q484" s="13" t="n">
        <v>8</v>
      </c>
    </row>
    <row r="485" hidden="1" ht="15.75" customFormat="1" customHeight="1" s="84" thickBot="1">
      <c r="A485" s="91" t="n"/>
      <c r="B485" s="92" t="n"/>
      <c r="C485" s="84" t="inlineStr">
        <is>
          <t>Price_BOM_VLC_VLSC_Case_479</t>
        </is>
      </c>
      <c r="E485" s="89" t="inlineStr">
        <is>
          <t>:30125-4P-7.5HP-VLSC:30125-4P-10HP-VLSC:30125-4P-15HP-VLSC:30125-4P-20HP-VLSC:</t>
        </is>
      </c>
      <c r="F485" s="86" t="inlineStr">
        <is>
          <t>Cast Iron, ASTM-A48, CL 30</t>
        </is>
      </c>
      <c r="G485" s="84" t="inlineStr">
        <is>
          <t>CaseMatl_Cast_Iron_ASTM-A48_CL30</t>
        </is>
      </c>
      <c r="H485" s="86" t="inlineStr">
        <is>
          <t>C30</t>
        </is>
      </c>
      <c r="J485" s="86" t="inlineStr">
        <is>
          <t>125# ANSI Flange</t>
        </is>
      </c>
      <c r="K485" s="86" t="inlineStr">
        <is>
          <t>Coating_Standard</t>
        </is>
      </c>
      <c r="L485" s="86" t="inlineStr">
        <is>
          <t>:X3:XA:</t>
        </is>
      </c>
      <c r="M485" s="106" t="n">
        <v>99835040</v>
      </c>
      <c r="N485" s="99" t="inlineStr">
        <is>
          <t>CASE,VLS,30125,125#,CI</t>
        </is>
      </c>
      <c r="O485" s="84" t="inlineStr">
        <is>
          <t>A300043</t>
        </is>
      </c>
      <c r="P485" s="86" t="inlineStr">
        <is>
          <t>LT027</t>
        </is>
      </c>
      <c r="Q485" s="13" t="n">
        <v>0</v>
      </c>
    </row>
    <row r="486" hidden="1" customFormat="1" s="84">
      <c r="A486" s="91" t="n"/>
      <c r="B486" s="92" t="n"/>
      <c r="C486" s="84" t="inlineStr">
        <is>
          <t>Price_BOM_VLC_VLSC_Case_480</t>
        </is>
      </c>
      <c r="E486" s="89" t="inlineStr">
        <is>
          <t>:30125-4P-7.5HP-VLSC:30125-4P-10HP-VLSC:30125-4P-15HP-VLSC:30125-4P-20HP-VLSC:</t>
        </is>
      </c>
      <c r="F486" s="86" t="inlineStr">
        <is>
          <t>Cast Iron, ASTM-A48, CL 30</t>
        </is>
      </c>
      <c r="G486" s="84" t="inlineStr">
        <is>
          <t>CaseMatl_Cast_Iron_ASTM-A48_CL30</t>
        </is>
      </c>
      <c r="H486" s="86" t="inlineStr">
        <is>
          <t>C30</t>
        </is>
      </c>
      <c r="J486" s="86" t="inlineStr">
        <is>
          <t>125# ANSI Flange</t>
        </is>
      </c>
      <c r="K486" s="86" t="inlineStr">
        <is>
          <t>Coating_Scotchkote134_interior</t>
        </is>
      </c>
      <c r="L486" s="86" t="inlineStr">
        <is>
          <t>:X3:XA:</t>
        </is>
      </c>
      <c r="M486" s="85" t="inlineStr">
        <is>
          <t>RTF</t>
        </is>
      </c>
      <c r="O486" s="84" t="inlineStr">
        <is>
          <t>A300043</t>
        </is>
      </c>
      <c r="P486" s="86" t="inlineStr">
        <is>
          <t>LT250</t>
        </is>
      </c>
      <c r="Q486" s="13" t="n">
        <v>8</v>
      </c>
    </row>
    <row r="487" hidden="1" customFormat="1" s="84">
      <c r="A487" s="91" t="n"/>
      <c r="B487" s="92" t="n"/>
      <c r="C487" s="84" t="inlineStr">
        <is>
          <t>Price_BOM_VLC_VLSC_Case_481</t>
        </is>
      </c>
      <c r="E487" s="89" t="inlineStr">
        <is>
          <t>:30125-4P-7.5HP-VLSC:30125-4P-10HP-VLSC:30125-4P-15HP-VLSC:30125-4P-20HP-VLSC:</t>
        </is>
      </c>
      <c r="F487" s="86" t="inlineStr">
        <is>
          <t>Cast Iron, ASTM-A48, CL 30</t>
        </is>
      </c>
      <c r="G487" s="84" t="inlineStr">
        <is>
          <t>CaseMatl_Cast_Iron_ASTM-A48_CL30</t>
        </is>
      </c>
      <c r="H487" s="86" t="inlineStr">
        <is>
          <t>C30</t>
        </is>
      </c>
      <c r="J487" s="86" t="inlineStr">
        <is>
          <t>125# ANSI Flange</t>
        </is>
      </c>
      <c r="K487" s="86" t="inlineStr">
        <is>
          <t>Coating_Scotchkote134_interior_exterior</t>
        </is>
      </c>
      <c r="L487" s="86" t="inlineStr">
        <is>
          <t>:X3:XA:</t>
        </is>
      </c>
      <c r="M487" s="85" t="inlineStr">
        <is>
          <t>RTF</t>
        </is>
      </c>
      <c r="O487" s="84" t="inlineStr">
        <is>
          <t>A300043</t>
        </is>
      </c>
      <c r="P487" s="86" t="inlineStr">
        <is>
          <t>LT250</t>
        </is>
      </c>
      <c r="Q487" s="13" t="n">
        <v>8</v>
      </c>
    </row>
    <row r="488" hidden="1" customFormat="1" s="84">
      <c r="A488" s="91" t="n"/>
      <c r="B488" s="92" t="n"/>
      <c r="C488" s="84" t="inlineStr">
        <is>
          <t>Price_BOM_VLC_VLSC_Case_482</t>
        </is>
      </c>
      <c r="E488" s="89" t="inlineStr">
        <is>
          <t>:30125-4P-7.5HP-VLSC:30125-4P-10HP-VLSC:30125-4P-15HP-VLSC:30125-4P-20HP-VLSC:</t>
        </is>
      </c>
      <c r="F488" s="86" t="inlineStr">
        <is>
          <t>Cast Iron, ASTM-A48, CL 30</t>
        </is>
      </c>
      <c r="G488" s="84" t="inlineStr">
        <is>
          <t>CaseMatl_Cast_Iron_ASTM-A48_CL30</t>
        </is>
      </c>
      <c r="H488" s="86" t="inlineStr">
        <is>
          <t>C30</t>
        </is>
      </c>
      <c r="J488" s="86" t="inlineStr">
        <is>
          <t>125# ANSI Flange</t>
        </is>
      </c>
      <c r="K488" s="86" t="inlineStr">
        <is>
          <t>Coating_Scotchkote134_interior_exterior_IncludeImpeller</t>
        </is>
      </c>
      <c r="L488" s="86" t="inlineStr">
        <is>
          <t>:X3:XA:</t>
        </is>
      </c>
      <c r="M488" s="85" t="inlineStr">
        <is>
          <t>RTF</t>
        </is>
      </c>
      <c r="O488" s="84" t="inlineStr">
        <is>
          <t>A300043</t>
        </is>
      </c>
      <c r="P488" s="86" t="inlineStr">
        <is>
          <t>LT250</t>
        </is>
      </c>
      <c r="Q488" s="13" t="n">
        <v>8</v>
      </c>
    </row>
    <row r="489" hidden="1" customFormat="1" s="84">
      <c r="A489" s="91" t="n"/>
      <c r="B489" s="92" t="n"/>
      <c r="C489" s="84" t="inlineStr">
        <is>
          <t>Price_BOM_VLC_VLSC_Case_483</t>
        </is>
      </c>
      <c r="E489" s="89" t="inlineStr">
        <is>
          <t>:30125-4P-7.5HP-VLSC:30125-4P-10HP-VLSC:30125-4P-15HP-VLSC:30125-4P-20HP-VLSC:</t>
        </is>
      </c>
      <c r="F489" s="86" t="inlineStr">
        <is>
          <t>Cast Iron, ASTM-A48, CL 30</t>
        </is>
      </c>
      <c r="G489" s="84" t="inlineStr">
        <is>
          <t>CaseMatl_Cast_Iron_ASTM-A48_CL30</t>
        </is>
      </c>
      <c r="H489" s="86" t="inlineStr">
        <is>
          <t>C30</t>
        </is>
      </c>
      <c r="J489" s="86" t="inlineStr">
        <is>
          <t>125# ANSI Flange</t>
        </is>
      </c>
      <c r="K489" s="86" t="inlineStr">
        <is>
          <t>Coating_Scotchkote134_interior_IncludeImpeller</t>
        </is>
      </c>
      <c r="L489" s="86" t="inlineStr">
        <is>
          <t>:X3:XA:</t>
        </is>
      </c>
      <c r="M489" s="85" t="inlineStr">
        <is>
          <t>RTF</t>
        </is>
      </c>
      <c r="O489" s="84" t="inlineStr">
        <is>
          <t>A300043</t>
        </is>
      </c>
      <c r="P489" s="86" t="inlineStr">
        <is>
          <t>LT250</t>
        </is>
      </c>
      <c r="Q489" s="13" t="n">
        <v>8</v>
      </c>
    </row>
    <row r="490" hidden="1" customFormat="1" s="84">
      <c r="A490" s="91" t="n"/>
      <c r="B490" s="92" t="n"/>
      <c r="C490" s="84" t="inlineStr">
        <is>
          <t>Price_BOM_VLC_VLSC_Case_484</t>
        </is>
      </c>
      <c r="E490" s="89" t="inlineStr">
        <is>
          <t>:30125-4P-7.5HP-VLSC:30125-4P-10HP-VLSC:30125-4P-15HP-VLSC:30125-4P-20HP-VLSC:</t>
        </is>
      </c>
      <c r="F490" s="86" t="inlineStr">
        <is>
          <t>Cast Iron, ASTM-A48, CL 30</t>
        </is>
      </c>
      <c r="G490" s="84" t="inlineStr">
        <is>
          <t>CaseMatl_Cast_Iron_ASTM-A48_CL30</t>
        </is>
      </c>
      <c r="H490" s="86" t="inlineStr">
        <is>
          <t>C30</t>
        </is>
      </c>
      <c r="J490" s="86" t="inlineStr">
        <is>
          <t>125# ANSI Flange</t>
        </is>
      </c>
      <c r="K490" s="86" t="inlineStr">
        <is>
          <t>Coating_Special</t>
        </is>
      </c>
      <c r="L490" s="86" t="inlineStr">
        <is>
          <t>:X3:XA:</t>
        </is>
      </c>
      <c r="M490" s="85" t="inlineStr">
        <is>
          <t>RTF</t>
        </is>
      </c>
      <c r="O490" s="84" t="inlineStr">
        <is>
          <t>A300043</t>
        </is>
      </c>
      <c r="P490" s="86" t="inlineStr">
        <is>
          <t>LT250</t>
        </is>
      </c>
      <c r="Q490" s="13" t="n">
        <v>8</v>
      </c>
    </row>
    <row r="491" hidden="1" customFormat="1" s="84">
      <c r="A491" s="91" t="n"/>
      <c r="B491" s="92" t="n"/>
      <c r="C491" s="84" t="inlineStr">
        <is>
          <t>Price_BOM_VLC_VLSC_Case_485</t>
        </is>
      </c>
      <c r="E491" s="89" t="inlineStr">
        <is>
          <t>:30125-4P-7.5HP-VLSC:30125-4P-10HP-VLSC:30125-4P-15HP-VLSC:30125-4P-20HP-VLSC:</t>
        </is>
      </c>
      <c r="F491" s="86" t="inlineStr">
        <is>
          <t>Cast Iron, ASTM-A48, CL 30</t>
        </is>
      </c>
      <c r="G491" s="84" t="inlineStr">
        <is>
          <t>CaseMatl_Cast_Iron_ASTM-A48_CL30</t>
        </is>
      </c>
      <c r="H491" s="86" t="inlineStr">
        <is>
          <t>C30</t>
        </is>
      </c>
      <c r="J491" s="86" t="inlineStr">
        <is>
          <t>125# ANSI Flange</t>
        </is>
      </c>
      <c r="K491" s="86" t="inlineStr">
        <is>
          <t>Coating_Epoxy</t>
        </is>
      </c>
      <c r="L491" s="86" t="inlineStr">
        <is>
          <t>:X3:XA:</t>
        </is>
      </c>
      <c r="M491" s="85" t="inlineStr">
        <is>
          <t>RTF</t>
        </is>
      </c>
      <c r="N491" s="89" t="n"/>
      <c r="O491" s="84" t="inlineStr">
        <is>
          <t>A300043</t>
        </is>
      </c>
      <c r="P491" s="86" t="inlineStr">
        <is>
          <t>LT250</t>
        </is>
      </c>
      <c r="Q491" s="13" t="n">
        <v>8</v>
      </c>
    </row>
    <row r="492" hidden="1" customFormat="1" s="84">
      <c r="A492" s="91" t="n"/>
      <c r="B492" s="92" t="n"/>
      <c r="C492" s="84" t="inlineStr">
        <is>
          <t>Price_BOM_VLC_VLSC_Case_486</t>
        </is>
      </c>
      <c r="E492" s="89" t="inlineStr">
        <is>
          <t>:5095A-4P-7.5HP-VLC:5095A-4P-10HP-VLC:5095A-4P-15HP-VLC:5095A-4P-20HP-VLC:</t>
        </is>
      </c>
      <c r="F492" s="86" t="inlineStr">
        <is>
          <t>Cast Iron, ASTM-A48, CL 35</t>
        </is>
      </c>
      <c r="G492" s="86" t="inlineStr">
        <is>
          <t>CaseMatl_Cast_Iron_ASTM-A48_CL35</t>
        </is>
      </c>
      <c r="H492" s="86" t="inlineStr">
        <is>
          <t>C35</t>
        </is>
      </c>
      <c r="J492" s="86" t="inlineStr">
        <is>
          <t>125# ANSI Flange</t>
        </is>
      </c>
      <c r="K492" s="86" t="inlineStr">
        <is>
          <t>Coating_Standard</t>
        </is>
      </c>
      <c r="L492" s="86" t="inlineStr">
        <is>
          <t>:X3:X4:XA:</t>
        </is>
      </c>
      <c r="M492" s="93" t="n">
        <v>99821845</v>
      </c>
      <c r="N492" s="94" t="inlineStr">
        <is>
          <t>CASE,VL,5095A,125#,CI</t>
        </is>
      </c>
      <c r="O492" s="84" t="inlineStr">
        <is>
          <t>A300043</t>
        </is>
      </c>
      <c r="P492" s="86" t="inlineStr">
        <is>
          <t>LT027</t>
        </is>
      </c>
      <c r="Q492" s="13" t="n">
        <v>0</v>
      </c>
    </row>
    <row r="493" hidden="1" customFormat="1" s="84">
      <c r="A493" s="91" t="n"/>
      <c r="B493" s="92" t="n"/>
      <c r="C493" s="84" t="inlineStr">
        <is>
          <t>Price_BOM_VLC_VLSC_Case_487</t>
        </is>
      </c>
      <c r="E493" s="89" t="inlineStr">
        <is>
          <t>:5095A-4P-7.5HP-VLC:5095A-4P-10HP-VLC:5095A-4P-15HP-VLC:5095A-4P-20HP-VLC:</t>
        </is>
      </c>
      <c r="F493" s="86" t="inlineStr">
        <is>
          <t>Cast Iron, ASTM-A48, CL 35</t>
        </is>
      </c>
      <c r="G493" s="86" t="inlineStr">
        <is>
          <t>CaseMatl_Cast_Iron_ASTM-A48_CL35</t>
        </is>
      </c>
      <c r="H493" s="86" t="inlineStr">
        <is>
          <t>C35</t>
        </is>
      </c>
      <c r="J493" s="86" t="inlineStr">
        <is>
          <t>125# ANSI Flange</t>
        </is>
      </c>
      <c r="K493" s="86" t="inlineStr">
        <is>
          <t>Coating_Scotchkote134_interior</t>
        </is>
      </c>
      <c r="L493" s="86" t="inlineStr">
        <is>
          <t>:X3:X4:XA:</t>
        </is>
      </c>
      <c r="M493" s="85" t="inlineStr">
        <is>
          <t>RTF</t>
        </is>
      </c>
      <c r="N493" s="89" t="n"/>
      <c r="O493" s="84" t="inlineStr">
        <is>
          <t>A300043</t>
        </is>
      </c>
      <c r="P493" s="86" t="inlineStr">
        <is>
          <t>LT250</t>
        </is>
      </c>
      <c r="Q493" s="13" t="n">
        <v>8</v>
      </c>
    </row>
    <row r="494" hidden="1" customFormat="1" s="84">
      <c r="A494" s="91" t="n"/>
      <c r="B494" s="92" t="n"/>
      <c r="C494" s="84" t="inlineStr">
        <is>
          <t>Price_BOM_VLC_VLSC_Case_488</t>
        </is>
      </c>
      <c r="E494" s="89" t="inlineStr">
        <is>
          <t>:5095A-4P-7.5HP-VLC:5095A-4P-10HP-VLC:5095A-4P-15HP-VLC:5095A-4P-20HP-VLC:</t>
        </is>
      </c>
      <c r="F494" s="86" t="inlineStr">
        <is>
          <t>Cast Iron, ASTM-A48, CL 35</t>
        </is>
      </c>
      <c r="G494" s="86" t="inlineStr">
        <is>
          <t>CaseMatl_Cast_Iron_ASTM-A48_CL35</t>
        </is>
      </c>
      <c r="H494" s="86" t="inlineStr">
        <is>
          <t>C35</t>
        </is>
      </c>
      <c r="J494" s="86" t="inlineStr">
        <is>
          <t>125# ANSI Flange</t>
        </is>
      </c>
      <c r="K494" s="86" t="inlineStr">
        <is>
          <t>Coating_Scotchkote134_interior_exterior</t>
        </is>
      </c>
      <c r="L494" s="86" t="inlineStr">
        <is>
          <t>:X3:X4:XA:</t>
        </is>
      </c>
      <c r="M494" s="85" t="inlineStr">
        <is>
          <t>RTF</t>
        </is>
      </c>
      <c r="N494" s="89" t="n"/>
      <c r="O494" s="84" t="inlineStr">
        <is>
          <t>A300043</t>
        </is>
      </c>
      <c r="P494" s="86" t="inlineStr">
        <is>
          <t>LT250</t>
        </is>
      </c>
      <c r="Q494" s="13" t="n">
        <v>8</v>
      </c>
    </row>
    <row r="495" hidden="1" customFormat="1" s="84">
      <c r="A495" s="91" t="n"/>
      <c r="B495" s="92" t="n"/>
      <c r="C495" s="84" t="inlineStr">
        <is>
          <t>Price_BOM_VLC_VLSC_Case_489</t>
        </is>
      </c>
      <c r="E495" s="89" t="inlineStr">
        <is>
          <t>:5095A-4P-7.5HP-VLC:5095A-4P-10HP-VLC:5095A-4P-15HP-VLC:5095A-4P-20HP-VLC:</t>
        </is>
      </c>
      <c r="F495" s="86" t="inlineStr">
        <is>
          <t>Cast Iron, ASTM-A48, CL 35</t>
        </is>
      </c>
      <c r="G495" s="86" t="inlineStr">
        <is>
          <t>CaseMatl_Cast_Iron_ASTM-A48_CL35</t>
        </is>
      </c>
      <c r="H495" s="86" t="inlineStr">
        <is>
          <t>C35</t>
        </is>
      </c>
      <c r="J495" s="86" t="inlineStr">
        <is>
          <t>125# ANSI Flange</t>
        </is>
      </c>
      <c r="K495" s="86" t="inlineStr">
        <is>
          <t>Coating_Scotchkote134_interior_exterior_IncludeImpeller</t>
        </is>
      </c>
      <c r="L495" s="86" t="inlineStr">
        <is>
          <t>:X3:X4:XA:</t>
        </is>
      </c>
      <c r="M495" s="85" t="inlineStr">
        <is>
          <t>RTF</t>
        </is>
      </c>
      <c r="N495" s="89" t="n"/>
      <c r="O495" s="84" t="inlineStr">
        <is>
          <t>A300043</t>
        </is>
      </c>
      <c r="P495" s="86" t="inlineStr">
        <is>
          <t>LT250</t>
        </is>
      </c>
      <c r="Q495" s="13" t="n">
        <v>8</v>
      </c>
    </row>
    <row r="496" hidden="1" customFormat="1" s="84">
      <c r="A496" s="91" t="n"/>
      <c r="B496" s="92" t="n"/>
      <c r="C496" s="84" t="inlineStr">
        <is>
          <t>Price_BOM_VLC_VLSC_Case_490</t>
        </is>
      </c>
      <c r="E496" s="89" t="inlineStr">
        <is>
          <t>:5095A-4P-7.5HP-VLC:5095A-4P-10HP-VLC:5095A-4P-15HP-VLC:5095A-4P-20HP-VLC:</t>
        </is>
      </c>
      <c r="F496" s="86" t="inlineStr">
        <is>
          <t>Cast Iron, ASTM-A48, CL 35</t>
        </is>
      </c>
      <c r="G496" s="86" t="inlineStr">
        <is>
          <t>CaseMatl_Cast_Iron_ASTM-A48_CL35</t>
        </is>
      </c>
      <c r="H496" s="86" t="inlineStr">
        <is>
          <t>C35</t>
        </is>
      </c>
      <c r="J496" s="86" t="inlineStr">
        <is>
          <t>125# ANSI Flange</t>
        </is>
      </c>
      <c r="K496" s="86" t="inlineStr">
        <is>
          <t>Coating_Scotchkote134_interior_IncludeImpeller</t>
        </is>
      </c>
      <c r="L496" s="86" t="inlineStr">
        <is>
          <t>:X3:X4:XA:</t>
        </is>
      </c>
      <c r="M496" s="85" t="inlineStr">
        <is>
          <t>RTF</t>
        </is>
      </c>
      <c r="N496" s="89" t="n"/>
      <c r="O496" s="84" t="inlineStr">
        <is>
          <t>A300043</t>
        </is>
      </c>
      <c r="P496" s="86" t="inlineStr">
        <is>
          <t>LT250</t>
        </is>
      </c>
      <c r="Q496" s="13" t="n">
        <v>8</v>
      </c>
    </row>
    <row r="497" hidden="1" customFormat="1" s="84">
      <c r="A497" s="91" t="n"/>
      <c r="B497" s="92" t="n"/>
      <c r="C497" s="84" t="inlineStr">
        <is>
          <t>Price_BOM_VLC_VLSC_Case_491</t>
        </is>
      </c>
      <c r="E497" s="89" t="inlineStr">
        <is>
          <t>:5095A-4P-7.5HP-VLC:5095A-4P-10HP-VLC:5095A-4P-15HP-VLC:5095A-4P-20HP-VLC:</t>
        </is>
      </c>
      <c r="F497" s="86" t="inlineStr">
        <is>
          <t>Cast Iron, ASTM-A48, CL 35</t>
        </is>
      </c>
      <c r="G497" s="86" t="inlineStr">
        <is>
          <t>CaseMatl_Cast_Iron_ASTM-A48_CL35</t>
        </is>
      </c>
      <c r="H497" s="86" t="inlineStr">
        <is>
          <t>C35</t>
        </is>
      </c>
      <c r="J497" s="86" t="inlineStr">
        <is>
          <t>125# ANSI Flange</t>
        </is>
      </c>
      <c r="K497" s="86" t="inlineStr">
        <is>
          <t>Coating_Special</t>
        </is>
      </c>
      <c r="L497" s="86" t="inlineStr">
        <is>
          <t>:X3:X4:XA:</t>
        </is>
      </c>
      <c r="M497" s="85" t="inlineStr">
        <is>
          <t>RTF</t>
        </is>
      </c>
      <c r="N497" s="89" t="n"/>
      <c r="O497" s="84" t="inlineStr">
        <is>
          <t>A300043</t>
        </is>
      </c>
      <c r="P497" s="86" t="inlineStr">
        <is>
          <t>LT250</t>
        </is>
      </c>
      <c r="Q497" s="13" t="n">
        <v>8</v>
      </c>
    </row>
    <row r="498" hidden="1" customFormat="1" s="84">
      <c r="A498" s="91" t="n"/>
      <c r="B498" s="92" t="n"/>
      <c r="C498" s="84" t="inlineStr">
        <is>
          <t>Price_BOM_VLC_VLSC_Case_492</t>
        </is>
      </c>
      <c r="E498" s="89" t="inlineStr">
        <is>
          <t>:5095A-4P-7.5HP-VLC:5095A-4P-10HP-VLC:5095A-4P-15HP-VLC:5095A-4P-20HP-VLC:</t>
        </is>
      </c>
      <c r="F498" s="86" t="inlineStr">
        <is>
          <t>Cast Iron, ASTM-A48, CL 35</t>
        </is>
      </c>
      <c r="G498" s="86" t="inlineStr">
        <is>
          <t>CaseMatl_Cast_Iron_ASTM-A48_CL35</t>
        </is>
      </c>
      <c r="H498" s="86" t="inlineStr">
        <is>
          <t>C35</t>
        </is>
      </c>
      <c r="J498" s="86" t="inlineStr">
        <is>
          <t>125# ANSI Flange</t>
        </is>
      </c>
      <c r="K498" s="86" t="inlineStr">
        <is>
          <t>Coating_Epoxy</t>
        </is>
      </c>
      <c r="L498" s="86" t="inlineStr">
        <is>
          <t>:X3:X4:XA:</t>
        </is>
      </c>
      <c r="M498" s="85" t="inlineStr">
        <is>
          <t>RTF</t>
        </is>
      </c>
      <c r="N498" s="89" t="n"/>
      <c r="O498" s="84" t="inlineStr">
        <is>
          <t>A300043</t>
        </is>
      </c>
      <c r="P498" s="86" t="inlineStr">
        <is>
          <t>LT250</t>
        </is>
      </c>
      <c r="Q498" s="13" t="n">
        <v>8</v>
      </c>
    </row>
    <row r="499" hidden="1" customFormat="1" s="84">
      <c r="A499" s="91" t="n"/>
      <c r="B499" s="92" t="n"/>
      <c r="C499" s="84" t="inlineStr">
        <is>
          <t>Price_BOM_VLC_VLSC_Case_493</t>
        </is>
      </c>
      <c r="E499" s="89" t="inlineStr">
        <is>
          <t>:5095A-4P-7.5HP-VLSC:5095A-4P-10HP-VLSC:5095A-4P-15HP-VLSC:5095A-4P-20HP-VLSC:</t>
        </is>
      </c>
      <c r="F499" s="86" t="inlineStr">
        <is>
          <t>Cast Iron, ASTM-A48, CL 35</t>
        </is>
      </c>
      <c r="G499" s="86" t="inlineStr">
        <is>
          <t>CaseMatl_Cast_Iron_ASTM-A48_CL35</t>
        </is>
      </c>
      <c r="H499" s="86" t="inlineStr">
        <is>
          <t>C35</t>
        </is>
      </c>
      <c r="J499" s="86" t="inlineStr">
        <is>
          <t>125# ANSI Flange</t>
        </is>
      </c>
      <c r="K499" s="86" t="inlineStr">
        <is>
          <t>Coating_Standard</t>
        </is>
      </c>
      <c r="L499" s="86" t="inlineStr">
        <is>
          <t>:X3:X4:XA:</t>
        </is>
      </c>
      <c r="M499" s="93" t="n">
        <v>99821848</v>
      </c>
      <c r="N499" s="94" t="inlineStr">
        <is>
          <t>CASE,VLS,5095A,125#,CI</t>
        </is>
      </c>
      <c r="O499" s="84" t="inlineStr">
        <is>
          <t>A300043</t>
        </is>
      </c>
      <c r="P499" s="86" t="inlineStr">
        <is>
          <t>LT027</t>
        </is>
      </c>
      <c r="Q499" s="13" t="n">
        <v>0</v>
      </c>
    </row>
    <row r="500" hidden="1" customFormat="1" s="84">
      <c r="A500" s="91" t="n"/>
      <c r="B500" s="92" t="n"/>
      <c r="C500" s="84" t="inlineStr">
        <is>
          <t>Price_BOM_VLC_VLSC_Case_494</t>
        </is>
      </c>
      <c r="E500" s="89" t="inlineStr">
        <is>
          <t>:5095A-4P-7.5HP-VLSC:5095A-4P-10HP-VLSC:5095A-4P-15HP-VLSC:5095A-4P-20HP-VLSC:</t>
        </is>
      </c>
      <c r="F500" s="86" t="inlineStr">
        <is>
          <t>Cast Iron, ASTM-A48, CL 35</t>
        </is>
      </c>
      <c r="G500" s="86" t="inlineStr">
        <is>
          <t>CaseMatl_Cast_Iron_ASTM-A48_CL35</t>
        </is>
      </c>
      <c r="H500" s="86" t="inlineStr">
        <is>
          <t>C35</t>
        </is>
      </c>
      <c r="J500" s="86" t="inlineStr">
        <is>
          <t>125# ANSI Flange</t>
        </is>
      </c>
      <c r="K500" s="86" t="inlineStr">
        <is>
          <t>Coating_Scotchkote134_interior</t>
        </is>
      </c>
      <c r="L500" s="86" t="inlineStr">
        <is>
          <t>:X3:X4:XA:</t>
        </is>
      </c>
      <c r="M500" s="85" t="inlineStr">
        <is>
          <t>RTF</t>
        </is>
      </c>
      <c r="N500" s="89" t="n"/>
      <c r="O500" s="84" t="inlineStr">
        <is>
          <t>A300043</t>
        </is>
      </c>
      <c r="P500" s="86" t="inlineStr">
        <is>
          <t>LT250</t>
        </is>
      </c>
      <c r="Q500" s="13" t="n">
        <v>8</v>
      </c>
    </row>
    <row r="501" hidden="1" customFormat="1" s="84">
      <c r="A501" s="91" t="n"/>
      <c r="B501" s="92" t="n"/>
      <c r="C501" s="84" t="inlineStr">
        <is>
          <t>Price_BOM_VLC_VLSC_Case_495</t>
        </is>
      </c>
      <c r="E501" s="89" t="inlineStr">
        <is>
          <t>:5095A-4P-7.5HP-VLSC:5095A-4P-10HP-VLSC:5095A-4P-15HP-VLSC:5095A-4P-20HP-VLSC:</t>
        </is>
      </c>
      <c r="F501" s="86" t="inlineStr">
        <is>
          <t>Cast Iron, ASTM-A48, CL 35</t>
        </is>
      </c>
      <c r="G501" s="86" t="inlineStr">
        <is>
          <t>CaseMatl_Cast_Iron_ASTM-A48_CL35</t>
        </is>
      </c>
      <c r="H501" s="86" t="inlineStr">
        <is>
          <t>C35</t>
        </is>
      </c>
      <c r="J501" s="86" t="inlineStr">
        <is>
          <t>125# ANSI Flange</t>
        </is>
      </c>
      <c r="K501" s="86" t="inlineStr">
        <is>
          <t>Coating_Scotchkote134_interior_exterior</t>
        </is>
      </c>
      <c r="L501" s="86" t="inlineStr">
        <is>
          <t>:X3:X4:XA:</t>
        </is>
      </c>
      <c r="M501" s="85" t="inlineStr">
        <is>
          <t>RTF</t>
        </is>
      </c>
      <c r="N501" s="89" t="n"/>
      <c r="O501" s="84" t="inlineStr">
        <is>
          <t>A300043</t>
        </is>
      </c>
      <c r="P501" s="86" t="inlineStr">
        <is>
          <t>LT250</t>
        </is>
      </c>
      <c r="Q501" s="13" t="n">
        <v>8</v>
      </c>
    </row>
    <row r="502" hidden="1" customFormat="1" s="84">
      <c r="A502" s="91" t="n"/>
      <c r="B502" s="92" t="n"/>
      <c r="C502" s="84" t="inlineStr">
        <is>
          <t>Price_BOM_VLC_VLSC_Case_496</t>
        </is>
      </c>
      <c r="E502" s="89" t="inlineStr">
        <is>
          <t>:5095A-4P-7.5HP-VLSC:5095A-4P-10HP-VLSC:5095A-4P-15HP-VLSC:5095A-4P-20HP-VLSC:</t>
        </is>
      </c>
      <c r="F502" s="86" t="inlineStr">
        <is>
          <t>Cast Iron, ASTM-A48, CL 35</t>
        </is>
      </c>
      <c r="G502" s="86" t="inlineStr">
        <is>
          <t>CaseMatl_Cast_Iron_ASTM-A48_CL35</t>
        </is>
      </c>
      <c r="H502" s="86" t="inlineStr">
        <is>
          <t>C35</t>
        </is>
      </c>
      <c r="J502" s="86" t="inlineStr">
        <is>
          <t>125# ANSI Flange</t>
        </is>
      </c>
      <c r="K502" s="86" t="inlineStr">
        <is>
          <t>Coating_Scotchkote134_interior_exterior_IncludeImpeller</t>
        </is>
      </c>
      <c r="L502" s="86" t="inlineStr">
        <is>
          <t>:X3:X4:XA:</t>
        </is>
      </c>
      <c r="M502" s="85" t="inlineStr">
        <is>
          <t>RTF</t>
        </is>
      </c>
      <c r="N502" s="89" t="n"/>
      <c r="O502" s="84" t="inlineStr">
        <is>
          <t>A300043</t>
        </is>
      </c>
      <c r="P502" s="86" t="inlineStr">
        <is>
          <t>LT250</t>
        </is>
      </c>
      <c r="Q502" s="13" t="n">
        <v>8</v>
      </c>
    </row>
    <row r="503" hidden="1" customFormat="1" s="84">
      <c r="A503" s="91" t="n"/>
      <c r="B503" s="92" t="n"/>
      <c r="C503" s="84" t="inlineStr">
        <is>
          <t>Price_BOM_VLC_VLSC_Case_497</t>
        </is>
      </c>
      <c r="E503" s="89" t="inlineStr">
        <is>
          <t>:5095A-4P-7.5HP-VLSC:5095A-4P-10HP-VLSC:5095A-4P-15HP-VLSC:5095A-4P-20HP-VLSC:</t>
        </is>
      </c>
      <c r="F503" s="86" t="inlineStr">
        <is>
          <t>Cast Iron, ASTM-A48, CL 35</t>
        </is>
      </c>
      <c r="G503" s="86" t="inlineStr">
        <is>
          <t>CaseMatl_Cast_Iron_ASTM-A48_CL35</t>
        </is>
      </c>
      <c r="H503" s="86" t="inlineStr">
        <is>
          <t>C35</t>
        </is>
      </c>
      <c r="J503" s="86" t="inlineStr">
        <is>
          <t>125# ANSI Flange</t>
        </is>
      </c>
      <c r="K503" s="86" t="inlineStr">
        <is>
          <t>Coating_Scotchkote134_interior_IncludeImpeller</t>
        </is>
      </c>
      <c r="L503" s="86" t="inlineStr">
        <is>
          <t>:X3:X4:XA:</t>
        </is>
      </c>
      <c r="M503" s="85" t="inlineStr">
        <is>
          <t>RTF</t>
        </is>
      </c>
      <c r="N503" s="89" t="n"/>
      <c r="O503" s="84" t="inlineStr">
        <is>
          <t>A300043</t>
        </is>
      </c>
      <c r="P503" s="86" t="inlineStr">
        <is>
          <t>LT250</t>
        </is>
      </c>
      <c r="Q503" s="13" t="n">
        <v>8</v>
      </c>
    </row>
    <row r="504" hidden="1" customFormat="1" s="84">
      <c r="A504" s="91" t="n"/>
      <c r="B504" s="92" t="n"/>
      <c r="C504" s="84" t="inlineStr">
        <is>
          <t>Price_BOM_VLC_VLSC_Case_498</t>
        </is>
      </c>
      <c r="E504" s="89" t="inlineStr">
        <is>
          <t>:5095A-4P-7.5HP-VLSC:5095A-4P-10HP-VLSC:5095A-4P-15HP-VLSC:5095A-4P-20HP-VLSC:</t>
        </is>
      </c>
      <c r="F504" s="86" t="inlineStr">
        <is>
          <t>Cast Iron, ASTM-A48, CL 35</t>
        </is>
      </c>
      <c r="G504" s="86" t="inlineStr">
        <is>
          <t>CaseMatl_Cast_Iron_ASTM-A48_CL35</t>
        </is>
      </c>
      <c r="H504" s="86" t="inlineStr">
        <is>
          <t>C35</t>
        </is>
      </c>
      <c r="J504" s="86" t="inlineStr">
        <is>
          <t>125# ANSI Flange</t>
        </is>
      </c>
      <c r="K504" s="86" t="inlineStr">
        <is>
          <t>Coating_Special</t>
        </is>
      </c>
      <c r="L504" s="86" t="inlineStr">
        <is>
          <t>:X3:X4:XA:</t>
        </is>
      </c>
      <c r="M504" s="85" t="inlineStr">
        <is>
          <t>RTF</t>
        </is>
      </c>
      <c r="N504" s="89" t="n"/>
      <c r="O504" s="84" t="inlineStr">
        <is>
          <t>A300043</t>
        </is>
      </c>
      <c r="P504" s="86" t="inlineStr">
        <is>
          <t>LT250</t>
        </is>
      </c>
      <c r="Q504" s="13" t="n">
        <v>8</v>
      </c>
    </row>
    <row r="505" hidden="1" customFormat="1" s="84">
      <c r="A505" s="91" t="n"/>
      <c r="B505" s="92" t="n"/>
      <c r="C505" s="84" t="inlineStr">
        <is>
          <t>Price_BOM_VLC_VLSC_Case_499</t>
        </is>
      </c>
      <c r="E505" s="89" t="inlineStr">
        <is>
          <t>:5095A-4P-7.5HP-VLSC:5095A-4P-10HP-VLSC:5095A-4P-15HP-VLSC:5095A-4P-20HP-VLSC:</t>
        </is>
      </c>
      <c r="F505" s="86" t="inlineStr">
        <is>
          <t>Cast Iron, ASTM-A48, CL 35</t>
        </is>
      </c>
      <c r="G505" s="86" t="inlineStr">
        <is>
          <t>CaseMatl_Cast_Iron_ASTM-A48_CL35</t>
        </is>
      </c>
      <c r="H505" s="86" t="inlineStr">
        <is>
          <t>C35</t>
        </is>
      </c>
      <c r="J505" s="86" t="inlineStr">
        <is>
          <t>125# ANSI Flange</t>
        </is>
      </c>
      <c r="K505" s="86" t="inlineStr">
        <is>
          <t>Coating_Epoxy</t>
        </is>
      </c>
      <c r="L505" s="86" t="inlineStr">
        <is>
          <t>:X3:X4:XA:</t>
        </is>
      </c>
      <c r="M505" s="85" t="inlineStr">
        <is>
          <t>RTF</t>
        </is>
      </c>
      <c r="N505" s="89" t="n"/>
      <c r="O505" s="84" t="inlineStr">
        <is>
          <t>A300043</t>
        </is>
      </c>
      <c r="P505" s="86" t="inlineStr">
        <is>
          <t>LT250</t>
        </is>
      </c>
      <c r="Q505" s="13" t="n">
        <v>8</v>
      </c>
    </row>
    <row r="506" hidden="1" customFormat="1" s="84">
      <c r="A506" s="91" t="n"/>
      <c r="B506" s="92" t="n"/>
      <c r="C506" s="84" t="inlineStr">
        <is>
          <t>Price_BOM_VLC_VLSC_Case_500</t>
        </is>
      </c>
      <c r="E506" s="85" t="inlineStr">
        <is>
          <t>:5012C-4P-10HP-VLC:5012C-4P-15HP-VLC:5012C-4P-20HP-VLC:5012C-4P-25HP-VLC:5012C-4P-30HP-VLC:5012C-4P-40HP-VLC:</t>
        </is>
      </c>
      <c r="F506" s="86" t="inlineStr">
        <is>
          <t>Cast Iron, ASTM-A48, CL 35</t>
        </is>
      </c>
      <c r="G506" s="86" t="inlineStr">
        <is>
          <t>CaseMatl_Cast_Iron_ASTM-A48_CL35</t>
        </is>
      </c>
      <c r="H506" s="86" t="inlineStr">
        <is>
          <t>C35</t>
        </is>
      </c>
      <c r="J506" s="86" t="inlineStr">
        <is>
          <t>125# ANSI Flange</t>
        </is>
      </c>
      <c r="K506" s="86" t="inlineStr">
        <is>
          <t>Coating_Standard</t>
        </is>
      </c>
      <c r="L506" s="86" t="inlineStr">
        <is>
          <t>:XA:</t>
        </is>
      </c>
      <c r="M506" s="93" t="n">
        <v>99821844</v>
      </c>
      <c r="N506" s="94" t="inlineStr">
        <is>
          <t>CASE,VL,5012C,125#,CI</t>
        </is>
      </c>
      <c r="O506" s="84" t="inlineStr">
        <is>
          <t>A300043</t>
        </is>
      </c>
      <c r="P506" s="86" t="inlineStr">
        <is>
          <t>LT027</t>
        </is>
      </c>
      <c r="Q506" s="13" t="n">
        <v>0</v>
      </c>
    </row>
    <row r="507" hidden="1" customFormat="1" s="84">
      <c r="A507" s="91" t="n"/>
      <c r="B507" s="92" t="n"/>
      <c r="C507" s="84" t="inlineStr">
        <is>
          <t>Price_BOM_VLC_VLSC_Case_501</t>
        </is>
      </c>
      <c r="E507" s="85" t="inlineStr">
        <is>
          <t>:5012C-4P-10HP-VLC:5012C-4P-15HP-VLC:5012C-4P-20HP-VLC:5012C-4P-25HP-VLC:5012C-4P-30HP-VLC:5012C-4P-40HP-VLC:</t>
        </is>
      </c>
      <c r="F507" s="86" t="inlineStr">
        <is>
          <t>Cast Iron, ASTM-A48, CL 35</t>
        </is>
      </c>
      <c r="G507" s="86" t="inlineStr">
        <is>
          <t>CaseMatl_Cast_Iron_ASTM-A48_CL35</t>
        </is>
      </c>
      <c r="H507" s="86" t="inlineStr">
        <is>
          <t>C35</t>
        </is>
      </c>
      <c r="J507" s="86" t="inlineStr">
        <is>
          <t>125# ANSI Flange</t>
        </is>
      </c>
      <c r="K507" s="86" t="inlineStr">
        <is>
          <t>Coating_Scotchkote134_interior</t>
        </is>
      </c>
      <c r="L507" s="86" t="inlineStr">
        <is>
          <t>:XA:</t>
        </is>
      </c>
      <c r="M507" s="85" t="inlineStr">
        <is>
          <t>RTF</t>
        </is>
      </c>
      <c r="N507" s="89" t="n"/>
      <c r="O507" s="84" t="inlineStr">
        <is>
          <t>A300043</t>
        </is>
      </c>
      <c r="P507" s="86" t="inlineStr">
        <is>
          <t>LT250</t>
        </is>
      </c>
      <c r="Q507" s="13" t="n">
        <v>8</v>
      </c>
    </row>
    <row r="508" hidden="1" customFormat="1" s="84">
      <c r="A508" s="91" t="n"/>
      <c r="B508" s="92" t="n"/>
      <c r="C508" s="84" t="inlineStr">
        <is>
          <t>Price_BOM_VLC_VLSC_Case_502</t>
        </is>
      </c>
      <c r="E508" s="85" t="inlineStr">
        <is>
          <t>:5012C-4P-10HP-VLC:5012C-4P-15HP-VLC:5012C-4P-20HP-VLC:5012C-4P-25HP-VLC:5012C-4P-30HP-VLC:5012C-4P-40HP-VLC:</t>
        </is>
      </c>
      <c r="F508" s="86" t="inlineStr">
        <is>
          <t>Cast Iron, ASTM-A48, CL 35</t>
        </is>
      </c>
      <c r="G508" s="86" t="inlineStr">
        <is>
          <t>CaseMatl_Cast_Iron_ASTM-A48_CL35</t>
        </is>
      </c>
      <c r="H508" s="86" t="inlineStr">
        <is>
          <t>C35</t>
        </is>
      </c>
      <c r="J508" s="86" t="inlineStr">
        <is>
          <t>125# ANSI Flange</t>
        </is>
      </c>
      <c r="K508" s="86" t="inlineStr">
        <is>
          <t>Coating_Scotchkote134_interior_exterior</t>
        </is>
      </c>
      <c r="L508" s="86" t="inlineStr">
        <is>
          <t>:XA:</t>
        </is>
      </c>
      <c r="M508" s="85" t="inlineStr">
        <is>
          <t>RTF</t>
        </is>
      </c>
      <c r="N508" s="89" t="n"/>
      <c r="O508" s="84" t="inlineStr">
        <is>
          <t>A300043</t>
        </is>
      </c>
      <c r="P508" s="86" t="inlineStr">
        <is>
          <t>LT250</t>
        </is>
      </c>
      <c r="Q508" s="13" t="n">
        <v>8</v>
      </c>
    </row>
    <row r="509" hidden="1" customFormat="1" s="84">
      <c r="A509" s="91" t="n"/>
      <c r="B509" s="92" t="n"/>
      <c r="C509" s="84" t="inlineStr">
        <is>
          <t>Price_BOM_VLC_VLSC_Case_503</t>
        </is>
      </c>
      <c r="E509" s="85" t="inlineStr">
        <is>
          <t>:5012C-4P-10HP-VLC:5012C-4P-15HP-VLC:5012C-4P-20HP-VLC:5012C-4P-25HP-VLC:5012C-4P-30HP-VLC:5012C-4P-40HP-VLC:</t>
        </is>
      </c>
      <c r="F509" s="86" t="inlineStr">
        <is>
          <t>Cast Iron, ASTM-A48, CL 35</t>
        </is>
      </c>
      <c r="G509" s="86" t="inlineStr">
        <is>
          <t>CaseMatl_Cast_Iron_ASTM-A48_CL35</t>
        </is>
      </c>
      <c r="H509" s="86" t="inlineStr">
        <is>
          <t>C35</t>
        </is>
      </c>
      <c r="J509" s="86" t="inlineStr">
        <is>
          <t>125# ANSI Flange</t>
        </is>
      </c>
      <c r="K509" s="86" t="inlineStr">
        <is>
          <t>Coating_Scotchkote134_interior_exterior_IncludeImpeller</t>
        </is>
      </c>
      <c r="L509" s="86" t="inlineStr">
        <is>
          <t>:XA:</t>
        </is>
      </c>
      <c r="M509" s="85" t="inlineStr">
        <is>
          <t>RTF</t>
        </is>
      </c>
      <c r="N509" s="89" t="n"/>
      <c r="O509" s="84" t="inlineStr">
        <is>
          <t>A300043</t>
        </is>
      </c>
      <c r="P509" s="86" t="inlineStr">
        <is>
          <t>LT250</t>
        </is>
      </c>
      <c r="Q509" s="13" t="n">
        <v>8</v>
      </c>
    </row>
    <row r="510" hidden="1" customFormat="1" s="84">
      <c r="A510" s="91" t="n"/>
      <c r="B510" s="92" t="n"/>
      <c r="C510" s="84" t="inlineStr">
        <is>
          <t>Price_BOM_VLC_VLSC_Case_504</t>
        </is>
      </c>
      <c r="E510" s="85" t="inlineStr">
        <is>
          <t>:5012C-4P-10HP-VLC:5012C-4P-15HP-VLC:5012C-4P-20HP-VLC:5012C-4P-25HP-VLC:5012C-4P-30HP-VLC:5012C-4P-40HP-VLC:</t>
        </is>
      </c>
      <c r="F510" s="86" t="inlineStr">
        <is>
          <t>Cast Iron, ASTM-A48, CL 35</t>
        </is>
      </c>
      <c r="G510" s="86" t="inlineStr">
        <is>
          <t>CaseMatl_Cast_Iron_ASTM-A48_CL35</t>
        </is>
      </c>
      <c r="H510" s="86" t="inlineStr">
        <is>
          <t>C35</t>
        </is>
      </c>
      <c r="J510" s="86" t="inlineStr">
        <is>
          <t>125# ANSI Flange</t>
        </is>
      </c>
      <c r="K510" s="86" t="inlineStr">
        <is>
          <t>Coating_Scotchkote134_interior_IncludeImpeller</t>
        </is>
      </c>
      <c r="L510" s="86" t="inlineStr">
        <is>
          <t>:XA:</t>
        </is>
      </c>
      <c r="M510" s="85" t="inlineStr">
        <is>
          <t>RTF</t>
        </is>
      </c>
      <c r="N510" s="89" t="n"/>
      <c r="O510" s="84" t="inlineStr">
        <is>
          <t>A300043</t>
        </is>
      </c>
      <c r="P510" s="86" t="inlineStr">
        <is>
          <t>LT250</t>
        </is>
      </c>
      <c r="Q510" s="13" t="n">
        <v>8</v>
      </c>
    </row>
    <row r="511" hidden="1" customFormat="1" s="84">
      <c r="A511" s="91" t="n"/>
      <c r="B511" s="92" t="n"/>
      <c r="C511" s="84" t="inlineStr">
        <is>
          <t>Price_BOM_VLC_VLSC_Case_505</t>
        </is>
      </c>
      <c r="E511" s="85" t="inlineStr">
        <is>
          <t>:5012C-4P-10HP-VLC:5012C-4P-15HP-VLC:5012C-4P-20HP-VLC:5012C-4P-25HP-VLC:5012C-4P-30HP-VLC:5012C-4P-40HP-VLC:</t>
        </is>
      </c>
      <c r="F511" s="86" t="inlineStr">
        <is>
          <t>Cast Iron, ASTM-A48, CL 35</t>
        </is>
      </c>
      <c r="G511" s="86" t="inlineStr">
        <is>
          <t>CaseMatl_Cast_Iron_ASTM-A48_CL35</t>
        </is>
      </c>
      <c r="H511" s="86" t="inlineStr">
        <is>
          <t>C35</t>
        </is>
      </c>
      <c r="J511" s="86" t="inlineStr">
        <is>
          <t>125# ANSI Flange</t>
        </is>
      </c>
      <c r="K511" s="86" t="inlineStr">
        <is>
          <t>Coating_Special</t>
        </is>
      </c>
      <c r="L511" s="86" t="inlineStr">
        <is>
          <t>:XA:</t>
        </is>
      </c>
      <c r="M511" s="85" t="inlineStr">
        <is>
          <t>RTF</t>
        </is>
      </c>
      <c r="N511" s="89" t="n"/>
      <c r="O511" s="84" t="inlineStr">
        <is>
          <t>A300043</t>
        </is>
      </c>
      <c r="P511" s="86" t="inlineStr">
        <is>
          <t>LT250</t>
        </is>
      </c>
      <c r="Q511" s="13" t="n">
        <v>8</v>
      </c>
    </row>
    <row r="512" hidden="1" customFormat="1" s="84">
      <c r="A512" s="91" t="n"/>
      <c r="B512" s="92" t="n"/>
      <c r="C512" s="84" t="inlineStr">
        <is>
          <t>Price_BOM_VLC_VLSC_Case_506</t>
        </is>
      </c>
      <c r="E512" s="85" t="inlineStr">
        <is>
          <t>:5012C-4P-10HP-VLC:5012C-4P-15HP-VLC:5012C-4P-20HP-VLC:5012C-4P-25HP-VLC:5012C-4P-30HP-VLC:5012C-4P-40HP-VLC:</t>
        </is>
      </c>
      <c r="F512" s="86" t="inlineStr">
        <is>
          <t>Cast Iron, ASTM-A48, CL 35</t>
        </is>
      </c>
      <c r="G512" s="86" t="inlineStr">
        <is>
          <t>CaseMatl_Cast_Iron_ASTM-A48_CL35</t>
        </is>
      </c>
      <c r="H512" s="86" t="inlineStr">
        <is>
          <t>C35</t>
        </is>
      </c>
      <c r="J512" s="86" t="inlineStr">
        <is>
          <t>125# ANSI Flange</t>
        </is>
      </c>
      <c r="K512" s="86" t="inlineStr">
        <is>
          <t>Coating_Epoxy</t>
        </is>
      </c>
      <c r="L512" s="86" t="inlineStr">
        <is>
          <t>:XA:</t>
        </is>
      </c>
      <c r="M512" s="85" t="inlineStr">
        <is>
          <t>RTF</t>
        </is>
      </c>
      <c r="N512" s="89" t="n"/>
      <c r="O512" s="84" t="inlineStr">
        <is>
          <t>A300043</t>
        </is>
      </c>
      <c r="P512" s="86" t="inlineStr">
        <is>
          <t>LT250</t>
        </is>
      </c>
      <c r="Q512" s="13" t="n">
        <v>8</v>
      </c>
    </row>
    <row r="513" hidden="1" customFormat="1" s="84">
      <c r="A513" s="91" t="n"/>
      <c r="B513" s="92" t="n"/>
      <c r="C513" s="84" t="inlineStr">
        <is>
          <t>Price_BOM_VLC_VLSC_Case_507</t>
        </is>
      </c>
      <c r="E513" s="84" t="inlineStr">
        <is>
          <t>:5012C-4P-10HP-VLSC:5012C-4P-15HP-VLSC:5012C-4P-20HP-VLSC:5012C-4P-25HP-VLSC:5012C-4P-30HP-VLSC:5012C-4P-40HP-VLSC:</t>
        </is>
      </c>
      <c r="F513" s="86" t="inlineStr">
        <is>
          <t>Cast Iron, ASTM-A48, CL 35</t>
        </is>
      </c>
      <c r="G513" s="86" t="inlineStr">
        <is>
          <t>CaseMatl_Cast_Iron_ASTM-A48_CL35</t>
        </is>
      </c>
      <c r="H513" s="86" t="inlineStr">
        <is>
          <t>C35</t>
        </is>
      </c>
      <c r="J513" s="86" t="inlineStr">
        <is>
          <t>125# ANSI Flange</t>
        </is>
      </c>
      <c r="K513" s="86" t="inlineStr">
        <is>
          <t>Coating_Standard</t>
        </is>
      </c>
      <c r="L513" s="86" t="inlineStr">
        <is>
          <t>:XA:</t>
        </is>
      </c>
      <c r="M513" s="93" t="n">
        <v>99821846</v>
      </c>
      <c r="N513" s="94" t="inlineStr">
        <is>
          <t>CASE,VLS,5012C,125#,CI</t>
        </is>
      </c>
      <c r="O513" s="84" t="inlineStr">
        <is>
          <t>A300043</t>
        </is>
      </c>
      <c r="P513" s="86" t="inlineStr">
        <is>
          <t>LT027</t>
        </is>
      </c>
      <c r="Q513" s="13" t="n">
        <v>0</v>
      </c>
    </row>
    <row r="514" hidden="1" customFormat="1" s="84">
      <c r="A514" s="91" t="n"/>
      <c r="B514" s="92" t="n"/>
      <c r="C514" s="84" t="inlineStr">
        <is>
          <t>Price_BOM_VLC_VLSC_Case_508</t>
        </is>
      </c>
      <c r="E514" s="84" t="inlineStr">
        <is>
          <t>:5012C-4P-10HP-VLSC:5012C-4P-15HP-VLSC:5012C-4P-20HP-VLSC:5012C-4P-25HP-VLSC:5012C-4P-30HP-VLSC:5012C-4P-40HP-VLSC:</t>
        </is>
      </c>
      <c r="F514" s="86" t="inlineStr">
        <is>
          <t>Cast Iron, ASTM-A48, CL 35</t>
        </is>
      </c>
      <c r="G514" s="86" t="inlineStr">
        <is>
          <t>CaseMatl_Cast_Iron_ASTM-A48_CL35</t>
        </is>
      </c>
      <c r="H514" s="86" t="inlineStr">
        <is>
          <t>C35</t>
        </is>
      </c>
      <c r="J514" s="86" t="inlineStr">
        <is>
          <t>125# ANSI Flange</t>
        </is>
      </c>
      <c r="K514" s="86" t="inlineStr">
        <is>
          <t>Coating_Scotchkote134_interior</t>
        </is>
      </c>
      <c r="L514" s="86" t="inlineStr">
        <is>
          <t>:XA:</t>
        </is>
      </c>
      <c r="M514" s="85" t="inlineStr">
        <is>
          <t>RTF</t>
        </is>
      </c>
      <c r="N514" s="89" t="n"/>
      <c r="O514" s="84" t="inlineStr">
        <is>
          <t>A300043</t>
        </is>
      </c>
      <c r="P514" s="86" t="inlineStr">
        <is>
          <t>LT250</t>
        </is>
      </c>
      <c r="Q514" s="13" t="n">
        <v>8</v>
      </c>
    </row>
    <row r="515" hidden="1" customFormat="1" s="84">
      <c r="A515" s="91" t="n"/>
      <c r="B515" s="92" t="n"/>
      <c r="C515" s="84" t="inlineStr">
        <is>
          <t>Price_BOM_VLC_VLSC_Case_509</t>
        </is>
      </c>
      <c r="E515" s="84" t="inlineStr">
        <is>
          <t>:5012C-4P-10HP-VLSC:5012C-4P-15HP-VLSC:5012C-4P-20HP-VLSC:5012C-4P-25HP-VLSC:5012C-4P-30HP-VLSC:5012C-4P-40HP-VLSC:</t>
        </is>
      </c>
      <c r="F515" s="86" t="inlineStr">
        <is>
          <t>Cast Iron, ASTM-A48, CL 35</t>
        </is>
      </c>
      <c r="G515" s="86" t="inlineStr">
        <is>
          <t>CaseMatl_Cast_Iron_ASTM-A48_CL35</t>
        </is>
      </c>
      <c r="H515" s="86" t="inlineStr">
        <is>
          <t>C35</t>
        </is>
      </c>
      <c r="J515" s="86" t="inlineStr">
        <is>
          <t>125# ANSI Flange</t>
        </is>
      </c>
      <c r="K515" s="86" t="inlineStr">
        <is>
          <t>Coating_Scotchkote134_interior_exterior</t>
        </is>
      </c>
      <c r="L515" s="86" t="inlineStr">
        <is>
          <t>:XA:</t>
        </is>
      </c>
      <c r="M515" s="85" t="inlineStr">
        <is>
          <t>RTF</t>
        </is>
      </c>
      <c r="N515" s="89" t="n"/>
      <c r="O515" s="84" t="inlineStr">
        <is>
          <t>A300043</t>
        </is>
      </c>
      <c r="P515" s="86" t="inlineStr">
        <is>
          <t>LT250</t>
        </is>
      </c>
      <c r="Q515" s="13" t="n">
        <v>8</v>
      </c>
    </row>
    <row r="516" hidden="1" customFormat="1" s="84">
      <c r="A516" s="91" t="n"/>
      <c r="B516" s="92" t="n"/>
      <c r="C516" s="84" t="inlineStr">
        <is>
          <t>Price_BOM_VLC_VLSC_Case_510</t>
        </is>
      </c>
      <c r="E516" s="84" t="inlineStr">
        <is>
          <t>:5012C-4P-10HP-VLSC:5012C-4P-15HP-VLSC:5012C-4P-20HP-VLSC:5012C-4P-25HP-VLSC:5012C-4P-30HP-VLSC:5012C-4P-40HP-VLSC:</t>
        </is>
      </c>
      <c r="F516" s="86" t="inlineStr">
        <is>
          <t>Cast Iron, ASTM-A48, CL 35</t>
        </is>
      </c>
      <c r="G516" s="86" t="inlineStr">
        <is>
          <t>CaseMatl_Cast_Iron_ASTM-A48_CL35</t>
        </is>
      </c>
      <c r="H516" s="86" t="inlineStr">
        <is>
          <t>C35</t>
        </is>
      </c>
      <c r="J516" s="86" t="inlineStr">
        <is>
          <t>125# ANSI Flange</t>
        </is>
      </c>
      <c r="K516" s="86" t="inlineStr">
        <is>
          <t>Coating_Scotchkote134_interior_exterior_IncludeImpeller</t>
        </is>
      </c>
      <c r="L516" s="86" t="inlineStr">
        <is>
          <t>:XA:</t>
        </is>
      </c>
      <c r="M516" s="85" t="inlineStr">
        <is>
          <t>RTF</t>
        </is>
      </c>
      <c r="N516" s="89" t="n"/>
      <c r="O516" s="84" t="inlineStr">
        <is>
          <t>A300043</t>
        </is>
      </c>
      <c r="P516" s="86" t="inlineStr">
        <is>
          <t>LT250</t>
        </is>
      </c>
      <c r="Q516" s="13" t="n">
        <v>8</v>
      </c>
    </row>
    <row r="517" hidden="1" customFormat="1" s="84">
      <c r="A517" s="91" t="n"/>
      <c r="B517" s="92" t="n"/>
      <c r="C517" s="84" t="inlineStr">
        <is>
          <t>Price_BOM_VLC_VLSC_Case_511</t>
        </is>
      </c>
      <c r="E517" s="84" t="inlineStr">
        <is>
          <t>:5012C-4P-10HP-VLSC:5012C-4P-15HP-VLSC:5012C-4P-20HP-VLSC:5012C-4P-25HP-VLSC:5012C-4P-30HP-VLSC:5012C-4P-40HP-VLSC:</t>
        </is>
      </c>
      <c r="F517" s="86" t="inlineStr">
        <is>
          <t>Cast Iron, ASTM-A48, CL 35</t>
        </is>
      </c>
      <c r="G517" s="86" t="inlineStr">
        <is>
          <t>CaseMatl_Cast_Iron_ASTM-A48_CL35</t>
        </is>
      </c>
      <c r="H517" s="86" t="inlineStr">
        <is>
          <t>C35</t>
        </is>
      </c>
      <c r="J517" s="86" t="inlineStr">
        <is>
          <t>125# ANSI Flange</t>
        </is>
      </c>
      <c r="K517" s="86" t="inlineStr">
        <is>
          <t>Coating_Scotchkote134_interior_IncludeImpeller</t>
        </is>
      </c>
      <c r="L517" s="86" t="inlineStr">
        <is>
          <t>:XA:</t>
        </is>
      </c>
      <c r="M517" s="85" t="inlineStr">
        <is>
          <t>RTF</t>
        </is>
      </c>
      <c r="N517" s="89" t="n"/>
      <c r="O517" s="84" t="inlineStr">
        <is>
          <t>A300043</t>
        </is>
      </c>
      <c r="P517" s="86" t="inlineStr">
        <is>
          <t>LT250</t>
        </is>
      </c>
      <c r="Q517" s="13" t="n">
        <v>8</v>
      </c>
    </row>
    <row r="518" hidden="1" customFormat="1" s="84">
      <c r="A518" s="91" t="n"/>
      <c r="B518" s="92" t="n"/>
      <c r="C518" s="84" t="inlineStr">
        <is>
          <t>Price_BOM_VLC_VLSC_Case_512</t>
        </is>
      </c>
      <c r="E518" s="84" t="inlineStr">
        <is>
          <t>:5012C-4P-10HP-VLSC:5012C-4P-15HP-VLSC:5012C-4P-20HP-VLSC:5012C-4P-25HP-VLSC:5012C-4P-30HP-VLSC:5012C-4P-40HP-VLSC:</t>
        </is>
      </c>
      <c r="F518" s="86" t="inlineStr">
        <is>
          <t>Cast Iron, ASTM-A48, CL 35</t>
        </is>
      </c>
      <c r="G518" s="86" t="inlineStr">
        <is>
          <t>CaseMatl_Cast_Iron_ASTM-A48_CL35</t>
        </is>
      </c>
      <c r="H518" s="86" t="inlineStr">
        <is>
          <t>C35</t>
        </is>
      </c>
      <c r="J518" s="86" t="inlineStr">
        <is>
          <t>125# ANSI Flange</t>
        </is>
      </c>
      <c r="K518" s="86" t="inlineStr">
        <is>
          <t>Coating_Special</t>
        </is>
      </c>
      <c r="L518" s="86" t="inlineStr">
        <is>
          <t>:XA:</t>
        </is>
      </c>
      <c r="M518" s="85" t="inlineStr">
        <is>
          <t>RTF</t>
        </is>
      </c>
      <c r="N518" s="89" t="n"/>
      <c r="O518" s="84" t="inlineStr">
        <is>
          <t>A300043</t>
        </is>
      </c>
      <c r="P518" s="86" t="inlineStr">
        <is>
          <t>LT250</t>
        </is>
      </c>
      <c r="Q518" s="13" t="n">
        <v>8</v>
      </c>
    </row>
    <row r="519" hidden="1" customFormat="1" s="84">
      <c r="A519" s="91" t="n"/>
      <c r="B519" s="92" t="n"/>
      <c r="C519" s="84" t="inlineStr">
        <is>
          <t>Price_BOM_VLC_VLSC_Case_513</t>
        </is>
      </c>
      <c r="E519" s="84" t="inlineStr">
        <is>
          <t>:5012C-4P-10HP-VLSC:5012C-4P-15HP-VLSC:5012C-4P-20HP-VLSC:5012C-4P-25HP-VLSC:5012C-4P-30HP-VLSC:5012C-4P-40HP-VLSC:</t>
        </is>
      </c>
      <c r="F519" s="86" t="inlineStr">
        <is>
          <t>Cast Iron, ASTM-A48, CL 35</t>
        </is>
      </c>
      <c r="G519" s="86" t="inlineStr">
        <is>
          <t>CaseMatl_Cast_Iron_ASTM-A48_CL35</t>
        </is>
      </c>
      <c r="H519" s="86" t="inlineStr">
        <is>
          <t>C35</t>
        </is>
      </c>
      <c r="J519" s="86" t="inlineStr">
        <is>
          <t>125# ANSI Flange</t>
        </is>
      </c>
      <c r="K519" s="86" t="inlineStr">
        <is>
          <t>Coating_Epoxy</t>
        </is>
      </c>
      <c r="L519" s="86" t="inlineStr">
        <is>
          <t>:XA:</t>
        </is>
      </c>
      <c r="M519" s="85" t="inlineStr">
        <is>
          <t>RTF</t>
        </is>
      </c>
      <c r="N519" s="89" t="n"/>
      <c r="O519" s="84" t="inlineStr">
        <is>
          <t>A300043</t>
        </is>
      </c>
      <c r="P519" s="86" t="inlineStr">
        <is>
          <t>LT250</t>
        </is>
      </c>
      <c r="Q519" s="13" t="n">
        <v>8</v>
      </c>
    </row>
    <row r="520" hidden="1" customFormat="1" s="84">
      <c r="A520" s="91" t="n"/>
      <c r="B520" s="92" t="n"/>
      <c r="C520" s="84" t="inlineStr">
        <is>
          <t>Price_BOM_VLC_VLSC_Case_514</t>
        </is>
      </c>
      <c r="E520" s="89" t="inlineStr">
        <is>
          <t>:40959-4P-5HP-VLC:40959-4P-7.5HP-VLC:40959-4P-10HP-VLC:40959-2P-40HP-VLC:40959-2P-50HP-VLC:40959-2P-60HP-VLC:40959-2P-75HP-VLC:40959-2P-100HP-VLC:40959-4P-15HP-VLC:</t>
        </is>
      </c>
      <c r="F520" s="86" t="inlineStr">
        <is>
          <t>Cast Iron, ASTM-A48, CL 30</t>
        </is>
      </c>
      <c r="G520" s="84" t="inlineStr">
        <is>
          <t>CaseMatl_Cast_Iron_ASTM-A48_CL30</t>
        </is>
      </c>
      <c r="H520" s="86" t="inlineStr">
        <is>
          <t>C30</t>
        </is>
      </c>
      <c r="J520" s="86" t="inlineStr">
        <is>
          <t>125# ANSI Flange</t>
        </is>
      </c>
      <c r="K520" s="86" t="inlineStr">
        <is>
          <t>Coating_Standard</t>
        </is>
      </c>
      <c r="L520" s="86" t="inlineStr">
        <is>
          <t>:X3:XA:</t>
        </is>
      </c>
      <c r="M520" s="107" t="n">
        <v>99835022</v>
      </c>
      <c r="N520" s="89" t="inlineStr">
        <is>
          <t>CASE,VL,40959,125#,CI</t>
        </is>
      </c>
      <c r="O520" s="84" t="inlineStr">
        <is>
          <t>A300043</t>
        </is>
      </c>
      <c r="P520" s="86" t="inlineStr">
        <is>
          <t>LT027</t>
        </is>
      </c>
      <c r="Q520" s="13" t="n">
        <v>0</v>
      </c>
    </row>
    <row r="521" hidden="1" customFormat="1" s="84">
      <c r="A521" s="91" t="n"/>
      <c r="B521" s="92" t="n"/>
      <c r="C521" s="84" t="inlineStr">
        <is>
          <t>Price_BOM_VLC_VLSC_Case_515</t>
        </is>
      </c>
      <c r="E521" s="89" t="inlineStr">
        <is>
          <t>:40959-4P-5HP-VLC:40959-4P-7.5HP-VLC:40959-4P-10HP-VLC:40959-2P-40HP-VLC:40959-2P-50HP-VLC:40959-2P-60HP-VLC:40959-2P-75HP-VLC:40959-2P-100HP-VLC:40959-4P-15HP-VLC:</t>
        </is>
      </c>
      <c r="F521" s="86" t="inlineStr">
        <is>
          <t>Cast Iron, ASTM-A48, CL 30</t>
        </is>
      </c>
      <c r="G521" s="84" t="inlineStr">
        <is>
          <t>CaseMatl_Cast_Iron_ASTM-A48_CL30</t>
        </is>
      </c>
      <c r="H521" s="86" t="inlineStr">
        <is>
          <t>C30</t>
        </is>
      </c>
      <c r="J521" s="86" t="inlineStr">
        <is>
          <t>125# ANSI Flange</t>
        </is>
      </c>
      <c r="K521" s="86" t="inlineStr">
        <is>
          <t>Coating_Scotchkote134_interior</t>
        </is>
      </c>
      <c r="L521" s="86" t="inlineStr">
        <is>
          <t>:X3:XA:</t>
        </is>
      </c>
      <c r="M521" s="85" t="inlineStr">
        <is>
          <t>RTF</t>
        </is>
      </c>
      <c r="N521" s="89" t="n"/>
      <c r="O521" s="84" t="inlineStr">
        <is>
          <t>A300043</t>
        </is>
      </c>
      <c r="P521" s="86" t="inlineStr">
        <is>
          <t>LT250</t>
        </is>
      </c>
      <c r="Q521" s="13" t="n">
        <v>8</v>
      </c>
    </row>
    <row r="522" hidden="1" customFormat="1" s="84">
      <c r="A522" s="91" t="n"/>
      <c r="B522" s="92" t="n"/>
      <c r="C522" s="84" t="inlineStr">
        <is>
          <t>Price_BOM_VLC_VLSC_Case_516</t>
        </is>
      </c>
      <c r="E522" s="89" t="inlineStr">
        <is>
          <t>:40959-4P-5HP-VLC:40959-4P-7.5HP-VLC:40959-4P-10HP-VLC:40959-2P-40HP-VLC:40959-2P-50HP-VLC:40959-2P-60HP-VLC:40959-2P-75HP-VLC:40959-2P-100HP-VLC:40959-4P-15HP-VLC:</t>
        </is>
      </c>
      <c r="F522" s="86" t="inlineStr">
        <is>
          <t>Cast Iron, ASTM-A48, CL 30</t>
        </is>
      </c>
      <c r="G522" s="84" t="inlineStr">
        <is>
          <t>CaseMatl_Cast_Iron_ASTM-A48_CL30</t>
        </is>
      </c>
      <c r="H522" s="86" t="inlineStr">
        <is>
          <t>C30</t>
        </is>
      </c>
      <c r="J522" s="86" t="inlineStr">
        <is>
          <t>125# ANSI Flange</t>
        </is>
      </c>
      <c r="K522" s="86" t="inlineStr">
        <is>
          <t>Coating_Scotchkote134_interior_exterior</t>
        </is>
      </c>
      <c r="L522" s="86" t="inlineStr">
        <is>
          <t>:X3:XA:</t>
        </is>
      </c>
      <c r="M522" s="85" t="inlineStr">
        <is>
          <t>RTF</t>
        </is>
      </c>
      <c r="N522" s="89" t="n"/>
      <c r="O522" s="84" t="inlineStr">
        <is>
          <t>A300043</t>
        </is>
      </c>
      <c r="P522" s="86" t="inlineStr">
        <is>
          <t>LT250</t>
        </is>
      </c>
      <c r="Q522" s="13" t="n">
        <v>8</v>
      </c>
    </row>
    <row r="523" hidden="1" customFormat="1" s="84">
      <c r="A523" s="91" t="n"/>
      <c r="B523" s="92" t="n"/>
      <c r="C523" s="84" t="inlineStr">
        <is>
          <t>Price_BOM_VLC_VLSC_Case_517</t>
        </is>
      </c>
      <c r="E523" s="89" t="inlineStr">
        <is>
          <t>:40959-4P-5HP-VLC:40959-4P-7.5HP-VLC:40959-4P-10HP-VLC:40959-2P-40HP-VLC:40959-2P-50HP-VLC:40959-2P-60HP-VLC:40959-2P-75HP-VLC:40959-2P-100HP-VLC:40959-4P-15HP-VLC:</t>
        </is>
      </c>
      <c r="F523" s="86" t="inlineStr">
        <is>
          <t>Cast Iron, ASTM-A48, CL 30</t>
        </is>
      </c>
      <c r="G523" s="84" t="inlineStr">
        <is>
          <t>CaseMatl_Cast_Iron_ASTM-A48_CL30</t>
        </is>
      </c>
      <c r="H523" s="86" t="inlineStr">
        <is>
          <t>C30</t>
        </is>
      </c>
      <c r="J523" s="86" t="inlineStr">
        <is>
          <t>125# ANSI Flange</t>
        </is>
      </c>
      <c r="K523" s="86" t="inlineStr">
        <is>
          <t>Coating_Scotchkote134_interior_exterior_IncludeImpeller</t>
        </is>
      </c>
      <c r="L523" s="86" t="inlineStr">
        <is>
          <t>:X3:XA:</t>
        </is>
      </c>
      <c r="M523" s="85" t="inlineStr">
        <is>
          <t>RTF</t>
        </is>
      </c>
      <c r="N523" s="89" t="n"/>
      <c r="O523" s="84" t="inlineStr">
        <is>
          <t>A300043</t>
        </is>
      </c>
      <c r="P523" s="86" t="inlineStr">
        <is>
          <t>LT250</t>
        </is>
      </c>
      <c r="Q523" s="13" t="n">
        <v>8</v>
      </c>
    </row>
    <row r="524" hidden="1" customFormat="1" s="84">
      <c r="A524" s="91" t="n"/>
      <c r="B524" s="92" t="n"/>
      <c r="C524" s="84" t="inlineStr">
        <is>
          <t>Price_BOM_VLC_VLSC_Case_518</t>
        </is>
      </c>
      <c r="E524" s="89" t="inlineStr">
        <is>
          <t>:40959-4P-5HP-VLC:40959-4P-7.5HP-VLC:40959-4P-10HP-VLC:40959-2P-40HP-VLC:40959-2P-50HP-VLC:40959-2P-60HP-VLC:40959-2P-75HP-VLC:40959-2P-100HP-VLC:40959-4P-15HP-VLC:</t>
        </is>
      </c>
      <c r="F524" s="86" t="inlineStr">
        <is>
          <t>Cast Iron, ASTM-A48, CL 30</t>
        </is>
      </c>
      <c r="G524" s="84" t="inlineStr">
        <is>
          <t>CaseMatl_Cast_Iron_ASTM-A48_CL30</t>
        </is>
      </c>
      <c r="H524" s="86" t="inlineStr">
        <is>
          <t>C30</t>
        </is>
      </c>
      <c r="J524" s="86" t="inlineStr">
        <is>
          <t>125# ANSI Flange</t>
        </is>
      </c>
      <c r="K524" s="86" t="inlineStr">
        <is>
          <t>Coating_Scotchkote134_interior_IncludeImpeller</t>
        </is>
      </c>
      <c r="L524" s="86" t="inlineStr">
        <is>
          <t>:X3:XA:</t>
        </is>
      </c>
      <c r="M524" s="85" t="inlineStr">
        <is>
          <t>RTF</t>
        </is>
      </c>
      <c r="N524" s="89" t="n"/>
      <c r="O524" s="84" t="inlineStr">
        <is>
          <t>A300043</t>
        </is>
      </c>
      <c r="P524" s="86" t="inlineStr">
        <is>
          <t>LT250</t>
        </is>
      </c>
      <c r="Q524" s="13" t="n">
        <v>8</v>
      </c>
    </row>
    <row r="525" hidden="1" customFormat="1" s="84">
      <c r="A525" s="91" t="n"/>
      <c r="B525" s="92" t="n"/>
      <c r="C525" s="84" t="inlineStr">
        <is>
          <t>Price_BOM_VLC_VLSC_Case_519</t>
        </is>
      </c>
      <c r="E525" s="89" t="inlineStr">
        <is>
          <t>:40959-4P-5HP-VLC:40959-4P-7.5HP-VLC:40959-4P-10HP-VLC:40959-2P-40HP-VLC:40959-2P-50HP-VLC:40959-2P-60HP-VLC:40959-2P-75HP-VLC:40959-2P-100HP-VLC:40959-4P-15HP-VLC:</t>
        </is>
      </c>
      <c r="F525" s="86" t="inlineStr">
        <is>
          <t>Cast Iron, ASTM-A48, CL 30</t>
        </is>
      </c>
      <c r="G525" s="84" t="inlineStr">
        <is>
          <t>CaseMatl_Cast_Iron_ASTM-A48_CL30</t>
        </is>
      </c>
      <c r="H525" s="86" t="inlineStr">
        <is>
          <t>C30</t>
        </is>
      </c>
      <c r="J525" s="86" t="inlineStr">
        <is>
          <t>125# ANSI Flange</t>
        </is>
      </c>
      <c r="K525" s="86" t="inlineStr">
        <is>
          <t>Coating_Special</t>
        </is>
      </c>
      <c r="L525" s="86" t="inlineStr">
        <is>
          <t>:X3:XA:</t>
        </is>
      </c>
      <c r="M525" s="85" t="inlineStr">
        <is>
          <t>RTF</t>
        </is>
      </c>
      <c r="N525" s="89" t="n"/>
      <c r="O525" s="84" t="inlineStr">
        <is>
          <t>A300043</t>
        </is>
      </c>
      <c r="P525" s="86" t="inlineStr">
        <is>
          <t>LT250</t>
        </is>
      </c>
      <c r="Q525" s="13" t="n">
        <v>8</v>
      </c>
    </row>
    <row r="526" hidden="1" customFormat="1" s="84">
      <c r="A526" s="91" t="n"/>
      <c r="B526" s="92" t="n"/>
      <c r="C526" s="84" t="inlineStr">
        <is>
          <t>Price_BOM_VLC_VLSC_Case_520</t>
        </is>
      </c>
      <c r="E526" s="89" t="inlineStr">
        <is>
          <t>:40959-4P-5HP-VLC:40959-4P-7.5HP-VLC:40959-4P-10HP-VLC:40959-2P-40HP-VLC:40959-2P-50HP-VLC:40959-2P-60HP-VLC:40959-2P-75HP-VLC:40959-2P-100HP-VLC:40959-4P-15HP-VLC:</t>
        </is>
      </c>
      <c r="F526" s="86" t="inlineStr">
        <is>
          <t>Cast Iron, ASTM-A48, CL 30</t>
        </is>
      </c>
      <c r="G526" s="84" t="inlineStr">
        <is>
          <t>CaseMatl_Cast_Iron_ASTM-A48_CL30</t>
        </is>
      </c>
      <c r="H526" s="86" t="inlineStr">
        <is>
          <t>C30</t>
        </is>
      </c>
      <c r="J526" s="86" t="inlineStr">
        <is>
          <t>125# ANSI Flange</t>
        </is>
      </c>
      <c r="K526" s="86" t="inlineStr">
        <is>
          <t>Coating_Epoxy</t>
        </is>
      </c>
      <c r="L526" s="86" t="inlineStr">
        <is>
          <t>:X3:XA:</t>
        </is>
      </c>
      <c r="M526" s="85" t="inlineStr">
        <is>
          <t>RTF</t>
        </is>
      </c>
      <c r="N526" s="89" t="n"/>
      <c r="O526" s="84" t="inlineStr">
        <is>
          <t>A300043</t>
        </is>
      </c>
      <c r="P526" s="86" t="inlineStr">
        <is>
          <t>LT250</t>
        </is>
      </c>
      <c r="Q526" s="13" t="n">
        <v>8</v>
      </c>
    </row>
    <row r="527" hidden="1" customFormat="1" s="84">
      <c r="A527" s="91" t="n"/>
      <c r="B527" s="92" t="n"/>
      <c r="C527" s="84" t="inlineStr">
        <is>
          <t>Price_BOM_VLC_VLSC_Case_521</t>
        </is>
      </c>
      <c r="E527" s="89" t="inlineStr">
        <is>
          <t>:40959-4P-5HP-VLSC:40959-4P-7.5HP-VLSC:40959-4P-10HP-VLSC:40959-2P-40HP-VLSC:40959-2P-50HP-VLSC:40959-2P-60HP-VLSC:40959-2P-75HP-VLSC:40959-2P-100HP-VLSC:40959-4P-15HP-VLSC:</t>
        </is>
      </c>
      <c r="F527" s="86" t="inlineStr">
        <is>
          <t>Cast Iron, ASTM-A48, CL 30</t>
        </is>
      </c>
      <c r="G527" s="84" t="inlineStr">
        <is>
          <t>CaseMatl_Cast_Iron_ASTM-A48_CL30</t>
        </is>
      </c>
      <c r="H527" s="86" t="inlineStr">
        <is>
          <t>C30</t>
        </is>
      </c>
      <c r="J527" s="86" t="inlineStr">
        <is>
          <t>125# ANSI Flange</t>
        </is>
      </c>
      <c r="K527" s="86" t="inlineStr">
        <is>
          <t>Coating_Standard</t>
        </is>
      </c>
      <c r="L527" s="86" t="inlineStr">
        <is>
          <t>:X3:XA:</t>
        </is>
      </c>
      <c r="M527" s="107" t="n">
        <v>99835033</v>
      </c>
      <c r="N527" s="89" t="inlineStr">
        <is>
          <t>CASE,VLS,40959,125#,CI</t>
        </is>
      </c>
      <c r="O527" s="84" t="inlineStr">
        <is>
          <t>A300043</t>
        </is>
      </c>
      <c r="P527" s="86" t="inlineStr">
        <is>
          <t>LT027</t>
        </is>
      </c>
      <c r="Q527" s="13" t="n">
        <v>0</v>
      </c>
    </row>
    <row r="528" hidden="1" customFormat="1" s="84">
      <c r="A528" s="91" t="n"/>
      <c r="B528" s="92" t="n"/>
      <c r="C528" s="84" t="inlineStr">
        <is>
          <t>Price_BOM_VLC_VLSC_Case_522</t>
        </is>
      </c>
      <c r="E528" s="89" t="inlineStr">
        <is>
          <t>:40959-4P-5HP-VLSC:40959-4P-7.5HP-VLSC:40959-4P-10HP-VLSC:40959-2P-40HP-VLSC:40959-2P-50HP-VLSC:40959-2P-60HP-VLSC:40959-2P-75HP-VLSC:40959-2P-100HP-VLSC:40959-4P-15HP-VLSC:</t>
        </is>
      </c>
      <c r="F528" s="86" t="inlineStr">
        <is>
          <t>Cast Iron, ASTM-A48, CL 30</t>
        </is>
      </c>
      <c r="G528" s="84" t="inlineStr">
        <is>
          <t>CaseMatl_Cast_Iron_ASTM-A48_CL30</t>
        </is>
      </c>
      <c r="H528" s="86" t="inlineStr">
        <is>
          <t>C30</t>
        </is>
      </c>
      <c r="J528" s="86" t="inlineStr">
        <is>
          <t>125# ANSI Flange</t>
        </is>
      </c>
      <c r="K528" s="86" t="inlineStr">
        <is>
          <t>Coating_Scotchkote134_interior</t>
        </is>
      </c>
      <c r="L528" s="86" t="inlineStr">
        <is>
          <t>:X3:XA:</t>
        </is>
      </c>
      <c r="M528" s="85" t="inlineStr">
        <is>
          <t>RTF</t>
        </is>
      </c>
      <c r="O528" s="84" t="inlineStr">
        <is>
          <t>A300043</t>
        </is>
      </c>
      <c r="P528" s="86" t="inlineStr">
        <is>
          <t>LT250</t>
        </is>
      </c>
      <c r="Q528" s="13" t="n">
        <v>8</v>
      </c>
    </row>
    <row r="529" hidden="1" customFormat="1" s="84">
      <c r="A529" s="91" t="n"/>
      <c r="B529" s="92" t="n"/>
      <c r="C529" s="84" t="inlineStr">
        <is>
          <t>Price_BOM_VLC_VLSC_Case_523</t>
        </is>
      </c>
      <c r="E529" s="89" t="inlineStr">
        <is>
          <t>:40959-4P-5HP-VLSC:40959-4P-7.5HP-VLSC:40959-4P-10HP-VLSC:40959-2P-40HP-VLSC:40959-2P-50HP-VLSC:40959-2P-60HP-VLSC:40959-2P-75HP-VLSC:40959-2P-100HP-VLSC:40959-4P-15HP-VLSC:</t>
        </is>
      </c>
      <c r="F529" s="86" t="inlineStr">
        <is>
          <t>Cast Iron, ASTM-A48, CL 30</t>
        </is>
      </c>
      <c r="G529" s="84" t="inlineStr">
        <is>
          <t>CaseMatl_Cast_Iron_ASTM-A48_CL30</t>
        </is>
      </c>
      <c r="H529" s="86" t="inlineStr">
        <is>
          <t>C30</t>
        </is>
      </c>
      <c r="J529" s="86" t="inlineStr">
        <is>
          <t>125# ANSI Flange</t>
        </is>
      </c>
      <c r="K529" s="86" t="inlineStr">
        <is>
          <t>Coating_Scotchkote134_interior_exterior</t>
        </is>
      </c>
      <c r="L529" s="86" t="inlineStr">
        <is>
          <t>:X3:XA:</t>
        </is>
      </c>
      <c r="M529" s="85" t="inlineStr">
        <is>
          <t>RTF</t>
        </is>
      </c>
      <c r="O529" s="84" t="inlineStr">
        <is>
          <t>A300043</t>
        </is>
      </c>
      <c r="P529" s="86" t="inlineStr">
        <is>
          <t>LT250</t>
        </is>
      </c>
      <c r="Q529" s="13" t="n">
        <v>8</v>
      </c>
    </row>
    <row r="530" hidden="1" customFormat="1" s="84">
      <c r="A530" s="91" t="n"/>
      <c r="B530" s="92" t="n"/>
      <c r="C530" s="84" t="inlineStr">
        <is>
          <t>Price_BOM_VLC_VLSC_Case_524</t>
        </is>
      </c>
      <c r="E530" s="89" t="inlineStr">
        <is>
          <t>:40959-4P-5HP-VLSC:40959-4P-7.5HP-VLSC:40959-4P-10HP-VLSC:40959-2P-40HP-VLSC:40959-2P-50HP-VLSC:40959-2P-60HP-VLSC:40959-2P-75HP-VLSC:40959-2P-100HP-VLSC:40959-4P-15HP-VLSC:</t>
        </is>
      </c>
      <c r="F530" s="86" t="inlineStr">
        <is>
          <t>Cast Iron, ASTM-A48, CL 30</t>
        </is>
      </c>
      <c r="G530" s="84" t="inlineStr">
        <is>
          <t>CaseMatl_Cast_Iron_ASTM-A48_CL30</t>
        </is>
      </c>
      <c r="H530" s="86" t="inlineStr">
        <is>
          <t>C30</t>
        </is>
      </c>
      <c r="J530" s="86" t="inlineStr">
        <is>
          <t>125# ANSI Flange</t>
        </is>
      </c>
      <c r="K530" s="86" t="inlineStr">
        <is>
          <t>Coating_Scotchkote134_interior_exterior_IncludeImpeller</t>
        </is>
      </c>
      <c r="L530" s="86" t="inlineStr">
        <is>
          <t>:X3:XA:</t>
        </is>
      </c>
      <c r="M530" s="85" t="inlineStr">
        <is>
          <t>RTF</t>
        </is>
      </c>
      <c r="O530" s="84" t="inlineStr">
        <is>
          <t>A300043</t>
        </is>
      </c>
      <c r="P530" s="86" t="inlineStr">
        <is>
          <t>LT250</t>
        </is>
      </c>
      <c r="Q530" s="13" t="n">
        <v>8</v>
      </c>
    </row>
    <row r="531" hidden="1" customFormat="1" s="84">
      <c r="A531" s="91" t="n"/>
      <c r="B531" s="92" t="n"/>
      <c r="C531" s="84" t="inlineStr">
        <is>
          <t>Price_BOM_VLC_VLSC_Case_525</t>
        </is>
      </c>
      <c r="E531" s="89" t="inlineStr">
        <is>
          <t>:40959-4P-5HP-VLSC:40959-4P-7.5HP-VLSC:40959-4P-10HP-VLSC:40959-2P-40HP-VLSC:40959-2P-50HP-VLSC:40959-2P-60HP-VLSC:40959-2P-75HP-VLSC:40959-2P-100HP-VLSC:40959-4P-15HP-VLSC:</t>
        </is>
      </c>
      <c r="F531" s="86" t="inlineStr">
        <is>
          <t>Cast Iron, ASTM-A48, CL 30</t>
        </is>
      </c>
      <c r="G531" s="84" t="inlineStr">
        <is>
          <t>CaseMatl_Cast_Iron_ASTM-A48_CL30</t>
        </is>
      </c>
      <c r="H531" s="86" t="inlineStr">
        <is>
          <t>C30</t>
        </is>
      </c>
      <c r="J531" s="86" t="inlineStr">
        <is>
          <t>125# ANSI Flange</t>
        </is>
      </c>
      <c r="K531" s="86" t="inlineStr">
        <is>
          <t>Coating_Scotchkote134_interior_IncludeImpeller</t>
        </is>
      </c>
      <c r="L531" s="86" t="inlineStr">
        <is>
          <t>:X3:XA:</t>
        </is>
      </c>
      <c r="M531" s="85" t="inlineStr">
        <is>
          <t>RTF</t>
        </is>
      </c>
      <c r="O531" s="84" t="inlineStr">
        <is>
          <t>A300043</t>
        </is>
      </c>
      <c r="P531" s="86" t="inlineStr">
        <is>
          <t>LT250</t>
        </is>
      </c>
      <c r="Q531" s="13" t="n">
        <v>8</v>
      </c>
    </row>
    <row r="532" hidden="1" customFormat="1" s="84">
      <c r="A532" s="91" t="n"/>
      <c r="B532" s="92" t="n"/>
      <c r="C532" s="84" t="inlineStr">
        <is>
          <t>Price_BOM_VLC_VLSC_Case_526</t>
        </is>
      </c>
      <c r="E532" s="89" t="inlineStr">
        <is>
          <t>:40959-4P-5HP-VLSC:40959-4P-7.5HP-VLSC:40959-4P-10HP-VLSC:40959-2P-40HP-VLSC:40959-2P-50HP-VLSC:40959-2P-60HP-VLSC:40959-2P-75HP-VLSC:40959-2P-100HP-VLSC:40959-4P-15HP-VLSC:</t>
        </is>
      </c>
      <c r="F532" s="86" t="inlineStr">
        <is>
          <t>Cast Iron, ASTM-A48, CL 30</t>
        </is>
      </c>
      <c r="G532" s="84" t="inlineStr">
        <is>
          <t>CaseMatl_Cast_Iron_ASTM-A48_CL30</t>
        </is>
      </c>
      <c r="H532" s="86" t="inlineStr">
        <is>
          <t>C30</t>
        </is>
      </c>
      <c r="J532" s="86" t="inlineStr">
        <is>
          <t>125# ANSI Flange</t>
        </is>
      </c>
      <c r="K532" s="86" t="inlineStr">
        <is>
          <t>Coating_Special</t>
        </is>
      </c>
      <c r="L532" s="86" t="inlineStr">
        <is>
          <t>:X3:XA:</t>
        </is>
      </c>
      <c r="M532" s="85" t="inlineStr">
        <is>
          <t>RTF</t>
        </is>
      </c>
      <c r="O532" s="84" t="inlineStr">
        <is>
          <t>A300043</t>
        </is>
      </c>
      <c r="P532" s="86" t="inlineStr">
        <is>
          <t>LT250</t>
        </is>
      </c>
      <c r="Q532" s="13" t="n">
        <v>8</v>
      </c>
    </row>
    <row r="533" hidden="1" customFormat="1" s="84">
      <c r="A533" s="91" t="n"/>
      <c r="B533" s="92" t="n"/>
      <c r="C533" s="84" t="inlineStr">
        <is>
          <t>Price_BOM_VLC_VLSC_Case_527</t>
        </is>
      </c>
      <c r="E533" s="89" t="inlineStr">
        <is>
          <t>:40959-4P-5HP-VLSC:40959-4P-7.5HP-VLSC:40959-4P-10HP-VLSC:40959-2P-40HP-VLSC:40959-2P-50HP-VLSC:40959-2P-60HP-VLSC:40959-2P-75HP-VLSC:40959-2P-100HP-VLSC:40959-4P-15HP-VLSC:</t>
        </is>
      </c>
      <c r="F533" s="86" t="inlineStr">
        <is>
          <t>Cast Iron, ASTM-A48, CL 30</t>
        </is>
      </c>
      <c r="G533" s="84" t="inlineStr">
        <is>
          <t>CaseMatl_Cast_Iron_ASTM-A48_CL30</t>
        </is>
      </c>
      <c r="H533" s="86" t="inlineStr">
        <is>
          <t>C30</t>
        </is>
      </c>
      <c r="J533" s="86" t="inlineStr">
        <is>
          <t>125# ANSI Flange</t>
        </is>
      </c>
      <c r="K533" s="86" t="inlineStr">
        <is>
          <t>Coating_Epoxy</t>
        </is>
      </c>
      <c r="L533" s="86" t="inlineStr">
        <is>
          <t>:X3:XA:</t>
        </is>
      </c>
      <c r="M533" s="85" t="inlineStr">
        <is>
          <t>RTF</t>
        </is>
      </c>
      <c r="O533" s="84" t="inlineStr">
        <is>
          <t>A300043</t>
        </is>
      </c>
      <c r="P533" s="86" t="inlineStr">
        <is>
          <t>LT250</t>
        </is>
      </c>
      <c r="Q533" s="13" t="n">
        <v>8</v>
      </c>
    </row>
    <row r="534" hidden="1" customFormat="1" s="84">
      <c r="A534" s="91" t="n"/>
      <c r="B534" s="92" t="n"/>
      <c r="C534" s="84" t="inlineStr">
        <is>
          <t>Price_BOM_VLC_VLSC_Case_528</t>
        </is>
      </c>
      <c r="E534" s="89" t="inlineStr">
        <is>
          <t>:40129-4P-15HP-VLC:40129-4P-20HP-VLC:40129-4P-25HP-VLC:40129-4P-30HP-VLC:</t>
        </is>
      </c>
      <c r="F534" s="86" t="inlineStr">
        <is>
          <t>Cast Iron, ASTM-A48, CL 30</t>
        </is>
      </c>
      <c r="G534" s="84" t="inlineStr">
        <is>
          <t>CaseMatl_Cast_Iron_ASTM-A48_CL30</t>
        </is>
      </c>
      <c r="H534" s="86" t="inlineStr">
        <is>
          <t>C30</t>
        </is>
      </c>
      <c r="J534" s="86" t="inlineStr">
        <is>
          <t>125# ANSI Flange</t>
        </is>
      </c>
      <c r="K534" s="86" t="inlineStr">
        <is>
          <t>Coating_Standard</t>
        </is>
      </c>
      <c r="L534" s="86" t="inlineStr">
        <is>
          <t>:XA:</t>
        </is>
      </c>
      <c r="M534" s="107" t="n">
        <v>99835018</v>
      </c>
      <c r="N534" s="89" t="inlineStr">
        <is>
          <t>CASE,VL,40129,125#,CI</t>
        </is>
      </c>
      <c r="O534" s="84" t="inlineStr">
        <is>
          <t>A300043</t>
        </is>
      </c>
      <c r="P534" s="86" t="inlineStr">
        <is>
          <t>LT027</t>
        </is>
      </c>
      <c r="Q534" s="13" t="n">
        <v>0</v>
      </c>
    </row>
    <row r="535" hidden="1" customFormat="1" s="84">
      <c r="A535" s="91" t="n"/>
      <c r="B535" s="92" t="n"/>
      <c r="C535" s="84" t="inlineStr">
        <is>
          <t>Price_BOM_VLC_VLSC_Case_529</t>
        </is>
      </c>
      <c r="E535" s="89" t="inlineStr">
        <is>
          <t>:40129-4P-15HP-VLC:40129-4P-20HP-VLC:40129-4P-25HP-VLC:40129-4P-30HP-VLC:</t>
        </is>
      </c>
      <c r="F535" s="86" t="inlineStr">
        <is>
          <t>Cast Iron, ASTM-A48, CL 30</t>
        </is>
      </c>
      <c r="G535" s="84" t="inlineStr">
        <is>
          <t>CaseMatl_Cast_Iron_ASTM-A48_CL30</t>
        </is>
      </c>
      <c r="H535" s="86" t="inlineStr">
        <is>
          <t>C30</t>
        </is>
      </c>
      <c r="J535" s="86" t="inlineStr">
        <is>
          <t>125# ANSI Flange</t>
        </is>
      </c>
      <c r="K535" s="86" t="inlineStr">
        <is>
          <t>Coating_Scotchkote134_interior</t>
        </is>
      </c>
      <c r="L535" s="86" t="inlineStr">
        <is>
          <t>:XA:</t>
        </is>
      </c>
      <c r="M535" s="85" t="inlineStr">
        <is>
          <t>RTF</t>
        </is>
      </c>
      <c r="N535" s="89" t="n"/>
      <c r="O535" s="84" t="inlineStr">
        <is>
          <t>A300043</t>
        </is>
      </c>
      <c r="P535" s="86" t="inlineStr">
        <is>
          <t>LT250</t>
        </is>
      </c>
      <c r="Q535" s="13" t="n">
        <v>8</v>
      </c>
    </row>
    <row r="536" hidden="1" customFormat="1" s="84">
      <c r="A536" s="91" t="n"/>
      <c r="B536" s="92" t="n"/>
      <c r="C536" s="84" t="inlineStr">
        <is>
          <t>Price_BOM_VLC_VLSC_Case_530</t>
        </is>
      </c>
      <c r="E536" s="89" t="inlineStr">
        <is>
          <t>:40129-4P-15HP-VLC:40129-4P-20HP-VLC:40129-4P-25HP-VLC:40129-4P-30HP-VLC:</t>
        </is>
      </c>
      <c r="F536" s="86" t="inlineStr">
        <is>
          <t>Cast Iron, ASTM-A48, CL 30</t>
        </is>
      </c>
      <c r="G536" s="84" t="inlineStr">
        <is>
          <t>CaseMatl_Cast_Iron_ASTM-A48_CL30</t>
        </is>
      </c>
      <c r="H536" s="86" t="inlineStr">
        <is>
          <t>C30</t>
        </is>
      </c>
      <c r="J536" s="86" t="inlineStr">
        <is>
          <t>125# ANSI Flange</t>
        </is>
      </c>
      <c r="K536" s="86" t="inlineStr">
        <is>
          <t>Coating_Scotchkote134_interior_exterior</t>
        </is>
      </c>
      <c r="L536" s="86" t="inlineStr">
        <is>
          <t>:XA:</t>
        </is>
      </c>
      <c r="M536" s="85" t="inlineStr">
        <is>
          <t>RTF</t>
        </is>
      </c>
      <c r="N536" s="89" t="n"/>
      <c r="O536" s="84" t="inlineStr">
        <is>
          <t>A300043</t>
        </is>
      </c>
      <c r="P536" s="86" t="inlineStr">
        <is>
          <t>LT250</t>
        </is>
      </c>
      <c r="Q536" s="13" t="n">
        <v>8</v>
      </c>
    </row>
    <row r="537" hidden="1" customFormat="1" s="84">
      <c r="A537" s="91" t="n"/>
      <c r="B537" s="92" t="n"/>
      <c r="C537" s="84" t="inlineStr">
        <is>
          <t>Price_BOM_VLC_VLSC_Case_531</t>
        </is>
      </c>
      <c r="E537" s="89" t="inlineStr">
        <is>
          <t>:40129-4P-15HP-VLC:40129-4P-20HP-VLC:40129-4P-25HP-VLC:40129-4P-30HP-VLC:</t>
        </is>
      </c>
      <c r="F537" s="86" t="inlineStr">
        <is>
          <t>Cast Iron, ASTM-A48, CL 30</t>
        </is>
      </c>
      <c r="G537" s="84" t="inlineStr">
        <is>
          <t>CaseMatl_Cast_Iron_ASTM-A48_CL30</t>
        </is>
      </c>
      <c r="H537" s="86" t="inlineStr">
        <is>
          <t>C30</t>
        </is>
      </c>
      <c r="J537" s="86" t="inlineStr">
        <is>
          <t>125# ANSI Flange</t>
        </is>
      </c>
      <c r="K537" s="86" t="inlineStr">
        <is>
          <t>Coating_Scotchkote134_interior_exterior_IncludeImpeller</t>
        </is>
      </c>
      <c r="L537" s="86" t="inlineStr">
        <is>
          <t>:XA:</t>
        </is>
      </c>
      <c r="M537" s="85" t="inlineStr">
        <is>
          <t>RTF</t>
        </is>
      </c>
      <c r="N537" s="89" t="n"/>
      <c r="O537" s="84" t="inlineStr">
        <is>
          <t>A300043</t>
        </is>
      </c>
      <c r="P537" s="86" t="inlineStr">
        <is>
          <t>LT250</t>
        </is>
      </c>
      <c r="Q537" s="13" t="n">
        <v>8</v>
      </c>
    </row>
    <row r="538" hidden="1" customFormat="1" s="84">
      <c r="A538" s="91" t="n"/>
      <c r="B538" s="92" t="n"/>
      <c r="C538" s="84" t="inlineStr">
        <is>
          <t>Price_BOM_VLC_VLSC_Case_532</t>
        </is>
      </c>
      <c r="E538" s="89" t="inlineStr">
        <is>
          <t>:40129-4P-15HP-VLC:40129-4P-20HP-VLC:40129-4P-25HP-VLC:40129-4P-30HP-VLC:</t>
        </is>
      </c>
      <c r="F538" s="86" t="inlineStr">
        <is>
          <t>Cast Iron, ASTM-A48, CL 30</t>
        </is>
      </c>
      <c r="G538" s="84" t="inlineStr">
        <is>
          <t>CaseMatl_Cast_Iron_ASTM-A48_CL30</t>
        </is>
      </c>
      <c r="H538" s="86" t="inlineStr">
        <is>
          <t>C30</t>
        </is>
      </c>
      <c r="J538" s="86" t="inlineStr">
        <is>
          <t>125# ANSI Flange</t>
        </is>
      </c>
      <c r="K538" s="86" t="inlineStr">
        <is>
          <t>Coating_Scotchkote134_interior_IncludeImpeller</t>
        </is>
      </c>
      <c r="L538" s="86" t="inlineStr">
        <is>
          <t>:XA:</t>
        </is>
      </c>
      <c r="M538" s="85" t="inlineStr">
        <is>
          <t>RTF</t>
        </is>
      </c>
      <c r="N538" s="89" t="n"/>
      <c r="O538" s="84" t="inlineStr">
        <is>
          <t>A300043</t>
        </is>
      </c>
      <c r="P538" s="86" t="inlineStr">
        <is>
          <t>LT250</t>
        </is>
      </c>
      <c r="Q538" s="13" t="n">
        <v>8</v>
      </c>
    </row>
    <row r="539" hidden="1" customFormat="1" s="84">
      <c r="A539" s="91" t="n"/>
      <c r="B539" s="92" t="n"/>
      <c r="C539" s="84" t="inlineStr">
        <is>
          <t>Price_BOM_VLC_VLSC_Case_533</t>
        </is>
      </c>
      <c r="E539" s="89" t="inlineStr">
        <is>
          <t>:40129-4P-15HP-VLC:40129-4P-20HP-VLC:40129-4P-25HP-VLC:40129-4P-30HP-VLC:</t>
        </is>
      </c>
      <c r="F539" s="86" t="inlineStr">
        <is>
          <t>Cast Iron, ASTM-A48, CL 30</t>
        </is>
      </c>
      <c r="G539" s="84" t="inlineStr">
        <is>
          <t>CaseMatl_Cast_Iron_ASTM-A48_CL30</t>
        </is>
      </c>
      <c r="H539" s="86" t="inlineStr">
        <is>
          <t>C30</t>
        </is>
      </c>
      <c r="J539" s="86" t="inlineStr">
        <is>
          <t>125# ANSI Flange</t>
        </is>
      </c>
      <c r="K539" s="86" t="inlineStr">
        <is>
          <t>Coating_Special</t>
        </is>
      </c>
      <c r="L539" s="86" t="inlineStr">
        <is>
          <t>:XA:</t>
        </is>
      </c>
      <c r="M539" s="85" t="inlineStr">
        <is>
          <t>RTF</t>
        </is>
      </c>
      <c r="N539" s="89" t="n"/>
      <c r="O539" s="84" t="inlineStr">
        <is>
          <t>A300043</t>
        </is>
      </c>
      <c r="P539" s="86" t="inlineStr">
        <is>
          <t>LT250</t>
        </is>
      </c>
      <c r="Q539" s="13" t="n">
        <v>8</v>
      </c>
    </row>
    <row r="540" hidden="1" customFormat="1" s="84">
      <c r="A540" s="91" t="n"/>
      <c r="B540" s="92" t="n"/>
      <c r="C540" s="84" t="inlineStr">
        <is>
          <t>Price_BOM_VLC_VLSC_Case_534</t>
        </is>
      </c>
      <c r="E540" s="89" t="inlineStr">
        <is>
          <t>:40129-4P-15HP-VLC:40129-4P-20HP-VLC:40129-4P-25HP-VLC:40129-4P-30HP-VLC:</t>
        </is>
      </c>
      <c r="F540" s="86" t="inlineStr">
        <is>
          <t>Cast Iron, ASTM-A48, CL 30</t>
        </is>
      </c>
      <c r="G540" s="84" t="inlineStr">
        <is>
          <t>CaseMatl_Cast_Iron_ASTM-A48_CL30</t>
        </is>
      </c>
      <c r="H540" s="86" t="inlineStr">
        <is>
          <t>C30</t>
        </is>
      </c>
      <c r="J540" s="86" t="inlineStr">
        <is>
          <t>125# ANSI Flange</t>
        </is>
      </c>
      <c r="K540" s="86" t="inlineStr">
        <is>
          <t>Coating_Epoxy</t>
        </is>
      </c>
      <c r="L540" s="86" t="inlineStr">
        <is>
          <t>:XA:</t>
        </is>
      </c>
      <c r="M540" s="85" t="inlineStr">
        <is>
          <t>RTF</t>
        </is>
      </c>
      <c r="N540" s="89" t="n"/>
      <c r="O540" s="84" t="inlineStr">
        <is>
          <t>A300043</t>
        </is>
      </c>
      <c r="P540" s="86" t="inlineStr">
        <is>
          <t>LT250</t>
        </is>
      </c>
      <c r="Q540" s="13" t="n">
        <v>8</v>
      </c>
    </row>
    <row r="541" hidden="1" customFormat="1" s="84">
      <c r="A541" s="91" t="n"/>
      <c r="B541" s="92" t="n"/>
      <c r="C541" s="84" t="inlineStr">
        <is>
          <t>Price_BOM_VLC_VLSC_Case_535</t>
        </is>
      </c>
      <c r="E541" s="89" t="inlineStr">
        <is>
          <t>:40129-4P-15HP-VLSC:40129-4P-20HP-VLSC:40129-4P-25HP-VLSC:40129-4P-30HP-VLSC:</t>
        </is>
      </c>
      <c r="F541" s="86" t="inlineStr">
        <is>
          <t>Cast Iron, ASTM-A48, CL 30</t>
        </is>
      </c>
      <c r="G541" s="84" t="inlineStr">
        <is>
          <t>CaseMatl_Cast_Iron_ASTM-A48_CL30</t>
        </is>
      </c>
      <c r="H541" s="86" t="inlineStr">
        <is>
          <t>C30</t>
        </is>
      </c>
      <c r="J541" s="86" t="inlineStr">
        <is>
          <t>125# ANSI Flange</t>
        </is>
      </c>
      <c r="K541" s="86" t="inlineStr">
        <is>
          <t>Coating_Standard</t>
        </is>
      </c>
      <c r="L541" s="86" t="inlineStr">
        <is>
          <t>:XA:</t>
        </is>
      </c>
      <c r="M541" s="107" t="n">
        <v>99835020</v>
      </c>
      <c r="N541" s="89" t="inlineStr">
        <is>
          <t>CASE,VLS,40129,125#,CI</t>
        </is>
      </c>
      <c r="O541" s="84" t="inlineStr">
        <is>
          <t>A300043</t>
        </is>
      </c>
      <c r="P541" s="86" t="inlineStr">
        <is>
          <t>LT027</t>
        </is>
      </c>
      <c r="Q541" s="13" t="n">
        <v>0</v>
      </c>
    </row>
    <row r="542" hidden="1" customFormat="1" s="84">
      <c r="A542" s="91" t="n"/>
      <c r="B542" s="92" t="n"/>
      <c r="C542" s="84" t="inlineStr">
        <is>
          <t>Price_BOM_VLC_VLSC_Case_536</t>
        </is>
      </c>
      <c r="E542" s="89" t="inlineStr">
        <is>
          <t>:40129-4P-15HP-VLSC:40129-4P-20HP-VLSC:40129-4P-25HP-VLSC:40129-4P-30HP-VLSC:</t>
        </is>
      </c>
      <c r="F542" s="86" t="inlineStr">
        <is>
          <t>Cast Iron, ASTM-A48, CL 30</t>
        </is>
      </c>
      <c r="G542" s="84" t="inlineStr">
        <is>
          <t>CaseMatl_Cast_Iron_ASTM-A48_CL30</t>
        </is>
      </c>
      <c r="H542" s="86" t="inlineStr">
        <is>
          <t>C30</t>
        </is>
      </c>
      <c r="J542" s="86" t="inlineStr">
        <is>
          <t>125# ANSI Flange</t>
        </is>
      </c>
      <c r="K542" s="86" t="inlineStr">
        <is>
          <t>Coating_Scotchkote134_interior</t>
        </is>
      </c>
      <c r="L542" s="86" t="inlineStr">
        <is>
          <t>:XA:</t>
        </is>
      </c>
      <c r="M542" s="85" t="inlineStr">
        <is>
          <t>RTF</t>
        </is>
      </c>
      <c r="N542" s="89" t="n"/>
      <c r="O542" s="84" t="inlineStr">
        <is>
          <t>A300043</t>
        </is>
      </c>
      <c r="P542" s="86" t="inlineStr">
        <is>
          <t>LT250</t>
        </is>
      </c>
      <c r="Q542" s="13" t="n">
        <v>8</v>
      </c>
    </row>
    <row r="543" hidden="1" customFormat="1" s="84">
      <c r="A543" s="91" t="n"/>
      <c r="B543" s="92" t="n"/>
      <c r="C543" s="84" t="inlineStr">
        <is>
          <t>Price_BOM_VLC_VLSC_Case_537</t>
        </is>
      </c>
      <c r="E543" s="89" t="inlineStr">
        <is>
          <t>:40129-4P-15HP-VLSC:40129-4P-20HP-VLSC:40129-4P-25HP-VLSC:40129-4P-30HP-VLSC:</t>
        </is>
      </c>
      <c r="F543" s="86" t="inlineStr">
        <is>
          <t>Cast Iron, ASTM-A48, CL 30</t>
        </is>
      </c>
      <c r="G543" s="84" t="inlineStr">
        <is>
          <t>CaseMatl_Cast_Iron_ASTM-A48_CL30</t>
        </is>
      </c>
      <c r="H543" s="86" t="inlineStr">
        <is>
          <t>C30</t>
        </is>
      </c>
      <c r="J543" s="86" t="inlineStr">
        <is>
          <t>125# ANSI Flange</t>
        </is>
      </c>
      <c r="K543" s="86" t="inlineStr">
        <is>
          <t>Coating_Scotchkote134_interior_exterior</t>
        </is>
      </c>
      <c r="L543" s="86" t="inlineStr">
        <is>
          <t>:XA:</t>
        </is>
      </c>
      <c r="M543" s="85" t="inlineStr">
        <is>
          <t>RTF</t>
        </is>
      </c>
      <c r="N543" s="89" t="n"/>
      <c r="O543" s="84" t="inlineStr">
        <is>
          <t>A300043</t>
        </is>
      </c>
      <c r="P543" s="86" t="inlineStr">
        <is>
          <t>LT250</t>
        </is>
      </c>
      <c r="Q543" s="13" t="n">
        <v>8</v>
      </c>
    </row>
    <row r="544" hidden="1" customFormat="1" s="84">
      <c r="A544" s="91" t="n"/>
      <c r="B544" s="92" t="n"/>
      <c r="C544" s="84" t="inlineStr">
        <is>
          <t>Price_BOM_VLC_VLSC_Case_538</t>
        </is>
      </c>
      <c r="E544" s="89" t="inlineStr">
        <is>
          <t>:40129-4P-15HP-VLSC:40129-4P-20HP-VLSC:40129-4P-25HP-VLSC:40129-4P-30HP-VLSC:</t>
        </is>
      </c>
      <c r="F544" s="86" t="inlineStr">
        <is>
          <t>Cast Iron, ASTM-A48, CL 30</t>
        </is>
      </c>
      <c r="G544" s="84" t="inlineStr">
        <is>
          <t>CaseMatl_Cast_Iron_ASTM-A48_CL30</t>
        </is>
      </c>
      <c r="H544" s="86" t="inlineStr">
        <is>
          <t>C30</t>
        </is>
      </c>
      <c r="J544" s="86" t="inlineStr">
        <is>
          <t>125# ANSI Flange</t>
        </is>
      </c>
      <c r="K544" s="86" t="inlineStr">
        <is>
          <t>Coating_Scotchkote134_interior_exterior_IncludeImpeller</t>
        </is>
      </c>
      <c r="L544" s="86" t="inlineStr">
        <is>
          <t>:XA:</t>
        </is>
      </c>
      <c r="M544" s="85" t="inlineStr">
        <is>
          <t>RTF</t>
        </is>
      </c>
      <c r="N544" s="89" t="n"/>
      <c r="O544" s="84" t="inlineStr">
        <is>
          <t>A300043</t>
        </is>
      </c>
      <c r="P544" s="86" t="inlineStr">
        <is>
          <t>LT250</t>
        </is>
      </c>
      <c r="Q544" s="13" t="n">
        <v>8</v>
      </c>
    </row>
    <row r="545" hidden="1" customFormat="1" s="84">
      <c r="A545" s="91" t="n"/>
      <c r="B545" s="92" t="n"/>
      <c r="C545" s="84" t="inlineStr">
        <is>
          <t>Price_BOM_VLC_VLSC_Case_539</t>
        </is>
      </c>
      <c r="E545" s="89" t="inlineStr">
        <is>
          <t>:40129-4P-15HP-VLSC:40129-4P-20HP-VLSC:40129-4P-25HP-VLSC:40129-4P-30HP-VLSC:</t>
        </is>
      </c>
      <c r="F545" s="86" t="inlineStr">
        <is>
          <t>Cast Iron, ASTM-A48, CL 30</t>
        </is>
      </c>
      <c r="G545" s="84" t="inlineStr">
        <is>
          <t>CaseMatl_Cast_Iron_ASTM-A48_CL30</t>
        </is>
      </c>
      <c r="H545" s="86" t="inlineStr">
        <is>
          <t>C30</t>
        </is>
      </c>
      <c r="J545" s="86" t="inlineStr">
        <is>
          <t>125# ANSI Flange</t>
        </is>
      </c>
      <c r="K545" s="86" t="inlineStr">
        <is>
          <t>Coating_Scotchkote134_interior_IncludeImpeller</t>
        </is>
      </c>
      <c r="L545" s="86" t="inlineStr">
        <is>
          <t>:XA:</t>
        </is>
      </c>
      <c r="M545" s="85" t="inlineStr">
        <is>
          <t>RTF</t>
        </is>
      </c>
      <c r="N545" s="89" t="n"/>
      <c r="O545" s="84" t="inlineStr">
        <is>
          <t>A300043</t>
        </is>
      </c>
      <c r="P545" s="86" t="inlineStr">
        <is>
          <t>LT250</t>
        </is>
      </c>
      <c r="Q545" s="13" t="n">
        <v>8</v>
      </c>
    </row>
    <row r="546" hidden="1" customFormat="1" s="84">
      <c r="A546" s="91" t="n"/>
      <c r="B546" s="92" t="n"/>
      <c r="C546" s="84" t="inlineStr">
        <is>
          <t>Price_BOM_VLC_VLSC_Case_540</t>
        </is>
      </c>
      <c r="E546" s="89" t="inlineStr">
        <is>
          <t>:40129-4P-15HP-VLSC:40129-4P-20HP-VLSC:40129-4P-25HP-VLSC:40129-4P-30HP-VLSC:</t>
        </is>
      </c>
      <c r="F546" s="86" t="inlineStr">
        <is>
          <t>Cast Iron, ASTM-A48, CL 30</t>
        </is>
      </c>
      <c r="G546" s="84" t="inlineStr">
        <is>
          <t>CaseMatl_Cast_Iron_ASTM-A48_CL30</t>
        </is>
      </c>
      <c r="H546" s="86" t="inlineStr">
        <is>
          <t>C30</t>
        </is>
      </c>
      <c r="J546" s="86" t="inlineStr">
        <is>
          <t>125# ANSI Flange</t>
        </is>
      </c>
      <c r="K546" s="86" t="inlineStr">
        <is>
          <t>Coating_Special</t>
        </is>
      </c>
      <c r="L546" s="86" t="inlineStr">
        <is>
          <t>:XA:</t>
        </is>
      </c>
      <c r="M546" s="85" t="inlineStr">
        <is>
          <t>RTF</t>
        </is>
      </c>
      <c r="N546" s="89" t="n"/>
      <c r="O546" s="84" t="inlineStr">
        <is>
          <t>A300043</t>
        </is>
      </c>
      <c r="P546" s="86" t="inlineStr">
        <is>
          <t>LT250</t>
        </is>
      </c>
      <c r="Q546" s="13" t="n">
        <v>8</v>
      </c>
    </row>
    <row r="547" hidden="1" customFormat="1" s="84">
      <c r="A547" s="91" t="n"/>
      <c r="B547" s="92" t="n"/>
      <c r="C547" s="84" t="inlineStr">
        <is>
          <t>Price_BOM_VLC_VLSC_Case_541</t>
        </is>
      </c>
      <c r="E547" s="89" t="inlineStr">
        <is>
          <t>:40129-4P-15HP-VLSC:40129-4P-20HP-VLSC:40129-4P-25HP-VLSC:40129-4P-30HP-VLSC:</t>
        </is>
      </c>
      <c r="F547" s="86" t="inlineStr">
        <is>
          <t>Cast Iron, ASTM-A48, CL 30</t>
        </is>
      </c>
      <c r="G547" s="84" t="inlineStr">
        <is>
          <t>CaseMatl_Cast_Iron_ASTM-A48_CL30</t>
        </is>
      </c>
      <c r="H547" s="86" t="inlineStr">
        <is>
          <t>C30</t>
        </is>
      </c>
      <c r="J547" s="86" t="inlineStr">
        <is>
          <t>125# ANSI Flange</t>
        </is>
      </c>
      <c r="K547" s="86" t="inlineStr">
        <is>
          <t>Coating_Epoxy</t>
        </is>
      </c>
      <c r="L547" s="86" t="inlineStr">
        <is>
          <t>:XA:</t>
        </is>
      </c>
      <c r="M547" s="85" t="inlineStr">
        <is>
          <t>RTF</t>
        </is>
      </c>
      <c r="N547" s="89" t="n"/>
      <c r="O547" s="84" t="inlineStr">
        <is>
          <t>A300043</t>
        </is>
      </c>
      <c r="P547" s="86" t="inlineStr">
        <is>
          <t>LT250</t>
        </is>
      </c>
      <c r="Q547" s="13" t="n">
        <v>8</v>
      </c>
    </row>
    <row r="548">
      <c r="A548" s="28" t="inlineStr">
        <is>
          <t>[END]</t>
        </is>
      </c>
      <c r="B548" s="13" t="n"/>
    </row>
    <row r="549">
      <c r="B549" s="13" t="n"/>
    </row>
  </sheetData>
  <autoFilter ref="B6:Q550">
    <filterColumn colId="5">
      <filters blank="1">
        <filter val="CaseMatl_Ductile_Iron_ASTM-A536-65"/>
      </filters>
    </filterColumn>
  </autoFilter>
  <dataValidations count="3">
    <dataValidation sqref="C4:K4 M4:Q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pointer-merge"</formula1>
    </dataValidation>
    <dataValidation sqref="L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A6" showErrorMessage="1" showInputMessage="1" allowBlank="1" type="list">
      <formula1>"Full Data, Quick Price"</formula1>
    </dataValidation>
  </dataValidations>
  <printOptions gridLines="1"/>
  <pageMargins left="0.7479166666666667" right="0.7479166666666667" top="0.5600000000000001" bottom="0.51" header="0.5118055555555555" footer="0.5118055555555555"/>
  <pageSetup orientation="portrait" scale="93" firstPageNumber="0" horizontalDpi="300" verticalDpi="300"/>
</worksheet>
</file>

<file path=xl/worksheets/sheet5.xml><?xml version="1.0" encoding="utf-8"?>
<worksheet xmlns="http://schemas.openxmlformats.org/spreadsheetml/2006/main">
  <sheetPr codeName="Sheet6">
    <outlinePr summaryBelow="1" summaryRight="1"/>
    <pageSetUpPr fitToPage="1"/>
  </sheetPr>
  <dimension ref="A1:S365"/>
  <sheetViews>
    <sheetView topLeftCell="H1" zoomScaleNormal="108" workbookViewId="0">
      <pane ySplit="6" topLeftCell="A341" activePane="bottomLeft" state="frozen"/>
      <selection activeCell="F970" sqref="F970"/>
      <selection pane="bottomLeft" activeCell="M365" sqref="M365"/>
    </sheetView>
  </sheetViews>
  <sheetFormatPr baseColWidth="8" defaultColWidth="9.28515625" defaultRowHeight="12.75" outlineLevelRow="1"/>
  <cols>
    <col width="29.42578125" bestFit="1" customWidth="1" style="27" min="1" max="1"/>
    <col width="38.28515625" customWidth="1" min="2" max="2"/>
    <col width="79" customWidth="1" min="3" max="3"/>
    <col width="8.7109375" bestFit="1" customWidth="1" min="4" max="4"/>
    <col width="16.7109375" customWidth="1" min="5" max="5"/>
    <col width="24.42578125" bestFit="1" customWidth="1" min="6" max="7"/>
    <col width="13.5703125" customWidth="1" min="8" max="8"/>
    <col width="37.5703125" customWidth="1" min="9" max="9"/>
    <col width="62" customWidth="1" min="10" max="10"/>
    <col width="11.42578125" bestFit="1" customWidth="1" min="12" max="12"/>
    <col width="15.85546875" bestFit="1" customWidth="1" min="13" max="13"/>
  </cols>
  <sheetData>
    <row r="1" ht="13.5" customFormat="1" customHeight="1" s="18" thickBot="1">
      <c r="A1" s="15" t="inlineStr">
        <is>
          <t>Export Set-up</t>
        </is>
      </c>
      <c r="B1" s="49" t="inlineStr">
        <is>
          <t>Z:\DOE PSD Exports\018_VLC-VLSCbom_Hardware_DOE.xml</t>
        </is>
      </c>
      <c r="C1" s="16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S1" s="18" t="inlineStr">
        <is>
          <t>PSD v1.1</t>
        </is>
      </c>
    </row>
    <row r="2" outlineLevel="1" ht="13.5" customHeight="1" thickTop="1">
      <c r="A2" s="19" t="inlineStr">
        <is>
          <t>Price_BOM_VLC_VLSC_Hardware</t>
        </is>
      </c>
      <c r="B2" s="20" t="inlineStr">
        <is>
          <t>ID</t>
        </is>
      </c>
      <c r="C2" s="20" t="inlineStr">
        <is>
          <t>Model</t>
        </is>
      </c>
      <c r="D2" s="20" t="inlineStr">
        <is>
          <t>CodeX</t>
        </is>
      </c>
      <c r="E2" s="20" t="inlineStr">
        <is>
          <t>FlangeConfiguration</t>
        </is>
      </c>
      <c r="F2" s="20" t="n"/>
      <c r="G2" s="20" t="inlineStr">
        <is>
          <t>HardwareMaterial</t>
        </is>
      </c>
      <c r="H2" s="20" t="inlineStr">
        <is>
          <t>BOM</t>
        </is>
      </c>
      <c r="I2" s="20" t="n"/>
      <c r="J2" s="20" t="inlineStr">
        <is>
          <t>MotorFrame</t>
        </is>
      </c>
      <c r="K2" s="20" t="inlineStr">
        <is>
          <t>PriceID</t>
        </is>
      </c>
      <c r="L2" s="20" t="inlineStr">
        <is>
          <t>LeadtimeID</t>
        </is>
      </c>
      <c r="M2" s="20" t="n"/>
    </row>
    <row r="3" outlineLevel="1">
      <c r="A3" s="19" t="inlineStr">
        <is>
          <t>PumpOptions</t>
        </is>
      </c>
      <c r="B3" s="20" t="inlineStr">
        <is>
          <t>PriceList</t>
        </is>
      </c>
      <c r="C3" s="20" t="n"/>
      <c r="D3" s="20" t="n"/>
      <c r="E3" s="20" t="n"/>
      <c r="F3" s="20" t="inlineStr">
        <is>
          <t>ID</t>
        </is>
      </c>
      <c r="G3" s="20" t="n"/>
      <c r="H3" s="20" t="n"/>
      <c r="I3" s="20" t="n"/>
      <c r="J3" s="20" t="n"/>
      <c r="K3" s="20" t="n"/>
      <c r="L3" s="20" t="n"/>
      <c r="M3" s="20" t="n"/>
    </row>
    <row r="4" outlineLevel="1" customFormat="1" s="24">
      <c r="A4" s="21" t="inlineStr">
        <is>
          <t>[Attribute type]</t>
        </is>
      </c>
      <c r="B4" s="22" t="inlineStr">
        <is>
          <t>pointer-merge</t>
        </is>
      </c>
      <c r="C4" s="22" t="inlineStr">
        <is>
          <t>text</t>
        </is>
      </c>
      <c r="D4" s="22" t="inlineStr">
        <is>
          <t>text</t>
        </is>
      </c>
      <c r="E4" s="22" t="inlineStr">
        <is>
          <t>text</t>
        </is>
      </c>
      <c r="F4" s="22" t="inlineStr">
        <is>
          <t>pointer-merge</t>
        </is>
      </c>
      <c r="G4" s="22" t="inlineStr">
        <is>
          <t>text</t>
        </is>
      </c>
      <c r="H4" s="22" t="inlineStr">
        <is>
          <t>text</t>
        </is>
      </c>
      <c r="I4" s="22" t="n"/>
      <c r="J4" s="22" t="inlineStr">
        <is>
          <t>text</t>
        </is>
      </c>
      <c r="K4" s="22" t="inlineStr">
        <is>
          <t>pointer-merge</t>
        </is>
      </c>
      <c r="L4" s="22" t="inlineStr">
        <is>
          <t>pointer-merge</t>
        </is>
      </c>
      <c r="M4" s="22" t="n"/>
      <c r="N4" s="23" t="inlineStr">
        <is>
          <t>[END]</t>
        </is>
      </c>
    </row>
    <row r="5" outlineLevel="1" ht="13.5" customFormat="1" customHeight="1" s="18" thickBot="1">
      <c r="A5" s="25" t="inlineStr">
        <is>
          <t>[Attribute width]</t>
        </is>
      </c>
      <c r="B5" s="26" t="n"/>
      <c r="C5" s="26" t="n"/>
      <c r="D5" s="26" t="n"/>
      <c r="E5" s="26" t="n"/>
      <c r="F5" s="26" t="n"/>
      <c r="G5" s="26" t="n"/>
      <c r="H5" s="26" t="n"/>
      <c r="I5" s="26" t="n"/>
      <c r="J5" s="26" t="n"/>
      <c r="K5" s="26" t="n"/>
      <c r="L5" s="26" t="n"/>
      <c r="M5" s="26" t="n"/>
    </row>
    <row r="6" ht="13.5" customHeight="1" thickTop="1">
      <c r="B6" s="4" t="inlineStr">
        <is>
          <t>ID</t>
        </is>
      </c>
      <c r="C6" s="4" t="inlineStr">
        <is>
          <t>Model</t>
        </is>
      </c>
      <c r="D6" s="4" t="inlineStr">
        <is>
          <t>codeX</t>
        </is>
      </c>
      <c r="E6" s="4" t="inlineStr">
        <is>
          <t>Flange Config</t>
        </is>
      </c>
      <c r="F6" s="3" t="inlineStr">
        <is>
          <t>Option ID</t>
        </is>
      </c>
      <c r="G6" s="4" t="inlineStr">
        <is>
          <t>Material</t>
        </is>
      </c>
      <c r="H6" s="4" t="inlineStr">
        <is>
          <t>BOM</t>
        </is>
      </c>
      <c r="I6" s="8" t="inlineStr">
        <is>
          <t>Description</t>
        </is>
      </c>
      <c r="J6" s="4" t="inlineStr">
        <is>
          <t>MotorFrame</t>
        </is>
      </c>
      <c r="K6" s="5" t="inlineStr">
        <is>
          <t>Price ID</t>
        </is>
      </c>
      <c r="L6" s="5" t="inlineStr">
        <is>
          <t>LeadtimeID</t>
        </is>
      </c>
      <c r="M6" s="14" t="inlineStr">
        <is>
          <t>2020 LT (Wks)</t>
        </is>
      </c>
    </row>
    <row r="7">
      <c r="A7" s="28" t="inlineStr">
        <is>
          <t>[START]</t>
        </is>
      </c>
      <c r="B7" t="inlineStr">
        <is>
          <t>Price_BOM_VLC_VLSC_Hardware_001</t>
        </is>
      </c>
      <c r="C7" s="2" t="inlineStr">
        <is>
          <t>:10123-4P-75HP-VLC:10123-4P-100HP-VLC:10123-4P-125HP-VLC:</t>
        </is>
      </c>
      <c r="D7" s="2" t="inlineStr">
        <is>
          <t>X5</t>
        </is>
      </c>
      <c r="E7" t="inlineStr">
        <is>
          <t>125# ANSI Flange</t>
        </is>
      </c>
      <c r="F7" t="inlineStr">
        <is>
          <t>Hardware_Steel_Gr5</t>
        </is>
      </c>
      <c r="G7" t="inlineStr">
        <is>
          <t>Hardware_Steel_Gr5</t>
        </is>
      </c>
      <c r="H7" s="2" t="n">
        <v>96699217</v>
      </c>
      <c r="I7" s="7" t="inlineStr">
        <is>
          <t>HW,LC,12" X5,STL GRADE5</t>
        </is>
      </c>
      <c r="J7" s="7" t="inlineStr">
        <is>
          <t>:254TCZ:256TCZ:324TCZ:326TCZ:364TCZ:365TCZ:404TCZ:405TCZ:</t>
        </is>
      </c>
      <c r="K7" t="inlineStr">
        <is>
          <t>A100091</t>
        </is>
      </c>
      <c r="L7" t="inlineStr">
        <is>
          <t>LT027</t>
        </is>
      </c>
      <c r="M7" s="13" t="n">
        <v>0</v>
      </c>
    </row>
    <row r="8">
      <c r="B8" t="inlineStr">
        <is>
          <t>Price_BOM_VLC_VLSC_Hardware_002</t>
        </is>
      </c>
      <c r="C8" s="2" t="inlineStr">
        <is>
          <t>:10123-4P-75HP-VLC:10123-4P-100HP-VLC:10123-4P-125HP-VLC:</t>
        </is>
      </c>
      <c r="D8" s="2" t="inlineStr">
        <is>
          <t>X5</t>
        </is>
      </c>
      <c r="E8" t="inlineStr">
        <is>
          <t>250# ANSI Flange</t>
        </is>
      </c>
      <c r="F8" t="inlineStr">
        <is>
          <t>Hardware_Steel_Gr8</t>
        </is>
      </c>
      <c r="G8" t="inlineStr">
        <is>
          <t>Hardware_Steel_Gr8</t>
        </is>
      </c>
      <c r="H8" s="2" t="n">
        <v>96769918</v>
      </c>
      <c r="I8" s="7" t="inlineStr">
        <is>
          <t>HW,LC,12" X5,STL GRADE8</t>
        </is>
      </c>
      <c r="J8" s="7" t="inlineStr">
        <is>
          <t>:254TCZ:256TCZ:324TCZ:326TCZ:364TCZ:365TCZ:404TCZ:405TCZ:</t>
        </is>
      </c>
      <c r="K8" t="inlineStr">
        <is>
          <t>A100092</t>
        </is>
      </c>
      <c r="L8" t="inlineStr">
        <is>
          <t>LT027</t>
        </is>
      </c>
      <c r="M8" s="13" t="n">
        <v>0</v>
      </c>
    </row>
    <row r="9">
      <c r="B9" t="inlineStr">
        <is>
          <t>Price_BOM_VLC_VLSC_Hardware_004</t>
        </is>
      </c>
      <c r="C9" s="2" t="inlineStr">
        <is>
          <t>:10123-4P-75HP-VLSC:10123-4P-100HP-VLSC:10123-4P-125HP-VLSC:</t>
        </is>
      </c>
      <c r="D9" s="2" t="inlineStr">
        <is>
          <t>X5</t>
        </is>
      </c>
      <c r="E9" t="inlineStr">
        <is>
          <t>125# ANSI Flange</t>
        </is>
      </c>
      <c r="F9" t="inlineStr">
        <is>
          <t>Hardware_Steel_Gr5</t>
        </is>
      </c>
      <c r="G9" t="inlineStr">
        <is>
          <t>Hardware_Steel_Gr5</t>
        </is>
      </c>
      <c r="H9" s="66" t="n">
        <v>98558654</v>
      </c>
      <c r="I9" s="65" t="inlineStr">
        <is>
          <t>HW,VLS,12" XA/5,12"AK,TC,STL GRD5</t>
        </is>
      </c>
      <c r="J9" t="inlineStr">
        <is>
          <t>:324TSC:326TSC:324TC:326TC:364TSC:365TSC:364TC:365TC:404TSC:405TSC:404TC:405TC:</t>
        </is>
      </c>
      <c r="K9" t="inlineStr">
        <is>
          <t>A100091</t>
        </is>
      </c>
      <c r="L9" t="inlineStr">
        <is>
          <t>LT027</t>
        </is>
      </c>
      <c r="M9" s="13" t="n">
        <v>0</v>
      </c>
    </row>
    <row r="10">
      <c r="B10" t="inlineStr">
        <is>
          <t>Price_BOM_VLC_VLSC_Hardware_005</t>
        </is>
      </c>
      <c r="C10" s="2" t="inlineStr">
        <is>
          <t>:10123-4P-75HP-VLSC:10123-4P-100HP-VLSC:10123-4P-125HP-VLSC:</t>
        </is>
      </c>
      <c r="D10" s="2" t="inlineStr">
        <is>
          <t>X5</t>
        </is>
      </c>
      <c r="E10" t="inlineStr">
        <is>
          <t>250# ANSI Flange</t>
        </is>
      </c>
      <c r="F10" t="inlineStr">
        <is>
          <t>Hardware_Steel_Gr8</t>
        </is>
      </c>
      <c r="G10" t="inlineStr">
        <is>
          <t>Hardware_Steel_Gr8</t>
        </is>
      </c>
      <c r="H10" s="2" t="n">
        <v>98548468</v>
      </c>
      <c r="I10" s="7" t="n"/>
      <c r="J10" t="inlineStr">
        <is>
          <t>:324TSC:326TSC:324TC:326TC:364TSC:365TSC:364TC:365TC:404TSC:405TSC:404TC:405TC:</t>
        </is>
      </c>
      <c r="K10" t="inlineStr">
        <is>
          <t>A100092</t>
        </is>
      </c>
      <c r="L10" t="inlineStr">
        <is>
          <t>LT027</t>
        </is>
      </c>
      <c r="M10" s="13" t="n">
        <v>0</v>
      </c>
    </row>
    <row r="11">
      <c r="B11" t="inlineStr">
        <is>
          <t>Price_BOM_VLC_VLSC_Hardware_007</t>
        </is>
      </c>
      <c r="C11" s="2" t="inlineStr">
        <is>
          <t>:10123-4P-75HP-VLSC:10123-4P-100HP-VLSC:10123-4P-125HP-VLSC:</t>
        </is>
      </c>
      <c r="D11" s="2" t="inlineStr">
        <is>
          <t>X5</t>
        </is>
      </c>
      <c r="E11" t="inlineStr">
        <is>
          <t>125# ANSI Flange</t>
        </is>
      </c>
      <c r="F11" t="inlineStr">
        <is>
          <t>Hardware_Steel_Gr5</t>
        </is>
      </c>
      <c r="G11" t="inlineStr">
        <is>
          <t>Hardware_Steel_Gr5</t>
        </is>
      </c>
      <c r="H11" s="66" t="n">
        <v>98558655</v>
      </c>
      <c r="J11" t="inlineStr">
        <is>
          <t>:444TC:445TC:</t>
        </is>
      </c>
      <c r="K11" t="inlineStr">
        <is>
          <t>A100091</t>
        </is>
      </c>
      <c r="L11" t="inlineStr">
        <is>
          <t>LT027</t>
        </is>
      </c>
      <c r="M11" s="13" t="n">
        <v>0</v>
      </c>
    </row>
    <row r="12">
      <c r="B12" t="inlineStr">
        <is>
          <t>Price_BOM_VLC_VLSC_Hardware_008</t>
        </is>
      </c>
      <c r="C12" t="inlineStr">
        <is>
          <t>:12707-2P-5HP-VLC:12707-2P-7.5HP-VLC:12707-2P-10HP-VLC:12707-2P-15HP-VLC:12707-4P-3HP-VLC:12707-4P-5HP-VLC:12707-4P-7.5HP-VLC:</t>
        </is>
      </c>
      <c r="D12" s="2" t="inlineStr">
        <is>
          <t>X3</t>
        </is>
      </c>
      <c r="E12" t="inlineStr">
        <is>
          <t>125# ANSI Flange</t>
        </is>
      </c>
      <c r="F12" t="inlineStr">
        <is>
          <t>Hardware_Steel_Gr5</t>
        </is>
      </c>
      <c r="G12" t="inlineStr">
        <is>
          <t>Hardware_Steel_Gr5</t>
        </is>
      </c>
      <c r="H12" s="2" t="inlineStr">
        <is>
          <t>96699201</t>
        </is>
      </c>
      <c r="I12" t="inlineStr">
        <is>
          <t>HW,LC,7" X3,STL GRADE5</t>
        </is>
      </c>
      <c r="J12" t="inlineStr">
        <is>
          <t>:143JM:145JM:182JM:184JM:213JM:215JM:</t>
        </is>
      </c>
      <c r="K12" t="inlineStr">
        <is>
          <t>A100091</t>
        </is>
      </c>
      <c r="L12" t="inlineStr">
        <is>
          <t>LT027</t>
        </is>
      </c>
      <c r="M12" s="13" t="n">
        <v>0</v>
      </c>
    </row>
    <row r="13">
      <c r="B13" t="inlineStr">
        <is>
          <t>Price_BOM_VLC_VLSC_Hardware_009</t>
        </is>
      </c>
      <c r="C13" t="inlineStr">
        <is>
          <t>:12707-2P-5HP-VLC:12707-2P-7.5HP-VLC:12707-2P-10HP-VLC:12707-2P-15HP-VLC:12707-4P-3HP-VLC:12707-4P-5HP-VLC:12707-4P-7.5HP-VLC:</t>
        </is>
      </c>
      <c r="D13" s="2" t="inlineStr">
        <is>
          <t>X3</t>
        </is>
      </c>
      <c r="E13" t="inlineStr">
        <is>
          <t>250# ANSI Flange</t>
        </is>
      </c>
      <c r="F13" t="inlineStr">
        <is>
          <t>Hardware_Steel_Gr8</t>
        </is>
      </c>
      <c r="G13" t="inlineStr">
        <is>
          <t>Hardware_Steel_Gr8</t>
        </is>
      </c>
      <c r="H13" s="2" t="n">
        <v>96769881</v>
      </c>
      <c r="I13" t="inlineStr">
        <is>
          <t>HW,LC,7" X3,STL GRADE8</t>
        </is>
      </c>
      <c r="J13" t="inlineStr">
        <is>
          <t>:143JM:145JM:182JM:184JM:213JM:215JM:</t>
        </is>
      </c>
      <c r="K13" t="inlineStr">
        <is>
          <t>A100092</t>
        </is>
      </c>
      <c r="L13" t="inlineStr">
        <is>
          <t>LT027</t>
        </is>
      </c>
      <c r="M13" s="13" t="n">
        <v>0</v>
      </c>
    </row>
    <row r="14">
      <c r="B14" t="inlineStr">
        <is>
          <t>Price_BOM_VLC_VLSC_Hardware_011</t>
        </is>
      </c>
      <c r="C14" t="inlineStr">
        <is>
          <t>:12707-2P-5HP-VLSC:12707-2P-7.5HP-VLSC:12707-2P-10HP-VLSC:12707-2P-15HP-VLSC:12707-4P-3HP-VLSC:12707-4P-5HP-VLSC:12707-4P-7.5HP-VLSC:</t>
        </is>
      </c>
      <c r="D14" s="2" t="inlineStr">
        <is>
          <t>X3</t>
        </is>
      </c>
      <c r="E14" t="inlineStr">
        <is>
          <t>125# ANSI Flange</t>
        </is>
      </c>
      <c r="F14" t="inlineStr">
        <is>
          <t>Hardware_Steel_Gr5</t>
        </is>
      </c>
      <c r="G14" t="inlineStr">
        <is>
          <t>Hardware_Steel_Gr5</t>
        </is>
      </c>
      <c r="H14" s="64" t="n">
        <v>96772283</v>
      </c>
      <c r="I14" s="65" t="inlineStr">
        <is>
          <t xml:space="preserve">HW,VLS,7" X3/4,TC,STL GRADE5 </t>
        </is>
      </c>
      <c r="J14" t="inlineStr">
        <is>
          <t>:182TC:184TC:213TC:215TC:254TC:256TC:</t>
        </is>
      </c>
      <c r="K14" t="inlineStr">
        <is>
          <t>A100091</t>
        </is>
      </c>
      <c r="L14" t="inlineStr">
        <is>
          <t>LT027</t>
        </is>
      </c>
      <c r="M14" s="13" t="n">
        <v>0</v>
      </c>
    </row>
    <row r="15">
      <c r="B15" t="inlineStr">
        <is>
          <t>Price_BOM_VLC_VLSC_Hardware_012</t>
        </is>
      </c>
      <c r="C15" t="inlineStr">
        <is>
          <t>:12707-2P-5HP-VLSC:12707-2P-7.5HP-VLSC:12707-2P-10HP-VLSC:12707-2P-15HP-VLSC:12707-4P-3HP-VLSC:12707-4P-5HP-VLSC:12707-4P-7.5HP-VLSC:</t>
        </is>
      </c>
      <c r="D15" s="2" t="inlineStr">
        <is>
          <t>X3</t>
        </is>
      </c>
      <c r="E15" t="inlineStr">
        <is>
          <t>250# ANSI Flange</t>
        </is>
      </c>
      <c r="F15" t="inlineStr">
        <is>
          <t>Hardware_Steel_Gr8</t>
        </is>
      </c>
      <c r="G15" t="inlineStr">
        <is>
          <t>Hardware_Steel_Gr8</t>
        </is>
      </c>
      <c r="H15" s="2" t="n">
        <v>98465768</v>
      </c>
      <c r="J15" t="inlineStr">
        <is>
          <t>:182TC:184TC:213TC:215TC:254TC:256TC:</t>
        </is>
      </c>
      <c r="K15" t="inlineStr">
        <is>
          <t>A100092</t>
        </is>
      </c>
      <c r="L15" t="inlineStr">
        <is>
          <t>LT027</t>
        </is>
      </c>
      <c r="M15" s="13" t="n">
        <v>0</v>
      </c>
    </row>
    <row r="16">
      <c r="B16" t="inlineStr">
        <is>
          <t>Price_BOM_VLC_VLSC_Hardware_014</t>
        </is>
      </c>
      <c r="C16" t="inlineStr">
        <is>
          <t>:12707-2P-5HP-VLSC:12707-2P-7.5HP-VLSC:12707-2P-10HP-VLSC:12707-2P-15HP-VLSC:12707-4P-3HP-VLSC:12707-4P-5HP-VLSC:12707-4P-7.5HP-VLSC:</t>
        </is>
      </c>
      <c r="D16" s="2" t="inlineStr">
        <is>
          <t>X3</t>
        </is>
      </c>
      <c r="E16" t="inlineStr">
        <is>
          <t>125# ANSI Flange</t>
        </is>
      </c>
      <c r="F16" t="inlineStr">
        <is>
          <t>Hardware_Steel_Gr5</t>
        </is>
      </c>
      <c r="G16" t="inlineStr">
        <is>
          <t>Hardware_Steel_Gr5</t>
        </is>
      </c>
      <c r="H16" s="64" t="n">
        <v>96772284</v>
      </c>
      <c r="I16" s="65" t="inlineStr">
        <is>
          <t xml:space="preserve">HW,VLS,7" X3/4,TC,ADP,STL GRADE5 </t>
        </is>
      </c>
      <c r="J16" t="inlineStr">
        <is>
          <t>:284TC:286TC:</t>
        </is>
      </c>
      <c r="K16" t="inlineStr">
        <is>
          <t>A100091</t>
        </is>
      </c>
      <c r="L16" t="inlineStr">
        <is>
          <t>LT027</t>
        </is>
      </c>
      <c r="M16" s="13" t="n">
        <v>0</v>
      </c>
    </row>
    <row r="17">
      <c r="B17" t="inlineStr">
        <is>
          <t>Price_BOM_VLC_VLSC_Hardware_015</t>
        </is>
      </c>
      <c r="C17" t="inlineStr">
        <is>
          <t>:12707-2P-5HP-VLSC:12707-2P-7.5HP-VLSC:12707-2P-10HP-VLSC:12707-2P-15HP-VLSC:12707-4P-3HP-VLSC:12707-4P-5HP-VLSC:12707-4P-7.5HP-VLSC:</t>
        </is>
      </c>
      <c r="D17" s="2" t="inlineStr">
        <is>
          <t>X3</t>
        </is>
      </c>
      <c r="E17" t="inlineStr">
        <is>
          <t>250# ANSI Flange</t>
        </is>
      </c>
      <c r="F17" t="inlineStr">
        <is>
          <t>Hardware_Steel_Gr8</t>
        </is>
      </c>
      <c r="G17" t="inlineStr">
        <is>
          <t>Hardware_Steel_Gr8</t>
        </is>
      </c>
      <c r="H17" s="2" t="inlineStr">
        <is>
          <t>RTF</t>
        </is>
      </c>
      <c r="J17" t="inlineStr">
        <is>
          <t>:284TC:286TC:</t>
        </is>
      </c>
      <c r="K17" t="inlineStr">
        <is>
          <t>A100092</t>
        </is>
      </c>
      <c r="L17" t="inlineStr">
        <is>
          <t>LT027</t>
        </is>
      </c>
      <c r="M17" s="13" t="n">
        <v>0</v>
      </c>
    </row>
    <row r="18">
      <c r="B18" t="inlineStr">
        <is>
          <t>Price_BOM_VLC_VLSC_Hardware_017</t>
        </is>
      </c>
      <c r="C18" s="68" t="inlineStr">
        <is>
          <t>:15709-2P-5HP-VLC:15709-2P-7.5HP-VLC:15709-2P-10HP-VLC:15709-2P-15HP-VLC:15709-4P-3HP-VLC:</t>
        </is>
      </c>
      <c r="D18" s="2" t="inlineStr">
        <is>
          <t>X3</t>
        </is>
      </c>
      <c r="E18" t="inlineStr">
        <is>
          <t>125# ANSI Flange</t>
        </is>
      </c>
      <c r="F18" t="inlineStr">
        <is>
          <t>Hardware_Steel_Gr5</t>
        </is>
      </c>
      <c r="G18" t="inlineStr">
        <is>
          <t>Hardware_Steel_Gr5</t>
        </is>
      </c>
      <c r="H18" s="2" t="inlineStr">
        <is>
          <t>96699201</t>
        </is>
      </c>
      <c r="I18" t="inlineStr">
        <is>
          <t>HW,LC,7" X3,STL GRADE5</t>
        </is>
      </c>
      <c r="J18" t="inlineStr">
        <is>
          <t>:143JM:145JM:182JM:184JM:213JM:215JM:</t>
        </is>
      </c>
      <c r="K18" t="inlineStr">
        <is>
          <t>A100091</t>
        </is>
      </c>
      <c r="L18" t="inlineStr">
        <is>
          <t>LT027</t>
        </is>
      </c>
      <c r="M18" s="13" t="n">
        <v>0</v>
      </c>
    </row>
    <row r="19">
      <c r="B19" t="inlineStr">
        <is>
          <t>Price_BOM_VLC_VLSC_Hardware_018</t>
        </is>
      </c>
      <c r="C19" s="68" t="inlineStr">
        <is>
          <t>:15709-2P-5HP-VLC:15709-2P-7.5HP-VLC:15709-2P-10HP-VLC:15709-2P-15HP-VLC:15709-4P-3HP-VLC:</t>
        </is>
      </c>
      <c r="D19" s="2" t="inlineStr">
        <is>
          <t>X3</t>
        </is>
      </c>
      <c r="E19" t="inlineStr">
        <is>
          <t>250# ANSI Flange</t>
        </is>
      </c>
      <c r="F19" t="inlineStr">
        <is>
          <t>Hardware_Steel_Gr8</t>
        </is>
      </c>
      <c r="G19" t="inlineStr">
        <is>
          <t>Hardware_Steel_Gr8</t>
        </is>
      </c>
      <c r="H19" s="2" t="n">
        <v>96769881</v>
      </c>
      <c r="I19" t="inlineStr">
        <is>
          <t>HW,LC,7" X3,STL GRADE8</t>
        </is>
      </c>
      <c r="J19" t="inlineStr">
        <is>
          <t>:143JM:145JM:182JM:184JM:213JM:215JM:</t>
        </is>
      </c>
      <c r="K19" t="inlineStr">
        <is>
          <t>A100092</t>
        </is>
      </c>
      <c r="L19" t="inlineStr">
        <is>
          <t>LT027</t>
        </is>
      </c>
      <c r="M19" s="13" t="n">
        <v>0</v>
      </c>
    </row>
    <row r="20">
      <c r="B20" t="inlineStr">
        <is>
          <t>Price_BOM_VLC_VLSC_Hardware_020</t>
        </is>
      </c>
      <c r="C20" s="68" t="inlineStr">
        <is>
          <t>:15709-2P-5HP-VLSC:15709-2P-7.5HP-VLSC:15709-2P-10HP-VLSC:15709-2P-15HP-VLSC:15709-4P-3HP-VLSC:</t>
        </is>
      </c>
      <c r="D20" s="2" t="inlineStr">
        <is>
          <t>X3</t>
        </is>
      </c>
      <c r="E20" t="inlineStr">
        <is>
          <t>125# ANSI Flange</t>
        </is>
      </c>
      <c r="F20" t="inlineStr">
        <is>
          <t>Hardware_Steel_Gr5</t>
        </is>
      </c>
      <c r="G20" t="inlineStr">
        <is>
          <t>Hardware_Steel_Gr5</t>
        </is>
      </c>
      <c r="H20" s="64" t="n">
        <v>96772283</v>
      </c>
      <c r="I20" s="65" t="inlineStr">
        <is>
          <t xml:space="preserve">HW,VLS,7" X3/4,TC,STL GRADE5 </t>
        </is>
      </c>
      <c r="J20" t="inlineStr">
        <is>
          <t>:182TC:184TC:213TC:215TC:254TC:256TC:</t>
        </is>
      </c>
      <c r="K20" t="inlineStr">
        <is>
          <t>A100091</t>
        </is>
      </c>
      <c r="L20" t="inlineStr">
        <is>
          <t>LT027</t>
        </is>
      </c>
      <c r="M20" s="13" t="n">
        <v>0</v>
      </c>
    </row>
    <row r="21">
      <c r="B21" t="inlineStr">
        <is>
          <t>Price_BOM_VLC_VLSC_Hardware_021</t>
        </is>
      </c>
      <c r="C21" s="68" t="inlineStr">
        <is>
          <t>:15709-2P-5HP-VLSC:15709-2P-7.5HP-VLSC:15709-2P-10HP-VLSC:15709-2P-15HP-VLSC:15709-4P-3HP-VLSC:</t>
        </is>
      </c>
      <c r="D21" s="2" t="inlineStr">
        <is>
          <t>X3</t>
        </is>
      </c>
      <c r="E21" t="inlineStr">
        <is>
          <t>250# ANSI Flange</t>
        </is>
      </c>
      <c r="F21" t="inlineStr">
        <is>
          <t>Hardware_Steel_Gr8</t>
        </is>
      </c>
      <c r="G21" t="inlineStr">
        <is>
          <t>Hardware_Steel_Gr8</t>
        </is>
      </c>
      <c r="H21" s="2" t="n">
        <v>98465768</v>
      </c>
      <c r="J21" t="inlineStr">
        <is>
          <t>:182TC:184TC:213TC:215TC:254TC:256TC:</t>
        </is>
      </c>
      <c r="K21" t="inlineStr">
        <is>
          <t>A100092</t>
        </is>
      </c>
      <c r="L21" t="inlineStr">
        <is>
          <t>LT027</t>
        </is>
      </c>
      <c r="M21" s="13" t="n">
        <v>0</v>
      </c>
    </row>
    <row r="22">
      <c r="B22" t="inlineStr">
        <is>
          <t>Price_BOM_VLC_VLSC_Hardware_023</t>
        </is>
      </c>
      <c r="C22" s="68" t="inlineStr">
        <is>
          <t>:15709-2P-5HP-VLSC:15709-2P-7.5HP-VLSC:15709-2P-10HP-VLSC:15709-2P-15HP-VLSC:15709-4P-3HP-VLSC:</t>
        </is>
      </c>
      <c r="D22" s="2" t="inlineStr">
        <is>
          <t>X3</t>
        </is>
      </c>
      <c r="E22" t="inlineStr">
        <is>
          <t>125# ANSI Flange</t>
        </is>
      </c>
      <c r="F22" t="inlineStr">
        <is>
          <t>Hardware_Steel_Gr5</t>
        </is>
      </c>
      <c r="G22" t="inlineStr">
        <is>
          <t>Hardware_Steel_Gr5</t>
        </is>
      </c>
      <c r="H22" s="64" t="n">
        <v>96772284</v>
      </c>
      <c r="I22" s="65" t="inlineStr">
        <is>
          <t xml:space="preserve">HW,VLS,7" X3/4,TC,ADP,STL GRADE5 </t>
        </is>
      </c>
      <c r="J22" t="inlineStr">
        <is>
          <t>:284TC:286TC:</t>
        </is>
      </c>
      <c r="K22" t="inlineStr">
        <is>
          <t>A100091</t>
        </is>
      </c>
      <c r="L22" t="inlineStr">
        <is>
          <t>LT027</t>
        </is>
      </c>
      <c r="M22" s="13" t="n">
        <v>0</v>
      </c>
    </row>
    <row r="23">
      <c r="B23" t="inlineStr">
        <is>
          <t>Price_BOM_VLC_VLSC_Hardware_024</t>
        </is>
      </c>
      <c r="C23" s="68" t="inlineStr">
        <is>
          <t>:15709-2P-5HP-VLSC:15709-2P-7.5HP-VLSC:15709-2P-10HP-VLSC:15709-2P-15HP-VLSC:15709-4P-3HP-VLSC:</t>
        </is>
      </c>
      <c r="D23" s="2" t="inlineStr">
        <is>
          <t>X3</t>
        </is>
      </c>
      <c r="E23" t="inlineStr">
        <is>
          <t>250# ANSI Flange</t>
        </is>
      </c>
      <c r="F23" t="inlineStr">
        <is>
          <t>Hardware_Steel_Gr8</t>
        </is>
      </c>
      <c r="G23" t="inlineStr">
        <is>
          <t>Hardware_Steel_Gr8</t>
        </is>
      </c>
      <c r="H23" s="2" t="inlineStr">
        <is>
          <t>RTF</t>
        </is>
      </c>
      <c r="I23" t="n">
        <v>0</v>
      </c>
      <c r="J23" t="inlineStr">
        <is>
          <t>:284TC:286TC:</t>
        </is>
      </c>
      <c r="K23" t="inlineStr">
        <is>
          <t>A100092</t>
        </is>
      </c>
      <c r="L23" t="inlineStr">
        <is>
          <t>LT027</t>
        </is>
      </c>
      <c r="M23" s="13" t="n">
        <v>0</v>
      </c>
    </row>
    <row r="24">
      <c r="B24" t="inlineStr">
        <is>
          <t>Price_BOM_VLC_VLSC_Hardware_026</t>
        </is>
      </c>
      <c r="C24" s="68" t="inlineStr">
        <is>
          <t>:20705-2P-5HP-VLC:20705-2P-7.5HP-VLC:20705-2P-10HP-VLC:20705-2P-15HP-VLC:20705-2P-20HP-VLC:20705-4P-3HP-VLC:</t>
        </is>
      </c>
      <c r="D24" s="2" t="inlineStr">
        <is>
          <t>X3</t>
        </is>
      </c>
      <c r="E24" t="inlineStr">
        <is>
          <t>125# ANSI Flange</t>
        </is>
      </c>
      <c r="F24" t="inlineStr">
        <is>
          <t>Hardware_Steel_Gr5</t>
        </is>
      </c>
      <c r="G24" t="inlineStr">
        <is>
          <t>Hardware_Steel_Gr5</t>
        </is>
      </c>
      <c r="H24" s="2" t="inlineStr">
        <is>
          <t>96699201</t>
        </is>
      </c>
      <c r="I24" t="inlineStr">
        <is>
          <t>HW,LC,7" X3,STL GRADE5</t>
        </is>
      </c>
      <c r="J24" s="7" t="inlineStr">
        <is>
          <t>:143JM:145JM:182JM:184JM:213JM:215JM:254JMZ:</t>
        </is>
      </c>
      <c r="K24" t="inlineStr">
        <is>
          <t>A100091</t>
        </is>
      </c>
      <c r="L24" t="inlineStr">
        <is>
          <t>LT027</t>
        </is>
      </c>
      <c r="M24" s="13" t="n">
        <v>0</v>
      </c>
    </row>
    <row r="25">
      <c r="B25" t="inlineStr">
        <is>
          <t>Price_BOM_VLC_VLSC_Hardware_027</t>
        </is>
      </c>
      <c r="C25" s="68" t="inlineStr">
        <is>
          <t>:20705-2P-5HP-VLC:20705-2P-7.5HP-VLC:20705-2P-10HP-VLC:20705-2P-15HP-VLC:20705-2P-20HP-VLC:20705-4P-3HP-VLC:</t>
        </is>
      </c>
      <c r="D25" s="2" t="inlineStr">
        <is>
          <t>X3</t>
        </is>
      </c>
      <c r="E25" t="inlineStr">
        <is>
          <t>250# ANSI Flange</t>
        </is>
      </c>
      <c r="F25" t="inlineStr">
        <is>
          <t>Hardware_Steel_Gr8</t>
        </is>
      </c>
      <c r="G25" t="inlineStr">
        <is>
          <t>Hardware_Steel_Gr8</t>
        </is>
      </c>
      <c r="H25" s="2" t="n">
        <v>96769881</v>
      </c>
      <c r="I25" t="inlineStr">
        <is>
          <t>HW,LC,7" X3,STL GRADE8</t>
        </is>
      </c>
      <c r="J25" s="7" t="inlineStr">
        <is>
          <t>:143JM:145JM:182JM:184JM:213JM:215JM:254JMZ:</t>
        </is>
      </c>
      <c r="K25" t="inlineStr">
        <is>
          <t>A100092</t>
        </is>
      </c>
      <c r="L25" t="inlineStr">
        <is>
          <t>LT027</t>
        </is>
      </c>
      <c r="M25" s="13" t="n">
        <v>0</v>
      </c>
    </row>
    <row r="26">
      <c r="B26" t="inlineStr">
        <is>
          <t>Price_BOM_VLC_VLSC_Hardware_029</t>
        </is>
      </c>
      <c r="C26" s="68" t="inlineStr">
        <is>
          <t>:20705-2P-5HP-VLSC:20705-2P-7.5HP-VLSC:20705-2P-10HP-VLSC:20705-2P-15HP-VLSC:20705-2P-20HP-VLSC:20705-4P-3HP-VLSC:</t>
        </is>
      </c>
      <c r="D26" s="2" t="inlineStr">
        <is>
          <t>X3</t>
        </is>
      </c>
      <c r="E26" t="inlineStr">
        <is>
          <t>125# ANSI Flange</t>
        </is>
      </c>
      <c r="F26" t="inlineStr">
        <is>
          <t>Hardware_Steel_Gr5</t>
        </is>
      </c>
      <c r="G26" t="inlineStr">
        <is>
          <t>Hardware_Steel_Gr5</t>
        </is>
      </c>
      <c r="H26" s="64" t="n">
        <v>96772283</v>
      </c>
      <c r="I26" s="65" t="inlineStr">
        <is>
          <t xml:space="preserve">HW,VLS,7" X3/4,TC,STL GRADE5 </t>
        </is>
      </c>
      <c r="J26" t="inlineStr">
        <is>
          <t>:182TC:184TC:213TC:215TC:254TC:256TC:</t>
        </is>
      </c>
      <c r="K26" t="inlineStr">
        <is>
          <t>A100091</t>
        </is>
      </c>
      <c r="L26" t="inlineStr">
        <is>
          <t>LT027</t>
        </is>
      </c>
      <c r="M26" s="13" t="n">
        <v>0</v>
      </c>
    </row>
    <row r="27">
      <c r="B27" t="inlineStr">
        <is>
          <t>Price_BOM_VLC_VLSC_Hardware_030</t>
        </is>
      </c>
      <c r="C27" s="68" t="inlineStr">
        <is>
          <t>:20705-2P-5HP-VLSC:20705-2P-7.5HP-VLSC:20705-2P-10HP-VLSC:20705-2P-15HP-VLSC:20705-2P-20HP-VLSC:20705-4P-3HP-VLSC:</t>
        </is>
      </c>
      <c r="D27" s="2" t="inlineStr">
        <is>
          <t>X3</t>
        </is>
      </c>
      <c r="E27" t="inlineStr">
        <is>
          <t>250# ANSI Flange</t>
        </is>
      </c>
      <c r="F27" t="inlineStr">
        <is>
          <t>Hardware_Steel_Gr8</t>
        </is>
      </c>
      <c r="G27" t="inlineStr">
        <is>
          <t>Hardware_Steel_Gr8</t>
        </is>
      </c>
      <c r="H27" s="2" t="n">
        <v>98465768</v>
      </c>
      <c r="J27" t="inlineStr">
        <is>
          <t>:182TC:184TC:213TC:215TC:254TC:256TC:</t>
        </is>
      </c>
      <c r="K27" t="inlineStr">
        <is>
          <t>A100092</t>
        </is>
      </c>
      <c r="L27" t="inlineStr">
        <is>
          <t>LT027</t>
        </is>
      </c>
      <c r="M27" s="13" t="n">
        <v>0</v>
      </c>
    </row>
    <row r="28">
      <c r="B28" t="inlineStr">
        <is>
          <t>Price_BOM_VLC_VLSC_Hardware_032</t>
        </is>
      </c>
      <c r="C28" s="68" t="inlineStr">
        <is>
          <t>:20705-2P-5HP-VLSC:20705-2P-7.5HP-VLSC:20705-2P-10HP-VLSC:20705-2P-15HP-VLSC:20705-2P-20HP-VLSC:20705-4P-3HP-VLSC:</t>
        </is>
      </c>
      <c r="D28" s="2" t="inlineStr">
        <is>
          <t>X3</t>
        </is>
      </c>
      <c r="E28" t="inlineStr">
        <is>
          <t>125# ANSI Flange</t>
        </is>
      </c>
      <c r="F28" t="inlineStr">
        <is>
          <t>Hardware_Steel_Gr5</t>
        </is>
      </c>
      <c r="G28" t="inlineStr">
        <is>
          <t>Hardware_Steel_Gr5</t>
        </is>
      </c>
      <c r="H28" s="64" t="n">
        <v>96772284</v>
      </c>
      <c r="I28" s="65" t="inlineStr">
        <is>
          <t xml:space="preserve">HW,VLS,7" X3/4,TC,ADP,STL GRADE5 </t>
        </is>
      </c>
      <c r="J28" t="inlineStr">
        <is>
          <t>:284TC:286TC:</t>
        </is>
      </c>
      <c r="K28" t="inlineStr">
        <is>
          <t>A100091</t>
        </is>
      </c>
      <c r="L28" t="inlineStr">
        <is>
          <t>LT027</t>
        </is>
      </c>
      <c r="M28" s="13" t="n">
        <v>0</v>
      </c>
    </row>
    <row r="29">
      <c r="B29" t="inlineStr">
        <is>
          <t>Price_BOM_VLC_VLSC_Hardware_033</t>
        </is>
      </c>
      <c r="C29" s="68" t="inlineStr">
        <is>
          <t>:20705-2P-5HP-VLSC:20705-2P-7.5HP-VLSC:20705-2P-10HP-VLSC:20705-2P-15HP-VLSC:20705-2P-20HP-VLSC:20705-4P-3HP-VLSC:</t>
        </is>
      </c>
      <c r="D29" s="2" t="inlineStr">
        <is>
          <t>X3</t>
        </is>
      </c>
      <c r="E29" t="inlineStr">
        <is>
          <t>250# ANSI Flange</t>
        </is>
      </c>
      <c r="F29" t="inlineStr">
        <is>
          <t>Hardware_Steel_Gr8</t>
        </is>
      </c>
      <c r="G29" t="inlineStr">
        <is>
          <t>Hardware_Steel_Gr8</t>
        </is>
      </c>
      <c r="H29" s="2" t="inlineStr">
        <is>
          <t>RTF</t>
        </is>
      </c>
      <c r="J29" t="inlineStr">
        <is>
          <t>:284TC:286TC:</t>
        </is>
      </c>
      <c r="K29" t="inlineStr">
        <is>
          <t>A100092</t>
        </is>
      </c>
      <c r="L29" t="inlineStr">
        <is>
          <t>LT027</t>
        </is>
      </c>
      <c r="M29" s="13" t="n">
        <v>0</v>
      </c>
    </row>
    <row r="30">
      <c r="B30" t="inlineStr">
        <is>
          <t>Price_BOM_VLC_VLSC_Hardware_035</t>
        </is>
      </c>
      <c r="C30" s="68" t="inlineStr">
        <is>
          <t>:20951-2P-15HP-VLC:20951-2P-20HP-VLC:20951-2P-25HP-VLC:20951-2P-30HP-VLC:20951-4P-3HP-VLC:20951-4P-5HP-VLC:</t>
        </is>
      </c>
      <c r="D30" s="2" t="inlineStr">
        <is>
          <t>X3</t>
        </is>
      </c>
      <c r="E30" t="inlineStr">
        <is>
          <t>125# ANSI Flange</t>
        </is>
      </c>
      <c r="F30" t="inlineStr">
        <is>
          <t>Hardware_Steel_Gr5</t>
        </is>
      </c>
      <c r="G30" t="inlineStr">
        <is>
          <t>Hardware_Steel_Gr5</t>
        </is>
      </c>
      <c r="H30" s="2" t="inlineStr">
        <is>
          <t>96699202</t>
        </is>
      </c>
      <c r="I30" t="inlineStr">
        <is>
          <t>HW,LC,9.5" X3,STL GRADE5</t>
        </is>
      </c>
      <c r="J30" t="inlineStr">
        <is>
          <t>:143JM:145JM:182JM:184JM:213JM:215JM:</t>
        </is>
      </c>
      <c r="K30" t="inlineStr">
        <is>
          <t>A100091</t>
        </is>
      </c>
      <c r="L30" t="inlineStr">
        <is>
          <t>LT027</t>
        </is>
      </c>
      <c r="M30" s="13" t="n">
        <v>0</v>
      </c>
    </row>
    <row r="31">
      <c r="B31" t="inlineStr">
        <is>
          <t>Price_BOM_VLC_VLSC_Hardware_036</t>
        </is>
      </c>
      <c r="C31" s="68" t="inlineStr">
        <is>
          <t>:20951-2P-15HP-VLC:20951-2P-20HP-VLC:20951-2P-25HP-VLC:20951-2P-30HP-VLC:20951-4P-3HP-VLC:20951-4P-5HP-VLC:</t>
        </is>
      </c>
      <c r="D31" s="2" t="inlineStr">
        <is>
          <t>X3</t>
        </is>
      </c>
      <c r="E31" t="inlineStr">
        <is>
          <t>250# ANSI Flange</t>
        </is>
      </c>
      <c r="F31" t="inlineStr">
        <is>
          <t>Hardware_Steel_Gr8</t>
        </is>
      </c>
      <c r="G31" t="inlineStr">
        <is>
          <t>Hardware_Steel_Gr8</t>
        </is>
      </c>
      <c r="H31" s="2" t="n">
        <v>96769893</v>
      </c>
      <c r="I31" t="inlineStr">
        <is>
          <t>HW,LC,9.5" X3,STL GRADE8</t>
        </is>
      </c>
      <c r="J31" t="inlineStr">
        <is>
          <t>:143JM:145JM:182JM:184JM:213JM:215JM:</t>
        </is>
      </c>
      <c r="K31" t="inlineStr">
        <is>
          <t>A100092</t>
        </is>
      </c>
      <c r="L31" t="inlineStr">
        <is>
          <t>LT027</t>
        </is>
      </c>
      <c r="M31" s="13" t="n">
        <v>0</v>
      </c>
    </row>
    <row r="32">
      <c r="B32" t="inlineStr">
        <is>
          <t>Price_BOM_VLC_VLSC_Hardware_038</t>
        </is>
      </c>
      <c r="C32" s="68" t="inlineStr">
        <is>
          <t>:20955-4P-3HP-VLC:20955-4P-5HP-VLC:20955-4P-7.5HP-VLC:</t>
        </is>
      </c>
      <c r="D32" s="2" t="inlineStr">
        <is>
          <t>X3</t>
        </is>
      </c>
      <c r="E32" t="inlineStr">
        <is>
          <t>125# ANSI Flange</t>
        </is>
      </c>
      <c r="F32" t="inlineStr">
        <is>
          <t>Hardware_Steel_Gr5</t>
        </is>
      </c>
      <c r="G32" t="inlineStr">
        <is>
          <t>Hardware_Steel_Gr5</t>
        </is>
      </c>
      <c r="H32" s="2" t="inlineStr">
        <is>
          <t>96699202</t>
        </is>
      </c>
      <c r="I32" t="inlineStr">
        <is>
          <t>HW,LC,9.5" X3,STL GRADE5</t>
        </is>
      </c>
      <c r="J32" t="inlineStr">
        <is>
          <t>:143JM:145JM:182JM:184JM:213JM:215JM:</t>
        </is>
      </c>
      <c r="K32" t="inlineStr">
        <is>
          <t>A100091</t>
        </is>
      </c>
      <c r="L32" t="inlineStr">
        <is>
          <t>LT027</t>
        </is>
      </c>
      <c r="M32" s="13" t="n">
        <v>0</v>
      </c>
    </row>
    <row r="33">
      <c r="B33" t="inlineStr">
        <is>
          <t>Price_BOM_VLC_VLSC_Hardware_039</t>
        </is>
      </c>
      <c r="C33" s="68" t="inlineStr">
        <is>
          <t>:20955-4P-3HP-VLC:20955-4P-5HP-VLC:20955-4P-7.5HP-VLC:</t>
        </is>
      </c>
      <c r="D33" s="2" t="inlineStr">
        <is>
          <t>X3</t>
        </is>
      </c>
      <c r="E33" t="inlineStr">
        <is>
          <t>250# ANSI Flange</t>
        </is>
      </c>
      <c r="F33" t="inlineStr">
        <is>
          <t>Hardware_Steel_Gr8</t>
        </is>
      </c>
      <c r="G33" t="inlineStr">
        <is>
          <t>Hardware_Steel_Gr8</t>
        </is>
      </c>
      <c r="H33" s="2" t="n">
        <v>96769893</v>
      </c>
      <c r="I33" t="inlineStr">
        <is>
          <t>HW,LC,9.5" X3,STL GRADE8</t>
        </is>
      </c>
      <c r="J33" t="inlineStr">
        <is>
          <t>:143JM:145JM:182JM:184JM:213JM:215JM:</t>
        </is>
      </c>
      <c r="K33" t="inlineStr">
        <is>
          <t>A100092</t>
        </is>
      </c>
      <c r="L33" t="inlineStr">
        <is>
          <t>LT027</t>
        </is>
      </c>
      <c r="M33" s="13" t="n">
        <v>0</v>
      </c>
    </row>
    <row r="34">
      <c r="B34" t="inlineStr">
        <is>
          <t>Price_BOM_VLC_VLSC_Hardware_041</t>
        </is>
      </c>
      <c r="C34" s="68" t="inlineStr">
        <is>
          <t>:20955-2P-15HP-VLC:20955-2P-20HP-VLC:20955-2P-25HP-VLC:20955-2P-30HP-VLC:20955-2P-40HP-VLC:20955-2P-50HP-VLC:</t>
        </is>
      </c>
      <c r="D34" s="2" t="inlineStr">
        <is>
          <t>X4</t>
        </is>
      </c>
      <c r="E34" t="inlineStr">
        <is>
          <t>125# ANSI Flange</t>
        </is>
      </c>
      <c r="F34" t="inlineStr">
        <is>
          <t>Hardware_Steel_Gr5</t>
        </is>
      </c>
      <c r="G34" t="inlineStr">
        <is>
          <t>Hardware_Steel_Gr5</t>
        </is>
      </c>
      <c r="H34" s="2" t="inlineStr">
        <is>
          <t>96699211</t>
        </is>
      </c>
      <c r="I34" s="7" t="inlineStr">
        <is>
          <t>HW,LC,9.5" X4,STL GRADE5</t>
        </is>
      </c>
      <c r="J34" s="7" t="inlineStr">
        <is>
          <t>:254JM:256JM:284JM:286JM:324JM:326JM:364JMZ:365JMZ:</t>
        </is>
      </c>
      <c r="K34" t="inlineStr">
        <is>
          <t>A100091</t>
        </is>
      </c>
      <c r="L34" t="inlineStr">
        <is>
          <t>LT027</t>
        </is>
      </c>
      <c r="M34" s="13" t="n">
        <v>0</v>
      </c>
    </row>
    <row r="35">
      <c r="B35" t="inlineStr">
        <is>
          <t>Price_BOM_VLC_VLSC_Hardware_042</t>
        </is>
      </c>
      <c r="C35" s="68" t="inlineStr">
        <is>
          <t>:20955-2P-15HP-VLC:20955-2P-20HP-VLC:20955-2P-25HP-VLC:20955-2P-30HP-VLC:20955-2P-40HP-VLC:20955-2P-50HP-VLC:</t>
        </is>
      </c>
      <c r="D35" s="2" t="inlineStr">
        <is>
          <t>X4</t>
        </is>
      </c>
      <c r="E35" t="inlineStr">
        <is>
          <t>250# ANSI Flange</t>
        </is>
      </c>
      <c r="F35" t="inlineStr">
        <is>
          <t>Hardware_Steel_Gr8</t>
        </is>
      </c>
      <c r="G35" t="inlineStr">
        <is>
          <t>Hardware_Steel_Gr8</t>
        </is>
      </c>
      <c r="H35" s="2" t="n">
        <v>96769906</v>
      </c>
      <c r="I35" s="7" t="inlineStr">
        <is>
          <t>HW,LC,9.5" X4,STL GRADE8</t>
        </is>
      </c>
      <c r="J35" s="7" t="inlineStr">
        <is>
          <t>:254JM:256JM:284JM:286JM:324JM:326JM:364JMZ:365JMZ:</t>
        </is>
      </c>
      <c r="K35" t="inlineStr">
        <is>
          <t>A100092</t>
        </is>
      </c>
      <c r="L35" t="inlineStr">
        <is>
          <t>LT027</t>
        </is>
      </c>
      <c r="M35" s="13" t="n">
        <v>0</v>
      </c>
    </row>
    <row r="36">
      <c r="B36" t="inlineStr">
        <is>
          <t>Price_BOM_VLC_VLSC_Hardware_044</t>
        </is>
      </c>
      <c r="C36" s="68" t="inlineStr">
        <is>
          <t>:20959-4P-3HP-VLC:20959-4P-5HP-VLC:20959-4P-7.5HP-VLC:</t>
        </is>
      </c>
      <c r="D36" s="2" t="inlineStr">
        <is>
          <t>X3</t>
        </is>
      </c>
      <c r="E36" t="inlineStr">
        <is>
          <t>125# ANSI Flange</t>
        </is>
      </c>
      <c r="F36" t="inlineStr">
        <is>
          <t>Hardware_Steel_Gr5</t>
        </is>
      </c>
      <c r="G36" t="inlineStr">
        <is>
          <t>Hardware_Steel_Gr5</t>
        </is>
      </c>
      <c r="H36" s="2" t="inlineStr">
        <is>
          <t>96699202</t>
        </is>
      </c>
      <c r="I36" t="inlineStr">
        <is>
          <t>HW,LC,9.5" X3,STL GRADE5</t>
        </is>
      </c>
      <c r="J36" t="inlineStr">
        <is>
          <t>:143JM:145JM:182JM:184JM:213JM:215JM:</t>
        </is>
      </c>
      <c r="K36" t="inlineStr">
        <is>
          <t>A100091</t>
        </is>
      </c>
      <c r="L36" t="inlineStr">
        <is>
          <t>LT027</t>
        </is>
      </c>
      <c r="M36" s="13" t="n">
        <v>0</v>
      </c>
    </row>
    <row r="37">
      <c r="B37" t="inlineStr">
        <is>
          <t>Price_BOM_VLC_VLSC_Hardware_045</t>
        </is>
      </c>
      <c r="C37" s="68" t="inlineStr">
        <is>
          <t>:20959-4P-3HP-VLC:20959-4P-5HP-VLC:20959-4P-7.5HP-VLC:</t>
        </is>
      </c>
      <c r="D37" s="2" t="inlineStr">
        <is>
          <t>X3</t>
        </is>
      </c>
      <c r="E37" t="inlineStr">
        <is>
          <t>250# ANSI Flange</t>
        </is>
      </c>
      <c r="F37" t="inlineStr">
        <is>
          <t>Hardware_Steel_Gr8</t>
        </is>
      </c>
      <c r="G37" t="inlineStr">
        <is>
          <t>Hardware_Steel_Gr8</t>
        </is>
      </c>
      <c r="H37" s="2" t="n">
        <v>96769893</v>
      </c>
      <c r="I37" t="inlineStr">
        <is>
          <t>HW,LC,9.5" X3,STL GRADE8</t>
        </is>
      </c>
      <c r="J37" t="inlineStr">
        <is>
          <t>:143JM:145JM:182JM:184JM:213JM:215JM:</t>
        </is>
      </c>
      <c r="K37" t="inlineStr">
        <is>
          <t>A100092</t>
        </is>
      </c>
      <c r="L37" t="inlineStr">
        <is>
          <t>LT027</t>
        </is>
      </c>
      <c r="M37" s="13" t="n">
        <v>0</v>
      </c>
    </row>
    <row r="38">
      <c r="B38" t="inlineStr">
        <is>
          <t>Price_BOM_VLC_VLSC_Hardware_047</t>
        </is>
      </c>
      <c r="C38" t="inlineStr">
        <is>
          <t>:20959-2P-20HP-VLC:20959-2P-25HP-VLC:20959-2P-30HP-VLC:20959-2P-40HP-VLC:20959-2P-50HP-VLC:20959-2P-60HP-VLC:</t>
        </is>
      </c>
      <c r="D38" s="2" t="inlineStr">
        <is>
          <t>X4</t>
        </is>
      </c>
      <c r="E38" t="inlineStr">
        <is>
          <t>125# ANSI Flange</t>
        </is>
      </c>
      <c r="F38" t="inlineStr">
        <is>
          <t>Hardware_Steel_Gr5</t>
        </is>
      </c>
      <c r="G38" t="inlineStr">
        <is>
          <t>Hardware_Steel_Gr5</t>
        </is>
      </c>
      <c r="H38" s="2" t="inlineStr">
        <is>
          <t>96699211</t>
        </is>
      </c>
      <c r="I38" s="7" t="inlineStr">
        <is>
          <t>HW,LC,9.5" X4,STL GRADE5</t>
        </is>
      </c>
      <c r="J38" s="7" t="inlineStr">
        <is>
          <t>:254JM:256JM:284JM:286JM:324JM:326JM:364JMZ:365JMZ:</t>
        </is>
      </c>
      <c r="K38" t="inlineStr">
        <is>
          <t>A100091</t>
        </is>
      </c>
      <c r="L38" t="inlineStr">
        <is>
          <t>LT027</t>
        </is>
      </c>
      <c r="M38" s="13" t="n">
        <v>0</v>
      </c>
    </row>
    <row r="39">
      <c r="B39" t="inlineStr">
        <is>
          <t>Price_BOM_VLC_VLSC_Hardware_048</t>
        </is>
      </c>
      <c r="C39" t="inlineStr">
        <is>
          <t>:20959-2P-20HP-VLC:20959-2P-25HP-VLC:20959-2P-30HP-VLC:20959-2P-40HP-VLC:20959-2P-50HP-VLC:20959-2P-60HP-VLC:</t>
        </is>
      </c>
      <c r="D39" s="2" t="inlineStr">
        <is>
          <t>X4</t>
        </is>
      </c>
      <c r="E39" t="inlineStr">
        <is>
          <t>250# ANSI Flange</t>
        </is>
      </c>
      <c r="F39" t="inlineStr">
        <is>
          <t>Hardware_Steel_Gr8</t>
        </is>
      </c>
      <c r="G39" t="inlineStr">
        <is>
          <t>Hardware_Steel_Gr8</t>
        </is>
      </c>
      <c r="H39" s="2" t="n">
        <v>96769906</v>
      </c>
      <c r="I39" s="7" t="inlineStr">
        <is>
          <t>HW,LC,9.5" X4,STL GRADE8</t>
        </is>
      </c>
      <c r="J39" s="7" t="inlineStr">
        <is>
          <t>:254JM:256JM:284JM:286JM:324JM:326JM:364JMZ:365JMZ:</t>
        </is>
      </c>
      <c r="K39" t="inlineStr">
        <is>
          <t>A100092</t>
        </is>
      </c>
      <c r="L39" t="inlineStr">
        <is>
          <t>LT027</t>
        </is>
      </c>
      <c r="M39" s="13" t="n">
        <v>0</v>
      </c>
    </row>
    <row r="40">
      <c r="B40" t="inlineStr">
        <is>
          <t>Price_BOM_VLC_VLSC_Hardware_050</t>
        </is>
      </c>
      <c r="C40" s="68" t="inlineStr">
        <is>
          <t>:20951-2P-15HP-VLSC:20951-2P-20HP-VLSC:20951-2P-25HP-VLSC:20951-2P-30HP-VLSC:20951-4P-3HP-VLSC:20951-4P-5HP-VLSC:</t>
        </is>
      </c>
      <c r="D40" s="2" t="inlineStr">
        <is>
          <t>X3</t>
        </is>
      </c>
      <c r="E40" t="inlineStr">
        <is>
          <t>125# ANSI Flange</t>
        </is>
      </c>
      <c r="F40" t="inlineStr">
        <is>
          <t>Hardware_Steel_Gr5</t>
        </is>
      </c>
      <c r="G40" t="inlineStr">
        <is>
          <t>Hardware_Steel_Gr5</t>
        </is>
      </c>
      <c r="H40" s="64" t="n">
        <v>96774813</v>
      </c>
      <c r="I40" s="65" t="inlineStr">
        <is>
          <t xml:space="preserve">HW,VLS,9.5" X3/4,TC,STL GRADE5 </t>
        </is>
      </c>
      <c r="J40" t="inlineStr">
        <is>
          <t>:182TC:184TC:213TC:215TC:254TC:256TC:</t>
        </is>
      </c>
      <c r="K40" t="inlineStr">
        <is>
          <t>A100091</t>
        </is>
      </c>
      <c r="L40" t="inlineStr">
        <is>
          <t>LT027</t>
        </is>
      </c>
      <c r="M40" s="13" t="n">
        <v>0</v>
      </c>
    </row>
    <row r="41">
      <c r="B41" t="inlineStr">
        <is>
          <t>Price_BOM_VLC_VLSC_Hardware_051</t>
        </is>
      </c>
      <c r="C41" s="68" t="inlineStr">
        <is>
          <t>:20951-2P-15HP-VLSC:20951-2P-20HP-VLSC:20951-2P-25HP-VLSC:20951-2P-30HP-VLSC:20951-4P-3HP-VLSC:20951-4P-5HP-VLSC:</t>
        </is>
      </c>
      <c r="D41" s="2" t="inlineStr">
        <is>
          <t>X3</t>
        </is>
      </c>
      <c r="E41" t="inlineStr">
        <is>
          <t>250# ANSI Flange</t>
        </is>
      </c>
      <c r="F41" t="inlineStr">
        <is>
          <t>Hardware_Steel_Gr8</t>
        </is>
      </c>
      <c r="G41" t="inlineStr">
        <is>
          <t>Hardware_Steel_Gr8</t>
        </is>
      </c>
      <c r="H41" s="2" t="inlineStr">
        <is>
          <t>RTF</t>
        </is>
      </c>
      <c r="J41" t="inlineStr">
        <is>
          <t>:182TC:184TC:213TC:215TC:254TC:256TC:</t>
        </is>
      </c>
      <c r="K41" t="inlineStr">
        <is>
          <t>A100092</t>
        </is>
      </c>
      <c r="L41" t="inlineStr">
        <is>
          <t>LT027</t>
        </is>
      </c>
      <c r="M41" s="13" t="n">
        <v>0</v>
      </c>
    </row>
    <row r="42">
      <c r="B42" t="inlineStr">
        <is>
          <t>Price_BOM_VLC_VLSC_Hardware_053</t>
        </is>
      </c>
      <c r="C42" s="68" t="inlineStr">
        <is>
          <t>:20951-2P-15HP-VLSC:20951-2P-20HP-VLSC:20951-2P-25HP-VLSC:20951-2P-30HP-VLSC:20951-4P-3HP-VLSC:20951-4P-5HP-VLSC:</t>
        </is>
      </c>
      <c r="D42" s="2" t="inlineStr">
        <is>
          <t>X4</t>
        </is>
      </c>
      <c r="E42" t="inlineStr">
        <is>
          <t>125# ANSI Flange</t>
        </is>
      </c>
      <c r="F42" t="inlineStr">
        <is>
          <t>Hardware_Steel_Gr5</t>
        </is>
      </c>
      <c r="G42" t="inlineStr">
        <is>
          <t>Hardware_Steel_Gr5</t>
        </is>
      </c>
      <c r="H42" s="64" t="n">
        <v>96774814</v>
      </c>
      <c r="I42" s="65" t="inlineStr">
        <is>
          <t xml:space="preserve">HW,VLS,9.5" X3/4,TC,ADP,STL GRADE5 </t>
        </is>
      </c>
      <c r="J42" t="inlineStr">
        <is>
          <t>:284TC:286TC:284TSC:286TSC:</t>
        </is>
      </c>
      <c r="K42" t="inlineStr">
        <is>
          <t>A100091</t>
        </is>
      </c>
      <c r="L42" t="inlineStr">
        <is>
          <t>LT027</t>
        </is>
      </c>
      <c r="M42" s="13" t="n">
        <v>0</v>
      </c>
    </row>
    <row r="43">
      <c r="B43" t="inlineStr">
        <is>
          <t>Price_BOM_VLC_VLSC_Hardware_054</t>
        </is>
      </c>
      <c r="C43" s="68" t="inlineStr">
        <is>
          <t>:20951-2P-15HP-VLSC:20951-2P-20HP-VLSC:20951-2P-25HP-VLSC:20951-2P-30HP-VLSC:20951-4P-3HP-VLSC:20951-4P-5HP-VLSC:</t>
        </is>
      </c>
      <c r="D43" s="2" t="inlineStr">
        <is>
          <t>X4</t>
        </is>
      </c>
      <c r="E43" t="inlineStr">
        <is>
          <t>250# ANSI Flange</t>
        </is>
      </c>
      <c r="F43" t="inlineStr">
        <is>
          <t>Hardware_Steel_Gr8</t>
        </is>
      </c>
      <c r="G43" t="inlineStr">
        <is>
          <t>Hardware_Steel_Gr8</t>
        </is>
      </c>
      <c r="H43" s="2" t="inlineStr">
        <is>
          <t>RTF</t>
        </is>
      </c>
      <c r="J43" t="inlineStr">
        <is>
          <t>:284TC:286TC:284TSC:286TSC:</t>
        </is>
      </c>
      <c r="K43" t="inlineStr">
        <is>
          <t>A100092</t>
        </is>
      </c>
      <c r="L43" t="inlineStr">
        <is>
          <t>LT027</t>
        </is>
      </c>
      <c r="M43" s="13" t="n">
        <v>0</v>
      </c>
    </row>
    <row r="44">
      <c r="B44" t="inlineStr">
        <is>
          <t>Price_BOM_VLC_VLSC_Hardware_056</t>
        </is>
      </c>
      <c r="C44" s="68" t="inlineStr">
        <is>
          <t>:20955-4P-3HP-VLSC:20955-4P-5HP-VLSC:20955-4P-7.5HP-VLSC:</t>
        </is>
      </c>
      <c r="D44" s="2" t="inlineStr">
        <is>
          <t>X3</t>
        </is>
      </c>
      <c r="E44" t="inlineStr">
        <is>
          <t>125# ANSI Flange</t>
        </is>
      </c>
      <c r="F44" t="inlineStr">
        <is>
          <t>Hardware_Steel_Gr5</t>
        </is>
      </c>
      <c r="G44" t="inlineStr">
        <is>
          <t>Hardware_Steel_Gr5</t>
        </is>
      </c>
      <c r="H44" s="64" t="n">
        <v>96774813</v>
      </c>
      <c r="I44" s="65" t="inlineStr">
        <is>
          <t xml:space="preserve">HW,VLS,9.5" X3/4,TC,STL GRADE5 </t>
        </is>
      </c>
      <c r="J44" t="inlineStr">
        <is>
          <t>:182TC:184TC:213TC:215TC:254TC:256TC:</t>
        </is>
      </c>
      <c r="K44" t="inlineStr">
        <is>
          <t>A100091</t>
        </is>
      </c>
      <c r="L44" t="inlineStr">
        <is>
          <t>LT027</t>
        </is>
      </c>
      <c r="M44" s="13" t="n">
        <v>0</v>
      </c>
    </row>
    <row r="45">
      <c r="B45" t="inlineStr">
        <is>
          <t>Price_BOM_VLC_VLSC_Hardware_057</t>
        </is>
      </c>
      <c r="C45" s="68" t="inlineStr">
        <is>
          <t>:20955-4P-3HP-VLSC:20955-4P-5HP-VLSC:20955-4P-7.5HP-VLSC:</t>
        </is>
      </c>
      <c r="D45" s="2" t="inlineStr">
        <is>
          <t>X3</t>
        </is>
      </c>
      <c r="E45" t="inlineStr">
        <is>
          <t>250# ANSI Flange</t>
        </is>
      </c>
      <c r="F45" t="inlineStr">
        <is>
          <t>Hardware_Steel_Gr8</t>
        </is>
      </c>
      <c r="G45" t="inlineStr">
        <is>
          <t>Hardware_Steel_Gr8</t>
        </is>
      </c>
      <c r="H45" s="2" t="inlineStr">
        <is>
          <t>RTF</t>
        </is>
      </c>
      <c r="J45" t="inlineStr">
        <is>
          <t>:182TC:184TC:213TC:215TC:254TC:256TC:</t>
        </is>
      </c>
      <c r="K45" t="inlineStr">
        <is>
          <t>A100092</t>
        </is>
      </c>
      <c r="L45" t="inlineStr">
        <is>
          <t>LT027</t>
        </is>
      </c>
      <c r="M45" s="13" t="n">
        <v>0</v>
      </c>
    </row>
    <row r="46">
      <c r="B46" t="inlineStr">
        <is>
          <t>Price_BOM_VLC_VLSC_Hardware_059</t>
        </is>
      </c>
      <c r="C46" s="68" t="inlineStr">
        <is>
          <t>:20955-4P-3HP-VLSC:20955-4P-5HP-VLSC:20955-4P-7.5HP-VLSC:</t>
        </is>
      </c>
      <c r="D46" s="2" t="inlineStr">
        <is>
          <t>X3</t>
        </is>
      </c>
      <c r="E46" t="inlineStr">
        <is>
          <t>125# ANSI Flange</t>
        </is>
      </c>
      <c r="F46" t="inlineStr">
        <is>
          <t>Hardware_Steel_Gr5</t>
        </is>
      </c>
      <c r="G46" t="inlineStr">
        <is>
          <t>Hardware_Steel_Gr5</t>
        </is>
      </c>
      <c r="H46" s="64" t="n">
        <v>96774814</v>
      </c>
      <c r="I46" s="65" t="inlineStr">
        <is>
          <t xml:space="preserve">HW,VLS,9.5" X3/4,TC,ADP,STL GRADE5 </t>
        </is>
      </c>
      <c r="J46" t="inlineStr">
        <is>
          <t>:284TC:286TC:</t>
        </is>
      </c>
      <c r="K46" t="inlineStr">
        <is>
          <t>A100091</t>
        </is>
      </c>
      <c r="L46" t="inlineStr">
        <is>
          <t>LT027</t>
        </is>
      </c>
      <c r="M46" s="13" t="n">
        <v>0</v>
      </c>
    </row>
    <row r="47">
      <c r="B47" t="inlineStr">
        <is>
          <t>Price_BOM_VLC_VLSC_Hardware_060</t>
        </is>
      </c>
      <c r="C47" s="68" t="inlineStr">
        <is>
          <t>:20955-4P-3HP-VLSC:20955-4P-5HP-VLSC:20955-4P-7.5HP-VLSC:</t>
        </is>
      </c>
      <c r="D47" s="2" t="inlineStr">
        <is>
          <t>X3</t>
        </is>
      </c>
      <c r="E47" t="inlineStr">
        <is>
          <t>250# ANSI Flange</t>
        </is>
      </c>
      <c r="F47" t="inlineStr">
        <is>
          <t>Hardware_Steel_Gr8</t>
        </is>
      </c>
      <c r="G47" t="inlineStr">
        <is>
          <t>Hardware_Steel_Gr8</t>
        </is>
      </c>
      <c r="H47" s="2" t="inlineStr">
        <is>
          <t>RTF</t>
        </is>
      </c>
      <c r="J47" t="inlineStr">
        <is>
          <t>:284TC:286TC:</t>
        </is>
      </c>
      <c r="K47" t="inlineStr">
        <is>
          <t>A100092</t>
        </is>
      </c>
      <c r="L47" t="inlineStr">
        <is>
          <t>LT027</t>
        </is>
      </c>
      <c r="M47" s="13" t="n">
        <v>0</v>
      </c>
    </row>
    <row r="48">
      <c r="B48" t="inlineStr">
        <is>
          <t>Price_BOM_VLC_VLSC_Hardware_062</t>
        </is>
      </c>
      <c r="C48" s="68" t="inlineStr">
        <is>
          <t>:20959-4P-3HP-VLSC:20959-4P-5HP-VLSC:20959-4P-7.5HP-VLSC:</t>
        </is>
      </c>
      <c r="D48" s="2" t="inlineStr">
        <is>
          <t>X3</t>
        </is>
      </c>
      <c r="E48" t="inlineStr">
        <is>
          <t>125# ANSI Flange</t>
        </is>
      </c>
      <c r="F48" t="inlineStr">
        <is>
          <t>Hardware_Steel_Gr5</t>
        </is>
      </c>
      <c r="G48" t="inlineStr">
        <is>
          <t>Hardware_Steel_Gr5</t>
        </is>
      </c>
      <c r="H48" s="64" t="n">
        <v>96774813</v>
      </c>
      <c r="I48" s="65" t="inlineStr">
        <is>
          <t xml:space="preserve">HW,VLS,9.5" X3/4,TC,STL GRADE5 </t>
        </is>
      </c>
      <c r="J48" t="inlineStr">
        <is>
          <t>:182TC:184TC:213TC:215TC:254TC:256TC:</t>
        </is>
      </c>
      <c r="K48" t="inlineStr">
        <is>
          <t>A100091</t>
        </is>
      </c>
      <c r="L48" t="inlineStr">
        <is>
          <t>LT027</t>
        </is>
      </c>
      <c r="M48" s="13" t="n">
        <v>0</v>
      </c>
    </row>
    <row r="49">
      <c r="B49" t="inlineStr">
        <is>
          <t>Price_BOM_VLC_VLSC_Hardware_063</t>
        </is>
      </c>
      <c r="C49" s="68" t="inlineStr">
        <is>
          <t>:20959-4P-3HP-VLSC:20959-4P-5HP-VLSC:20959-4P-7.5HP-VLSC:</t>
        </is>
      </c>
      <c r="D49" s="2" t="inlineStr">
        <is>
          <t>X3</t>
        </is>
      </c>
      <c r="E49" t="inlineStr">
        <is>
          <t>250# ANSI Flange</t>
        </is>
      </c>
      <c r="F49" t="inlineStr">
        <is>
          <t>Hardware_Steel_Gr8</t>
        </is>
      </c>
      <c r="G49" t="inlineStr">
        <is>
          <t>Hardware_Steel_Gr8</t>
        </is>
      </c>
      <c r="H49" s="2" t="inlineStr">
        <is>
          <t>RTF</t>
        </is>
      </c>
      <c r="J49" t="inlineStr">
        <is>
          <t>:182TC:184TC:213TC:215TC:254TC:256TC:</t>
        </is>
      </c>
      <c r="K49" t="inlineStr">
        <is>
          <t>A100092</t>
        </is>
      </c>
      <c r="L49" t="inlineStr">
        <is>
          <t>LT027</t>
        </is>
      </c>
      <c r="M49" s="13" t="n">
        <v>0</v>
      </c>
    </row>
    <row r="50">
      <c r="B50" t="inlineStr">
        <is>
          <t>Price_BOM_VLC_VLSC_Hardware_065</t>
        </is>
      </c>
      <c r="C50" s="68" t="inlineStr">
        <is>
          <t>:20959-4P-3HP-VLSC:20959-4P-5HP-VLSC:20959-4P-7.5HP-VLSC:</t>
        </is>
      </c>
      <c r="D50" s="2" t="inlineStr">
        <is>
          <t>X3</t>
        </is>
      </c>
      <c r="E50" t="inlineStr">
        <is>
          <t>125# ANSI Flange</t>
        </is>
      </c>
      <c r="F50" t="inlineStr">
        <is>
          <t>Hardware_Steel_Gr5</t>
        </is>
      </c>
      <c r="G50" t="inlineStr">
        <is>
          <t>Hardware_Steel_Gr5</t>
        </is>
      </c>
      <c r="H50" s="64" t="n">
        <v>96774814</v>
      </c>
      <c r="I50" s="65" t="inlineStr">
        <is>
          <t xml:space="preserve">HW,VLS,9.5" X3/4,TC,ADP,STL GRADE5 </t>
        </is>
      </c>
      <c r="J50" t="inlineStr">
        <is>
          <t>:284TC:286TC:</t>
        </is>
      </c>
      <c r="K50" t="inlineStr">
        <is>
          <t>A100091</t>
        </is>
      </c>
      <c r="L50" t="inlineStr">
        <is>
          <t>LT027</t>
        </is>
      </c>
      <c r="M50" s="13" t="n">
        <v>0</v>
      </c>
    </row>
    <row r="51">
      <c r="B51" t="inlineStr">
        <is>
          <t>Price_BOM_VLC_VLSC_Hardware_066</t>
        </is>
      </c>
      <c r="C51" s="68" t="inlineStr">
        <is>
          <t>:20959-4P-3HP-VLSC:20959-4P-5HP-VLSC:20959-4P-7.5HP-VLSC:</t>
        </is>
      </c>
      <c r="D51" s="2" t="inlineStr">
        <is>
          <t>X3</t>
        </is>
      </c>
      <c r="E51" t="inlineStr">
        <is>
          <t>250# ANSI Flange</t>
        </is>
      </c>
      <c r="F51" t="inlineStr">
        <is>
          <t>Hardware_Steel_Gr8</t>
        </is>
      </c>
      <c r="G51" t="inlineStr">
        <is>
          <t>Hardware_Steel_Gr8</t>
        </is>
      </c>
      <c r="H51" s="2" t="inlineStr">
        <is>
          <t>RTF</t>
        </is>
      </c>
      <c r="J51" t="inlineStr">
        <is>
          <t>:284TC:286TC:</t>
        </is>
      </c>
      <c r="K51" t="inlineStr">
        <is>
          <t>A100092</t>
        </is>
      </c>
      <c r="L51" t="inlineStr">
        <is>
          <t>LT027</t>
        </is>
      </c>
      <c r="M51" s="13" t="n">
        <v>0</v>
      </c>
    </row>
    <row r="52">
      <c r="B52" t="inlineStr">
        <is>
          <t>Price_BOM_VLC_VLSC_Hardware_068</t>
        </is>
      </c>
      <c r="C52" s="68" t="inlineStr">
        <is>
          <t>:20955-2P-15HP-VLSC:20955-2P-20HP-VLSC:20955-2P-25HP-VLSC:20955-2P-30HP-VLSC:20955-2P-40HP-VLSC:20955-2P-50HP-VLSC:</t>
        </is>
      </c>
      <c r="D52" s="2" t="inlineStr">
        <is>
          <t>X4</t>
        </is>
      </c>
      <c r="E52" t="inlineStr">
        <is>
          <t>125# ANSI Flange</t>
        </is>
      </c>
      <c r="F52" t="inlineStr">
        <is>
          <t>Hardware_Steel_Gr5</t>
        </is>
      </c>
      <c r="G52" t="inlineStr">
        <is>
          <t>Hardware_Steel_Gr5</t>
        </is>
      </c>
      <c r="H52" s="64" t="n">
        <v>96774813</v>
      </c>
      <c r="I52" s="65" t="inlineStr">
        <is>
          <t>HW,VLS,9.5" X3/4,TC,STL GRADE 5</t>
        </is>
      </c>
      <c r="J52" t="inlineStr">
        <is>
          <t>:182TC:184TC:213TC:215TC:254TC:256TC:284TSC:286TSC:</t>
        </is>
      </c>
      <c r="K52" t="inlineStr">
        <is>
          <t>A100091</t>
        </is>
      </c>
      <c r="L52" t="inlineStr">
        <is>
          <t>LT027</t>
        </is>
      </c>
      <c r="M52" s="13" t="n">
        <v>0</v>
      </c>
    </row>
    <row r="53">
      <c r="B53" t="inlineStr">
        <is>
          <t>Price_BOM_VLC_VLSC_Hardware_069</t>
        </is>
      </c>
      <c r="C53" s="68" t="inlineStr">
        <is>
          <t>:20955-2P-15HP-VLSC:20955-2P-20HP-VLSC:20955-2P-25HP-VLSC:20955-2P-30HP-VLSC:20955-2P-40HP-VLSC:20955-2P-50HP-VLSC:</t>
        </is>
      </c>
      <c r="D53" s="2" t="inlineStr">
        <is>
          <t>X4</t>
        </is>
      </c>
      <c r="E53" t="inlineStr">
        <is>
          <t>250# ANSI Flange</t>
        </is>
      </c>
      <c r="F53" t="inlineStr">
        <is>
          <t>Hardware_Steel_Gr8</t>
        </is>
      </c>
      <c r="G53" t="inlineStr">
        <is>
          <t>Hardware_Steel_Gr8</t>
        </is>
      </c>
      <c r="H53" s="2" t="inlineStr">
        <is>
          <t>RTF</t>
        </is>
      </c>
      <c r="I53" s="7" t="n"/>
      <c r="J53" t="inlineStr">
        <is>
          <t>:182TC:184TC:213TC:215TC:254TC:256TC:284TSC:286TSC:</t>
        </is>
      </c>
      <c r="K53" t="inlineStr">
        <is>
          <t>A100092</t>
        </is>
      </c>
      <c r="L53" t="inlineStr">
        <is>
          <t>LT027</t>
        </is>
      </c>
      <c r="M53" s="13" t="n">
        <v>0</v>
      </c>
    </row>
    <row r="54">
      <c r="B54" t="inlineStr">
        <is>
          <t>Price_BOM_VLC_VLSC_Hardware_071</t>
        </is>
      </c>
      <c r="C54" s="68" t="inlineStr">
        <is>
          <t>:20955-2P-15HP-VLSC:20955-2P-20HP-VLSC:20955-2P-25HP-VLSC:20955-2P-30HP-VLSC:20955-2P-40HP-VLSC:20955-2P-50HP-VLSC:</t>
        </is>
      </c>
      <c r="D54" s="2" t="inlineStr">
        <is>
          <t>X4</t>
        </is>
      </c>
      <c r="E54" t="inlineStr">
        <is>
          <t>125# ANSI Flange</t>
        </is>
      </c>
      <c r="F54" t="inlineStr">
        <is>
          <t>Hardware_Steel_Gr5</t>
        </is>
      </c>
      <c r="G54" t="inlineStr">
        <is>
          <t>Hardware_Steel_Gr5</t>
        </is>
      </c>
      <c r="H54" s="64" t="n">
        <v>96774814</v>
      </c>
      <c r="I54" s="65" t="inlineStr">
        <is>
          <t xml:space="preserve">HW,VLS,9.5" X3/4,TC,ADP,STL GRADE5 </t>
        </is>
      </c>
      <c r="J54" t="inlineStr">
        <is>
          <t>:284TC:286TC:</t>
        </is>
      </c>
      <c r="K54" t="inlineStr">
        <is>
          <t>A100091</t>
        </is>
      </c>
      <c r="L54" t="inlineStr">
        <is>
          <t>LT027</t>
        </is>
      </c>
      <c r="M54" s="13" t="n">
        <v>0</v>
      </c>
    </row>
    <row r="55">
      <c r="B55" t="inlineStr">
        <is>
          <t>Price_BOM_VLC_VLSC_Hardware_072</t>
        </is>
      </c>
      <c r="C55" s="68" t="inlineStr">
        <is>
          <t>:20955-2P-15HP-VLSC:20955-2P-20HP-VLSC:20955-2P-25HP-VLSC:20955-2P-30HP-VLSC:20955-2P-40HP-VLSC:20955-2P-50HP-VLSC:</t>
        </is>
      </c>
      <c r="D55" s="2" t="inlineStr">
        <is>
          <t>X4</t>
        </is>
      </c>
      <c r="E55" t="inlineStr">
        <is>
          <t>250# ANSI Flange</t>
        </is>
      </c>
      <c r="F55" t="inlineStr">
        <is>
          <t>Hardware_Steel_Gr8</t>
        </is>
      </c>
      <c r="G55" t="inlineStr">
        <is>
          <t>Hardware_Steel_Gr8</t>
        </is>
      </c>
      <c r="H55" s="2" t="inlineStr">
        <is>
          <t>RTF</t>
        </is>
      </c>
      <c r="I55" s="62" t="n"/>
      <c r="J55" t="inlineStr">
        <is>
          <t>:284TC:286TC:</t>
        </is>
      </c>
      <c r="K55" t="inlineStr">
        <is>
          <t>A100092</t>
        </is>
      </c>
      <c r="L55" t="inlineStr">
        <is>
          <t>LT027</t>
        </is>
      </c>
      <c r="M55" s="13" t="n">
        <v>0</v>
      </c>
    </row>
    <row r="56">
      <c r="B56" t="inlineStr">
        <is>
          <t>Price_BOM_VLC_VLSC_Hardware_074</t>
        </is>
      </c>
      <c r="C56" t="inlineStr">
        <is>
          <t>:20959-2P-20HP-VLSC:20959-2P-25HP-VLSC:20959-2P-30HP-VLSC:20959-2P-40HP-VLSC:20959-2P-50HP-VLSC:20959-2P-60HP-VLSC:</t>
        </is>
      </c>
      <c r="D56" s="2" t="inlineStr">
        <is>
          <t>X4</t>
        </is>
      </c>
      <c r="E56" t="inlineStr">
        <is>
          <t>125# ANSI Flange</t>
        </is>
      </c>
      <c r="F56" t="inlineStr">
        <is>
          <t>Hardware_Steel_Gr5</t>
        </is>
      </c>
      <c r="G56" t="inlineStr">
        <is>
          <t>Hardware_Steel_Gr5</t>
        </is>
      </c>
      <c r="H56" s="64" t="n">
        <v>96774813</v>
      </c>
      <c r="I56" s="65" t="inlineStr">
        <is>
          <t>HW,VLS,9.5" X3/4,TC,STL GRADE 5</t>
        </is>
      </c>
      <c r="J56" t="inlineStr">
        <is>
          <t>:182TC:184TC:213TC:215TC:254TC:256TC:284TSC:286TSC:</t>
        </is>
      </c>
      <c r="K56" t="inlineStr">
        <is>
          <t>A100091</t>
        </is>
      </c>
      <c r="L56" t="inlineStr">
        <is>
          <t>LT027</t>
        </is>
      </c>
      <c r="M56" s="13" t="n">
        <v>0</v>
      </c>
    </row>
    <row r="57">
      <c r="B57" t="inlineStr">
        <is>
          <t>Price_BOM_VLC_VLSC_Hardware_075</t>
        </is>
      </c>
      <c r="C57" t="inlineStr">
        <is>
          <t>:20959-2P-20HP-VLSC:20959-2P-25HP-VLSC:20959-2P-30HP-VLSC:20959-2P-40HP-VLSC:20959-2P-50HP-VLSC:20959-2P-60HP-VLSC:</t>
        </is>
      </c>
      <c r="D57" s="2" t="inlineStr">
        <is>
          <t>X4</t>
        </is>
      </c>
      <c r="E57" t="inlineStr">
        <is>
          <t>250# ANSI Flange</t>
        </is>
      </c>
      <c r="F57" t="inlineStr">
        <is>
          <t>Hardware_Steel_Gr8</t>
        </is>
      </c>
      <c r="G57" t="inlineStr">
        <is>
          <t>Hardware_Steel_Gr8</t>
        </is>
      </c>
      <c r="H57" s="2" t="inlineStr">
        <is>
          <t>RTF</t>
        </is>
      </c>
      <c r="I57" s="7" t="n"/>
      <c r="J57" t="inlineStr">
        <is>
          <t>:182TC:184TC:213TC:215TC:254TC:256TC:284TSC:286TSC:</t>
        </is>
      </c>
      <c r="K57" t="inlineStr">
        <is>
          <t>A100092</t>
        </is>
      </c>
      <c r="L57" t="inlineStr">
        <is>
          <t>LT027</t>
        </is>
      </c>
      <c r="M57" s="13" t="n">
        <v>0</v>
      </c>
    </row>
    <row r="58">
      <c r="B58" t="inlineStr">
        <is>
          <t>Price_BOM_VLC_VLSC_Hardware_077</t>
        </is>
      </c>
      <c r="C58" t="inlineStr">
        <is>
          <t>:20959-2P-20HP-VLSC:20959-2P-25HP-VLSC:20959-2P-30HP-VLSC:20959-2P-40HP-VLSC:20959-2P-50HP-VLSC:20959-2P-60HP-VLSC:</t>
        </is>
      </c>
      <c r="D58" s="2" t="inlineStr">
        <is>
          <t>X4</t>
        </is>
      </c>
      <c r="E58" t="inlineStr">
        <is>
          <t>125# ANSI Flange</t>
        </is>
      </c>
      <c r="F58" t="inlineStr">
        <is>
          <t>Hardware_Steel_Gr5</t>
        </is>
      </c>
      <c r="G58" t="inlineStr">
        <is>
          <t>Hardware_Steel_Gr5</t>
        </is>
      </c>
      <c r="H58" s="64" t="n">
        <v>96774814</v>
      </c>
      <c r="I58" s="65" t="inlineStr">
        <is>
          <t xml:space="preserve">HW,VLS,9.5" X3/4,TC,ADP,STL GRADE5 </t>
        </is>
      </c>
      <c r="J58" t="inlineStr">
        <is>
          <t>:284TC:286TC:</t>
        </is>
      </c>
      <c r="K58" t="inlineStr">
        <is>
          <t>A100091</t>
        </is>
      </c>
      <c r="L58" t="inlineStr">
        <is>
          <t>LT027</t>
        </is>
      </c>
      <c r="M58" s="13" t="n">
        <v>0</v>
      </c>
    </row>
    <row r="59">
      <c r="B59" t="inlineStr">
        <is>
          <t>Price_BOM_VLC_VLSC_Hardware_078</t>
        </is>
      </c>
      <c r="C59" t="inlineStr">
        <is>
          <t>:20959-2P-20HP-VLSC:20959-2P-25HP-VLSC:20959-2P-30HP-VLSC:20959-2P-40HP-VLSC:20959-2P-50HP-VLSC:20959-2P-60HP-VLSC:</t>
        </is>
      </c>
      <c r="D59" s="2" t="inlineStr">
        <is>
          <t>X4</t>
        </is>
      </c>
      <c r="E59" t="inlineStr">
        <is>
          <t>250# ANSI Flange</t>
        </is>
      </c>
      <c r="F59" t="inlineStr">
        <is>
          <t>Hardware_Steel_Gr8</t>
        </is>
      </c>
      <c r="G59" t="inlineStr">
        <is>
          <t>Hardware_Steel_Gr8</t>
        </is>
      </c>
      <c r="H59" s="2" t="inlineStr">
        <is>
          <t>RTF</t>
        </is>
      </c>
      <c r="I59" s="62" t="n"/>
      <c r="J59" t="inlineStr">
        <is>
          <t>:284TC:286TC:</t>
        </is>
      </c>
      <c r="K59" t="inlineStr">
        <is>
          <t>A100092</t>
        </is>
      </c>
      <c r="L59" t="inlineStr">
        <is>
          <t>LT027</t>
        </is>
      </c>
      <c r="M59" s="13" t="n">
        <v>0</v>
      </c>
    </row>
    <row r="60">
      <c r="B60" t="inlineStr">
        <is>
          <t>Price_BOM_VLC_VLSC_Hardware_080</t>
        </is>
      </c>
      <c r="C60" t="inlineStr">
        <is>
          <t>:25709-2P-7.5HP-VLC:25709-2P-10HP-VLC:25709-2P-15HP-VLC:25709-2P-20HP-VLC:25709-2P-25HP-VLC:25709-4P-3HP-VLC:</t>
        </is>
      </c>
      <c r="D60" s="2" t="inlineStr">
        <is>
          <t>X3</t>
        </is>
      </c>
      <c r="E60" t="inlineStr">
        <is>
          <t>125# ANSI Flange</t>
        </is>
      </c>
      <c r="F60" t="inlineStr">
        <is>
          <t>Hardware_Steel_Gr5</t>
        </is>
      </c>
      <c r="G60" t="inlineStr">
        <is>
          <t>Hardware_Steel_Gr5</t>
        </is>
      </c>
      <c r="H60" s="2" t="inlineStr">
        <is>
          <t>96699201</t>
        </is>
      </c>
      <c r="I60" t="inlineStr">
        <is>
          <t>HW,LC,7" X3,STL GRADE5</t>
        </is>
      </c>
      <c r="J60" t="inlineStr">
        <is>
          <t>:143JM:145JM:182JM:184JM:213JM:215JM:</t>
        </is>
      </c>
      <c r="K60" t="inlineStr">
        <is>
          <t>A100091</t>
        </is>
      </c>
      <c r="L60" t="inlineStr">
        <is>
          <t>LT027</t>
        </is>
      </c>
      <c r="M60" s="13" t="n">
        <v>0</v>
      </c>
    </row>
    <row r="61">
      <c r="B61" t="inlineStr">
        <is>
          <t>Price_BOM_VLC_VLSC_Hardware_081</t>
        </is>
      </c>
      <c r="C61" t="inlineStr">
        <is>
          <t>:25709-2P-7.5HP-VLC:25709-2P-10HP-VLC:25709-2P-15HP-VLC:25709-2P-20HP-VLC:25709-2P-25HP-VLC:25709-4P-3HP-VLC:</t>
        </is>
      </c>
      <c r="D61" s="2" t="inlineStr">
        <is>
          <t>X3</t>
        </is>
      </c>
      <c r="E61" t="inlineStr">
        <is>
          <t>250# ANSI Flange</t>
        </is>
      </c>
      <c r="F61" t="inlineStr">
        <is>
          <t>Hardware_Steel_Gr8</t>
        </is>
      </c>
      <c r="G61" t="inlineStr">
        <is>
          <t>Hardware_Steel_Gr8</t>
        </is>
      </c>
      <c r="H61" s="2" t="n">
        <v>96769881</v>
      </c>
      <c r="I61" t="inlineStr">
        <is>
          <t>HW,LC,7" X3,STL GRADE8</t>
        </is>
      </c>
      <c r="J61" t="inlineStr">
        <is>
          <t>:143JM:145JM:182JM:184JM:213JM:215JM:</t>
        </is>
      </c>
      <c r="K61" t="inlineStr">
        <is>
          <t>A100092</t>
        </is>
      </c>
      <c r="L61" t="inlineStr">
        <is>
          <t>LT027</t>
        </is>
      </c>
      <c r="M61" s="13" t="n">
        <v>0</v>
      </c>
    </row>
    <row r="62">
      <c r="B62" t="inlineStr">
        <is>
          <t>Price_BOM_VLC_VLSC_Hardware_083</t>
        </is>
      </c>
      <c r="C62" t="inlineStr">
        <is>
          <t>:25709-2P-7.5HP-VLC:25709-2P-10HP-VLC:25709-2P-15HP-VLC:25709-2P-20HP-VLC:25709-2P-25HP-VLC:25709-4P-3HP-VLC:</t>
        </is>
      </c>
      <c r="D62" s="2" t="inlineStr">
        <is>
          <t>X4</t>
        </is>
      </c>
      <c r="E62" t="inlineStr">
        <is>
          <t>125# ANSI Flange</t>
        </is>
      </c>
      <c r="F62" t="inlineStr">
        <is>
          <t>Hardware_Steel_Gr5</t>
        </is>
      </c>
      <c r="G62" t="inlineStr">
        <is>
          <t>Hardware_Steel_Gr5</t>
        </is>
      </c>
      <c r="H62" s="2" t="inlineStr">
        <is>
          <t>96699209</t>
        </is>
      </c>
      <c r="I62" s="7" t="inlineStr">
        <is>
          <t>HW,LC,7" X4,STL GRADE5</t>
        </is>
      </c>
      <c r="J62" s="7" t="inlineStr">
        <is>
          <t>:254JM:256JM:284JM:286JM:324JM:326JM:364JMZ:365JMZ:</t>
        </is>
      </c>
      <c r="K62" t="inlineStr">
        <is>
          <t>A100091</t>
        </is>
      </c>
      <c r="L62" t="inlineStr">
        <is>
          <t>LT027</t>
        </is>
      </c>
      <c r="M62" s="13" t="n">
        <v>0</v>
      </c>
    </row>
    <row r="63">
      <c r="B63" t="inlineStr">
        <is>
          <t>Price_BOM_VLC_VLSC_Hardware_084</t>
        </is>
      </c>
      <c r="C63" t="inlineStr">
        <is>
          <t>:25709-2P-7.5HP-VLC:25709-2P-10HP-VLC:25709-2P-15HP-VLC:25709-2P-20HP-VLC:25709-2P-25HP-VLC:25709-4P-3HP-VLC:</t>
        </is>
      </c>
      <c r="D63" s="2" t="inlineStr">
        <is>
          <t>X4</t>
        </is>
      </c>
      <c r="E63" t="inlineStr">
        <is>
          <t>250# ANSI Flange</t>
        </is>
      </c>
      <c r="F63" t="inlineStr">
        <is>
          <t>Hardware_Steel_Gr8</t>
        </is>
      </c>
      <c r="G63" t="inlineStr">
        <is>
          <t>Hardware_Steel_Gr8</t>
        </is>
      </c>
      <c r="H63" s="2" t="n">
        <v>96769904</v>
      </c>
      <c r="I63" s="7" t="inlineStr">
        <is>
          <t>HW,LC,7" X4,STL GRADE8</t>
        </is>
      </c>
      <c r="J63" s="7" t="inlineStr">
        <is>
          <t>:254JM:256JM:284JM:286JM:324JM:326JM:364JMZ:365JMZ:</t>
        </is>
      </c>
      <c r="K63" t="inlineStr">
        <is>
          <t>A100092</t>
        </is>
      </c>
      <c r="L63" t="inlineStr">
        <is>
          <t>LT027</t>
        </is>
      </c>
      <c r="M63" s="13" t="n">
        <v>0</v>
      </c>
    </row>
    <row r="64">
      <c r="B64" t="inlineStr">
        <is>
          <t>Price_BOM_VLC_VLSC_Hardware_086</t>
        </is>
      </c>
      <c r="C64" t="inlineStr">
        <is>
          <t>:25709-2P-7.5HP-VLSC:25709-2P-10HP-VLSC:25709-2P-15HP-VLSC:25709-2P-20HP-VLSC:25709-2P-25HP-VLSC:25709-4P-3HP-VLSC:</t>
        </is>
      </c>
      <c r="D64" s="2" t="inlineStr">
        <is>
          <t>X3</t>
        </is>
      </c>
      <c r="E64" t="inlineStr">
        <is>
          <t>125# ANSI Flange</t>
        </is>
      </c>
      <c r="F64" t="inlineStr">
        <is>
          <t>Hardware_Steel_Gr5</t>
        </is>
      </c>
      <c r="G64" t="inlineStr">
        <is>
          <t>Hardware_Steel_Gr5</t>
        </is>
      </c>
      <c r="H64" s="64" t="n">
        <v>96772283</v>
      </c>
      <c r="I64" s="65" t="inlineStr">
        <is>
          <t xml:space="preserve">HW,VLS,7" X3/4,TC,STL GRADE5 </t>
        </is>
      </c>
      <c r="J64" t="inlineStr">
        <is>
          <t>:182TC:184TC:213TC:215TC:254TC:256TC:</t>
        </is>
      </c>
      <c r="K64" t="inlineStr">
        <is>
          <t>A100091</t>
        </is>
      </c>
      <c r="L64" t="inlineStr">
        <is>
          <t>LT027</t>
        </is>
      </c>
      <c r="M64" s="13" t="n">
        <v>0</v>
      </c>
    </row>
    <row r="65">
      <c r="B65" t="inlineStr">
        <is>
          <t>Price_BOM_VLC_VLSC_Hardware_087</t>
        </is>
      </c>
      <c r="C65" t="inlineStr">
        <is>
          <t>:25709-2P-7.5HP-VLSC:25709-2P-10HP-VLSC:25709-2P-15HP-VLSC:25709-2P-20HP-VLSC:25709-2P-25HP-VLSC:25709-4P-3HP-VLSC:</t>
        </is>
      </c>
      <c r="D65" s="2" t="inlineStr">
        <is>
          <t>X3</t>
        </is>
      </c>
      <c r="E65" t="inlineStr">
        <is>
          <t>250# ANSI Flange</t>
        </is>
      </c>
      <c r="F65" t="inlineStr">
        <is>
          <t>Hardware_Steel_Gr8</t>
        </is>
      </c>
      <c r="G65" t="inlineStr">
        <is>
          <t>Hardware_Steel_Gr8</t>
        </is>
      </c>
      <c r="H65" s="2" t="n">
        <v>98465768</v>
      </c>
      <c r="J65" t="inlineStr">
        <is>
          <t>:182TC:184TC:213TC:215TC:254TC:256TC:</t>
        </is>
      </c>
      <c r="K65" t="inlineStr">
        <is>
          <t>A100092</t>
        </is>
      </c>
      <c r="L65" t="inlineStr">
        <is>
          <t>LT027</t>
        </is>
      </c>
      <c r="M65" s="13" t="n">
        <v>0</v>
      </c>
    </row>
    <row r="66">
      <c r="B66" t="inlineStr">
        <is>
          <t>Price_BOM_VLC_VLSC_Hardware_089</t>
        </is>
      </c>
      <c r="C66" t="inlineStr">
        <is>
          <t>:25709-2P-7.5HP-VLSC:25709-2P-10HP-VLSC:25709-2P-15HP-VLSC:25709-2P-20HP-VLSC:25709-2P-25HP-VLSC:25709-4P-3HP-VLSC:</t>
        </is>
      </c>
      <c r="D66" s="2" t="inlineStr">
        <is>
          <t>X3</t>
        </is>
      </c>
      <c r="E66" t="inlineStr">
        <is>
          <t>125# ANSI Flange</t>
        </is>
      </c>
      <c r="F66" t="inlineStr">
        <is>
          <t>Hardware_Steel_Gr5</t>
        </is>
      </c>
      <c r="G66" t="inlineStr">
        <is>
          <t>Hardware_Steel_Gr5</t>
        </is>
      </c>
      <c r="H66" s="64" t="n">
        <v>96772284</v>
      </c>
      <c r="I66" s="65" t="inlineStr">
        <is>
          <t xml:space="preserve">HW,VLS,7" X3/4,TC,ADP,STL GRADE5 </t>
        </is>
      </c>
      <c r="J66" t="inlineStr">
        <is>
          <t>:284TC:286TC:</t>
        </is>
      </c>
      <c r="K66" t="inlineStr">
        <is>
          <t>A100091</t>
        </is>
      </c>
      <c r="L66" t="inlineStr">
        <is>
          <t>LT027</t>
        </is>
      </c>
      <c r="M66" s="13" t="n">
        <v>0</v>
      </c>
    </row>
    <row r="67">
      <c r="B67" t="inlineStr">
        <is>
          <t>Price_BOM_VLC_VLSC_Hardware_090</t>
        </is>
      </c>
      <c r="C67" t="inlineStr">
        <is>
          <t>:25709-2P-7.5HP-VLSC:25709-2P-10HP-VLSC:25709-2P-15HP-VLSC:25709-2P-20HP-VLSC:25709-2P-25HP-VLSC:25709-4P-3HP-VLSC:</t>
        </is>
      </c>
      <c r="D67" s="2" t="inlineStr">
        <is>
          <t>X3</t>
        </is>
      </c>
      <c r="E67" t="inlineStr">
        <is>
          <t>250# ANSI Flange</t>
        </is>
      </c>
      <c r="F67" t="inlineStr">
        <is>
          <t>Hardware_Steel_Gr8</t>
        </is>
      </c>
      <c r="G67" t="inlineStr">
        <is>
          <t>Hardware_Steel_Gr8</t>
        </is>
      </c>
      <c r="H67" s="2" t="inlineStr">
        <is>
          <t>RTF</t>
        </is>
      </c>
      <c r="J67" t="inlineStr">
        <is>
          <t>:284TC:286TC:</t>
        </is>
      </c>
      <c r="K67" t="inlineStr">
        <is>
          <t>A100092</t>
        </is>
      </c>
      <c r="L67" t="inlineStr">
        <is>
          <t>LT027</t>
        </is>
      </c>
      <c r="M67" s="13" t="n">
        <v>0</v>
      </c>
    </row>
    <row r="68">
      <c r="B68" t="inlineStr">
        <is>
          <t>Price_BOM_VLC_VLSC_Hardware_092</t>
        </is>
      </c>
      <c r="C68" t="inlineStr">
        <is>
          <t>:25709-2P-7.5HP-VLSC:25709-2P-10HP-VLSC:25709-2P-15HP-VLSC:25709-2P-20HP-VLSC:25709-2P-25HP-VLSC:25709-4P-3HP-VLSC:</t>
        </is>
      </c>
      <c r="D68" s="2" t="inlineStr">
        <is>
          <t>X4</t>
        </is>
      </c>
      <c r="E68" t="inlineStr">
        <is>
          <t>125# ANSI Flange</t>
        </is>
      </c>
      <c r="F68" t="inlineStr">
        <is>
          <t>Hardware_Steel_Gr5</t>
        </is>
      </c>
      <c r="G68" t="inlineStr">
        <is>
          <t>Hardware_Steel_Gr5</t>
        </is>
      </c>
      <c r="H68" s="64" t="n">
        <v>96772283</v>
      </c>
      <c r="I68" s="65" t="inlineStr">
        <is>
          <t xml:space="preserve">HW,VLS,7" X3/4,TC,STL GRADE5 </t>
        </is>
      </c>
      <c r="J68" t="inlineStr">
        <is>
          <t>:182TC:184TC:213TC:215TC:254TC:256TC:284TSC:286TSC:</t>
        </is>
      </c>
      <c r="K68" t="inlineStr">
        <is>
          <t>A100091</t>
        </is>
      </c>
      <c r="L68" t="inlineStr">
        <is>
          <t>LT027</t>
        </is>
      </c>
      <c r="M68" s="13" t="n">
        <v>0</v>
      </c>
    </row>
    <row r="69">
      <c r="B69" t="inlineStr">
        <is>
          <t>Price_BOM_VLC_VLSC_Hardware_093</t>
        </is>
      </c>
      <c r="C69" t="inlineStr">
        <is>
          <t>:25709-2P-7.5HP-VLSC:25709-2P-10HP-VLSC:25709-2P-15HP-VLSC:25709-2P-20HP-VLSC:25709-2P-25HP-VLSC:25709-4P-3HP-VLSC:</t>
        </is>
      </c>
      <c r="D69" s="2" t="inlineStr">
        <is>
          <t>X4</t>
        </is>
      </c>
      <c r="E69" t="inlineStr">
        <is>
          <t>250# ANSI Flange</t>
        </is>
      </c>
      <c r="F69" t="inlineStr">
        <is>
          <t>Hardware_Steel_Gr8</t>
        </is>
      </c>
      <c r="G69" t="inlineStr">
        <is>
          <t>Hardware_Steel_Gr8</t>
        </is>
      </c>
      <c r="H69" s="2" t="inlineStr">
        <is>
          <t>RTF</t>
        </is>
      </c>
      <c r="I69" s="7" t="n"/>
      <c r="J69" t="inlineStr">
        <is>
          <t>:182TC:184TC:213TC:215TC:254TC:256TC:284TSC:286TSC:</t>
        </is>
      </c>
      <c r="K69" t="inlineStr">
        <is>
          <t>A100092</t>
        </is>
      </c>
      <c r="L69" t="inlineStr">
        <is>
          <t>LT027</t>
        </is>
      </c>
      <c r="M69" s="13" t="n">
        <v>0</v>
      </c>
    </row>
    <row r="70">
      <c r="B70" t="inlineStr">
        <is>
          <t>Price_BOM_VLC_VLSC_Hardware_095</t>
        </is>
      </c>
      <c r="C70" t="inlineStr">
        <is>
          <t>:25709-2P-7.5HP-VLSC:25709-2P-10HP-VLSC:25709-2P-15HP-VLSC:25709-2P-20HP-VLSC:25709-2P-25HP-VLSC:25709-4P-3HP-VLSC:</t>
        </is>
      </c>
      <c r="D70" s="2" t="inlineStr">
        <is>
          <t>X4</t>
        </is>
      </c>
      <c r="E70" t="inlineStr">
        <is>
          <t>125# ANSI Flange</t>
        </is>
      </c>
      <c r="F70" t="inlineStr">
        <is>
          <t>Hardware_Steel_Gr5</t>
        </is>
      </c>
      <c r="G70" t="inlineStr">
        <is>
          <t>Hardware_Steel_Gr5</t>
        </is>
      </c>
      <c r="H70" s="64" t="n">
        <v>96772284</v>
      </c>
      <c r="I70" s="65" t="inlineStr">
        <is>
          <t xml:space="preserve">HW,VLS,7" X3/4,TC,ADP,STL GRADE5 </t>
        </is>
      </c>
      <c r="J70" t="inlineStr">
        <is>
          <t>:284TC:286TC:</t>
        </is>
      </c>
      <c r="K70" t="inlineStr">
        <is>
          <t>A100091</t>
        </is>
      </c>
      <c r="L70" t="inlineStr">
        <is>
          <t>LT027</t>
        </is>
      </c>
      <c r="M70" s="13" t="n">
        <v>0</v>
      </c>
    </row>
    <row r="71">
      <c r="B71" t="inlineStr">
        <is>
          <t>Price_BOM_VLC_VLSC_Hardware_096</t>
        </is>
      </c>
      <c r="C71" t="inlineStr">
        <is>
          <t>:25709-2P-7.5HP-VLSC:25709-2P-10HP-VLSC:25709-2P-15HP-VLSC:25709-2P-20HP-VLSC:25709-2P-25HP-VLSC:25709-4P-3HP-VLSC:</t>
        </is>
      </c>
      <c r="D71" s="2" t="inlineStr">
        <is>
          <t>X4</t>
        </is>
      </c>
      <c r="E71" t="inlineStr">
        <is>
          <t>250# ANSI Flange</t>
        </is>
      </c>
      <c r="F71" t="inlineStr">
        <is>
          <t>Hardware_Steel_Gr8</t>
        </is>
      </c>
      <c r="G71" t="inlineStr">
        <is>
          <t>Hardware_Steel_Gr8</t>
        </is>
      </c>
      <c r="H71" s="2" t="inlineStr">
        <is>
          <t>RTF</t>
        </is>
      </c>
      <c r="J71" t="inlineStr">
        <is>
          <t>:284TC:286TC:</t>
        </is>
      </c>
      <c r="K71" t="inlineStr">
        <is>
          <t>A100092</t>
        </is>
      </c>
      <c r="L71" t="inlineStr">
        <is>
          <t>LT027</t>
        </is>
      </c>
      <c r="M71" s="13" t="n">
        <v>0</v>
      </c>
    </row>
    <row r="72">
      <c r="B72" t="inlineStr">
        <is>
          <t>Price_BOM_VLC_VLSC_Hardware_098</t>
        </is>
      </c>
      <c r="C72" s="68" t="inlineStr">
        <is>
          <t>:25953-2P-20HP-VLC:25953-2P-25HP-VLC:25953-2P-30HP-VLC:25953-2P-40HP-VLC:25953-2P-50HP-VLC:25953-2P-60HP-VLC:25953-4P-3HP-VLC:25953-4P-5HP-VLC:25953-4P-7.5HP-VLC:</t>
        </is>
      </c>
      <c r="D72" s="2" t="inlineStr">
        <is>
          <t>X3</t>
        </is>
      </c>
      <c r="E72" t="inlineStr">
        <is>
          <t>125# ANSI Flange</t>
        </is>
      </c>
      <c r="F72" t="inlineStr">
        <is>
          <t>Hardware_Steel_Gr5</t>
        </is>
      </c>
      <c r="G72" t="inlineStr">
        <is>
          <t>Hardware_Steel_Gr5</t>
        </is>
      </c>
      <c r="H72" s="2" t="inlineStr">
        <is>
          <t>96699202</t>
        </is>
      </c>
      <c r="I72" t="inlineStr">
        <is>
          <t>HW,LC,9.5" X3,STL GRADE5</t>
        </is>
      </c>
      <c r="J72" t="inlineStr">
        <is>
          <t>:143JM:145JM:182JM:184JM:213JM:215JM:</t>
        </is>
      </c>
      <c r="K72" t="inlineStr">
        <is>
          <t>A100091</t>
        </is>
      </c>
      <c r="L72" t="inlineStr">
        <is>
          <t>LT027</t>
        </is>
      </c>
      <c r="M72" s="13" t="n">
        <v>0</v>
      </c>
    </row>
    <row r="73">
      <c r="B73" t="inlineStr">
        <is>
          <t>Price_BOM_VLC_VLSC_Hardware_099</t>
        </is>
      </c>
      <c r="C73" s="68" t="inlineStr">
        <is>
          <t>:25953-2P-20HP-VLC:25953-2P-25HP-VLC:25953-2P-30HP-VLC:25953-2P-40HP-VLC:25953-2P-50HP-VLC:25953-2P-60HP-VLC:25953-4P-3HP-VLC:25953-4P-5HP-VLC:25953-4P-7.5HP-VLC:</t>
        </is>
      </c>
      <c r="D73" s="2" t="inlineStr">
        <is>
          <t>X3</t>
        </is>
      </c>
      <c r="E73" t="inlineStr">
        <is>
          <t>250# ANSI Flange</t>
        </is>
      </c>
      <c r="F73" t="inlineStr">
        <is>
          <t>Hardware_Steel_Gr8</t>
        </is>
      </c>
      <c r="G73" t="inlineStr">
        <is>
          <t>Hardware_Steel_Gr8</t>
        </is>
      </c>
      <c r="H73" s="2" t="n">
        <v>96769893</v>
      </c>
      <c r="I73" t="inlineStr">
        <is>
          <t>HW,LC,9.5" X3,STL GRADE8</t>
        </is>
      </c>
      <c r="J73" t="inlineStr">
        <is>
          <t>:143JM:145JM:182JM:184JM:213JM:215JM:</t>
        </is>
      </c>
      <c r="K73" t="inlineStr">
        <is>
          <t>A100092</t>
        </is>
      </c>
      <c r="L73" t="inlineStr">
        <is>
          <t>LT027</t>
        </is>
      </c>
      <c r="M73" s="13" t="n">
        <v>0</v>
      </c>
    </row>
    <row r="74">
      <c r="B74" t="inlineStr">
        <is>
          <t>Price_BOM_VLC_VLSC_Hardware_101</t>
        </is>
      </c>
      <c r="C74" s="68" t="inlineStr">
        <is>
          <t>:25953-2P-20HP-VLC:25953-2P-25HP-VLC:25953-2P-30HP-VLC:25953-2P-40HP-VLC:25953-2P-50HP-VLC:25953-2P-60HP-VLC:25953-4P-3HP-VLC:25953-4P-5HP-VLC:25953-4P-7.5HP-VLC:</t>
        </is>
      </c>
      <c r="D74" s="2" t="inlineStr">
        <is>
          <t>X4</t>
        </is>
      </c>
      <c r="E74" t="inlineStr">
        <is>
          <t>125# ANSI Flange</t>
        </is>
      </c>
      <c r="F74" t="inlineStr">
        <is>
          <t>Hardware_Steel_Gr5</t>
        </is>
      </c>
      <c r="G74" t="inlineStr">
        <is>
          <t>Hardware_Steel_Gr5</t>
        </is>
      </c>
      <c r="H74" s="2" t="inlineStr">
        <is>
          <t>96699211</t>
        </is>
      </c>
      <c r="I74" s="7" t="inlineStr">
        <is>
          <t>HW,LC,9.5" X4,STL GRADE5</t>
        </is>
      </c>
      <c r="J74" s="7" t="inlineStr">
        <is>
          <t>:254JM:256JM:284JM:286JM:324JM:326JM:364JMZ:365JMZ:</t>
        </is>
      </c>
      <c r="K74" t="inlineStr">
        <is>
          <t>A100091</t>
        </is>
      </c>
      <c r="L74" t="inlineStr">
        <is>
          <t>LT027</t>
        </is>
      </c>
      <c r="M74" s="13" t="n">
        <v>0</v>
      </c>
    </row>
    <row r="75">
      <c r="B75" t="inlineStr">
        <is>
          <t>Price_BOM_VLC_VLSC_Hardware_102</t>
        </is>
      </c>
      <c r="C75" s="68" t="inlineStr">
        <is>
          <t>:25953-2P-20HP-VLC:25953-2P-25HP-VLC:25953-2P-30HP-VLC:25953-2P-40HP-VLC:25953-2P-50HP-VLC:25953-2P-60HP-VLC:25953-4P-3HP-VLC:25953-4P-5HP-VLC:25953-4P-7.5HP-VLC:</t>
        </is>
      </c>
      <c r="D75" s="2" t="inlineStr">
        <is>
          <t>X4</t>
        </is>
      </c>
      <c r="E75" t="inlineStr">
        <is>
          <t>250# ANSI Flange</t>
        </is>
      </c>
      <c r="F75" t="inlineStr">
        <is>
          <t>Hardware_Steel_Gr8</t>
        </is>
      </c>
      <c r="G75" t="inlineStr">
        <is>
          <t>Hardware_Steel_Gr8</t>
        </is>
      </c>
      <c r="H75" s="2" t="n">
        <v>96769906</v>
      </c>
      <c r="I75" s="7" t="inlineStr">
        <is>
          <t>HW,LC,9.5" X4,STL GRADE8</t>
        </is>
      </c>
      <c r="J75" s="7" t="inlineStr">
        <is>
          <t>:254JM:256JM:284JM:286JM:324JM:326JM:364JMZ:365JMZ:</t>
        </is>
      </c>
      <c r="K75" t="inlineStr">
        <is>
          <t>A100092</t>
        </is>
      </c>
      <c r="L75" t="inlineStr">
        <is>
          <t>LT027</t>
        </is>
      </c>
      <c r="M75" s="13" t="n">
        <v>0</v>
      </c>
    </row>
    <row r="76">
      <c r="B76" t="inlineStr">
        <is>
          <t>Price_BOM_VLC_VLSC_Hardware_104</t>
        </is>
      </c>
      <c r="C76" s="68" t="inlineStr">
        <is>
          <t>:25953-2P-20HP-VLSC:25953-2P-25HP-VLSC:25953-2P-30HP-VLSC:25953-2P-40HP-VLSC:25953-2P-50HP-VLSC:25953-2P-60HP-VLSC:25953-4P-3HP-VLSC:25953-4P-5HP-VLSC:25953-4P-7.5HP-VLSC:</t>
        </is>
      </c>
      <c r="D76" s="2" t="inlineStr">
        <is>
          <t>X3</t>
        </is>
      </c>
      <c r="E76" t="inlineStr">
        <is>
          <t>125# ANSI Flange</t>
        </is>
      </c>
      <c r="F76" t="inlineStr">
        <is>
          <t>Hardware_Steel_Gr5</t>
        </is>
      </c>
      <c r="G76" t="inlineStr">
        <is>
          <t>Hardware_Steel_Gr5</t>
        </is>
      </c>
      <c r="H76" s="64" t="n">
        <v>96774813</v>
      </c>
      <c r="I76" s="65" t="inlineStr">
        <is>
          <t xml:space="preserve">HW,VLS,9.5" X3/4,TC,STL GRADE5 </t>
        </is>
      </c>
      <c r="J76" t="inlineStr">
        <is>
          <t>:182TC:184TC:213TC:215TC:254TC:256TC:</t>
        </is>
      </c>
      <c r="K76" t="inlineStr">
        <is>
          <t>A100091</t>
        </is>
      </c>
      <c r="L76" t="inlineStr">
        <is>
          <t>LT027</t>
        </is>
      </c>
      <c r="M76" s="13" t="n">
        <v>0</v>
      </c>
    </row>
    <row r="77">
      <c r="B77" t="inlineStr">
        <is>
          <t>Price_BOM_VLC_VLSC_Hardware_105</t>
        </is>
      </c>
      <c r="C77" s="68" t="inlineStr">
        <is>
          <t>:25953-2P-20HP-VLSC:25953-2P-25HP-VLSC:25953-2P-30HP-VLSC:25953-2P-40HP-VLSC:25953-2P-50HP-VLSC:25953-2P-60HP-VLSC:25953-4P-3HP-VLSC:25953-4P-5HP-VLSC:25953-4P-7.5HP-VLSC:</t>
        </is>
      </c>
      <c r="D77" s="2" t="inlineStr">
        <is>
          <t>X3</t>
        </is>
      </c>
      <c r="E77" t="inlineStr">
        <is>
          <t>250# ANSI Flange</t>
        </is>
      </c>
      <c r="F77" t="inlineStr">
        <is>
          <t>Hardware_Steel_Gr8</t>
        </is>
      </c>
      <c r="G77" t="inlineStr">
        <is>
          <t>Hardware_Steel_Gr8</t>
        </is>
      </c>
      <c r="H77" s="2" t="inlineStr">
        <is>
          <t>RTF</t>
        </is>
      </c>
      <c r="J77" t="inlineStr">
        <is>
          <t>:182TC:184TC:213TC:215TC:254TC:256TC:</t>
        </is>
      </c>
      <c r="K77" t="inlineStr">
        <is>
          <t>A100092</t>
        </is>
      </c>
      <c r="L77" t="inlineStr">
        <is>
          <t>LT027</t>
        </is>
      </c>
      <c r="M77" s="13" t="n">
        <v>0</v>
      </c>
    </row>
    <row r="78">
      <c r="B78" t="inlineStr">
        <is>
          <t>Price_BOM_VLC_VLSC_Hardware_107</t>
        </is>
      </c>
      <c r="C78" s="68" t="inlineStr">
        <is>
          <t>:25953-2P-20HP-VLSC:25953-2P-25HP-VLSC:25953-2P-30HP-VLSC:25953-2P-40HP-VLSC:25953-2P-50HP-VLSC:25953-2P-60HP-VLSC:25953-4P-3HP-VLSC:25953-4P-5HP-VLSC:25953-4P-7.5HP-VLSC:</t>
        </is>
      </c>
      <c r="D78" s="2" t="inlineStr">
        <is>
          <t>X3</t>
        </is>
      </c>
      <c r="E78" t="inlineStr">
        <is>
          <t>125# ANSI Flange</t>
        </is>
      </c>
      <c r="F78" t="inlineStr">
        <is>
          <t>Hardware_Steel_Gr5</t>
        </is>
      </c>
      <c r="G78" t="inlineStr">
        <is>
          <t>Hardware_Steel_Gr5</t>
        </is>
      </c>
      <c r="H78" s="64" t="n">
        <v>96774814</v>
      </c>
      <c r="I78" s="65" t="inlineStr">
        <is>
          <t xml:space="preserve">HW,VLS,9.5" X3/4,TC,ADP,STL GRADE5 </t>
        </is>
      </c>
      <c r="J78" t="inlineStr">
        <is>
          <t>:284TC:286TC:</t>
        </is>
      </c>
      <c r="K78" t="inlineStr">
        <is>
          <t>A100091</t>
        </is>
      </c>
      <c r="L78" t="inlineStr">
        <is>
          <t>LT027</t>
        </is>
      </c>
      <c r="M78" s="13" t="n">
        <v>0</v>
      </c>
    </row>
    <row r="79">
      <c r="B79" t="inlineStr">
        <is>
          <t>Price_BOM_VLC_VLSC_Hardware_108</t>
        </is>
      </c>
      <c r="C79" s="68" t="inlineStr">
        <is>
          <t>:25953-2P-20HP-VLSC:25953-2P-25HP-VLSC:25953-2P-30HP-VLSC:25953-2P-40HP-VLSC:25953-2P-50HP-VLSC:25953-2P-60HP-VLSC:25953-4P-3HP-VLSC:25953-4P-5HP-VLSC:25953-4P-7.5HP-VLSC:</t>
        </is>
      </c>
      <c r="D79" s="2" t="inlineStr">
        <is>
          <t>X3</t>
        </is>
      </c>
      <c r="E79" t="inlineStr">
        <is>
          <t>250# ANSI Flange</t>
        </is>
      </c>
      <c r="F79" t="inlineStr">
        <is>
          <t>Hardware_Steel_Gr8</t>
        </is>
      </c>
      <c r="G79" t="inlineStr">
        <is>
          <t>Hardware_Steel_Gr8</t>
        </is>
      </c>
      <c r="H79" s="2" t="inlineStr">
        <is>
          <t>RTF</t>
        </is>
      </c>
      <c r="J79" t="inlineStr">
        <is>
          <t>:284TC:286TC:</t>
        </is>
      </c>
      <c r="K79" t="inlineStr">
        <is>
          <t>A100092</t>
        </is>
      </c>
      <c r="L79" t="inlineStr">
        <is>
          <t>LT027</t>
        </is>
      </c>
      <c r="M79" s="13" t="n">
        <v>0</v>
      </c>
    </row>
    <row r="80">
      <c r="B80" t="inlineStr">
        <is>
          <t>Price_BOM_VLC_VLSC_Hardware_110</t>
        </is>
      </c>
      <c r="C80" s="68" t="inlineStr">
        <is>
          <t>:25953-2P-20HP-VLSC:25953-2P-25HP-VLSC:25953-2P-30HP-VLSC:25953-2P-40HP-VLSC:25953-2P-50HP-VLSC:25953-2P-60HP-VLSC:25953-4P-3HP-VLSC:25953-4P-5HP-VLSC:25953-4P-7.5HP-VLSC:</t>
        </is>
      </c>
      <c r="D80" s="2" t="inlineStr">
        <is>
          <t>X4</t>
        </is>
      </c>
      <c r="E80" t="inlineStr">
        <is>
          <t>125# ANSI Flange</t>
        </is>
      </c>
      <c r="F80" t="inlineStr">
        <is>
          <t>Hardware_Steel_Gr5</t>
        </is>
      </c>
      <c r="G80" t="inlineStr">
        <is>
          <t>Hardware_Steel_Gr5</t>
        </is>
      </c>
      <c r="H80" s="64" t="n">
        <v>96774813</v>
      </c>
      <c r="I80" s="65" t="inlineStr">
        <is>
          <t>HW,VLS,9.5" X3/4,TC,STL GRADE 5</t>
        </is>
      </c>
      <c r="J80" t="inlineStr">
        <is>
          <t>:182TC:184TC:213TC:215TC:254TC:256TC:</t>
        </is>
      </c>
      <c r="K80" t="inlineStr">
        <is>
          <t>A100091</t>
        </is>
      </c>
      <c r="L80" t="inlineStr">
        <is>
          <t>LT027</t>
        </is>
      </c>
      <c r="M80" s="13" t="n">
        <v>0</v>
      </c>
    </row>
    <row r="81">
      <c r="B81" t="inlineStr">
        <is>
          <t>Price_BOM_VLC_VLSC_Hardware_111</t>
        </is>
      </c>
      <c r="C81" s="68" t="inlineStr">
        <is>
          <t>:25953-2P-20HP-VLSC:25953-2P-25HP-VLSC:25953-2P-30HP-VLSC:25953-2P-40HP-VLSC:25953-2P-50HP-VLSC:25953-2P-60HP-VLSC:25953-4P-3HP-VLSC:25953-4P-5HP-VLSC:25953-4P-7.5HP-VLSC:</t>
        </is>
      </c>
      <c r="D81" s="2" t="inlineStr">
        <is>
          <t>X4</t>
        </is>
      </c>
      <c r="E81" t="inlineStr">
        <is>
          <t>250# ANSI Flange</t>
        </is>
      </c>
      <c r="F81" t="inlineStr">
        <is>
          <t>Hardware_Steel_Gr8</t>
        </is>
      </c>
      <c r="G81" t="inlineStr">
        <is>
          <t>Hardware_Steel_Gr8</t>
        </is>
      </c>
      <c r="H81" s="2" t="inlineStr">
        <is>
          <t>RTF</t>
        </is>
      </c>
      <c r="I81" s="7" t="n"/>
      <c r="J81" t="inlineStr">
        <is>
          <t>:182TC:184TC:213TC:215TC:254TC:256TC:</t>
        </is>
      </c>
      <c r="K81" t="inlineStr">
        <is>
          <t>A100092</t>
        </is>
      </c>
      <c r="L81" t="inlineStr">
        <is>
          <t>LT027</t>
        </is>
      </c>
      <c r="M81" s="13" t="n">
        <v>0</v>
      </c>
    </row>
    <row r="82">
      <c r="B82" t="inlineStr">
        <is>
          <t>Price_BOM_VLC_VLSC_Hardware_113</t>
        </is>
      </c>
      <c r="C82" s="68" t="inlineStr">
        <is>
          <t>:25953-2P-20HP-VLSC:25953-2P-25HP-VLSC:25953-2P-30HP-VLSC:25953-2P-40HP-VLSC:25953-2P-50HP-VLSC:25953-2P-60HP-VLSC:25953-4P-3HP-VLSC:25953-4P-5HP-VLSC:25953-4P-7.5HP-VLSC:</t>
        </is>
      </c>
      <c r="D82" s="2" t="inlineStr">
        <is>
          <t>X4</t>
        </is>
      </c>
      <c r="E82" t="inlineStr">
        <is>
          <t>125# ANSI Flange</t>
        </is>
      </c>
      <c r="F82" t="inlineStr">
        <is>
          <t>Hardware_Steel_Gr5</t>
        </is>
      </c>
      <c r="G82" t="inlineStr">
        <is>
          <t>Hardware_Steel_Gr5</t>
        </is>
      </c>
      <c r="H82" s="64" t="n">
        <v>96774814</v>
      </c>
      <c r="I82" s="65" t="inlineStr">
        <is>
          <t xml:space="preserve">HW,VLS,9.5" X3/4,TC,ADP,STL GRADE5 </t>
        </is>
      </c>
      <c r="J82" s="7" t="inlineStr">
        <is>
          <t>:284TC:286TC:284TSC:286TSC:</t>
        </is>
      </c>
      <c r="K82" t="inlineStr">
        <is>
          <t>A100091</t>
        </is>
      </c>
      <c r="L82" t="inlineStr">
        <is>
          <t>LT027</t>
        </is>
      </c>
      <c r="M82" s="13" t="n">
        <v>0</v>
      </c>
    </row>
    <row r="83">
      <c r="B83" t="inlineStr">
        <is>
          <t>Price_BOM_VLC_VLSC_Hardware_114</t>
        </is>
      </c>
      <c r="C83" s="68" t="inlineStr">
        <is>
          <t>:25953-2P-20HP-VLSC:25953-2P-25HP-VLSC:25953-2P-30HP-VLSC:25953-2P-40HP-VLSC:25953-2P-50HP-VLSC:25953-2P-60HP-VLSC:25953-4P-3HP-VLSC:25953-4P-5HP-VLSC:25953-4P-7.5HP-VLSC:</t>
        </is>
      </c>
      <c r="D83" s="2" t="inlineStr">
        <is>
          <t>X4</t>
        </is>
      </c>
      <c r="E83" t="inlineStr">
        <is>
          <t>250# ANSI Flange</t>
        </is>
      </c>
      <c r="F83" t="inlineStr">
        <is>
          <t>Hardware_Steel_Gr8</t>
        </is>
      </c>
      <c r="G83" t="inlineStr">
        <is>
          <t>Hardware_Steel_Gr8</t>
        </is>
      </c>
      <c r="H83" s="2" t="inlineStr">
        <is>
          <t>RTF</t>
        </is>
      </c>
      <c r="I83" s="62" t="n"/>
      <c r="J83" s="7" t="inlineStr">
        <is>
          <t>:284TC:286TC:284TSC:286TSC:</t>
        </is>
      </c>
      <c r="K83" t="inlineStr">
        <is>
          <t>A100092</t>
        </is>
      </c>
      <c r="L83" t="inlineStr">
        <is>
          <t>LT027</t>
        </is>
      </c>
      <c r="M83" s="13" t="n">
        <v>0</v>
      </c>
    </row>
    <row r="84">
      <c r="B84" t="inlineStr">
        <is>
          <t>Price_BOM_VLC_VLSC_Hardware_116</t>
        </is>
      </c>
      <c r="C84" s="68" t="inlineStr">
        <is>
          <t>:25121-4P-5HP-VLC:25121-4P-7.5HP-VLC:25121-4P-10HP-VLC:</t>
        </is>
      </c>
      <c r="D84" s="2" t="inlineStr">
        <is>
          <t>X3</t>
        </is>
      </c>
      <c r="E84" t="inlineStr">
        <is>
          <t>125# ANSI Flange</t>
        </is>
      </c>
      <c r="F84" t="inlineStr">
        <is>
          <t>Hardware_Steel_Gr5</t>
        </is>
      </c>
      <c r="G84" t="inlineStr">
        <is>
          <t>Hardware_Steel_Gr5</t>
        </is>
      </c>
      <c r="H84" s="2" t="n">
        <v>96699226</v>
      </c>
      <c r="I84" t="inlineStr">
        <is>
          <t>HW,LC,2012 X3,STL GRADE5</t>
        </is>
      </c>
      <c r="J84" t="inlineStr">
        <is>
          <t>:143JM:145JM:182JM:184JM:213JM:215JM:</t>
        </is>
      </c>
      <c r="K84" t="inlineStr">
        <is>
          <t>A100091</t>
        </is>
      </c>
      <c r="L84" t="inlineStr">
        <is>
          <t>LT027</t>
        </is>
      </c>
      <c r="M84" s="13" t="n">
        <v>0</v>
      </c>
    </row>
    <row r="85">
      <c r="B85" t="inlineStr">
        <is>
          <t>Price_BOM_VLC_VLSC_Hardware_117</t>
        </is>
      </c>
      <c r="C85" s="68" t="inlineStr">
        <is>
          <t>:25121-4P-5HP-VLC:25121-4P-7.5HP-VLC:25121-4P-10HP-VLC:</t>
        </is>
      </c>
      <c r="D85" s="2" t="inlineStr">
        <is>
          <t>X3</t>
        </is>
      </c>
      <c r="E85" t="inlineStr">
        <is>
          <t>250# ANSI Flange</t>
        </is>
      </c>
      <c r="F85" t="inlineStr">
        <is>
          <t>Hardware_Steel_Gr8</t>
        </is>
      </c>
      <c r="G85" t="inlineStr">
        <is>
          <t>Hardware_Steel_Gr8</t>
        </is>
      </c>
      <c r="H85" s="2" t="n">
        <v>96769896</v>
      </c>
      <c r="I85" t="inlineStr">
        <is>
          <t>HW,LC,2012 X3,STL GRADE8</t>
        </is>
      </c>
      <c r="J85" t="inlineStr">
        <is>
          <t>:143JM:145JM:182JM:184JM:213JM:215JM:</t>
        </is>
      </c>
      <c r="K85" t="inlineStr">
        <is>
          <t>A100092</t>
        </is>
      </c>
      <c r="L85" t="inlineStr">
        <is>
          <t>LT027</t>
        </is>
      </c>
      <c r="M85" s="13" t="n">
        <v>0</v>
      </c>
    </row>
    <row r="86">
      <c r="B86" t="inlineStr">
        <is>
          <t>Price_BOM_VLC_VLSC_Hardware_119</t>
        </is>
      </c>
      <c r="C86" s="68" t="inlineStr">
        <is>
          <t>:25121-4P-15HP-VLC:</t>
        </is>
      </c>
      <c r="D86" s="2" t="inlineStr">
        <is>
          <t>XA</t>
        </is>
      </c>
      <c r="E86" t="inlineStr">
        <is>
          <t>125# ANSI Flange</t>
        </is>
      </c>
      <c r="F86" t="inlineStr">
        <is>
          <t>Hardware_Steel_Gr5</t>
        </is>
      </c>
      <c r="G86" t="inlineStr">
        <is>
          <t>Hardware_Steel_Gr5</t>
        </is>
      </c>
      <c r="H86" s="2" t="inlineStr">
        <is>
          <t>96699213</t>
        </is>
      </c>
      <c r="I86" s="7" t="inlineStr">
        <is>
          <t>HW,LC,12" XA,STL GRADE5</t>
        </is>
      </c>
      <c r="J86" s="7" t="inlineStr">
        <is>
          <t>:213JMZ:215JMZ:254JM:256JM:284JM:286JM:324JM:326JM:364JMZ:365JMZ:</t>
        </is>
      </c>
      <c r="K86" t="inlineStr">
        <is>
          <t>A100091</t>
        </is>
      </c>
      <c r="L86" t="inlineStr">
        <is>
          <t>LT027</t>
        </is>
      </c>
      <c r="M86" s="13" t="n">
        <v>0</v>
      </c>
    </row>
    <row r="87">
      <c r="B87" t="inlineStr">
        <is>
          <t>Price_BOM_VLC_VLSC_Hardware_120</t>
        </is>
      </c>
      <c r="C87" s="68" t="inlineStr">
        <is>
          <t>:25121-4P-15HP-VLC:</t>
        </is>
      </c>
      <c r="D87" s="2" t="inlineStr">
        <is>
          <t>XA</t>
        </is>
      </c>
      <c r="E87" t="inlineStr">
        <is>
          <t>250# ANSI Flange</t>
        </is>
      </c>
      <c r="F87" t="inlineStr">
        <is>
          <t>Hardware_Steel_Gr8</t>
        </is>
      </c>
      <c r="G87" t="inlineStr">
        <is>
          <t>Hardware_Steel_Gr8</t>
        </is>
      </c>
      <c r="H87" s="2" t="n">
        <v>96769908</v>
      </c>
      <c r="I87" s="7" t="inlineStr">
        <is>
          <t>HW,LC,12" XA,STL GRADE8</t>
        </is>
      </c>
      <c r="J87" s="7" t="inlineStr">
        <is>
          <t>:213JMZ:215JMZ:254JM:256JM:284JM:286JM:324JM:326JM:364JMZ:365JMZ:</t>
        </is>
      </c>
      <c r="K87" t="inlineStr">
        <is>
          <t>A100092</t>
        </is>
      </c>
      <c r="L87" t="inlineStr">
        <is>
          <t>LT027</t>
        </is>
      </c>
      <c r="M87" s="13" t="n">
        <v>0</v>
      </c>
    </row>
    <row r="88">
      <c r="B88" t="inlineStr">
        <is>
          <t>Price_BOM_VLC_VLSC_Hardware_122</t>
        </is>
      </c>
      <c r="C88" s="68" t="inlineStr">
        <is>
          <t>:25121-4P-5HP-VLSC:25121-4P-7.5HP-VLSC:25121-4P-10HP-VLSC:</t>
        </is>
      </c>
      <c r="D88" s="2" t="inlineStr">
        <is>
          <t>X3</t>
        </is>
      </c>
      <c r="E88" t="inlineStr">
        <is>
          <t>125# ANSI Flange</t>
        </is>
      </c>
      <c r="F88" t="inlineStr">
        <is>
          <t>Hardware_Steel_Gr5</t>
        </is>
      </c>
      <c r="G88" t="inlineStr">
        <is>
          <t>Hardware_Steel_Gr5</t>
        </is>
      </c>
      <c r="H88" s="64" t="n">
        <v>96774815</v>
      </c>
      <c r="I88" s="65" t="inlineStr">
        <is>
          <t>HW,VLS,12" X3/A/5,8.50"AK,TC,STL GRD5</t>
        </is>
      </c>
      <c r="J88" t="inlineStr">
        <is>
          <t>:182TC:184TC:213TC:215TC:254TC:256TC:</t>
        </is>
      </c>
      <c r="K88" t="inlineStr">
        <is>
          <t>A100091</t>
        </is>
      </c>
      <c r="L88" t="inlineStr">
        <is>
          <t>LT027</t>
        </is>
      </c>
      <c r="M88" s="13" t="n">
        <v>0</v>
      </c>
    </row>
    <row r="89">
      <c r="B89" t="inlineStr">
        <is>
          <t>Price_BOM_VLC_VLSC_Hardware_123</t>
        </is>
      </c>
      <c r="C89" s="68" t="inlineStr">
        <is>
          <t>:25121-4P-5HP-VLSC:25121-4P-7.5HP-VLSC:25121-4P-10HP-VLSC:</t>
        </is>
      </c>
      <c r="D89" s="2" t="inlineStr">
        <is>
          <t>X3</t>
        </is>
      </c>
      <c r="E89" t="inlineStr">
        <is>
          <t>250# ANSI Flange</t>
        </is>
      </c>
      <c r="F89" t="inlineStr">
        <is>
          <t>Hardware_Steel_Gr8</t>
        </is>
      </c>
      <c r="G89" t="inlineStr">
        <is>
          <t>Hardware_Steel_Gr8</t>
        </is>
      </c>
      <c r="H89" s="2" t="inlineStr">
        <is>
          <t>RTF</t>
        </is>
      </c>
      <c r="J89" t="inlineStr">
        <is>
          <t>:182TC:184TC:213TC:215TC:254TC:256TC:</t>
        </is>
      </c>
      <c r="K89" t="inlineStr">
        <is>
          <t>A100092</t>
        </is>
      </c>
      <c r="L89" t="inlineStr">
        <is>
          <t>LT027</t>
        </is>
      </c>
      <c r="M89" s="13" t="n">
        <v>0</v>
      </c>
    </row>
    <row r="90">
      <c r="B90" t="inlineStr">
        <is>
          <t>Price_BOM_VLC_VLSC_Hardware_125</t>
        </is>
      </c>
      <c r="C90" s="68" t="inlineStr">
        <is>
          <t>:25121-4P-5HP-VLSC:25121-4P-7.5HP-VLSC:25121-4P-10HP-VLSC:</t>
        </is>
      </c>
      <c r="D90" s="2" t="inlineStr">
        <is>
          <t>X3</t>
        </is>
      </c>
      <c r="E90" t="inlineStr">
        <is>
          <t>125# ANSI Flange</t>
        </is>
      </c>
      <c r="F90" t="inlineStr">
        <is>
          <t>Hardware_Steel_Gr5</t>
        </is>
      </c>
      <c r="G90" t="inlineStr">
        <is>
          <t>Hardware_Steel_Gr5</t>
        </is>
      </c>
      <c r="H90" s="64" t="n">
        <v>96774816</v>
      </c>
      <c r="I90" s="65" t="inlineStr">
        <is>
          <t>HW,VLS,12" X3/A/5,8.50"AK,TC,ADP,STLGRD5</t>
        </is>
      </c>
      <c r="J90" t="inlineStr">
        <is>
          <t>:284TC:286TC:</t>
        </is>
      </c>
      <c r="K90" t="inlineStr">
        <is>
          <t>A100091</t>
        </is>
      </c>
      <c r="L90" t="inlineStr">
        <is>
          <t>LT027</t>
        </is>
      </c>
      <c r="M90" s="13" t="n">
        <v>0</v>
      </c>
    </row>
    <row r="91">
      <c r="B91" t="inlineStr">
        <is>
          <t>Price_BOM_VLC_VLSC_Hardware_126</t>
        </is>
      </c>
      <c r="C91" s="68" t="inlineStr">
        <is>
          <t>:25121-4P-5HP-VLSC:25121-4P-7.5HP-VLSC:25121-4P-10HP-VLSC:</t>
        </is>
      </c>
      <c r="D91" s="2" t="inlineStr">
        <is>
          <t>X3</t>
        </is>
      </c>
      <c r="E91" t="inlineStr">
        <is>
          <t>250# ANSI Flange</t>
        </is>
      </c>
      <c r="F91" t="inlineStr">
        <is>
          <t>Hardware_Steel_Gr8</t>
        </is>
      </c>
      <c r="G91" t="inlineStr">
        <is>
          <t>Hardware_Steel_Gr8</t>
        </is>
      </c>
      <c r="H91" s="2" t="inlineStr">
        <is>
          <t>RTF</t>
        </is>
      </c>
      <c r="J91" t="inlineStr">
        <is>
          <t>:284TC:286TC:</t>
        </is>
      </c>
      <c r="K91" t="inlineStr">
        <is>
          <t>A100092</t>
        </is>
      </c>
      <c r="L91" t="inlineStr">
        <is>
          <t>LT027</t>
        </is>
      </c>
      <c r="M91" s="13" t="n">
        <v>0</v>
      </c>
    </row>
    <row r="92">
      <c r="B92" t="inlineStr">
        <is>
          <t>Price_BOM_VLC_VLSC_Hardware_128</t>
        </is>
      </c>
      <c r="C92" s="68" t="inlineStr">
        <is>
          <t>:25121-4P-15HP-VLSC:</t>
        </is>
      </c>
      <c r="D92" s="2" t="inlineStr">
        <is>
          <t>XA</t>
        </is>
      </c>
      <c r="E92" t="inlineStr">
        <is>
          <t>125# ANSI Flange</t>
        </is>
      </c>
      <c r="F92" t="inlineStr">
        <is>
          <t>Hardware_Steel_Gr5</t>
        </is>
      </c>
      <c r="G92" t="inlineStr">
        <is>
          <t>Hardware_Steel_Gr5</t>
        </is>
      </c>
      <c r="H92" s="64" t="n">
        <v>96774815</v>
      </c>
      <c r="I92" s="65" t="inlineStr">
        <is>
          <t>HW,VLS,12" X3/A/5,8.50"AK,TC,STL GRD5</t>
        </is>
      </c>
      <c r="J92" t="inlineStr">
        <is>
          <t>:182TC:184TC:213TC:215TC:254TC:256TC:</t>
        </is>
      </c>
      <c r="K92" t="inlineStr">
        <is>
          <t>A100091</t>
        </is>
      </c>
      <c r="L92" t="inlineStr">
        <is>
          <t>LT027</t>
        </is>
      </c>
      <c r="M92" s="13" t="n">
        <v>0</v>
      </c>
    </row>
    <row r="93">
      <c r="B93" t="inlineStr">
        <is>
          <t>Price_BOM_VLC_VLSC_Hardware_129</t>
        </is>
      </c>
      <c r="C93" s="68" t="inlineStr">
        <is>
          <t>:25121-4P-15HP-VLSC:</t>
        </is>
      </c>
      <c r="D93" s="2" t="inlineStr">
        <is>
          <t>XA</t>
        </is>
      </c>
      <c r="E93" t="inlineStr">
        <is>
          <t>250# ANSI Flange</t>
        </is>
      </c>
      <c r="F93" t="inlineStr">
        <is>
          <t>Hardware_Steel_Gr8</t>
        </is>
      </c>
      <c r="G93" t="inlineStr">
        <is>
          <t>Hardware_Steel_Gr8</t>
        </is>
      </c>
      <c r="H93" s="2" t="inlineStr">
        <is>
          <t>RTF</t>
        </is>
      </c>
      <c r="I93" s="7" t="n"/>
      <c r="J93" t="inlineStr">
        <is>
          <t>:182TC:184TC:213TC:215TC:254TC:256TC:</t>
        </is>
      </c>
      <c r="K93" t="inlineStr">
        <is>
          <t>A100092</t>
        </is>
      </c>
      <c r="L93" t="inlineStr">
        <is>
          <t>LT027</t>
        </is>
      </c>
      <c r="M93" s="13" t="n">
        <v>0</v>
      </c>
    </row>
    <row r="94">
      <c r="B94" t="inlineStr">
        <is>
          <t>Price_BOM_VLC_VLSC_Hardware_131</t>
        </is>
      </c>
      <c r="C94" s="71" t="inlineStr">
        <is>
          <t>:30123-4P-7.5HP-VLC:30123-4P-10HP-VLC:</t>
        </is>
      </c>
      <c r="D94" s="2" t="inlineStr">
        <is>
          <t>X3</t>
        </is>
      </c>
      <c r="E94" t="inlineStr">
        <is>
          <t>125# ANSI Flange</t>
        </is>
      </c>
      <c r="F94" t="inlineStr">
        <is>
          <t>Hardware_Steel_Gr5</t>
        </is>
      </c>
      <c r="G94" t="inlineStr">
        <is>
          <t>Hardware_Steel_Gr5</t>
        </is>
      </c>
      <c r="H94" s="2" t="inlineStr">
        <is>
          <t>96699206</t>
        </is>
      </c>
      <c r="I94" t="inlineStr">
        <is>
          <t>HW,LC,2512 X3,STL GRADE5</t>
        </is>
      </c>
      <c r="J94" t="inlineStr">
        <is>
          <t>:143JM:145JM:182JM:184JM:213JM:215JM:</t>
        </is>
      </c>
      <c r="K94" t="inlineStr">
        <is>
          <t>A100091</t>
        </is>
      </c>
      <c r="L94" t="inlineStr">
        <is>
          <t>LT027</t>
        </is>
      </c>
      <c r="M94" s="13" t="n">
        <v>0</v>
      </c>
    </row>
    <row r="95">
      <c r="B95" t="inlineStr">
        <is>
          <t>Price_BOM_VLC_VLSC_Hardware_132</t>
        </is>
      </c>
      <c r="C95" s="71" t="inlineStr">
        <is>
          <t>:30123-4P-7.5HP-VLC:30123-4P-10HP-VLC:</t>
        </is>
      </c>
      <c r="D95" s="2" t="inlineStr">
        <is>
          <t>X3</t>
        </is>
      </c>
      <c r="E95" t="inlineStr">
        <is>
          <t>250# ANSI Flange</t>
        </is>
      </c>
      <c r="F95" t="inlineStr">
        <is>
          <t>Hardware_Steel_Gr8</t>
        </is>
      </c>
      <c r="G95" t="inlineStr">
        <is>
          <t>Hardware_Steel_Gr8</t>
        </is>
      </c>
      <c r="H95" s="2" t="n">
        <v>96769902</v>
      </c>
      <c r="I95" t="inlineStr">
        <is>
          <t>HW,LC,2512 X3,STL GRADE8</t>
        </is>
      </c>
      <c r="J95" t="inlineStr">
        <is>
          <t>:143JM:145JM:182JM:184JM:213JM:215JM:</t>
        </is>
      </c>
      <c r="K95" t="inlineStr">
        <is>
          <t>A100092</t>
        </is>
      </c>
      <c r="L95" t="inlineStr">
        <is>
          <t>LT027</t>
        </is>
      </c>
      <c r="M95" s="13" t="n">
        <v>0</v>
      </c>
    </row>
    <row r="96">
      <c r="B96" t="inlineStr">
        <is>
          <t>Price_BOM_VLC_VLSC_Hardware_134</t>
        </is>
      </c>
      <c r="C96" t="inlineStr">
        <is>
          <t>:30123-4P-15HP-VLC:30123-4P-20HP-VLC:</t>
        </is>
      </c>
      <c r="D96" s="2" t="inlineStr">
        <is>
          <t>XA</t>
        </is>
      </c>
      <c r="E96" t="inlineStr">
        <is>
          <t>125# ANSI Flange</t>
        </is>
      </c>
      <c r="F96" t="inlineStr">
        <is>
          <t>Hardware_Steel_Gr5</t>
        </is>
      </c>
      <c r="G96" t="inlineStr">
        <is>
          <t>Hardware_Steel_Gr5</t>
        </is>
      </c>
      <c r="H96" s="2" t="n">
        <v>96699213</v>
      </c>
      <c r="I96" s="7" t="inlineStr">
        <is>
          <t>HW,LC,12" XA,STL GRADE5</t>
        </is>
      </c>
      <c r="J96" s="7" t="inlineStr">
        <is>
          <t>:213JMZ:215JMZ:254JM:256JM:284JM:286JM:324JM:326JM:364JMZ:365JMZ:</t>
        </is>
      </c>
      <c r="K96" t="inlineStr">
        <is>
          <t>A100091</t>
        </is>
      </c>
      <c r="L96" t="inlineStr">
        <is>
          <t>LT027</t>
        </is>
      </c>
      <c r="M96" s="13" t="n">
        <v>0</v>
      </c>
    </row>
    <row r="97">
      <c r="B97" t="inlineStr">
        <is>
          <t>Price_BOM_VLC_VLSC_Hardware_135</t>
        </is>
      </c>
      <c r="C97" t="inlineStr">
        <is>
          <t>:30123-4P-15HP-VLC:30123-4P-20HP-VLC:</t>
        </is>
      </c>
      <c r="D97" s="2" t="inlineStr">
        <is>
          <t>XA</t>
        </is>
      </c>
      <c r="E97" t="inlineStr">
        <is>
          <t>250# ANSI Flange</t>
        </is>
      </c>
      <c r="F97" t="inlineStr">
        <is>
          <t>Hardware_Steel_Gr8</t>
        </is>
      </c>
      <c r="G97" t="inlineStr">
        <is>
          <t>Hardware_Steel_Gr8</t>
        </is>
      </c>
      <c r="H97" s="2" t="n">
        <v>96769914</v>
      </c>
      <c r="I97" s="7" t="inlineStr">
        <is>
          <t>HW,LC,12" XA,STL GRADE8</t>
        </is>
      </c>
      <c r="J97" s="7" t="inlineStr">
        <is>
          <t>:213JMZ:215JMZ:254JM:256JM:284JM:286JM:324JM:326JM:364JMZ:365JMZ:</t>
        </is>
      </c>
      <c r="K97" t="inlineStr">
        <is>
          <t>A100092</t>
        </is>
      </c>
      <c r="L97" t="inlineStr">
        <is>
          <t>LT027</t>
        </is>
      </c>
      <c r="M97" s="13" t="n">
        <v>0</v>
      </c>
    </row>
    <row r="98">
      <c r="B98" t="inlineStr">
        <is>
          <t>Price_BOM_VLC_VLSC_Hardware_137</t>
        </is>
      </c>
      <c r="C98" s="71" t="inlineStr">
        <is>
          <t>:30123-4P-7.5HP-VLSC:30123-4P-10HP-VLSC:</t>
        </is>
      </c>
      <c r="D98" s="2" t="inlineStr">
        <is>
          <t>X3</t>
        </is>
      </c>
      <c r="E98" t="inlineStr">
        <is>
          <t>125# ANSI Flange</t>
        </is>
      </c>
      <c r="F98" t="inlineStr">
        <is>
          <t>Hardware_Steel_Gr5</t>
        </is>
      </c>
      <c r="G98" t="inlineStr">
        <is>
          <t>Hardware_Steel_Gr5</t>
        </is>
      </c>
      <c r="H98" s="64" t="n">
        <v>96774815</v>
      </c>
      <c r="I98" s="65" t="inlineStr">
        <is>
          <t>HW,VLS,12" X3/A/5,8.50"AK,TC,STL GRD5</t>
        </is>
      </c>
      <c r="J98" t="inlineStr">
        <is>
          <t>:182TC:184TC:213TC:215TC:254TC:256TC:</t>
        </is>
      </c>
      <c r="K98" t="inlineStr">
        <is>
          <t>A100091</t>
        </is>
      </c>
      <c r="L98" t="inlineStr">
        <is>
          <t>LT027</t>
        </is>
      </c>
      <c r="M98" s="13" t="n">
        <v>0</v>
      </c>
    </row>
    <row r="99">
      <c r="B99" t="inlineStr">
        <is>
          <t>Price_BOM_VLC_VLSC_Hardware_138</t>
        </is>
      </c>
      <c r="C99" s="71" t="inlineStr">
        <is>
          <t>:30123-4P-7.5HP-VLSC:30123-4P-10HP-VLSC:</t>
        </is>
      </c>
      <c r="D99" s="2" t="inlineStr">
        <is>
          <t>X3</t>
        </is>
      </c>
      <c r="E99" t="inlineStr">
        <is>
          <t>250# ANSI Flange</t>
        </is>
      </c>
      <c r="F99" t="inlineStr">
        <is>
          <t>Hardware_Steel_Gr8</t>
        </is>
      </c>
      <c r="G99" t="inlineStr">
        <is>
          <t>Hardware_Steel_Gr8</t>
        </is>
      </c>
      <c r="H99" s="2" t="inlineStr">
        <is>
          <t>RTF</t>
        </is>
      </c>
      <c r="J99" t="inlineStr">
        <is>
          <t>:182TC:184TC:213TC:215TC:254TC:256TC:</t>
        </is>
      </c>
      <c r="K99" t="inlineStr">
        <is>
          <t>A100092</t>
        </is>
      </c>
      <c r="L99" t="inlineStr">
        <is>
          <t>LT027</t>
        </is>
      </c>
      <c r="M99" s="13" t="n">
        <v>0</v>
      </c>
    </row>
    <row r="100">
      <c r="B100" t="inlineStr">
        <is>
          <t>Price_BOM_VLC_VLSC_Hardware_140</t>
        </is>
      </c>
      <c r="C100" s="71" t="inlineStr">
        <is>
          <t>:30123-4P-7.5HP-VLSC:30123-4P-10HP-VLSC:</t>
        </is>
      </c>
      <c r="D100" s="2" t="inlineStr">
        <is>
          <t>X3</t>
        </is>
      </c>
      <c r="E100" t="inlineStr">
        <is>
          <t>125# ANSI Flange</t>
        </is>
      </c>
      <c r="F100" t="inlineStr">
        <is>
          <t>Hardware_Steel_Gr5</t>
        </is>
      </c>
      <c r="G100" t="inlineStr">
        <is>
          <t>Hardware_Steel_Gr5</t>
        </is>
      </c>
      <c r="H100" s="64" t="n">
        <v>96774816</v>
      </c>
      <c r="I100" s="65" t="inlineStr">
        <is>
          <t>HW,VLS,12" X3/A/5,8.50"AK,TC,ADP,STLGRD5</t>
        </is>
      </c>
      <c r="J100" t="inlineStr">
        <is>
          <t>:284TC:286TC:</t>
        </is>
      </c>
      <c r="K100" t="inlineStr">
        <is>
          <t>A100091</t>
        </is>
      </c>
      <c r="L100" t="inlineStr">
        <is>
          <t>LT027</t>
        </is>
      </c>
      <c r="M100" s="13" t="n">
        <v>0</v>
      </c>
    </row>
    <row r="101">
      <c r="B101" t="inlineStr">
        <is>
          <t>Price_BOM_VLC_VLSC_Hardware_141</t>
        </is>
      </c>
      <c r="C101" s="71" t="inlineStr">
        <is>
          <t>:30123-4P-7.5HP-VLSC:30123-4P-10HP-VLSC:</t>
        </is>
      </c>
      <c r="D101" s="2" t="inlineStr">
        <is>
          <t>X3</t>
        </is>
      </c>
      <c r="E101" t="inlineStr">
        <is>
          <t>250# ANSI Flange</t>
        </is>
      </c>
      <c r="F101" t="inlineStr">
        <is>
          <t>Hardware_Steel_Gr8</t>
        </is>
      </c>
      <c r="G101" t="inlineStr">
        <is>
          <t>Hardware_Steel_Gr8</t>
        </is>
      </c>
      <c r="H101" s="2" t="inlineStr">
        <is>
          <t>RTF</t>
        </is>
      </c>
      <c r="J101" t="inlineStr">
        <is>
          <t>:284TC:286TC:</t>
        </is>
      </c>
      <c r="K101" t="inlineStr">
        <is>
          <t>A100092</t>
        </is>
      </c>
      <c r="L101" t="inlineStr">
        <is>
          <t>LT027</t>
        </is>
      </c>
      <c r="M101" s="13" t="n">
        <v>0</v>
      </c>
    </row>
    <row r="102">
      <c r="B102" t="inlineStr">
        <is>
          <t>Price_BOM_VLC_VLSC_Hardware_143</t>
        </is>
      </c>
      <c r="C102" t="inlineStr">
        <is>
          <t>:30123-4P-15HP-VLSC:30123-4P-20HP-VLSC:</t>
        </is>
      </c>
      <c r="D102" s="2" t="inlineStr">
        <is>
          <t>XA</t>
        </is>
      </c>
      <c r="E102" t="inlineStr">
        <is>
          <t>125# ANSI Flange</t>
        </is>
      </c>
      <c r="F102" t="inlineStr">
        <is>
          <t>Hardware_Steel_Gr5</t>
        </is>
      </c>
      <c r="G102" t="inlineStr">
        <is>
          <t>Hardware_Steel_Gr5</t>
        </is>
      </c>
      <c r="H102" s="64" t="n">
        <v>96774815</v>
      </c>
      <c r="I102" s="65" t="inlineStr">
        <is>
          <t>HW,VLS,12" X3/A/5,8.50"AK,TC,STL GRD5</t>
        </is>
      </c>
      <c r="J102" t="inlineStr">
        <is>
          <t>:182TC:184TC:213TC:215TC:254TC:256TC:</t>
        </is>
      </c>
      <c r="K102" t="inlineStr">
        <is>
          <t>A100091</t>
        </is>
      </c>
      <c r="L102" t="inlineStr">
        <is>
          <t>LT027</t>
        </is>
      </c>
      <c r="M102" s="13" t="n">
        <v>0</v>
      </c>
    </row>
    <row r="103">
      <c r="B103" t="inlineStr">
        <is>
          <t>Price_BOM_VLC_VLSC_Hardware_144</t>
        </is>
      </c>
      <c r="C103" t="inlineStr">
        <is>
          <t>:30123-4P-15HP-VLSC:30123-4P-20HP-VLSC:</t>
        </is>
      </c>
      <c r="D103" s="2" t="inlineStr">
        <is>
          <t>XA</t>
        </is>
      </c>
      <c r="E103" t="inlineStr">
        <is>
          <t>250# ANSI Flange</t>
        </is>
      </c>
      <c r="F103" t="inlineStr">
        <is>
          <t>Hardware_Steel_Gr8</t>
        </is>
      </c>
      <c r="G103" t="inlineStr">
        <is>
          <t>Hardware_Steel_Gr8</t>
        </is>
      </c>
      <c r="H103" s="2" t="inlineStr">
        <is>
          <t>RTF</t>
        </is>
      </c>
      <c r="I103" s="7" t="n"/>
      <c r="J103" t="inlineStr">
        <is>
          <t>:182TC:184TC:213TC:215TC:254TC:256TC:</t>
        </is>
      </c>
      <c r="K103" t="inlineStr">
        <is>
          <t>A100092</t>
        </is>
      </c>
      <c r="L103" t="inlineStr">
        <is>
          <t>LT027</t>
        </is>
      </c>
      <c r="M103" s="13" t="n">
        <v>0</v>
      </c>
    </row>
    <row r="104">
      <c r="B104" t="inlineStr">
        <is>
          <t>Price_BOM_VLC_VLSC_Hardware_146</t>
        </is>
      </c>
      <c r="C104" t="inlineStr">
        <is>
          <t>:30123-4P-15HP-VLSC:30123-4P-20HP-VLSC:</t>
        </is>
      </c>
      <c r="D104" s="2" t="inlineStr">
        <is>
          <t>XA</t>
        </is>
      </c>
      <c r="E104" t="inlineStr">
        <is>
          <t>125# ANSI Flange</t>
        </is>
      </c>
      <c r="F104" t="inlineStr">
        <is>
          <t>Hardware_Steel_Gr5</t>
        </is>
      </c>
      <c r="G104" t="inlineStr">
        <is>
          <t>Hardware_Steel_Gr5</t>
        </is>
      </c>
      <c r="H104" s="64" t="n">
        <v>96774816</v>
      </c>
      <c r="I104" s="65" t="inlineStr">
        <is>
          <t>HW,VLS,12" X3/A/5,8.50"AK,TC,ADP,STLGRD5</t>
        </is>
      </c>
      <c r="J104" t="inlineStr">
        <is>
          <t>:284TC:286TC:</t>
        </is>
      </c>
      <c r="K104" t="inlineStr">
        <is>
          <t>A100091</t>
        </is>
      </c>
      <c r="L104" t="inlineStr">
        <is>
          <t>LT027</t>
        </is>
      </c>
      <c r="M104" s="13" t="n">
        <v>0</v>
      </c>
    </row>
    <row r="105">
      <c r="B105" t="inlineStr">
        <is>
          <t>Price_BOM_VLC_VLSC_Hardware_147</t>
        </is>
      </c>
      <c r="C105" t="inlineStr">
        <is>
          <t>:30123-4P-15HP-VLSC:30123-4P-20HP-VLSC:</t>
        </is>
      </c>
      <c r="D105" s="2" t="inlineStr">
        <is>
          <t>XA</t>
        </is>
      </c>
      <c r="E105" t="inlineStr">
        <is>
          <t>250# ANSI Flange</t>
        </is>
      </c>
      <c r="F105" t="inlineStr">
        <is>
          <t>Hardware_Steel_Gr8</t>
        </is>
      </c>
      <c r="G105" t="inlineStr">
        <is>
          <t>Hardware_Steel_Gr8</t>
        </is>
      </c>
      <c r="H105" s="2" t="n">
        <v>98548468</v>
      </c>
      <c r="J105" t="inlineStr">
        <is>
          <t>:284TC:286TC:</t>
        </is>
      </c>
      <c r="K105" t="inlineStr">
        <is>
          <t>A100092</t>
        </is>
      </c>
      <c r="L105" t="inlineStr">
        <is>
          <t>LT027</t>
        </is>
      </c>
      <c r="M105" s="13" t="n">
        <v>0</v>
      </c>
    </row>
    <row r="106">
      <c r="B106" t="inlineStr">
        <is>
          <t>Price_BOM_VLC_VLSC_Hardware_149</t>
        </is>
      </c>
      <c r="C106" s="68" t="inlineStr">
        <is>
          <t>:30707-4P-3HP-VLC:30707-4P-5HP-VLC:30707-2P-15HP-VLC:</t>
        </is>
      </c>
      <c r="D106" s="2" t="inlineStr">
        <is>
          <t>X3</t>
        </is>
      </c>
      <c r="E106" t="inlineStr">
        <is>
          <t>125# ANSI Flange</t>
        </is>
      </c>
      <c r="F106" t="inlineStr">
        <is>
          <t>Hardware_Steel_Gr5</t>
        </is>
      </c>
      <c r="G106" t="inlineStr">
        <is>
          <t>Hardware_Steel_Gr5</t>
        </is>
      </c>
      <c r="H106" s="2" t="inlineStr">
        <is>
          <t>96699201</t>
        </is>
      </c>
      <c r="I106" t="inlineStr">
        <is>
          <t>HW,LC,7" X3,STL GRADE5</t>
        </is>
      </c>
      <c r="J106" t="inlineStr">
        <is>
          <t>:143JM:145JM:182JM:184JM:213JM:215JM:</t>
        </is>
      </c>
      <c r="K106" t="inlineStr">
        <is>
          <t>A100091</t>
        </is>
      </c>
      <c r="L106" t="inlineStr">
        <is>
          <t>LT027</t>
        </is>
      </c>
      <c r="M106" s="13" t="n">
        <v>0</v>
      </c>
    </row>
    <row r="107">
      <c r="B107" t="inlineStr">
        <is>
          <t>Price_BOM_VLC_VLSC_Hardware_150</t>
        </is>
      </c>
      <c r="C107" s="68" t="inlineStr">
        <is>
          <t>:30707-4P-3HP-VLC:30707-4P-5HP-VLC:30707-2P-15HP-VLC:</t>
        </is>
      </c>
      <c r="D107" s="2" t="inlineStr">
        <is>
          <t>X3</t>
        </is>
      </c>
      <c r="E107" t="inlineStr">
        <is>
          <t>250# ANSI Flange</t>
        </is>
      </c>
      <c r="F107" t="inlineStr">
        <is>
          <t>Hardware_Steel_Gr8</t>
        </is>
      </c>
      <c r="G107" t="inlineStr">
        <is>
          <t>Hardware_Steel_Gr8</t>
        </is>
      </c>
      <c r="H107" s="2" t="n">
        <v>96769898</v>
      </c>
      <c r="I107" t="inlineStr">
        <is>
          <t>HW,LC,7" X3,STL GRADE8</t>
        </is>
      </c>
      <c r="J107" t="inlineStr">
        <is>
          <t>:143JM:145JM:182JM:184JM:213JM:215JM:</t>
        </is>
      </c>
      <c r="K107" t="inlineStr">
        <is>
          <t>A100092</t>
        </is>
      </c>
      <c r="L107" t="inlineStr">
        <is>
          <t>LT027</t>
        </is>
      </c>
      <c r="M107" s="13" t="n">
        <v>0</v>
      </c>
    </row>
    <row r="108">
      <c r="B108" t="inlineStr">
        <is>
          <t>Price_BOM_VLC_VLSC_Hardware_152</t>
        </is>
      </c>
      <c r="C108" s="68" t="inlineStr">
        <is>
          <t>:30707-2P-15HP-VLC:30707-2P-20HP-VLC:30707-2P-25HP-VLC:30707-2P-30HP-VLC:</t>
        </is>
      </c>
      <c r="D108" s="2" t="inlineStr">
        <is>
          <t>X4</t>
        </is>
      </c>
      <c r="E108" t="inlineStr">
        <is>
          <t>125# ANSI Flange</t>
        </is>
      </c>
      <c r="F108" t="inlineStr">
        <is>
          <t>Hardware_Steel_Gr5</t>
        </is>
      </c>
      <c r="G108" t="inlineStr">
        <is>
          <t>Hardware_Steel_Gr5</t>
        </is>
      </c>
      <c r="H108" s="2" t="n">
        <v>96699209</v>
      </c>
      <c r="I108" s="7" t="inlineStr">
        <is>
          <t>HW,LC,7" X4,STL GRADE5</t>
        </is>
      </c>
      <c r="J108" s="7" t="inlineStr">
        <is>
          <t>:254JM:256JM:284JM:286JM:324JM:326JM:364JMZ:365JMZ:</t>
        </is>
      </c>
      <c r="K108" t="inlineStr">
        <is>
          <t>A100091</t>
        </is>
      </c>
      <c r="L108" t="inlineStr">
        <is>
          <t>LT027</t>
        </is>
      </c>
      <c r="M108" s="13" t="n">
        <v>0</v>
      </c>
    </row>
    <row r="109">
      <c r="B109" t="inlineStr">
        <is>
          <t>Price_BOM_VLC_VLSC_Hardware_153</t>
        </is>
      </c>
      <c r="C109" s="68" t="inlineStr">
        <is>
          <t>:30707-2P-15HP-VLC:30707-2P-20HP-VLC:30707-2P-25HP-VLC:30707-2P-30HP-VLC:</t>
        </is>
      </c>
      <c r="D109" s="2" t="inlineStr">
        <is>
          <t>X4</t>
        </is>
      </c>
      <c r="E109" t="inlineStr">
        <is>
          <t>250# ANSI Flange</t>
        </is>
      </c>
      <c r="F109" t="inlineStr">
        <is>
          <t>Hardware_Steel_Gr8</t>
        </is>
      </c>
      <c r="G109" t="inlineStr">
        <is>
          <t>Hardware_Steel_Gr8</t>
        </is>
      </c>
      <c r="H109" s="2" t="n">
        <v>96769910</v>
      </c>
      <c r="I109" s="7" t="inlineStr">
        <is>
          <t>HW,LC,7" X4,STL GRADE8</t>
        </is>
      </c>
      <c r="J109" s="7" t="inlineStr">
        <is>
          <t>:254JM:256JM:284JM:286JM:324JM:326JM:364JMZ:365JMZ:</t>
        </is>
      </c>
      <c r="K109" t="inlineStr">
        <is>
          <t>A100092</t>
        </is>
      </c>
      <c r="L109" t="inlineStr">
        <is>
          <t>LT027</t>
        </is>
      </c>
      <c r="M109" s="13" t="n">
        <v>0</v>
      </c>
    </row>
    <row r="110">
      <c r="B110" t="inlineStr">
        <is>
          <t>Price_BOM_VLC_VLSC_Hardware_155</t>
        </is>
      </c>
      <c r="C110" s="68" t="inlineStr">
        <is>
          <t>:30707-4P-3HP-VLSC:30707-4P-5HP-VLSC:30707-2P-15HP-VLSC:</t>
        </is>
      </c>
      <c r="D110" s="2" t="inlineStr">
        <is>
          <t>X3</t>
        </is>
      </c>
      <c r="E110" t="inlineStr">
        <is>
          <t>125# ANSI Flange</t>
        </is>
      </c>
      <c r="F110" t="inlineStr">
        <is>
          <t>Hardware_Steel_Gr5</t>
        </is>
      </c>
      <c r="G110" t="inlineStr">
        <is>
          <t>Hardware_Steel_Gr5</t>
        </is>
      </c>
      <c r="H110" s="64" t="n">
        <v>96772283</v>
      </c>
      <c r="I110" s="65" t="inlineStr">
        <is>
          <t xml:space="preserve">HW,VLS,7" X3/4,TC,STL GRADE5 </t>
        </is>
      </c>
      <c r="J110" t="inlineStr">
        <is>
          <t>:182TC:184TC:213TC:215TC:254TC:256TC:</t>
        </is>
      </c>
      <c r="K110" t="inlineStr">
        <is>
          <t>A100091</t>
        </is>
      </c>
      <c r="L110" t="inlineStr">
        <is>
          <t>LT027</t>
        </is>
      </c>
      <c r="M110" s="13" t="n">
        <v>0</v>
      </c>
    </row>
    <row r="111">
      <c r="B111" t="inlineStr">
        <is>
          <t>Price_BOM_VLC_VLSC_Hardware_156</t>
        </is>
      </c>
      <c r="C111" s="68" t="inlineStr">
        <is>
          <t>:30707-4P-3HP-VLSC:30707-4P-5HP-VLSC:30707-2P-15HP-VLSC:</t>
        </is>
      </c>
      <c r="D111" s="2" t="inlineStr">
        <is>
          <t>X3</t>
        </is>
      </c>
      <c r="E111" t="inlineStr">
        <is>
          <t>250# ANSI Flange</t>
        </is>
      </c>
      <c r="F111" t="inlineStr">
        <is>
          <t>Hardware_Steel_Gr8</t>
        </is>
      </c>
      <c r="G111" t="inlineStr">
        <is>
          <t>Hardware_Steel_Gr8</t>
        </is>
      </c>
      <c r="H111" s="2" t="inlineStr">
        <is>
          <t>RTF</t>
        </is>
      </c>
      <c r="J111" t="inlineStr">
        <is>
          <t>:182TC:184TC:213TC:215TC:254TC:256TC:</t>
        </is>
      </c>
      <c r="K111" t="inlineStr">
        <is>
          <t>A100092</t>
        </is>
      </c>
      <c r="L111" t="inlineStr">
        <is>
          <t>LT027</t>
        </is>
      </c>
      <c r="M111" s="13" t="n">
        <v>0</v>
      </c>
    </row>
    <row r="112">
      <c r="B112" t="inlineStr">
        <is>
          <t>Price_BOM_VLC_VLSC_Hardware_158</t>
        </is>
      </c>
      <c r="C112" s="68" t="inlineStr">
        <is>
          <t>:30707-2P-15HP-VLSC:30707-2P-20HP-VLSC:30707-2P-25HP-VLSC:30707-2P-30HP-VLSC:</t>
        </is>
      </c>
      <c r="D112" s="2" t="inlineStr">
        <is>
          <t>X4</t>
        </is>
      </c>
      <c r="E112" t="inlineStr">
        <is>
          <t>125# ANSI Flange</t>
        </is>
      </c>
      <c r="F112" t="inlineStr">
        <is>
          <t>Hardware_Steel_Gr5</t>
        </is>
      </c>
      <c r="G112" t="inlineStr">
        <is>
          <t>Hardware_Steel_Gr5</t>
        </is>
      </c>
      <c r="H112" s="64" t="n">
        <v>96772283</v>
      </c>
      <c r="I112" s="65" t="inlineStr">
        <is>
          <t xml:space="preserve">HW,VLS,7" X3/4,TC,STL GRADE5 </t>
        </is>
      </c>
      <c r="J112" t="inlineStr">
        <is>
          <t>:182TC:184TC:213TC:215TC:254TC:256TC:</t>
        </is>
      </c>
      <c r="K112" t="inlineStr">
        <is>
          <t>A100091</t>
        </is>
      </c>
      <c r="L112" t="inlineStr">
        <is>
          <t>LT027</t>
        </is>
      </c>
      <c r="M112" s="13" t="n">
        <v>0</v>
      </c>
    </row>
    <row r="113">
      <c r="B113" t="inlineStr">
        <is>
          <t>Price_BOM_VLC_VLSC_Hardware_159</t>
        </is>
      </c>
      <c r="C113" s="68" t="inlineStr">
        <is>
          <t>:30707-2P-15HP-VLSC:30707-2P-20HP-VLSC:30707-2P-25HP-VLSC:30707-2P-30HP-VLSC:</t>
        </is>
      </c>
      <c r="D113" s="2" t="inlineStr">
        <is>
          <t>X4</t>
        </is>
      </c>
      <c r="E113" t="inlineStr">
        <is>
          <t>250# ANSI Flange</t>
        </is>
      </c>
      <c r="F113" t="inlineStr">
        <is>
          <t>Hardware_Steel_Gr8</t>
        </is>
      </c>
      <c r="G113" t="inlineStr">
        <is>
          <t>Hardware_Steel_Gr8</t>
        </is>
      </c>
      <c r="H113" s="2" t="inlineStr">
        <is>
          <t>RTF</t>
        </is>
      </c>
      <c r="I113" s="7" t="n"/>
      <c r="J113" t="inlineStr">
        <is>
          <t>:182TC:184TC:213TC:215TC:254TC:256TC:</t>
        </is>
      </c>
      <c r="K113" t="inlineStr">
        <is>
          <t>A100092</t>
        </is>
      </c>
      <c r="L113" t="inlineStr">
        <is>
          <t>LT027</t>
        </is>
      </c>
      <c r="M113" s="13" t="n">
        <v>0</v>
      </c>
    </row>
    <row r="114">
      <c r="B114" t="inlineStr">
        <is>
          <t>Price_BOM_VLC_VLSC_Hardware_161</t>
        </is>
      </c>
      <c r="C114" s="68" t="inlineStr">
        <is>
          <t>:30707-2P-15HP-VLSC:30707-2P-20HP-VLSC:30707-2P-25HP-VLSC:30707-2P-30HP-VLSC:</t>
        </is>
      </c>
      <c r="D114" s="2" t="inlineStr">
        <is>
          <t>X4</t>
        </is>
      </c>
      <c r="E114" t="inlineStr">
        <is>
          <t>125# ANSI Flange</t>
        </is>
      </c>
      <c r="F114" t="inlineStr">
        <is>
          <t>Hardware_Steel_Gr5</t>
        </is>
      </c>
      <c r="G114" t="inlineStr">
        <is>
          <t>Hardware_Steel_Gr5</t>
        </is>
      </c>
      <c r="H114" s="64" t="n">
        <v>96772284</v>
      </c>
      <c r="I114" s="65" t="inlineStr">
        <is>
          <t xml:space="preserve">HW,VLS,7" X3/4,TC,ADP,STL GRADE5 </t>
        </is>
      </c>
      <c r="J114" s="7" t="inlineStr">
        <is>
          <t>:284TC:286TC:284TSC:286TSC:</t>
        </is>
      </c>
      <c r="K114" t="inlineStr">
        <is>
          <t>A100091</t>
        </is>
      </c>
      <c r="L114" t="inlineStr">
        <is>
          <t>LT027</t>
        </is>
      </c>
      <c r="M114" s="13" t="n">
        <v>0</v>
      </c>
    </row>
    <row r="115">
      <c r="B115" t="inlineStr">
        <is>
          <t>Price_BOM_VLC_VLSC_Hardware_162</t>
        </is>
      </c>
      <c r="C115" s="68" t="inlineStr">
        <is>
          <t>:30707-2P-15HP-VLSC:30707-2P-20HP-VLSC:30707-2P-25HP-VLSC:30707-2P-30HP-VLSC:</t>
        </is>
      </c>
      <c r="D115" s="2" t="inlineStr">
        <is>
          <t>X4</t>
        </is>
      </c>
      <c r="E115" t="inlineStr">
        <is>
          <t>250# ANSI Flange</t>
        </is>
      </c>
      <c r="F115" t="inlineStr">
        <is>
          <t>Hardware_Steel_Gr8</t>
        </is>
      </c>
      <c r="G115" t="inlineStr">
        <is>
          <t>Hardware_Steel_Gr8</t>
        </is>
      </c>
      <c r="H115" s="2" t="inlineStr">
        <is>
          <t>RTF</t>
        </is>
      </c>
      <c r="J115" s="7" t="inlineStr">
        <is>
          <t>:284TC:286TC:284TSC:286TSC:</t>
        </is>
      </c>
      <c r="K115" t="inlineStr">
        <is>
          <t>A100092</t>
        </is>
      </c>
      <c r="L115" t="inlineStr">
        <is>
          <t>LT027</t>
        </is>
      </c>
      <c r="M115" s="13" t="n">
        <v>0</v>
      </c>
    </row>
    <row r="116">
      <c r="B116" t="inlineStr">
        <is>
          <t>Price_BOM_VLC_VLSC_Hardware_164</t>
        </is>
      </c>
      <c r="C116" s="68" t="inlineStr">
        <is>
          <t>:30957-4P-5HP-VLC:30957-4P-7.5HP-VLC:30957-4P-10HP-VLC:</t>
        </is>
      </c>
      <c r="D116" s="2" t="inlineStr">
        <is>
          <t>X3</t>
        </is>
      </c>
      <c r="E116" t="inlineStr">
        <is>
          <t>125# ANSI Flange</t>
        </is>
      </c>
      <c r="F116" t="inlineStr">
        <is>
          <t>Hardware_Steel_Gr5</t>
        </is>
      </c>
      <c r="G116" t="inlineStr">
        <is>
          <t>Hardware_Steel_Gr5</t>
        </is>
      </c>
      <c r="H116" s="2" t="inlineStr">
        <is>
          <t>96699202</t>
        </is>
      </c>
      <c r="I116" t="inlineStr">
        <is>
          <t>HW,LC,9.5" X3,STL GRADE5</t>
        </is>
      </c>
      <c r="J116" t="inlineStr">
        <is>
          <t>:143JM:145JM:182JM:184JM:213JM:215JM:</t>
        </is>
      </c>
      <c r="K116" t="inlineStr">
        <is>
          <t>A100091</t>
        </is>
      </c>
      <c r="L116" t="inlineStr">
        <is>
          <t>LT027</t>
        </is>
      </c>
      <c r="M116" s="13" t="n">
        <v>0</v>
      </c>
    </row>
    <row r="117">
      <c r="B117" t="inlineStr">
        <is>
          <t>Price_BOM_VLC_VLSC_Hardware_165</t>
        </is>
      </c>
      <c r="C117" s="68" t="inlineStr">
        <is>
          <t>:30957-4P-5HP-VLC:30957-4P-7.5HP-VLC:30957-4P-10HP-VLC:</t>
        </is>
      </c>
      <c r="D117" s="2" t="inlineStr">
        <is>
          <t>X3</t>
        </is>
      </c>
      <c r="E117" t="inlineStr">
        <is>
          <t>250# ANSI Flange</t>
        </is>
      </c>
      <c r="F117" t="inlineStr">
        <is>
          <t>Hardware_Steel_Gr8</t>
        </is>
      </c>
      <c r="G117" t="inlineStr">
        <is>
          <t>Hardware_Steel_Gr8</t>
        </is>
      </c>
      <c r="H117" s="2" t="n">
        <v>96769900</v>
      </c>
      <c r="I117" t="inlineStr">
        <is>
          <t>HW,LC,9.5" X3,STL GRADE8</t>
        </is>
      </c>
      <c r="J117" t="inlineStr">
        <is>
          <t>:143JM:145JM:182JM:184JM:213JM:215JM:</t>
        </is>
      </c>
      <c r="K117" t="inlineStr">
        <is>
          <t>A100092</t>
        </is>
      </c>
      <c r="L117" t="inlineStr">
        <is>
          <t>LT027</t>
        </is>
      </c>
      <c r="M117" s="13" t="n">
        <v>0</v>
      </c>
    </row>
    <row r="118">
      <c r="B118" t="inlineStr">
        <is>
          <t>Price_BOM_VLC_VLSC_Hardware_167</t>
        </is>
      </c>
      <c r="C118" s="68" t="inlineStr">
        <is>
          <t>:30957-2P-30HP-VLC:30957-2P-40HP-VLC:30957-2P-50HP-VLC:30957-2P-60HP-VLC:</t>
        </is>
      </c>
      <c r="D118" s="2" t="inlineStr">
        <is>
          <t>X4</t>
        </is>
      </c>
      <c r="E118" t="inlineStr">
        <is>
          <t>125# ANSI Flange</t>
        </is>
      </c>
      <c r="F118" t="inlineStr">
        <is>
          <t>Hardware_Steel_Gr5</t>
        </is>
      </c>
      <c r="G118" t="inlineStr">
        <is>
          <t>Hardware_Steel_Gr5</t>
        </is>
      </c>
      <c r="H118" s="2" t="n">
        <v>96699211</v>
      </c>
      <c r="I118" s="7" t="inlineStr">
        <is>
          <t>HW,LC,9.5" X4,STL GRADE5</t>
        </is>
      </c>
      <c r="J118" s="7" t="inlineStr">
        <is>
          <t>:213JMZ:215JMZ:254JM:256JM:284JM:286JM:324JM:326JM:364JMZ:365JMZ:</t>
        </is>
      </c>
      <c r="K118" t="inlineStr">
        <is>
          <t>A100091</t>
        </is>
      </c>
      <c r="L118" t="inlineStr">
        <is>
          <t>LT027</t>
        </is>
      </c>
      <c r="M118" s="13" t="n">
        <v>0</v>
      </c>
    </row>
    <row r="119">
      <c r="B119" t="inlineStr">
        <is>
          <t>Price_BOM_VLC_VLSC_Hardware_168</t>
        </is>
      </c>
      <c r="C119" s="68" t="inlineStr">
        <is>
          <t>:30957-2P-30HP-VLC:30957-2P-40HP-VLC:30957-2P-50HP-VLC:30957-2P-60HP-VLC:</t>
        </is>
      </c>
      <c r="D119" s="2" t="inlineStr">
        <is>
          <t>X4</t>
        </is>
      </c>
      <c r="E119" t="inlineStr">
        <is>
          <t>250# ANSI Flange</t>
        </is>
      </c>
      <c r="F119" t="inlineStr">
        <is>
          <t>Hardware_Steel_Gr8</t>
        </is>
      </c>
      <c r="G119" t="inlineStr">
        <is>
          <t>Hardware_Steel_Gr8</t>
        </is>
      </c>
      <c r="H119" s="2" t="n">
        <v>96769912</v>
      </c>
      <c r="I119" s="7" t="inlineStr">
        <is>
          <t>HW,LC,9.5" X4,STL GRADE8</t>
        </is>
      </c>
      <c r="J119" s="7" t="inlineStr">
        <is>
          <t>:213JMZ:215JMZ:254JM:256JM:284JM:286JM:324JM:326JM:364JMZ:365JMZ:</t>
        </is>
      </c>
      <c r="K119" t="inlineStr">
        <is>
          <t>A100092</t>
        </is>
      </c>
      <c r="L119" t="inlineStr">
        <is>
          <t>LT027</t>
        </is>
      </c>
      <c r="M119" s="13" t="n">
        <v>0</v>
      </c>
    </row>
    <row r="120">
      <c r="B120" t="inlineStr">
        <is>
          <t>Price_BOM_VLC_VLSC_Hardware_170</t>
        </is>
      </c>
      <c r="C120" s="68" t="inlineStr">
        <is>
          <t>:30957-4P-5HP-VLSC:30957-4P-7.5HP-VLSC:30957-4P-10HP-VLSC:</t>
        </is>
      </c>
      <c r="D120" s="2" t="inlineStr">
        <is>
          <t>X3</t>
        </is>
      </c>
      <c r="E120" t="inlineStr">
        <is>
          <t>125# ANSI Flange</t>
        </is>
      </c>
      <c r="F120" t="inlineStr">
        <is>
          <t>Hardware_Steel_Gr5</t>
        </is>
      </c>
      <c r="G120" t="inlineStr">
        <is>
          <t>Hardware_Steel_Gr5</t>
        </is>
      </c>
      <c r="H120" s="64" t="n">
        <v>96774813</v>
      </c>
      <c r="I120" s="65" t="inlineStr">
        <is>
          <t xml:space="preserve">HW,VLS,9.5" X3/4,TC,STL GRADE5 </t>
        </is>
      </c>
      <c r="J120" t="inlineStr">
        <is>
          <t>:182TC:184TC:213TC:215TC:254TC:256TC:</t>
        </is>
      </c>
      <c r="K120" t="inlineStr">
        <is>
          <t>A100091</t>
        </is>
      </c>
      <c r="L120" t="inlineStr">
        <is>
          <t>LT027</t>
        </is>
      </c>
      <c r="M120" s="13" t="n">
        <v>0</v>
      </c>
    </row>
    <row r="121">
      <c r="B121" t="inlineStr">
        <is>
          <t>Price_BOM_VLC_VLSC_Hardware_171</t>
        </is>
      </c>
      <c r="C121" s="68" t="inlineStr">
        <is>
          <t>:30957-4P-5HP-VLSC:30957-4P-7.5HP-VLSC:30957-4P-10HP-VLSC:</t>
        </is>
      </c>
      <c r="D121" s="2" t="inlineStr">
        <is>
          <t>X3</t>
        </is>
      </c>
      <c r="E121" t="inlineStr">
        <is>
          <t>250# ANSI Flange</t>
        </is>
      </c>
      <c r="F121" t="inlineStr">
        <is>
          <t>Hardware_Steel_Gr8</t>
        </is>
      </c>
      <c r="G121" t="inlineStr">
        <is>
          <t>Hardware_Steel_Gr8</t>
        </is>
      </c>
      <c r="H121" s="2" t="inlineStr">
        <is>
          <t>RTF</t>
        </is>
      </c>
      <c r="J121" t="inlineStr">
        <is>
          <t>:182TC:184TC:213TC:215TC:254TC:256TC:</t>
        </is>
      </c>
      <c r="K121" t="inlineStr">
        <is>
          <t>A100092</t>
        </is>
      </c>
      <c r="L121" t="inlineStr">
        <is>
          <t>LT027</t>
        </is>
      </c>
      <c r="M121" s="13" t="n">
        <v>0</v>
      </c>
    </row>
    <row r="122">
      <c r="B122" t="inlineStr">
        <is>
          <t>Price_BOM_VLC_VLSC_Hardware_173</t>
        </is>
      </c>
      <c r="C122" s="68" t="inlineStr">
        <is>
          <t>:30957-4P-5HP-VLSC:30957-4P-7.5HP-VLSC:30957-4P-10HP-VLSC:</t>
        </is>
      </c>
      <c r="D122" s="2" t="inlineStr">
        <is>
          <t>X3</t>
        </is>
      </c>
      <c r="E122" t="inlineStr">
        <is>
          <t>125# ANSI Flange</t>
        </is>
      </c>
      <c r="F122" t="inlineStr">
        <is>
          <t>Hardware_Steel_Gr5</t>
        </is>
      </c>
      <c r="G122" t="inlineStr">
        <is>
          <t>Hardware_Steel_Gr5</t>
        </is>
      </c>
      <c r="H122" s="64" t="n">
        <v>96774814</v>
      </c>
      <c r="I122" s="65" t="inlineStr">
        <is>
          <t xml:space="preserve">HW,VLS,9.5" X3/4,TC,ADP,STL GRADE5 </t>
        </is>
      </c>
      <c r="J122" t="inlineStr">
        <is>
          <t>:284TC:286TC:</t>
        </is>
      </c>
      <c r="K122" t="inlineStr">
        <is>
          <t>A100091</t>
        </is>
      </c>
      <c r="L122" t="inlineStr">
        <is>
          <t>LT027</t>
        </is>
      </c>
      <c r="M122" s="13" t="n">
        <v>0</v>
      </c>
    </row>
    <row r="123">
      <c r="B123" t="inlineStr">
        <is>
          <t>Price_BOM_VLC_VLSC_Hardware_174</t>
        </is>
      </c>
      <c r="C123" s="68" t="inlineStr">
        <is>
          <t>:30957-4P-5HP-VLSC:30957-4P-7.5HP-VLSC:30957-4P-10HP-VLSC:</t>
        </is>
      </c>
      <c r="D123" s="2" t="inlineStr">
        <is>
          <t>X3</t>
        </is>
      </c>
      <c r="E123" t="inlineStr">
        <is>
          <t>250# ANSI Flange</t>
        </is>
      </c>
      <c r="F123" t="inlineStr">
        <is>
          <t>Hardware_Steel_Gr8</t>
        </is>
      </c>
      <c r="G123" t="inlineStr">
        <is>
          <t>Hardware_Steel_Gr8</t>
        </is>
      </c>
      <c r="H123" s="2" t="inlineStr">
        <is>
          <t>RTF</t>
        </is>
      </c>
      <c r="J123" t="inlineStr">
        <is>
          <t>:284TC:286TC:</t>
        </is>
      </c>
      <c r="K123" t="inlineStr">
        <is>
          <t>A100092</t>
        </is>
      </c>
      <c r="L123" t="inlineStr">
        <is>
          <t>LT027</t>
        </is>
      </c>
      <c r="M123" s="13" t="n">
        <v>0</v>
      </c>
    </row>
    <row r="124">
      <c r="B124" t="inlineStr">
        <is>
          <t>Price_BOM_VLC_VLSC_Hardware_176</t>
        </is>
      </c>
      <c r="C124" s="68" t="inlineStr">
        <is>
          <t>:30957-2P-30HP-VLSC:30957-2P-40HP-VLSC:30957-2P-50HP-VLSC:30957-2P-60HP-VLSC:</t>
        </is>
      </c>
      <c r="D124" s="2" t="inlineStr">
        <is>
          <t>X4</t>
        </is>
      </c>
      <c r="E124" t="inlineStr">
        <is>
          <t>125# ANSI Flange</t>
        </is>
      </c>
      <c r="F124" t="inlineStr">
        <is>
          <t>Hardware_Steel_Gr5</t>
        </is>
      </c>
      <c r="G124" t="inlineStr">
        <is>
          <t>Hardware_Steel_Gr5</t>
        </is>
      </c>
      <c r="H124" s="64" t="n">
        <v>96774813</v>
      </c>
      <c r="I124" s="65" t="inlineStr">
        <is>
          <t>HW,VLS,9.5" X3/4,TC,STL GRADE 5</t>
        </is>
      </c>
      <c r="J124" t="inlineStr">
        <is>
          <t>:182TC:184TC:213TC:215TC:254TC:256TC:</t>
        </is>
      </c>
      <c r="K124" t="inlineStr">
        <is>
          <t>A100091</t>
        </is>
      </c>
      <c r="L124" t="inlineStr">
        <is>
          <t>LT027</t>
        </is>
      </c>
      <c r="M124" s="13" t="n">
        <v>0</v>
      </c>
    </row>
    <row r="125">
      <c r="B125" t="inlineStr">
        <is>
          <t>Price_BOM_VLC_VLSC_Hardware_177</t>
        </is>
      </c>
      <c r="C125" s="68" t="inlineStr">
        <is>
          <t>:30957-2P-30HP-VLSC:30957-2P-40HP-VLSC:30957-2P-50HP-VLSC:30957-2P-60HP-VLSC:</t>
        </is>
      </c>
      <c r="D125" s="2" t="inlineStr">
        <is>
          <t>X4</t>
        </is>
      </c>
      <c r="E125" t="inlineStr">
        <is>
          <t>250# ANSI Flange</t>
        </is>
      </c>
      <c r="F125" t="inlineStr">
        <is>
          <t>Hardware_Steel_Gr8</t>
        </is>
      </c>
      <c r="G125" t="inlineStr">
        <is>
          <t>Hardware_Steel_Gr8</t>
        </is>
      </c>
      <c r="H125" s="2" t="inlineStr">
        <is>
          <t>RTF</t>
        </is>
      </c>
      <c r="I125" s="7" t="n"/>
      <c r="J125" t="inlineStr">
        <is>
          <t>:182TC:184TC:213TC:215TC:254TC:256TC:</t>
        </is>
      </c>
      <c r="K125" t="inlineStr">
        <is>
          <t>A100092</t>
        </is>
      </c>
      <c r="L125" t="inlineStr">
        <is>
          <t>LT027</t>
        </is>
      </c>
      <c r="M125" s="13" t="n">
        <v>0</v>
      </c>
    </row>
    <row r="126">
      <c r="B126" t="inlineStr">
        <is>
          <t>Price_BOM_VLC_VLSC_Hardware_179</t>
        </is>
      </c>
      <c r="C126" s="68" t="inlineStr">
        <is>
          <t>:30957-2P-30HP-VLSC:30957-2P-40HP-VLSC:30957-2P-50HP-VLSC:30957-2P-60HP-VLSC:</t>
        </is>
      </c>
      <c r="D126" s="2" t="inlineStr">
        <is>
          <t>X4</t>
        </is>
      </c>
      <c r="E126" t="inlineStr">
        <is>
          <t>125# ANSI Flange</t>
        </is>
      </c>
      <c r="F126" t="inlineStr">
        <is>
          <t>Hardware_Steel_Gr5</t>
        </is>
      </c>
      <c r="G126" t="inlineStr">
        <is>
          <t>Hardware_Steel_Gr5</t>
        </is>
      </c>
      <c r="H126" s="64" t="n">
        <v>96774814</v>
      </c>
      <c r="I126" s="65" t="inlineStr">
        <is>
          <t xml:space="preserve">HW,VLS,9.5" X3/4,TC,ADP,STL GRADE5 </t>
        </is>
      </c>
      <c r="J126" t="inlineStr">
        <is>
          <t>:284TC:286TC:284TSC:286TSC:324TSC:326TSC:</t>
        </is>
      </c>
      <c r="K126" t="inlineStr">
        <is>
          <t>A100091</t>
        </is>
      </c>
      <c r="L126" t="inlineStr">
        <is>
          <t>LT027</t>
        </is>
      </c>
      <c r="M126" s="13" t="n">
        <v>0</v>
      </c>
    </row>
    <row r="127">
      <c r="B127" t="inlineStr">
        <is>
          <t>Price_BOM_VLC_VLSC_Hardware_180</t>
        </is>
      </c>
      <c r="C127" s="68" t="inlineStr">
        <is>
          <t>:30957-2P-30HP-VLSC:30957-2P-40HP-VLSC:30957-2P-50HP-VLSC:30957-2P-60HP-VLSC:</t>
        </is>
      </c>
      <c r="D127" s="2" t="inlineStr">
        <is>
          <t>X4</t>
        </is>
      </c>
      <c r="E127" t="inlineStr">
        <is>
          <t>250# ANSI Flange</t>
        </is>
      </c>
      <c r="F127" t="inlineStr">
        <is>
          <t>Hardware_Steel_Gr8</t>
        </is>
      </c>
      <c r="G127" t="inlineStr">
        <is>
          <t>Hardware_Steel_Gr8</t>
        </is>
      </c>
      <c r="H127" s="2" t="inlineStr">
        <is>
          <t>RTF</t>
        </is>
      </c>
      <c r="I127" s="62" t="n"/>
      <c r="J127" t="inlineStr">
        <is>
          <t>:284TC:286TC:284TSC:286TSC:324TSC:326TSC:</t>
        </is>
      </c>
      <c r="K127" t="inlineStr">
        <is>
          <t>A100092</t>
        </is>
      </c>
      <c r="L127" t="inlineStr">
        <is>
          <t>LT027</t>
        </is>
      </c>
      <c r="M127" s="13" t="n">
        <v>0</v>
      </c>
    </row>
    <row r="128">
      <c r="B128" t="inlineStr">
        <is>
          <t>Price_BOM_VLC_VLSC_Hardware_182</t>
        </is>
      </c>
      <c r="C128" t="inlineStr">
        <is>
          <t>:40121-4P-15HP-VLC:40121-4P-20HP-VLC:40121-4P-25HP-VLC:</t>
        </is>
      </c>
      <c r="D128" s="2" t="inlineStr">
        <is>
          <t>XA</t>
        </is>
      </c>
      <c r="E128" t="inlineStr">
        <is>
          <t>125# ANSI Flange</t>
        </is>
      </c>
      <c r="F128" t="inlineStr">
        <is>
          <t>Hardware_Steel_Gr5</t>
        </is>
      </c>
      <c r="G128" t="inlineStr">
        <is>
          <t>Hardware_Steel_Gr5</t>
        </is>
      </c>
      <c r="H128" s="2" t="n">
        <v>96699213</v>
      </c>
      <c r="I128" s="7" t="inlineStr">
        <is>
          <t>HW,LC,12" XA,STL GRADE5</t>
        </is>
      </c>
      <c r="J128" s="7" t="inlineStr">
        <is>
          <t>:213JMZ:215JMZ:254JM:256JM:284JM:286JM:324JM:326JM:364JMZ:365JMZ:</t>
        </is>
      </c>
      <c r="K128" t="inlineStr">
        <is>
          <t>A100091</t>
        </is>
      </c>
      <c r="L128" t="inlineStr">
        <is>
          <t>LT027</t>
        </is>
      </c>
      <c r="M128" s="13" t="n">
        <v>0</v>
      </c>
    </row>
    <row r="129">
      <c r="B129" t="inlineStr">
        <is>
          <t>Price_BOM_VLC_VLSC_Hardware_183</t>
        </is>
      </c>
      <c r="C129" t="inlineStr">
        <is>
          <t>:40121-4P-15HP-VLC:40121-4P-20HP-VLC:40121-4P-25HP-VLC:</t>
        </is>
      </c>
      <c r="D129" s="2" t="inlineStr">
        <is>
          <t>XA</t>
        </is>
      </c>
      <c r="E129" t="inlineStr">
        <is>
          <t>250# ANSI Flange</t>
        </is>
      </c>
      <c r="F129" t="inlineStr">
        <is>
          <t>Hardware_Steel_Gr8</t>
        </is>
      </c>
      <c r="G129" t="inlineStr">
        <is>
          <t>Hardware_Steel_Gr8</t>
        </is>
      </c>
      <c r="H129" s="2" t="n">
        <v>96769914</v>
      </c>
      <c r="I129" s="7" t="inlineStr">
        <is>
          <t>HW,LC,12" XA,STL GRADE8</t>
        </is>
      </c>
      <c r="J129" s="7" t="inlineStr">
        <is>
          <t>:254JM:256JM:284JM:286JM:324JM:326JM:364JMZ:365JMZ:</t>
        </is>
      </c>
      <c r="K129" t="inlineStr">
        <is>
          <t>A100092</t>
        </is>
      </c>
      <c r="L129" t="inlineStr">
        <is>
          <t>LT027</t>
        </is>
      </c>
      <c r="M129" s="13" t="n">
        <v>0</v>
      </c>
    </row>
    <row r="130">
      <c r="B130" t="inlineStr">
        <is>
          <t>Price_BOM_VLC_VLSC_Hardware_185</t>
        </is>
      </c>
      <c r="C130" s="71" t="inlineStr">
        <is>
          <t>:40127-4P-15HP-VLC:40127-4P-20HP-VLC:40127-4P-25HP-VLC:40127-4P-30HP-VLC:</t>
        </is>
      </c>
      <c r="D130" s="2" t="inlineStr">
        <is>
          <t>XA</t>
        </is>
      </c>
      <c r="E130" t="inlineStr">
        <is>
          <t>125# ANSI Flange</t>
        </is>
      </c>
      <c r="F130" t="inlineStr">
        <is>
          <t>Hardware_Steel_Gr5</t>
        </is>
      </c>
      <c r="G130" t="inlineStr">
        <is>
          <t>Hardware_Steel_Gr5</t>
        </is>
      </c>
      <c r="H130" s="2" t="n">
        <v>96699213</v>
      </c>
      <c r="I130" s="7" t="inlineStr">
        <is>
          <t>HW,LC,12" XA,STL GRADE5</t>
        </is>
      </c>
      <c r="J130" s="7" t="inlineStr">
        <is>
          <t>:213JMZ:215JMZ:254JM:256JM:284JM:286JM:324JM:326JM:364JMZ:365JMZ:</t>
        </is>
      </c>
      <c r="K130" t="inlineStr">
        <is>
          <t>A100091</t>
        </is>
      </c>
      <c r="L130" t="inlineStr">
        <is>
          <t>LT027</t>
        </is>
      </c>
      <c r="M130" s="13" t="n">
        <v>0</v>
      </c>
    </row>
    <row r="131">
      <c r="B131" t="inlineStr">
        <is>
          <t>Price_BOM_VLC_VLSC_Hardware_186</t>
        </is>
      </c>
      <c r="C131" s="71" t="inlineStr">
        <is>
          <t>:40127-4P-15HP-VLC:40127-4P-20HP-VLC:40127-4P-25HP-VLC:40127-4P-30HP-VLC:</t>
        </is>
      </c>
      <c r="D131" s="2" t="inlineStr">
        <is>
          <t>XA</t>
        </is>
      </c>
      <c r="E131" t="inlineStr">
        <is>
          <t>250# ANSI Flange</t>
        </is>
      </c>
      <c r="F131" t="inlineStr">
        <is>
          <t>Hardware_Steel_Gr8</t>
        </is>
      </c>
      <c r="G131" t="inlineStr">
        <is>
          <t>Hardware_Steel_Gr8</t>
        </is>
      </c>
      <c r="H131" s="2" t="n">
        <v>96769914</v>
      </c>
      <c r="I131" s="7" t="inlineStr">
        <is>
          <t>HW,LC,12" XA,STL GRADE8</t>
        </is>
      </c>
      <c r="J131" s="7" t="inlineStr">
        <is>
          <t>:254JM:256JM:284JM:286JM:324JM:326JM:364JMZ:365JMZ:</t>
        </is>
      </c>
      <c r="K131" t="inlineStr">
        <is>
          <t>A100092</t>
        </is>
      </c>
      <c r="L131" t="inlineStr">
        <is>
          <t>LT027</t>
        </is>
      </c>
      <c r="M131" s="13" t="n">
        <v>0</v>
      </c>
    </row>
    <row r="132">
      <c r="B132" t="inlineStr">
        <is>
          <t>Price_BOM_VLC_VLSC_Hardware_188</t>
        </is>
      </c>
      <c r="C132" t="inlineStr">
        <is>
          <t>:40121-4P-15HP-VLSC:40121-4P-20HP-VLSC:40121-4P-25HP-VLSC:</t>
        </is>
      </c>
      <c r="D132" s="2" t="inlineStr">
        <is>
          <t>XA</t>
        </is>
      </c>
      <c r="E132" t="inlineStr">
        <is>
          <t>125# ANSI Flange</t>
        </is>
      </c>
      <c r="F132" t="inlineStr">
        <is>
          <t>Hardware_Steel_Gr5</t>
        </is>
      </c>
      <c r="G132" t="inlineStr">
        <is>
          <t>Hardware_Steel_Gr5</t>
        </is>
      </c>
      <c r="H132" s="64" t="n">
        <v>96774816</v>
      </c>
      <c r="I132" s="65" t="inlineStr">
        <is>
          <t>HW,VLS,12" X3/A/5,8.50"AK,TC,ADP,STLGRD5</t>
        </is>
      </c>
      <c r="J132" t="inlineStr">
        <is>
          <t>:284TC:286TC:</t>
        </is>
      </c>
      <c r="K132" t="inlineStr">
        <is>
          <t>A100091</t>
        </is>
      </c>
      <c r="L132" t="inlineStr">
        <is>
          <t>LT027</t>
        </is>
      </c>
      <c r="M132" s="13" t="n">
        <v>0</v>
      </c>
    </row>
    <row r="133">
      <c r="B133" t="inlineStr">
        <is>
          <t>Price_BOM_VLC_VLSC_Hardware_189</t>
        </is>
      </c>
      <c r="C133" t="inlineStr">
        <is>
          <t>:40121-4P-15HP-VLSC:40121-4P-20HP-VLSC:40121-4P-25HP-VLSC:</t>
        </is>
      </c>
      <c r="D133" s="2" t="inlineStr">
        <is>
          <t>XA</t>
        </is>
      </c>
      <c r="E133" t="inlineStr">
        <is>
          <t>250# ANSI Flange</t>
        </is>
      </c>
      <c r="F133" t="inlineStr">
        <is>
          <t>Hardware_Steel_Gr8</t>
        </is>
      </c>
      <c r="G133" t="inlineStr">
        <is>
          <t>Hardware_Steel_Gr8</t>
        </is>
      </c>
      <c r="H133" s="2" t="n">
        <v>98548468</v>
      </c>
      <c r="J133" t="inlineStr">
        <is>
          <t>:284TC:286TC:</t>
        </is>
      </c>
      <c r="K133" t="inlineStr">
        <is>
          <t>A100092</t>
        </is>
      </c>
      <c r="L133" t="inlineStr">
        <is>
          <t>LT027</t>
        </is>
      </c>
      <c r="M133" s="13" t="n">
        <v>0</v>
      </c>
    </row>
    <row r="134">
      <c r="B134" t="inlineStr">
        <is>
          <t>Price_BOM_VLC_VLSC_Hardware_191</t>
        </is>
      </c>
      <c r="C134" t="inlineStr">
        <is>
          <t>:40121-4P-15HP-VLSC:40121-4P-20HP-VLSC:40121-4P-25HP-VLSC:</t>
        </is>
      </c>
      <c r="D134" s="2" t="inlineStr">
        <is>
          <t>XA</t>
        </is>
      </c>
      <c r="E134" t="inlineStr">
        <is>
          <t>125# ANSI Flange</t>
        </is>
      </c>
      <c r="F134" t="inlineStr">
        <is>
          <t>Hardware_Steel_Gr5</t>
        </is>
      </c>
      <c r="G134" t="inlineStr">
        <is>
          <t>Hardware_Steel_Gr5</t>
        </is>
      </c>
      <c r="H134" s="2" t="n">
        <v>96759582</v>
      </c>
      <c r="J134" t="inlineStr">
        <is>
          <t>:324TC:326TC:</t>
        </is>
      </c>
      <c r="K134" t="inlineStr">
        <is>
          <t>A100091</t>
        </is>
      </c>
      <c r="L134" t="inlineStr">
        <is>
          <t>LT027</t>
        </is>
      </c>
      <c r="M134" s="13" t="n">
        <v>0</v>
      </c>
    </row>
    <row r="135">
      <c r="B135" t="inlineStr">
        <is>
          <t>Price_BOM_VLC_VLSC_Hardware_192</t>
        </is>
      </c>
      <c r="C135" t="inlineStr">
        <is>
          <t>:40121-4P-15HP-VLSC:40121-4P-20HP-VLSC:40121-4P-25HP-VLSC:</t>
        </is>
      </c>
      <c r="D135" s="2" t="inlineStr">
        <is>
          <t>XA</t>
        </is>
      </c>
      <c r="E135" t="inlineStr">
        <is>
          <t>250# ANSI Flange</t>
        </is>
      </c>
      <c r="F135" t="inlineStr">
        <is>
          <t>Hardware_Steel_Gr8</t>
        </is>
      </c>
      <c r="G135" t="inlineStr">
        <is>
          <t>Hardware_Steel_Gr8</t>
        </is>
      </c>
      <c r="H135" s="2" t="n">
        <v>98548468</v>
      </c>
      <c r="J135" t="inlineStr">
        <is>
          <t>:324TC:326TC:</t>
        </is>
      </c>
      <c r="K135" t="inlineStr">
        <is>
          <t>A100092</t>
        </is>
      </c>
      <c r="L135" t="inlineStr">
        <is>
          <t>LT027</t>
        </is>
      </c>
      <c r="M135" s="13" t="n">
        <v>0</v>
      </c>
    </row>
    <row r="136">
      <c r="B136" t="inlineStr">
        <is>
          <t>Price_BOM_VLC_VLSC_Hardware_194</t>
        </is>
      </c>
      <c r="C136" t="inlineStr">
        <is>
          <t>:40121-4P-15HP-VLSC:40121-4P-20HP-VLSC:40121-4P-25HP-VLSC:</t>
        </is>
      </c>
      <c r="D136" s="2" t="inlineStr">
        <is>
          <t>XA</t>
        </is>
      </c>
      <c r="E136" t="inlineStr">
        <is>
          <t>125# ANSI Flange</t>
        </is>
      </c>
      <c r="F136" t="inlineStr">
        <is>
          <t>Hardware_Steel_Gr5</t>
        </is>
      </c>
      <c r="G136" t="inlineStr">
        <is>
          <t>Hardware_Steel_Gr5</t>
        </is>
      </c>
      <c r="H136" s="2" t="inlineStr">
        <is>
          <t>RTF</t>
        </is>
      </c>
      <c r="I136" s="62" t="n"/>
      <c r="J136" t="inlineStr">
        <is>
          <t>:364TC:365TC:</t>
        </is>
      </c>
      <c r="K136" t="inlineStr">
        <is>
          <t>A100091</t>
        </is>
      </c>
      <c r="L136" t="inlineStr">
        <is>
          <t>LT027</t>
        </is>
      </c>
      <c r="M136" s="13" t="n">
        <v>0</v>
      </c>
    </row>
    <row r="137">
      <c r="B137" t="inlineStr">
        <is>
          <t>Price_BOM_VLC_VLSC_Hardware_195</t>
        </is>
      </c>
      <c r="C137" t="inlineStr">
        <is>
          <t>:40121-4P-15HP-VLSC:40121-4P-20HP-VLSC:40121-4P-25HP-VLSC:</t>
        </is>
      </c>
      <c r="D137" s="2" t="inlineStr">
        <is>
          <t>XA</t>
        </is>
      </c>
      <c r="E137" t="inlineStr">
        <is>
          <t>250# ANSI Flange</t>
        </is>
      </c>
      <c r="F137" t="inlineStr">
        <is>
          <t>Hardware_Steel_Gr8</t>
        </is>
      </c>
      <c r="G137" t="inlineStr">
        <is>
          <t>Hardware_Steel_Gr8</t>
        </is>
      </c>
      <c r="H137" s="2" t="n">
        <v>98548468</v>
      </c>
      <c r="I137" s="7" t="n"/>
      <c r="J137" t="inlineStr">
        <is>
          <t>:364TC:365TC:</t>
        </is>
      </c>
      <c r="K137" t="inlineStr">
        <is>
          <t>A100092</t>
        </is>
      </c>
      <c r="L137" t="inlineStr">
        <is>
          <t>LT027</t>
        </is>
      </c>
      <c r="M137" s="13" t="n">
        <v>0</v>
      </c>
    </row>
    <row r="138">
      <c r="B138" t="inlineStr">
        <is>
          <t>Price_BOM_VLC_VLSC_Hardware_197</t>
        </is>
      </c>
      <c r="C138" s="71" t="inlineStr">
        <is>
          <t>:40127-4P-15HP-VLSC:40127-4P-20HP-VLSC:40127-4P-25HP-VLSC:40127-4P-30HP-VLSC:</t>
        </is>
      </c>
      <c r="D138" s="2" t="inlineStr">
        <is>
          <t>XA</t>
        </is>
      </c>
      <c r="E138" t="inlineStr">
        <is>
          <t>125# ANSI Flange</t>
        </is>
      </c>
      <c r="F138" t="inlineStr">
        <is>
          <t>Hardware_Steel_Gr5</t>
        </is>
      </c>
      <c r="G138" t="inlineStr">
        <is>
          <t>Hardware_Steel_Gr5</t>
        </is>
      </c>
      <c r="H138" s="64" t="n">
        <v>96774816</v>
      </c>
      <c r="I138" s="65" t="inlineStr">
        <is>
          <t>HW,VLS,12" X3/A/5,8.50"AK,TC,ADP,STLGRD5</t>
        </is>
      </c>
      <c r="J138" t="inlineStr">
        <is>
          <t>:284TC:286TC:</t>
        </is>
      </c>
      <c r="K138" t="inlineStr">
        <is>
          <t>A100091</t>
        </is>
      </c>
      <c r="L138" t="inlineStr">
        <is>
          <t>LT027</t>
        </is>
      </c>
      <c r="M138" s="13" t="n">
        <v>0</v>
      </c>
    </row>
    <row r="139">
      <c r="B139" t="inlineStr">
        <is>
          <t>Price_BOM_VLC_VLSC_Hardware_198</t>
        </is>
      </c>
      <c r="C139" s="71" t="inlineStr">
        <is>
          <t>:40127-4P-15HP-VLSC:40127-4P-20HP-VLSC:40127-4P-25HP-VLSC:40127-4P-30HP-VLSC:</t>
        </is>
      </c>
      <c r="D139" s="2" t="inlineStr">
        <is>
          <t>XA</t>
        </is>
      </c>
      <c r="E139" t="inlineStr">
        <is>
          <t>250# ANSI Flange</t>
        </is>
      </c>
      <c r="F139" t="inlineStr">
        <is>
          <t>Hardware_Steel_Gr8</t>
        </is>
      </c>
      <c r="G139" t="inlineStr">
        <is>
          <t>Hardware_Steel_Gr8</t>
        </is>
      </c>
      <c r="H139" s="2" t="n">
        <v>98548468</v>
      </c>
      <c r="J139" t="inlineStr">
        <is>
          <t>:284TC:286TC:</t>
        </is>
      </c>
      <c r="K139" t="inlineStr">
        <is>
          <t>A100092</t>
        </is>
      </c>
      <c r="L139" t="inlineStr">
        <is>
          <t>LT027</t>
        </is>
      </c>
      <c r="M139" s="13" t="n">
        <v>0</v>
      </c>
    </row>
    <row r="140">
      <c r="B140" t="inlineStr">
        <is>
          <t>Price_BOM_VLC_VLSC_Hardware_200</t>
        </is>
      </c>
      <c r="C140" s="71" t="inlineStr">
        <is>
          <t>:40127-4P-15HP-VLSC:40127-4P-20HP-VLSC:40127-4P-25HP-VLSC:40127-4P-30HP-VLSC:</t>
        </is>
      </c>
      <c r="D140" s="2" t="inlineStr">
        <is>
          <t>XA</t>
        </is>
      </c>
      <c r="E140" t="inlineStr">
        <is>
          <t>125# ANSI Flange</t>
        </is>
      </c>
      <c r="F140" t="inlineStr">
        <is>
          <t>Hardware_Steel_Gr5</t>
        </is>
      </c>
      <c r="G140" t="inlineStr">
        <is>
          <t>Hardware_Steel_Gr5</t>
        </is>
      </c>
      <c r="H140" s="2" t="n">
        <v>96759582</v>
      </c>
      <c r="J140" t="inlineStr">
        <is>
          <t>:324TC:326TC:</t>
        </is>
      </c>
      <c r="K140" t="inlineStr">
        <is>
          <t>A100091</t>
        </is>
      </c>
      <c r="L140" t="inlineStr">
        <is>
          <t>LT027</t>
        </is>
      </c>
      <c r="M140" s="13" t="n">
        <v>0</v>
      </c>
    </row>
    <row r="141">
      <c r="B141" t="inlineStr">
        <is>
          <t>Price_BOM_VLC_VLSC_Hardware_201</t>
        </is>
      </c>
      <c r="C141" s="71" t="inlineStr">
        <is>
          <t>:40127-4P-15HP-VLSC:40127-4P-20HP-VLSC:40127-4P-25HP-VLSC:40127-4P-30HP-VLSC:</t>
        </is>
      </c>
      <c r="D141" s="2" t="inlineStr">
        <is>
          <t>XA</t>
        </is>
      </c>
      <c r="E141" t="inlineStr">
        <is>
          <t>250# ANSI Flange</t>
        </is>
      </c>
      <c r="F141" t="inlineStr">
        <is>
          <t>Hardware_Steel_Gr8</t>
        </is>
      </c>
      <c r="G141" t="inlineStr">
        <is>
          <t>Hardware_Steel_Gr8</t>
        </is>
      </c>
      <c r="H141" s="2" t="n">
        <v>98548468</v>
      </c>
      <c r="J141" t="inlineStr">
        <is>
          <t>:324TC:326TC:</t>
        </is>
      </c>
      <c r="K141" t="inlineStr">
        <is>
          <t>A100092</t>
        </is>
      </c>
      <c r="L141" t="inlineStr">
        <is>
          <t>LT027</t>
        </is>
      </c>
      <c r="M141" s="13" t="n">
        <v>0</v>
      </c>
    </row>
    <row r="142">
      <c r="B142" t="inlineStr">
        <is>
          <t>Price_BOM_VLC_VLSC_Hardware_203</t>
        </is>
      </c>
      <c r="C142" s="71" t="inlineStr">
        <is>
          <t>:40127-4P-15HP-VLSC:40127-4P-20HP-VLSC:40127-4P-25HP-VLSC:40127-4P-30HP-VLSC:</t>
        </is>
      </c>
      <c r="D142" s="2" t="inlineStr">
        <is>
          <t>XA</t>
        </is>
      </c>
      <c r="E142" t="inlineStr">
        <is>
          <t>125# ANSI Flange</t>
        </is>
      </c>
      <c r="F142" t="inlineStr">
        <is>
          <t>Hardware_Steel_Gr5</t>
        </is>
      </c>
      <c r="G142" t="inlineStr">
        <is>
          <t>Hardware_Steel_Gr5</t>
        </is>
      </c>
      <c r="H142" s="2" t="inlineStr">
        <is>
          <t>RTF</t>
        </is>
      </c>
      <c r="I142" s="62" t="n"/>
      <c r="J142" t="inlineStr">
        <is>
          <t>:364TC:365TC:</t>
        </is>
      </c>
      <c r="K142" t="inlineStr">
        <is>
          <t>A100091</t>
        </is>
      </c>
      <c r="L142" t="inlineStr">
        <is>
          <t>LT027</t>
        </is>
      </c>
      <c r="M142" s="13" t="n">
        <v>0</v>
      </c>
    </row>
    <row r="143">
      <c r="B143" t="inlineStr">
        <is>
          <t>Price_BOM_VLC_VLSC_Hardware_204</t>
        </is>
      </c>
      <c r="C143" s="71" t="inlineStr">
        <is>
          <t>:40127-4P-15HP-VLSC:40127-4P-20HP-VLSC:40127-4P-25HP-VLSC:40127-4P-30HP-VLSC:</t>
        </is>
      </c>
      <c r="D143" s="2" t="inlineStr">
        <is>
          <t>XA</t>
        </is>
      </c>
      <c r="E143" t="inlineStr">
        <is>
          <t>250# ANSI Flange</t>
        </is>
      </c>
      <c r="F143" t="inlineStr">
        <is>
          <t>Hardware_Steel_Gr8</t>
        </is>
      </c>
      <c r="G143" t="inlineStr">
        <is>
          <t>Hardware_Steel_Gr8</t>
        </is>
      </c>
      <c r="H143" s="2" t="n">
        <v>98548468</v>
      </c>
      <c r="I143" s="7" t="n"/>
      <c r="J143" t="inlineStr">
        <is>
          <t>:364TC:365TC:</t>
        </is>
      </c>
      <c r="K143" t="inlineStr">
        <is>
          <t>A100092</t>
        </is>
      </c>
      <c r="L143" t="inlineStr">
        <is>
          <t>LT027</t>
        </is>
      </c>
      <c r="M143" s="13" t="n">
        <v>0</v>
      </c>
    </row>
    <row r="144">
      <c r="B144" t="inlineStr">
        <is>
          <t>Price_BOM_VLC_VLSC_Hardware_206</t>
        </is>
      </c>
      <c r="C144" s="68" t="inlineStr">
        <is>
          <t>:40157-4P-30HP-VLC:40157-4P-40HP-VLC:40157-4P-50HP-VLC:</t>
        </is>
      </c>
      <c r="D144" t="inlineStr">
        <is>
          <t>XA</t>
        </is>
      </c>
      <c r="E144" t="inlineStr">
        <is>
          <t>125# ANSI Flange</t>
        </is>
      </c>
      <c r="F144" t="inlineStr">
        <is>
          <t>Hardware_Steel_Gr5</t>
        </is>
      </c>
      <c r="G144" t="inlineStr">
        <is>
          <t>Hardware_Steel_Gr5</t>
        </is>
      </c>
      <c r="H144" s="2" t="inlineStr">
        <is>
          <t>RTF</t>
        </is>
      </c>
      <c r="J144" s="7" t="inlineStr">
        <is>
          <t>:254JM:256JM:284JM:286JM:324JM:326JM:364JMZ:365JMZ:</t>
        </is>
      </c>
      <c r="K144" t="inlineStr">
        <is>
          <t>A100091</t>
        </is>
      </c>
      <c r="L144" t="inlineStr">
        <is>
          <t>LT027</t>
        </is>
      </c>
      <c r="M144" s="13" t="n">
        <v>0</v>
      </c>
    </row>
    <row r="145">
      <c r="B145" t="inlineStr">
        <is>
          <t>Price_BOM_VLC_VLSC_Hardware_207</t>
        </is>
      </c>
      <c r="C145" s="68" t="inlineStr">
        <is>
          <t>:40157-4P-30HP-VLC:40157-4P-40HP-VLC:40157-4P-50HP-VLC:</t>
        </is>
      </c>
      <c r="D145" t="inlineStr">
        <is>
          <t>XA</t>
        </is>
      </c>
      <c r="E145" t="inlineStr">
        <is>
          <t>250# ANSI Flange</t>
        </is>
      </c>
      <c r="F145" t="inlineStr">
        <is>
          <t>Hardware_Steel_Gr8</t>
        </is>
      </c>
      <c r="G145" t="inlineStr">
        <is>
          <t>Hardware_Steel_Gr8</t>
        </is>
      </c>
      <c r="H145" s="2" t="inlineStr">
        <is>
          <t>RTF</t>
        </is>
      </c>
      <c r="J145" s="7" t="inlineStr">
        <is>
          <t>:254JM:256JM:284JM:286JM:324JM:326JM:364JMZ:365JMZ:</t>
        </is>
      </c>
      <c r="K145" t="inlineStr">
        <is>
          <t>A100092</t>
        </is>
      </c>
      <c r="L145" t="inlineStr">
        <is>
          <t>LT027</t>
        </is>
      </c>
      <c r="M145" s="13" t="n">
        <v>0</v>
      </c>
    </row>
    <row r="146">
      <c r="B146" t="inlineStr">
        <is>
          <t>Price_BOM_VLC_VLSC_Hardware_209</t>
        </is>
      </c>
      <c r="C146" s="68" t="inlineStr">
        <is>
          <t>:40157-4P-30HP-VLSC:40157-4P-40HP-VLSC:40157-4P-50HP-VLSC:</t>
        </is>
      </c>
      <c r="D146" s="2" t="inlineStr">
        <is>
          <t>XA</t>
        </is>
      </c>
      <c r="E146" t="inlineStr">
        <is>
          <t>125# ANSI Flange</t>
        </is>
      </c>
      <c r="F146" t="inlineStr">
        <is>
          <t>Hardware_Steel_Gr5</t>
        </is>
      </c>
      <c r="G146" t="inlineStr">
        <is>
          <t>Hardware_Steel_Gr5</t>
        </is>
      </c>
      <c r="H146" s="64" t="n">
        <v>96759584</v>
      </c>
      <c r="I146" s="65" t="inlineStr">
        <is>
          <t>HW,VLS,15" XA,8.5"AK,TC,STL GRD5</t>
        </is>
      </c>
      <c r="J146" t="inlineStr">
        <is>
          <t>:182TC:184TC:213TC:215TC:254TC:256TC:</t>
        </is>
      </c>
      <c r="K146" t="inlineStr">
        <is>
          <t>A100091</t>
        </is>
      </c>
      <c r="L146" t="inlineStr">
        <is>
          <t>LT027</t>
        </is>
      </c>
      <c r="M146" s="13" t="n">
        <v>0</v>
      </c>
    </row>
    <row r="147">
      <c r="B147" t="inlineStr">
        <is>
          <t>Price_BOM_VLC_VLSC_Hardware_211</t>
        </is>
      </c>
      <c r="C147" s="68" t="inlineStr">
        <is>
          <t>:40157-4P-30HP-VLSC:40157-4P-40HP-VLSC:40157-4P-50HP-VLSC:</t>
        </is>
      </c>
      <c r="D147" s="2" t="inlineStr">
        <is>
          <t>XA</t>
        </is>
      </c>
      <c r="E147" t="inlineStr">
        <is>
          <t>250# ANSI Flange</t>
        </is>
      </c>
      <c r="F147" t="inlineStr">
        <is>
          <t>Hardware_Steel_Gr8</t>
        </is>
      </c>
      <c r="G147" t="inlineStr">
        <is>
          <t>Hardware_Steel_Gr8</t>
        </is>
      </c>
      <c r="H147" s="2" t="inlineStr">
        <is>
          <t>RTF</t>
        </is>
      </c>
      <c r="J147" t="inlineStr">
        <is>
          <t>:182TC:184TC:213TC:215TC:254TC:256TC:</t>
        </is>
      </c>
      <c r="K147" t="inlineStr">
        <is>
          <t>A100092</t>
        </is>
      </c>
      <c r="L147" t="inlineStr">
        <is>
          <t>LT027</t>
        </is>
      </c>
      <c r="M147" s="13" t="n">
        <v>0</v>
      </c>
    </row>
    <row r="148">
      <c r="B148" t="inlineStr">
        <is>
          <t>Price_BOM_VLC_VLSC_Hardware_212</t>
        </is>
      </c>
      <c r="C148" s="68" t="inlineStr">
        <is>
          <t>:40157-4P-30HP-VLSC:40157-4P-40HP-VLSC:40157-4P-50HP-VLSC:</t>
        </is>
      </c>
      <c r="D148" s="2" t="inlineStr">
        <is>
          <t>XA</t>
        </is>
      </c>
      <c r="E148" t="inlineStr">
        <is>
          <t>125# ANSI Flange</t>
        </is>
      </c>
      <c r="F148" t="inlineStr">
        <is>
          <t>Hardware_Steel_Gr5</t>
        </is>
      </c>
      <c r="G148" t="inlineStr">
        <is>
          <t>Hardware_Steel_Gr5</t>
        </is>
      </c>
      <c r="H148" s="64" t="n">
        <v>96759585</v>
      </c>
      <c r="I148" s="65" t="inlineStr">
        <is>
          <t>HW,VLS,15" XA,8.5"AK,TC,ADP,STL GRD5</t>
        </is>
      </c>
      <c r="J148" t="inlineStr">
        <is>
          <t>:284TC:286TC:</t>
        </is>
      </c>
      <c r="K148" t="inlineStr">
        <is>
          <t>A100091</t>
        </is>
      </c>
      <c r="L148" t="inlineStr">
        <is>
          <t>LT027</t>
        </is>
      </c>
      <c r="M148" s="13" t="n">
        <v>0</v>
      </c>
    </row>
    <row r="149">
      <c r="B149" t="inlineStr">
        <is>
          <t>Price_BOM_VLC_VLSC_Hardware_214</t>
        </is>
      </c>
      <c r="C149" s="68" t="inlineStr">
        <is>
          <t>:40157-4P-30HP-VLSC:40157-4P-40HP-VLSC:40157-4P-50HP-VLSC:</t>
        </is>
      </c>
      <c r="D149" s="2" t="inlineStr">
        <is>
          <t>XA</t>
        </is>
      </c>
      <c r="E149" t="inlineStr">
        <is>
          <t>250# ANSI Flange</t>
        </is>
      </c>
      <c r="F149" t="inlineStr">
        <is>
          <t>Hardware_Steel_Gr8</t>
        </is>
      </c>
      <c r="G149" t="inlineStr">
        <is>
          <t>Hardware_Steel_Gr8</t>
        </is>
      </c>
      <c r="H149" s="2" t="inlineStr">
        <is>
          <t>RTF</t>
        </is>
      </c>
      <c r="J149" t="inlineStr">
        <is>
          <t>:284TC:286TC:</t>
        </is>
      </c>
      <c r="K149" t="inlineStr">
        <is>
          <t>A100092</t>
        </is>
      </c>
      <c r="L149" t="inlineStr">
        <is>
          <t>LT027</t>
        </is>
      </c>
      <c r="M149" s="13" t="n">
        <v>0</v>
      </c>
    </row>
    <row r="150">
      <c r="B150" t="inlineStr">
        <is>
          <t>Price_BOM_VLC_VLSC_Hardware_215</t>
        </is>
      </c>
      <c r="C150" s="68" t="inlineStr">
        <is>
          <t>:40157-4P-30HP-VLSC:40157-4P-40HP-VLSC:40157-4P-50HP-VLSC:</t>
        </is>
      </c>
      <c r="D150" t="inlineStr">
        <is>
          <t>XA</t>
        </is>
      </c>
      <c r="E150" t="inlineStr">
        <is>
          <t>125# ANSI Flange</t>
        </is>
      </c>
      <c r="F150" t="inlineStr">
        <is>
          <t>Hardware_Steel_Gr5</t>
        </is>
      </c>
      <c r="G150" t="inlineStr">
        <is>
          <t>Hardware_Steel_Gr5</t>
        </is>
      </c>
      <c r="H150" s="64" t="n">
        <v>96759583</v>
      </c>
      <c r="I150" s="65" t="inlineStr">
        <is>
          <t>HW,VLS,15" XA/5,12"AK,TC,STL GRD5</t>
        </is>
      </c>
      <c r="J150" t="inlineStr">
        <is>
          <t>:324TSC:326TSC:324TC:326TC:364TSC:365TSC:364TC:365TC:</t>
        </is>
      </c>
      <c r="K150" t="inlineStr">
        <is>
          <t>A100091</t>
        </is>
      </c>
      <c r="L150" t="inlineStr">
        <is>
          <t>LT027</t>
        </is>
      </c>
      <c r="M150" s="13" t="n">
        <v>0</v>
      </c>
    </row>
    <row r="151">
      <c r="B151" t="inlineStr">
        <is>
          <t>Price_BOM_VLC_VLSC_Hardware_217</t>
        </is>
      </c>
      <c r="C151" s="68" t="inlineStr">
        <is>
          <t>:40157-4P-30HP-VLSC:40157-4P-40HP-VLSC:40157-4P-50HP-VLSC:</t>
        </is>
      </c>
      <c r="D151" s="2" t="inlineStr">
        <is>
          <t>XA</t>
        </is>
      </c>
      <c r="E151" t="inlineStr">
        <is>
          <t>250# ANSI Flange</t>
        </is>
      </c>
      <c r="F151" t="inlineStr">
        <is>
          <t>Hardware_Steel_Gr8</t>
        </is>
      </c>
      <c r="G151" t="inlineStr">
        <is>
          <t>Hardware_Steel_Gr8</t>
        </is>
      </c>
      <c r="H151" s="2" t="inlineStr">
        <is>
          <t>RTF</t>
        </is>
      </c>
      <c r="J151" t="inlineStr">
        <is>
          <t>:324TSC:326TSC:324TC:326TC:364TSC:365TSC:364TC:365TC:</t>
        </is>
      </c>
      <c r="K151" t="inlineStr">
        <is>
          <t>A100092</t>
        </is>
      </c>
      <c r="L151" t="inlineStr">
        <is>
          <t>LT027</t>
        </is>
      </c>
      <c r="M151" s="13" t="n">
        <v>0</v>
      </c>
    </row>
    <row r="152">
      <c r="B152" t="inlineStr">
        <is>
          <t>Price_BOM_VLC_VLSC_Hardware_218</t>
        </is>
      </c>
      <c r="C152" t="inlineStr">
        <is>
          <t>:40707-4P-3HP-VLC:40707-4P-5HP-VLC::40707-2P-15HP-VLC:</t>
        </is>
      </c>
      <c r="D152" s="2" t="inlineStr">
        <is>
          <t>X3</t>
        </is>
      </c>
      <c r="E152" t="inlineStr">
        <is>
          <t>125# ANSI Flange</t>
        </is>
      </c>
      <c r="F152" t="inlineStr">
        <is>
          <t>Hardware_Steel_Gr5</t>
        </is>
      </c>
      <c r="G152" t="inlineStr">
        <is>
          <t>Hardware_Steel_Gr5</t>
        </is>
      </c>
      <c r="H152" s="2" t="inlineStr">
        <is>
          <t>96699201</t>
        </is>
      </c>
      <c r="I152" t="inlineStr">
        <is>
          <t>HW,LC,7" X3,STL GRADE5</t>
        </is>
      </c>
      <c r="J152" t="inlineStr">
        <is>
          <t>:143JM:145JM:182JM:184JM:213JM:215JM:</t>
        </is>
      </c>
      <c r="K152" t="inlineStr">
        <is>
          <t>A100091</t>
        </is>
      </c>
      <c r="L152" t="inlineStr">
        <is>
          <t>LT027</t>
        </is>
      </c>
      <c r="M152" s="13" t="n">
        <v>0</v>
      </c>
    </row>
    <row r="153">
      <c r="B153" t="inlineStr">
        <is>
          <t>Price_BOM_VLC_VLSC_Hardware_219</t>
        </is>
      </c>
      <c r="C153" t="inlineStr">
        <is>
          <t>:40707-4P-3HP-VLC:40707-4P-5HP-VLC::40707-2P-15HP-VLC:</t>
        </is>
      </c>
      <c r="D153" s="2" t="inlineStr">
        <is>
          <t>X3</t>
        </is>
      </c>
      <c r="E153" t="inlineStr">
        <is>
          <t>250# ANSI Flange</t>
        </is>
      </c>
      <c r="F153" t="inlineStr">
        <is>
          <t>Hardware_Steel_Gr8</t>
        </is>
      </c>
      <c r="G153" t="inlineStr">
        <is>
          <t>Hardware_Steel_Gr8</t>
        </is>
      </c>
      <c r="H153" s="2" t="n">
        <v>96769898</v>
      </c>
      <c r="I153" t="inlineStr">
        <is>
          <t>HW,LC,7" X3,STL GRADE8</t>
        </is>
      </c>
      <c r="J153" t="inlineStr">
        <is>
          <t>:143JM:145JM:182JM:184JM:213JM:215JM:</t>
        </is>
      </c>
      <c r="K153" t="inlineStr">
        <is>
          <t>A100092</t>
        </is>
      </c>
      <c r="L153" t="inlineStr">
        <is>
          <t>LT027</t>
        </is>
      </c>
      <c r="M153" s="13" t="n">
        <v>0</v>
      </c>
    </row>
    <row r="154">
      <c r="B154" t="inlineStr">
        <is>
          <t>Price_BOM_VLC_VLSC_Hardware_221</t>
        </is>
      </c>
      <c r="C154" t="inlineStr">
        <is>
          <t>:40707-2P-15HP-VLC:40707-2P-20HP-VLC:40707-2P-25HP-VLC:40707-2P-30HP-VLC:40707-2P-40HP-VLC:</t>
        </is>
      </c>
      <c r="D154" s="2" t="inlineStr">
        <is>
          <t>X4</t>
        </is>
      </c>
      <c r="E154" t="inlineStr">
        <is>
          <t>125# ANSI Flange</t>
        </is>
      </c>
      <c r="F154" t="inlineStr">
        <is>
          <t>Hardware_Steel_Gr5</t>
        </is>
      </c>
      <c r="G154" t="inlineStr">
        <is>
          <t>Hardware_Steel_Gr5</t>
        </is>
      </c>
      <c r="H154" s="2" t="n">
        <v>96699209</v>
      </c>
      <c r="I154" s="7" t="inlineStr">
        <is>
          <t>HW,LC,7" X4,STL GRADE5</t>
        </is>
      </c>
      <c r="J154" s="7" t="inlineStr">
        <is>
          <t>:254JM:256JM:284JM:286JM:324JM:326JM:364JMZ:365JMZ:</t>
        </is>
      </c>
      <c r="K154" t="inlineStr">
        <is>
          <t>A100091</t>
        </is>
      </c>
      <c r="L154" t="inlineStr">
        <is>
          <t>LT027</t>
        </is>
      </c>
      <c r="M154" s="13" t="n">
        <v>0</v>
      </c>
    </row>
    <row r="155">
      <c r="B155" t="inlineStr">
        <is>
          <t>Price_BOM_VLC_VLSC_Hardware_222</t>
        </is>
      </c>
      <c r="C155" t="inlineStr">
        <is>
          <t>:40707-2P-15HP-VLC:40707-2P-20HP-VLC:40707-2P-25HP-VLC:40707-2P-30HP-VLC:40707-2P-40HP-VLC:</t>
        </is>
      </c>
      <c r="D155" s="2" t="inlineStr">
        <is>
          <t>X4</t>
        </is>
      </c>
      <c r="E155" t="inlineStr">
        <is>
          <t>250# ANSI Flange</t>
        </is>
      </c>
      <c r="F155" t="inlineStr">
        <is>
          <t>Hardware_Steel_Gr8</t>
        </is>
      </c>
      <c r="G155" t="inlineStr">
        <is>
          <t>Hardware_Steel_Gr8</t>
        </is>
      </c>
      <c r="H155" s="2" t="n">
        <v>96769910</v>
      </c>
      <c r="I155" s="7" t="inlineStr">
        <is>
          <t>HW,LC,7" X4,STL GRADE8</t>
        </is>
      </c>
      <c r="J155" s="7" t="inlineStr">
        <is>
          <t>:254JM:256JM:284JM:286JM:324JM:326JM:364JMZ:365JMZ:</t>
        </is>
      </c>
      <c r="K155" t="inlineStr">
        <is>
          <t>A100092</t>
        </is>
      </c>
      <c r="L155" t="inlineStr">
        <is>
          <t>LT027</t>
        </is>
      </c>
      <c r="M155" s="13" t="n">
        <v>0</v>
      </c>
    </row>
    <row r="156">
      <c r="B156" t="inlineStr">
        <is>
          <t>Price_BOM_VLC_VLSC_Hardware_224</t>
        </is>
      </c>
      <c r="C156" t="inlineStr">
        <is>
          <t>:40707-4P-3HP-VLSC:40707-4P-5HP-VLSC:40707-2P-15HP-VLSC:</t>
        </is>
      </c>
      <c r="D156" s="2" t="inlineStr">
        <is>
          <t>X3</t>
        </is>
      </c>
      <c r="E156" t="inlineStr">
        <is>
          <t>125# ANSI Flange</t>
        </is>
      </c>
      <c r="F156" t="inlineStr">
        <is>
          <t>Hardware_Steel_Gr5</t>
        </is>
      </c>
      <c r="G156" t="inlineStr">
        <is>
          <t>Hardware_Steel_Gr5</t>
        </is>
      </c>
      <c r="H156" s="64" t="n">
        <v>96772283</v>
      </c>
      <c r="I156" s="65" t="inlineStr">
        <is>
          <t xml:space="preserve">HW,VLS,7" X3/4,TC,STL GRADE5 </t>
        </is>
      </c>
      <c r="J156" t="inlineStr">
        <is>
          <t>:182TC:184TC:213TC:215TC:254TC:256TC:</t>
        </is>
      </c>
      <c r="K156" t="inlineStr">
        <is>
          <t>A100091</t>
        </is>
      </c>
      <c r="L156" t="inlineStr">
        <is>
          <t>LT027</t>
        </is>
      </c>
      <c r="M156" s="13" t="n">
        <v>0</v>
      </c>
    </row>
    <row r="157">
      <c r="B157" t="inlineStr">
        <is>
          <t>Price_BOM_VLC_VLSC_Hardware_225</t>
        </is>
      </c>
      <c r="C157" t="inlineStr">
        <is>
          <t>:40707-4P-3HP-VLSC:40707-4P-5HP-VLSC:40707-2P-15HP-VLSC:</t>
        </is>
      </c>
      <c r="D157" s="2" t="inlineStr">
        <is>
          <t>X3</t>
        </is>
      </c>
      <c r="E157" t="inlineStr">
        <is>
          <t>250# ANSI Flange</t>
        </is>
      </c>
      <c r="F157" t="inlineStr">
        <is>
          <t>Hardware_Steel_Gr8</t>
        </is>
      </c>
      <c r="G157" t="inlineStr">
        <is>
          <t>Hardware_Steel_Gr8</t>
        </is>
      </c>
      <c r="H157" s="2" t="inlineStr">
        <is>
          <t>RTF</t>
        </is>
      </c>
      <c r="J157" t="inlineStr">
        <is>
          <t>:182TC:184TC:213TC:215TC:254TC:256TC:</t>
        </is>
      </c>
      <c r="K157" t="inlineStr">
        <is>
          <t>A100092</t>
        </is>
      </c>
      <c r="L157" t="inlineStr">
        <is>
          <t>LT027</t>
        </is>
      </c>
      <c r="M157" s="13" t="n">
        <v>0</v>
      </c>
    </row>
    <row r="158">
      <c r="B158" t="inlineStr">
        <is>
          <t>Price_BOM_VLC_VLSC_Hardware_227</t>
        </is>
      </c>
      <c r="C158" t="inlineStr">
        <is>
          <t>:40707-2P-15HP-VLSC:40707-2P-20HP-VLSC:40707-2P-25HP-VLSC:40707-2P-30HP-VLSC:40707-2P-40HP-VLSC:</t>
        </is>
      </c>
      <c r="D158" s="2" t="inlineStr">
        <is>
          <t>X4</t>
        </is>
      </c>
      <c r="E158" t="inlineStr">
        <is>
          <t>125# ANSI Flange</t>
        </is>
      </c>
      <c r="F158" t="inlineStr">
        <is>
          <t>Hardware_Steel_Gr5</t>
        </is>
      </c>
      <c r="G158" t="inlineStr">
        <is>
          <t>Hardware_Steel_Gr5</t>
        </is>
      </c>
      <c r="H158" s="64" t="n">
        <v>96772283</v>
      </c>
      <c r="I158" s="65" t="inlineStr">
        <is>
          <t xml:space="preserve">HW,VLS,7" X3/4,TC,STL GRADE5 </t>
        </is>
      </c>
      <c r="J158" t="inlineStr">
        <is>
          <t>:182TC:184TC:213TC:215TC:254TC:256TC:</t>
        </is>
      </c>
      <c r="K158" t="inlineStr">
        <is>
          <t>A100091</t>
        </is>
      </c>
      <c r="L158" t="inlineStr">
        <is>
          <t>LT027</t>
        </is>
      </c>
      <c r="M158" s="13" t="n">
        <v>0</v>
      </c>
    </row>
    <row r="159">
      <c r="B159" t="inlineStr">
        <is>
          <t>Price_BOM_VLC_VLSC_Hardware_228</t>
        </is>
      </c>
      <c r="C159" t="inlineStr">
        <is>
          <t>:40707-2P-15HP-VLSC:40707-2P-20HP-VLSC:40707-2P-25HP-VLSC:40707-2P-30HP-VLSC:40707-2P-40HP-VLSC:</t>
        </is>
      </c>
      <c r="D159" s="2" t="inlineStr">
        <is>
          <t>X4</t>
        </is>
      </c>
      <c r="E159" t="inlineStr">
        <is>
          <t>250# ANSI Flange</t>
        </is>
      </c>
      <c r="F159" t="inlineStr">
        <is>
          <t>Hardware_Steel_Gr8</t>
        </is>
      </c>
      <c r="G159" t="inlineStr">
        <is>
          <t>Hardware_Steel_Gr8</t>
        </is>
      </c>
      <c r="H159" s="2" t="inlineStr">
        <is>
          <t>RTF</t>
        </is>
      </c>
      <c r="I159" s="7" t="n"/>
      <c r="J159" t="inlineStr">
        <is>
          <t>:182TC:184TC:213TC:215TC:254TC:256TC:</t>
        </is>
      </c>
      <c r="K159" t="inlineStr">
        <is>
          <t>A100092</t>
        </is>
      </c>
      <c r="L159" t="inlineStr">
        <is>
          <t>LT027</t>
        </is>
      </c>
      <c r="M159" s="13" t="n">
        <v>0</v>
      </c>
    </row>
    <row r="160">
      <c r="B160" t="inlineStr">
        <is>
          <t>Price_BOM_VLC_VLSC_Hardware_230</t>
        </is>
      </c>
      <c r="C160" t="inlineStr">
        <is>
          <t>:40707-4P-3HP-VLSC:40707-4P-5HP-VLSC:</t>
        </is>
      </c>
      <c r="D160" s="2" t="inlineStr">
        <is>
          <t>X3</t>
        </is>
      </c>
      <c r="E160" t="inlineStr">
        <is>
          <t>125# ANSI Flange</t>
        </is>
      </c>
      <c r="F160" t="inlineStr">
        <is>
          <t>Hardware_Steel_Gr5</t>
        </is>
      </c>
      <c r="G160" t="inlineStr">
        <is>
          <t>Hardware_Steel_Gr5</t>
        </is>
      </c>
      <c r="H160" s="64" t="n">
        <v>96772284</v>
      </c>
      <c r="I160" s="65" t="inlineStr">
        <is>
          <t xml:space="preserve">HW,VLS,7" X3/4,TC,ADP,STL GRADE5 </t>
        </is>
      </c>
      <c r="J160" t="inlineStr">
        <is>
          <t>:284TC:286TC:</t>
        </is>
      </c>
      <c r="K160" t="inlineStr">
        <is>
          <t>A100091</t>
        </is>
      </c>
      <c r="L160" t="inlineStr">
        <is>
          <t>LT027</t>
        </is>
      </c>
      <c r="M160" s="13" t="n">
        <v>0</v>
      </c>
    </row>
    <row r="161">
      <c r="B161" t="inlineStr">
        <is>
          <t>Price_BOM_VLC_VLSC_Hardware_231</t>
        </is>
      </c>
      <c r="C161" t="inlineStr">
        <is>
          <t>:40707-4P-3HP-VLSC:40707-4P-5HP-VLSC:</t>
        </is>
      </c>
      <c r="D161" s="2" t="inlineStr">
        <is>
          <t>X3</t>
        </is>
      </c>
      <c r="E161" t="inlineStr">
        <is>
          <t>250# ANSI Flange</t>
        </is>
      </c>
      <c r="F161" t="inlineStr">
        <is>
          <t>Hardware_Steel_Gr8</t>
        </is>
      </c>
      <c r="G161" t="inlineStr">
        <is>
          <t>Hardware_Steel_Gr8</t>
        </is>
      </c>
      <c r="H161" s="2" t="inlineStr">
        <is>
          <t>RTF</t>
        </is>
      </c>
      <c r="J161" t="inlineStr">
        <is>
          <t>:284TC:286TC:</t>
        </is>
      </c>
      <c r="K161" t="inlineStr">
        <is>
          <t>A100092</t>
        </is>
      </c>
      <c r="L161" t="inlineStr">
        <is>
          <t>LT027</t>
        </is>
      </c>
      <c r="M161" s="13" t="n">
        <v>0</v>
      </c>
    </row>
    <row r="162">
      <c r="B162" t="inlineStr">
        <is>
          <t>Price_BOM_VLC_VLSC_Hardware_233</t>
        </is>
      </c>
      <c r="C162" t="inlineStr">
        <is>
          <t>:40707-2P-15HP-VLSC:40707-2P-20HP-VLSC:40707-2P-25HP-VLSC:40707-2P-30HP-VLSC:40707-2P-40HP-VLSC:</t>
        </is>
      </c>
      <c r="D162" s="2" t="inlineStr">
        <is>
          <t>X4</t>
        </is>
      </c>
      <c r="E162" t="inlineStr">
        <is>
          <t>125# ANSI Flange</t>
        </is>
      </c>
      <c r="F162" t="inlineStr">
        <is>
          <t>Hardware_Steel_Gr5</t>
        </is>
      </c>
      <c r="G162" t="inlineStr">
        <is>
          <t>Hardware_Steel_Gr5</t>
        </is>
      </c>
      <c r="H162" s="64" t="n">
        <v>96772284</v>
      </c>
      <c r="I162" s="65" t="inlineStr">
        <is>
          <t xml:space="preserve">HW,VLS,7" X3/4,TC,ADP,STL GRADE5 </t>
        </is>
      </c>
      <c r="J162" s="7" t="inlineStr">
        <is>
          <t>:284TC:286TC:284TSC:286TSC:</t>
        </is>
      </c>
      <c r="K162" t="inlineStr">
        <is>
          <t>A100091</t>
        </is>
      </c>
      <c r="L162" t="inlineStr">
        <is>
          <t>LT027</t>
        </is>
      </c>
      <c r="M162" s="13" t="n">
        <v>0</v>
      </c>
    </row>
    <row r="163">
      <c r="B163" t="inlineStr">
        <is>
          <t>Price_BOM_VLC_VLSC_Hardware_234</t>
        </is>
      </c>
      <c r="C163" t="inlineStr">
        <is>
          <t>:40707-2P-15HP-VLSC:40707-2P-20HP-VLSC:40707-2P-25HP-VLSC:40707-2P-30HP-VLSC:40707-2P-40HP-VLSC:</t>
        </is>
      </c>
      <c r="D163" s="2" t="inlineStr">
        <is>
          <t>X4</t>
        </is>
      </c>
      <c r="E163" t="inlineStr">
        <is>
          <t>250# ANSI Flange</t>
        </is>
      </c>
      <c r="F163" t="inlineStr">
        <is>
          <t>Hardware_Steel_Gr8</t>
        </is>
      </c>
      <c r="G163" t="inlineStr">
        <is>
          <t>Hardware_Steel_Gr8</t>
        </is>
      </c>
      <c r="H163" s="2" t="inlineStr">
        <is>
          <t>RTF</t>
        </is>
      </c>
      <c r="J163" s="7" t="inlineStr">
        <is>
          <t>:284TC:286TC:284TSC:286TSC:</t>
        </is>
      </c>
      <c r="K163" t="inlineStr">
        <is>
          <t>A100092</t>
        </is>
      </c>
      <c r="L163" t="inlineStr">
        <is>
          <t>LT027</t>
        </is>
      </c>
      <c r="M163" s="13" t="n">
        <v>0</v>
      </c>
    </row>
    <row r="164">
      <c r="B164" t="inlineStr">
        <is>
          <t>Price_BOM_VLC_VLSC_Hardware_236</t>
        </is>
      </c>
      <c r="C164" t="inlineStr">
        <is>
          <t>:40957-4P-5HP-VLC:40957-4P-7.5HP-VLC:40957-4P-10HP-VLC:</t>
        </is>
      </c>
      <c r="D164" s="2" t="inlineStr">
        <is>
          <t>X3</t>
        </is>
      </c>
      <c r="E164" t="inlineStr">
        <is>
          <t>125# ANSI Flange</t>
        </is>
      </c>
      <c r="F164" t="inlineStr">
        <is>
          <t>Hardware_Steel_Gr5</t>
        </is>
      </c>
      <c r="G164" t="inlineStr">
        <is>
          <t>Hardware_Steel_Gr5</t>
        </is>
      </c>
      <c r="H164" s="2" t="inlineStr">
        <is>
          <t>96699202</t>
        </is>
      </c>
      <c r="I164" t="inlineStr">
        <is>
          <t>HW,LC,9.5" X3,STL GRADE5</t>
        </is>
      </c>
      <c r="J164" t="inlineStr">
        <is>
          <t>:143JM:145JM:182JM:184JM:213JM:215JM:</t>
        </is>
      </c>
      <c r="K164" t="inlineStr">
        <is>
          <t>A100091</t>
        </is>
      </c>
      <c r="L164" t="inlineStr">
        <is>
          <t>LT027</t>
        </is>
      </c>
      <c r="M164" s="13" t="n">
        <v>0</v>
      </c>
    </row>
    <row r="165">
      <c r="B165" t="inlineStr">
        <is>
          <t>Price_BOM_VLC_VLSC_Hardware_237</t>
        </is>
      </c>
      <c r="C165" t="inlineStr">
        <is>
          <t>:40957-4P-5HP-VLC:40957-4P-7.5HP-VLC:40957-4P-10HP-VLC:</t>
        </is>
      </c>
      <c r="D165" s="2" t="inlineStr">
        <is>
          <t>X3</t>
        </is>
      </c>
      <c r="E165" t="inlineStr">
        <is>
          <t>250# ANSI Flange</t>
        </is>
      </c>
      <c r="F165" t="inlineStr">
        <is>
          <t>Hardware_Steel_Gr8</t>
        </is>
      </c>
      <c r="G165" t="inlineStr">
        <is>
          <t>Hardware_Steel_Gr8</t>
        </is>
      </c>
      <c r="H165" s="2" t="n">
        <v>96769900</v>
      </c>
      <c r="I165" t="inlineStr">
        <is>
          <t>HW,LC,9.5" X3,STL GRADE8</t>
        </is>
      </c>
      <c r="J165" t="inlineStr">
        <is>
          <t>:143JM:145JM:182JM:184JM:213JM:215JM:</t>
        </is>
      </c>
      <c r="K165" t="inlineStr">
        <is>
          <t>A100092</t>
        </is>
      </c>
      <c r="L165" t="inlineStr">
        <is>
          <t>LT027</t>
        </is>
      </c>
      <c r="M165" s="13" t="n">
        <v>0</v>
      </c>
    </row>
    <row r="166">
      <c r="B166" t="inlineStr">
        <is>
          <t>Price_BOM_VLC_VLSC_Hardware_239</t>
        </is>
      </c>
      <c r="C166" t="inlineStr">
        <is>
          <t>:40957-2P-40HP-VLC:40957-2P-50HP-VLC:40957-2P-60HP-VLC:40957-2P-75HP-VLC:40957-2P-100HP-VLC:40957-4P-15HP-VLC:</t>
        </is>
      </c>
      <c r="D166" s="2" t="inlineStr">
        <is>
          <t>XA</t>
        </is>
      </c>
      <c r="E166" t="inlineStr">
        <is>
          <t>125# ANSI Flange</t>
        </is>
      </c>
      <c r="F166" t="inlineStr">
        <is>
          <t>Hardware_Steel_Gr5</t>
        </is>
      </c>
      <c r="G166" t="inlineStr">
        <is>
          <t>Hardware_Steel_Gr5</t>
        </is>
      </c>
      <c r="H166" s="2" t="n">
        <v>96699212</v>
      </c>
      <c r="I166" s="7" t="inlineStr">
        <is>
          <t>HW,LF,9.5" X4,STL GRADE5</t>
        </is>
      </c>
      <c r="J166" s="7" t="inlineStr">
        <is>
          <t>:254JM:256JM:284JM:286JM:324JM:326JM:364JMZ:365JMZ:</t>
        </is>
      </c>
      <c r="K166" t="inlineStr">
        <is>
          <t>A100091</t>
        </is>
      </c>
      <c r="L166" t="inlineStr">
        <is>
          <t>LT027</t>
        </is>
      </c>
      <c r="M166" s="13" t="n">
        <v>0</v>
      </c>
    </row>
    <row r="167">
      <c r="B167" t="inlineStr">
        <is>
          <t>Price_BOM_VLC_VLSC_Hardware_240</t>
        </is>
      </c>
      <c r="C167" t="inlineStr">
        <is>
          <t>:40957-2P-40HP-VLC:40957-2P-50HP-VLC:40957-2P-60HP-VLC:40957-2P-75HP-VLC:40957-2P-100HP-VLC:40957-4P-15HP-VLC:</t>
        </is>
      </c>
      <c r="D167" s="2" t="inlineStr">
        <is>
          <t>XA</t>
        </is>
      </c>
      <c r="E167" t="inlineStr">
        <is>
          <t>250# ANSI Flange</t>
        </is>
      </c>
      <c r="F167" t="inlineStr">
        <is>
          <t>Hardware_Steel_Gr8</t>
        </is>
      </c>
      <c r="G167" t="inlineStr">
        <is>
          <t>Hardware_Steel_Gr8</t>
        </is>
      </c>
      <c r="H167" s="2" t="n">
        <v>96769913</v>
      </c>
      <c r="I167" s="7" t="inlineStr">
        <is>
          <t>HW,LF,9.5" X4,STL GRADE8</t>
        </is>
      </c>
      <c r="J167" s="7" t="inlineStr">
        <is>
          <t>:254JM:256JM:284JM:286JM:324JM:326JM:364JMZ:365JMZ:</t>
        </is>
      </c>
      <c r="K167" t="inlineStr">
        <is>
          <t>A100092</t>
        </is>
      </c>
      <c r="L167" t="inlineStr">
        <is>
          <t>LT027</t>
        </is>
      </c>
      <c r="M167" s="13" t="n">
        <v>0</v>
      </c>
    </row>
    <row r="168">
      <c r="B168" t="inlineStr">
        <is>
          <t>Price_BOM_VLC_VLSC_Hardware_242</t>
        </is>
      </c>
      <c r="C168" t="inlineStr">
        <is>
          <t>:40957-4P-5HP-VLSC:40957-4P-7.5HP-VLSC:40957-4P-10HP-VLSC:</t>
        </is>
      </c>
      <c r="D168" s="2" t="inlineStr">
        <is>
          <t>X3</t>
        </is>
      </c>
      <c r="E168" t="inlineStr">
        <is>
          <t>125# ANSI Flange</t>
        </is>
      </c>
      <c r="F168" t="inlineStr">
        <is>
          <t>Hardware_Steel_Gr5</t>
        </is>
      </c>
      <c r="G168" t="inlineStr">
        <is>
          <t>Hardware_Steel_Gr5</t>
        </is>
      </c>
      <c r="H168" s="64" t="n">
        <v>96774813</v>
      </c>
      <c r="I168" s="65" t="inlineStr">
        <is>
          <t xml:space="preserve">HW,VLS,9.5" X3/4,TC,STL GRADE5 </t>
        </is>
      </c>
      <c r="J168" t="inlineStr">
        <is>
          <t>:182TC:184TC:213TC:215TC:254TC:256TC:</t>
        </is>
      </c>
      <c r="K168" t="inlineStr">
        <is>
          <t>A100091</t>
        </is>
      </c>
      <c r="L168" t="inlineStr">
        <is>
          <t>LT027</t>
        </is>
      </c>
      <c r="M168" s="13" t="n">
        <v>0</v>
      </c>
    </row>
    <row r="169">
      <c r="B169" t="inlineStr">
        <is>
          <t>Price_BOM_VLC_VLSC_Hardware_243</t>
        </is>
      </c>
      <c r="C169" t="inlineStr">
        <is>
          <t>:40957-4P-5HP-VLSC:40957-4P-7.5HP-VLSC:40957-4P-10HP-VLSC:</t>
        </is>
      </c>
      <c r="D169" s="2" t="inlineStr">
        <is>
          <t>X3</t>
        </is>
      </c>
      <c r="E169" t="inlineStr">
        <is>
          <t>250# ANSI Flange</t>
        </is>
      </c>
      <c r="F169" t="inlineStr">
        <is>
          <t>Hardware_Steel_Gr8</t>
        </is>
      </c>
      <c r="G169" t="inlineStr">
        <is>
          <t>Hardware_Steel_Gr8</t>
        </is>
      </c>
      <c r="H169" s="2" t="inlineStr">
        <is>
          <t>RTF</t>
        </is>
      </c>
      <c r="J169" t="inlineStr">
        <is>
          <t>:182TC:184TC:213TC:215TC:254TC:256TC:</t>
        </is>
      </c>
      <c r="K169" t="inlineStr">
        <is>
          <t>A100092</t>
        </is>
      </c>
      <c r="L169" t="inlineStr">
        <is>
          <t>LT027</t>
        </is>
      </c>
      <c r="M169" s="13" t="n">
        <v>0</v>
      </c>
    </row>
    <row r="170">
      <c r="B170" t="inlineStr">
        <is>
          <t>Price_BOM_VLC_VLSC_Hardware_245</t>
        </is>
      </c>
      <c r="C170" t="inlineStr">
        <is>
          <t>:40957-4P-5HP-VLSC:40957-4P-7.5HP-VLSC:40957-4P-10HP-VLSC:</t>
        </is>
      </c>
      <c r="D170" s="2" t="inlineStr">
        <is>
          <t>X3</t>
        </is>
      </c>
      <c r="E170" t="inlineStr">
        <is>
          <t>125# ANSI Flange</t>
        </is>
      </c>
      <c r="F170" t="inlineStr">
        <is>
          <t>Hardware_Steel_Gr5</t>
        </is>
      </c>
      <c r="G170" t="inlineStr">
        <is>
          <t>Hardware_Steel_Gr5</t>
        </is>
      </c>
      <c r="H170" s="64" t="n">
        <v>96774814</v>
      </c>
      <c r="I170" s="65" t="inlineStr">
        <is>
          <t xml:space="preserve">HW,VLS,9.5" X3/4,TC,ADP,STL GRADE5 </t>
        </is>
      </c>
      <c r="J170" t="inlineStr">
        <is>
          <t>:284TC:286TC:</t>
        </is>
      </c>
      <c r="K170" t="inlineStr">
        <is>
          <t>A100091</t>
        </is>
      </c>
      <c r="L170" t="inlineStr">
        <is>
          <t>LT027</t>
        </is>
      </c>
      <c r="M170" s="13" t="n">
        <v>0</v>
      </c>
    </row>
    <row r="171">
      <c r="B171" t="inlineStr">
        <is>
          <t>Price_BOM_VLC_VLSC_Hardware_246</t>
        </is>
      </c>
      <c r="C171" t="inlineStr">
        <is>
          <t>:40957-4P-5HP-VLSC:40957-4P-7.5HP-VLSC:40957-4P-10HP-VLSC:</t>
        </is>
      </c>
      <c r="D171" s="2" t="inlineStr">
        <is>
          <t>X3</t>
        </is>
      </c>
      <c r="E171" t="inlineStr">
        <is>
          <t>250# ANSI Flange</t>
        </is>
      </c>
      <c r="F171" t="inlineStr">
        <is>
          <t>Hardware_Steel_Gr8</t>
        </is>
      </c>
      <c r="G171" t="inlineStr">
        <is>
          <t>Hardware_Steel_Gr8</t>
        </is>
      </c>
      <c r="H171" s="2" t="inlineStr">
        <is>
          <t>RTF</t>
        </is>
      </c>
      <c r="J171" t="inlineStr">
        <is>
          <t>:284TC:286TC:</t>
        </is>
      </c>
      <c r="K171" t="inlineStr">
        <is>
          <t>A100092</t>
        </is>
      </c>
      <c r="L171" t="inlineStr">
        <is>
          <t>LT027</t>
        </is>
      </c>
      <c r="M171" s="13" t="n">
        <v>0</v>
      </c>
    </row>
    <row r="172">
      <c r="B172" t="inlineStr">
        <is>
          <t>Price_BOM_VLC_VLSC_Hardware_248</t>
        </is>
      </c>
      <c r="C172" t="inlineStr">
        <is>
          <t>:40957-2P-40HP-VLSC:40957-2P-50HP-VLSC:40957-2P-60HP-VLSC:40957-2P-75HP-VLSC:40957-2P-100HP-VLSC:40957-4P-15HP-VLSC:</t>
        </is>
      </c>
      <c r="D172" s="2" t="inlineStr">
        <is>
          <t>XA</t>
        </is>
      </c>
      <c r="E172" t="inlineStr">
        <is>
          <t>125# ANSI Flange</t>
        </is>
      </c>
      <c r="F172" t="inlineStr">
        <is>
          <t>Hardware_Steel_Gr5</t>
        </is>
      </c>
      <c r="G172" t="inlineStr">
        <is>
          <t>Hardware_Steel_Gr5</t>
        </is>
      </c>
      <c r="H172" s="64" t="n">
        <v>96774813</v>
      </c>
      <c r="I172" s="65" t="inlineStr">
        <is>
          <t xml:space="preserve">HW,VLS,9.5" X3/4,TC,STL GRADE5 </t>
        </is>
      </c>
      <c r="J172" t="inlineStr">
        <is>
          <t>:213TC:215TC:254TC:256TC:284TSC:286TSC:284TC:286TC:324TSC:326TSC:324TC:326TC:364TSC:365TSC:364TC:365TC:</t>
        </is>
      </c>
      <c r="K172" t="inlineStr">
        <is>
          <t>A100091</t>
        </is>
      </c>
      <c r="L172" t="inlineStr">
        <is>
          <t>LT027</t>
        </is>
      </c>
      <c r="M172" s="13" t="n">
        <v>0</v>
      </c>
    </row>
    <row r="173">
      <c r="B173" t="inlineStr">
        <is>
          <t>Price_BOM_VLC_VLSC_Hardware_249</t>
        </is>
      </c>
      <c r="C173" t="inlineStr">
        <is>
          <t>:40957-2P-40HP-VLSC:40957-2P-50HP-VLSC:40957-2P-60HP-VLSC:40957-2P-75HP-VLSC:40957-2P-100HP-VLSC:40957-4P-15HP-VLSC:</t>
        </is>
      </c>
      <c r="D173" s="2" t="inlineStr">
        <is>
          <t>XA</t>
        </is>
      </c>
      <c r="E173" t="inlineStr">
        <is>
          <t>250# ANSI Flange</t>
        </is>
      </c>
      <c r="F173" t="inlineStr">
        <is>
          <t>Hardware_Steel_Gr8</t>
        </is>
      </c>
      <c r="G173" t="inlineStr">
        <is>
          <t>Hardware_Steel_Gr8</t>
        </is>
      </c>
      <c r="H173" s="2" t="inlineStr">
        <is>
          <t>RTF</t>
        </is>
      </c>
      <c r="I173" s="7" t="n"/>
      <c r="J173" t="inlineStr">
        <is>
          <t>:213TC:215TC:254TC:256TC:284TSC:286TSC:284TC:286TC:324TSC:326TSC:324TC:326TC:364TSC:365TSC:364TC:365TC:</t>
        </is>
      </c>
      <c r="K173" t="inlineStr">
        <is>
          <t>A100092</t>
        </is>
      </c>
      <c r="L173" t="inlineStr">
        <is>
          <t>LT027</t>
        </is>
      </c>
      <c r="M173" s="13" t="n">
        <v>0</v>
      </c>
    </row>
    <row r="174">
      <c r="B174" t="inlineStr">
        <is>
          <t>Price_BOM_VLC_VLSC_Hardware_251</t>
        </is>
      </c>
      <c r="C174" s="68" t="inlineStr">
        <is>
          <t>:50129-4P-15HP-VLC:50129-4P-20HP-VLC:50129-4P-25HP-VLC:50129-4P-30HP-VLC:50129-4P-40HP-VLC:50129-4P-50HP-VLC:50129-4P-60HP-VLC:</t>
        </is>
      </c>
      <c r="D174" s="2" t="inlineStr">
        <is>
          <t>XA</t>
        </is>
      </c>
      <c r="E174" t="inlineStr">
        <is>
          <t>125# ANSI Flange</t>
        </is>
      </c>
      <c r="F174" t="inlineStr">
        <is>
          <t>Hardware_Steel_Gr5</t>
        </is>
      </c>
      <c r="G174" t="inlineStr">
        <is>
          <t>Hardware_Steel_Gr5</t>
        </is>
      </c>
      <c r="H174" s="2" t="n">
        <v>96699213</v>
      </c>
      <c r="I174" s="7" t="inlineStr">
        <is>
          <t>HW,LC,12" XA,STL GRADE5</t>
        </is>
      </c>
      <c r="J174" s="7" t="inlineStr">
        <is>
          <t>:213JMZ:215JMZ:254JM:256JM:284JM:286JM:324JM:326JM:364JMZ:365JMZ:</t>
        </is>
      </c>
      <c r="K174" t="inlineStr">
        <is>
          <t>A100091</t>
        </is>
      </c>
      <c r="L174" t="inlineStr">
        <is>
          <t>LT027</t>
        </is>
      </c>
      <c r="M174" s="13" t="n">
        <v>0</v>
      </c>
    </row>
    <row r="175">
      <c r="B175" t="inlineStr">
        <is>
          <t>Price_BOM_VLC_VLSC_Hardware_252</t>
        </is>
      </c>
      <c r="C175" s="68" t="inlineStr">
        <is>
          <t>:50129-4P-15HP-VLC:50129-4P-20HP-VLC:50129-4P-25HP-VLC:50129-4P-30HP-VLC:50129-4P-40HP-VLC:50129-4P-50HP-VLC:50129-4P-60HP-VLC:</t>
        </is>
      </c>
      <c r="D175" s="2" t="inlineStr">
        <is>
          <t>XA</t>
        </is>
      </c>
      <c r="E175" t="inlineStr">
        <is>
          <t>250# ANSI Flange</t>
        </is>
      </c>
      <c r="F175" t="inlineStr">
        <is>
          <t>Hardware_Steel_Gr8</t>
        </is>
      </c>
      <c r="G175" t="inlineStr">
        <is>
          <t>Hardware_Steel_Gr8</t>
        </is>
      </c>
      <c r="H175" s="2" t="n">
        <v>96769914</v>
      </c>
      <c r="I175" s="7" t="inlineStr">
        <is>
          <t>HW,LC,12" XA,STL GRADE8</t>
        </is>
      </c>
      <c r="J175" s="7" t="inlineStr">
        <is>
          <t>:254JM:256JM:284JM:286JM:324JM:326JM:364JMZ:365JMZ:</t>
        </is>
      </c>
      <c r="K175" t="inlineStr">
        <is>
          <t>A100092</t>
        </is>
      </c>
      <c r="L175" t="inlineStr">
        <is>
          <t>LT027</t>
        </is>
      </c>
      <c r="M175" s="13" t="n">
        <v>0</v>
      </c>
    </row>
    <row r="176">
      <c r="B176" t="inlineStr">
        <is>
          <t>Price_BOM_VLC_VLSC_Hardware_254</t>
        </is>
      </c>
      <c r="C176" s="2" t="inlineStr">
        <is>
          <t>:5012A-4P-10HP-VLC:5012A-4P-15HP-VLC:5012A-4P-20HP-VLC:5012A-4P-25HP-VLC:5012A-4P-30HP-VLC:5012A-4P-40HP-VLC:</t>
        </is>
      </c>
      <c r="D176" s="2" t="inlineStr">
        <is>
          <t>XA</t>
        </is>
      </c>
      <c r="E176" t="inlineStr">
        <is>
          <t>125# ANSI Flange</t>
        </is>
      </c>
      <c r="F176" t="inlineStr">
        <is>
          <t>Hardware_Steel_Gr5</t>
        </is>
      </c>
      <c r="G176" t="inlineStr">
        <is>
          <t>Hardware_Steel_Gr5</t>
        </is>
      </c>
      <c r="H176" s="2" t="n">
        <v>96699213</v>
      </c>
      <c r="I176" s="7" t="inlineStr">
        <is>
          <t>HW,LC,12" XA,STL GRADE5</t>
        </is>
      </c>
      <c r="J176" s="7" t="inlineStr">
        <is>
          <t>:213JMZ:215JMZ:254JM:256JM:284JM:286JM:324JM:326JM:364JMZ:365JMZ:</t>
        </is>
      </c>
      <c r="K176" t="inlineStr">
        <is>
          <t>A100091</t>
        </is>
      </c>
      <c r="L176" t="inlineStr">
        <is>
          <t>LT027</t>
        </is>
      </c>
      <c r="M176" s="13" t="n">
        <v>0</v>
      </c>
    </row>
    <row r="177">
      <c r="B177" t="inlineStr">
        <is>
          <t>Price_BOM_VLC_VLSC_Hardware_255</t>
        </is>
      </c>
      <c r="C177" s="2" t="inlineStr">
        <is>
          <t>:5012A-4P-10HP-VLC:5012A-4P-15HP-VLC:5012A-4P-20HP-VLC:5012A-4P-25HP-VLC:5012A-4P-30HP-VLC:5012A-4P-40HP-VLC:</t>
        </is>
      </c>
      <c r="D177" s="2" t="inlineStr">
        <is>
          <t>XA</t>
        </is>
      </c>
      <c r="E177" t="inlineStr">
        <is>
          <t>250# ANSI Flange</t>
        </is>
      </c>
      <c r="F177" t="inlineStr">
        <is>
          <t>Hardware_Steel_Gr8</t>
        </is>
      </c>
      <c r="G177" t="inlineStr">
        <is>
          <t>Hardware_Steel_Gr8</t>
        </is>
      </c>
      <c r="H177" s="2" t="n">
        <v>96769914</v>
      </c>
      <c r="I177" s="7" t="inlineStr">
        <is>
          <t>HW,LC,12" XA,STL GRADE8</t>
        </is>
      </c>
      <c r="J177" s="7" t="inlineStr">
        <is>
          <t>:254JM:256JM:284JM:286JM:324JM:326JM:364JMZ:365JMZ:</t>
        </is>
      </c>
      <c r="K177" t="inlineStr">
        <is>
          <t>A100092</t>
        </is>
      </c>
      <c r="L177" t="inlineStr">
        <is>
          <t>LT027</t>
        </is>
      </c>
      <c r="M177" s="13" t="n">
        <v>0</v>
      </c>
    </row>
    <row r="178">
      <c r="B178" t="inlineStr">
        <is>
          <t>Price_BOM_VLC_VLSC_Hardware_257</t>
        </is>
      </c>
      <c r="C178" t="inlineStr">
        <is>
          <t>:50129-4P-15HP-VLSC:50129-4P-20HP-VLSC:50129-4P-25HP-VLSC:50129-4P-30HP-VLSC:50129-4P-40HP-VLSC:50129-4P-50HP-VLSC:50129-4P-60HP-VLSC:</t>
        </is>
      </c>
      <c r="D178" s="2" t="inlineStr">
        <is>
          <t>XA</t>
        </is>
      </c>
      <c r="E178" t="inlineStr">
        <is>
          <t>125# ANSI Flange</t>
        </is>
      </c>
      <c r="F178" t="inlineStr">
        <is>
          <t>Hardware_Steel_Gr5</t>
        </is>
      </c>
      <c r="G178" t="inlineStr">
        <is>
          <t>Hardware_Steel_Gr5</t>
        </is>
      </c>
      <c r="H178" s="64" t="n">
        <v>96774816</v>
      </c>
      <c r="I178" s="65" t="inlineStr">
        <is>
          <t>HW,VLS,12" X3/A/5,8.50"AK,TC,ADP,STLGRD5</t>
        </is>
      </c>
      <c r="J178" t="inlineStr">
        <is>
          <t>:284TC:286TC:</t>
        </is>
      </c>
      <c r="K178" t="inlineStr">
        <is>
          <t>A100091</t>
        </is>
      </c>
      <c r="L178" t="inlineStr">
        <is>
          <t>LT027</t>
        </is>
      </c>
      <c r="M178" s="13" t="n">
        <v>0</v>
      </c>
    </row>
    <row r="179">
      <c r="B179" t="inlineStr">
        <is>
          <t>Price_BOM_VLC_VLSC_Hardware_258</t>
        </is>
      </c>
      <c r="C179" t="inlineStr">
        <is>
          <t>:50129-4P-15HP-VLSC:50129-4P-20HP-VLSC:50129-4P-25HP-VLSC:50129-4P-30HP-VLSC:50129-4P-40HP-VLSC:50129-4P-50HP-VLSC:50129-4P-60HP-VLSC:</t>
        </is>
      </c>
      <c r="D179" s="2" t="inlineStr">
        <is>
          <t>XA</t>
        </is>
      </c>
      <c r="E179" t="inlineStr">
        <is>
          <t>250# ANSI Flange</t>
        </is>
      </c>
      <c r="F179" t="inlineStr">
        <is>
          <t>Hardware_Steel_Gr8</t>
        </is>
      </c>
      <c r="G179" t="inlineStr">
        <is>
          <t>Hardware_Steel_Gr8</t>
        </is>
      </c>
      <c r="H179" s="2" t="n">
        <v>98548468</v>
      </c>
      <c r="J179" t="inlineStr">
        <is>
          <t>:284TC:286TC:</t>
        </is>
      </c>
      <c r="K179" t="inlineStr">
        <is>
          <t>A100092</t>
        </is>
      </c>
      <c r="L179" t="inlineStr">
        <is>
          <t>LT027</t>
        </is>
      </c>
      <c r="M179" s="13" t="n">
        <v>0</v>
      </c>
    </row>
    <row r="180">
      <c r="B180" t="inlineStr">
        <is>
          <t>Price_BOM_VLC_VLSC_Hardware_260</t>
        </is>
      </c>
      <c r="C180" t="inlineStr">
        <is>
          <t>:50129-4P-15HP-VLSC:50129-4P-20HP-VLSC:50129-4P-25HP-VLSC:50129-4P-30HP-VLSC:50129-4P-40HP-VLSC:50129-4P-50HP-VLSC:50129-4P-60HP-VLSC:</t>
        </is>
      </c>
      <c r="D180" s="2" t="inlineStr">
        <is>
          <t>XA</t>
        </is>
      </c>
      <c r="E180" t="inlineStr">
        <is>
          <t>125# ANSI Flange</t>
        </is>
      </c>
      <c r="F180" t="inlineStr">
        <is>
          <t>Hardware_Steel_Gr5</t>
        </is>
      </c>
      <c r="G180" t="inlineStr">
        <is>
          <t>Hardware_Steel_Gr5</t>
        </is>
      </c>
      <c r="H180" s="2" t="n">
        <v>96759582</v>
      </c>
      <c r="J180" t="inlineStr">
        <is>
          <t>:324TC:326TC:</t>
        </is>
      </c>
      <c r="K180" t="inlineStr">
        <is>
          <t>A100091</t>
        </is>
      </c>
      <c r="L180" t="inlineStr">
        <is>
          <t>LT027</t>
        </is>
      </c>
      <c r="M180" s="13" t="n">
        <v>0</v>
      </c>
    </row>
    <row r="181">
      <c r="B181" t="inlineStr">
        <is>
          <t>Price_BOM_VLC_VLSC_Hardware_261</t>
        </is>
      </c>
      <c r="C181" t="inlineStr">
        <is>
          <t>:50129-4P-15HP-VLSC:50129-4P-20HP-VLSC:50129-4P-25HP-VLSC:50129-4P-30HP-VLSC:50129-4P-40HP-VLSC:50129-4P-50HP-VLSC:50129-4P-60HP-VLSC:</t>
        </is>
      </c>
      <c r="D181" s="2" t="inlineStr">
        <is>
          <t>XA</t>
        </is>
      </c>
      <c r="E181" t="inlineStr">
        <is>
          <t>250# ANSI Flange</t>
        </is>
      </c>
      <c r="F181" t="inlineStr">
        <is>
          <t>Hardware_Steel_Gr8</t>
        </is>
      </c>
      <c r="G181" t="inlineStr">
        <is>
          <t>Hardware_Steel_Gr8</t>
        </is>
      </c>
      <c r="H181" s="2" t="n">
        <v>98548468</v>
      </c>
      <c r="J181" t="inlineStr">
        <is>
          <t>:324TC:326TC:</t>
        </is>
      </c>
      <c r="K181" t="inlineStr">
        <is>
          <t>A100092</t>
        </is>
      </c>
      <c r="L181" t="inlineStr">
        <is>
          <t>LT027</t>
        </is>
      </c>
      <c r="M181" s="13" t="n">
        <v>0</v>
      </c>
    </row>
    <row r="182">
      <c r="B182" t="inlineStr">
        <is>
          <t>Price_BOM_VLC_VLSC_Hardware_263</t>
        </is>
      </c>
      <c r="C182" t="inlineStr">
        <is>
          <t>:50129-4P-15HP-VLSC:50129-4P-20HP-VLSC:50129-4P-25HP-VLSC:50129-4P-30HP-VLSC:50129-4P-40HP-VLSC:50129-4P-50HP-VLSC:50129-4P-60HP-VLSC:</t>
        </is>
      </c>
      <c r="D182" s="2" t="inlineStr">
        <is>
          <t>XA</t>
        </is>
      </c>
      <c r="E182" t="inlineStr">
        <is>
          <t>125# ANSI Flange</t>
        </is>
      </c>
      <c r="F182" t="inlineStr">
        <is>
          <t>Hardware_Steel_Gr5</t>
        </is>
      </c>
      <c r="G182" t="inlineStr">
        <is>
          <t>Hardware_Steel_Gr5</t>
        </is>
      </c>
      <c r="H182" s="2" t="inlineStr">
        <is>
          <t>RTF</t>
        </is>
      </c>
      <c r="I182" s="62" t="n"/>
      <c r="J182" t="inlineStr">
        <is>
          <t>:364TC:365TC:</t>
        </is>
      </c>
      <c r="K182" t="inlineStr">
        <is>
          <t>A100091</t>
        </is>
      </c>
      <c r="L182" t="inlineStr">
        <is>
          <t>LT027</t>
        </is>
      </c>
      <c r="M182" s="13" t="n">
        <v>0</v>
      </c>
    </row>
    <row r="183">
      <c r="B183" t="inlineStr">
        <is>
          <t>Price_BOM_VLC_VLSC_Hardware_264</t>
        </is>
      </c>
      <c r="C183" t="inlineStr">
        <is>
          <t>:50129-4P-15HP-VLSC:50129-4P-20HP-VLSC:50129-4P-25HP-VLSC:50129-4P-30HP-VLSC:50129-4P-40HP-VLSC:50129-4P-50HP-VLSC:50129-4P-60HP-VLSC:</t>
        </is>
      </c>
      <c r="D183" s="2" t="inlineStr">
        <is>
          <t>XA</t>
        </is>
      </c>
      <c r="E183" t="inlineStr">
        <is>
          <t>250# ANSI Flange</t>
        </is>
      </c>
      <c r="F183" t="inlineStr">
        <is>
          <t>Hardware_Steel_Gr8</t>
        </is>
      </c>
      <c r="G183" t="inlineStr">
        <is>
          <t>Hardware_Steel_Gr8</t>
        </is>
      </c>
      <c r="H183" s="2" t="n">
        <v>98548468</v>
      </c>
      <c r="I183" s="7" t="n"/>
      <c r="J183" t="inlineStr">
        <is>
          <t>:364TC:365TC:</t>
        </is>
      </c>
      <c r="K183" t="inlineStr">
        <is>
          <t>A100092</t>
        </is>
      </c>
      <c r="L183" t="inlineStr">
        <is>
          <t>LT027</t>
        </is>
      </c>
      <c r="M183" s="13" t="n">
        <v>0</v>
      </c>
    </row>
    <row r="184">
      <c r="B184" t="inlineStr">
        <is>
          <t>Price_BOM_VLC_VLSC_Hardware_266</t>
        </is>
      </c>
      <c r="C184" t="inlineStr">
        <is>
          <t>:5012A-4P-10HP-VLSC:5012A-4P-15HP-VLSC:5012A-4P-20HP-VLSC:5012A-4P-25HP-VLSC:5012A-4P-30HP-VLSC:5012A-4P-40HP-VLSC:</t>
        </is>
      </c>
      <c r="D184" s="2" t="inlineStr">
        <is>
          <t>XA</t>
        </is>
      </c>
      <c r="E184" t="inlineStr">
        <is>
          <t>125# ANSI Flange</t>
        </is>
      </c>
      <c r="F184" t="inlineStr">
        <is>
          <t>Hardware_Steel_Gr5</t>
        </is>
      </c>
      <c r="G184" t="inlineStr">
        <is>
          <t>Hardware_Steel_Gr5</t>
        </is>
      </c>
      <c r="H184" s="64" t="n">
        <v>96774816</v>
      </c>
      <c r="I184" s="65" t="inlineStr">
        <is>
          <t>HW,VLS,12" X3/A/5,8.50"AK,TC,ADP,STLGRD5</t>
        </is>
      </c>
      <c r="J184" t="inlineStr">
        <is>
          <t>:284TC:286TC:</t>
        </is>
      </c>
      <c r="K184" t="inlineStr">
        <is>
          <t>A100091</t>
        </is>
      </c>
      <c r="L184" t="inlineStr">
        <is>
          <t>LT027</t>
        </is>
      </c>
      <c r="M184" s="13" t="n">
        <v>0</v>
      </c>
    </row>
    <row r="185">
      <c r="B185" t="inlineStr">
        <is>
          <t>Price_BOM_VLC_VLSC_Hardware_267</t>
        </is>
      </c>
      <c r="C185" t="inlineStr">
        <is>
          <t>:5012A-4P-10HP-VLSC:5012A-4P-15HP-VLSC:5012A-4P-20HP-VLSC:5012A-4P-25HP-VLSC:5012A-4P-30HP-VLSC:5012A-4P-40HP-VLSC:</t>
        </is>
      </c>
      <c r="D185" s="2" t="inlineStr">
        <is>
          <t>XA</t>
        </is>
      </c>
      <c r="E185" t="inlineStr">
        <is>
          <t>250# ANSI Flange</t>
        </is>
      </c>
      <c r="F185" t="inlineStr">
        <is>
          <t>Hardware_Steel_Gr8</t>
        </is>
      </c>
      <c r="G185" t="inlineStr">
        <is>
          <t>Hardware_Steel_Gr8</t>
        </is>
      </c>
      <c r="H185" s="2" t="n">
        <v>98548468</v>
      </c>
      <c r="J185" t="inlineStr">
        <is>
          <t>:284TC:286TC:</t>
        </is>
      </c>
      <c r="K185" t="inlineStr">
        <is>
          <t>A100092</t>
        </is>
      </c>
      <c r="L185" t="inlineStr">
        <is>
          <t>LT027</t>
        </is>
      </c>
      <c r="M185" s="13" t="n">
        <v>0</v>
      </c>
    </row>
    <row r="186">
      <c r="B186" t="inlineStr">
        <is>
          <t>Price_BOM_VLC_VLSC_Hardware_269</t>
        </is>
      </c>
      <c r="C186" t="inlineStr">
        <is>
          <t>:5012A-4P-10HP-VLSC:5012A-4P-15HP-VLSC:5012A-4P-20HP-VLSC:5012A-4P-25HP-VLSC:5012A-4P-30HP-VLSC:5012A-4P-40HP-VLSC:</t>
        </is>
      </c>
      <c r="D186" s="2" t="inlineStr">
        <is>
          <t>XA</t>
        </is>
      </c>
      <c r="E186" t="inlineStr">
        <is>
          <t>125# ANSI Flange</t>
        </is>
      </c>
      <c r="F186" t="inlineStr">
        <is>
          <t>Hardware_Steel_Gr5</t>
        </is>
      </c>
      <c r="G186" t="inlineStr">
        <is>
          <t>Hardware_Steel_Gr5</t>
        </is>
      </c>
      <c r="H186" s="2" t="n">
        <v>96759582</v>
      </c>
      <c r="J186" t="inlineStr">
        <is>
          <t>:324TC:326TC:</t>
        </is>
      </c>
      <c r="K186" t="inlineStr">
        <is>
          <t>A100091</t>
        </is>
      </c>
      <c r="L186" t="inlineStr">
        <is>
          <t>LT027</t>
        </is>
      </c>
      <c r="M186" s="13" t="n">
        <v>0</v>
      </c>
    </row>
    <row r="187">
      <c r="B187" t="inlineStr">
        <is>
          <t>Price_BOM_VLC_VLSC_Hardware_270</t>
        </is>
      </c>
      <c r="C187" t="inlineStr">
        <is>
          <t>:5012A-4P-10HP-VLSC:5012A-4P-15HP-VLSC:5012A-4P-20HP-VLSC:5012A-4P-25HP-VLSC:5012A-4P-30HP-VLSC:5012A-4P-40HP-VLSC:</t>
        </is>
      </c>
      <c r="D187" s="2" t="inlineStr">
        <is>
          <t>XA</t>
        </is>
      </c>
      <c r="E187" t="inlineStr">
        <is>
          <t>250# ANSI Flange</t>
        </is>
      </c>
      <c r="F187" t="inlineStr">
        <is>
          <t>Hardware_Steel_Gr8</t>
        </is>
      </c>
      <c r="G187" t="inlineStr">
        <is>
          <t>Hardware_Steel_Gr8</t>
        </is>
      </c>
      <c r="H187" s="2" t="n">
        <v>98548468</v>
      </c>
      <c r="J187" t="inlineStr">
        <is>
          <t>:324TC:326TC:</t>
        </is>
      </c>
      <c r="K187" t="inlineStr">
        <is>
          <t>A100092</t>
        </is>
      </c>
      <c r="L187" t="inlineStr">
        <is>
          <t>LT027</t>
        </is>
      </c>
      <c r="M187" s="13" t="n">
        <v>0</v>
      </c>
    </row>
    <row r="188">
      <c r="B188" t="inlineStr">
        <is>
          <t>Price_BOM_VLC_VLSC_Hardware_272</t>
        </is>
      </c>
      <c r="C188" t="inlineStr">
        <is>
          <t>:5012A-4P-10HP-VLSC:5012A-4P-15HP-VLSC:5012A-4P-20HP-VLSC:5012A-4P-25HP-VLSC:5012A-4P-30HP-VLSC:5012A-4P-40HP-VLSC:</t>
        </is>
      </c>
      <c r="D188" s="2" t="inlineStr">
        <is>
          <t>XA</t>
        </is>
      </c>
      <c r="E188" t="inlineStr">
        <is>
          <t>125# ANSI Flange</t>
        </is>
      </c>
      <c r="F188" t="inlineStr">
        <is>
          <t>Hardware_Steel_Gr5</t>
        </is>
      </c>
      <c r="G188" t="inlineStr">
        <is>
          <t>Hardware_Steel_Gr5</t>
        </is>
      </c>
      <c r="H188" s="2" t="inlineStr">
        <is>
          <t>RTF</t>
        </is>
      </c>
      <c r="I188" s="62" t="n"/>
      <c r="J188" t="inlineStr">
        <is>
          <t>:364TC:365TC:</t>
        </is>
      </c>
      <c r="K188" t="inlineStr">
        <is>
          <t>A100091</t>
        </is>
      </c>
      <c r="L188" t="inlineStr">
        <is>
          <t>LT027</t>
        </is>
      </c>
      <c r="M188" s="13" t="n">
        <v>0</v>
      </c>
    </row>
    <row r="189">
      <c r="B189" t="inlineStr">
        <is>
          <t>Price_BOM_VLC_VLSC_Hardware_273</t>
        </is>
      </c>
      <c r="C189" t="inlineStr">
        <is>
          <t>:5012A-4P-10HP-VLSC:5012A-4P-15HP-VLSC:5012A-4P-20HP-VLSC:5012A-4P-25HP-VLSC:5012A-4P-30HP-VLSC:5012A-4P-40HP-VLSC:</t>
        </is>
      </c>
      <c r="D189" s="2" t="inlineStr">
        <is>
          <t>XA</t>
        </is>
      </c>
      <c r="E189" t="inlineStr">
        <is>
          <t>250# ANSI Flange</t>
        </is>
      </c>
      <c r="F189" t="inlineStr">
        <is>
          <t>Hardware_Steel_Gr8</t>
        </is>
      </c>
      <c r="G189" t="inlineStr">
        <is>
          <t>Hardware_Steel_Gr8</t>
        </is>
      </c>
      <c r="H189" s="2" t="n">
        <v>98548468</v>
      </c>
      <c r="I189" s="7" t="n"/>
      <c r="J189" t="inlineStr">
        <is>
          <t>:364TC:365TC:</t>
        </is>
      </c>
      <c r="K189" t="inlineStr">
        <is>
          <t>A100092</t>
        </is>
      </c>
      <c r="L189" t="inlineStr">
        <is>
          <t>LT027</t>
        </is>
      </c>
      <c r="M189" s="13" t="n">
        <v>0</v>
      </c>
    </row>
    <row r="190">
      <c r="B190" t="inlineStr">
        <is>
          <t>Price_BOM_VLC_VLSC_Hardware_275</t>
        </is>
      </c>
      <c r="C190" t="inlineStr">
        <is>
          <t>:50157-4P-50HP-VLC:</t>
        </is>
      </c>
      <c r="D190" s="2" t="inlineStr">
        <is>
          <t>XA</t>
        </is>
      </c>
      <c r="E190" t="inlineStr">
        <is>
          <t>125# ANSI Flange</t>
        </is>
      </c>
      <c r="F190" t="inlineStr">
        <is>
          <t>Hardware_Steel_Gr5</t>
        </is>
      </c>
      <c r="G190" t="inlineStr">
        <is>
          <t>Hardware_Steel_Gr5</t>
        </is>
      </c>
      <c r="H190" s="2" t="inlineStr">
        <is>
          <t>RTF</t>
        </is>
      </c>
      <c r="J190" s="7" t="inlineStr">
        <is>
          <t>:254JM:256JM:284JM:286JM:324JM:326JM:364JMZ:365JMZ:</t>
        </is>
      </c>
      <c r="K190" t="inlineStr">
        <is>
          <t>A100091</t>
        </is>
      </c>
      <c r="L190" t="inlineStr">
        <is>
          <t>LT027</t>
        </is>
      </c>
      <c r="M190" s="13" t="n">
        <v>0</v>
      </c>
    </row>
    <row r="191">
      <c r="B191" t="inlineStr">
        <is>
          <t>Price_BOM_VLC_VLSC_Hardware_276</t>
        </is>
      </c>
      <c r="C191" t="inlineStr">
        <is>
          <t>:50157-4P-50HP-VLC:</t>
        </is>
      </c>
      <c r="D191" s="2" t="inlineStr">
        <is>
          <t>XA</t>
        </is>
      </c>
      <c r="E191" t="inlineStr">
        <is>
          <t>250# ANSI Flange</t>
        </is>
      </c>
      <c r="F191" t="inlineStr">
        <is>
          <t>Hardware_Steel_Gr8</t>
        </is>
      </c>
      <c r="G191" t="inlineStr">
        <is>
          <t>Hardware_Steel_Gr8</t>
        </is>
      </c>
      <c r="H191" s="2" t="inlineStr">
        <is>
          <t>RTF</t>
        </is>
      </c>
      <c r="J191" s="7" t="inlineStr">
        <is>
          <t>:254JM:256JM:284JM:286JM:324JM:326JM:364JMZ:365JMZ:</t>
        </is>
      </c>
      <c r="K191" t="inlineStr">
        <is>
          <t>A100092</t>
        </is>
      </c>
      <c r="L191" t="inlineStr">
        <is>
          <t>LT027</t>
        </is>
      </c>
      <c r="M191" s="13" t="n">
        <v>0</v>
      </c>
    </row>
    <row r="192">
      <c r="B192" t="inlineStr">
        <is>
          <t>Price_BOM_VLC_VLSC_Hardware_277</t>
        </is>
      </c>
      <c r="C192" t="inlineStr">
        <is>
          <t>:50157-4P-60HP-VLC:50157-4P-75HP-VLC:50157-4P-100HP-VLC:</t>
        </is>
      </c>
      <c r="D192" t="inlineStr">
        <is>
          <t>X5</t>
        </is>
      </c>
      <c r="E192" t="inlineStr">
        <is>
          <t>125# ANSI Flange</t>
        </is>
      </c>
      <c r="F192" t="inlineStr">
        <is>
          <t>Hardware_Steel_Gr5</t>
        </is>
      </c>
      <c r="G192" t="inlineStr">
        <is>
          <t>Hardware_Steel_Gr5</t>
        </is>
      </c>
      <c r="H192" s="2" t="inlineStr">
        <is>
          <t>RTF</t>
        </is>
      </c>
      <c r="J192" s="7" t="inlineStr">
        <is>
          <t>:254TCZ:256TCZ:324TCZ:326TCZ:364TCZ:365TCZ:404TCZ:405TCZ:</t>
        </is>
      </c>
      <c r="K192" t="inlineStr">
        <is>
          <t>A100091</t>
        </is>
      </c>
      <c r="L192" t="inlineStr">
        <is>
          <t>LT027</t>
        </is>
      </c>
      <c r="M192" s="13" t="n">
        <v>0</v>
      </c>
    </row>
    <row r="193">
      <c r="B193" t="inlineStr">
        <is>
          <t>Price_BOM_VLC_VLSC_Hardware_278</t>
        </is>
      </c>
      <c r="C193" t="inlineStr">
        <is>
          <t>:50157-4P-60HP-VLC:50157-4P-75HP-VLC:50157-4P-100HP-VLC:</t>
        </is>
      </c>
      <c r="D193" t="inlineStr">
        <is>
          <t>X5</t>
        </is>
      </c>
      <c r="E193" t="inlineStr">
        <is>
          <t>250# ANSI Flange</t>
        </is>
      </c>
      <c r="F193" t="inlineStr">
        <is>
          <t>Hardware_Steel_Gr8</t>
        </is>
      </c>
      <c r="G193" t="inlineStr">
        <is>
          <t>Hardware_Steel_Gr8</t>
        </is>
      </c>
      <c r="H193" s="2" t="inlineStr">
        <is>
          <t>RTF</t>
        </is>
      </c>
      <c r="J193" s="7" t="inlineStr">
        <is>
          <t>:254TCZ:256TCZ:324TCZ:326TCZ:364TCZ:365TCZ:404TCZ:405TCZ:</t>
        </is>
      </c>
      <c r="K193" t="inlineStr">
        <is>
          <t>A100092</t>
        </is>
      </c>
      <c r="L193" t="inlineStr">
        <is>
          <t>LT027</t>
        </is>
      </c>
      <c r="M193" s="13" t="n">
        <v>0</v>
      </c>
    </row>
    <row r="194">
      <c r="B194" t="inlineStr">
        <is>
          <t>Price_BOM_VLC_VLSC_Hardware_281</t>
        </is>
      </c>
      <c r="C194" t="inlineStr">
        <is>
          <t>:50157-4P-50HP-VLSC:</t>
        </is>
      </c>
      <c r="D194" s="2" t="inlineStr">
        <is>
          <t>XA</t>
        </is>
      </c>
      <c r="E194" t="inlineStr">
        <is>
          <t>125# ANSI Flange</t>
        </is>
      </c>
      <c r="F194" t="inlineStr">
        <is>
          <t>Hardware_Steel_Gr5</t>
        </is>
      </c>
      <c r="G194" t="inlineStr">
        <is>
          <t>Hardware_Steel_Gr5</t>
        </is>
      </c>
      <c r="H194" s="64" t="n">
        <v>96759584</v>
      </c>
      <c r="I194" s="65" t="inlineStr">
        <is>
          <t>HW,VLS,15" XA,8.5"AK,TC,STL GRD5</t>
        </is>
      </c>
      <c r="J194" t="inlineStr">
        <is>
          <t>:182TC:184TC:213TC:215TC:254TC:256TC:</t>
        </is>
      </c>
      <c r="K194" t="inlineStr">
        <is>
          <t>A100091</t>
        </is>
      </c>
      <c r="L194" t="inlineStr">
        <is>
          <t>LT027</t>
        </is>
      </c>
      <c r="M194" s="13" t="n">
        <v>0</v>
      </c>
    </row>
    <row r="195">
      <c r="B195" t="inlineStr">
        <is>
          <t>Price_BOM_VLC_VLSC_Hardware_282</t>
        </is>
      </c>
      <c r="C195" t="inlineStr">
        <is>
          <t>:50157-4P-50HP-VLSC:</t>
        </is>
      </c>
      <c r="D195" s="2" t="inlineStr">
        <is>
          <t>XA</t>
        </is>
      </c>
      <c r="E195" t="inlineStr">
        <is>
          <t>125# ANSI Flange</t>
        </is>
      </c>
      <c r="F195" t="inlineStr">
        <is>
          <t>Hardware_Steel_Gr5</t>
        </is>
      </c>
      <c r="G195" t="inlineStr">
        <is>
          <t>Hardware_Steel_Gr5</t>
        </is>
      </c>
      <c r="H195" s="64" t="n">
        <v>96759585</v>
      </c>
      <c r="I195" s="65" t="inlineStr">
        <is>
          <t>HW,VLS,15" XA,8.5"AK,TC,ADP,STL GRD5</t>
        </is>
      </c>
      <c r="J195" t="inlineStr">
        <is>
          <t>:284TC:286TC:</t>
        </is>
      </c>
      <c r="K195" t="inlineStr">
        <is>
          <t>A100091</t>
        </is>
      </c>
      <c r="L195" t="inlineStr">
        <is>
          <t>LT027</t>
        </is>
      </c>
      <c r="M195" s="13" t="n">
        <v>0</v>
      </c>
    </row>
    <row r="196">
      <c r="B196" t="inlineStr">
        <is>
          <t>Price_BOM_VLC_VLSC_Hardware_283</t>
        </is>
      </c>
      <c r="C196" t="inlineStr">
        <is>
          <t>:50157-4P-50HP-VLSC:</t>
        </is>
      </c>
      <c r="D196" s="2" t="inlineStr">
        <is>
          <t>XA</t>
        </is>
      </c>
      <c r="E196" t="inlineStr">
        <is>
          <t>125# ANSI Flange</t>
        </is>
      </c>
      <c r="F196" t="inlineStr">
        <is>
          <t>Hardware_Steel_Gr5</t>
        </is>
      </c>
      <c r="G196" t="inlineStr">
        <is>
          <t>Hardware_Steel_Gr5</t>
        </is>
      </c>
      <c r="H196" s="64" t="n">
        <v>96759583</v>
      </c>
      <c r="I196" s="65" t="inlineStr">
        <is>
          <t>HW,VLS,15" XA/5,12"AK,TC,STL GRD5</t>
        </is>
      </c>
      <c r="J196" t="inlineStr">
        <is>
          <t>:324TSC:326TSC:324TC:326TC:364TSC:365TSC:364TC:365TC:404TSC:405TSC:404TC:405TC</t>
        </is>
      </c>
      <c r="K196" t="inlineStr">
        <is>
          <t>A100091</t>
        </is>
      </c>
      <c r="L196" t="inlineStr">
        <is>
          <t>LT027</t>
        </is>
      </c>
      <c r="M196" s="13" t="n">
        <v>0</v>
      </c>
    </row>
    <row r="197">
      <c r="B197" t="inlineStr">
        <is>
          <t>Price_BOM_VLC_VLSC_Hardware_287</t>
        </is>
      </c>
      <c r="C197" t="inlineStr">
        <is>
          <t>:50157-4P-50HP-VLSC:</t>
        </is>
      </c>
      <c r="D197" s="2" t="inlineStr">
        <is>
          <t>XA</t>
        </is>
      </c>
      <c r="E197" t="inlineStr">
        <is>
          <t>250# ANSI Flange</t>
        </is>
      </c>
      <c r="F197" t="inlineStr">
        <is>
          <t>Hardware_Steel_Gr8</t>
        </is>
      </c>
      <c r="G197" t="inlineStr">
        <is>
          <t>Hardware_Steel_Gr8</t>
        </is>
      </c>
      <c r="H197" s="2" t="inlineStr">
        <is>
          <t>RTF</t>
        </is>
      </c>
      <c r="J197" t="inlineStr">
        <is>
          <t>:182TC:184TC:213TC:215TC:254TC:256TC:</t>
        </is>
      </c>
      <c r="K197" t="inlineStr">
        <is>
          <t>A100092</t>
        </is>
      </c>
      <c r="L197" t="inlineStr">
        <is>
          <t>LT027</t>
        </is>
      </c>
      <c r="M197" s="13" t="n">
        <v>0</v>
      </c>
    </row>
    <row r="198">
      <c r="B198" t="inlineStr">
        <is>
          <t>Price_BOM_VLC_VLSC_Hardware_288</t>
        </is>
      </c>
      <c r="C198" t="inlineStr">
        <is>
          <t>:50157-4P-50HP-VLSC:</t>
        </is>
      </c>
      <c r="D198" s="2" t="inlineStr">
        <is>
          <t>XA</t>
        </is>
      </c>
      <c r="E198" t="inlineStr">
        <is>
          <t>250# ANSI Flange</t>
        </is>
      </c>
      <c r="F198" t="inlineStr">
        <is>
          <t>Hardware_Steel_Gr8</t>
        </is>
      </c>
      <c r="G198" t="inlineStr">
        <is>
          <t>Hardware_Steel_Gr8</t>
        </is>
      </c>
      <c r="H198" s="2" t="inlineStr">
        <is>
          <t>RTF</t>
        </is>
      </c>
      <c r="J198" t="inlineStr">
        <is>
          <t>:284TC:286TC:</t>
        </is>
      </c>
      <c r="K198" t="inlineStr">
        <is>
          <t>A100092</t>
        </is>
      </c>
      <c r="L198" t="inlineStr">
        <is>
          <t>LT027</t>
        </is>
      </c>
      <c r="M198" s="13" t="n">
        <v>0</v>
      </c>
    </row>
    <row r="199">
      <c r="B199" t="inlineStr">
        <is>
          <t>Price_BOM_VLC_VLSC_Hardware_289</t>
        </is>
      </c>
      <c r="C199" t="inlineStr">
        <is>
          <t>:50157-4P-50HP-VLSC:</t>
        </is>
      </c>
      <c r="D199" s="2" t="inlineStr">
        <is>
          <t>XA</t>
        </is>
      </c>
      <c r="E199" t="inlineStr">
        <is>
          <t>250# ANSI Flange</t>
        </is>
      </c>
      <c r="F199" t="inlineStr">
        <is>
          <t>Hardware_Steel_Gr8</t>
        </is>
      </c>
      <c r="G199" t="inlineStr">
        <is>
          <t>Hardware_Steel_Gr8</t>
        </is>
      </c>
      <c r="H199" s="2" t="inlineStr">
        <is>
          <t>RTF</t>
        </is>
      </c>
      <c r="J199" t="inlineStr">
        <is>
          <t>:324TSC:326TSC:324TC:326TC:364TSC:365TSC:364TC:365TC:404TSC:405TSC:404TC:405TC:</t>
        </is>
      </c>
      <c r="K199" t="inlineStr">
        <is>
          <t>A100092</t>
        </is>
      </c>
      <c r="L199" t="inlineStr">
        <is>
          <t>LT027</t>
        </is>
      </c>
      <c r="M199" s="13" t="n">
        <v>0</v>
      </c>
    </row>
    <row r="200">
      <c r="B200" t="inlineStr">
        <is>
          <t>Price_BOM_VLC_VLSC_Hardware_290</t>
        </is>
      </c>
      <c r="C200" t="inlineStr">
        <is>
          <t>:50157-4P-60HP-VLSC:50157-4P-75HP-VLSC:50157-4P-100HP-VLSC:</t>
        </is>
      </c>
      <c r="D200" t="inlineStr">
        <is>
          <t>X5</t>
        </is>
      </c>
      <c r="E200" t="inlineStr">
        <is>
          <t>125# ANSI Flange</t>
        </is>
      </c>
      <c r="F200" t="inlineStr">
        <is>
          <t>Hardware_Steel_Gr5</t>
        </is>
      </c>
      <c r="G200" t="inlineStr">
        <is>
          <t>Hardware_Steel_Gr5</t>
        </is>
      </c>
      <c r="H200" s="64" t="n">
        <v>96759583</v>
      </c>
      <c r="I200" s="65" t="inlineStr">
        <is>
          <t>HW,VLS,15" XA/5,12"AK,TC,STL GRD5</t>
        </is>
      </c>
      <c r="J200" t="inlineStr">
        <is>
          <t>:324TSC:326TSC:324TC:326TC:364TSC:365TSC:364TC:365TC:404TSC:405TSC:404TC:405TC:</t>
        </is>
      </c>
      <c r="K200" t="inlineStr">
        <is>
          <t>A100091</t>
        </is>
      </c>
      <c r="L200" t="inlineStr">
        <is>
          <t>LT027</t>
        </is>
      </c>
      <c r="M200" s="13" t="n">
        <v>0</v>
      </c>
    </row>
    <row r="201">
      <c r="B201" t="inlineStr">
        <is>
          <t>Price_BOM_VLC_VLSC_Hardware_291</t>
        </is>
      </c>
      <c r="C201" t="inlineStr">
        <is>
          <t>:50157-4P-60HP-VLSC:50157-4P-75HP-VLSC:50157-4P-100HP-VLSC:</t>
        </is>
      </c>
      <c r="D201" s="2" t="inlineStr">
        <is>
          <t>X5</t>
        </is>
      </c>
      <c r="E201" t="inlineStr">
        <is>
          <t>125# ANSI Flange</t>
        </is>
      </c>
      <c r="F201" t="inlineStr">
        <is>
          <t>Hardware_Steel_Gr5</t>
        </is>
      </c>
      <c r="G201" t="inlineStr">
        <is>
          <t>Hardware_Steel_Gr5</t>
        </is>
      </c>
      <c r="H201" s="2" t="inlineStr">
        <is>
          <t>RTF</t>
        </is>
      </c>
      <c r="J201" t="inlineStr">
        <is>
          <t>:444TC:445TC</t>
        </is>
      </c>
      <c r="K201" t="inlineStr">
        <is>
          <t>A100091</t>
        </is>
      </c>
      <c r="L201" t="inlineStr">
        <is>
          <t>LT027</t>
        </is>
      </c>
      <c r="M201" s="13" t="n">
        <v>0</v>
      </c>
    </row>
    <row r="202">
      <c r="B202" t="inlineStr">
        <is>
          <t>Price_BOM_VLC_VLSC_Hardware_292</t>
        </is>
      </c>
      <c r="C202" t="inlineStr">
        <is>
          <t>:50157-4P-60HP-VLSC:50157-4P-75HP-VLSC:50157-4P-100HP-VLSC:</t>
        </is>
      </c>
      <c r="D202" t="inlineStr">
        <is>
          <t>X5</t>
        </is>
      </c>
      <c r="E202" t="inlineStr">
        <is>
          <t>250# ANSI Flange</t>
        </is>
      </c>
      <c r="F202" t="inlineStr">
        <is>
          <t>Hardware_Steel_Gr8</t>
        </is>
      </c>
      <c r="G202" t="inlineStr">
        <is>
          <t>Hardware_Steel_Gr8</t>
        </is>
      </c>
      <c r="H202" s="2" t="inlineStr">
        <is>
          <t>RTF</t>
        </is>
      </c>
      <c r="I202" s="65" t="n"/>
      <c r="J202" t="inlineStr">
        <is>
          <t>:324TSC:326TSC:324TC:326TC:364TSC:365TSC:364TC:365TC:404TSC:405TSC:404TC:405TC:</t>
        </is>
      </c>
      <c r="K202" t="inlineStr">
        <is>
          <t>A100092</t>
        </is>
      </c>
      <c r="L202" t="inlineStr">
        <is>
          <t>LT027</t>
        </is>
      </c>
      <c r="M202" s="13" t="n">
        <v>0</v>
      </c>
    </row>
    <row r="203">
      <c r="B203" t="inlineStr">
        <is>
          <t>Price_BOM_VLC_VLSC_Hardware_294</t>
        </is>
      </c>
      <c r="C203" t="inlineStr">
        <is>
          <t>:50707-4P-5HP-VLC:50707-4P-7.5HP-VLC:</t>
        </is>
      </c>
      <c r="D203" s="2" t="inlineStr">
        <is>
          <t>X3</t>
        </is>
      </c>
      <c r="E203" t="inlineStr">
        <is>
          <t>125# ANSI Flange</t>
        </is>
      </c>
      <c r="F203" t="inlineStr">
        <is>
          <t>Hardware_Steel_Gr5</t>
        </is>
      </c>
      <c r="G203" t="inlineStr">
        <is>
          <t>Hardware_Steel_Gr5</t>
        </is>
      </c>
      <c r="H203" s="2" t="inlineStr">
        <is>
          <t>96699201</t>
        </is>
      </c>
      <c r="I203" t="inlineStr">
        <is>
          <t>HW,LC,7" X3,STL GRADE5</t>
        </is>
      </c>
      <c r="J203" t="inlineStr">
        <is>
          <t>:143JM:145JM:182JM:184JM:213JM:215JM:</t>
        </is>
      </c>
      <c r="K203" t="inlineStr">
        <is>
          <t>A100091</t>
        </is>
      </c>
      <c r="L203" t="inlineStr">
        <is>
          <t>LT027</t>
        </is>
      </c>
      <c r="M203" s="13" t="n">
        <v>0</v>
      </c>
    </row>
    <row r="204">
      <c r="B204" t="inlineStr">
        <is>
          <t>Price_BOM_VLC_VLSC_Hardware_295</t>
        </is>
      </c>
      <c r="C204" t="inlineStr">
        <is>
          <t>:50707-4P-5HP-VLC:50707-4P-7.5HP-VLC:</t>
        </is>
      </c>
      <c r="D204" s="2" t="inlineStr">
        <is>
          <t>X3</t>
        </is>
      </c>
      <c r="E204" t="inlineStr">
        <is>
          <t>250# ANSI Flange</t>
        </is>
      </c>
      <c r="F204" t="inlineStr">
        <is>
          <t>Hardware_Steel_Gr8</t>
        </is>
      </c>
      <c r="G204" t="inlineStr">
        <is>
          <t>Hardware_Steel_Gr8</t>
        </is>
      </c>
      <c r="H204" s="2" t="n">
        <v>96769898</v>
      </c>
      <c r="I204" t="inlineStr">
        <is>
          <t>HW,LC,7" X3,STL GRADE8</t>
        </is>
      </c>
      <c r="J204" t="inlineStr">
        <is>
          <t>:143JM:145JM:182JM:184JM:213JM:215JM:</t>
        </is>
      </c>
      <c r="K204" t="inlineStr">
        <is>
          <t>A100092</t>
        </is>
      </c>
      <c r="L204" t="inlineStr">
        <is>
          <t>LT027</t>
        </is>
      </c>
      <c r="M204" s="13" t="n">
        <v>0</v>
      </c>
    </row>
    <row r="205">
      <c r="B205" t="inlineStr">
        <is>
          <t>Price_BOM_VLC_VLSC_Hardware_297</t>
        </is>
      </c>
      <c r="C205" t="inlineStr">
        <is>
          <t>:50707-2P-30HP-VLC:50707-2P-40HP-VLC:50707-2P-50HP-VLC:50707-2P-60HP-VLC:</t>
        </is>
      </c>
      <c r="D205" s="2" t="inlineStr">
        <is>
          <t>X4</t>
        </is>
      </c>
      <c r="E205" t="inlineStr">
        <is>
          <t>125# ANSI Flange</t>
        </is>
      </c>
      <c r="F205" t="inlineStr">
        <is>
          <t>Hardware_Steel_Gr5</t>
        </is>
      </c>
      <c r="G205" t="inlineStr">
        <is>
          <t>Hardware_Steel_Gr5</t>
        </is>
      </c>
      <c r="H205" s="2" t="n">
        <v>96699209</v>
      </c>
      <c r="I205" s="7" t="inlineStr">
        <is>
          <t>HW,LC,7" X4,STL GRADE5</t>
        </is>
      </c>
      <c r="J205" s="7" t="inlineStr">
        <is>
          <t>:254JM:256JM:284JM:286JM:324JM:326JM:364JMZ:365JMZ:</t>
        </is>
      </c>
      <c r="K205" t="inlineStr">
        <is>
          <t>A100091</t>
        </is>
      </c>
      <c r="L205" t="inlineStr">
        <is>
          <t>LT027</t>
        </is>
      </c>
      <c r="M205" s="13" t="n">
        <v>0</v>
      </c>
    </row>
    <row r="206">
      <c r="B206" t="inlineStr">
        <is>
          <t>Price_BOM_VLC_VLSC_Hardware_298</t>
        </is>
      </c>
      <c r="C206" t="inlineStr">
        <is>
          <t>:50707-2P-30HP-VLC:50707-2P-40HP-VLC:50707-2P-50HP-VLC:50707-2P-60HP-VLC:</t>
        </is>
      </c>
      <c r="D206" s="2" t="inlineStr">
        <is>
          <t>X4</t>
        </is>
      </c>
      <c r="E206" t="inlineStr">
        <is>
          <t>250# ANSI Flange</t>
        </is>
      </c>
      <c r="F206" t="inlineStr">
        <is>
          <t>Hardware_Steel_Gr8</t>
        </is>
      </c>
      <c r="G206" t="inlineStr">
        <is>
          <t>Hardware_Steel_Gr8</t>
        </is>
      </c>
      <c r="H206" s="2" t="n">
        <v>96769910</v>
      </c>
      <c r="I206" s="7" t="inlineStr">
        <is>
          <t>HW,LC,7" X4,STL GRADE8</t>
        </is>
      </c>
      <c r="J206" s="7" t="inlineStr">
        <is>
          <t>:254JM:256JM:284JM:286JM:324JM:326JM:364JMZ:365JMZ:</t>
        </is>
      </c>
      <c r="K206" t="inlineStr">
        <is>
          <t>A100092</t>
        </is>
      </c>
      <c r="L206" t="inlineStr">
        <is>
          <t>LT027</t>
        </is>
      </c>
      <c r="M206" s="13" t="n">
        <v>0</v>
      </c>
    </row>
    <row r="207">
      <c r="B207" t="inlineStr">
        <is>
          <t>Price_BOM_VLC_VLSC_Hardware_300</t>
        </is>
      </c>
      <c r="C207" t="inlineStr">
        <is>
          <t>:50707-4P-5HP-VLSC:50707-4P-7.5HP-VLSC:</t>
        </is>
      </c>
      <c r="D207" s="2" t="inlineStr">
        <is>
          <t>X3</t>
        </is>
      </c>
      <c r="E207" t="inlineStr">
        <is>
          <t>125# ANSI Flange</t>
        </is>
      </c>
      <c r="F207" t="inlineStr">
        <is>
          <t>Hardware_Steel_Gr5</t>
        </is>
      </c>
      <c r="G207" t="inlineStr">
        <is>
          <t>Hardware_Steel_Gr5</t>
        </is>
      </c>
      <c r="H207" s="64" t="n">
        <v>96772283</v>
      </c>
      <c r="I207" s="65" t="inlineStr">
        <is>
          <t xml:space="preserve">HW,VLS,7" X3/4,TC,STL GRADE5 </t>
        </is>
      </c>
      <c r="J207" t="inlineStr">
        <is>
          <t>:182TC:184TC:213TC:215TC:254TC:256TC:</t>
        </is>
      </c>
      <c r="K207" t="inlineStr">
        <is>
          <t>A100091</t>
        </is>
      </c>
      <c r="L207" t="inlineStr">
        <is>
          <t>LT027</t>
        </is>
      </c>
      <c r="M207" s="13" t="n">
        <v>0</v>
      </c>
    </row>
    <row r="208">
      <c r="B208" t="inlineStr">
        <is>
          <t>Price_BOM_VLC_VLSC_Hardware_301</t>
        </is>
      </c>
      <c r="C208" t="inlineStr">
        <is>
          <t>:50707-4P-5HP-VLSC:50707-4P-7.5HP-VLSC:</t>
        </is>
      </c>
      <c r="D208" s="2" t="inlineStr">
        <is>
          <t>X3</t>
        </is>
      </c>
      <c r="E208" t="inlineStr">
        <is>
          <t>250# ANSI Flange</t>
        </is>
      </c>
      <c r="F208" t="inlineStr">
        <is>
          <t>Hardware_Steel_Gr8</t>
        </is>
      </c>
      <c r="G208" t="inlineStr">
        <is>
          <t>Hardware_Steel_Gr8</t>
        </is>
      </c>
      <c r="H208" s="2" t="inlineStr">
        <is>
          <t>RTF</t>
        </is>
      </c>
      <c r="J208" t="inlineStr">
        <is>
          <t>:182TC:184TC:213TC:215TC:254TC:256TC:</t>
        </is>
      </c>
      <c r="K208" t="inlineStr">
        <is>
          <t>A100092</t>
        </is>
      </c>
      <c r="L208" t="inlineStr">
        <is>
          <t>LT027</t>
        </is>
      </c>
      <c r="M208" s="13" t="n">
        <v>0</v>
      </c>
    </row>
    <row r="209">
      <c r="B209" t="inlineStr">
        <is>
          <t>Price_BOM_VLC_VLSC_Hardware_303</t>
        </is>
      </c>
      <c r="C209" t="inlineStr">
        <is>
          <t>:50707-4P-5HP-VLSC:50707-4P-7.5HP-VLSC:</t>
        </is>
      </c>
      <c r="D209" s="2" t="inlineStr">
        <is>
          <t>X3</t>
        </is>
      </c>
      <c r="E209" t="inlineStr">
        <is>
          <t>125# ANSI Flange</t>
        </is>
      </c>
      <c r="F209" t="inlineStr">
        <is>
          <t>Hardware_Steel_Gr5</t>
        </is>
      </c>
      <c r="G209" t="inlineStr">
        <is>
          <t>Hardware_Steel_Gr5</t>
        </is>
      </c>
      <c r="H209" s="64" t="n">
        <v>96772284</v>
      </c>
      <c r="I209" s="65" t="inlineStr">
        <is>
          <t xml:space="preserve">HW,VLS,7" X3/4,TC,ADP,STL GRADE5 </t>
        </is>
      </c>
      <c r="J209" t="inlineStr">
        <is>
          <t>:284TC:286TC:</t>
        </is>
      </c>
      <c r="K209" t="inlineStr">
        <is>
          <t>A100091</t>
        </is>
      </c>
      <c r="L209" t="inlineStr">
        <is>
          <t>LT027</t>
        </is>
      </c>
      <c r="M209" s="13" t="n">
        <v>0</v>
      </c>
    </row>
    <row r="210">
      <c r="B210" t="inlineStr">
        <is>
          <t>Price_BOM_VLC_VLSC_Hardware_304</t>
        </is>
      </c>
      <c r="C210" t="inlineStr">
        <is>
          <t>:50707-4P-5HP-VLSC:50707-4P-7.5HP-VLSC:</t>
        </is>
      </c>
      <c r="D210" s="2" t="inlineStr">
        <is>
          <t>X3</t>
        </is>
      </c>
      <c r="E210" t="inlineStr">
        <is>
          <t>250# ANSI Flange</t>
        </is>
      </c>
      <c r="F210" t="inlineStr">
        <is>
          <t>Hardware_Steel_Gr8</t>
        </is>
      </c>
      <c r="G210" t="inlineStr">
        <is>
          <t>Hardware_Steel_Gr8</t>
        </is>
      </c>
      <c r="H210" s="2" t="inlineStr">
        <is>
          <t>RTF</t>
        </is>
      </c>
      <c r="J210" t="inlineStr">
        <is>
          <t>:284TC:286TC:</t>
        </is>
      </c>
      <c r="K210" t="inlineStr">
        <is>
          <t>A100092</t>
        </is>
      </c>
      <c r="L210" t="inlineStr">
        <is>
          <t>LT027</t>
        </is>
      </c>
      <c r="M210" s="13" t="n">
        <v>0</v>
      </c>
    </row>
    <row r="211">
      <c r="B211" t="inlineStr">
        <is>
          <t>Price_BOM_VLC_VLSC_Hardware_306</t>
        </is>
      </c>
      <c r="C211" t="inlineStr">
        <is>
          <t>:50707-2P-30HP-VLSC:50707-2P-40HP-VLSC:50707-2P-50HP-VLSC:50707-2P-60HP-VLSC:</t>
        </is>
      </c>
      <c r="D211" s="2" t="inlineStr">
        <is>
          <t>X4</t>
        </is>
      </c>
      <c r="E211" t="inlineStr">
        <is>
          <t>125# ANSI Flange</t>
        </is>
      </c>
      <c r="F211" t="inlineStr">
        <is>
          <t>Hardware_Steel_Gr5</t>
        </is>
      </c>
      <c r="G211" t="inlineStr">
        <is>
          <t>Hardware_Steel_Gr5</t>
        </is>
      </c>
      <c r="H211" s="64" t="n">
        <v>96772283</v>
      </c>
      <c r="I211" s="65" t="inlineStr">
        <is>
          <t xml:space="preserve">HW,VLS,7" X3/4,TC,STL GRADE5 </t>
        </is>
      </c>
      <c r="J211" t="inlineStr">
        <is>
          <t>:324TSC:326TSC:324TC:326TC:364TSC:365TSC:364TC:365TC:404TSC:405TSC:404TC:405TC</t>
        </is>
      </c>
      <c r="K211" t="inlineStr">
        <is>
          <t>A100091</t>
        </is>
      </c>
      <c r="L211" t="inlineStr">
        <is>
          <t>LT027</t>
        </is>
      </c>
      <c r="M211" s="13" t="n">
        <v>0</v>
      </c>
    </row>
    <row r="212">
      <c r="B212" t="inlineStr">
        <is>
          <t>Price_BOM_VLC_VLSC_Hardware_307</t>
        </is>
      </c>
      <c r="C212" t="inlineStr">
        <is>
          <t>:50707-2P-30HP-VLSC:50707-2P-40HP-VLSC:50707-2P-50HP-VLSC:50707-2P-60HP-VLSC:</t>
        </is>
      </c>
      <c r="D212" s="2" t="inlineStr">
        <is>
          <t>X4</t>
        </is>
      </c>
      <c r="E212" t="inlineStr">
        <is>
          <t>250# ANSI Flange</t>
        </is>
      </c>
      <c r="F212" t="inlineStr">
        <is>
          <t>Hardware_Steel_Gr8</t>
        </is>
      </c>
      <c r="G212" t="inlineStr">
        <is>
          <t>Hardware_Steel_Gr8</t>
        </is>
      </c>
      <c r="H212" s="2" t="inlineStr">
        <is>
          <t>RTF</t>
        </is>
      </c>
      <c r="I212" s="7" t="n"/>
      <c r="J212" t="inlineStr">
        <is>
          <t>:324TSC:326TSC:324TC:326TC:364TSC:365TSC:364TC:365TC:404TSC:405TSC:404TC:405TC</t>
        </is>
      </c>
      <c r="K212" t="inlineStr">
        <is>
          <t>A100092</t>
        </is>
      </c>
      <c r="L212" t="inlineStr">
        <is>
          <t>LT027</t>
        </is>
      </c>
      <c r="M212" s="13" t="n">
        <v>0</v>
      </c>
    </row>
    <row r="213">
      <c r="B213" t="inlineStr">
        <is>
          <t>Price_BOM_VLC_VLSC_Hardware_309</t>
        </is>
      </c>
      <c r="C213" t="inlineStr">
        <is>
          <t>:50707-2P-30HP-VLSC:50707-2P-40HP-VLSC:50707-2P-50HP-VLSC:50707-2P-60HP-VLSC:</t>
        </is>
      </c>
      <c r="D213" s="2" t="inlineStr">
        <is>
          <t>X4</t>
        </is>
      </c>
      <c r="E213" t="inlineStr">
        <is>
          <t>125# ANSI Flange</t>
        </is>
      </c>
      <c r="F213" t="inlineStr">
        <is>
          <t>Hardware_Steel_Gr5</t>
        </is>
      </c>
      <c r="G213" t="inlineStr">
        <is>
          <t>Hardware_Steel_Gr5</t>
        </is>
      </c>
      <c r="H213" s="64" t="n">
        <v>96772284</v>
      </c>
      <c r="I213" s="65" t="inlineStr">
        <is>
          <t xml:space="preserve">HW,VLS,7" X3/4,TC,ADP,STL GRADE5 </t>
        </is>
      </c>
      <c r="J213" t="inlineStr">
        <is>
          <t>:284TC:286TC:284TSC:286TSC:</t>
        </is>
      </c>
      <c r="K213" t="inlineStr">
        <is>
          <t>A100091</t>
        </is>
      </c>
      <c r="L213" t="inlineStr">
        <is>
          <t>LT027</t>
        </is>
      </c>
      <c r="M213" s="13" t="n">
        <v>0</v>
      </c>
    </row>
    <row r="214">
      <c r="B214" t="inlineStr">
        <is>
          <t>Price_BOM_VLC_VLSC_Hardware_310</t>
        </is>
      </c>
      <c r="C214" t="inlineStr">
        <is>
          <t>:50707-2P-30HP-VLSC:50707-2P-40HP-VLSC:50707-2P-50HP-VLSC:50707-2P-60HP-VLSC:</t>
        </is>
      </c>
      <c r="D214" s="2" t="inlineStr">
        <is>
          <t>X4</t>
        </is>
      </c>
      <c r="E214" t="inlineStr">
        <is>
          <t>250# ANSI Flange</t>
        </is>
      </c>
      <c r="F214" t="inlineStr">
        <is>
          <t>Hardware_Steel_Gr8</t>
        </is>
      </c>
      <c r="G214" t="inlineStr">
        <is>
          <t>Hardware_Steel_Gr8</t>
        </is>
      </c>
      <c r="H214" s="2" t="inlineStr">
        <is>
          <t>RTF</t>
        </is>
      </c>
      <c r="J214" t="inlineStr">
        <is>
          <t>:284TC:286TC:284TSC:286TSC:</t>
        </is>
      </c>
      <c r="K214" t="inlineStr">
        <is>
          <t>A100092</t>
        </is>
      </c>
      <c r="L214" t="inlineStr">
        <is>
          <t>LT027</t>
        </is>
      </c>
      <c r="M214" s="13" t="n">
        <v>0</v>
      </c>
    </row>
    <row r="215">
      <c r="B215" t="inlineStr">
        <is>
          <t>Price_BOM_VLC_VLSC_Hardware_312</t>
        </is>
      </c>
      <c r="C215" t="inlineStr">
        <is>
          <t>:50957-4P-7.5HP-VLC:50957-4P-10HP-VLC:</t>
        </is>
      </c>
      <c r="D215" s="2" t="inlineStr">
        <is>
          <t>X3</t>
        </is>
      </c>
      <c r="E215" t="inlineStr">
        <is>
          <t>125# ANSI Flange</t>
        </is>
      </c>
      <c r="F215" t="inlineStr">
        <is>
          <t>Hardware_Steel_Gr5</t>
        </is>
      </c>
      <c r="G215" t="inlineStr">
        <is>
          <t>Hardware_Steel_Gr5</t>
        </is>
      </c>
      <c r="H215" s="2" t="inlineStr">
        <is>
          <t>96699202</t>
        </is>
      </c>
      <c r="I215" t="inlineStr">
        <is>
          <t>HW,LC,9.5" X3,STL GRADE5</t>
        </is>
      </c>
      <c r="J215" t="inlineStr">
        <is>
          <t>:143JM:145JM:182JM:184JM:213JM:215JM:</t>
        </is>
      </c>
      <c r="K215" t="inlineStr">
        <is>
          <t>A100091</t>
        </is>
      </c>
      <c r="L215" t="inlineStr">
        <is>
          <t>LT027</t>
        </is>
      </c>
      <c r="M215" s="13" t="n">
        <v>0</v>
      </c>
    </row>
    <row r="216">
      <c r="B216" t="inlineStr">
        <is>
          <t>Price_BOM_VLC_VLSC_Hardware_313</t>
        </is>
      </c>
      <c r="C216" t="inlineStr">
        <is>
          <t>:50957-4P-7.5HP-VLC:50957-4P-10HP-VLC:</t>
        </is>
      </c>
      <c r="D216" s="2" t="inlineStr">
        <is>
          <t>X3</t>
        </is>
      </c>
      <c r="E216" t="inlineStr">
        <is>
          <t>250# ANSI Flange</t>
        </is>
      </c>
      <c r="F216" t="inlineStr">
        <is>
          <t>Hardware_Steel_Gr8</t>
        </is>
      </c>
      <c r="G216" t="inlineStr">
        <is>
          <t>Hardware_Steel_Gr8</t>
        </is>
      </c>
      <c r="H216" s="2" t="n">
        <v>96769900</v>
      </c>
      <c r="I216" t="inlineStr">
        <is>
          <t>HW,LC,9.5" X3,STL GRADE8</t>
        </is>
      </c>
      <c r="J216" t="inlineStr">
        <is>
          <t>:143JM:145JM:182JM:184JM:213JM:215JM:</t>
        </is>
      </c>
      <c r="K216" t="inlineStr">
        <is>
          <t>A100092</t>
        </is>
      </c>
      <c r="L216" t="inlineStr">
        <is>
          <t>LT027</t>
        </is>
      </c>
      <c r="M216" s="13" t="n">
        <v>0</v>
      </c>
    </row>
    <row r="217">
      <c r="B217" t="inlineStr">
        <is>
          <t>Price_BOM_VLC_VLSC_Hardware_315</t>
        </is>
      </c>
      <c r="C217" t="inlineStr">
        <is>
          <t>:50957-4P-15HP-VLC:50957-4P-20HP-VLC:</t>
        </is>
      </c>
      <c r="D217" s="2" t="inlineStr">
        <is>
          <t>X4</t>
        </is>
      </c>
      <c r="E217" t="inlineStr">
        <is>
          <t>125# ANSI Flange</t>
        </is>
      </c>
      <c r="F217" t="inlineStr">
        <is>
          <t>Hardware_Steel_Gr5</t>
        </is>
      </c>
      <c r="G217" t="inlineStr">
        <is>
          <t>Hardware_Steel_Gr5</t>
        </is>
      </c>
      <c r="H217" s="2" t="n">
        <v>96699211</v>
      </c>
      <c r="I217" s="7" t="inlineStr">
        <is>
          <t>HW,LC,9.5" X4,STL GRADE5</t>
        </is>
      </c>
      <c r="J217" s="7" t="inlineStr">
        <is>
          <t>:213JMZ:215JMZ:254JM:256JM:284JM:286JM:324JM:326JM:364JMZ:365JMZ:</t>
        </is>
      </c>
      <c r="K217" t="inlineStr">
        <is>
          <t>A100091</t>
        </is>
      </c>
      <c r="L217" t="inlineStr">
        <is>
          <t>LT027</t>
        </is>
      </c>
      <c r="M217" s="13" t="n">
        <v>0</v>
      </c>
    </row>
    <row r="218">
      <c r="B218" t="inlineStr">
        <is>
          <t>Price_BOM_VLC_VLSC_Hardware_316</t>
        </is>
      </c>
      <c r="C218" t="inlineStr">
        <is>
          <t>:50957-4P-15HP-VLC:50957-4P-20HP-VLC:</t>
        </is>
      </c>
      <c r="D218" s="2" t="inlineStr">
        <is>
          <t>X4</t>
        </is>
      </c>
      <c r="E218" t="inlineStr">
        <is>
          <t>250# ANSI Flange</t>
        </is>
      </c>
      <c r="F218" t="inlineStr">
        <is>
          <t>Hardware_Steel_Gr8</t>
        </is>
      </c>
      <c r="G218" t="inlineStr">
        <is>
          <t>Hardware_Steel_Gr8</t>
        </is>
      </c>
      <c r="H218" s="2" t="n">
        <v>96769912</v>
      </c>
      <c r="I218" s="7" t="inlineStr">
        <is>
          <t>HW,LC,9.5" X4,STL GRADE8</t>
        </is>
      </c>
      <c r="J218" s="7" t="inlineStr">
        <is>
          <t>:213JMZ:215JMZ:254JM:256JM:284JM:286JM:324JM:326JM:364JMZ:365JMZ:</t>
        </is>
      </c>
      <c r="K218" t="inlineStr">
        <is>
          <t>A100092</t>
        </is>
      </c>
      <c r="L218" t="inlineStr">
        <is>
          <t>LT027</t>
        </is>
      </c>
      <c r="M218" s="13" t="n">
        <v>0</v>
      </c>
    </row>
    <row r="219">
      <c r="B219" t="inlineStr">
        <is>
          <t>Price_BOM_VLC_VLSC_Hardware_318</t>
        </is>
      </c>
      <c r="C219" t="inlineStr">
        <is>
          <t>:50957-4P-7.5HP-VLSC:50957-4P-10HP-VLSC:</t>
        </is>
      </c>
      <c r="D219" s="2" t="inlineStr">
        <is>
          <t>X3</t>
        </is>
      </c>
      <c r="E219" t="inlineStr">
        <is>
          <t>125# ANSI Flange</t>
        </is>
      </c>
      <c r="F219" t="inlineStr">
        <is>
          <t>Hardware_Steel_Gr5</t>
        </is>
      </c>
      <c r="G219" t="inlineStr">
        <is>
          <t>Hardware_Steel_Gr5</t>
        </is>
      </c>
      <c r="H219" s="64" t="n">
        <v>96774813</v>
      </c>
      <c r="I219" s="65" t="inlineStr">
        <is>
          <t xml:space="preserve">HW,VLS,9.5" X3/4,TC,STL GRADE5 </t>
        </is>
      </c>
      <c r="J219" t="inlineStr">
        <is>
          <t>:182TC:184TC:213TC:215TC:254TC:256TC:</t>
        </is>
      </c>
      <c r="K219" t="inlineStr">
        <is>
          <t>A100091</t>
        </is>
      </c>
      <c r="L219" t="inlineStr">
        <is>
          <t>LT027</t>
        </is>
      </c>
      <c r="M219" s="13" t="n">
        <v>0</v>
      </c>
    </row>
    <row r="220">
      <c r="B220" t="inlineStr">
        <is>
          <t>Price_BOM_VLC_VLSC_Hardware_319</t>
        </is>
      </c>
      <c r="C220" t="inlineStr">
        <is>
          <t>:50957-4P-7.5HP-VLSC:50957-4P-10HP-VLSC:</t>
        </is>
      </c>
      <c r="D220" s="2" t="inlineStr">
        <is>
          <t>X3</t>
        </is>
      </c>
      <c r="E220" t="inlineStr">
        <is>
          <t>250# ANSI Flange</t>
        </is>
      </c>
      <c r="F220" t="inlineStr">
        <is>
          <t>Hardware_Steel_Gr8</t>
        </is>
      </c>
      <c r="G220" t="inlineStr">
        <is>
          <t>Hardware_Steel_Gr8</t>
        </is>
      </c>
      <c r="H220" s="2" t="inlineStr">
        <is>
          <t>RTF</t>
        </is>
      </c>
      <c r="J220" t="inlineStr">
        <is>
          <t>:182TC:184TC:213TC:215TC:254TC:256TC:</t>
        </is>
      </c>
      <c r="K220" t="inlineStr">
        <is>
          <t>A100092</t>
        </is>
      </c>
      <c r="L220" t="inlineStr">
        <is>
          <t>LT027</t>
        </is>
      </c>
      <c r="M220" s="13" t="n">
        <v>0</v>
      </c>
    </row>
    <row r="221">
      <c r="B221" t="inlineStr">
        <is>
          <t>Price_BOM_VLC_VLSC_Hardware_321</t>
        </is>
      </c>
      <c r="C221" t="inlineStr">
        <is>
          <t>:50957-4P-7.5HP-VLSC:50957-4P-10HP-VLSC:</t>
        </is>
      </c>
      <c r="D221" s="2" t="inlineStr">
        <is>
          <t>X3</t>
        </is>
      </c>
      <c r="E221" t="inlineStr">
        <is>
          <t>125# ANSI Flange</t>
        </is>
      </c>
      <c r="F221" t="inlineStr">
        <is>
          <t>Hardware_Steel_Gr5</t>
        </is>
      </c>
      <c r="G221" t="inlineStr">
        <is>
          <t>Hardware_Steel_Gr5</t>
        </is>
      </c>
      <c r="H221" s="64" t="n">
        <v>96774814</v>
      </c>
      <c r="I221" s="65" t="inlineStr">
        <is>
          <t xml:space="preserve">HW,VLS,9.5" X3/4,TC,ADP,STL GRADE5 </t>
        </is>
      </c>
      <c r="J221" t="inlineStr">
        <is>
          <t>:284TC:286TC:</t>
        </is>
      </c>
      <c r="K221" t="inlineStr">
        <is>
          <t>A100091</t>
        </is>
      </c>
      <c r="L221" t="inlineStr">
        <is>
          <t>LT027</t>
        </is>
      </c>
      <c r="M221" s="13" t="n">
        <v>0</v>
      </c>
    </row>
    <row r="222">
      <c r="B222" t="inlineStr">
        <is>
          <t>Price_BOM_VLC_VLSC_Hardware_322</t>
        </is>
      </c>
      <c r="C222" t="inlineStr">
        <is>
          <t>:50957-4P-7.5HP-VLSC:50957-4P-10HP-VLSC:</t>
        </is>
      </c>
      <c r="D222" s="2" t="inlineStr">
        <is>
          <t>X3</t>
        </is>
      </c>
      <c r="E222" t="inlineStr">
        <is>
          <t>250# ANSI Flange</t>
        </is>
      </c>
      <c r="F222" t="inlineStr">
        <is>
          <t>Hardware_Steel_Gr8</t>
        </is>
      </c>
      <c r="G222" t="inlineStr">
        <is>
          <t>Hardware_Steel_Gr8</t>
        </is>
      </c>
      <c r="H222" s="2" t="inlineStr">
        <is>
          <t>RTF</t>
        </is>
      </c>
      <c r="J222" t="inlineStr">
        <is>
          <t>:284TC:286TC:</t>
        </is>
      </c>
      <c r="K222" t="inlineStr">
        <is>
          <t>A100092</t>
        </is>
      </c>
      <c r="L222" t="inlineStr">
        <is>
          <t>LT027</t>
        </is>
      </c>
      <c r="M222" s="13" t="n">
        <v>0</v>
      </c>
    </row>
    <row r="223">
      <c r="B223" t="inlineStr">
        <is>
          <t>Price_BOM_VLC_VLSC_Hardware_324</t>
        </is>
      </c>
      <c r="C223" t="inlineStr">
        <is>
          <t>:50957-4P-15HP-VLSC:50957-4P-20HP-VLSC:</t>
        </is>
      </c>
      <c r="D223" s="2" t="inlineStr">
        <is>
          <t>X4</t>
        </is>
      </c>
      <c r="E223" t="inlineStr">
        <is>
          <t>125# ANSI Flange</t>
        </is>
      </c>
      <c r="F223" t="inlineStr">
        <is>
          <t>Hardware_Steel_Gr5</t>
        </is>
      </c>
      <c r="G223" t="inlineStr">
        <is>
          <t>Hardware_Steel_Gr5</t>
        </is>
      </c>
      <c r="H223" s="64" t="n">
        <v>96774813</v>
      </c>
      <c r="I223" s="65" t="inlineStr">
        <is>
          <t>HW,VLS,9.5" X3/4,TC,STL GRADE 5</t>
        </is>
      </c>
      <c r="J223" t="inlineStr">
        <is>
          <t>:324TSC:326TSC:324TC:326TC:364TSC:365TSC:364TC:365TC:404TSC:405TSC:404TC:405TC</t>
        </is>
      </c>
      <c r="K223" t="inlineStr">
        <is>
          <t>A100091</t>
        </is>
      </c>
      <c r="L223" t="inlineStr">
        <is>
          <t>LT027</t>
        </is>
      </c>
      <c r="M223" s="13" t="n">
        <v>0</v>
      </c>
    </row>
    <row r="224">
      <c r="B224" t="inlineStr">
        <is>
          <t>Price_BOM_VLC_VLSC_Hardware_325</t>
        </is>
      </c>
      <c r="C224" t="inlineStr">
        <is>
          <t>:50957-4P-15HP-VLSC:50957-4P-20HP-VLSC:</t>
        </is>
      </c>
      <c r="D224" s="2" t="inlineStr">
        <is>
          <t>X4</t>
        </is>
      </c>
      <c r="E224" t="inlineStr">
        <is>
          <t>250# ANSI Flange</t>
        </is>
      </c>
      <c r="F224" t="inlineStr">
        <is>
          <t>Hardware_Steel_Gr8</t>
        </is>
      </c>
      <c r="G224" t="inlineStr">
        <is>
          <t>Hardware_Steel_Gr8</t>
        </is>
      </c>
      <c r="H224" s="2" t="inlineStr">
        <is>
          <t>RTF</t>
        </is>
      </c>
      <c r="I224" s="7" t="n"/>
      <c r="J224" t="inlineStr">
        <is>
          <t>:324TSC:326TSC:324TC:326TC:364TSC:365TSC:364TC:365TC:404TSC:405TSC:404TC:405TC</t>
        </is>
      </c>
      <c r="K224" t="inlineStr">
        <is>
          <t>A100092</t>
        </is>
      </c>
      <c r="L224" t="inlineStr">
        <is>
          <t>LT027</t>
        </is>
      </c>
      <c r="M224" s="13" t="n">
        <v>0</v>
      </c>
    </row>
    <row r="225">
      <c r="B225" t="inlineStr">
        <is>
          <t>Price_BOM_VLC_VLSC_Hardware_327</t>
        </is>
      </c>
      <c r="C225" t="inlineStr">
        <is>
          <t>:50957-4P-15HP-VLSC:50957-4P-20HP-VLSC:</t>
        </is>
      </c>
      <c r="D225" s="2" t="inlineStr">
        <is>
          <t>X4</t>
        </is>
      </c>
      <c r="E225" t="inlineStr">
        <is>
          <t>125# ANSI Flange</t>
        </is>
      </c>
      <c r="F225" t="inlineStr">
        <is>
          <t>Hardware_Steel_Gr5</t>
        </is>
      </c>
      <c r="G225" t="inlineStr">
        <is>
          <t>Hardware_Steel_Gr5</t>
        </is>
      </c>
      <c r="H225" s="64" t="n">
        <v>96774814</v>
      </c>
      <c r="I225" s="65" t="inlineStr">
        <is>
          <t xml:space="preserve">HW,VLS,9.5" X3/4,TC,ADP,STL GRADE5 </t>
        </is>
      </c>
      <c r="J225" t="inlineStr">
        <is>
          <t>:254TC:256TC:284TC:286TC:</t>
        </is>
      </c>
      <c r="K225" t="inlineStr">
        <is>
          <t>A100091</t>
        </is>
      </c>
      <c r="L225" t="inlineStr">
        <is>
          <t>LT027</t>
        </is>
      </c>
      <c r="M225" s="13" t="n">
        <v>0</v>
      </c>
    </row>
    <row r="226">
      <c r="B226" t="inlineStr">
        <is>
          <t>Price_BOM_VLC_VLSC_Hardware_328</t>
        </is>
      </c>
      <c r="C226" t="inlineStr">
        <is>
          <t>:50957-4P-15HP-VLSC:50957-4P-20HP-VLSC:</t>
        </is>
      </c>
      <c r="D226" s="2" t="inlineStr">
        <is>
          <t>X4</t>
        </is>
      </c>
      <c r="E226" t="inlineStr">
        <is>
          <t>250# ANSI Flange</t>
        </is>
      </c>
      <c r="F226" t="inlineStr">
        <is>
          <t>Hardware_Steel_Gr8</t>
        </is>
      </c>
      <c r="G226" t="inlineStr">
        <is>
          <t>Hardware_Steel_Gr8</t>
        </is>
      </c>
      <c r="H226" s="2" t="inlineStr">
        <is>
          <t>RTF</t>
        </is>
      </c>
      <c r="I226" s="62" t="n"/>
      <c r="J226" t="inlineStr">
        <is>
          <t>:254TC:256TC:284TC:286TC:</t>
        </is>
      </c>
      <c r="K226" t="inlineStr">
        <is>
          <t>A100092</t>
        </is>
      </c>
      <c r="L226" t="inlineStr">
        <is>
          <t>LT027</t>
        </is>
      </c>
      <c r="M226" s="13" t="n">
        <v>0</v>
      </c>
    </row>
    <row r="227">
      <c r="B227" t="inlineStr">
        <is>
          <t>Price_BOM_VLC_VLSC_Hardware_330</t>
        </is>
      </c>
      <c r="C227" t="inlineStr">
        <is>
          <t>:50959-2P-60HP-VLC:50959-2P-75HP-VLC:50959-2P-100HP-VLC:50959-2P-125HP-VLC:</t>
        </is>
      </c>
      <c r="D227" s="2" t="inlineStr">
        <is>
          <t>XA</t>
        </is>
      </c>
      <c r="E227" t="inlineStr">
        <is>
          <t>125# ANSI Flange</t>
        </is>
      </c>
      <c r="F227" t="inlineStr">
        <is>
          <t>Hardware_Steel_Gr5</t>
        </is>
      </c>
      <c r="G227" t="inlineStr">
        <is>
          <t>Hardware_Steel_Gr5</t>
        </is>
      </c>
      <c r="H227" s="2" t="n">
        <v>96699212</v>
      </c>
      <c r="I227" s="7" t="inlineStr">
        <is>
          <t>HW,LF,9.5" X4,STL GRADE5</t>
        </is>
      </c>
      <c r="J227" s="7" t="inlineStr">
        <is>
          <t>:254JM:256JM:284JM:286JM:324JM:326JM:364JMZ:365JMZ:</t>
        </is>
      </c>
      <c r="K227" t="inlineStr">
        <is>
          <t>A100091</t>
        </is>
      </c>
      <c r="L227" t="inlineStr">
        <is>
          <t>LT027</t>
        </is>
      </c>
      <c r="M227" s="13" t="n">
        <v>0</v>
      </c>
    </row>
    <row r="228">
      <c r="B228" t="inlineStr">
        <is>
          <t>Price_BOM_VLC_VLSC_Hardware_331</t>
        </is>
      </c>
      <c r="C228" t="inlineStr">
        <is>
          <t>:50959-2P-60HP-VLC:50959-2P-75HP-VLC:50959-2P-100HP-VLC:50959-2P-125HP-VLC:</t>
        </is>
      </c>
      <c r="D228" s="2" t="inlineStr">
        <is>
          <t>XA</t>
        </is>
      </c>
      <c r="E228" t="inlineStr">
        <is>
          <t>250# ANSI Flange</t>
        </is>
      </c>
      <c r="F228" t="inlineStr">
        <is>
          <t>Hardware_Steel_Gr8</t>
        </is>
      </c>
      <c r="G228" t="inlineStr">
        <is>
          <t>Hardware_Steel_Gr8</t>
        </is>
      </c>
      <c r="H228" s="2" t="n">
        <v>96769913</v>
      </c>
      <c r="I228" s="7" t="inlineStr">
        <is>
          <t>HW,LF,9.5" X4,STL GRADE8</t>
        </is>
      </c>
      <c r="J228" s="7" t="inlineStr">
        <is>
          <t>:254JM:256JM:284JM:286JM:324JM:326JM:364JMZ:365JMZ:</t>
        </is>
      </c>
      <c r="K228" t="inlineStr">
        <is>
          <t>A100092</t>
        </is>
      </c>
      <c r="L228" t="inlineStr">
        <is>
          <t>LT027</t>
        </is>
      </c>
      <c r="M228" s="13" t="n">
        <v>0</v>
      </c>
    </row>
    <row r="229">
      <c r="B229" t="inlineStr">
        <is>
          <t>Price_BOM_VLC_VLSC_Hardware_333</t>
        </is>
      </c>
      <c r="C229" t="inlineStr">
        <is>
          <t>:50959-2P-60HP-VLSC:50959-2P-75HP-VLSC:50959-2P-100HP-VLSC:50959-2P-125HP-VLSC:</t>
        </is>
      </c>
      <c r="D229" s="2" t="inlineStr">
        <is>
          <t>XA</t>
        </is>
      </c>
      <c r="E229" t="inlineStr">
        <is>
          <t>125# ANSI Flange</t>
        </is>
      </c>
      <c r="F229" t="inlineStr">
        <is>
          <t>Hardware_Steel_Gr5</t>
        </is>
      </c>
      <c r="G229" t="inlineStr">
        <is>
          <t>Hardware_Steel_Gr5</t>
        </is>
      </c>
      <c r="H229" s="64" t="n">
        <v>96774813</v>
      </c>
      <c r="I229" s="65" t="inlineStr">
        <is>
          <t xml:space="preserve">HW,VLS,9.5" X3/4,TC,STL GRADE5 </t>
        </is>
      </c>
      <c r="J229" t="inlineStr">
        <is>
          <t>:182TC:184TC:213TC:215TC:254TC:256TC:284TSC:286TSC:284TC:286TC:324TSC:326TSC:324TC:326TC:364TSC:365TSC:364TC:365TC:404TSC:405TSC:404TC:405TC</t>
        </is>
      </c>
      <c r="K229" t="inlineStr">
        <is>
          <t>A100091</t>
        </is>
      </c>
      <c r="L229" t="inlineStr">
        <is>
          <t>LT027</t>
        </is>
      </c>
      <c r="M229" s="13" t="n">
        <v>0</v>
      </c>
    </row>
    <row r="230">
      <c r="B230" t="inlineStr">
        <is>
          <t>Price_BOM_VLC_VLSC_Hardware_334</t>
        </is>
      </c>
      <c r="C230" t="inlineStr">
        <is>
          <t>:50959-2P-60HP-VLSC:50959-2P-75HP-VLSC:50959-2P-100HP-VLSC:50959-2P-125HP-VLSC:</t>
        </is>
      </c>
      <c r="D230" s="2" t="inlineStr">
        <is>
          <t>XA</t>
        </is>
      </c>
      <c r="E230" t="inlineStr">
        <is>
          <t>250# ANSI Flange</t>
        </is>
      </c>
      <c r="F230" t="inlineStr">
        <is>
          <t>Hardware_Steel_Gr8</t>
        </is>
      </c>
      <c r="G230" t="inlineStr">
        <is>
          <t>Hardware_Steel_Gr8</t>
        </is>
      </c>
      <c r="H230" s="2" t="inlineStr">
        <is>
          <t>RTF</t>
        </is>
      </c>
      <c r="I230" s="7" t="n"/>
      <c r="J230" t="inlineStr">
        <is>
          <t>:182TC:184TC:213TC:215TC:254TC:256TC:284TC:286TC:324TSC:326TSC:324TC:326TC:364TSC:365TSC:364TC:365TC:404TSC:405TSC:404TC:405TC</t>
        </is>
      </c>
      <c r="K230" t="inlineStr">
        <is>
          <t>A100092</t>
        </is>
      </c>
      <c r="L230" t="inlineStr">
        <is>
          <t>LT027</t>
        </is>
      </c>
      <c r="M230" s="13" t="n">
        <v>0</v>
      </c>
    </row>
    <row r="231">
      <c r="B231" t="inlineStr">
        <is>
          <t>Price_BOM_VLC_VLSC_Hardware_336</t>
        </is>
      </c>
      <c r="C231" t="inlineStr">
        <is>
          <t>:60125-4P-20HP-VLC:60125-4P-25HP-VLC:60125-4P-30HP-VLC:60125-4P-40HP-VLC:60125-4P-50HP-VLC:60125-4P-60HP-VLC:</t>
        </is>
      </c>
      <c r="D231" s="2" t="inlineStr">
        <is>
          <t>XA</t>
        </is>
      </c>
      <c r="E231" t="inlineStr">
        <is>
          <t>125# ANSI Flange</t>
        </is>
      </c>
      <c r="F231" t="inlineStr">
        <is>
          <t>Hardware_Steel_Gr5</t>
        </is>
      </c>
      <c r="G231" t="inlineStr">
        <is>
          <t>Hardware_Steel_Gr5</t>
        </is>
      </c>
      <c r="H231" s="2" t="n">
        <v>96699213</v>
      </c>
      <c r="I231" s="7" t="inlineStr">
        <is>
          <t>HW,LC,12" XA,STL GRADE5</t>
        </is>
      </c>
      <c r="J231" s="7" t="inlineStr">
        <is>
          <t>:213JMZ:215JMZ:254JM:256JM:284JM:286JM:324JM:326JM:364JMZ:365JMZ:</t>
        </is>
      </c>
      <c r="K231" t="inlineStr">
        <is>
          <t>A100091</t>
        </is>
      </c>
      <c r="L231" t="inlineStr">
        <is>
          <t>LT027</t>
        </is>
      </c>
      <c r="M231" s="13" t="n">
        <v>0</v>
      </c>
    </row>
    <row r="232">
      <c r="B232" t="inlineStr">
        <is>
          <t>Price_BOM_VLC_VLSC_Hardware_337</t>
        </is>
      </c>
      <c r="C232" t="inlineStr">
        <is>
          <t>:60125-4P-20HP-VLC:60125-4P-25HP-VLC:60125-4P-30HP-VLC:60125-4P-40HP-VLC:60125-4P-50HP-VLC:60125-4P-60HP-VLC:</t>
        </is>
      </c>
      <c r="D232" s="2" t="inlineStr">
        <is>
          <t>XA</t>
        </is>
      </c>
      <c r="E232" t="inlineStr">
        <is>
          <t>250# ANSI Flange</t>
        </is>
      </c>
      <c r="F232" t="inlineStr">
        <is>
          <t>Hardware_Steel_Gr8</t>
        </is>
      </c>
      <c r="G232" t="inlineStr">
        <is>
          <t>Hardware_Steel_Gr8</t>
        </is>
      </c>
      <c r="H232" s="2" t="n">
        <v>96769914</v>
      </c>
      <c r="I232" s="7" t="inlineStr">
        <is>
          <t>HW,LC,12" XA,STL GRADE8</t>
        </is>
      </c>
      <c r="J232" s="7" t="inlineStr">
        <is>
          <t>:213JMZ:215JMZ:254JM:256JM:284JM:286JM:324JM:326JM:364JMZ:365JMZ:</t>
        </is>
      </c>
      <c r="K232" t="inlineStr">
        <is>
          <t>A100092</t>
        </is>
      </c>
      <c r="L232" t="inlineStr">
        <is>
          <t>LT027</t>
        </is>
      </c>
      <c r="M232" s="13" t="n">
        <v>0</v>
      </c>
    </row>
    <row r="233">
      <c r="B233" t="inlineStr">
        <is>
          <t>Price_BOM_VLC_VLSC_Hardware_339</t>
        </is>
      </c>
      <c r="C233" t="inlineStr">
        <is>
          <t>:60125-4P-20HP-VLC:60125-4P-25HP-VLC:60125-4P-30HP-VLC:60125-4P-40HP-VLC:60125-4P-50HP-VLC:60125-4P-60HP-VLC:</t>
        </is>
      </c>
      <c r="D233" s="2" t="inlineStr">
        <is>
          <t>X5</t>
        </is>
      </c>
      <c r="E233" t="inlineStr">
        <is>
          <t>125# ANSI Flange</t>
        </is>
      </c>
      <c r="F233" t="inlineStr">
        <is>
          <t>Hardware_Steel_Gr5</t>
        </is>
      </c>
      <c r="G233" t="inlineStr">
        <is>
          <t>Hardware_Steel_Gr5</t>
        </is>
      </c>
      <c r="H233" s="2" t="n">
        <v>96699217</v>
      </c>
      <c r="I233" s="7" t="inlineStr">
        <is>
          <t>HW,LC,12" X5,STL GRADE5</t>
        </is>
      </c>
      <c r="J233" s="7" t="inlineStr">
        <is>
          <t>:254TCZ:256TCZ:324TCZ:326TCZ:364TCZ:365TCZ:404TCZ:405TCZ:</t>
        </is>
      </c>
      <c r="K233" t="inlineStr">
        <is>
          <t>A100091</t>
        </is>
      </c>
      <c r="L233" t="inlineStr">
        <is>
          <t>LT027</t>
        </is>
      </c>
      <c r="M233" s="13" t="n">
        <v>0</v>
      </c>
    </row>
    <row r="234">
      <c r="B234" t="inlineStr">
        <is>
          <t>Price_BOM_VLC_VLSC_Hardware_340</t>
        </is>
      </c>
      <c r="C234" t="inlineStr">
        <is>
          <t>:60125-4P-20HP-VLC:60125-4P-25HP-VLC:60125-4P-30HP-VLC:60125-4P-40HP-VLC:60125-4P-50HP-VLC:60125-4P-60HP-VLC:</t>
        </is>
      </c>
      <c r="D234" s="2" t="inlineStr">
        <is>
          <t>X5</t>
        </is>
      </c>
      <c r="E234" t="inlineStr">
        <is>
          <t>250# ANSI Flange</t>
        </is>
      </c>
      <c r="F234" t="inlineStr">
        <is>
          <t>Hardware_Steel_Gr8</t>
        </is>
      </c>
      <c r="G234" t="inlineStr">
        <is>
          <t>Hardware_Steel_Gr8</t>
        </is>
      </c>
      <c r="H234" s="2" t="n">
        <v>96769918</v>
      </c>
      <c r="I234" s="7" t="inlineStr">
        <is>
          <t>HW,LC,12" X5,STL GRADE8</t>
        </is>
      </c>
      <c r="J234" s="7" t="inlineStr">
        <is>
          <t>:254TCZ:256TCZ:324TCZ:326TCZ:364TCZ:365TCZ:404TCZ:405TCZ:</t>
        </is>
      </c>
      <c r="K234" t="inlineStr">
        <is>
          <t>A100092</t>
        </is>
      </c>
      <c r="L234" t="inlineStr">
        <is>
          <t>LT027</t>
        </is>
      </c>
      <c r="M234" s="13" t="n">
        <v>0</v>
      </c>
    </row>
    <row r="235">
      <c r="B235" t="inlineStr">
        <is>
          <t>Price_BOM_VLC_VLSC_Hardware_342</t>
        </is>
      </c>
      <c r="C235" t="inlineStr">
        <is>
          <t>:60125-4P-20HP-VLSC:60125-4P-25HP-VLSC:60125-4P-30HP-VLSC:60125-4P-40HP-VLSC:60125-4P-50HP-VLSC:60125-4P-60HP-VLSC:</t>
        </is>
      </c>
      <c r="D235" s="2" t="inlineStr">
        <is>
          <t>XA</t>
        </is>
      </c>
      <c r="E235" t="inlineStr">
        <is>
          <t>125# ANSI Flange</t>
        </is>
      </c>
      <c r="F235" t="inlineStr">
        <is>
          <t>Hardware_Steel_Gr5</t>
        </is>
      </c>
      <c r="G235" t="inlineStr">
        <is>
          <t>Hardware_Steel_Gr5</t>
        </is>
      </c>
      <c r="H235" s="64" t="n">
        <v>96774816</v>
      </c>
      <c r="I235" s="65" t="inlineStr">
        <is>
          <t>HW,VLS,12" X3/A/5,8.50"AK,TC,ADP,STLGRD5</t>
        </is>
      </c>
      <c r="J235" t="inlineStr">
        <is>
          <t>:254TC:256TC:284TC:286TC:</t>
        </is>
      </c>
      <c r="K235" t="inlineStr">
        <is>
          <t>A100091</t>
        </is>
      </c>
      <c r="L235" t="inlineStr">
        <is>
          <t>LT027</t>
        </is>
      </c>
      <c r="M235" s="13" t="n">
        <v>0</v>
      </c>
    </row>
    <row r="236">
      <c r="B236" t="inlineStr">
        <is>
          <t>Price_BOM_VLC_VLSC_Hardware_343</t>
        </is>
      </c>
      <c r="C236" t="inlineStr">
        <is>
          <t>:60125-4P-20HP-VLSC:60125-4P-25HP-VLSC:60125-4P-30HP-VLSC:60125-4P-40HP-VLSC:60125-4P-50HP-VLSC:60125-4P-60HP-VLSC:</t>
        </is>
      </c>
      <c r="D236" s="2" t="inlineStr">
        <is>
          <t>XA</t>
        </is>
      </c>
      <c r="E236" t="inlineStr">
        <is>
          <t>250# ANSI Flange</t>
        </is>
      </c>
      <c r="F236" t="inlineStr">
        <is>
          <t>Hardware_Steel_Gr8</t>
        </is>
      </c>
      <c r="G236" t="inlineStr">
        <is>
          <t>Hardware_Steel_Gr8</t>
        </is>
      </c>
      <c r="H236" s="2" t="n">
        <v>98548468</v>
      </c>
      <c r="J236" t="inlineStr">
        <is>
          <t>:254TC:256TC:284TC:286TC:</t>
        </is>
      </c>
      <c r="K236" t="inlineStr">
        <is>
          <t>A100092</t>
        </is>
      </c>
      <c r="L236" t="inlineStr">
        <is>
          <t>LT027</t>
        </is>
      </c>
      <c r="M236" s="13" t="n">
        <v>0</v>
      </c>
    </row>
    <row r="237">
      <c r="B237" t="inlineStr">
        <is>
          <t>Price_BOM_VLC_VLSC_Hardware_345</t>
        </is>
      </c>
      <c r="C237" t="inlineStr">
        <is>
          <t>:60125-4P-20HP-VLSC:60125-4P-25HP-VLSC:60125-4P-30HP-VLSC:60125-4P-40HP-VLSC:60125-4P-50HP-VLSC:60125-4P-60HP-VLSC:</t>
        </is>
      </c>
      <c r="D237" s="2" t="inlineStr">
        <is>
          <t>XA</t>
        </is>
      </c>
      <c r="E237" t="inlineStr">
        <is>
          <t>125# ANSI Flange</t>
        </is>
      </c>
      <c r="F237" t="inlineStr">
        <is>
          <t>Hardware_Steel_Gr5</t>
        </is>
      </c>
      <c r="G237" t="inlineStr">
        <is>
          <t>Hardware_Steel_Gr5</t>
        </is>
      </c>
      <c r="H237" s="2" t="n">
        <v>96759582</v>
      </c>
      <c r="J237" t="inlineStr">
        <is>
          <t>:324TC:326TC:</t>
        </is>
      </c>
      <c r="K237" t="inlineStr">
        <is>
          <t>A100091</t>
        </is>
      </c>
      <c r="L237" t="inlineStr">
        <is>
          <t>LT027</t>
        </is>
      </c>
      <c r="M237" s="13" t="n">
        <v>0</v>
      </c>
    </row>
    <row r="238">
      <c r="B238" t="inlineStr">
        <is>
          <t>Price_BOM_VLC_VLSC_Hardware_346</t>
        </is>
      </c>
      <c r="C238" t="inlineStr">
        <is>
          <t>:60125-4P-20HP-VLSC:60125-4P-25HP-VLSC:60125-4P-30HP-VLSC:60125-4P-40HP-VLSC:60125-4P-50HP-VLSC:60125-4P-60HP-VLSC:</t>
        </is>
      </c>
      <c r="D238" s="2" t="inlineStr">
        <is>
          <t>XA</t>
        </is>
      </c>
      <c r="E238" t="inlineStr">
        <is>
          <t>250# ANSI Flange</t>
        </is>
      </c>
      <c r="F238" t="inlineStr">
        <is>
          <t>Hardware_Steel_Gr8</t>
        </is>
      </c>
      <c r="G238" t="inlineStr">
        <is>
          <t>Hardware_Steel_Gr8</t>
        </is>
      </c>
      <c r="H238" s="2" t="n">
        <v>98548468</v>
      </c>
      <c r="J238" t="inlineStr">
        <is>
          <t>:324TC:326TC:</t>
        </is>
      </c>
      <c r="K238" t="inlineStr">
        <is>
          <t>A100092</t>
        </is>
      </c>
      <c r="L238" t="inlineStr">
        <is>
          <t>LT027</t>
        </is>
      </c>
      <c r="M238" s="13" t="n">
        <v>0</v>
      </c>
    </row>
    <row r="239">
      <c r="B239" t="inlineStr">
        <is>
          <t>Price_BOM_VLC_VLSC_Hardware_348</t>
        </is>
      </c>
      <c r="C239" t="inlineStr">
        <is>
          <t>:60125-4P-20HP-VLSC:60125-4P-25HP-VLSC:60125-4P-30HP-VLSC:60125-4P-40HP-VLSC:60125-4P-50HP-VLSC:60125-4P-60HP-VLSC:</t>
        </is>
      </c>
      <c r="D239" s="2" t="inlineStr">
        <is>
          <t>XA</t>
        </is>
      </c>
      <c r="E239" t="inlineStr">
        <is>
          <t>125# ANSI Flange</t>
        </is>
      </c>
      <c r="F239" t="inlineStr">
        <is>
          <t>Hardware_Steel_Gr5</t>
        </is>
      </c>
      <c r="G239" t="inlineStr">
        <is>
          <t>Hardware_Steel_Gr5</t>
        </is>
      </c>
      <c r="H239" s="2" t="inlineStr">
        <is>
          <t>RTF</t>
        </is>
      </c>
      <c r="I239" s="62" t="n"/>
      <c r="J239" t="inlineStr">
        <is>
          <t>:364TC:365TC:</t>
        </is>
      </c>
      <c r="K239" t="inlineStr">
        <is>
          <t>A100091</t>
        </is>
      </c>
      <c r="L239" t="inlineStr">
        <is>
          <t>LT027</t>
        </is>
      </c>
      <c r="M239" s="13" t="n">
        <v>0</v>
      </c>
    </row>
    <row r="240">
      <c r="B240" t="inlineStr">
        <is>
          <t>Price_BOM_VLC_VLSC_Hardware_349</t>
        </is>
      </c>
      <c r="C240" t="inlineStr">
        <is>
          <t>:60125-4P-20HP-VLSC:60125-4P-25HP-VLSC:60125-4P-30HP-VLSC:60125-4P-40HP-VLSC:60125-4P-50HP-VLSC:60125-4P-60HP-VLSC:</t>
        </is>
      </c>
      <c r="D240" s="2" t="inlineStr">
        <is>
          <t>XA</t>
        </is>
      </c>
      <c r="E240" t="inlineStr">
        <is>
          <t>250# ANSI Flange</t>
        </is>
      </c>
      <c r="F240" t="inlineStr">
        <is>
          <t>Hardware_Steel_Gr8</t>
        </is>
      </c>
      <c r="G240" t="inlineStr">
        <is>
          <t>Hardware_Steel_Gr8</t>
        </is>
      </c>
      <c r="H240" s="2" t="n">
        <v>98548468</v>
      </c>
      <c r="I240" s="7" t="n"/>
      <c r="J240" t="inlineStr">
        <is>
          <t>:364TC:365TC:</t>
        </is>
      </c>
      <c r="K240" t="inlineStr">
        <is>
          <t>A100092</t>
        </is>
      </c>
      <c r="L240" t="inlineStr">
        <is>
          <t>LT027</t>
        </is>
      </c>
      <c r="M240" s="13" t="n">
        <v>0</v>
      </c>
    </row>
    <row r="241">
      <c r="B241" t="inlineStr">
        <is>
          <t>Price_BOM_VLC_VLSC_Hardware_351</t>
        </is>
      </c>
      <c r="C241" t="inlineStr">
        <is>
          <t>:60125-4P-20HP-VLSC:60125-4P-25HP-VLSC:60125-4P-30HP-VLSC:60125-4P-40HP-VLSC:60125-4P-50HP-VLSC:60125-4P-60HP-VLSC:</t>
        </is>
      </c>
      <c r="D241" s="2" t="inlineStr">
        <is>
          <t>X5</t>
        </is>
      </c>
      <c r="E241" t="inlineStr">
        <is>
          <t>125# ANSI Flange</t>
        </is>
      </c>
      <c r="F241" t="inlineStr">
        <is>
          <t>Hardware_Steel_Gr5</t>
        </is>
      </c>
      <c r="G241" t="inlineStr">
        <is>
          <t>Hardware_Steel_Gr5</t>
        </is>
      </c>
      <c r="H241" s="64" t="n">
        <v>96759582</v>
      </c>
      <c r="I241" s="65" t="inlineStr">
        <is>
          <t>HW,VLS,12" XA/5,12"AK,TC,STL GRD5</t>
        </is>
      </c>
      <c r="J241" t="inlineStr">
        <is>
          <t>:324TSC:326TSC:324TC:326TC:364TSC:365TSC:364TC:365TC:404TSC:405TSC:404TC:405TC:444TC:445TC:</t>
        </is>
      </c>
      <c r="K241" t="inlineStr">
        <is>
          <t>A100091</t>
        </is>
      </c>
      <c r="L241" t="inlineStr">
        <is>
          <t>LT027</t>
        </is>
      </c>
      <c r="M241" s="13" t="n">
        <v>0</v>
      </c>
    </row>
    <row r="242">
      <c r="B242" t="inlineStr">
        <is>
          <t>Price_BOM_VLC_VLSC_Hardware_352</t>
        </is>
      </c>
      <c r="C242" t="inlineStr">
        <is>
          <t>:60125-4P-20HP-VLSC:60125-4P-25HP-VLSC:60125-4P-30HP-VLSC:60125-4P-40HP-VLSC:60125-4P-50HP-VLSC:60125-4P-60HP-VLSC:</t>
        </is>
      </c>
      <c r="D242" s="2" t="inlineStr">
        <is>
          <t>X5</t>
        </is>
      </c>
      <c r="E242" t="inlineStr">
        <is>
          <t>250# ANSI Flange</t>
        </is>
      </c>
      <c r="F242" t="inlineStr">
        <is>
          <t>Hardware_Steel_Gr8</t>
        </is>
      </c>
      <c r="G242" t="inlineStr">
        <is>
          <t>Hardware_Steel_Gr8</t>
        </is>
      </c>
      <c r="H242" s="2" t="n">
        <v>98548468</v>
      </c>
      <c r="I242" s="7" t="n"/>
      <c r="J242" t="inlineStr">
        <is>
          <t>:324TSC:326TSC:324TC:326TC:364TSC:365TSC:364TC:365TC:404TSC:405TSC:404TC:405TC:444TC:445TC:</t>
        </is>
      </c>
      <c r="K242" t="inlineStr">
        <is>
          <t>A100092</t>
        </is>
      </c>
      <c r="L242" t="inlineStr">
        <is>
          <t>LT027</t>
        </is>
      </c>
      <c r="M242" s="13" t="n">
        <v>0</v>
      </c>
    </row>
    <row r="243">
      <c r="B243" t="inlineStr">
        <is>
          <t>Price_BOM_VLC_VLSC_Hardware_354</t>
        </is>
      </c>
      <c r="C243" t="inlineStr">
        <is>
          <t>:60157-4P-75HP-VLC:60157-4P-100HP-VLC:60157-4P-125HP-VLC:</t>
        </is>
      </c>
      <c r="D243" t="inlineStr">
        <is>
          <t>X5</t>
        </is>
      </c>
      <c r="E243" t="inlineStr">
        <is>
          <t>125# ANSI Flange</t>
        </is>
      </c>
      <c r="F243" t="inlineStr">
        <is>
          <t>Hardware_Steel_Gr5</t>
        </is>
      </c>
      <c r="G243" t="inlineStr">
        <is>
          <t>Hardware_Steel_Gr5</t>
        </is>
      </c>
      <c r="H243" s="2" t="inlineStr">
        <is>
          <t>RTF</t>
        </is>
      </c>
      <c r="J243" s="7" t="inlineStr">
        <is>
          <t>:254TCZ:256TCZ:324TCZ:326TCZ:364TCZ:365TCZ:404TCZ:405TCZ:</t>
        </is>
      </c>
      <c r="K243" t="inlineStr">
        <is>
          <t>A100091</t>
        </is>
      </c>
      <c r="L243" t="inlineStr">
        <is>
          <t>LT027</t>
        </is>
      </c>
      <c r="M243" s="13" t="n">
        <v>0</v>
      </c>
    </row>
    <row r="244">
      <c r="B244" t="inlineStr">
        <is>
          <t>Price_BOM_VLC_VLSC_Hardware_355</t>
        </is>
      </c>
      <c r="C244" t="inlineStr">
        <is>
          <t>:60157-4P-75HP-VLC:60157-4P-100HP-VLC:60157-4P-125HP-VLC:</t>
        </is>
      </c>
      <c r="D244" t="inlineStr">
        <is>
          <t>X5</t>
        </is>
      </c>
      <c r="E244" t="inlineStr">
        <is>
          <t>250# ANSI Flange</t>
        </is>
      </c>
      <c r="F244" t="inlineStr">
        <is>
          <t>Hardware_Steel_Gr8</t>
        </is>
      </c>
      <c r="G244" t="inlineStr">
        <is>
          <t>Hardware_Steel_Gr8</t>
        </is>
      </c>
      <c r="H244" s="2" t="inlineStr">
        <is>
          <t>RTF</t>
        </is>
      </c>
      <c r="J244" s="7" t="inlineStr">
        <is>
          <t>:254TCZ:256TCZ:324TCZ:326TCZ:364TCZ:365TCZ:404TCZ:405TCZ:</t>
        </is>
      </c>
      <c r="K244" t="inlineStr">
        <is>
          <t>A100092</t>
        </is>
      </c>
      <c r="L244" t="inlineStr">
        <is>
          <t>LT027</t>
        </is>
      </c>
      <c r="M244" s="13" t="n">
        <v>0</v>
      </c>
    </row>
    <row r="245">
      <c r="B245" t="inlineStr">
        <is>
          <t>Price_BOM_VLC_VLSC_Hardware_357</t>
        </is>
      </c>
      <c r="C245" t="inlineStr">
        <is>
          <t>:60157-4P-75HP-VLSC:60157-4P-100HP-VLSC:60157-4P-125HP-VLSC:</t>
        </is>
      </c>
      <c r="D245" s="2" t="inlineStr">
        <is>
          <t>XA</t>
        </is>
      </c>
      <c r="E245" t="inlineStr">
        <is>
          <t>125# ANSI Flange</t>
        </is>
      </c>
      <c r="F245" t="inlineStr">
        <is>
          <t>Hardware_Steel_Gr5</t>
        </is>
      </c>
      <c r="G245" t="inlineStr">
        <is>
          <t>Hardware_Steel_Gr5</t>
        </is>
      </c>
      <c r="H245" s="64" t="n">
        <v>96759583</v>
      </c>
      <c r="I245" s="65" t="inlineStr">
        <is>
          <t>HW,VLS,15" XA/5,12"AK,TC,STL GRD5</t>
        </is>
      </c>
      <c r="J245" t="inlineStr">
        <is>
          <t>:324TSC:326TSC:324TC:326TC:364TSC:365TSC:364TC:365TC:404TSC:405TSC:404TC:405TC</t>
        </is>
      </c>
      <c r="K245" t="inlineStr">
        <is>
          <t>A100091</t>
        </is>
      </c>
      <c r="L245" t="inlineStr">
        <is>
          <t>LT027</t>
        </is>
      </c>
      <c r="M245" s="13" t="n">
        <v>0</v>
      </c>
    </row>
    <row r="246">
      <c r="B246" t="inlineStr">
        <is>
          <t>Price_BOM_VLC_VLSC_Hardware_359</t>
        </is>
      </c>
      <c r="C246" t="inlineStr">
        <is>
          <t>:60157-4P-75HP-VLSC:60157-4P-100HP-VLSC:60157-4P-125HP-VLSC:</t>
        </is>
      </c>
      <c r="D246" s="2" t="inlineStr">
        <is>
          <t>XA</t>
        </is>
      </c>
      <c r="E246" t="inlineStr">
        <is>
          <t>250# ANSI Flange</t>
        </is>
      </c>
      <c r="F246" t="inlineStr">
        <is>
          <t>Hardware_Steel_Gr8</t>
        </is>
      </c>
      <c r="G246" t="inlineStr">
        <is>
          <t>Hardware_Steel_Gr8</t>
        </is>
      </c>
      <c r="H246" s="2" t="inlineStr">
        <is>
          <t>RTF</t>
        </is>
      </c>
      <c r="J246" t="inlineStr">
        <is>
          <t>:324TSC:326TSC:324TC:326TC:364TSC:365TSC:364TC:365TC:404TSC:405TSC:404TC:405TC:</t>
        </is>
      </c>
      <c r="K246" t="inlineStr">
        <is>
          <t>A100092</t>
        </is>
      </c>
      <c r="L246" t="inlineStr">
        <is>
          <t>LT027</t>
        </is>
      </c>
      <c r="M246" s="13" t="n">
        <v>0</v>
      </c>
    </row>
    <row r="247">
      <c r="B247" t="inlineStr">
        <is>
          <t>Price_BOM_VLC_VLSC_Hardware_360</t>
        </is>
      </c>
      <c r="C247" t="inlineStr">
        <is>
          <t>:60157-4P-75HP-VLSC:60157-4P-100HP-VLSC:60157-4P-125HP-VLSC:</t>
        </is>
      </c>
      <c r="D247" t="inlineStr">
        <is>
          <t>X5</t>
        </is>
      </c>
      <c r="E247" t="inlineStr">
        <is>
          <t>125# ANSI Flange</t>
        </is>
      </c>
      <c r="F247" t="inlineStr">
        <is>
          <t>Hardware_Steel_Gr5</t>
        </is>
      </c>
      <c r="G247" t="inlineStr">
        <is>
          <t>Hardware_Steel_Gr5</t>
        </is>
      </c>
      <c r="H247" s="64" t="n">
        <v>96759583</v>
      </c>
      <c r="I247" s="65" t="inlineStr">
        <is>
          <t>HW,VLS,15" XA/5,12"AK,TC,STL GRD5</t>
        </is>
      </c>
      <c r="J247" t="inlineStr">
        <is>
          <t>:324TSC:326TSC:324TC:326TC:364TSC:365TSC:364TC:365TC:404TSC:405TSC:404TC:405TC:</t>
        </is>
      </c>
      <c r="K247" t="inlineStr">
        <is>
          <t>A100091</t>
        </is>
      </c>
      <c r="L247" t="inlineStr">
        <is>
          <t>LT027</t>
        </is>
      </c>
      <c r="M247" s="13" t="n">
        <v>0</v>
      </c>
    </row>
    <row r="248">
      <c r="B248" t="inlineStr">
        <is>
          <t>Price_BOM_VLC_VLSC_Hardware_361</t>
        </is>
      </c>
      <c r="C248" t="inlineStr">
        <is>
          <t>:60157-4P-75HP-VLSC:60157-4P-100HP-VLSC:60157-4P-125HP-VLSC:</t>
        </is>
      </c>
      <c r="D248" t="inlineStr">
        <is>
          <t>X5</t>
        </is>
      </c>
      <c r="E248" t="inlineStr">
        <is>
          <t>250# ANSI Flange</t>
        </is>
      </c>
      <c r="F248" t="inlineStr">
        <is>
          <t>Hardware_Steel_Gr8</t>
        </is>
      </c>
      <c r="G248" t="inlineStr">
        <is>
          <t>Hardware_Steel_Gr8</t>
        </is>
      </c>
      <c r="H248" s="2" t="inlineStr">
        <is>
          <t>RTF</t>
        </is>
      </c>
      <c r="I248" s="65" t="n"/>
      <c r="J248" t="inlineStr">
        <is>
          <t>:324TSC:326TSC:324TC:326TC:364TSC:365TSC:364TC:365TC:404TSC:405TSC:404TC:405TC:</t>
        </is>
      </c>
      <c r="K248" t="inlineStr">
        <is>
          <t>A100092</t>
        </is>
      </c>
      <c r="L248" t="inlineStr">
        <is>
          <t>LT027</t>
        </is>
      </c>
      <c r="M248" s="13" t="n">
        <v>0</v>
      </c>
    </row>
    <row r="249">
      <c r="B249" t="inlineStr">
        <is>
          <t>Price_BOM_VLC_VLSC_Hardware_363</t>
        </is>
      </c>
      <c r="C249" s="68" t="inlineStr">
        <is>
          <t>:80123-4P-25HP-VLC:80123-4P-30HP-VLC:80123-4P-40HP-VLC:80123-4P-50HP-VLC:80123-4P-60HP-VLC:80123-4P-75HP-VLC:80123-4P-100HP-VLC:</t>
        </is>
      </c>
      <c r="D249" s="2" t="inlineStr">
        <is>
          <t>XA</t>
        </is>
      </c>
      <c r="E249" t="inlineStr">
        <is>
          <t>125# ANSI Flange</t>
        </is>
      </c>
      <c r="F249" t="inlineStr">
        <is>
          <t>Hardware_Steel_Gr5</t>
        </is>
      </c>
      <c r="G249" t="inlineStr">
        <is>
          <t>Hardware_Steel_Gr5</t>
        </is>
      </c>
      <c r="H249" s="2" t="n">
        <v>96699213</v>
      </c>
      <c r="I249" s="7" t="inlineStr">
        <is>
          <t>HW,LC,12" XA,STL GRADE5</t>
        </is>
      </c>
      <c r="J249" s="7" t="inlineStr">
        <is>
          <t>:213JMZ:215JMZ:254JM:256JM:284JM:286JM:324JM:326JM:364JMZ:365JMZ:</t>
        </is>
      </c>
      <c r="K249" t="inlineStr">
        <is>
          <t>A100091</t>
        </is>
      </c>
      <c r="L249" t="inlineStr">
        <is>
          <t>LT027</t>
        </is>
      </c>
      <c r="M249" s="13" t="n">
        <v>0</v>
      </c>
    </row>
    <row r="250">
      <c r="B250" t="inlineStr">
        <is>
          <t>Price_BOM_VLC_VLSC_Hardware_364</t>
        </is>
      </c>
      <c r="C250" s="68" t="inlineStr">
        <is>
          <t>:80123-4P-25HP-VLC:80123-4P-30HP-VLC:80123-4P-40HP-VLC:80123-4P-50HP-VLC:80123-4P-60HP-VLC:80123-4P-75HP-VLC:80123-4P-100HP-VLC:</t>
        </is>
      </c>
      <c r="D250" s="2" t="inlineStr">
        <is>
          <t>XA</t>
        </is>
      </c>
      <c r="E250" t="inlineStr">
        <is>
          <t>250# ANSI Flange</t>
        </is>
      </c>
      <c r="F250" t="inlineStr">
        <is>
          <t>Hardware_Steel_Gr8</t>
        </is>
      </c>
      <c r="G250" t="inlineStr">
        <is>
          <t>Hardware_Steel_Gr8</t>
        </is>
      </c>
      <c r="H250" s="2" t="n">
        <v>96769914</v>
      </c>
      <c r="I250" s="7" t="inlineStr">
        <is>
          <t>HW,LC,12" XA,STL GRADE8</t>
        </is>
      </c>
      <c r="J250" s="7" t="inlineStr">
        <is>
          <t>:213JMZ:215JMZ:254JM:256JM:284JM:286JM:324JM:326JM:364JMZ:365JMZ:</t>
        </is>
      </c>
      <c r="K250" t="inlineStr">
        <is>
          <t>A100092</t>
        </is>
      </c>
      <c r="L250" t="inlineStr">
        <is>
          <t>LT027</t>
        </is>
      </c>
      <c r="M250" s="13" t="n">
        <v>0</v>
      </c>
    </row>
    <row r="251">
      <c r="B251" t="inlineStr">
        <is>
          <t>Price_BOM_VLC_VLSC_Hardware_366</t>
        </is>
      </c>
      <c r="C251" s="68" t="inlineStr">
        <is>
          <t>:80123-4P-25HP-VLC:80123-4P-30HP-VLC:80123-4P-40HP-VLC:80123-4P-50HP-VLC:80123-4P-60HP-VLC:80123-4P-75HP-VLC:80123-4P-100HP-VLC:</t>
        </is>
      </c>
      <c r="D251" s="2" t="inlineStr">
        <is>
          <t>X5</t>
        </is>
      </c>
      <c r="E251" t="inlineStr">
        <is>
          <t>125# ANSI Flange</t>
        </is>
      </c>
      <c r="F251" t="inlineStr">
        <is>
          <t>Hardware_Steel_Gr5</t>
        </is>
      </c>
      <c r="G251" t="inlineStr">
        <is>
          <t>Hardware_Steel_Gr5</t>
        </is>
      </c>
      <c r="H251" s="2" t="n">
        <v>96699217</v>
      </c>
      <c r="I251" s="7" t="inlineStr">
        <is>
          <t>HW,LC,12" X5,STL GRADE5</t>
        </is>
      </c>
      <c r="J251" s="7" t="inlineStr">
        <is>
          <t>:254TCZ:256TCZ:324TCZ:326TCZ:364TCZ:365TCZ:404TCZ:405TCZ:</t>
        </is>
      </c>
      <c r="K251" t="inlineStr">
        <is>
          <t>A100091</t>
        </is>
      </c>
      <c r="L251" t="inlineStr">
        <is>
          <t>LT027</t>
        </is>
      </c>
      <c r="M251" s="13" t="n">
        <v>0</v>
      </c>
    </row>
    <row r="252">
      <c r="B252" t="inlineStr">
        <is>
          <t>Price_BOM_VLC_VLSC_Hardware_367</t>
        </is>
      </c>
      <c r="C252" s="68" t="inlineStr">
        <is>
          <t>:80123-4P-25HP-VLC:80123-4P-30HP-VLC:80123-4P-40HP-VLC:80123-4P-50HP-VLC:80123-4P-60HP-VLC:80123-4P-75HP-VLC:80123-4P-100HP-VLC:</t>
        </is>
      </c>
      <c r="D252" s="2" t="inlineStr">
        <is>
          <t>X5</t>
        </is>
      </c>
      <c r="E252" t="inlineStr">
        <is>
          <t>250# ANSI Flange</t>
        </is>
      </c>
      <c r="F252" t="inlineStr">
        <is>
          <t>Hardware_Steel_Gr8</t>
        </is>
      </c>
      <c r="G252" t="inlineStr">
        <is>
          <t>Hardware_Steel_Gr8</t>
        </is>
      </c>
      <c r="H252" s="2" t="n">
        <v>96769918</v>
      </c>
      <c r="I252" s="7" t="inlineStr">
        <is>
          <t>HW,LC,12" X5,STL GRADE8</t>
        </is>
      </c>
      <c r="J252" s="7" t="inlineStr">
        <is>
          <t>:254TCZ:256TCZ:324TCZ:326TCZ:364TCZ:365TCZ:404TCZ:405TCZ:</t>
        </is>
      </c>
      <c r="K252" t="inlineStr">
        <is>
          <t>A100092</t>
        </is>
      </c>
      <c r="L252" t="inlineStr">
        <is>
          <t>LT027</t>
        </is>
      </c>
      <c r="M252" s="13" t="n">
        <v>0</v>
      </c>
    </row>
    <row r="253">
      <c r="B253" t="inlineStr">
        <is>
          <t>Price_BOM_VLC_VLSC_Hardware_369</t>
        </is>
      </c>
      <c r="C253" s="68" t="inlineStr">
        <is>
          <t>:80123-4P-25HP-VLSC:80123-4P-30HP-VLSC:80123-4P-40HP-VLSC:80123-4P-50HP-VLSC:80123-4P-60HP-VLSC:80123-4P-75HP-VLSC:80123-4P-100HP-VLSC:</t>
        </is>
      </c>
      <c r="D253" s="2" t="inlineStr">
        <is>
          <t>XA</t>
        </is>
      </c>
      <c r="E253" t="inlineStr">
        <is>
          <t>125# ANSI Flange</t>
        </is>
      </c>
      <c r="F253" t="inlineStr">
        <is>
          <t>Hardware_Steel_Gr5</t>
        </is>
      </c>
      <c r="G253" t="inlineStr">
        <is>
          <t>Hardware_Steel_Gr5</t>
        </is>
      </c>
      <c r="H253" s="64" t="n">
        <v>96774816</v>
      </c>
      <c r="I253" s="65" t="inlineStr">
        <is>
          <t>HW,VLS,12" X3/A/5,8.50"AK,TC,ADP,STLGRD5</t>
        </is>
      </c>
      <c r="J253" t="inlineStr">
        <is>
          <t>:284TC:286TC:</t>
        </is>
      </c>
      <c r="K253" t="inlineStr">
        <is>
          <t>A100091</t>
        </is>
      </c>
      <c r="L253" t="inlineStr">
        <is>
          <t>LT027</t>
        </is>
      </c>
      <c r="M253" s="13" t="n">
        <v>0</v>
      </c>
    </row>
    <row r="254">
      <c r="B254" t="inlineStr">
        <is>
          <t>Price_BOM_VLC_VLSC_Hardware_370</t>
        </is>
      </c>
      <c r="C254" s="68" t="inlineStr">
        <is>
          <t>:80123-4P-25HP-VLSC:80123-4P-30HP-VLSC:80123-4P-40HP-VLSC:80123-4P-50HP-VLSC:80123-4P-60HP-VLSC:80123-4P-75HP-VLSC:80123-4P-100HP-VLSC:</t>
        </is>
      </c>
      <c r="D254" s="2" t="inlineStr">
        <is>
          <t>XA</t>
        </is>
      </c>
      <c r="E254" t="inlineStr">
        <is>
          <t>250# ANSI Flange</t>
        </is>
      </c>
      <c r="F254" t="inlineStr">
        <is>
          <t>Hardware_Steel_Gr8</t>
        </is>
      </c>
      <c r="G254" t="inlineStr">
        <is>
          <t>Hardware_Steel_Gr8</t>
        </is>
      </c>
      <c r="H254" s="2" t="n">
        <v>98548468</v>
      </c>
      <c r="J254" t="inlineStr">
        <is>
          <t>:284TC:286TC:</t>
        </is>
      </c>
      <c r="K254" t="inlineStr">
        <is>
          <t>A100092</t>
        </is>
      </c>
      <c r="L254" t="inlineStr">
        <is>
          <t>LT027</t>
        </is>
      </c>
      <c r="M254" s="13" t="n">
        <v>0</v>
      </c>
    </row>
    <row r="255">
      <c r="B255" t="inlineStr">
        <is>
          <t>Price_BOM_VLC_VLSC_Hardware_372</t>
        </is>
      </c>
      <c r="C255" s="68" t="inlineStr">
        <is>
          <t>:80123-4P-25HP-VLSC:80123-4P-30HP-VLSC:80123-4P-40HP-VLSC:80123-4P-50HP-VLSC:80123-4P-60HP-VLSC:80123-4P-75HP-VLSC:80123-4P-100HP-VLSC:</t>
        </is>
      </c>
      <c r="D255" s="2" t="inlineStr">
        <is>
          <t>XA</t>
        </is>
      </c>
      <c r="E255" t="inlineStr">
        <is>
          <t>125# ANSI Flange</t>
        </is>
      </c>
      <c r="F255" t="inlineStr">
        <is>
          <t>Hardware_Steel_Gr5</t>
        </is>
      </c>
      <c r="G255" t="inlineStr">
        <is>
          <t>Hardware_Steel_Gr5</t>
        </is>
      </c>
      <c r="H255" s="2" t="n">
        <v>96759582</v>
      </c>
      <c r="J255" t="inlineStr">
        <is>
          <t>:324TC:326TC:</t>
        </is>
      </c>
      <c r="K255" t="inlineStr">
        <is>
          <t>A100091</t>
        </is>
      </c>
      <c r="L255" t="inlineStr">
        <is>
          <t>LT027</t>
        </is>
      </c>
      <c r="M255" s="13" t="n">
        <v>0</v>
      </c>
    </row>
    <row r="256">
      <c r="B256" t="inlineStr">
        <is>
          <t>Price_BOM_VLC_VLSC_Hardware_373</t>
        </is>
      </c>
      <c r="C256" s="68" t="inlineStr">
        <is>
          <t>:80123-4P-25HP-VLSC:80123-4P-30HP-VLSC:80123-4P-40HP-VLSC:80123-4P-50HP-VLSC:80123-4P-60HP-VLSC:80123-4P-75HP-VLSC:80123-4P-100HP-VLSC:</t>
        </is>
      </c>
      <c r="D256" s="2" t="inlineStr">
        <is>
          <t>XA</t>
        </is>
      </c>
      <c r="E256" t="inlineStr">
        <is>
          <t>250# ANSI Flange</t>
        </is>
      </c>
      <c r="F256" t="inlineStr">
        <is>
          <t>Hardware_Steel_Gr8</t>
        </is>
      </c>
      <c r="G256" t="inlineStr">
        <is>
          <t>Hardware_Steel_Gr8</t>
        </is>
      </c>
      <c r="H256" s="2" t="n">
        <v>98548468</v>
      </c>
      <c r="J256" t="inlineStr">
        <is>
          <t>:324TC:326TC:</t>
        </is>
      </c>
      <c r="K256" t="inlineStr">
        <is>
          <t>A100092</t>
        </is>
      </c>
      <c r="L256" t="inlineStr">
        <is>
          <t>LT027</t>
        </is>
      </c>
      <c r="M256" s="13" t="n">
        <v>0</v>
      </c>
    </row>
    <row r="257">
      <c r="B257" t="inlineStr">
        <is>
          <t>Price_BOM_VLC_VLSC_Hardware_375</t>
        </is>
      </c>
      <c r="C257" s="68" t="inlineStr">
        <is>
          <t>:80123-4P-25HP-VLSC:80123-4P-30HP-VLSC:80123-4P-40HP-VLSC:80123-4P-50HP-VLSC:80123-4P-60HP-VLSC:80123-4P-75HP-VLSC:80123-4P-100HP-VLSC:</t>
        </is>
      </c>
      <c r="D257" s="2" t="inlineStr">
        <is>
          <t>XA</t>
        </is>
      </c>
      <c r="E257" t="inlineStr">
        <is>
          <t>125# ANSI Flange</t>
        </is>
      </c>
      <c r="F257" t="inlineStr">
        <is>
          <t>Hardware_Steel_Gr5</t>
        </is>
      </c>
      <c r="G257" t="inlineStr">
        <is>
          <t>Hardware_Steel_Gr5</t>
        </is>
      </c>
      <c r="H257" s="2" t="inlineStr">
        <is>
          <t>RTF</t>
        </is>
      </c>
      <c r="I257" s="62" t="n"/>
      <c r="J257" t="inlineStr">
        <is>
          <t>:364TC:365TC:</t>
        </is>
      </c>
      <c r="K257" t="inlineStr">
        <is>
          <t>A100091</t>
        </is>
      </c>
      <c r="L257" t="inlineStr">
        <is>
          <t>LT027</t>
        </is>
      </c>
      <c r="M257" s="13" t="n">
        <v>0</v>
      </c>
    </row>
    <row r="258">
      <c r="B258" t="inlineStr">
        <is>
          <t>Price_BOM_VLC_VLSC_Hardware_376</t>
        </is>
      </c>
      <c r="C258" s="68" t="inlineStr">
        <is>
          <t>:80123-4P-25HP-VLSC:80123-4P-30HP-VLSC:80123-4P-40HP-VLSC:80123-4P-50HP-VLSC:80123-4P-60HP-VLSC:80123-4P-75HP-VLSC:80123-4P-100HP-VLSC:</t>
        </is>
      </c>
      <c r="D258" s="2" t="inlineStr">
        <is>
          <t>XA</t>
        </is>
      </c>
      <c r="E258" t="inlineStr">
        <is>
          <t>250# ANSI Flange</t>
        </is>
      </c>
      <c r="F258" t="inlineStr">
        <is>
          <t>Hardware_Steel_Gr8</t>
        </is>
      </c>
      <c r="G258" t="inlineStr">
        <is>
          <t>Hardware_Steel_Gr8</t>
        </is>
      </c>
      <c r="H258" s="2" t="n">
        <v>98548468</v>
      </c>
      <c r="I258" s="7" t="n"/>
      <c r="J258" t="inlineStr">
        <is>
          <t>:364TC:365TC:</t>
        </is>
      </c>
      <c r="K258" t="inlineStr">
        <is>
          <t>A100092</t>
        </is>
      </c>
      <c r="L258" t="inlineStr">
        <is>
          <t>LT027</t>
        </is>
      </c>
      <c r="M258" s="13" t="n">
        <v>0</v>
      </c>
    </row>
    <row r="259">
      <c r="B259" t="inlineStr">
        <is>
          <t>Price_BOM_VLC_VLSC_Hardware_378</t>
        </is>
      </c>
      <c r="C259" s="68" t="inlineStr">
        <is>
          <t>:80123-4P-25HP-VLSC:80123-4P-30HP-VLSC:80123-4P-40HP-VLSC:80123-4P-50HP-VLSC:80123-4P-60HP-VLSC:80123-4P-75HP-VLSC:80123-4P-100HP-VLSC:</t>
        </is>
      </c>
      <c r="D259" s="2" t="inlineStr">
        <is>
          <t>X5</t>
        </is>
      </c>
      <c r="E259" t="inlineStr">
        <is>
          <t>125# ANSI Flange</t>
        </is>
      </c>
      <c r="F259" t="inlineStr">
        <is>
          <t>Hardware_Steel_Gr5</t>
        </is>
      </c>
      <c r="G259" t="inlineStr">
        <is>
          <t>Hardware_Steel_Gr5</t>
        </is>
      </c>
      <c r="H259" s="64" t="n">
        <v>96759582</v>
      </c>
      <c r="I259" s="65" t="inlineStr">
        <is>
          <t>HW,VLS,12" XA/5,12"AK,TC,STL GRD5</t>
        </is>
      </c>
      <c r="J259" t="inlineStr">
        <is>
          <t>:324TSC:326TSC:324TC:326TC:364TSC:365TSC:364TC:365TC:404TSC:405TSC:404TC:405TC:444TC:445TC:</t>
        </is>
      </c>
      <c r="K259" t="inlineStr">
        <is>
          <t>A100091</t>
        </is>
      </c>
      <c r="L259" t="inlineStr">
        <is>
          <t>LT027</t>
        </is>
      </c>
      <c r="M259" s="13" t="n">
        <v>0</v>
      </c>
    </row>
    <row r="260">
      <c r="B260" t="inlineStr">
        <is>
          <t>Price_BOM_VLC_VLSC_Hardware_379</t>
        </is>
      </c>
      <c r="C260" s="68" t="inlineStr">
        <is>
          <t>:80123-4P-25HP-VLSC:80123-4P-30HP-VLSC:80123-4P-40HP-VLSC:80123-4P-50HP-VLSC:80123-4P-60HP-VLSC:80123-4P-75HP-VLSC:80123-4P-100HP-VLSC:</t>
        </is>
      </c>
      <c r="D260" s="2" t="inlineStr">
        <is>
          <t>X5</t>
        </is>
      </c>
      <c r="E260" t="inlineStr">
        <is>
          <t>250# ANSI Flange</t>
        </is>
      </c>
      <c r="F260" t="inlineStr">
        <is>
          <t>Hardware_Steel_Gr8</t>
        </is>
      </c>
      <c r="G260" t="inlineStr">
        <is>
          <t>Hardware_Steel_Gr8</t>
        </is>
      </c>
      <c r="H260" s="2" t="n">
        <v>98548468</v>
      </c>
      <c r="I260" s="7" t="n"/>
      <c r="J260" t="inlineStr">
        <is>
          <t>:324TSC:326TSC:324TC:326TC:364TSC:365TSC:364TC:365TC:404TSC:405TSC:404TC:405TC:444TC:445TC:</t>
        </is>
      </c>
      <c r="K260" t="inlineStr">
        <is>
          <t>A100092</t>
        </is>
      </c>
      <c r="L260" t="inlineStr">
        <is>
          <t>LT027</t>
        </is>
      </c>
      <c r="M260" s="13" t="n">
        <v>0</v>
      </c>
    </row>
    <row r="261">
      <c r="B261" t="inlineStr">
        <is>
          <t>Price_BOM_VLC_VLSC_Hardware_381</t>
        </is>
      </c>
      <c r="C261" s="2" t="inlineStr">
        <is>
          <t>:80951-4P-20HP-VLC:80951-4P-25HP-VLC:80951-4P-30HP-VLC:80951-4P-40HP-VLC:</t>
        </is>
      </c>
      <c r="D261" s="2" t="inlineStr">
        <is>
          <t>XA</t>
        </is>
      </c>
      <c r="E261" t="inlineStr">
        <is>
          <t>125# ANSI Flange</t>
        </is>
      </c>
      <c r="F261" t="inlineStr">
        <is>
          <t>Hardware_Steel_Gr5</t>
        </is>
      </c>
      <c r="G261" t="inlineStr">
        <is>
          <t>Hardware_Steel_Gr5</t>
        </is>
      </c>
      <c r="H261" s="2" t="n">
        <v>96699212</v>
      </c>
      <c r="I261" s="7" t="inlineStr">
        <is>
          <t>HW,LF,9.5" X4,STL GRADE5</t>
        </is>
      </c>
      <c r="J261" s="7" t="inlineStr">
        <is>
          <t>:254JM:256JM:284JM:286JM:324JM:326JM:364JMZ:365JMZ:</t>
        </is>
      </c>
      <c r="K261" t="inlineStr">
        <is>
          <t>A100091</t>
        </is>
      </c>
      <c r="L261" t="inlineStr">
        <is>
          <t>LT027</t>
        </is>
      </c>
      <c r="M261" s="13" t="n">
        <v>0</v>
      </c>
    </row>
    <row r="262">
      <c r="B262" t="inlineStr">
        <is>
          <t>Price_BOM_VLC_VLSC_Hardware_382</t>
        </is>
      </c>
      <c r="C262" s="2" t="inlineStr">
        <is>
          <t>:80951-4P-20HP-VLC:80951-4P-25HP-VLC:80951-4P-30HP-VLC:80951-4P-40HP-VLC:</t>
        </is>
      </c>
      <c r="D262" s="2" t="inlineStr">
        <is>
          <t>XA</t>
        </is>
      </c>
      <c r="E262" t="inlineStr">
        <is>
          <t>250# ANSI Flange</t>
        </is>
      </c>
      <c r="F262" t="inlineStr">
        <is>
          <t>Hardware_Steel_Gr8</t>
        </is>
      </c>
      <c r="G262" t="inlineStr">
        <is>
          <t>Hardware_Steel_Gr8</t>
        </is>
      </c>
      <c r="H262" s="2" t="n">
        <v>96769913</v>
      </c>
      <c r="I262" s="7" t="inlineStr">
        <is>
          <t>HW,LF,9.5" X4,STL GRADE8</t>
        </is>
      </c>
      <c r="J262" s="7" t="inlineStr">
        <is>
          <t>:254JM:256JM:284JM:286JM:324JM:326JM:364JMZ:365JMZ:</t>
        </is>
      </c>
      <c r="K262" t="inlineStr">
        <is>
          <t>A100092</t>
        </is>
      </c>
      <c r="L262" t="inlineStr">
        <is>
          <t>LT027</t>
        </is>
      </c>
      <c r="M262" s="13" t="n">
        <v>0</v>
      </c>
    </row>
    <row r="263">
      <c r="B263" t="inlineStr">
        <is>
          <t>Price_BOM_VLC_VLSC_Hardware_384</t>
        </is>
      </c>
      <c r="C263" s="2" t="inlineStr">
        <is>
          <t>:80951-4P-20HP-VLSC:80951-4P-25HP-VLSC:80951-4P-30HP-VLSC:80951-4P-40HP-VLSC:</t>
        </is>
      </c>
      <c r="D263" s="2" t="inlineStr">
        <is>
          <t>XA</t>
        </is>
      </c>
      <c r="E263" t="inlineStr">
        <is>
          <t>125# ANSI Flange</t>
        </is>
      </c>
      <c r="F263" t="inlineStr">
        <is>
          <t>Hardware_Steel_Gr5</t>
        </is>
      </c>
      <c r="G263" t="inlineStr">
        <is>
          <t>Hardware_Steel_Gr5</t>
        </is>
      </c>
      <c r="H263" s="64" t="n">
        <v>96774813</v>
      </c>
      <c r="I263" s="65" t="inlineStr">
        <is>
          <t xml:space="preserve">HW,VLS,9.5" X3/4,TC,STL GRADE5 </t>
        </is>
      </c>
      <c r="J263" t="inlineStr">
        <is>
          <t>:182TC:184TC:213TC:215TC:254TC:256TC:284TSC:286TSC:284TC:286TC:324TSC:326TSC:324TC:326TC:364TSC:365TSC:364TC:365TC:404TSC:405TSC:404TC:405TC</t>
        </is>
      </c>
      <c r="K263" t="inlineStr">
        <is>
          <t>A100091</t>
        </is>
      </c>
      <c r="L263" t="inlineStr">
        <is>
          <t>LT027</t>
        </is>
      </c>
      <c r="M263" s="13" t="n">
        <v>0</v>
      </c>
    </row>
    <row r="264">
      <c r="B264" t="inlineStr">
        <is>
          <t>Price_BOM_VLC_VLSC_Hardware_385</t>
        </is>
      </c>
      <c r="C264" s="2" t="inlineStr">
        <is>
          <t>:80951-4P-20HP-VLSC:80951-4P-25HP-VLSC:80951-4P-30HP-VLSC:80951-4P-40HP-VLSC:</t>
        </is>
      </c>
      <c r="D264" s="2" t="inlineStr">
        <is>
          <t>XA</t>
        </is>
      </c>
      <c r="E264" t="inlineStr">
        <is>
          <t>250# ANSI Flange</t>
        </is>
      </c>
      <c r="F264" t="inlineStr">
        <is>
          <t>Hardware_Steel_Gr8</t>
        </is>
      </c>
      <c r="G264" t="inlineStr">
        <is>
          <t>Hardware_Steel_Gr8</t>
        </is>
      </c>
      <c r="H264" s="2" t="inlineStr">
        <is>
          <t>RTF</t>
        </is>
      </c>
      <c r="I264" s="7" t="n"/>
      <c r="J264" t="inlineStr">
        <is>
          <t>:182TC:184TC:213TC:215TC:254TC:256TC:284TC:286TC:324TSC:326TSC:324TC:326TC:364TSC:365TSC:364TC:365TC:404TSC:405TSC:404TC:405TC</t>
        </is>
      </c>
      <c r="K264" t="inlineStr">
        <is>
          <t>A100092</t>
        </is>
      </c>
      <c r="L264" t="inlineStr">
        <is>
          <t>LT027</t>
        </is>
      </c>
      <c r="M264" s="13" t="n">
        <v>0</v>
      </c>
    </row>
    <row r="265">
      <c r="B265" t="inlineStr">
        <is>
          <t>Price_BOM_VLC_VLSC_Hardware_387</t>
        </is>
      </c>
      <c r="C265" s="68" t="inlineStr">
        <is>
          <t>:20955-2P-15HP-VLC:20955-2P-20HP-VLC:20955-2P-25HP-VLC:20955-2P-30HP-VLC:20955-2P-40HP-VLC:20955-2P-50HP-VLC:</t>
        </is>
      </c>
      <c r="D265" s="2" t="inlineStr">
        <is>
          <t>X3</t>
        </is>
      </c>
      <c r="E265" t="inlineStr">
        <is>
          <t>125# ANSI Flange</t>
        </is>
      </c>
      <c r="F265" t="inlineStr">
        <is>
          <t>Hardware_Steel_Gr5</t>
        </is>
      </c>
      <c r="G265" t="inlineStr">
        <is>
          <t>Hardware_Steel_Gr5</t>
        </is>
      </c>
      <c r="H265" s="2" t="inlineStr">
        <is>
          <t>96699202</t>
        </is>
      </c>
      <c r="I265" t="inlineStr">
        <is>
          <t>HW,LC,9.5" X3,STL GRADE5</t>
        </is>
      </c>
      <c r="J265" t="inlineStr">
        <is>
          <t>:143JM:145JM:182JM:184JM:213JM:215JM:</t>
        </is>
      </c>
      <c r="K265" t="inlineStr">
        <is>
          <t>A100091</t>
        </is>
      </c>
      <c r="L265" t="inlineStr">
        <is>
          <t>LT027</t>
        </is>
      </c>
      <c r="M265" s="13" t="n">
        <v>0</v>
      </c>
    </row>
    <row r="266">
      <c r="B266" t="inlineStr">
        <is>
          <t>Price_BOM_VLC_VLSC_Hardware_388</t>
        </is>
      </c>
      <c r="C266" s="68" t="inlineStr">
        <is>
          <t>:20955-2P-15HP-VLC:20955-2P-20HP-VLC:20955-2P-25HP-VLC:20955-2P-30HP-VLC:20955-2P-40HP-VLC:20955-2P-50HP-VLC:</t>
        </is>
      </c>
      <c r="D266" s="2" t="inlineStr">
        <is>
          <t>X3</t>
        </is>
      </c>
      <c r="E266" t="inlineStr">
        <is>
          <t>250# ANSI Flange</t>
        </is>
      </c>
      <c r="F266" t="inlineStr">
        <is>
          <t>Hardware_Steel_Gr8</t>
        </is>
      </c>
      <c r="G266" t="inlineStr">
        <is>
          <t>Hardware_Steel_Gr8</t>
        </is>
      </c>
      <c r="H266" s="2" t="n">
        <v>96769893</v>
      </c>
      <c r="I266" t="inlineStr">
        <is>
          <t>HW,LC,9.5" X3,STL GRADE8</t>
        </is>
      </c>
      <c r="J266" t="inlineStr">
        <is>
          <t>:143JM:145JM:182JM:184JM:213JM:215JM:</t>
        </is>
      </c>
      <c r="K266" t="inlineStr">
        <is>
          <t>A100092</t>
        </is>
      </c>
      <c r="L266" t="inlineStr">
        <is>
          <t>LT027</t>
        </is>
      </c>
      <c r="M266" s="13" t="n">
        <v>0</v>
      </c>
    </row>
    <row r="267">
      <c r="B267" t="inlineStr">
        <is>
          <t>Price_BOM_VLC_VLSC_Hardware_390</t>
        </is>
      </c>
      <c r="C267" s="68" t="inlineStr">
        <is>
          <t>:80157-4P-100HP-VLC:80157-4P-125HP-VLC:80157-4P-150HP-VLC:</t>
        </is>
      </c>
      <c r="D267" s="2" t="inlineStr">
        <is>
          <t>X5</t>
        </is>
      </c>
      <c r="E267" t="inlineStr">
        <is>
          <t>125# ANSI Flange</t>
        </is>
      </c>
      <c r="F267" t="inlineStr">
        <is>
          <t>Hardware_Steel_Gr5</t>
        </is>
      </c>
      <c r="G267" t="inlineStr">
        <is>
          <t>Hardware_Steel_Gr5</t>
        </is>
      </c>
      <c r="H267" s="2" t="inlineStr">
        <is>
          <t>RTF</t>
        </is>
      </c>
      <c r="I267" s="2" t="n"/>
      <c r="J267" s="2" t="inlineStr">
        <is>
          <t>:404TCZ:405TCZ:444TCZ:445TCZ:</t>
        </is>
      </c>
      <c r="K267" t="inlineStr">
        <is>
          <t>A100091</t>
        </is>
      </c>
      <c r="L267" t="inlineStr">
        <is>
          <t>LT027</t>
        </is>
      </c>
      <c r="M267" s="13" t="n">
        <v>0</v>
      </c>
    </row>
    <row r="268">
      <c r="B268" t="inlineStr">
        <is>
          <t>Price_BOM_VLC_VLSC_Hardware_391</t>
        </is>
      </c>
      <c r="C268" s="68" t="inlineStr">
        <is>
          <t>:80157-4P-100HP-VLC:80157-4P-125HP-VLC:80157-4P-150HP-VLC:</t>
        </is>
      </c>
      <c r="D268" s="2" t="inlineStr">
        <is>
          <t>X5</t>
        </is>
      </c>
      <c r="E268" t="inlineStr">
        <is>
          <t>250# ANSI Flange</t>
        </is>
      </c>
      <c r="F268" t="inlineStr">
        <is>
          <t>Hardware_Steel_Gr8</t>
        </is>
      </c>
      <c r="G268" t="inlineStr">
        <is>
          <t>Hardware_Steel_Gr8</t>
        </is>
      </c>
      <c r="H268" s="2" t="inlineStr">
        <is>
          <t>RTF</t>
        </is>
      </c>
      <c r="I268" s="2" t="n"/>
      <c r="J268" s="2" t="inlineStr">
        <is>
          <t>:404TCZ:405TCZ:444TCZ:445TCZ:</t>
        </is>
      </c>
      <c r="K268" t="inlineStr">
        <is>
          <t>A100092</t>
        </is>
      </c>
      <c r="L268" t="inlineStr">
        <is>
          <t>LT027</t>
        </is>
      </c>
      <c r="M268" s="13" t="n">
        <v>0</v>
      </c>
    </row>
    <row r="269">
      <c r="B269" t="inlineStr">
        <is>
          <t>Price_BOM_VLC_VLSC_Hardware_393</t>
        </is>
      </c>
      <c r="C269" s="68" t="inlineStr">
        <is>
          <t>:80157-4P-100HP-VLSC:80157-4P-125HP-VLSC:80157-4P-150HP-VLSC:</t>
        </is>
      </c>
      <c r="D269" s="2" t="inlineStr">
        <is>
          <t>X5</t>
        </is>
      </c>
      <c r="E269" t="inlineStr">
        <is>
          <t>125# ANSI Flange</t>
        </is>
      </c>
      <c r="F269" t="inlineStr">
        <is>
          <t>Hardware_Steel_Gr5</t>
        </is>
      </c>
      <c r="G269" t="inlineStr">
        <is>
          <t>Hardware_Steel_Gr5</t>
        </is>
      </c>
      <c r="H269" s="64" t="n">
        <v>96759583</v>
      </c>
      <c r="I269" s="2" t="n"/>
      <c r="J269" s="2" t="inlineStr">
        <is>
          <t>:404TC:405TC:444TC:445TC:</t>
        </is>
      </c>
      <c r="K269" t="inlineStr">
        <is>
          <t>A100091</t>
        </is>
      </c>
      <c r="L269" t="inlineStr">
        <is>
          <t>LT027</t>
        </is>
      </c>
      <c r="M269" s="13" t="n">
        <v>0</v>
      </c>
    </row>
    <row r="270">
      <c r="B270" t="inlineStr">
        <is>
          <t>Price_BOM_VLC_VLSC_Hardware_394</t>
        </is>
      </c>
      <c r="C270" s="68" t="inlineStr">
        <is>
          <t>:80157-4P-100HP-VLSC:80157-4P-125HP-VLSC:80157-4P-150HP-VLSC:</t>
        </is>
      </c>
      <c r="D270" s="2" t="inlineStr">
        <is>
          <t>X5</t>
        </is>
      </c>
      <c r="E270" t="inlineStr">
        <is>
          <t>250# ANSI Flange</t>
        </is>
      </c>
      <c r="F270" t="inlineStr">
        <is>
          <t>Hardware_Steel_Gr8</t>
        </is>
      </c>
      <c r="G270" t="inlineStr">
        <is>
          <t>Hardware_Steel_Gr8</t>
        </is>
      </c>
      <c r="H270" s="2" t="inlineStr">
        <is>
          <t>RTF</t>
        </is>
      </c>
      <c r="J270" s="2" t="inlineStr">
        <is>
          <t>:404TC:405TC:444TC:445TC:</t>
        </is>
      </c>
      <c r="K270" t="inlineStr">
        <is>
          <t>A100092</t>
        </is>
      </c>
      <c r="L270" t="inlineStr">
        <is>
          <t>LT027</t>
        </is>
      </c>
      <c r="M270" s="13" t="n">
        <v>0</v>
      </c>
    </row>
    <row r="271">
      <c r="B271" t="inlineStr">
        <is>
          <t>Price_BOM_VLC_VLSC_Hardware_396</t>
        </is>
      </c>
      <c r="C271" s="68" t="inlineStr">
        <is>
          <t>:20951-2P-15HP-VLC:20951-2P-20HP-VLC:20951-2P-25HP-VLC:20951-2P-30HP-VLC:20951-4P-3HP-VLC:20951-4P-5HP-VLC:</t>
        </is>
      </c>
      <c r="D271" s="2" t="inlineStr">
        <is>
          <t>X4</t>
        </is>
      </c>
      <c r="E271" t="inlineStr">
        <is>
          <t>125# ANSI Flange</t>
        </is>
      </c>
      <c r="F271" t="inlineStr">
        <is>
          <t>Hardware_Steel_Gr5</t>
        </is>
      </c>
      <c r="G271" t="inlineStr">
        <is>
          <t>Hardware_Steel_Gr5</t>
        </is>
      </c>
      <c r="H271" s="2" t="inlineStr">
        <is>
          <t>96699211</t>
        </is>
      </c>
      <c r="I271" s="7" t="inlineStr">
        <is>
          <t>HW,LC,9.5" X4,STL GRADE5</t>
        </is>
      </c>
      <c r="J271" s="7" t="inlineStr">
        <is>
          <t>:254JM:256JM:284JM:286JM:324JM:326JM:364JMZ:365JMZ:</t>
        </is>
      </c>
      <c r="K271" t="inlineStr">
        <is>
          <t>A100091</t>
        </is>
      </c>
      <c r="L271" t="inlineStr">
        <is>
          <t>LT027</t>
        </is>
      </c>
      <c r="M271" s="13" t="n">
        <v>0</v>
      </c>
    </row>
    <row r="272">
      <c r="B272" t="inlineStr">
        <is>
          <t>Price_BOM_VLC_VLSC_Hardware_397</t>
        </is>
      </c>
      <c r="C272" s="68" t="inlineStr">
        <is>
          <t>:20951-2P-15HP-VLC:20951-2P-20HP-VLC:20951-2P-25HP-VLC:20951-2P-30HP-VLC:20951-4P-3HP-VLC:20951-4P-5HP-VLC:</t>
        </is>
      </c>
      <c r="D272" s="2" t="inlineStr">
        <is>
          <t>X4</t>
        </is>
      </c>
      <c r="E272" t="inlineStr">
        <is>
          <t>250# ANSI Flange</t>
        </is>
      </c>
      <c r="F272" t="inlineStr">
        <is>
          <t>Hardware_Steel_Gr8</t>
        </is>
      </c>
      <c r="G272" t="inlineStr">
        <is>
          <t>Hardware_Steel_Gr8</t>
        </is>
      </c>
      <c r="H272" s="2" t="n">
        <v>96769906</v>
      </c>
      <c r="I272" s="7" t="inlineStr">
        <is>
          <t>HW,LC,9.5" X4,STL GRADE8</t>
        </is>
      </c>
      <c r="J272" s="7" t="inlineStr">
        <is>
          <t>:254JM:256JM:284JM:286JM:324JM:326JM:364JMZ:365JMZ:</t>
        </is>
      </c>
      <c r="K272" t="inlineStr">
        <is>
          <t>A100092</t>
        </is>
      </c>
      <c r="L272" t="inlineStr">
        <is>
          <t>LT027</t>
        </is>
      </c>
      <c r="M272" s="13" t="n">
        <v>0</v>
      </c>
    </row>
    <row r="273">
      <c r="B273" t="inlineStr">
        <is>
          <t>Price_BOM_VLC_VLSC_Hardware_399</t>
        </is>
      </c>
      <c r="C273" t="inlineStr">
        <is>
          <t>:60957-4P-15HP-VLC:60957-4P-20HP-VLC:60957-4P-25HP-VLC:60957-4P-30HP-VLC:</t>
        </is>
      </c>
      <c r="D273" s="2" t="inlineStr">
        <is>
          <t>X4</t>
        </is>
      </c>
      <c r="E273" t="inlineStr">
        <is>
          <t>125# ANSI Flange</t>
        </is>
      </c>
      <c r="F273" t="inlineStr">
        <is>
          <t>Hardware_Steel_Gr5</t>
        </is>
      </c>
      <c r="G273" t="inlineStr">
        <is>
          <t>Hardware_Steel_Gr5</t>
        </is>
      </c>
      <c r="H273" s="2" t="n">
        <v>96699211</v>
      </c>
      <c r="I273" s="7" t="inlineStr">
        <is>
          <t>HW,LC,9.5" X4,STL GRADE5</t>
        </is>
      </c>
      <c r="J273" s="7" t="inlineStr">
        <is>
          <t>:213JMZ:215JMZ:254JM:256JM:284JM:286JM:324JM:326JM:364JMZ:365JMZ:</t>
        </is>
      </c>
      <c r="K273" t="inlineStr">
        <is>
          <t>A100091</t>
        </is>
      </c>
      <c r="L273" t="inlineStr">
        <is>
          <t>LT027</t>
        </is>
      </c>
      <c r="M273" s="13" t="n">
        <v>0</v>
      </c>
    </row>
    <row r="274">
      <c r="B274" t="inlineStr">
        <is>
          <t>Price_BOM_VLC_VLSC_Hardware_400</t>
        </is>
      </c>
      <c r="C274" t="inlineStr">
        <is>
          <t>:60957-4P-15HP-VLC:60957-4P-20HP-VLC:60957-4P-25HP-VLC:60957-4P-30HP-VLC:</t>
        </is>
      </c>
      <c r="D274" s="2" t="inlineStr">
        <is>
          <t>X4</t>
        </is>
      </c>
      <c r="E274" t="inlineStr">
        <is>
          <t>250# ANSI Flange</t>
        </is>
      </c>
      <c r="F274" t="inlineStr">
        <is>
          <t>Hardware_Steel_Gr8</t>
        </is>
      </c>
      <c r="G274" t="inlineStr">
        <is>
          <t>Hardware_Steel_Gr8</t>
        </is>
      </c>
      <c r="H274" s="2" t="n">
        <v>96769912</v>
      </c>
      <c r="I274" s="7" t="inlineStr">
        <is>
          <t>HW,LC,9.5" X4,STL GRADE8</t>
        </is>
      </c>
      <c r="J274" s="7" t="inlineStr">
        <is>
          <t>:213JMZ:215JMZ:254JM:256JM:284JM:286JM:324JM:326JM:364JMZ:365JMZ:</t>
        </is>
      </c>
      <c r="K274" t="inlineStr">
        <is>
          <t>A100092</t>
        </is>
      </c>
      <c r="L274" t="inlineStr">
        <is>
          <t>LT027</t>
        </is>
      </c>
      <c r="M274" s="13" t="n">
        <v>0</v>
      </c>
    </row>
    <row r="275">
      <c r="B275" t="inlineStr">
        <is>
          <t>Price_BOM_VLC_VLSC_Hardware_402</t>
        </is>
      </c>
      <c r="C275" t="inlineStr">
        <is>
          <t>:60957-4P-15HP-VLSC:60957-4P-20HP-VLSC:60957-4P-25HP-VLSC:60957-4P-30HP-VLSC:</t>
        </is>
      </c>
      <c r="D275" s="2" t="inlineStr">
        <is>
          <t>X4</t>
        </is>
      </c>
      <c r="E275" t="inlineStr">
        <is>
          <t>125# ANSI Flange</t>
        </is>
      </c>
      <c r="F275" t="inlineStr">
        <is>
          <t>Hardware_Steel_Gr5</t>
        </is>
      </c>
      <c r="G275" t="inlineStr">
        <is>
          <t>Hardware_Steel_Gr5</t>
        </is>
      </c>
      <c r="H275" s="64" t="n">
        <v>96774813</v>
      </c>
      <c r="I275" s="65" t="inlineStr">
        <is>
          <t>HW,VLS,9.5" X3/4,TC,STL GRADE 5</t>
        </is>
      </c>
      <c r="J275" t="inlineStr">
        <is>
          <t>:324TSC:326TSC:324TC:326TC:364TSC:365TSC:364TC:365TC:404TSC:405TSC:404TC:405TC</t>
        </is>
      </c>
      <c r="K275" t="inlineStr">
        <is>
          <t>A100091</t>
        </is>
      </c>
      <c r="L275" t="inlineStr">
        <is>
          <t>LT027</t>
        </is>
      </c>
      <c r="M275" s="13" t="n">
        <v>0</v>
      </c>
    </row>
    <row r="276">
      <c r="B276" t="inlineStr">
        <is>
          <t>Price_BOM_VLC_VLSC_Hardware_403</t>
        </is>
      </c>
      <c r="C276" t="inlineStr">
        <is>
          <t>:60957-4P-15HP-VLSC:60957-4P-20HP-VLSC:60957-4P-25HP-VLSC:60957-4P-30HP-VLSC:</t>
        </is>
      </c>
      <c r="D276" s="2" t="inlineStr">
        <is>
          <t>X4</t>
        </is>
      </c>
      <c r="E276" t="inlineStr">
        <is>
          <t>250# ANSI Flange</t>
        </is>
      </c>
      <c r="F276" t="inlineStr">
        <is>
          <t>Hardware_Steel_Gr8</t>
        </is>
      </c>
      <c r="G276" t="inlineStr">
        <is>
          <t>Hardware_Steel_Gr8</t>
        </is>
      </c>
      <c r="H276" s="2" t="inlineStr">
        <is>
          <t>RTF</t>
        </is>
      </c>
      <c r="I276" s="7" t="n"/>
      <c r="J276" t="inlineStr">
        <is>
          <t>:324TSC:326TSC:324TC:326TC:364TSC:365TSC:364TC:365TC:404TSC:405TSC:404TC:405TC</t>
        </is>
      </c>
      <c r="K276" t="inlineStr">
        <is>
          <t>A100092</t>
        </is>
      </c>
      <c r="L276" t="inlineStr">
        <is>
          <t>LT027</t>
        </is>
      </c>
      <c r="M276" s="13" t="n">
        <v>0</v>
      </c>
    </row>
    <row r="277">
      <c r="B277" t="inlineStr">
        <is>
          <t>Price_BOM_VLC_VLSC_Hardware_405</t>
        </is>
      </c>
      <c r="C277" t="inlineStr">
        <is>
          <t>:60957-4P-15HP-VLSC:60957-4P-20HP-VLSC:60957-4P-25HP-VLSC:60957-4P-30HP-VLSC:</t>
        </is>
      </c>
      <c r="D277" s="2" t="inlineStr">
        <is>
          <t>X4</t>
        </is>
      </c>
      <c r="E277" t="inlineStr">
        <is>
          <t>125# ANSI Flange</t>
        </is>
      </c>
      <c r="F277" t="inlineStr">
        <is>
          <t>Hardware_Steel_Gr5</t>
        </is>
      </c>
      <c r="G277" t="inlineStr">
        <is>
          <t>Hardware_Steel_Gr5</t>
        </is>
      </c>
      <c r="H277" s="64" t="n">
        <v>96774814</v>
      </c>
      <c r="I277" s="65" t="inlineStr">
        <is>
          <t xml:space="preserve">HW,VLS,9.5" X3/4,TC,ADP,STL GRADE5 </t>
        </is>
      </c>
      <c r="J277" t="inlineStr">
        <is>
          <t>:284TC:286TC:</t>
        </is>
      </c>
      <c r="K277" t="inlineStr">
        <is>
          <t>A100091</t>
        </is>
      </c>
      <c r="L277" t="inlineStr">
        <is>
          <t>LT027</t>
        </is>
      </c>
      <c r="M277" s="13" t="n">
        <v>0</v>
      </c>
    </row>
    <row r="278">
      <c r="B278" t="inlineStr">
        <is>
          <t>Price_BOM_VLC_VLSC_Hardware_406</t>
        </is>
      </c>
      <c r="C278" t="inlineStr">
        <is>
          <t>:60957-4P-15HP-VLSC:60957-4P-20HP-VLSC:60957-4P-25HP-VLSC:60957-4P-30HP-VLSC:</t>
        </is>
      </c>
      <c r="D278" s="2" t="inlineStr">
        <is>
          <t>X4</t>
        </is>
      </c>
      <c r="E278" t="inlineStr">
        <is>
          <t>250# ANSI Flange</t>
        </is>
      </c>
      <c r="F278" t="inlineStr">
        <is>
          <t>Hardware_Steel_Gr8</t>
        </is>
      </c>
      <c r="G278" t="inlineStr">
        <is>
          <t>Hardware_Steel_Gr8</t>
        </is>
      </c>
      <c r="H278" s="2" t="inlineStr">
        <is>
          <t>RTF</t>
        </is>
      </c>
      <c r="I278" s="62" t="n"/>
      <c r="J278" t="inlineStr">
        <is>
          <t>:284TC:286TC:</t>
        </is>
      </c>
      <c r="K278" t="inlineStr">
        <is>
          <t>A100092</t>
        </is>
      </c>
      <c r="L278" t="inlineStr">
        <is>
          <t>LT027</t>
        </is>
      </c>
      <c r="M278" s="13" t="n">
        <v>0</v>
      </c>
    </row>
    <row r="279">
      <c r="B279" t="inlineStr">
        <is>
          <t>Price_BOM_VLC_VLSC_Hardware_408</t>
        </is>
      </c>
      <c r="C279" s="68" t="inlineStr">
        <is>
          <t>:20955-2P-15HP-VLSC:20955-2P-20HP-VLSC:20955-2P-25HP-VLSC:20955-2P-30HP-VLSC:20955-2P-40HP-VLSC:20955-2P-50HP-VLSC:</t>
        </is>
      </c>
      <c r="D279" s="2" t="inlineStr">
        <is>
          <t>X4</t>
        </is>
      </c>
      <c r="E279" t="inlineStr">
        <is>
          <t>125# ANSI Flange</t>
        </is>
      </c>
      <c r="F279" t="inlineStr">
        <is>
          <t>Hardware_Steel_Gr5</t>
        </is>
      </c>
      <c r="G279" t="inlineStr">
        <is>
          <t>Hardware_Steel_Gr5</t>
        </is>
      </c>
      <c r="H279" s="64" t="n">
        <v>96774813</v>
      </c>
      <c r="I279" s="65" t="inlineStr">
        <is>
          <t>HW,VLS,9.5" X3/4,TC,STL GRADE 5</t>
        </is>
      </c>
      <c r="J279" t="inlineStr">
        <is>
          <t>:324TSC:326TSC:324TC:326TC:364TSC:365TSC:364TC:365TC:404TSC:405TSC:404TC:405TC</t>
        </is>
      </c>
      <c r="K279" t="inlineStr">
        <is>
          <t>A100091</t>
        </is>
      </c>
      <c r="L279" t="inlineStr">
        <is>
          <t>LT027</t>
        </is>
      </c>
      <c r="M279" s="13" t="n">
        <v>0</v>
      </c>
    </row>
    <row r="280">
      <c r="B280" t="inlineStr">
        <is>
          <t>Price_BOM_VLC_VLSC_Hardware_409</t>
        </is>
      </c>
      <c r="C280" s="68" t="inlineStr">
        <is>
          <t>:20955-2P-15HP-VLSC:20955-2P-20HP-VLSC:20955-2P-25HP-VLSC:20955-2P-30HP-VLSC:20955-2P-40HP-VLSC:20955-2P-50HP-VLSC:</t>
        </is>
      </c>
      <c r="D280" s="2" t="inlineStr">
        <is>
          <t>X4</t>
        </is>
      </c>
      <c r="E280" t="inlineStr">
        <is>
          <t>250# ANSI Flange</t>
        </is>
      </c>
      <c r="F280" t="inlineStr">
        <is>
          <t>Hardware_Steel_Gr8</t>
        </is>
      </c>
      <c r="G280" t="inlineStr">
        <is>
          <t>Hardware_Steel_Gr8</t>
        </is>
      </c>
      <c r="H280" s="2" t="inlineStr">
        <is>
          <t>RTF</t>
        </is>
      </c>
      <c r="I280" s="7" t="n"/>
      <c r="J280" t="inlineStr">
        <is>
          <t>:324TSC:326TSC:324TC:326TC:364TSC:365TSC:364TC:365TC:404TSC:405TSC:404TC:405TC</t>
        </is>
      </c>
      <c r="K280" t="inlineStr">
        <is>
          <t>A100092</t>
        </is>
      </c>
      <c r="L280" t="inlineStr">
        <is>
          <t>LT027</t>
        </is>
      </c>
      <c r="M280" s="13" t="n">
        <v>0</v>
      </c>
    </row>
    <row r="281">
      <c r="B281" t="inlineStr">
        <is>
          <t>Price_BOM_VLC_VLSC_Hardware_411</t>
        </is>
      </c>
      <c r="C281" t="inlineStr">
        <is>
          <t>:20959-2P-20HP-VLSC:20959-2P-25HP-VLSC:20959-2P-30HP-VLSC:20959-2P-40HP-VLSC:20959-2P-50HP-VLSC:20959-2P-60HP-VLSC:</t>
        </is>
      </c>
      <c r="D281" s="2" t="inlineStr">
        <is>
          <t>X4</t>
        </is>
      </c>
      <c r="E281" t="inlineStr">
        <is>
          <t>125# ANSI Flange</t>
        </is>
      </c>
      <c r="F281" t="inlineStr">
        <is>
          <t>Hardware_Steel_Gr5</t>
        </is>
      </c>
      <c r="G281" t="inlineStr">
        <is>
          <t>Hardware_Steel_Gr5</t>
        </is>
      </c>
      <c r="H281" s="64" t="n">
        <v>96774813</v>
      </c>
      <c r="I281" s="65" t="inlineStr">
        <is>
          <t>HW,VLS,9.5" X3/4,TC,STL GRADE 5</t>
        </is>
      </c>
      <c r="J281" t="inlineStr">
        <is>
          <t>:324TSC:326TSC:324TC:326TC:364TSC:365TSC:364TC:365TC:404TSC:405TSC:404TC:405TC</t>
        </is>
      </c>
      <c r="K281" t="inlineStr">
        <is>
          <t>A100091</t>
        </is>
      </c>
      <c r="L281" t="inlineStr">
        <is>
          <t>LT027</t>
        </is>
      </c>
      <c r="M281" s="13" t="n">
        <v>0</v>
      </c>
    </row>
    <row r="282">
      <c r="B282" t="inlineStr">
        <is>
          <t>Price_BOM_VLC_VLSC_Hardware_412</t>
        </is>
      </c>
      <c r="C282" t="inlineStr">
        <is>
          <t>:20959-2P-20HP-VLSC:20959-2P-25HP-VLSC:20959-2P-30HP-VLSC:20959-2P-40HP-VLSC:20959-2P-50HP-VLSC:20959-2P-60HP-VLSC:</t>
        </is>
      </c>
      <c r="D282" s="2" t="inlineStr">
        <is>
          <t>X4</t>
        </is>
      </c>
      <c r="E282" t="inlineStr">
        <is>
          <t>250# ANSI Flange</t>
        </is>
      </c>
      <c r="F282" t="inlineStr">
        <is>
          <t>Hardware_Steel_Gr8</t>
        </is>
      </c>
      <c r="G282" t="inlineStr">
        <is>
          <t>Hardware_Steel_Gr8</t>
        </is>
      </c>
      <c r="H282" s="2" t="inlineStr">
        <is>
          <t>RTF</t>
        </is>
      </c>
      <c r="I282" s="7" t="n"/>
      <c r="J282" t="inlineStr">
        <is>
          <t>:324TSC:326TSC:324TC:326TC:364TSC:365TSC:364TC:365TC:404TSC:405TSC:404TC:405TC</t>
        </is>
      </c>
      <c r="K282" t="inlineStr">
        <is>
          <t>A100092</t>
        </is>
      </c>
      <c r="L282" t="inlineStr">
        <is>
          <t>LT027</t>
        </is>
      </c>
      <c r="M282" s="13" t="n">
        <v>0</v>
      </c>
    </row>
    <row r="283">
      <c r="B283" s="7" t="inlineStr">
        <is>
          <t>Price_BOM_VLC_VLSC_Hardware_414</t>
        </is>
      </c>
      <c r="C283" s="68" t="inlineStr">
        <is>
          <t>:25953-2P-20HP-VLSC:25953-2P-25HP-VLSC:25953-2P-30HP-VLSC:25953-2P-40HP-VLSC:25953-2P-50HP-VLSC:25953-2P-60HP-VLSC:25953-4P-3HP-VLSC:25953-4P-5HP-VLSC:25953-4P-7.5HP-VLSC:</t>
        </is>
      </c>
      <c r="D283" s="2" t="inlineStr">
        <is>
          <t>X4</t>
        </is>
      </c>
      <c r="E283" t="inlineStr">
        <is>
          <t>125# ANSI Flange</t>
        </is>
      </c>
      <c r="F283" t="inlineStr">
        <is>
          <t>Hardware_Steel_Gr5</t>
        </is>
      </c>
      <c r="G283" t="inlineStr">
        <is>
          <t>Hardware_Steel_Gr5</t>
        </is>
      </c>
      <c r="H283" s="64" t="n">
        <v>96774813</v>
      </c>
      <c r="I283" s="65" t="inlineStr">
        <is>
          <t>HW,VLS,9.5" X3/4,TC,STL GRADE 5</t>
        </is>
      </c>
      <c r="J283" t="inlineStr">
        <is>
          <t>:324TSC:326TSC:324TC:326TC:364TSC:365TSC:364TC:365TC:404TSC:405TSC:404TC:405TC</t>
        </is>
      </c>
      <c r="K283" t="inlineStr">
        <is>
          <t>A100091</t>
        </is>
      </c>
      <c r="L283" t="inlineStr">
        <is>
          <t>LT027</t>
        </is>
      </c>
      <c r="M283" s="13" t="n">
        <v>0</v>
      </c>
    </row>
    <row r="284">
      <c r="B284" s="7" t="inlineStr">
        <is>
          <t>Price_BOM_VLC_VLSC_Hardware_415</t>
        </is>
      </c>
      <c r="C284" s="68" t="inlineStr">
        <is>
          <t>:25953-2P-20HP-VLSC:25953-2P-25HP-VLSC:25953-2P-30HP-VLSC:25953-2P-40HP-VLSC:25953-2P-50HP-VLSC:25953-2P-60HP-VLSC:25953-4P-3HP-VLSC:25953-4P-5HP-VLSC:25953-4P-7.5HP-VLSC:</t>
        </is>
      </c>
      <c r="D284" s="2" t="inlineStr">
        <is>
          <t>X4</t>
        </is>
      </c>
      <c r="E284" t="inlineStr">
        <is>
          <t>250# ANSI Flange</t>
        </is>
      </c>
      <c r="F284" t="inlineStr">
        <is>
          <t>Hardware_Steel_Gr8</t>
        </is>
      </c>
      <c r="G284" t="inlineStr">
        <is>
          <t>Hardware_Steel_Gr8</t>
        </is>
      </c>
      <c r="H284" s="2" t="inlineStr">
        <is>
          <t>RTF</t>
        </is>
      </c>
      <c r="I284" s="7" t="n"/>
      <c r="J284" t="inlineStr">
        <is>
          <t>:324TSC:326TSC:324TC:326TC:364TSC:365TSC:364TC:365TC:404TSC:405TSC:404TC:405TC</t>
        </is>
      </c>
      <c r="K284" t="inlineStr">
        <is>
          <t>A100092</t>
        </is>
      </c>
      <c r="L284" t="inlineStr">
        <is>
          <t>LT027</t>
        </is>
      </c>
      <c r="M284" s="13" t="n">
        <v>0</v>
      </c>
    </row>
    <row r="285">
      <c r="B285" s="7" t="inlineStr">
        <is>
          <t>Price_BOM_VLC_VLSC_Hardware_417</t>
        </is>
      </c>
      <c r="C285" t="inlineStr">
        <is>
          <t>:40121-4P-15HP-VLSC:40121-4P-20HP-VLSC:40121-4P-25HP-VLSC:</t>
        </is>
      </c>
      <c r="D285" s="2" t="inlineStr">
        <is>
          <t>XA</t>
        </is>
      </c>
      <c r="E285" t="inlineStr">
        <is>
          <t>125# ANSI Flange</t>
        </is>
      </c>
      <c r="F285" t="inlineStr">
        <is>
          <t>Hardware_Steel_Gr5</t>
        </is>
      </c>
      <c r="G285" t="inlineStr">
        <is>
          <t>Hardware_Steel_Gr5</t>
        </is>
      </c>
      <c r="H285" s="64" t="n">
        <v>96774815</v>
      </c>
      <c r="I285" s="65" t="inlineStr">
        <is>
          <t>HW,VLS,12" X3/A/5,8.50"AK,TC,STL GRD5</t>
        </is>
      </c>
      <c r="J285" t="inlineStr">
        <is>
          <t>:213TC:215TC:254TC:256TC:</t>
        </is>
      </c>
      <c r="K285" t="inlineStr">
        <is>
          <t>A100091</t>
        </is>
      </c>
      <c r="L285" t="inlineStr">
        <is>
          <t>LT027</t>
        </is>
      </c>
      <c r="M285" s="13" t="n">
        <v>0</v>
      </c>
    </row>
    <row r="286">
      <c r="B286" s="7" t="inlineStr">
        <is>
          <t>Price_BOM_VLC_VLSC_Hardware_418</t>
        </is>
      </c>
      <c r="C286" t="inlineStr">
        <is>
          <t>:40121-4P-15HP-VLSC:40121-4P-20HP-VLSC:40121-4P-25HP-VLSC:</t>
        </is>
      </c>
      <c r="D286" s="2" t="inlineStr">
        <is>
          <t>XA</t>
        </is>
      </c>
      <c r="E286" t="inlineStr">
        <is>
          <t>250# ANSI Flange</t>
        </is>
      </c>
      <c r="F286" t="inlineStr">
        <is>
          <t>Hardware_Steel_Gr8</t>
        </is>
      </c>
      <c r="G286" t="inlineStr">
        <is>
          <t>Hardware_Steel_Gr8</t>
        </is>
      </c>
      <c r="H286" s="2" t="inlineStr">
        <is>
          <t>RTF</t>
        </is>
      </c>
      <c r="I286" s="7" t="n"/>
      <c r="J286" t="inlineStr">
        <is>
          <t>:213TC:215TC:254TC:256TC:</t>
        </is>
      </c>
      <c r="K286" t="inlineStr">
        <is>
          <t>A100092</t>
        </is>
      </c>
      <c r="L286" t="inlineStr">
        <is>
          <t>LT027</t>
        </is>
      </c>
      <c r="M286" s="13" t="n">
        <v>0</v>
      </c>
    </row>
    <row r="287">
      <c r="B287" s="7" t="inlineStr">
        <is>
          <t>Price_BOM_VLC_VLSC_Hardware_420</t>
        </is>
      </c>
      <c r="C287" s="71" t="inlineStr">
        <is>
          <t>:40127-4P-15HP-VLSC:40127-4P-20HP-VLSC:40127-4P-25HP-VLSC:40127-4P-30HP-VLSC:</t>
        </is>
      </c>
      <c r="D287" s="2" t="inlineStr">
        <is>
          <t>XA</t>
        </is>
      </c>
      <c r="E287" t="inlineStr">
        <is>
          <t>125# ANSI Flange</t>
        </is>
      </c>
      <c r="F287" t="inlineStr">
        <is>
          <t>Hardware_Steel_Gr5</t>
        </is>
      </c>
      <c r="G287" t="inlineStr">
        <is>
          <t>Hardware_Steel_Gr5</t>
        </is>
      </c>
      <c r="H287" s="64" t="n">
        <v>96774815</v>
      </c>
      <c r="I287" s="65" t="inlineStr">
        <is>
          <t>HW,VLS,12" X3/A/5,8.50"AK,TC,STL GRD5</t>
        </is>
      </c>
      <c r="J287" t="inlineStr">
        <is>
          <t>:213TC:215TC:254TC:256TC:</t>
        </is>
      </c>
      <c r="K287" t="inlineStr">
        <is>
          <t>A100091</t>
        </is>
      </c>
      <c r="L287" t="inlineStr">
        <is>
          <t>LT027</t>
        </is>
      </c>
      <c r="M287" s="13" t="n">
        <v>0</v>
      </c>
    </row>
    <row r="288">
      <c r="B288" s="7" t="inlineStr">
        <is>
          <t>Price_BOM_VLC_VLSC_Hardware_421</t>
        </is>
      </c>
      <c r="C288" s="71" t="inlineStr">
        <is>
          <t>:40127-4P-15HP-VLSC:40127-4P-20HP-VLSC:40127-4P-25HP-VLSC:40127-4P-30HP-VLSC:</t>
        </is>
      </c>
      <c r="D288" s="2" t="inlineStr">
        <is>
          <t>XA</t>
        </is>
      </c>
      <c r="E288" t="inlineStr">
        <is>
          <t>250# ANSI Flange</t>
        </is>
      </c>
      <c r="F288" t="inlineStr">
        <is>
          <t>Hardware_Steel_Gr8</t>
        </is>
      </c>
      <c r="G288" t="inlineStr">
        <is>
          <t>Hardware_Steel_Gr8</t>
        </is>
      </c>
      <c r="H288" s="2" t="inlineStr">
        <is>
          <t>RTF</t>
        </is>
      </c>
      <c r="I288" s="7" t="n"/>
      <c r="J288" t="inlineStr">
        <is>
          <t>:213TC:215TC:254TC:256TC:</t>
        </is>
      </c>
      <c r="K288" t="inlineStr">
        <is>
          <t>A100092</t>
        </is>
      </c>
      <c r="L288" t="inlineStr">
        <is>
          <t>LT027</t>
        </is>
      </c>
      <c r="M288" s="13" t="n">
        <v>0</v>
      </c>
    </row>
    <row r="289">
      <c r="B289" s="7" t="inlineStr">
        <is>
          <t>Price_BOM_VLC_VLSC_Hardware_423</t>
        </is>
      </c>
      <c r="C289" t="inlineStr">
        <is>
          <t>:5012A-4P-10HP-VLSC:5012A-4P-15HP-VLSC:5012A-4P-20HP-VLSC:5012A-4P-25HP-VLSC:5012A-4P-30HP-VLSC:5012A-4P-40HP-VLSC:</t>
        </is>
      </c>
      <c r="D289" s="2" t="inlineStr">
        <is>
          <t>XA</t>
        </is>
      </c>
      <c r="E289" t="inlineStr">
        <is>
          <t>125# ANSI Flange</t>
        </is>
      </c>
      <c r="F289" t="inlineStr">
        <is>
          <t>Hardware_Steel_Gr5</t>
        </is>
      </c>
      <c r="G289" t="inlineStr">
        <is>
          <t>Hardware_Steel_Gr5</t>
        </is>
      </c>
      <c r="H289" s="64" t="n">
        <v>96774815</v>
      </c>
      <c r="I289" s="65" t="inlineStr">
        <is>
          <t>HW,VLS,12" X3/A/5,8.50"AK,TC,STL GRD5</t>
        </is>
      </c>
      <c r="J289" t="inlineStr">
        <is>
          <t>:213TC:215TC:254TC:256TC:</t>
        </is>
      </c>
      <c r="K289" t="inlineStr">
        <is>
          <t>A100091</t>
        </is>
      </c>
      <c r="L289" t="inlineStr">
        <is>
          <t>LT027</t>
        </is>
      </c>
      <c r="M289" s="13" t="n">
        <v>0</v>
      </c>
    </row>
    <row r="290">
      <c r="B290" s="7" t="inlineStr">
        <is>
          <t>Price_BOM_VLC_VLSC_Hardware_424</t>
        </is>
      </c>
      <c r="C290" t="inlineStr">
        <is>
          <t>:5012A-4P-10HP-VLSC:5012A-4P-15HP-VLSC:5012A-4P-20HP-VLSC:5012A-4P-25HP-VLSC:5012A-4P-30HP-VLSC:5012A-4P-40HP-VLSC:</t>
        </is>
      </c>
      <c r="D290" s="2" t="inlineStr">
        <is>
          <t>XA</t>
        </is>
      </c>
      <c r="E290" t="inlineStr">
        <is>
          <t>250# ANSI Flange</t>
        </is>
      </c>
      <c r="F290" t="inlineStr">
        <is>
          <t>Hardware_Steel_Gr8</t>
        </is>
      </c>
      <c r="G290" t="inlineStr">
        <is>
          <t>Hardware_Steel_Gr8</t>
        </is>
      </c>
      <c r="H290" s="2" t="inlineStr">
        <is>
          <t>RTF</t>
        </is>
      </c>
      <c r="I290" s="7" t="n"/>
      <c r="J290" t="inlineStr">
        <is>
          <t>:213TC:215TC:254TC:256TC:</t>
        </is>
      </c>
      <c r="K290" t="inlineStr">
        <is>
          <t>A100092</t>
        </is>
      </c>
      <c r="L290" t="inlineStr">
        <is>
          <t>LT027</t>
        </is>
      </c>
      <c r="M290" s="13" t="n">
        <v>0</v>
      </c>
    </row>
    <row r="291">
      <c r="B291" s="7" t="inlineStr">
        <is>
          <t>Price_BOM_VLC_VLSC_Hardware_426</t>
        </is>
      </c>
      <c r="C291" t="inlineStr">
        <is>
          <t>:50129-4P-15HP-VLSC:50129-4P-20HP-VLSC:50129-4P-25HP-VLSC:50129-4P-30HP-VLSC:50129-4P-40HP-VLSC:50129-4P-50HP-VLSC:50129-4P-60HP-VLSC:</t>
        </is>
      </c>
      <c r="D291" s="2" t="inlineStr">
        <is>
          <t>XA</t>
        </is>
      </c>
      <c r="E291" t="inlineStr">
        <is>
          <t>125# ANSI Flange</t>
        </is>
      </c>
      <c r="F291" t="inlineStr">
        <is>
          <t>Hardware_Steel_Gr5</t>
        </is>
      </c>
      <c r="G291" t="inlineStr">
        <is>
          <t>Hardware_Steel_Gr5</t>
        </is>
      </c>
      <c r="H291" s="64" t="n">
        <v>96774815</v>
      </c>
      <c r="I291" s="65" t="inlineStr">
        <is>
          <t>HW,VLS,12" X3/A/5,8.50"AK,TC,STL GRD5</t>
        </is>
      </c>
      <c r="J291" t="inlineStr">
        <is>
          <t>:213TC:215TC:254TC:256TC:</t>
        </is>
      </c>
      <c r="K291" t="inlineStr">
        <is>
          <t>A100091</t>
        </is>
      </c>
      <c r="L291" t="inlineStr">
        <is>
          <t>LT027</t>
        </is>
      </c>
      <c r="M291" s="13" t="n">
        <v>0</v>
      </c>
    </row>
    <row r="292">
      <c r="B292" s="7" t="inlineStr">
        <is>
          <t>Price_BOM_VLC_VLSC_Hardware_427</t>
        </is>
      </c>
      <c r="C292" t="inlineStr">
        <is>
          <t>:50129-4P-15HP-VLSC:50129-4P-20HP-VLSC:50129-4P-25HP-VLSC:50129-4P-30HP-VLSC:50129-4P-40HP-VLSC:50129-4P-50HP-VLSC:50129-4P-60HP-VLSC:</t>
        </is>
      </c>
      <c r="D292" s="2" t="inlineStr">
        <is>
          <t>XA</t>
        </is>
      </c>
      <c r="E292" t="inlineStr">
        <is>
          <t>250# ANSI Flange</t>
        </is>
      </c>
      <c r="F292" t="inlineStr">
        <is>
          <t>Hardware_Steel_Gr8</t>
        </is>
      </c>
      <c r="G292" t="inlineStr">
        <is>
          <t>Hardware_Steel_Gr8</t>
        </is>
      </c>
      <c r="H292" s="2" t="inlineStr">
        <is>
          <t>RTF</t>
        </is>
      </c>
      <c r="I292" s="7" t="n"/>
      <c r="J292" t="inlineStr">
        <is>
          <t>:213TC:215TC:254TC:256TC:</t>
        </is>
      </c>
      <c r="K292" t="inlineStr">
        <is>
          <t>A100092</t>
        </is>
      </c>
      <c r="L292" t="inlineStr">
        <is>
          <t>LT027</t>
        </is>
      </c>
      <c r="M292" s="13" t="n">
        <v>0</v>
      </c>
    </row>
    <row r="293">
      <c r="B293" s="7" t="inlineStr">
        <is>
          <t>Price_BOM_VLC_VLSC_Hardware_429</t>
        </is>
      </c>
      <c r="C293" t="inlineStr">
        <is>
          <t>:60957-4P-15HP-VLSC:60957-4P-20HP-VLSC:60957-4P-25HP-VLSC:60957-4P-30HP-VLSC:</t>
        </is>
      </c>
      <c r="D293" s="2" t="inlineStr">
        <is>
          <t>X4</t>
        </is>
      </c>
      <c r="E293" t="inlineStr">
        <is>
          <t>125# ANSI Flange</t>
        </is>
      </c>
      <c r="F293" t="inlineStr">
        <is>
          <t>Hardware_Steel_Gr5</t>
        </is>
      </c>
      <c r="G293" t="inlineStr">
        <is>
          <t>Hardware_Steel_Gr5</t>
        </is>
      </c>
      <c r="H293" s="64" t="n">
        <v>96774813</v>
      </c>
      <c r="I293" s="65" t="inlineStr">
        <is>
          <t>HW,VLS,9.5" X3/4,TC,STL GRADE 5</t>
        </is>
      </c>
      <c r="J293" t="inlineStr">
        <is>
          <t>:254TC:256TC:</t>
        </is>
      </c>
      <c r="K293" t="inlineStr">
        <is>
          <t>A100091</t>
        </is>
      </c>
      <c r="L293" t="inlineStr">
        <is>
          <t>LT027</t>
        </is>
      </c>
      <c r="M293" s="13" t="n">
        <v>0</v>
      </c>
    </row>
    <row r="294">
      <c r="B294" s="7" t="inlineStr">
        <is>
          <t>Price_BOM_VLC_VLSC_Hardware_430</t>
        </is>
      </c>
      <c r="C294" t="inlineStr">
        <is>
          <t>:60957-4P-15HP-VLSC:60957-4P-20HP-VLSC:60957-4P-25HP-VLSC:60957-4P-30HP-VLSC:</t>
        </is>
      </c>
      <c r="D294" s="2" t="inlineStr">
        <is>
          <t>X4</t>
        </is>
      </c>
      <c r="E294" t="inlineStr">
        <is>
          <t>250# ANSI Flange</t>
        </is>
      </c>
      <c r="F294" t="inlineStr">
        <is>
          <t>Hardware_Steel_Gr8</t>
        </is>
      </c>
      <c r="G294" t="inlineStr">
        <is>
          <t>Hardware_Steel_Gr8</t>
        </is>
      </c>
      <c r="H294" s="2" t="inlineStr">
        <is>
          <t>RTF</t>
        </is>
      </c>
      <c r="I294" s="7" t="n"/>
      <c r="J294" t="inlineStr">
        <is>
          <t>:254TC:256TC:</t>
        </is>
      </c>
      <c r="K294" t="inlineStr">
        <is>
          <t>A100092</t>
        </is>
      </c>
      <c r="L294" t="inlineStr">
        <is>
          <t>LT027</t>
        </is>
      </c>
      <c r="M294" s="13" t="n">
        <v>0</v>
      </c>
    </row>
    <row r="295">
      <c r="B295" s="7" t="inlineStr">
        <is>
          <t>Price_BOM_VLC_VLSC_Hardware_431</t>
        </is>
      </c>
      <c r="C295" s="68" t="inlineStr">
        <is>
          <t>:2095A-2P-15HP-VLC:2095A-2P-20HP-VLC:2095A-2P-25HP-VLC:2095A-2P-30HP-VLC:2095A-4P-3HP-VLC:2095A-4P-5HP-VLC:</t>
        </is>
      </c>
      <c r="D295" s="2" t="inlineStr">
        <is>
          <t>X4</t>
        </is>
      </c>
      <c r="E295" t="inlineStr">
        <is>
          <t>125# ANSI Flange</t>
        </is>
      </c>
      <c r="F295" t="inlineStr">
        <is>
          <t>Hardware_Steel_Gr5</t>
        </is>
      </c>
      <c r="G295" t="inlineStr">
        <is>
          <t>Hardware_Steel_Gr5</t>
        </is>
      </c>
      <c r="H295" s="2" t="inlineStr">
        <is>
          <t>96699211</t>
        </is>
      </c>
      <c r="I295" s="7" t="inlineStr">
        <is>
          <t>HW,LC,9.5" X4,STL GRADE5</t>
        </is>
      </c>
      <c r="J295" s="7" t="inlineStr">
        <is>
          <t>:254JM:256JM:284JM:286JM:324JM:326JM:364JMZ:365JMZ:</t>
        </is>
      </c>
      <c r="K295" t="inlineStr">
        <is>
          <t>A100091</t>
        </is>
      </c>
      <c r="L295" t="inlineStr">
        <is>
          <t>LT027</t>
        </is>
      </c>
      <c r="M295" s="13" t="n">
        <v>0</v>
      </c>
    </row>
    <row r="296">
      <c r="B296" s="7" t="inlineStr">
        <is>
          <t>Price_BOM_VLC_VLSC_Hardware_432</t>
        </is>
      </c>
      <c r="C296" s="68" t="inlineStr">
        <is>
          <t>:2095A-2P-15HP-VLC:2095A-2P-20HP-VLC:2095A-2P-25HP-VLC:2095A-2P-30HP-VLC:2095A-4P-3HP-VLC:2095A-4P-5HP-VLC:</t>
        </is>
      </c>
      <c r="D296" s="2" t="inlineStr">
        <is>
          <t>X4</t>
        </is>
      </c>
      <c r="E296" t="inlineStr">
        <is>
          <t>250# ANSI Flange</t>
        </is>
      </c>
      <c r="F296" t="inlineStr">
        <is>
          <t>Hardware_Steel_Gr8</t>
        </is>
      </c>
      <c r="G296" t="inlineStr">
        <is>
          <t>Hardware_Steel_Gr8</t>
        </is>
      </c>
      <c r="H296" s="2" t="n">
        <v>96769906</v>
      </c>
      <c r="I296" s="7" t="inlineStr">
        <is>
          <t>HW,LC,9.5" X4,STL GRADE8</t>
        </is>
      </c>
      <c r="J296" s="7" t="inlineStr">
        <is>
          <t>:254JM:256JM:284JM:286JM:324JM:326JM:364JMZ:365JMZ:</t>
        </is>
      </c>
      <c r="K296" t="inlineStr">
        <is>
          <t>A100092</t>
        </is>
      </c>
      <c r="L296" t="inlineStr">
        <is>
          <t>LT027</t>
        </is>
      </c>
      <c r="M296" s="13" t="n">
        <v>0</v>
      </c>
    </row>
    <row r="297">
      <c r="B297" s="7" t="inlineStr">
        <is>
          <t>Price_BOM_VLC_VLSC_Hardware_433</t>
        </is>
      </c>
      <c r="C297" s="68" t="inlineStr">
        <is>
          <t>:2095A-2P-15HP-VLSC:2095A-2P-20HP-VLSC:2095A-2P-25HP-VLSC:2095A-2P-30HP-VLSC:2095A-4P-3HP-VLSC:2095A-4P-5HP-VLSC:</t>
        </is>
      </c>
      <c r="D297" s="2" t="inlineStr">
        <is>
          <t>X3</t>
        </is>
      </c>
      <c r="E297" t="inlineStr">
        <is>
          <t>125# ANSI Flange</t>
        </is>
      </c>
      <c r="F297" t="inlineStr">
        <is>
          <t>Hardware_Steel_Gr5</t>
        </is>
      </c>
      <c r="G297" t="inlineStr">
        <is>
          <t>Hardware_Steel_Gr5</t>
        </is>
      </c>
      <c r="H297" s="64" t="n">
        <v>96774813</v>
      </c>
      <c r="I297" s="65" t="inlineStr">
        <is>
          <t xml:space="preserve">HW,VLS,9.5" X3/4,TC,STL GRADE5 </t>
        </is>
      </c>
      <c r="J297" t="inlineStr">
        <is>
          <t>:182TC:184TC:213TC:215TC:254TC:256TC:</t>
        </is>
      </c>
      <c r="K297" t="inlineStr">
        <is>
          <t>A100091</t>
        </is>
      </c>
      <c r="L297" t="inlineStr">
        <is>
          <t>LT027</t>
        </is>
      </c>
      <c r="M297" s="13" t="n">
        <v>0</v>
      </c>
    </row>
    <row r="298">
      <c r="B298" s="7" t="inlineStr">
        <is>
          <t>Price_BOM_VLC_VLSC_Hardware_434</t>
        </is>
      </c>
      <c r="C298" s="68" t="inlineStr">
        <is>
          <t>:2095A-2P-15HP-VLSC:2095A-2P-20HP-VLSC:2095A-2P-25HP-VLSC:2095A-2P-30HP-VLSC:2095A-4P-3HP-VLSC:2095A-4P-5HP-VLSC:</t>
        </is>
      </c>
      <c r="D298" s="2" t="inlineStr">
        <is>
          <t>X3</t>
        </is>
      </c>
      <c r="E298" t="inlineStr">
        <is>
          <t>250# ANSI Flange</t>
        </is>
      </c>
      <c r="F298" t="inlineStr">
        <is>
          <t>Hardware_Steel_Gr8</t>
        </is>
      </c>
      <c r="G298" t="inlineStr">
        <is>
          <t>Hardware_Steel_Gr8</t>
        </is>
      </c>
      <c r="H298" s="2" t="inlineStr">
        <is>
          <t>RTF</t>
        </is>
      </c>
      <c r="J298" t="inlineStr">
        <is>
          <t>:182TC:184TC:213TC:215TC:254TC:256TC:</t>
        </is>
      </c>
      <c r="K298" t="inlineStr">
        <is>
          <t>A100092</t>
        </is>
      </c>
      <c r="L298" t="inlineStr">
        <is>
          <t>LT027</t>
        </is>
      </c>
      <c r="M298" s="13" t="n">
        <v>0</v>
      </c>
    </row>
    <row r="299">
      <c r="B299" s="7" t="inlineStr">
        <is>
          <t>Price_BOM_VLC_VLSC_Hardware_435</t>
        </is>
      </c>
      <c r="C299" s="68" t="inlineStr">
        <is>
          <t>:2095A-2P-15HP-VLSC:2095A-2P-20HP-VLSC:2095A-2P-25HP-VLSC:2095A-2P-30HP-VLSC:2095A-4P-3HP-VLSC:2095A-4P-5HP-VLSC:</t>
        </is>
      </c>
      <c r="D299" s="2" t="inlineStr">
        <is>
          <t>X4</t>
        </is>
      </c>
      <c r="E299" t="inlineStr">
        <is>
          <t>125# ANSI Flange</t>
        </is>
      </c>
      <c r="F299" t="inlineStr">
        <is>
          <t>Hardware_Steel_Gr5</t>
        </is>
      </c>
      <c r="G299" t="inlineStr">
        <is>
          <t>Hardware_Steel_Gr5</t>
        </is>
      </c>
      <c r="H299" s="64" t="n">
        <v>96774814</v>
      </c>
      <c r="I299" s="65" t="inlineStr">
        <is>
          <t xml:space="preserve">HW,VLS,9.5" X3/4,TC,ADP,STL GRADE5 </t>
        </is>
      </c>
      <c r="J299" t="inlineStr">
        <is>
          <t>:284TC:286TC:284TSC:286TSC:</t>
        </is>
      </c>
      <c r="K299" t="inlineStr">
        <is>
          <t>A100091</t>
        </is>
      </c>
      <c r="L299" t="inlineStr">
        <is>
          <t>LT027</t>
        </is>
      </c>
      <c r="M299" s="13" t="n">
        <v>0</v>
      </c>
    </row>
    <row r="300">
      <c r="B300" s="7" t="inlineStr">
        <is>
          <t>Price_BOM_VLC_VLSC_Hardware_436</t>
        </is>
      </c>
      <c r="C300" s="68" t="inlineStr">
        <is>
          <t>:2095A-2P-15HP-VLSC:2095A-2P-20HP-VLSC:2095A-2P-25HP-VLSC:2095A-2P-30HP-VLSC:2095A-4P-3HP-VLSC:2095A-4P-5HP-VLSC:</t>
        </is>
      </c>
      <c r="D300" s="2" t="inlineStr">
        <is>
          <t>X4</t>
        </is>
      </c>
      <c r="E300" t="inlineStr">
        <is>
          <t>250# ANSI Flange</t>
        </is>
      </c>
      <c r="F300" t="inlineStr">
        <is>
          <t>Hardware_Steel_Gr8</t>
        </is>
      </c>
      <c r="G300" t="inlineStr">
        <is>
          <t>Hardware_Steel_Gr8</t>
        </is>
      </c>
      <c r="H300" s="2" t="inlineStr">
        <is>
          <t>RTF</t>
        </is>
      </c>
      <c r="J300" t="inlineStr">
        <is>
          <t>:284TC:286TC:284TSC:286TSC:</t>
        </is>
      </c>
      <c r="K300" t="inlineStr">
        <is>
          <t>A100092</t>
        </is>
      </c>
      <c r="L300" t="inlineStr">
        <is>
          <t>LT027</t>
        </is>
      </c>
      <c r="M300" s="13" t="n">
        <v>0</v>
      </c>
    </row>
    <row r="301">
      <c r="B301" s="7" t="inlineStr">
        <is>
          <t>Price_BOM_VLC_VLSC_Hardware_437</t>
        </is>
      </c>
      <c r="C301" s="68" t="inlineStr">
        <is>
          <t>:2095A-2P-15HP-VLC:2095A-2P-20HP-VLC:2095A-2P-25HP-VLC:2095A-2P-30HP-VLC:2095A-4P-3HP-VLC:2095A-4P-5HP-VLC:</t>
        </is>
      </c>
      <c r="D301" s="2" t="inlineStr">
        <is>
          <t>X3</t>
        </is>
      </c>
      <c r="E301" t="inlineStr">
        <is>
          <t>125# ANSI Flange</t>
        </is>
      </c>
      <c r="F301" t="inlineStr">
        <is>
          <t>Hardware_Steel_Gr5</t>
        </is>
      </c>
      <c r="G301" t="inlineStr">
        <is>
          <t>Hardware_Steel_Gr5</t>
        </is>
      </c>
      <c r="H301" s="2" t="inlineStr">
        <is>
          <t>96699202</t>
        </is>
      </c>
      <c r="I301" t="inlineStr">
        <is>
          <t>HW,LC,9.5" X3,STL GRADE5</t>
        </is>
      </c>
      <c r="J301" t="inlineStr">
        <is>
          <t>:143JM:145JM:182JM:184JM:213JM:215JM:</t>
        </is>
      </c>
      <c r="K301" t="inlineStr">
        <is>
          <t>A100091</t>
        </is>
      </c>
      <c r="L301" t="inlineStr">
        <is>
          <t>LT027</t>
        </is>
      </c>
      <c r="M301" s="13" t="n">
        <v>0</v>
      </c>
    </row>
    <row r="302">
      <c r="B302" s="7" t="inlineStr">
        <is>
          <t>Price_BOM_VLC_VLSC_Hardware_438</t>
        </is>
      </c>
      <c r="C302" s="68" t="inlineStr">
        <is>
          <t>:2095A-2P-15HP-VLC:2095A-2P-20HP-VLC:2095A-2P-25HP-VLC:2095A-2P-30HP-VLC:2095A-4P-3HP-VLC:2095A-4P-5HP-VLC:</t>
        </is>
      </c>
      <c r="D302" s="2" t="inlineStr">
        <is>
          <t>X3</t>
        </is>
      </c>
      <c r="E302" t="inlineStr">
        <is>
          <t>250# ANSI Flange</t>
        </is>
      </c>
      <c r="F302" t="inlineStr">
        <is>
          <t>Hardware_Steel_Gr8</t>
        </is>
      </c>
      <c r="G302" t="inlineStr">
        <is>
          <t>Hardware_Steel_Gr8</t>
        </is>
      </c>
      <c r="H302" s="2" t="n">
        <v>96769893</v>
      </c>
      <c r="I302" t="inlineStr">
        <is>
          <t>HW,LC,9.5" X3,STL GRADE8</t>
        </is>
      </c>
      <c r="J302" t="inlineStr">
        <is>
          <t>:143JM:145JM:182JM:184JM:213JM:215JM:</t>
        </is>
      </c>
      <c r="K302" t="inlineStr">
        <is>
          <t>A100092</t>
        </is>
      </c>
      <c r="L302" t="inlineStr">
        <is>
          <t>LT027</t>
        </is>
      </c>
      <c r="M302" s="13" t="n">
        <v>0</v>
      </c>
    </row>
    <row r="303">
      <c r="B303" s="7" t="inlineStr">
        <is>
          <t>Price_BOM_VLC_VLSC_Hardware_439</t>
        </is>
      </c>
      <c r="C303" s="68" t="inlineStr">
        <is>
          <t>:40159-4P-30HP-VLC:40159-4P-40HP-VLC:40159-4P-50HP-VLC:</t>
        </is>
      </c>
      <c r="D303" t="inlineStr">
        <is>
          <t>XA</t>
        </is>
      </c>
      <c r="E303" t="inlineStr">
        <is>
          <t>125# ANSI Flange</t>
        </is>
      </c>
      <c r="F303" t="inlineStr">
        <is>
          <t>Hardware_Steel_Gr5</t>
        </is>
      </c>
      <c r="G303" t="inlineStr">
        <is>
          <t>Hardware_Steel_Gr5</t>
        </is>
      </c>
      <c r="H303" s="2" t="inlineStr">
        <is>
          <t>RTF</t>
        </is>
      </c>
      <c r="J303" s="7" t="inlineStr">
        <is>
          <t>:254JM:256JM:284JM:286JM:324JM:326JM:364JMZ:365JMZ:</t>
        </is>
      </c>
      <c r="K303" t="inlineStr">
        <is>
          <t>A100091</t>
        </is>
      </c>
      <c r="L303" t="inlineStr">
        <is>
          <t>LT027</t>
        </is>
      </c>
      <c r="M303" s="13" t="n">
        <v>0</v>
      </c>
    </row>
    <row r="304">
      <c r="B304" s="7" t="inlineStr">
        <is>
          <t>Price_BOM_VLC_VLSC_Hardware_440</t>
        </is>
      </c>
      <c r="C304" s="68" t="inlineStr">
        <is>
          <t>:40159-4P-30HP-VLC:40159-4P-40HP-VLC:40159-4P-50HP-VLC:</t>
        </is>
      </c>
      <c r="D304" t="inlineStr">
        <is>
          <t>XA</t>
        </is>
      </c>
      <c r="E304" t="inlineStr">
        <is>
          <t>250# ANSI Flange</t>
        </is>
      </c>
      <c r="F304" t="inlineStr">
        <is>
          <t>Hardware_Steel_Gr8</t>
        </is>
      </c>
      <c r="G304" t="inlineStr">
        <is>
          <t>Hardware_Steel_Gr8</t>
        </is>
      </c>
      <c r="H304" s="2" t="inlineStr">
        <is>
          <t>RTF</t>
        </is>
      </c>
      <c r="J304" s="7" t="inlineStr">
        <is>
          <t>:254JM:256JM:284JM:286JM:324JM:326JM:364JMZ:365JMZ:</t>
        </is>
      </c>
      <c r="K304" t="inlineStr">
        <is>
          <t>A100092</t>
        </is>
      </c>
      <c r="L304" t="inlineStr">
        <is>
          <t>LT027</t>
        </is>
      </c>
      <c r="M304" s="13" t="n">
        <v>0</v>
      </c>
    </row>
    <row r="305">
      <c r="B305" s="7" t="inlineStr">
        <is>
          <t>Price_BOM_VLC_VLSC_Hardware_441</t>
        </is>
      </c>
      <c r="C305" s="68" t="inlineStr">
        <is>
          <t>:40159-4P-30HP-VLSC:40159-4P-40HP-VLSC:40159-4P-50HP-VLSC:</t>
        </is>
      </c>
      <c r="D305" s="2" t="inlineStr">
        <is>
          <t>XA</t>
        </is>
      </c>
      <c r="E305" t="inlineStr">
        <is>
          <t>125# ANSI Flange</t>
        </is>
      </c>
      <c r="F305" t="inlineStr">
        <is>
          <t>Hardware_Steel_Gr5</t>
        </is>
      </c>
      <c r="G305" t="inlineStr">
        <is>
          <t>Hardware_Steel_Gr5</t>
        </is>
      </c>
      <c r="H305" s="64" t="n">
        <v>96759584</v>
      </c>
      <c r="I305" s="65" t="inlineStr">
        <is>
          <t>HW,VLS,15" XA,8.5"AK,TC,STL GRD5</t>
        </is>
      </c>
      <c r="J305" t="inlineStr">
        <is>
          <t>:182TC:184TC:213TC:215TC:254TC:256TC:</t>
        </is>
      </c>
      <c r="K305" t="inlineStr">
        <is>
          <t>A100091</t>
        </is>
      </c>
      <c r="L305" t="inlineStr">
        <is>
          <t>LT027</t>
        </is>
      </c>
      <c r="M305" s="13" t="n">
        <v>0</v>
      </c>
    </row>
    <row r="306">
      <c r="B306" s="7" t="inlineStr">
        <is>
          <t>Price_BOM_VLC_VLSC_Hardware_442</t>
        </is>
      </c>
      <c r="C306" s="68" t="inlineStr">
        <is>
          <t>:40159-4P-30HP-VLSC:40159-4P-40HP-VLSC:40159-4P-50HP-VLSC:</t>
        </is>
      </c>
      <c r="D306" s="2" t="inlineStr">
        <is>
          <t>XA</t>
        </is>
      </c>
      <c r="E306" t="inlineStr">
        <is>
          <t>250# ANSI Flange</t>
        </is>
      </c>
      <c r="F306" t="inlineStr">
        <is>
          <t>Hardware_Steel_Gr8</t>
        </is>
      </c>
      <c r="G306" t="inlineStr">
        <is>
          <t>Hardware_Steel_Gr8</t>
        </is>
      </c>
      <c r="H306" s="2" t="inlineStr">
        <is>
          <t>RTF</t>
        </is>
      </c>
      <c r="J306" t="inlineStr">
        <is>
          <t>:182TC:184TC:213TC:215TC:254TC:256TC:</t>
        </is>
      </c>
      <c r="K306" t="inlineStr">
        <is>
          <t>A100092</t>
        </is>
      </c>
      <c r="L306" t="inlineStr">
        <is>
          <t>LT027</t>
        </is>
      </c>
      <c r="M306" s="13" t="n">
        <v>0</v>
      </c>
    </row>
    <row r="307">
      <c r="B307" s="7" t="inlineStr">
        <is>
          <t>Price_BOM_VLC_VLSC_Hardware_443</t>
        </is>
      </c>
      <c r="C307" s="68" t="inlineStr">
        <is>
          <t>:40159-4P-30HP-VLSC:40159-4P-40HP-VLSC:40159-4P-50HP-VLSC:</t>
        </is>
      </c>
      <c r="D307" s="2" t="inlineStr">
        <is>
          <t>XA</t>
        </is>
      </c>
      <c r="E307" t="inlineStr">
        <is>
          <t>125# ANSI Flange</t>
        </is>
      </c>
      <c r="F307" t="inlineStr">
        <is>
          <t>Hardware_Steel_Gr5</t>
        </is>
      </c>
      <c r="G307" t="inlineStr">
        <is>
          <t>Hardware_Steel_Gr5</t>
        </is>
      </c>
      <c r="H307" s="64" t="n">
        <v>96759585</v>
      </c>
      <c r="I307" s="65" t="inlineStr">
        <is>
          <t>HW,VLS,15" XA,8.5"AK,TC,ADP,STL GRD5</t>
        </is>
      </c>
      <c r="J307" t="inlineStr">
        <is>
          <t>:284TC:286TC:</t>
        </is>
      </c>
      <c r="K307" t="inlineStr">
        <is>
          <t>A100091</t>
        </is>
      </c>
      <c r="L307" t="inlineStr">
        <is>
          <t>LT027</t>
        </is>
      </c>
      <c r="M307" s="13" t="n">
        <v>0</v>
      </c>
    </row>
    <row r="308">
      <c r="B308" s="7" t="inlineStr">
        <is>
          <t>Price_BOM_VLC_VLSC_Hardware_444</t>
        </is>
      </c>
      <c r="C308" s="68" t="inlineStr">
        <is>
          <t>:40159-4P-30HP-VLSC:40159-4P-40HP-VLSC:40159-4P-50HP-VLSC:</t>
        </is>
      </c>
      <c r="D308" s="2" t="inlineStr">
        <is>
          <t>XA</t>
        </is>
      </c>
      <c r="E308" t="inlineStr">
        <is>
          <t>250# ANSI Flange</t>
        </is>
      </c>
      <c r="F308" t="inlineStr">
        <is>
          <t>Hardware_Steel_Gr8</t>
        </is>
      </c>
      <c r="G308" t="inlineStr">
        <is>
          <t>Hardware_Steel_Gr8</t>
        </is>
      </c>
      <c r="H308" s="2" t="inlineStr">
        <is>
          <t>RTF</t>
        </is>
      </c>
      <c r="J308" t="inlineStr">
        <is>
          <t>:284TC:286TC:</t>
        </is>
      </c>
      <c r="K308" t="inlineStr">
        <is>
          <t>A100092</t>
        </is>
      </c>
      <c r="L308" t="inlineStr">
        <is>
          <t>LT027</t>
        </is>
      </c>
      <c r="M308" s="13" t="n">
        <v>0</v>
      </c>
    </row>
    <row r="309">
      <c r="B309" s="7" t="inlineStr">
        <is>
          <t>Price_BOM_VLC_VLSC_Hardware_445</t>
        </is>
      </c>
      <c r="C309" s="68" t="inlineStr">
        <is>
          <t>:40159-4P-30HP-VLSC:40159-4P-40HP-VLSC:40159-4P-50HP-VLSC:</t>
        </is>
      </c>
      <c r="D309" t="inlineStr">
        <is>
          <t>XA</t>
        </is>
      </c>
      <c r="E309" t="inlineStr">
        <is>
          <t>125# ANSI Flange</t>
        </is>
      </c>
      <c r="F309" t="inlineStr">
        <is>
          <t>Hardware_Steel_Gr5</t>
        </is>
      </c>
      <c r="G309" t="inlineStr">
        <is>
          <t>Hardware_Steel_Gr5</t>
        </is>
      </c>
      <c r="H309" s="64" t="n">
        <v>96759583</v>
      </c>
      <c r="I309" s="65" t="inlineStr">
        <is>
          <t>HW,VLS,15" XA/5,12"AK,TC,STL GRD5</t>
        </is>
      </c>
      <c r="J309" t="inlineStr">
        <is>
          <t>:324TSC:326TSC:324TC:326TC:364TSC:365TSC:364TC:365TC:</t>
        </is>
      </c>
      <c r="K309" t="inlineStr">
        <is>
          <t>A100091</t>
        </is>
      </c>
      <c r="L309" t="inlineStr">
        <is>
          <t>LT027</t>
        </is>
      </c>
      <c r="M309" s="13" t="n">
        <v>0</v>
      </c>
    </row>
    <row r="310">
      <c r="B310" s="7" t="inlineStr">
        <is>
          <t>Price_BOM_VLC_VLSC_Hardware_446</t>
        </is>
      </c>
      <c r="C310" s="68" t="inlineStr">
        <is>
          <t>:40159-4P-30HP-VLSC:40159-4P-40HP-VLSC:40159-4P-50HP-VLSC:</t>
        </is>
      </c>
      <c r="D310" s="2" t="inlineStr">
        <is>
          <t>XA</t>
        </is>
      </c>
      <c r="E310" t="inlineStr">
        <is>
          <t>250# ANSI Flange</t>
        </is>
      </c>
      <c r="F310" t="inlineStr">
        <is>
          <t>Hardware_Steel_Gr8</t>
        </is>
      </c>
      <c r="G310" t="inlineStr">
        <is>
          <t>Hardware_Steel_Gr8</t>
        </is>
      </c>
      <c r="H310" s="2" t="inlineStr">
        <is>
          <t>RTF</t>
        </is>
      </c>
      <c r="J310" t="inlineStr">
        <is>
          <t>:324TSC:326TSC:324TC:326TC:364TSC:365TSC:364TC:365TC:</t>
        </is>
      </c>
      <c r="K310" t="inlineStr">
        <is>
          <t>A100092</t>
        </is>
      </c>
      <c r="L310" t="inlineStr">
        <is>
          <t>LT027</t>
        </is>
      </c>
      <c r="M310" s="13" t="n">
        <v>0</v>
      </c>
    </row>
    <row r="311">
      <c r="B311" s="7" t="inlineStr">
        <is>
          <t>Price_BOM_VLC_VLSC_Hardware_447</t>
        </is>
      </c>
      <c r="C311" s="71" t="inlineStr">
        <is>
          <t>:30125-4P-7.5HP-VLC:30125-4P-10HP-VLC:</t>
        </is>
      </c>
      <c r="D311" s="2" t="inlineStr">
        <is>
          <t>X3</t>
        </is>
      </c>
      <c r="E311" t="inlineStr">
        <is>
          <t>125# ANSI Flange</t>
        </is>
      </c>
      <c r="F311" t="inlineStr">
        <is>
          <t>Hardware_Steel_Gr5</t>
        </is>
      </c>
      <c r="G311" t="inlineStr">
        <is>
          <t>Hardware_Steel_Gr5</t>
        </is>
      </c>
      <c r="H311" s="2" t="inlineStr">
        <is>
          <t>96699206</t>
        </is>
      </c>
      <c r="I311" t="inlineStr">
        <is>
          <t>HW,LC,2512 X3,STL GRADE5</t>
        </is>
      </c>
      <c r="J311" t="inlineStr">
        <is>
          <t>:143JM:145JM:182JM:184JM:213JM:215JM:</t>
        </is>
      </c>
      <c r="K311" t="inlineStr">
        <is>
          <t>A100091</t>
        </is>
      </c>
      <c r="L311" t="inlineStr">
        <is>
          <t>LT027</t>
        </is>
      </c>
      <c r="M311" s="13" t="n">
        <v>0</v>
      </c>
    </row>
    <row r="312">
      <c r="B312" s="7" t="inlineStr">
        <is>
          <t>Price_BOM_VLC_VLSC_Hardware_448</t>
        </is>
      </c>
      <c r="C312" s="71" t="inlineStr">
        <is>
          <t>:30125-4P-7.5HP-VLC:30125-4P-10HP-VLC:</t>
        </is>
      </c>
      <c r="D312" s="2" t="inlineStr">
        <is>
          <t>X3</t>
        </is>
      </c>
      <c r="E312" t="inlineStr">
        <is>
          <t>250# ANSI Flange</t>
        </is>
      </c>
      <c r="F312" t="inlineStr">
        <is>
          <t>Hardware_Steel_Gr8</t>
        </is>
      </c>
      <c r="G312" t="inlineStr">
        <is>
          <t>Hardware_Steel_Gr8</t>
        </is>
      </c>
      <c r="H312" s="2" t="n">
        <v>96769902</v>
      </c>
      <c r="I312" t="inlineStr">
        <is>
          <t>HW,LC,2512 X3,STL GRADE8</t>
        </is>
      </c>
      <c r="J312" t="inlineStr">
        <is>
          <t>:143JM:145JM:182JM:184JM:213JM:215JM:</t>
        </is>
      </c>
      <c r="K312" t="inlineStr">
        <is>
          <t>A100092</t>
        </is>
      </c>
      <c r="L312" t="inlineStr">
        <is>
          <t>LT027</t>
        </is>
      </c>
      <c r="M312" s="13" t="n">
        <v>0</v>
      </c>
    </row>
    <row r="313">
      <c r="B313" s="7" t="inlineStr">
        <is>
          <t>Price_BOM_VLC_VLSC_Hardware_449</t>
        </is>
      </c>
      <c r="C313" t="inlineStr">
        <is>
          <t>:30125-4P-15HP-VLC:30125-4P-20HP-VLC:</t>
        </is>
      </c>
      <c r="D313" s="2" t="inlineStr">
        <is>
          <t>XA</t>
        </is>
      </c>
      <c r="E313" t="inlineStr">
        <is>
          <t>125# ANSI Flange</t>
        </is>
      </c>
      <c r="F313" t="inlineStr">
        <is>
          <t>Hardware_Steel_Gr5</t>
        </is>
      </c>
      <c r="G313" t="inlineStr">
        <is>
          <t>Hardware_Steel_Gr5</t>
        </is>
      </c>
      <c r="H313" s="2" t="n">
        <v>96699213</v>
      </c>
      <c r="I313" s="7" t="inlineStr">
        <is>
          <t>HW,LC,12" XA,STL GRADE5</t>
        </is>
      </c>
      <c r="J313" s="7" t="inlineStr">
        <is>
          <t>:213JMZ:215JMZ:254JM:256JM:284JM:286JM:324JM:326JM:364JMZ:365JMZ:</t>
        </is>
      </c>
      <c r="K313" t="inlineStr">
        <is>
          <t>A100091</t>
        </is>
      </c>
      <c r="L313" t="inlineStr">
        <is>
          <t>LT027</t>
        </is>
      </c>
      <c r="M313" s="13" t="n">
        <v>0</v>
      </c>
    </row>
    <row r="314">
      <c r="B314" s="7" t="inlineStr">
        <is>
          <t>Price_BOM_VLC_VLSC_Hardware_450</t>
        </is>
      </c>
      <c r="C314" t="inlineStr">
        <is>
          <t>:30125-4P-15HP-VLC:30125-4P-20HP-VLC:</t>
        </is>
      </c>
      <c r="D314" s="2" t="inlineStr">
        <is>
          <t>XA</t>
        </is>
      </c>
      <c r="E314" t="inlineStr">
        <is>
          <t>250# ANSI Flange</t>
        </is>
      </c>
      <c r="F314" t="inlineStr">
        <is>
          <t>Hardware_Steel_Gr8</t>
        </is>
      </c>
      <c r="G314" t="inlineStr">
        <is>
          <t>Hardware_Steel_Gr8</t>
        </is>
      </c>
      <c r="H314" s="2" t="n">
        <v>96769914</v>
      </c>
      <c r="I314" s="7" t="inlineStr">
        <is>
          <t>HW,LC,12" XA,STL GRADE8</t>
        </is>
      </c>
      <c r="J314" s="7" t="inlineStr">
        <is>
          <t>:213JMZ:215JMZ:254JM:256JM:284JM:286JM:324JM:326JM:364JMZ:365JMZ:</t>
        </is>
      </c>
      <c r="K314" t="inlineStr">
        <is>
          <t>A100092</t>
        </is>
      </c>
      <c r="L314" t="inlineStr">
        <is>
          <t>LT027</t>
        </is>
      </c>
      <c r="M314" s="13" t="n">
        <v>0</v>
      </c>
    </row>
    <row r="315">
      <c r="B315" s="7" t="inlineStr">
        <is>
          <t>Price_BOM_VLC_VLSC_Hardware_451</t>
        </is>
      </c>
      <c r="C315" s="71" t="inlineStr">
        <is>
          <t>:30125-4P-7.5HP-VLSC:30125-4P-10HP-VLSC:</t>
        </is>
      </c>
      <c r="D315" s="2" t="inlineStr">
        <is>
          <t>X3</t>
        </is>
      </c>
      <c r="E315" t="inlineStr">
        <is>
          <t>125# ANSI Flange</t>
        </is>
      </c>
      <c r="F315" t="inlineStr">
        <is>
          <t>Hardware_Steel_Gr5</t>
        </is>
      </c>
      <c r="G315" t="inlineStr">
        <is>
          <t>Hardware_Steel_Gr5</t>
        </is>
      </c>
      <c r="H315" s="64" t="n">
        <v>96774815</v>
      </c>
      <c r="I315" s="65" t="inlineStr">
        <is>
          <t>HW,VLS,12" X3/A/5,8.50"AK,TC,STL GRD5</t>
        </is>
      </c>
      <c r="J315" t="inlineStr">
        <is>
          <t>:182TC:184TC:213TC:215TC:254TC:256TC:</t>
        </is>
      </c>
      <c r="K315" t="inlineStr">
        <is>
          <t>A100091</t>
        </is>
      </c>
      <c r="L315" t="inlineStr">
        <is>
          <t>LT027</t>
        </is>
      </c>
      <c r="M315" s="13" t="n">
        <v>0</v>
      </c>
    </row>
    <row r="316">
      <c r="B316" s="7" t="inlineStr">
        <is>
          <t>Price_BOM_VLC_VLSC_Hardware_452</t>
        </is>
      </c>
      <c r="C316" s="71" t="inlineStr">
        <is>
          <t>:30125-4P-7.5HP-VLSC:30125-4P-10HP-VLSC:</t>
        </is>
      </c>
      <c r="D316" s="2" t="inlineStr">
        <is>
          <t>X3</t>
        </is>
      </c>
      <c r="E316" t="inlineStr">
        <is>
          <t>250# ANSI Flange</t>
        </is>
      </c>
      <c r="F316" t="inlineStr">
        <is>
          <t>Hardware_Steel_Gr8</t>
        </is>
      </c>
      <c r="G316" t="inlineStr">
        <is>
          <t>Hardware_Steel_Gr8</t>
        </is>
      </c>
      <c r="H316" s="2" t="inlineStr">
        <is>
          <t>RTF</t>
        </is>
      </c>
      <c r="J316" t="inlineStr">
        <is>
          <t>:182TC:184TC:213TC:215TC:254TC:256TC:</t>
        </is>
      </c>
      <c r="K316" t="inlineStr">
        <is>
          <t>A100092</t>
        </is>
      </c>
      <c r="L316" t="inlineStr">
        <is>
          <t>LT027</t>
        </is>
      </c>
      <c r="M316" s="13" t="n">
        <v>0</v>
      </c>
    </row>
    <row r="317">
      <c r="B317" s="7" t="inlineStr">
        <is>
          <t>Price_BOM_VLC_VLSC_Hardware_453</t>
        </is>
      </c>
      <c r="C317" s="71" t="inlineStr">
        <is>
          <t>:30125-4P-7.5HP-VLSC:30125-4P-10HP-VLSC:</t>
        </is>
      </c>
      <c r="D317" s="2" t="inlineStr">
        <is>
          <t>X3</t>
        </is>
      </c>
      <c r="E317" t="inlineStr">
        <is>
          <t>125# ANSI Flange</t>
        </is>
      </c>
      <c r="F317" t="inlineStr">
        <is>
          <t>Hardware_Steel_Gr5</t>
        </is>
      </c>
      <c r="G317" t="inlineStr">
        <is>
          <t>Hardware_Steel_Gr5</t>
        </is>
      </c>
      <c r="H317" s="64" t="n">
        <v>96774816</v>
      </c>
      <c r="I317" s="65" t="inlineStr">
        <is>
          <t>HW,VLS,12" X3/A/5,8.50"AK,TC,ADP,STLGRD5</t>
        </is>
      </c>
      <c r="J317" t="inlineStr">
        <is>
          <t>:284TC:286TC:</t>
        </is>
      </c>
      <c r="K317" t="inlineStr">
        <is>
          <t>A100091</t>
        </is>
      </c>
      <c r="L317" t="inlineStr">
        <is>
          <t>LT027</t>
        </is>
      </c>
      <c r="M317" s="13" t="n">
        <v>0</v>
      </c>
    </row>
    <row r="318">
      <c r="B318" s="7" t="inlineStr">
        <is>
          <t>Price_BOM_VLC_VLSC_Hardware_454</t>
        </is>
      </c>
      <c r="C318" s="71" t="inlineStr">
        <is>
          <t>:30125-4P-7.5HP-VLSC:30125-4P-10HP-VLSC:</t>
        </is>
      </c>
      <c r="D318" s="2" t="inlineStr">
        <is>
          <t>X3</t>
        </is>
      </c>
      <c r="E318" t="inlineStr">
        <is>
          <t>250# ANSI Flange</t>
        </is>
      </c>
      <c r="F318" t="inlineStr">
        <is>
          <t>Hardware_Steel_Gr8</t>
        </is>
      </c>
      <c r="G318" t="inlineStr">
        <is>
          <t>Hardware_Steel_Gr8</t>
        </is>
      </c>
      <c r="H318" s="2" t="inlineStr">
        <is>
          <t>RTF</t>
        </is>
      </c>
      <c r="J318" t="inlineStr">
        <is>
          <t>:284TC:286TC:</t>
        </is>
      </c>
      <c r="K318" t="inlineStr">
        <is>
          <t>A100092</t>
        </is>
      </c>
      <c r="L318" t="inlineStr">
        <is>
          <t>LT027</t>
        </is>
      </c>
      <c r="M318" s="13" t="n">
        <v>0</v>
      </c>
    </row>
    <row r="319">
      <c r="B319" s="7" t="inlineStr">
        <is>
          <t>Price_BOM_VLC_VLSC_Hardware_455</t>
        </is>
      </c>
      <c r="C319" t="inlineStr">
        <is>
          <t>:30125-4P-15HP-VLSC:30125-4P-20HP-VLSC:</t>
        </is>
      </c>
      <c r="D319" s="2" t="inlineStr">
        <is>
          <t>XA</t>
        </is>
      </c>
      <c r="E319" t="inlineStr">
        <is>
          <t>125# ANSI Flange</t>
        </is>
      </c>
      <c r="F319" t="inlineStr">
        <is>
          <t>Hardware_Steel_Gr5</t>
        </is>
      </c>
      <c r="G319" t="inlineStr">
        <is>
          <t>Hardware_Steel_Gr5</t>
        </is>
      </c>
      <c r="H319" s="64" t="n">
        <v>96774815</v>
      </c>
      <c r="I319" s="65" t="inlineStr">
        <is>
          <t>HW,VLS,12" X3/A/5,8.50"AK,TC,STL GRD5</t>
        </is>
      </c>
      <c r="J319" t="inlineStr">
        <is>
          <t>:182TC:184TC:213TC:215TC:254TC:256TC:</t>
        </is>
      </c>
      <c r="K319" t="inlineStr">
        <is>
          <t>A100091</t>
        </is>
      </c>
      <c r="L319" t="inlineStr">
        <is>
          <t>LT027</t>
        </is>
      </c>
      <c r="M319" s="13" t="n">
        <v>0</v>
      </c>
    </row>
    <row r="320">
      <c r="B320" s="7" t="inlineStr">
        <is>
          <t>Price_BOM_VLC_VLSC_Hardware_456</t>
        </is>
      </c>
      <c r="C320" t="inlineStr">
        <is>
          <t>:30125-4P-15HP-VLSC:30125-4P-20HP-VLSC:</t>
        </is>
      </c>
      <c r="D320" s="2" t="inlineStr">
        <is>
          <t>XA</t>
        </is>
      </c>
      <c r="E320" t="inlineStr">
        <is>
          <t>250# ANSI Flange</t>
        </is>
      </c>
      <c r="F320" t="inlineStr">
        <is>
          <t>Hardware_Steel_Gr8</t>
        </is>
      </c>
      <c r="G320" t="inlineStr">
        <is>
          <t>Hardware_Steel_Gr8</t>
        </is>
      </c>
      <c r="H320" s="2" t="inlineStr">
        <is>
          <t>RTF</t>
        </is>
      </c>
      <c r="I320" s="7" t="n"/>
      <c r="J320" t="inlineStr">
        <is>
          <t>:182TC:184TC:213TC:215TC:254TC:256TC:</t>
        </is>
      </c>
      <c r="K320" t="inlineStr">
        <is>
          <t>A100092</t>
        </is>
      </c>
      <c r="L320" t="inlineStr">
        <is>
          <t>LT027</t>
        </is>
      </c>
      <c r="M320" s="13" t="n">
        <v>0</v>
      </c>
    </row>
    <row r="321">
      <c r="B321" s="7" t="inlineStr">
        <is>
          <t>Price_BOM_VLC_VLSC_Hardware_457</t>
        </is>
      </c>
      <c r="C321" t="inlineStr">
        <is>
          <t>:30125-4P-15HP-VLSC:30125-4P-20HP-VLSC:</t>
        </is>
      </c>
      <c r="D321" s="2" t="inlineStr">
        <is>
          <t>XA</t>
        </is>
      </c>
      <c r="E321" t="inlineStr">
        <is>
          <t>125# ANSI Flange</t>
        </is>
      </c>
      <c r="F321" t="inlineStr">
        <is>
          <t>Hardware_Steel_Gr5</t>
        </is>
      </c>
      <c r="G321" t="inlineStr">
        <is>
          <t>Hardware_Steel_Gr5</t>
        </is>
      </c>
      <c r="H321" s="64" t="n">
        <v>96774816</v>
      </c>
      <c r="I321" s="65" t="inlineStr">
        <is>
          <t>HW,VLS,12" X3/A/5,8.50"AK,TC,ADP,STLGRD5</t>
        </is>
      </c>
      <c r="J321" t="inlineStr">
        <is>
          <t>:284TC:286TC:</t>
        </is>
      </c>
      <c r="K321" t="inlineStr">
        <is>
          <t>A100091</t>
        </is>
      </c>
      <c r="L321" t="inlineStr">
        <is>
          <t>LT027</t>
        </is>
      </c>
      <c r="M321" s="13" t="n">
        <v>0</v>
      </c>
    </row>
    <row r="322">
      <c r="B322" s="7" t="inlineStr">
        <is>
          <t>Price_BOM_VLC_VLSC_Hardware_458</t>
        </is>
      </c>
      <c r="C322" t="inlineStr">
        <is>
          <t>:30125-4P-15HP-VLSC:30125-4P-20HP-VLSC:</t>
        </is>
      </c>
      <c r="D322" s="2" t="inlineStr">
        <is>
          <t>XA</t>
        </is>
      </c>
      <c r="E322" t="inlineStr">
        <is>
          <t>250# ANSI Flange</t>
        </is>
      </c>
      <c r="F322" t="inlineStr">
        <is>
          <t>Hardware_Steel_Gr8</t>
        </is>
      </c>
      <c r="G322" t="inlineStr">
        <is>
          <t>Hardware_Steel_Gr8</t>
        </is>
      </c>
      <c r="H322" s="2" t="n">
        <v>98548468</v>
      </c>
      <c r="J322" t="inlineStr">
        <is>
          <t>:284TC:286TC:</t>
        </is>
      </c>
      <c r="K322" t="inlineStr">
        <is>
          <t>A100092</t>
        </is>
      </c>
      <c r="L322" t="inlineStr">
        <is>
          <t>LT027</t>
        </is>
      </c>
      <c r="M322" s="13" t="n">
        <v>0</v>
      </c>
    </row>
    <row r="323">
      <c r="B323" s="7" t="inlineStr">
        <is>
          <t>Price_BOM_VLC_VLSC_Hardware_459</t>
        </is>
      </c>
      <c r="C323" t="inlineStr">
        <is>
          <t>:5095A-4P-7.5HP-VLC:5095A-4P-10HP-VLC:</t>
        </is>
      </c>
      <c r="D323" s="2" t="inlineStr">
        <is>
          <t>X3</t>
        </is>
      </c>
      <c r="E323" t="inlineStr">
        <is>
          <t>125# ANSI Flange</t>
        </is>
      </c>
      <c r="F323" t="inlineStr">
        <is>
          <t>Hardware_Steel_Gr5</t>
        </is>
      </c>
      <c r="G323" t="inlineStr">
        <is>
          <t>Hardware_Steel_Gr5</t>
        </is>
      </c>
      <c r="H323" s="2" t="inlineStr">
        <is>
          <t>96699202</t>
        </is>
      </c>
      <c r="I323" t="inlineStr">
        <is>
          <t>HW,LC,9.5" X3,STL GRADE5</t>
        </is>
      </c>
      <c r="J323" t="inlineStr">
        <is>
          <t>:143JM:145JM:182JM:184JM:213JM:215JM:</t>
        </is>
      </c>
      <c r="K323" t="inlineStr">
        <is>
          <t>A100091</t>
        </is>
      </c>
      <c r="L323" t="inlineStr">
        <is>
          <t>LT027</t>
        </is>
      </c>
      <c r="M323" s="13" t="n">
        <v>0</v>
      </c>
    </row>
    <row r="324">
      <c r="B324" s="7" t="inlineStr">
        <is>
          <t>Price_BOM_VLC_VLSC_Hardware_460</t>
        </is>
      </c>
      <c r="C324" t="inlineStr">
        <is>
          <t>:5095A-4P-7.5HP-VLC:5095A-4P-10HP-VLC:</t>
        </is>
      </c>
      <c r="D324" s="2" t="inlineStr">
        <is>
          <t>X3</t>
        </is>
      </c>
      <c r="E324" t="inlineStr">
        <is>
          <t>250# ANSI Flange</t>
        </is>
      </c>
      <c r="F324" t="inlineStr">
        <is>
          <t>Hardware_Steel_Gr8</t>
        </is>
      </c>
      <c r="G324" t="inlineStr">
        <is>
          <t>Hardware_Steel_Gr8</t>
        </is>
      </c>
      <c r="H324" s="2" t="n">
        <v>96769900</v>
      </c>
      <c r="I324" t="inlineStr">
        <is>
          <t>HW,LC,9.5" X3,STL GRADE8</t>
        </is>
      </c>
      <c r="J324" t="inlineStr">
        <is>
          <t>:143JM:145JM:182JM:184JM:213JM:215JM:</t>
        </is>
      </c>
      <c r="K324" t="inlineStr">
        <is>
          <t>A100092</t>
        </is>
      </c>
      <c r="L324" t="inlineStr">
        <is>
          <t>LT027</t>
        </is>
      </c>
      <c r="M324" s="13" t="n">
        <v>0</v>
      </c>
    </row>
    <row r="325">
      <c r="B325" s="7" t="inlineStr">
        <is>
          <t>Price_BOM_VLC_VLSC_Hardware_461</t>
        </is>
      </c>
      <c r="C325" t="inlineStr">
        <is>
          <t>:5095A-4P-15HP-VLC:5095A-4P-20HP-VLC:</t>
        </is>
      </c>
      <c r="D325" s="2" t="inlineStr">
        <is>
          <t>X4</t>
        </is>
      </c>
      <c r="E325" t="inlineStr">
        <is>
          <t>125# ANSI Flange</t>
        </is>
      </c>
      <c r="F325" t="inlineStr">
        <is>
          <t>Hardware_Steel_Gr5</t>
        </is>
      </c>
      <c r="G325" t="inlineStr">
        <is>
          <t>Hardware_Steel_Gr5</t>
        </is>
      </c>
      <c r="H325" s="2" t="n">
        <v>96699211</v>
      </c>
      <c r="I325" s="7" t="inlineStr">
        <is>
          <t>HW,LC,9.5" X4,STL GRADE5</t>
        </is>
      </c>
      <c r="J325" s="7" t="inlineStr">
        <is>
          <t>:213JMZ:215JMZ:254JM:256JM:284JM:286JM:324JM:326JM:364JMZ:365JMZ:</t>
        </is>
      </c>
      <c r="K325" t="inlineStr">
        <is>
          <t>A100091</t>
        </is>
      </c>
      <c r="L325" t="inlineStr">
        <is>
          <t>LT027</t>
        </is>
      </c>
      <c r="M325" s="13" t="n">
        <v>0</v>
      </c>
    </row>
    <row r="326">
      <c r="B326" s="7" t="inlineStr">
        <is>
          <t>Price_BOM_VLC_VLSC_Hardware_462</t>
        </is>
      </c>
      <c r="C326" t="inlineStr">
        <is>
          <t>:5095A-4P-15HP-VLC:5095A-4P-20HP-VLC:</t>
        </is>
      </c>
      <c r="D326" s="2" t="inlineStr">
        <is>
          <t>X4</t>
        </is>
      </c>
      <c r="E326" t="inlineStr">
        <is>
          <t>250# ANSI Flange</t>
        </is>
      </c>
      <c r="F326" t="inlineStr">
        <is>
          <t>Hardware_Steel_Gr8</t>
        </is>
      </c>
      <c r="G326" t="inlineStr">
        <is>
          <t>Hardware_Steel_Gr8</t>
        </is>
      </c>
      <c r="H326" s="2" t="n">
        <v>96769912</v>
      </c>
      <c r="I326" s="7" t="inlineStr">
        <is>
          <t>HW,LC,9.5" X4,STL GRADE8</t>
        </is>
      </c>
      <c r="J326" s="7" t="inlineStr">
        <is>
          <t>:213JMZ:215JMZ:254JM:256JM:284JM:286JM:324JM:326JM:364JMZ:365JMZ:</t>
        </is>
      </c>
      <c r="K326" t="inlineStr">
        <is>
          <t>A100092</t>
        </is>
      </c>
      <c r="L326" t="inlineStr">
        <is>
          <t>LT027</t>
        </is>
      </c>
      <c r="M326" s="13" t="n">
        <v>0</v>
      </c>
    </row>
    <row r="327">
      <c r="B327" s="7" t="inlineStr">
        <is>
          <t>Price_BOM_VLC_VLSC_Hardware_463</t>
        </is>
      </c>
      <c r="C327" t="inlineStr">
        <is>
          <t>:5095A-4P-7.5HP-VLSC:5095A-4P-10HP-VLSC:</t>
        </is>
      </c>
      <c r="D327" s="2" t="inlineStr">
        <is>
          <t>X3</t>
        </is>
      </c>
      <c r="E327" t="inlineStr">
        <is>
          <t>125# ANSI Flange</t>
        </is>
      </c>
      <c r="F327" t="inlineStr">
        <is>
          <t>Hardware_Steel_Gr5</t>
        </is>
      </c>
      <c r="G327" t="inlineStr">
        <is>
          <t>Hardware_Steel_Gr5</t>
        </is>
      </c>
      <c r="H327" s="64" t="n">
        <v>96774813</v>
      </c>
      <c r="I327" s="65" t="inlineStr">
        <is>
          <t xml:space="preserve">HW,VLS,9.5" X3/4,TC,STL GRADE5 </t>
        </is>
      </c>
      <c r="J327" t="inlineStr">
        <is>
          <t>:182TC:184TC:213TC:215TC:254TC:256TC:</t>
        </is>
      </c>
      <c r="K327" t="inlineStr">
        <is>
          <t>A100091</t>
        </is>
      </c>
      <c r="L327" t="inlineStr">
        <is>
          <t>LT027</t>
        </is>
      </c>
      <c r="M327" s="13" t="n">
        <v>0</v>
      </c>
    </row>
    <row r="328">
      <c r="B328" s="7" t="inlineStr">
        <is>
          <t>Price_BOM_VLC_VLSC_Hardware_464</t>
        </is>
      </c>
      <c r="C328" t="inlineStr">
        <is>
          <t>:5095A-4P-7.5HP-VLSC:5095A-4P-10HP-VLSC:</t>
        </is>
      </c>
      <c r="D328" s="2" t="inlineStr">
        <is>
          <t>X3</t>
        </is>
      </c>
      <c r="E328" t="inlineStr">
        <is>
          <t>250# ANSI Flange</t>
        </is>
      </c>
      <c r="F328" t="inlineStr">
        <is>
          <t>Hardware_Steel_Gr8</t>
        </is>
      </c>
      <c r="G328" t="inlineStr">
        <is>
          <t>Hardware_Steel_Gr8</t>
        </is>
      </c>
      <c r="H328" s="2" t="inlineStr">
        <is>
          <t>RTF</t>
        </is>
      </c>
      <c r="J328" t="inlineStr">
        <is>
          <t>:182TC:184TC:213TC:215TC:254TC:256TC:</t>
        </is>
      </c>
      <c r="K328" t="inlineStr">
        <is>
          <t>A100092</t>
        </is>
      </c>
      <c r="L328" t="inlineStr">
        <is>
          <t>LT027</t>
        </is>
      </c>
      <c r="M328" s="13" t="n">
        <v>0</v>
      </c>
    </row>
    <row r="329">
      <c r="B329" s="7" t="inlineStr">
        <is>
          <t>Price_BOM_VLC_VLSC_Hardware_465</t>
        </is>
      </c>
      <c r="C329" t="inlineStr">
        <is>
          <t>:5095A-4P-7.5HP-VLSC:5095A-4P-10HP-VLSC:</t>
        </is>
      </c>
      <c r="D329" s="2" t="inlineStr">
        <is>
          <t>X3</t>
        </is>
      </c>
      <c r="E329" t="inlineStr">
        <is>
          <t>125# ANSI Flange</t>
        </is>
      </c>
      <c r="F329" t="inlineStr">
        <is>
          <t>Hardware_Steel_Gr5</t>
        </is>
      </c>
      <c r="G329" t="inlineStr">
        <is>
          <t>Hardware_Steel_Gr5</t>
        </is>
      </c>
      <c r="H329" s="64" t="n">
        <v>96774814</v>
      </c>
      <c r="I329" s="65" t="inlineStr">
        <is>
          <t xml:space="preserve">HW,VLS,9.5" X3/4,TC,ADP,STL GRADE5 </t>
        </is>
      </c>
      <c r="J329" t="inlineStr">
        <is>
          <t>:284TC:286TC:</t>
        </is>
      </c>
      <c r="K329" t="inlineStr">
        <is>
          <t>A100091</t>
        </is>
      </c>
      <c r="L329" t="inlineStr">
        <is>
          <t>LT027</t>
        </is>
      </c>
      <c r="M329" s="13" t="n">
        <v>0</v>
      </c>
    </row>
    <row r="330">
      <c r="B330" s="7" t="inlineStr">
        <is>
          <t>Price_BOM_VLC_VLSC_Hardware_466</t>
        </is>
      </c>
      <c r="C330" t="inlineStr">
        <is>
          <t>:5095A-4P-7.5HP-VLSC:5095A-4P-10HP-VLSC:</t>
        </is>
      </c>
      <c r="D330" s="2" t="inlineStr">
        <is>
          <t>X3</t>
        </is>
      </c>
      <c r="E330" t="inlineStr">
        <is>
          <t>250# ANSI Flange</t>
        </is>
      </c>
      <c r="F330" t="inlineStr">
        <is>
          <t>Hardware_Steel_Gr8</t>
        </is>
      </c>
      <c r="G330" t="inlineStr">
        <is>
          <t>Hardware_Steel_Gr8</t>
        </is>
      </c>
      <c r="H330" s="2" t="inlineStr">
        <is>
          <t>RTF</t>
        </is>
      </c>
      <c r="J330" t="inlineStr">
        <is>
          <t>:284TC:286TC:</t>
        </is>
      </c>
      <c r="K330" t="inlineStr">
        <is>
          <t>A100092</t>
        </is>
      </c>
      <c r="L330" t="inlineStr">
        <is>
          <t>LT027</t>
        </is>
      </c>
      <c r="M330" s="13" t="n">
        <v>0</v>
      </c>
    </row>
    <row r="331">
      <c r="B331" s="7" t="inlineStr">
        <is>
          <t>Price_BOM_VLC_VLSC_Hardware_467</t>
        </is>
      </c>
      <c r="C331" t="inlineStr">
        <is>
          <t>:5095A-4P-15HP-VLSC:5095A-4P-20HP-VLSC:</t>
        </is>
      </c>
      <c r="D331" s="2" t="inlineStr">
        <is>
          <t>X4</t>
        </is>
      </c>
      <c r="E331" t="inlineStr">
        <is>
          <t>125# ANSI Flange</t>
        </is>
      </c>
      <c r="F331" t="inlineStr">
        <is>
          <t>Hardware_Steel_Gr5</t>
        </is>
      </c>
      <c r="G331" t="inlineStr">
        <is>
          <t>Hardware_Steel_Gr5</t>
        </is>
      </c>
      <c r="H331" s="64" t="n">
        <v>96774813</v>
      </c>
      <c r="I331" s="65" t="inlineStr">
        <is>
          <t>HW,VLS,9.5" X3/4,TC,STL GRADE 5</t>
        </is>
      </c>
      <c r="J331" t="inlineStr">
        <is>
          <t>:324TSC:326TSC:324TC:326TC:364TSC:365TSC:364TC:365TC:404TSC:405TSC:404TC:405TC</t>
        </is>
      </c>
      <c r="K331" t="inlineStr">
        <is>
          <t>A100091</t>
        </is>
      </c>
      <c r="L331" t="inlineStr">
        <is>
          <t>LT027</t>
        </is>
      </c>
      <c r="M331" s="13" t="n">
        <v>0</v>
      </c>
    </row>
    <row r="332">
      <c r="B332" s="7" t="inlineStr">
        <is>
          <t>Price_BOM_VLC_VLSC_Hardware_468</t>
        </is>
      </c>
      <c r="C332" t="inlineStr">
        <is>
          <t>:5095A-4P-15HP-VLSC:5095A-4P-20HP-VLSC:</t>
        </is>
      </c>
      <c r="D332" s="2" t="inlineStr">
        <is>
          <t>X4</t>
        </is>
      </c>
      <c r="E332" t="inlineStr">
        <is>
          <t>250# ANSI Flange</t>
        </is>
      </c>
      <c r="F332" t="inlineStr">
        <is>
          <t>Hardware_Steel_Gr8</t>
        </is>
      </c>
      <c r="G332" t="inlineStr">
        <is>
          <t>Hardware_Steel_Gr8</t>
        </is>
      </c>
      <c r="H332" s="2" t="inlineStr">
        <is>
          <t>RTF</t>
        </is>
      </c>
      <c r="I332" s="7" t="n"/>
      <c r="J332" t="inlineStr">
        <is>
          <t>:324TSC:326TSC:324TC:326TC:364TSC:365TSC:364TC:365TC:404TSC:405TSC:404TC:405TC</t>
        </is>
      </c>
      <c r="K332" t="inlineStr">
        <is>
          <t>A100092</t>
        </is>
      </c>
      <c r="L332" t="inlineStr">
        <is>
          <t>LT027</t>
        </is>
      </c>
      <c r="M332" s="13" t="n">
        <v>0</v>
      </c>
    </row>
    <row r="333">
      <c r="B333" s="7" t="inlineStr">
        <is>
          <t>Price_BOM_VLC_VLSC_Hardware_469</t>
        </is>
      </c>
      <c r="C333" t="inlineStr">
        <is>
          <t>:5095A-4P-15HP-VLSC:5095A-4P-20HP-VLSC:</t>
        </is>
      </c>
      <c r="D333" s="2" t="inlineStr">
        <is>
          <t>X4</t>
        </is>
      </c>
      <c r="E333" t="inlineStr">
        <is>
          <t>125# ANSI Flange</t>
        </is>
      </c>
      <c r="F333" t="inlineStr">
        <is>
          <t>Hardware_Steel_Gr5</t>
        </is>
      </c>
      <c r="G333" t="inlineStr">
        <is>
          <t>Hardware_Steel_Gr5</t>
        </is>
      </c>
      <c r="H333" s="64" t="n">
        <v>96774814</v>
      </c>
      <c r="I333" s="65" t="inlineStr">
        <is>
          <t xml:space="preserve">HW,VLS,9.5" X3/4,TC,ADP,STL GRADE5 </t>
        </is>
      </c>
      <c r="J333" t="inlineStr">
        <is>
          <t>:254TC:256TC:284TC:286TC:</t>
        </is>
      </c>
      <c r="K333" t="inlineStr">
        <is>
          <t>A100091</t>
        </is>
      </c>
      <c r="L333" t="inlineStr">
        <is>
          <t>LT027</t>
        </is>
      </c>
      <c r="M333" s="13" t="n">
        <v>0</v>
      </c>
    </row>
    <row r="334">
      <c r="B334" s="7" t="inlineStr">
        <is>
          <t>Price_BOM_VLC_VLSC_Hardware_470</t>
        </is>
      </c>
      <c r="C334" t="inlineStr">
        <is>
          <t>:5095A-4P-15HP-VLSC:5095A-4P-20HP-VLSC:</t>
        </is>
      </c>
      <c r="D334" s="2" t="inlineStr">
        <is>
          <t>X4</t>
        </is>
      </c>
      <c r="E334" t="inlineStr">
        <is>
          <t>250# ANSI Flange</t>
        </is>
      </c>
      <c r="F334" t="inlineStr">
        <is>
          <t>Hardware_Steel_Gr8</t>
        </is>
      </c>
      <c r="G334" t="inlineStr">
        <is>
          <t>Hardware_Steel_Gr8</t>
        </is>
      </c>
      <c r="H334" s="2" t="inlineStr">
        <is>
          <t>RTF</t>
        </is>
      </c>
      <c r="I334" s="62" t="n"/>
      <c r="J334" t="inlineStr">
        <is>
          <t>:254TC:256TC:284TC:286TC:</t>
        </is>
      </c>
      <c r="K334" t="inlineStr">
        <is>
          <t>A100092</t>
        </is>
      </c>
      <c r="L334" t="inlineStr">
        <is>
          <t>LT027</t>
        </is>
      </c>
      <c r="M334" s="13" t="n">
        <v>0</v>
      </c>
    </row>
    <row r="335">
      <c r="B335" s="7" t="inlineStr">
        <is>
          <t>Price_BOM_VLC_VLSC_Hardware_471</t>
        </is>
      </c>
      <c r="C335" t="inlineStr">
        <is>
          <t>:5012C-4P-10HP-VLSC:5012C-4P-15HP-VLSC:5012C-4P-20HP-VLSC:5012C-4P-25HP-VLSC:5012C-4P-30HP-VLSC:5012C-4P-40HP-VLSC:</t>
        </is>
      </c>
      <c r="D335" s="2" t="inlineStr">
        <is>
          <t>XA</t>
        </is>
      </c>
      <c r="E335" t="inlineStr">
        <is>
          <t>125# ANSI Flange</t>
        </is>
      </c>
      <c r="F335" t="inlineStr">
        <is>
          <t>Hardware_Steel_Gr5</t>
        </is>
      </c>
      <c r="G335" t="inlineStr">
        <is>
          <t>Hardware_Steel_Gr5</t>
        </is>
      </c>
      <c r="H335" s="64" t="n">
        <v>96774815</v>
      </c>
      <c r="I335" s="65" t="inlineStr">
        <is>
          <t>HW,VLS,12" X3/A/5,8.50"AK,TC,STL GRD5</t>
        </is>
      </c>
      <c r="J335" t="inlineStr">
        <is>
          <t>:213TC:215TC:254TC:256TC:</t>
        </is>
      </c>
      <c r="K335" t="inlineStr">
        <is>
          <t>A100091</t>
        </is>
      </c>
      <c r="L335" t="inlineStr">
        <is>
          <t>LT027</t>
        </is>
      </c>
      <c r="M335" s="13" t="n">
        <v>0</v>
      </c>
    </row>
    <row r="336">
      <c r="B336" s="7" t="inlineStr">
        <is>
          <t>Price_BOM_VLC_VLSC_Hardware_472</t>
        </is>
      </c>
      <c r="C336" t="inlineStr">
        <is>
          <t>:5012C-4P-10HP-VLSC:5012C-4P-15HP-VLSC:5012C-4P-20HP-VLSC:5012C-4P-25HP-VLSC:5012C-4P-30HP-VLSC:5012C-4P-40HP-VLSC:</t>
        </is>
      </c>
      <c r="D336" s="2" t="inlineStr">
        <is>
          <t>XA</t>
        </is>
      </c>
      <c r="E336" t="inlineStr">
        <is>
          <t>250# ANSI Flange</t>
        </is>
      </c>
      <c r="F336" t="inlineStr">
        <is>
          <t>Hardware_Steel_Gr8</t>
        </is>
      </c>
      <c r="G336" t="inlineStr">
        <is>
          <t>Hardware_Steel_Gr8</t>
        </is>
      </c>
      <c r="H336" s="2" t="inlineStr">
        <is>
          <t>RTF</t>
        </is>
      </c>
      <c r="I336" s="7" t="n"/>
      <c r="J336" t="inlineStr">
        <is>
          <t>:213TC:215TC:254TC:256TC:</t>
        </is>
      </c>
      <c r="K336" t="inlineStr">
        <is>
          <t>A100092</t>
        </is>
      </c>
      <c r="L336" t="inlineStr">
        <is>
          <t>LT027</t>
        </is>
      </c>
      <c r="M336" s="13" t="n">
        <v>0</v>
      </c>
    </row>
    <row r="337">
      <c r="B337" s="7" t="inlineStr">
        <is>
          <t>Price_BOM_VLC_VLSC_Hardware_473</t>
        </is>
      </c>
      <c r="C337" t="inlineStr">
        <is>
          <t>:5012C-4P-10HP-VLSC:5012C-4P-15HP-VLSC:5012C-4P-20HP-VLSC:5012C-4P-25HP-VLSC:5012C-4P-30HP-VLSC:5012C-4P-40HP-VLSC:</t>
        </is>
      </c>
      <c r="D337" s="2" t="inlineStr">
        <is>
          <t>XA</t>
        </is>
      </c>
      <c r="E337" t="inlineStr">
        <is>
          <t>125# ANSI Flange</t>
        </is>
      </c>
      <c r="F337" t="inlineStr">
        <is>
          <t>Hardware_Steel_Gr5</t>
        </is>
      </c>
      <c r="G337" t="inlineStr">
        <is>
          <t>Hardware_Steel_Gr5</t>
        </is>
      </c>
      <c r="H337" s="64" t="n">
        <v>96774816</v>
      </c>
      <c r="I337" s="65" t="inlineStr">
        <is>
          <t>HW,VLS,12" X3/A/5,8.50"AK,TC,ADP,STLGRD5</t>
        </is>
      </c>
      <c r="J337" t="inlineStr">
        <is>
          <t>:284TC:286TC:</t>
        </is>
      </c>
      <c r="K337" t="inlineStr">
        <is>
          <t>A100091</t>
        </is>
      </c>
      <c r="L337" t="inlineStr">
        <is>
          <t>LT027</t>
        </is>
      </c>
      <c r="M337" s="13" t="n">
        <v>0</v>
      </c>
    </row>
    <row r="338">
      <c r="B338" s="7" t="inlineStr">
        <is>
          <t>Price_BOM_VLC_VLSC_Hardware_474</t>
        </is>
      </c>
      <c r="C338" t="inlineStr">
        <is>
          <t>:5012C-4P-10HP-VLSC:5012C-4P-15HP-VLSC:5012C-4P-20HP-VLSC:5012C-4P-25HP-VLSC:5012C-4P-30HP-VLSC:5012C-4P-40HP-VLSC:</t>
        </is>
      </c>
      <c r="D338" s="2" t="inlineStr">
        <is>
          <t>XA</t>
        </is>
      </c>
      <c r="E338" t="inlineStr">
        <is>
          <t>250# ANSI Flange</t>
        </is>
      </c>
      <c r="F338" t="inlineStr">
        <is>
          <t>Hardware_Steel_Gr8</t>
        </is>
      </c>
      <c r="G338" t="inlineStr">
        <is>
          <t>Hardware_Steel_Gr8</t>
        </is>
      </c>
      <c r="H338" s="2" t="n">
        <v>98548468</v>
      </c>
      <c r="J338" t="inlineStr">
        <is>
          <t>:284TC:286TC:</t>
        </is>
      </c>
      <c r="K338" t="inlineStr">
        <is>
          <t>A100092</t>
        </is>
      </c>
      <c r="L338" t="inlineStr">
        <is>
          <t>LT027</t>
        </is>
      </c>
      <c r="M338" s="13" t="n">
        <v>0</v>
      </c>
    </row>
    <row r="339">
      <c r="B339" s="7" t="inlineStr">
        <is>
          <t>Price_BOM_VLC_VLSC_Hardware_475</t>
        </is>
      </c>
      <c r="C339" t="inlineStr">
        <is>
          <t>:5012C-4P-10HP-VLSC:5012C-4P-15HP-VLSC:5012C-4P-20HP-VLSC:5012C-4P-25HP-VLSC:5012C-4P-30HP-VLSC:5012C-4P-40HP-VLSC:</t>
        </is>
      </c>
      <c r="D339" s="2" t="inlineStr">
        <is>
          <t>XA</t>
        </is>
      </c>
      <c r="E339" t="inlineStr">
        <is>
          <t>125# ANSI Flange</t>
        </is>
      </c>
      <c r="F339" t="inlineStr">
        <is>
          <t>Hardware_Steel_Gr5</t>
        </is>
      </c>
      <c r="G339" t="inlineStr">
        <is>
          <t>Hardware_Steel_Gr5</t>
        </is>
      </c>
      <c r="H339" s="2" t="n">
        <v>96759582</v>
      </c>
      <c r="J339" t="inlineStr">
        <is>
          <t>:324TC:326TC:</t>
        </is>
      </c>
      <c r="K339" t="inlineStr">
        <is>
          <t>A100091</t>
        </is>
      </c>
      <c r="L339" t="inlineStr">
        <is>
          <t>LT027</t>
        </is>
      </c>
      <c r="M339" s="13" t="n">
        <v>0</v>
      </c>
    </row>
    <row r="340">
      <c r="B340" s="7" t="inlineStr">
        <is>
          <t>Price_BOM_VLC_VLSC_Hardware_476</t>
        </is>
      </c>
      <c r="C340" t="inlineStr">
        <is>
          <t>:5012C-4P-10HP-VLSC:5012C-4P-15HP-VLSC:5012C-4P-20HP-VLSC:5012C-4P-25HP-VLSC:5012C-4P-30HP-VLSC:5012C-4P-40HP-VLSC:</t>
        </is>
      </c>
      <c r="D340" s="2" t="inlineStr">
        <is>
          <t>XA</t>
        </is>
      </c>
      <c r="E340" t="inlineStr">
        <is>
          <t>250# ANSI Flange</t>
        </is>
      </c>
      <c r="F340" t="inlineStr">
        <is>
          <t>Hardware_Steel_Gr8</t>
        </is>
      </c>
      <c r="G340" t="inlineStr">
        <is>
          <t>Hardware_Steel_Gr8</t>
        </is>
      </c>
      <c r="H340" s="2" t="n">
        <v>98548468</v>
      </c>
      <c r="J340" t="inlineStr">
        <is>
          <t>:324TC:326TC:</t>
        </is>
      </c>
      <c r="K340" t="inlineStr">
        <is>
          <t>A100092</t>
        </is>
      </c>
      <c r="L340" t="inlineStr">
        <is>
          <t>LT027</t>
        </is>
      </c>
      <c r="M340" s="13" t="n">
        <v>0</v>
      </c>
    </row>
    <row r="341">
      <c r="B341" s="7" t="inlineStr">
        <is>
          <t>Price_BOM_VLC_VLSC_Hardware_477</t>
        </is>
      </c>
      <c r="C341" t="inlineStr">
        <is>
          <t>:5012C-4P-10HP-VLSC:5012C-4P-15HP-VLSC:5012C-4P-20HP-VLSC:5012C-4P-25HP-VLSC:5012C-4P-30HP-VLSC:5012C-4P-40HP-VLSC:</t>
        </is>
      </c>
      <c r="D341" s="2" t="inlineStr">
        <is>
          <t>XA</t>
        </is>
      </c>
      <c r="E341" t="inlineStr">
        <is>
          <t>125# ANSI Flange</t>
        </is>
      </c>
      <c r="F341" t="inlineStr">
        <is>
          <t>Hardware_Steel_Gr5</t>
        </is>
      </c>
      <c r="G341" t="inlineStr">
        <is>
          <t>Hardware_Steel_Gr5</t>
        </is>
      </c>
      <c r="H341" s="2" t="inlineStr">
        <is>
          <t>RTF</t>
        </is>
      </c>
      <c r="I341" s="62" t="n"/>
      <c r="J341" t="inlineStr">
        <is>
          <t>:364TC:365TC:</t>
        </is>
      </c>
      <c r="K341" t="inlineStr">
        <is>
          <t>A100091</t>
        </is>
      </c>
      <c r="L341" t="inlineStr">
        <is>
          <t>LT027</t>
        </is>
      </c>
      <c r="M341" s="13" t="n">
        <v>0</v>
      </c>
    </row>
    <row r="342">
      <c r="B342" s="7" t="inlineStr">
        <is>
          <t>Price_BOM_VLC_VLSC_Hardware_478</t>
        </is>
      </c>
      <c r="C342" t="inlineStr">
        <is>
          <t>:5012C-4P-10HP-VLSC:5012C-4P-15HP-VLSC:5012C-4P-20HP-VLSC:5012C-4P-25HP-VLSC:5012C-4P-30HP-VLSC:5012C-4P-40HP-VLSC:</t>
        </is>
      </c>
      <c r="D342" s="2" t="inlineStr">
        <is>
          <t>XA</t>
        </is>
      </c>
      <c r="E342" t="inlineStr">
        <is>
          <t>250# ANSI Flange</t>
        </is>
      </c>
      <c r="F342" t="inlineStr">
        <is>
          <t>Hardware_Steel_Gr8</t>
        </is>
      </c>
      <c r="G342" t="inlineStr">
        <is>
          <t>Hardware_Steel_Gr8</t>
        </is>
      </c>
      <c r="H342" s="2" t="n">
        <v>98548468</v>
      </c>
      <c r="I342" s="7" t="n"/>
      <c r="J342" t="inlineStr">
        <is>
          <t>:364TC:365TC:</t>
        </is>
      </c>
      <c r="K342" t="inlineStr">
        <is>
          <t>A100092</t>
        </is>
      </c>
      <c r="L342" t="inlineStr">
        <is>
          <t>LT027</t>
        </is>
      </c>
      <c r="M342" s="13" t="n">
        <v>0</v>
      </c>
    </row>
    <row r="343">
      <c r="B343" s="7" t="inlineStr">
        <is>
          <t>Price_BOM_VLC_VLSC_Hardware_479</t>
        </is>
      </c>
      <c r="C343" s="2" t="inlineStr">
        <is>
          <t>:5012C-4P-10HP-VLC:5012C-4P-15HP-VLC:5012C-4P-20HP-VLC:5012C-4P-25HP-VLC:5012C-4P-30HP-VLC:5012C-4P-40HP-VLC:</t>
        </is>
      </c>
      <c r="D343" s="2" t="inlineStr">
        <is>
          <t>XA</t>
        </is>
      </c>
      <c r="E343" t="inlineStr">
        <is>
          <t>125# ANSI Flange</t>
        </is>
      </c>
      <c r="F343" t="inlineStr">
        <is>
          <t>Hardware_Steel_Gr5</t>
        </is>
      </c>
      <c r="G343" t="inlineStr">
        <is>
          <t>Hardware_Steel_Gr5</t>
        </is>
      </c>
      <c r="H343" s="2" t="n">
        <v>96699213</v>
      </c>
      <c r="I343" s="7" t="inlineStr">
        <is>
          <t>HW,LC,12" XA,STL GRADE5</t>
        </is>
      </c>
      <c r="J343" s="7" t="inlineStr">
        <is>
          <t>:213JMZ:215JMZ:254JM:256JM:284JM:286JM:324JM:326JM:364JMZ:365JMZ:</t>
        </is>
      </c>
      <c r="K343" t="inlineStr">
        <is>
          <t>A100091</t>
        </is>
      </c>
      <c r="L343" t="inlineStr">
        <is>
          <t>LT027</t>
        </is>
      </c>
      <c r="M343" s="13" t="n">
        <v>0</v>
      </c>
    </row>
    <row r="344">
      <c r="B344" s="7" t="inlineStr">
        <is>
          <t>Price_BOM_VLC_VLSC_Hardware_480</t>
        </is>
      </c>
      <c r="C344" s="2" t="inlineStr">
        <is>
          <t>:5012C-4P-10HP-VLC:5012C-4P-15HP-VLC:5012C-4P-20HP-VLC:5012C-4P-25HP-VLC:5012C-4P-30HP-VLC:5012C-4P-40HP-VLC:</t>
        </is>
      </c>
      <c r="D344" s="2" t="inlineStr">
        <is>
          <t>XA</t>
        </is>
      </c>
      <c r="E344" t="inlineStr">
        <is>
          <t>250# ANSI Flange</t>
        </is>
      </c>
      <c r="F344" t="inlineStr">
        <is>
          <t>Hardware_Steel_Gr8</t>
        </is>
      </c>
      <c r="G344" t="inlineStr">
        <is>
          <t>Hardware_Steel_Gr8</t>
        </is>
      </c>
      <c r="H344" s="2" t="n">
        <v>96769914</v>
      </c>
      <c r="I344" s="7" t="inlineStr">
        <is>
          <t>HW,LC,12" XA,STL GRADE8</t>
        </is>
      </c>
      <c r="J344" s="7" t="inlineStr">
        <is>
          <t>:254JM:256JM:284JM:286JM:324JM:326JM:364JMZ:365JMZ:</t>
        </is>
      </c>
      <c r="K344" t="inlineStr">
        <is>
          <t>A100092</t>
        </is>
      </c>
      <c r="L344" t="inlineStr">
        <is>
          <t>LT027</t>
        </is>
      </c>
      <c r="M344" s="13" t="n">
        <v>0</v>
      </c>
    </row>
    <row r="345">
      <c r="B345" s="7" t="inlineStr">
        <is>
          <t>Price_BOM_VLC_VLSC_Hardware_481</t>
        </is>
      </c>
      <c r="C345" t="inlineStr">
        <is>
          <t>:40959-4P-5HP-VLC:40959-4P-7.5HP-VLC:40959-4P-10HP-VLC:</t>
        </is>
      </c>
      <c r="D345" s="2" t="inlineStr">
        <is>
          <t>X3</t>
        </is>
      </c>
      <c r="E345" t="inlineStr">
        <is>
          <t>125# ANSI Flange</t>
        </is>
      </c>
      <c r="F345" t="inlineStr">
        <is>
          <t>Hardware_Steel_Gr5</t>
        </is>
      </c>
      <c r="G345" t="inlineStr">
        <is>
          <t>Hardware_Steel_Gr5</t>
        </is>
      </c>
      <c r="H345" s="2" t="inlineStr">
        <is>
          <t>96699202</t>
        </is>
      </c>
      <c r="I345" t="inlineStr">
        <is>
          <t>HW,LC,9.5" X3,STL GRADE5</t>
        </is>
      </c>
      <c r="J345" t="inlineStr">
        <is>
          <t>:143JM:145JM:182JM:184JM:213JM:215JM:</t>
        </is>
      </c>
      <c r="K345" t="inlineStr">
        <is>
          <t>A100091</t>
        </is>
      </c>
      <c r="L345" t="inlineStr">
        <is>
          <t>LT027</t>
        </is>
      </c>
      <c r="M345" s="13" t="n">
        <v>0</v>
      </c>
    </row>
    <row r="346">
      <c r="B346" s="7" t="inlineStr">
        <is>
          <t>Price_BOM_VLC_VLSC_Hardware_482</t>
        </is>
      </c>
      <c r="C346" t="inlineStr">
        <is>
          <t>:40959-4P-5HP-VLC:40959-4P-7.5HP-VLC:40959-4P-10HP-VLC:</t>
        </is>
      </c>
      <c r="D346" s="2" t="inlineStr">
        <is>
          <t>X3</t>
        </is>
      </c>
      <c r="E346" t="inlineStr">
        <is>
          <t>250# ANSI Flange</t>
        </is>
      </c>
      <c r="F346" t="inlineStr">
        <is>
          <t>Hardware_Steel_Gr8</t>
        </is>
      </c>
      <c r="G346" t="inlineStr">
        <is>
          <t>Hardware_Steel_Gr8</t>
        </is>
      </c>
      <c r="H346" s="2" t="n">
        <v>96769900</v>
      </c>
      <c r="I346" t="inlineStr">
        <is>
          <t>HW,LC,9.5" X3,STL GRADE8</t>
        </is>
      </c>
      <c r="J346" t="inlineStr">
        <is>
          <t>:143JM:145JM:182JM:184JM:213JM:215JM:</t>
        </is>
      </c>
      <c r="K346" t="inlineStr">
        <is>
          <t>A100092</t>
        </is>
      </c>
      <c r="L346" t="inlineStr">
        <is>
          <t>LT027</t>
        </is>
      </c>
      <c r="M346" s="13" t="n">
        <v>0</v>
      </c>
    </row>
    <row r="347">
      <c r="B347" s="7" t="inlineStr">
        <is>
          <t>Price_BOM_VLC_VLSC_Hardware_483</t>
        </is>
      </c>
      <c r="C347" t="inlineStr">
        <is>
          <t>:40959-2P-40HP-VLC:40959-2P-50HP-VLC:40959-2P-60HP-VLC:40959-2P-75HP-VLC:40959-2P-100HP-VLC:40959-4P-15HP-VLC:</t>
        </is>
      </c>
      <c r="D347" s="2" t="inlineStr">
        <is>
          <t>XA</t>
        </is>
      </c>
      <c r="E347" t="inlineStr">
        <is>
          <t>125# ANSI Flange</t>
        </is>
      </c>
      <c r="F347" t="inlineStr">
        <is>
          <t>Hardware_Steel_Gr5</t>
        </is>
      </c>
      <c r="G347" t="inlineStr">
        <is>
          <t>Hardware_Steel_Gr5</t>
        </is>
      </c>
      <c r="H347" s="2" t="n">
        <v>96699212</v>
      </c>
      <c r="I347" s="7" t="inlineStr">
        <is>
          <t>HW,LF,9.5" X4,STL GRADE5</t>
        </is>
      </c>
      <c r="J347" s="7" t="inlineStr">
        <is>
          <t>:254JM:256JM:284JM:286JM:324JM:326JM:364JMZ:365JMZ:</t>
        </is>
      </c>
      <c r="K347" t="inlineStr">
        <is>
          <t>A100091</t>
        </is>
      </c>
      <c r="L347" t="inlineStr">
        <is>
          <t>LT027</t>
        </is>
      </c>
      <c r="M347" s="13" t="n">
        <v>0</v>
      </c>
    </row>
    <row r="348">
      <c r="B348" s="7" t="inlineStr">
        <is>
          <t>Price_BOM_VLC_VLSC_Hardware_484</t>
        </is>
      </c>
      <c r="C348" t="inlineStr">
        <is>
          <t>:40959-2P-40HP-VLC:40959-2P-50HP-VLC:40959-2P-60HP-VLC:40959-2P-75HP-VLC:40959-2P-100HP-VLC:40959-4P-15HP-VLC:</t>
        </is>
      </c>
      <c r="D348" s="2" t="inlineStr">
        <is>
          <t>XA</t>
        </is>
      </c>
      <c r="E348" t="inlineStr">
        <is>
          <t>250# ANSI Flange</t>
        </is>
      </c>
      <c r="F348" t="inlineStr">
        <is>
          <t>Hardware_Steel_Gr8</t>
        </is>
      </c>
      <c r="G348" t="inlineStr">
        <is>
          <t>Hardware_Steel_Gr8</t>
        </is>
      </c>
      <c r="H348" s="2" t="n">
        <v>96769913</v>
      </c>
      <c r="I348" s="7" t="inlineStr">
        <is>
          <t>HW,LF,9.5" X4,STL GRADE8</t>
        </is>
      </c>
      <c r="J348" s="7" t="inlineStr">
        <is>
          <t>:254JM:256JM:284JM:286JM:324JM:326JM:364JMZ:365JMZ:</t>
        </is>
      </c>
      <c r="K348" t="inlineStr">
        <is>
          <t>A100092</t>
        </is>
      </c>
      <c r="L348" t="inlineStr">
        <is>
          <t>LT027</t>
        </is>
      </c>
      <c r="M348" s="13" t="n">
        <v>0</v>
      </c>
    </row>
    <row r="349">
      <c r="B349" s="7" t="inlineStr">
        <is>
          <t>Price_BOM_VLC_VLSC_Hardware_485</t>
        </is>
      </c>
      <c r="C349" t="inlineStr">
        <is>
          <t>:40959-4P-5HP-VLSC:40959-4P-7.5HP-VLSC:40959-4P-10HP-VLSC:</t>
        </is>
      </c>
      <c r="D349" s="2" t="inlineStr">
        <is>
          <t>X3</t>
        </is>
      </c>
      <c r="E349" t="inlineStr">
        <is>
          <t>125# ANSI Flange</t>
        </is>
      </c>
      <c r="F349" t="inlineStr">
        <is>
          <t>Hardware_Steel_Gr5</t>
        </is>
      </c>
      <c r="G349" t="inlineStr">
        <is>
          <t>Hardware_Steel_Gr5</t>
        </is>
      </c>
      <c r="H349" s="64" t="n">
        <v>96774813</v>
      </c>
      <c r="I349" s="65" t="inlineStr">
        <is>
          <t xml:space="preserve">HW,VLS,9.5" X3/4,TC,STL GRADE5 </t>
        </is>
      </c>
      <c r="J349" t="inlineStr">
        <is>
          <t>:182TC:184TC:213TC:215TC:254TC:256TC:</t>
        </is>
      </c>
      <c r="K349" t="inlineStr">
        <is>
          <t>A100091</t>
        </is>
      </c>
      <c r="L349" t="inlineStr">
        <is>
          <t>LT027</t>
        </is>
      </c>
      <c r="M349" s="13" t="n">
        <v>0</v>
      </c>
    </row>
    <row r="350">
      <c r="B350" s="7" t="inlineStr">
        <is>
          <t>Price_BOM_VLC_VLSC_Hardware_486</t>
        </is>
      </c>
      <c r="C350" t="inlineStr">
        <is>
          <t>:40959-4P-5HP-VLSC:40959-4P-7.5HP-VLSC:40959-4P-10HP-VLSC:</t>
        </is>
      </c>
      <c r="D350" s="2" t="inlineStr">
        <is>
          <t>X3</t>
        </is>
      </c>
      <c r="E350" t="inlineStr">
        <is>
          <t>250# ANSI Flange</t>
        </is>
      </c>
      <c r="F350" t="inlineStr">
        <is>
          <t>Hardware_Steel_Gr8</t>
        </is>
      </c>
      <c r="G350" t="inlineStr">
        <is>
          <t>Hardware_Steel_Gr8</t>
        </is>
      </c>
      <c r="H350" s="2" t="inlineStr">
        <is>
          <t>RTF</t>
        </is>
      </c>
      <c r="J350" t="inlineStr">
        <is>
          <t>:182TC:184TC:213TC:215TC:254TC:256TC:</t>
        </is>
      </c>
      <c r="K350" t="inlineStr">
        <is>
          <t>A100092</t>
        </is>
      </c>
      <c r="L350" t="inlineStr">
        <is>
          <t>LT027</t>
        </is>
      </c>
      <c r="M350" s="13" t="n">
        <v>0</v>
      </c>
    </row>
    <row r="351">
      <c r="B351" s="7" t="inlineStr">
        <is>
          <t>Price_BOM_VLC_VLSC_Hardware_487</t>
        </is>
      </c>
      <c r="C351" t="inlineStr">
        <is>
          <t>:40959-4P-5HP-VLSC:40959-4P-7.5HP-VLSC:40959-4P-10HP-VLSC:</t>
        </is>
      </c>
      <c r="D351" s="2" t="inlineStr">
        <is>
          <t>X3</t>
        </is>
      </c>
      <c r="E351" t="inlineStr">
        <is>
          <t>125# ANSI Flange</t>
        </is>
      </c>
      <c r="F351" t="inlineStr">
        <is>
          <t>Hardware_Steel_Gr5</t>
        </is>
      </c>
      <c r="G351" t="inlineStr">
        <is>
          <t>Hardware_Steel_Gr5</t>
        </is>
      </c>
      <c r="H351" s="64" t="n">
        <v>96774814</v>
      </c>
      <c r="I351" s="65" t="inlineStr">
        <is>
          <t xml:space="preserve">HW,VLS,9.5" X3/4,TC,ADP,STL GRADE5 </t>
        </is>
      </c>
      <c r="J351" t="inlineStr">
        <is>
          <t>:284TC:286TC:</t>
        </is>
      </c>
      <c r="K351" t="inlineStr">
        <is>
          <t>A100091</t>
        </is>
      </c>
      <c r="L351" t="inlineStr">
        <is>
          <t>LT027</t>
        </is>
      </c>
      <c r="M351" s="13" t="n">
        <v>0</v>
      </c>
    </row>
    <row r="352">
      <c r="B352" s="7" t="inlineStr">
        <is>
          <t>Price_BOM_VLC_VLSC_Hardware_488</t>
        </is>
      </c>
      <c r="C352" t="inlineStr">
        <is>
          <t>:40959-4P-5HP-VLSC:40959-4P-7.5HP-VLSC:40959-4P-10HP-VLSC:</t>
        </is>
      </c>
      <c r="D352" s="2" t="inlineStr">
        <is>
          <t>X3</t>
        </is>
      </c>
      <c r="E352" t="inlineStr">
        <is>
          <t>250# ANSI Flange</t>
        </is>
      </c>
      <c r="F352" t="inlineStr">
        <is>
          <t>Hardware_Steel_Gr8</t>
        </is>
      </c>
      <c r="G352" t="inlineStr">
        <is>
          <t>Hardware_Steel_Gr8</t>
        </is>
      </c>
      <c r="H352" s="2" t="inlineStr">
        <is>
          <t>RTF</t>
        </is>
      </c>
      <c r="J352" t="inlineStr">
        <is>
          <t>:284TC:286TC:</t>
        </is>
      </c>
      <c r="K352" t="inlineStr">
        <is>
          <t>A100092</t>
        </is>
      </c>
      <c r="L352" t="inlineStr">
        <is>
          <t>LT027</t>
        </is>
      </c>
      <c r="M352" s="13" t="n">
        <v>0</v>
      </c>
    </row>
    <row r="353">
      <c r="B353" s="7" t="inlineStr">
        <is>
          <t>Price_BOM_VLC_VLSC_Hardware_489</t>
        </is>
      </c>
      <c r="C353" t="inlineStr">
        <is>
          <t>:40959-2P-40HP-VLSC:40959-2P-50HP-VLSC:40959-2P-60HP-VLSC:40959-2P-75HP-VLSC:40959-2P-100HP-VLSC:40959-4P-15HP-VLSC:</t>
        </is>
      </c>
      <c r="D353" s="2" t="inlineStr">
        <is>
          <t>XA</t>
        </is>
      </c>
      <c r="E353" t="inlineStr">
        <is>
          <t>125# ANSI Flange</t>
        </is>
      </c>
      <c r="F353" t="inlineStr">
        <is>
          <t>Hardware_Steel_Gr5</t>
        </is>
      </c>
      <c r="G353" t="inlineStr">
        <is>
          <t>Hardware_Steel_Gr5</t>
        </is>
      </c>
      <c r="H353" s="64" t="n">
        <v>96774813</v>
      </c>
      <c r="I353" s="65" t="inlineStr">
        <is>
          <t xml:space="preserve">HW,VLS,9.5" X3/4,TC,STL GRADE5 </t>
        </is>
      </c>
      <c r="J353" t="inlineStr">
        <is>
          <t>:213TC:215TC:254TC:256TC:284TSC:286TSC:284TC:286TC:324TSC:326TSC:324TC:326TC:364TSC:365TSC:364TC:365TC:</t>
        </is>
      </c>
      <c r="K353" t="inlineStr">
        <is>
          <t>A100091</t>
        </is>
      </c>
      <c r="L353" t="inlineStr">
        <is>
          <t>LT027</t>
        </is>
      </c>
      <c r="M353" s="13" t="n">
        <v>0</v>
      </c>
    </row>
    <row r="354">
      <c r="B354" s="7" t="inlineStr">
        <is>
          <t>Price_BOM_VLC_VLSC_Hardware_490</t>
        </is>
      </c>
      <c r="C354" t="inlineStr">
        <is>
          <t>:40959-2P-40HP-VLSC:40959-2P-50HP-VLSC:40959-2P-60HP-VLSC:40959-2P-75HP-VLSC:40959-2P-100HP-VLSC:40959-4P-15HP-VLSC:</t>
        </is>
      </c>
      <c r="D354" s="2" t="inlineStr">
        <is>
          <t>XA</t>
        </is>
      </c>
      <c r="E354" t="inlineStr">
        <is>
          <t>250# ANSI Flange</t>
        </is>
      </c>
      <c r="F354" t="inlineStr">
        <is>
          <t>Hardware_Steel_Gr8</t>
        </is>
      </c>
      <c r="G354" t="inlineStr">
        <is>
          <t>Hardware_Steel_Gr8</t>
        </is>
      </c>
      <c r="H354" s="2" t="inlineStr">
        <is>
          <t>RTF</t>
        </is>
      </c>
      <c r="I354" s="7" t="n"/>
      <c r="J354" t="inlineStr">
        <is>
          <t>:213TC:215TC:254TC:256TC:284TSC:286TSC:284TC:286TC:324TSC:326TSC:324TC:326TC:364TSC:365TSC:364TC:365TC:</t>
        </is>
      </c>
      <c r="K354" t="inlineStr">
        <is>
          <t>A100092</t>
        </is>
      </c>
      <c r="L354" t="inlineStr">
        <is>
          <t>LT027</t>
        </is>
      </c>
      <c r="M354" s="13" t="n">
        <v>0</v>
      </c>
    </row>
    <row r="355">
      <c r="B355" s="7" t="inlineStr">
        <is>
          <t>Price_BOM_VLC_VLSC_Hardware_491</t>
        </is>
      </c>
      <c r="C355" s="71" t="inlineStr">
        <is>
          <t>:40129-4P-15HP-VLC:40129-4P-20HP-VLC:40129-4P-25HP-VLC:40129-4P-30HP-VLC:</t>
        </is>
      </c>
      <c r="D355" s="2" t="inlineStr">
        <is>
          <t>XA</t>
        </is>
      </c>
      <c r="E355" t="inlineStr">
        <is>
          <t>125# ANSI Flange</t>
        </is>
      </c>
      <c r="F355" t="inlineStr">
        <is>
          <t>Hardware_Steel_Gr5</t>
        </is>
      </c>
      <c r="G355" t="inlineStr">
        <is>
          <t>Hardware_Steel_Gr5</t>
        </is>
      </c>
      <c r="H355" s="2" t="n">
        <v>96699213</v>
      </c>
      <c r="I355" s="7" t="inlineStr">
        <is>
          <t>HW,LC,12" XA,STL GRADE5</t>
        </is>
      </c>
      <c r="J355" s="7" t="inlineStr">
        <is>
          <t>:213JMZ:215JMZ:254JM:256JM:284JM:286JM:324JM:326JM:364JMZ:365JMZ:</t>
        </is>
      </c>
      <c r="K355" t="inlineStr">
        <is>
          <t>A100091</t>
        </is>
      </c>
      <c r="L355" t="inlineStr">
        <is>
          <t>LT027</t>
        </is>
      </c>
      <c r="M355" s="13" t="n">
        <v>0</v>
      </c>
    </row>
    <row r="356">
      <c r="B356" s="7" t="inlineStr">
        <is>
          <t>Price_BOM_VLC_VLSC_Hardware_492</t>
        </is>
      </c>
      <c r="C356" s="71" t="inlineStr">
        <is>
          <t>:40129-4P-15HP-VLC:40129-4P-20HP-VLC:40129-4P-25HP-VLC:40129-4P-30HP-VLC:</t>
        </is>
      </c>
      <c r="D356" s="2" t="inlineStr">
        <is>
          <t>XA</t>
        </is>
      </c>
      <c r="E356" t="inlineStr">
        <is>
          <t>250# ANSI Flange</t>
        </is>
      </c>
      <c r="F356" t="inlineStr">
        <is>
          <t>Hardware_Steel_Gr8</t>
        </is>
      </c>
      <c r="G356" t="inlineStr">
        <is>
          <t>Hardware_Steel_Gr8</t>
        </is>
      </c>
      <c r="H356" s="2" t="n">
        <v>96769914</v>
      </c>
      <c r="I356" s="7" t="inlineStr">
        <is>
          <t>HW,LC,12" XA,STL GRADE8</t>
        </is>
      </c>
      <c r="J356" s="7" t="inlineStr">
        <is>
          <t>:254JM:256JM:284JM:286JM:324JM:326JM:364JMZ:365JMZ:</t>
        </is>
      </c>
      <c r="K356" t="inlineStr">
        <is>
          <t>A100092</t>
        </is>
      </c>
      <c r="L356" t="inlineStr">
        <is>
          <t>LT027</t>
        </is>
      </c>
      <c r="M356" s="13" t="n">
        <v>0</v>
      </c>
    </row>
    <row r="357">
      <c r="B357" s="7" t="inlineStr">
        <is>
          <t>Price_BOM_VLC_VLSC_Hardware_493</t>
        </is>
      </c>
      <c r="C357" s="71" t="inlineStr">
        <is>
          <t>:40129-4P-15HP-VLSC:40129-4P-20HP-VLSC:40129-4P-25HP-VLSC:40129-4P-30HP-VLSC:</t>
        </is>
      </c>
      <c r="D357" s="2" t="inlineStr">
        <is>
          <t>XA</t>
        </is>
      </c>
      <c r="E357" t="inlineStr">
        <is>
          <t>125# ANSI Flange</t>
        </is>
      </c>
      <c r="F357" t="inlineStr">
        <is>
          <t>Hardware_Steel_Gr5</t>
        </is>
      </c>
      <c r="G357" t="inlineStr">
        <is>
          <t>Hardware_Steel_Gr5</t>
        </is>
      </c>
      <c r="H357" s="64" t="n">
        <v>96774816</v>
      </c>
      <c r="I357" s="65" t="inlineStr">
        <is>
          <t>HW,VLS,12" X3/A/5,8.50"AK,TC,ADP,STLGRD5</t>
        </is>
      </c>
      <c r="J357" t="inlineStr">
        <is>
          <t>:284TC:286TC:</t>
        </is>
      </c>
      <c r="K357" t="inlineStr">
        <is>
          <t>A100091</t>
        </is>
      </c>
      <c r="L357" t="inlineStr">
        <is>
          <t>LT027</t>
        </is>
      </c>
      <c r="M357" s="13" t="n">
        <v>0</v>
      </c>
    </row>
    <row r="358">
      <c r="B358" s="7" t="inlineStr">
        <is>
          <t>Price_BOM_VLC_VLSC_Hardware_494</t>
        </is>
      </c>
      <c r="C358" s="71" t="inlineStr">
        <is>
          <t>:40129-4P-15HP-VLSC:40129-4P-20HP-VLSC:40129-4P-25HP-VLSC:40129-4P-30HP-VLSC:</t>
        </is>
      </c>
      <c r="D358" s="2" t="inlineStr">
        <is>
          <t>XA</t>
        </is>
      </c>
      <c r="E358" t="inlineStr">
        <is>
          <t>250# ANSI Flange</t>
        </is>
      </c>
      <c r="F358" t="inlineStr">
        <is>
          <t>Hardware_Steel_Gr8</t>
        </is>
      </c>
      <c r="G358" t="inlineStr">
        <is>
          <t>Hardware_Steel_Gr8</t>
        </is>
      </c>
      <c r="H358" s="2" t="n">
        <v>98548468</v>
      </c>
      <c r="J358" t="inlineStr">
        <is>
          <t>:284TC:286TC:</t>
        </is>
      </c>
      <c r="K358" t="inlineStr">
        <is>
          <t>A100092</t>
        </is>
      </c>
      <c r="L358" t="inlineStr">
        <is>
          <t>LT027</t>
        </is>
      </c>
      <c r="M358" s="13" t="n">
        <v>0</v>
      </c>
    </row>
    <row r="359">
      <c r="B359" s="7" t="inlineStr">
        <is>
          <t>Price_BOM_VLC_VLSC_Hardware_495</t>
        </is>
      </c>
      <c r="C359" s="71" t="inlineStr">
        <is>
          <t>:40129-4P-15HP-VLSC:40129-4P-20HP-VLSC:40129-4P-25HP-VLSC:40129-4P-30HP-VLSC:</t>
        </is>
      </c>
      <c r="D359" s="2" t="inlineStr">
        <is>
          <t>XA</t>
        </is>
      </c>
      <c r="E359" t="inlineStr">
        <is>
          <t>125# ANSI Flange</t>
        </is>
      </c>
      <c r="F359" t="inlineStr">
        <is>
          <t>Hardware_Steel_Gr5</t>
        </is>
      </c>
      <c r="G359" t="inlineStr">
        <is>
          <t>Hardware_Steel_Gr5</t>
        </is>
      </c>
      <c r="H359" s="2" t="n">
        <v>96759582</v>
      </c>
      <c r="J359" t="inlineStr">
        <is>
          <t>:324TC:326TC:</t>
        </is>
      </c>
      <c r="K359" t="inlineStr">
        <is>
          <t>A100091</t>
        </is>
      </c>
      <c r="L359" t="inlineStr">
        <is>
          <t>LT027</t>
        </is>
      </c>
      <c r="M359" s="13" t="n">
        <v>0</v>
      </c>
    </row>
    <row r="360">
      <c r="B360" s="7" t="inlineStr">
        <is>
          <t>Price_BOM_VLC_VLSC_Hardware_496</t>
        </is>
      </c>
      <c r="C360" s="71" t="inlineStr">
        <is>
          <t>:40129-4P-15HP-VLSC:40129-4P-20HP-VLSC:40129-4P-25HP-VLSC:40129-4P-30HP-VLSC:</t>
        </is>
      </c>
      <c r="D360" s="2" t="inlineStr">
        <is>
          <t>XA</t>
        </is>
      </c>
      <c r="E360" t="inlineStr">
        <is>
          <t>250# ANSI Flange</t>
        </is>
      </c>
      <c r="F360" t="inlineStr">
        <is>
          <t>Hardware_Steel_Gr8</t>
        </is>
      </c>
      <c r="G360" t="inlineStr">
        <is>
          <t>Hardware_Steel_Gr8</t>
        </is>
      </c>
      <c r="H360" s="2" t="n">
        <v>98548468</v>
      </c>
      <c r="J360" t="inlineStr">
        <is>
          <t>:324TC:326TC:</t>
        </is>
      </c>
      <c r="K360" t="inlineStr">
        <is>
          <t>A100092</t>
        </is>
      </c>
      <c r="L360" t="inlineStr">
        <is>
          <t>LT027</t>
        </is>
      </c>
      <c r="M360" s="13" t="n">
        <v>0</v>
      </c>
    </row>
    <row r="361">
      <c r="B361" s="7" t="inlineStr">
        <is>
          <t>Price_BOM_VLC_VLSC_Hardware_497</t>
        </is>
      </c>
      <c r="C361" s="71" t="inlineStr">
        <is>
          <t>:40129-4P-15HP-VLSC:40129-4P-20HP-VLSC:40129-4P-25HP-VLSC:40129-4P-30HP-VLSC:</t>
        </is>
      </c>
      <c r="D361" s="2" t="inlineStr">
        <is>
          <t>XA</t>
        </is>
      </c>
      <c r="E361" t="inlineStr">
        <is>
          <t>125# ANSI Flange</t>
        </is>
      </c>
      <c r="F361" t="inlineStr">
        <is>
          <t>Hardware_Steel_Gr5</t>
        </is>
      </c>
      <c r="G361" t="inlineStr">
        <is>
          <t>Hardware_Steel_Gr5</t>
        </is>
      </c>
      <c r="H361" s="2" t="inlineStr">
        <is>
          <t>RTF</t>
        </is>
      </c>
      <c r="I361" s="62" t="n"/>
      <c r="J361" t="inlineStr">
        <is>
          <t>:364TC:365TC:</t>
        </is>
      </c>
      <c r="K361" t="inlineStr">
        <is>
          <t>A100091</t>
        </is>
      </c>
      <c r="L361" t="inlineStr">
        <is>
          <t>LT027</t>
        </is>
      </c>
      <c r="M361" s="13" t="n">
        <v>0</v>
      </c>
    </row>
    <row r="362">
      <c r="B362" s="7" t="inlineStr">
        <is>
          <t>Price_BOM_VLC_VLSC_Hardware_498</t>
        </is>
      </c>
      <c r="C362" s="71" t="inlineStr">
        <is>
          <t>:40129-4P-15HP-VLSC:40129-4P-20HP-VLSC:40129-4P-25HP-VLSC:40129-4P-30HP-VLSC:</t>
        </is>
      </c>
      <c r="D362" s="2" t="inlineStr">
        <is>
          <t>XA</t>
        </is>
      </c>
      <c r="E362" t="inlineStr">
        <is>
          <t>250# ANSI Flange</t>
        </is>
      </c>
      <c r="F362" t="inlineStr">
        <is>
          <t>Hardware_Steel_Gr8</t>
        </is>
      </c>
      <c r="G362" t="inlineStr">
        <is>
          <t>Hardware_Steel_Gr8</t>
        </is>
      </c>
      <c r="H362" s="2" t="n">
        <v>98548468</v>
      </c>
      <c r="I362" s="7" t="n"/>
      <c r="J362" t="inlineStr">
        <is>
          <t>:364TC:365TC:</t>
        </is>
      </c>
      <c r="K362" t="inlineStr">
        <is>
          <t>A100092</t>
        </is>
      </c>
      <c r="L362" t="inlineStr">
        <is>
          <t>LT027</t>
        </is>
      </c>
      <c r="M362" s="13" t="n">
        <v>0</v>
      </c>
    </row>
    <row r="363">
      <c r="B363" s="7" t="inlineStr">
        <is>
          <t>Price_BOM_VLC_VLSC_Hardware_499</t>
        </is>
      </c>
      <c r="C363" s="71" t="inlineStr">
        <is>
          <t>:40129-4P-15HP-VLSC:40129-4P-20HP-VLSC:40129-4P-25HP-VLSC:40129-4P-30HP-VLSC:</t>
        </is>
      </c>
      <c r="D363" s="2" t="inlineStr">
        <is>
          <t>XA</t>
        </is>
      </c>
      <c r="E363" t="inlineStr">
        <is>
          <t>125# ANSI Flange</t>
        </is>
      </c>
      <c r="F363" t="inlineStr">
        <is>
          <t>Hardware_Steel_Gr5</t>
        </is>
      </c>
      <c r="G363" t="inlineStr">
        <is>
          <t>Hardware_Steel_Gr5</t>
        </is>
      </c>
      <c r="H363" s="64" t="n">
        <v>96774815</v>
      </c>
      <c r="I363" s="65" t="inlineStr">
        <is>
          <t>HW,VLS,12" X3/A/5,8.50"AK,TC,STL GRD5</t>
        </is>
      </c>
      <c r="J363" t="inlineStr">
        <is>
          <t>:213TC:215TC:254TC:256TC:</t>
        </is>
      </c>
      <c r="K363" t="inlineStr">
        <is>
          <t>A100091</t>
        </is>
      </c>
      <c r="L363" t="inlineStr">
        <is>
          <t>LT027</t>
        </is>
      </c>
      <c r="M363" s="13" t="n">
        <v>0</v>
      </c>
    </row>
    <row r="364">
      <c r="B364" s="7" t="inlineStr">
        <is>
          <t>Price_BOM_VLC_VLSC_Hardware_500</t>
        </is>
      </c>
      <c r="C364" s="71" t="inlineStr">
        <is>
          <t>:40129-4P-15HP-VLSC:40129-4P-20HP-VLSC:40129-4P-25HP-VLSC:40129-4P-30HP-VLSC:</t>
        </is>
      </c>
      <c r="D364" s="2" t="inlineStr">
        <is>
          <t>XA</t>
        </is>
      </c>
      <c r="E364" t="inlineStr">
        <is>
          <t>250# ANSI Flange</t>
        </is>
      </c>
      <c r="F364" t="inlineStr">
        <is>
          <t>Hardware_Steel_Gr8</t>
        </is>
      </c>
      <c r="G364" t="inlineStr">
        <is>
          <t>Hardware_Steel_Gr8</t>
        </is>
      </c>
      <c r="H364" s="2" t="inlineStr">
        <is>
          <t>RTF</t>
        </is>
      </c>
      <c r="I364" s="7" t="n"/>
      <c r="J364" t="inlineStr">
        <is>
          <t>:213TC:215TC:254TC:256TC:</t>
        </is>
      </c>
      <c r="K364" t="inlineStr">
        <is>
          <t>A100092</t>
        </is>
      </c>
      <c r="L364" t="inlineStr">
        <is>
          <t>LT027</t>
        </is>
      </c>
      <c r="M364" s="13" t="n">
        <v>0</v>
      </c>
    </row>
    <row r="365">
      <c r="A365" s="28" t="inlineStr">
        <is>
          <t>[END]</t>
        </is>
      </c>
      <c r="D365" s="2" t="n"/>
      <c r="H365" s="2" t="n"/>
      <c r="M365" s="13" t="n"/>
    </row>
  </sheetData>
  <autoFilter ref="A6:AA6"/>
  <dataValidations count="3">
    <dataValidation sqref="C4:E4 H4:I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G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B4 J4:M4 F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landscape" firstPageNumber="0" horizontalDpi="300" verticalDpi="300"/>
</worksheet>
</file>

<file path=xl/worksheets/sheet6.xml><?xml version="1.0" encoding="utf-8"?>
<worksheet xmlns="http://schemas.openxmlformats.org/spreadsheetml/2006/main">
  <sheetPr codeName="Sheet7">
    <outlinePr summaryBelow="1" summaryRight="1"/>
    <pageSetUpPr fitToPage="1"/>
  </sheetPr>
  <dimension ref="A1:V1724"/>
  <sheetViews>
    <sheetView tabSelected="1" zoomScale="85" zoomScaleNormal="85" workbookViewId="0">
      <pane ySplit="6" topLeftCell="A7" activePane="bottomLeft" state="frozen"/>
      <selection activeCell="F970" sqref="F970"/>
      <selection pane="bottomLeft" activeCell="A21" sqref="A21:XFD21"/>
    </sheetView>
  </sheetViews>
  <sheetFormatPr baseColWidth="8" defaultColWidth="9.28515625" defaultRowHeight="12.75" outlineLevelRow="1"/>
  <cols>
    <col width="28" customWidth="1" style="27" min="1" max="1"/>
    <col width="31.5703125" customWidth="1" min="2" max="2"/>
    <col width="111.42578125" customWidth="1" min="3" max="3"/>
    <col width="9.7109375" customWidth="1" min="4" max="4"/>
    <col width="41.28515625" customWidth="1" min="5" max="5"/>
    <col width="42.140625" customWidth="1" min="6" max="6"/>
    <col width="17.28515625" bestFit="1" customWidth="1" min="7" max="7"/>
    <col width="49" customWidth="1" min="8" max="8"/>
    <col width="33.42578125" customWidth="1" min="9" max="9"/>
    <col width="22.28515625" customWidth="1" min="10" max="10"/>
    <col width="12.7109375" customWidth="1" min="11" max="11"/>
    <col width="20.7109375" bestFit="1" customWidth="1" min="12" max="12"/>
    <col width="9.7109375" customWidth="1" min="13" max="13"/>
    <col width="17.7109375" bestFit="1" customWidth="1" min="14" max="14"/>
    <col width="13.5703125" bestFit="1" customWidth="1" min="15" max="15"/>
    <col width="16.28515625" bestFit="1" customWidth="1" min="16" max="16"/>
  </cols>
  <sheetData>
    <row r="1" ht="13.5" customFormat="1" customHeight="1" s="18" thickBot="1">
      <c r="A1" s="15" t="inlineStr">
        <is>
          <t>Export Set-up</t>
        </is>
      </c>
      <c r="B1" s="54" t="inlineStr">
        <is>
          <t>Z:\DOE PSD Exports\019_VLC-VLSCbom_Impeller_DOE.xml</t>
        </is>
      </c>
      <c r="C1" s="16" t="n"/>
      <c r="D1" s="16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V1" s="18" t="inlineStr">
        <is>
          <t>PSD v1.1</t>
        </is>
      </c>
    </row>
    <row r="2" outlineLevel="1" ht="13.5" customHeight="1" thickTop="1">
      <c r="A2" s="19" t="inlineStr">
        <is>
          <t>Price_BOM_VLC_VLSC_Imp</t>
        </is>
      </c>
      <c r="B2" s="20">
        <f>IF($A$6="Full Data", "ID", "")</f>
        <v/>
      </c>
      <c r="C2" s="20">
        <f>IF($A$6="Full Data", "Model", "")</f>
        <v/>
      </c>
      <c r="D2" s="20" t="inlineStr">
        <is>
          <t>CodeX</t>
        </is>
      </c>
      <c r="E2" s="20" t="n"/>
      <c r="F2" s="20">
        <f>IF($A$6="Full Data", "ImpellerMaterial", "")</f>
        <v/>
      </c>
      <c r="G2" s="20">
        <f>IF($A$6="Full Data", "PacoMatlCode", "")</f>
        <v/>
      </c>
      <c r="H2" s="20">
        <f>IF($A$6="Full Data", "Coating", "")</f>
        <v/>
      </c>
      <c r="I2" s="20">
        <f>IF($A$6="Full Data", "CapScrewandWasher", "")</f>
        <v/>
      </c>
      <c r="J2" s="20">
        <f>IF($A$6="Full Data", "ImpellerKey", "")</f>
        <v/>
      </c>
      <c r="K2" s="20">
        <f>IF($A$6="Full Data", "BOM", "")</f>
        <v/>
      </c>
      <c r="L2" s="20" t="n"/>
      <c r="M2" s="34" t="inlineStr">
        <is>
          <t>PriceID</t>
        </is>
      </c>
      <c r="N2" s="20" t="n"/>
      <c r="O2" s="20">
        <f>IF($A$6="Full Data", "LeadtimeID", "")</f>
        <v/>
      </c>
      <c r="P2" s="20" t="n"/>
    </row>
    <row r="3" outlineLevel="1">
      <c r="A3" s="19">
        <f>IF($A$6="Full Data", "PumpOptions", "BasicOptionsDynamicDesc")</f>
        <v/>
      </c>
      <c r="B3" s="20">
        <f>IF($A$6="Full Data", "PriceList", "")</f>
        <v/>
      </c>
      <c r="C3" s="20" t="n"/>
      <c r="D3" s="20" t="n"/>
      <c r="E3" s="20" t="inlineStr">
        <is>
          <t>ID</t>
        </is>
      </c>
      <c r="F3" s="20" t="n"/>
      <c r="G3" s="20" t="n"/>
      <c r="H3" s="20" t="n"/>
      <c r="I3" s="20" t="n"/>
      <c r="J3" s="20" t="n"/>
      <c r="K3" s="20" t="n"/>
      <c r="L3" s="20" t="n"/>
      <c r="M3" s="34" t="n"/>
      <c r="N3" s="20" t="n"/>
      <c r="O3" s="20" t="n"/>
      <c r="P3" s="20" t="n"/>
    </row>
    <row r="4" outlineLevel="1" customFormat="1" s="24">
      <c r="A4" s="21" t="inlineStr">
        <is>
          <t>[Attribute type]</t>
        </is>
      </c>
      <c r="B4" s="22">
        <f>IF($A$6="Full Data", "pointer-merge", "")</f>
        <v/>
      </c>
      <c r="C4" s="22">
        <f>IF($A$6="Full Data", "text", "")</f>
        <v/>
      </c>
      <c r="D4" s="22" t="inlineStr">
        <is>
          <t>text</t>
        </is>
      </c>
      <c r="E4" s="22">
        <f>IF($A$6="Full Data", "pointer-merge", "pointer")</f>
        <v/>
      </c>
      <c r="F4" s="22">
        <f>IF($A$6="Full Data", "text", "")</f>
        <v/>
      </c>
      <c r="G4" s="22">
        <f>IF($A$6="Full Data", "text", "")</f>
        <v/>
      </c>
      <c r="H4" s="22">
        <f>IF($A$6="Full Data", "text", "")</f>
        <v/>
      </c>
      <c r="I4" s="22">
        <f>IF($A$6="Full Data", "text", "")</f>
        <v/>
      </c>
      <c r="J4" s="22">
        <f>IF($A$6="Full Data", "text", "")</f>
        <v/>
      </c>
      <c r="K4" s="22">
        <f>IF($A$6="Full Data", "text", "")</f>
        <v/>
      </c>
      <c r="L4" s="22" t="n"/>
      <c r="M4" s="22" t="inlineStr">
        <is>
          <t>pointer-merge</t>
        </is>
      </c>
      <c r="N4" s="22" t="n"/>
      <c r="O4" s="41" t="inlineStr">
        <is>
          <t>pointer-merge</t>
        </is>
      </c>
      <c r="P4" s="22" t="n"/>
      <c r="Q4" s="23" t="inlineStr">
        <is>
          <t>[END]</t>
        </is>
      </c>
    </row>
    <row r="5" outlineLevel="1" ht="13.5" customFormat="1" customHeight="1" s="18" thickBot="1">
      <c r="A5" s="25" t="inlineStr">
        <is>
          <t>[Attribute width]</t>
        </is>
      </c>
      <c r="B5" s="26" t="n"/>
      <c r="C5" s="26" t="n"/>
      <c r="D5" s="26" t="n"/>
      <c r="E5" s="26" t="n"/>
      <c r="F5" s="26" t="n"/>
      <c r="G5" s="26" t="n"/>
      <c r="H5" s="26" t="n"/>
      <c r="I5" s="26" t="n"/>
      <c r="J5" s="26" t="n"/>
      <c r="K5" s="26" t="n"/>
      <c r="L5" s="26" t="n"/>
      <c r="M5" s="26" t="n"/>
      <c r="N5" s="26" t="n"/>
      <c r="O5" s="26" t="n"/>
      <c r="P5" s="26" t="n"/>
    </row>
    <row r="6" ht="13.5" customHeight="1" thickTop="1">
      <c r="A6" s="27" t="inlineStr">
        <is>
          <t>Full Data</t>
        </is>
      </c>
      <c r="B6" s="4" t="inlineStr">
        <is>
          <t>ID</t>
        </is>
      </c>
      <c r="C6" s="4" t="inlineStr">
        <is>
          <t>Model</t>
        </is>
      </c>
      <c r="D6" s="4" t="inlineStr">
        <is>
          <t>CodeX</t>
        </is>
      </c>
      <c r="E6" s="4" t="inlineStr">
        <is>
          <t>OptionID</t>
        </is>
      </c>
      <c r="F6" s="4" t="inlineStr">
        <is>
          <t>Material</t>
        </is>
      </c>
      <c r="G6" s="4" t="inlineStr">
        <is>
          <t>PACOMatlCode</t>
        </is>
      </c>
      <c r="H6" s="4" t="inlineStr">
        <is>
          <t>Coating</t>
        </is>
      </c>
      <c r="I6" s="4" t="inlineStr">
        <is>
          <t>Impeller Cap Screw and Washer</t>
        </is>
      </c>
      <c r="J6" s="4" t="inlineStr">
        <is>
          <t>Impeller Key</t>
        </is>
      </c>
      <c r="K6" s="4" t="inlineStr">
        <is>
          <t>BOM</t>
        </is>
      </c>
      <c r="L6" s="8" t="inlineStr">
        <is>
          <t>Description</t>
        </is>
      </c>
      <c r="M6" s="5" t="inlineStr">
        <is>
          <t>Price ID</t>
        </is>
      </c>
      <c r="N6" s="14" t="inlineStr">
        <is>
          <t>Price 1/29/2020</t>
        </is>
      </c>
      <c r="O6" s="5" t="inlineStr">
        <is>
          <t>LeadtimeID</t>
        </is>
      </c>
      <c r="P6" s="14" t="inlineStr">
        <is>
          <t>2020 LT (Wks)</t>
        </is>
      </c>
    </row>
    <row r="7">
      <c r="A7" s="28" t="inlineStr">
        <is>
          <t>[START]</t>
        </is>
      </c>
      <c r="B7" t="inlineStr">
        <is>
          <t>Price_BOM_VLC_VLSC_Imp_0001</t>
        </is>
      </c>
      <c r="C7" s="2" t="inlineStr">
        <is>
          <t>:10123-4P-75HP-VLC:10123-4P-100HP-VLC:10123-4P-125HP-VLC:</t>
        </is>
      </c>
      <c r="D7" s="2" t="inlineStr">
        <is>
          <t>X5</t>
        </is>
      </c>
      <c r="E7" s="2" t="inlineStr">
        <is>
          <t>ImpMatl_Silicon_Bronze_ASTM-B584_C87600</t>
        </is>
      </c>
      <c r="F7" s="7" t="inlineStr">
        <is>
          <t>Silicon Bronze, ASTM-B584, C87600</t>
        </is>
      </c>
      <c r="G7" s="7" t="inlineStr">
        <is>
          <t>B21</t>
        </is>
      </c>
      <c r="H7" s="7" t="inlineStr">
        <is>
          <t>Coating_Standard</t>
        </is>
      </c>
      <c r="I7" s="7" t="inlineStr">
        <is>
          <t>Anodized Steel</t>
        </is>
      </c>
      <c r="J7" s="7" t="inlineStr">
        <is>
          <t>Steel, Cold Drawn C1018</t>
        </is>
      </c>
      <c r="K7" s="77" t="inlineStr">
        <is>
          <t>96769280</t>
        </is>
      </c>
      <c r="L7" s="7" t="inlineStr">
        <is>
          <t>IMP,L,80123,X5,B21</t>
        </is>
      </c>
      <c r="M7" s="7" t="inlineStr">
        <is>
          <t>A102029</t>
        </is>
      </c>
      <c r="N7" s="7" t="n">
        <v>0</v>
      </c>
      <c r="O7" s="7" t="inlineStr">
        <is>
          <t>LT027</t>
        </is>
      </c>
      <c r="P7" s="13" t="n">
        <v>0</v>
      </c>
      <c r="R7" s="12" t="n"/>
    </row>
    <row r="8">
      <c r="B8" t="inlineStr">
        <is>
          <t>Price_BOM_VLC_VLSC_Imp_0002</t>
        </is>
      </c>
      <c r="C8" s="2" t="inlineStr">
        <is>
          <t>:10123-4P-75HP-VLC:10123-4P-100HP-VLC:10123-4P-125HP-VLC:</t>
        </is>
      </c>
      <c r="D8" s="2" t="inlineStr">
        <is>
          <t>X5</t>
        </is>
      </c>
      <c r="E8" t="inlineStr">
        <is>
          <t>ImpMatl_NiAl-Bronze_ASTM-B148_C95400</t>
        </is>
      </c>
      <c r="F8" s="7" t="inlineStr">
        <is>
          <t>Nickel Aluminum Bronze ASTM B148 UNS C95400</t>
        </is>
      </c>
      <c r="G8" s="7" t="inlineStr">
        <is>
          <t>B22</t>
        </is>
      </c>
      <c r="H8" s="7" t="inlineStr">
        <is>
          <t>Coating_Standard</t>
        </is>
      </c>
      <c r="I8" s="7" t="inlineStr">
        <is>
          <t>Anodized Steel</t>
        </is>
      </c>
      <c r="J8" s="7" t="inlineStr">
        <is>
          <t>Steel, Cold Drawn C1018</t>
        </is>
      </c>
      <c r="K8" s="78" t="inlineStr">
        <is>
          <t>97780973</t>
        </is>
      </c>
      <c r="L8" s="12" t="n"/>
      <c r="M8" t="inlineStr">
        <is>
          <t>A102262</t>
        </is>
      </c>
      <c r="N8" s="12" t="n">
        <v>511</v>
      </c>
      <c r="O8" s="7" t="inlineStr">
        <is>
          <t>LT250</t>
        </is>
      </c>
      <c r="P8" s="13" t="n">
        <v>8</v>
      </c>
      <c r="R8" s="12" t="n"/>
    </row>
    <row r="9">
      <c r="B9" t="inlineStr">
        <is>
          <t>Price_BOM_VLC_VLSC_Imp_0003</t>
        </is>
      </c>
      <c r="C9" s="2" t="inlineStr">
        <is>
          <t>:10123-4P-75HP-VLC:10123-4P-100HP-VLC:10123-4P-125HP-VLC:</t>
        </is>
      </c>
      <c r="D9" s="2" t="inlineStr">
        <is>
          <t>X5</t>
        </is>
      </c>
      <c r="E9" s="2" t="inlineStr">
        <is>
          <t>ImpMatl_Silicon_Bronze_ASTM-B584_C87600</t>
        </is>
      </c>
      <c r="F9" s="7" t="inlineStr">
        <is>
          <t>Silicon Bronze, ASTM-B584, C87600</t>
        </is>
      </c>
      <c r="G9" s="7" t="inlineStr">
        <is>
          <t>B21</t>
        </is>
      </c>
      <c r="H9" s="7" t="inlineStr">
        <is>
          <t>Coating_Scotchkote134_interior</t>
        </is>
      </c>
      <c r="I9" s="7" t="inlineStr">
        <is>
          <t>Anodized Steel</t>
        </is>
      </c>
      <c r="J9" s="7" t="inlineStr">
        <is>
          <t>Steel, Cold Drawn C1018</t>
        </is>
      </c>
      <c r="K9" s="2" t="inlineStr">
        <is>
          <t>RTF</t>
        </is>
      </c>
      <c r="L9" s="7" t="n"/>
      <c r="M9" s="7" t="inlineStr">
        <is>
          <t>A102029</t>
        </is>
      </c>
      <c r="N9" s="7" t="n">
        <v>0</v>
      </c>
      <c r="O9" s="7" t="inlineStr">
        <is>
          <t>LT250</t>
        </is>
      </c>
      <c r="P9" s="13" t="n">
        <v>8</v>
      </c>
      <c r="R9" s="12" t="n"/>
    </row>
    <row r="10">
      <c r="B10" t="inlineStr">
        <is>
          <t>Price_BOM_VLC_VLSC_Imp_0004</t>
        </is>
      </c>
      <c r="C10" s="2" t="inlineStr">
        <is>
          <t>:10123-4P-75HP-VLC:10123-4P-100HP-VLC:10123-4P-125HP-VLC:</t>
        </is>
      </c>
      <c r="D10" s="2" t="inlineStr">
        <is>
          <t>X5</t>
        </is>
      </c>
      <c r="E10" t="inlineStr">
        <is>
          <t>ImpMatl_NiAl-Bronze_ASTM-B148_C95400</t>
        </is>
      </c>
      <c r="F10" s="7" t="inlineStr">
        <is>
          <t>Nickel Aluminum Bronze ASTM B148 UNS C95400</t>
        </is>
      </c>
      <c r="G10" s="7" t="inlineStr">
        <is>
          <t>B22</t>
        </is>
      </c>
      <c r="H10" s="7" t="inlineStr">
        <is>
          <t>Coating_Scotchkote134_interior</t>
        </is>
      </c>
      <c r="I10" s="7" t="inlineStr">
        <is>
          <t>Anodized Steel</t>
        </is>
      </c>
      <c r="J10" s="7" t="inlineStr">
        <is>
          <t>Steel, Cold Drawn C1018</t>
        </is>
      </c>
      <c r="K10" s="2" t="inlineStr">
        <is>
          <t>RTF</t>
        </is>
      </c>
      <c r="L10" s="12" t="n"/>
      <c r="M10" t="inlineStr">
        <is>
          <t>A102262</t>
        </is>
      </c>
      <c r="N10" s="12" t="n">
        <v>511</v>
      </c>
      <c r="O10" s="7" t="inlineStr">
        <is>
          <t>LT250</t>
        </is>
      </c>
      <c r="P10" s="13" t="n">
        <v>8</v>
      </c>
      <c r="R10" s="12" t="n"/>
    </row>
    <row r="11">
      <c r="B11" t="inlineStr">
        <is>
          <t>Price_BOM_VLC_VLSC_Imp_0005</t>
        </is>
      </c>
      <c r="C11" s="2" t="inlineStr">
        <is>
          <t>:10123-4P-75HP-VLC:10123-4P-100HP-VLC:10123-4P-125HP-VLC:</t>
        </is>
      </c>
      <c r="D11" s="2" t="inlineStr">
        <is>
          <t>X5</t>
        </is>
      </c>
      <c r="E11" s="2" t="inlineStr">
        <is>
          <t>ImpMatl_Silicon_Bronze_ASTM-B584_C87600</t>
        </is>
      </c>
      <c r="F11" s="7" t="inlineStr">
        <is>
          <t>Silicon Bronze, ASTM-B584, C87600</t>
        </is>
      </c>
      <c r="G11" s="7" t="inlineStr">
        <is>
          <t>B21</t>
        </is>
      </c>
      <c r="H11" s="7" t="inlineStr">
        <is>
          <t>Coating_Scotchkote134_interior_exterior</t>
        </is>
      </c>
      <c r="I11" s="7" t="inlineStr">
        <is>
          <t>Anodized Steel</t>
        </is>
      </c>
      <c r="J11" s="7" t="inlineStr">
        <is>
          <t>Steel, Cold Drawn C1018</t>
        </is>
      </c>
      <c r="K11" s="2" t="inlineStr">
        <is>
          <t>RTF</t>
        </is>
      </c>
      <c r="L11" s="7" t="n"/>
      <c r="M11" s="7" t="inlineStr">
        <is>
          <t>A102029</t>
        </is>
      </c>
      <c r="N11" s="7" t="n">
        <v>0</v>
      </c>
      <c r="O11" s="7" t="inlineStr">
        <is>
          <t>LT250</t>
        </is>
      </c>
      <c r="P11" s="13" t="n">
        <v>8</v>
      </c>
      <c r="R11" s="12" t="n"/>
    </row>
    <row r="12">
      <c r="B12" t="inlineStr">
        <is>
          <t>Price_BOM_VLC_VLSC_Imp_0006</t>
        </is>
      </c>
      <c r="C12" s="2" t="inlineStr">
        <is>
          <t>:10123-4P-75HP-VLC:10123-4P-100HP-VLC:10123-4P-125HP-VLC:</t>
        </is>
      </c>
      <c r="D12" s="2" t="inlineStr">
        <is>
          <t>X5</t>
        </is>
      </c>
      <c r="E12" t="inlineStr">
        <is>
          <t>ImpMatl_NiAl-Bronze_ASTM-B148_C95400</t>
        </is>
      </c>
      <c r="F12" s="7" t="inlineStr">
        <is>
          <t>Nickel Aluminum Bronze ASTM B148 UNS C95400</t>
        </is>
      </c>
      <c r="G12" s="7" t="inlineStr">
        <is>
          <t>B22</t>
        </is>
      </c>
      <c r="H12" s="7" t="inlineStr">
        <is>
          <t>Coating_Scotchkote134_interior_exterior</t>
        </is>
      </c>
      <c r="I12" s="7" t="inlineStr">
        <is>
          <t>Anodized Steel</t>
        </is>
      </c>
      <c r="J12" s="7" t="inlineStr">
        <is>
          <t>Steel, Cold Drawn C1018</t>
        </is>
      </c>
      <c r="K12" s="2" t="inlineStr">
        <is>
          <t>RTF</t>
        </is>
      </c>
      <c r="L12" s="12" t="n"/>
      <c r="M12" t="inlineStr">
        <is>
          <t>A102262</t>
        </is>
      </c>
      <c r="N12" s="12" t="n">
        <v>511</v>
      </c>
      <c r="O12" s="7" t="inlineStr">
        <is>
          <t>LT250</t>
        </is>
      </c>
      <c r="P12" s="13" t="n">
        <v>8</v>
      </c>
      <c r="R12" s="12" t="n"/>
    </row>
    <row r="13">
      <c r="B13" t="inlineStr">
        <is>
          <t>Price_BOM_VLC_VLSC_Imp_0007</t>
        </is>
      </c>
      <c r="C13" s="2" t="inlineStr">
        <is>
          <t>:10123-4P-75HP-VLC:10123-4P-100HP-VLC:10123-4P-125HP-VLC:</t>
        </is>
      </c>
      <c r="D13" s="2" t="inlineStr">
        <is>
          <t>X5</t>
        </is>
      </c>
      <c r="E13" s="2" t="inlineStr">
        <is>
          <t>ImpMatl_Silicon_Bronze_ASTM-B584_C87600</t>
        </is>
      </c>
      <c r="F13" s="7" t="inlineStr">
        <is>
          <t>Silicon Bronze, ASTM-B584, C87600</t>
        </is>
      </c>
      <c r="G13" s="7" t="inlineStr">
        <is>
          <t>B21</t>
        </is>
      </c>
      <c r="H13" s="7" t="inlineStr">
        <is>
          <t>Coating_Scotchkote134_interior_exterior_IncludeImpeller</t>
        </is>
      </c>
      <c r="I13" s="7" t="inlineStr">
        <is>
          <t>Anodized Steel</t>
        </is>
      </c>
      <c r="J13" s="7" t="inlineStr">
        <is>
          <t>Steel, Cold Drawn C1018</t>
        </is>
      </c>
      <c r="K13" s="2" t="inlineStr">
        <is>
          <t>RTF</t>
        </is>
      </c>
      <c r="L13" s="7" t="n"/>
      <c r="M13" s="7" t="inlineStr">
        <is>
          <t>A102029</t>
        </is>
      </c>
      <c r="N13" s="7" t="n">
        <v>0</v>
      </c>
      <c r="O13" s="7" t="inlineStr">
        <is>
          <t>LT250</t>
        </is>
      </c>
      <c r="P13" s="13" t="n">
        <v>8</v>
      </c>
      <c r="R13" s="12" t="n"/>
    </row>
    <row r="14">
      <c r="B14" t="inlineStr">
        <is>
          <t>Price_BOM_VLC_VLSC_Imp_0008</t>
        </is>
      </c>
      <c r="C14" s="2" t="inlineStr">
        <is>
          <t>:10123-4P-75HP-VLC:10123-4P-100HP-VLC:10123-4P-125HP-VLC:</t>
        </is>
      </c>
      <c r="D14" s="2" t="inlineStr">
        <is>
          <t>X5</t>
        </is>
      </c>
      <c r="E14" t="inlineStr">
        <is>
          <t>ImpMatl_NiAl-Bronze_ASTM-B148_C95400</t>
        </is>
      </c>
      <c r="F14" s="7" t="inlineStr">
        <is>
          <t>Nickel Aluminum Bronze ASTM B148 UNS C95400</t>
        </is>
      </c>
      <c r="G14" s="7" t="inlineStr">
        <is>
          <t>B22</t>
        </is>
      </c>
      <c r="H14" s="7" t="inlineStr">
        <is>
          <t>Coating_Scotchkote134_interior_exterior_IncludeImpeller</t>
        </is>
      </c>
      <c r="I14" s="7" t="inlineStr">
        <is>
          <t>Anodized Steel</t>
        </is>
      </c>
      <c r="J14" s="7" t="inlineStr">
        <is>
          <t>Steel, Cold Drawn C1018</t>
        </is>
      </c>
      <c r="K14" s="2" t="inlineStr">
        <is>
          <t>RTF</t>
        </is>
      </c>
      <c r="L14" s="12" t="n"/>
      <c r="M14" t="inlineStr">
        <is>
          <t>A102262</t>
        </is>
      </c>
      <c r="N14" s="12" t="n">
        <v>511</v>
      </c>
      <c r="O14" s="7" t="inlineStr">
        <is>
          <t>LT250</t>
        </is>
      </c>
      <c r="P14" s="13" t="n">
        <v>8</v>
      </c>
      <c r="R14" s="12" t="n"/>
    </row>
    <row r="15">
      <c r="B15" t="inlineStr">
        <is>
          <t>Price_BOM_VLC_VLSC_Imp_0009</t>
        </is>
      </c>
      <c r="C15" s="2" t="inlineStr">
        <is>
          <t>:10123-4P-75HP-VLC:10123-4P-100HP-VLC:10123-4P-125HP-VLC:</t>
        </is>
      </c>
      <c r="D15" s="2" t="inlineStr">
        <is>
          <t>X5</t>
        </is>
      </c>
      <c r="E15" s="2" t="inlineStr">
        <is>
          <t>ImpMatl_Silicon_Bronze_ASTM-B584_C87600</t>
        </is>
      </c>
      <c r="F15" s="7" t="inlineStr">
        <is>
          <t>Silicon Bronze, ASTM-B584, C87600</t>
        </is>
      </c>
      <c r="G15" s="7" t="inlineStr">
        <is>
          <t>B21</t>
        </is>
      </c>
      <c r="H15" s="7" t="inlineStr">
        <is>
          <t>Coating_Scotchkote134_interior_IncludeImpeller</t>
        </is>
      </c>
      <c r="I15" s="7" t="inlineStr">
        <is>
          <t>Anodized Steel</t>
        </is>
      </c>
      <c r="J15" s="7" t="inlineStr">
        <is>
          <t>Steel, Cold Drawn C1018</t>
        </is>
      </c>
      <c r="K15" s="2" t="inlineStr">
        <is>
          <t>RTF</t>
        </is>
      </c>
      <c r="L15" s="7" t="n"/>
      <c r="M15" s="7" t="inlineStr">
        <is>
          <t>A102029</t>
        </is>
      </c>
      <c r="N15" s="7" t="n">
        <v>0</v>
      </c>
      <c r="O15" s="7" t="inlineStr">
        <is>
          <t>LT250</t>
        </is>
      </c>
      <c r="P15" s="13" t="n">
        <v>8</v>
      </c>
      <c r="R15" s="12" t="n"/>
    </row>
    <row r="16">
      <c r="B16" t="inlineStr">
        <is>
          <t>Price_BOM_VLC_VLSC_Imp_0010</t>
        </is>
      </c>
      <c r="C16" s="2" t="inlineStr">
        <is>
          <t>:10123-4P-75HP-VLC:10123-4P-100HP-VLC:10123-4P-125HP-VLC:</t>
        </is>
      </c>
      <c r="D16" s="2" t="inlineStr">
        <is>
          <t>X5</t>
        </is>
      </c>
      <c r="E16" t="inlineStr">
        <is>
          <t>ImpMatl_NiAl-Bronze_ASTM-B148_C95400</t>
        </is>
      </c>
      <c r="F16" s="7" t="inlineStr">
        <is>
          <t>Nickel Aluminum Bronze ASTM B148 UNS C95400</t>
        </is>
      </c>
      <c r="G16" s="7" t="inlineStr">
        <is>
          <t>B22</t>
        </is>
      </c>
      <c r="H16" s="7" t="inlineStr">
        <is>
          <t>Coating_Scotchkote134_interior_IncludeImpeller</t>
        </is>
      </c>
      <c r="I16" s="7" t="inlineStr">
        <is>
          <t>Anodized Steel</t>
        </is>
      </c>
      <c r="J16" s="7" t="inlineStr">
        <is>
          <t>Steel, Cold Drawn C1018</t>
        </is>
      </c>
      <c r="K16" s="2" t="inlineStr">
        <is>
          <t>RTF</t>
        </is>
      </c>
      <c r="L16" s="12" t="n"/>
      <c r="M16" t="inlineStr">
        <is>
          <t>A102262</t>
        </is>
      </c>
      <c r="N16" s="12" t="n">
        <v>511</v>
      </c>
      <c r="O16" s="7" t="inlineStr">
        <is>
          <t>LT250</t>
        </is>
      </c>
      <c r="P16" s="13" t="n">
        <v>8</v>
      </c>
      <c r="R16" s="12" t="n"/>
    </row>
    <row r="17">
      <c r="B17" t="inlineStr">
        <is>
          <t>Price_BOM_VLC_VLSC_Imp_0011</t>
        </is>
      </c>
      <c r="C17" s="2" t="inlineStr">
        <is>
          <t>:10123-4P-75HP-VLC:10123-4P-100HP-VLC:10123-4P-125HP-VLC:</t>
        </is>
      </c>
      <c r="D17" s="2" t="inlineStr">
        <is>
          <t>X5</t>
        </is>
      </c>
      <c r="E17" s="2" t="inlineStr">
        <is>
          <t>ImpMatl_Silicon_Bronze_ASTM-B584_C87600</t>
        </is>
      </c>
      <c r="F17" s="7" t="inlineStr">
        <is>
          <t>Silicon Bronze, ASTM-B584, C87600</t>
        </is>
      </c>
      <c r="G17" s="7" t="inlineStr">
        <is>
          <t>B21</t>
        </is>
      </c>
      <c r="H17" s="7" t="inlineStr">
        <is>
          <t>Coating_Special</t>
        </is>
      </c>
      <c r="I17" s="7" t="inlineStr">
        <is>
          <t>Anodized Steel</t>
        </is>
      </c>
      <c r="J17" s="7" t="inlineStr">
        <is>
          <t>Steel, Cold Drawn C1018</t>
        </is>
      </c>
      <c r="K17" s="2" t="inlineStr">
        <is>
          <t>RTF</t>
        </is>
      </c>
      <c r="L17" s="7" t="n"/>
      <c r="M17" s="7" t="inlineStr">
        <is>
          <t>A102029</t>
        </is>
      </c>
      <c r="N17" s="7" t="n">
        <v>0</v>
      </c>
      <c r="O17" s="7" t="inlineStr">
        <is>
          <t>LT250</t>
        </is>
      </c>
      <c r="P17" s="13" t="n">
        <v>8</v>
      </c>
      <c r="R17" s="12" t="n"/>
    </row>
    <row r="18">
      <c r="B18" t="inlineStr">
        <is>
          <t>Price_BOM_VLC_VLSC_Imp_0012</t>
        </is>
      </c>
      <c r="C18" s="2" t="inlineStr">
        <is>
          <t>:10123-4P-75HP-VLC:10123-4P-100HP-VLC:10123-4P-125HP-VLC:</t>
        </is>
      </c>
      <c r="D18" s="2" t="inlineStr">
        <is>
          <t>X5</t>
        </is>
      </c>
      <c r="E18" t="inlineStr">
        <is>
          <t>ImpMatl_NiAl-Bronze_ASTM-B148_C95400</t>
        </is>
      </c>
      <c r="F18" s="7" t="inlineStr">
        <is>
          <t>Nickel Aluminum Bronze ASTM B148 UNS C95400</t>
        </is>
      </c>
      <c r="G18" s="7" t="inlineStr">
        <is>
          <t>B22</t>
        </is>
      </c>
      <c r="H18" s="7" t="inlineStr">
        <is>
          <t>Coating_Special</t>
        </is>
      </c>
      <c r="I18" s="7" t="inlineStr">
        <is>
          <t>Anodized Steel</t>
        </is>
      </c>
      <c r="J18" s="7" t="inlineStr">
        <is>
          <t>Steel, Cold Drawn C1018</t>
        </is>
      </c>
      <c r="K18" s="2" t="inlineStr">
        <is>
          <t>RTF</t>
        </is>
      </c>
      <c r="L18" s="12" t="n"/>
      <c r="M18" t="inlineStr">
        <is>
          <t>A102262</t>
        </is>
      </c>
      <c r="N18" s="12" t="n">
        <v>511</v>
      </c>
      <c r="O18" s="7" t="inlineStr">
        <is>
          <t>LT250</t>
        </is>
      </c>
      <c r="P18" s="13" t="n">
        <v>8</v>
      </c>
      <c r="R18" s="12" t="n"/>
    </row>
    <row r="19">
      <c r="B19" t="inlineStr">
        <is>
          <t>Price_BOM_VLC_VLSC_Imp_0013</t>
        </is>
      </c>
      <c r="C19" s="2" t="inlineStr">
        <is>
          <t>:10123-4P-75HP-VLC:10123-4P-100HP-VLC:10123-4P-125HP-VLC:</t>
        </is>
      </c>
      <c r="D19" s="2" t="inlineStr">
        <is>
          <t>X5</t>
        </is>
      </c>
      <c r="E19" s="2" t="inlineStr">
        <is>
          <t>ImpMatl_Silicon_Bronze_ASTM-B584_C87600</t>
        </is>
      </c>
      <c r="F19" s="7" t="inlineStr">
        <is>
          <t>Silicon Bronze, ASTM-B584, C87600</t>
        </is>
      </c>
      <c r="G19" s="7" t="inlineStr">
        <is>
          <t>B21</t>
        </is>
      </c>
      <c r="H19" s="7" t="inlineStr">
        <is>
          <t>Coating_Epoxy</t>
        </is>
      </c>
      <c r="I19" s="7" t="inlineStr">
        <is>
          <t>Anodized Steel</t>
        </is>
      </c>
      <c r="J19" s="7" t="inlineStr">
        <is>
          <t>Steel, Cold Drawn C1018</t>
        </is>
      </c>
      <c r="K19" s="2" t="inlineStr">
        <is>
          <t>RTF</t>
        </is>
      </c>
      <c r="L19" s="7" t="n"/>
      <c r="M19" s="7" t="inlineStr">
        <is>
          <t>A102029</t>
        </is>
      </c>
      <c r="N19" s="7" t="n">
        <v>0</v>
      </c>
      <c r="O19" s="7" t="inlineStr">
        <is>
          <t>LT250</t>
        </is>
      </c>
      <c r="P19" s="13" t="n">
        <v>8</v>
      </c>
      <c r="R19" s="12" t="n"/>
    </row>
    <row r="20">
      <c r="B20" t="inlineStr">
        <is>
          <t>Price_BOM_VLC_VLSC_Imp_0014</t>
        </is>
      </c>
      <c r="C20" s="2" t="inlineStr">
        <is>
          <t>:10123-4P-75HP-VLC:10123-4P-100HP-VLC:10123-4P-125HP-VLC:</t>
        </is>
      </c>
      <c r="D20" s="2" t="inlineStr">
        <is>
          <t>X5</t>
        </is>
      </c>
      <c r="E20" t="inlineStr">
        <is>
          <t>ImpMatl_NiAl-Bronze_ASTM-B148_C95400</t>
        </is>
      </c>
      <c r="F20" s="7" t="inlineStr">
        <is>
          <t>Nickel Aluminum Bronze ASTM B148 UNS C95400</t>
        </is>
      </c>
      <c r="G20" s="7" t="inlineStr">
        <is>
          <t>B22</t>
        </is>
      </c>
      <c r="H20" s="7" t="inlineStr">
        <is>
          <t>Coating_Epoxy</t>
        </is>
      </c>
      <c r="I20" s="7" t="inlineStr">
        <is>
          <t>Anodized Steel</t>
        </is>
      </c>
      <c r="J20" s="7" t="inlineStr">
        <is>
          <t>Steel, Cold Drawn C1018</t>
        </is>
      </c>
      <c r="K20" s="2" t="inlineStr">
        <is>
          <t>RTF</t>
        </is>
      </c>
      <c r="L20" s="12" t="n"/>
      <c r="M20" t="inlineStr">
        <is>
          <t>A102262</t>
        </is>
      </c>
      <c r="N20" s="12" t="n">
        <v>511</v>
      </c>
      <c r="O20" s="7" t="inlineStr">
        <is>
          <t>LT250</t>
        </is>
      </c>
      <c r="P20" s="13" t="n">
        <v>8</v>
      </c>
      <c r="R20" s="12" t="n"/>
    </row>
    <row r="21">
      <c r="B21" t="inlineStr">
        <is>
          <t>Price_BOM_VLC_VLSC_Imp_0015</t>
        </is>
      </c>
      <c r="C21" s="2" t="inlineStr">
        <is>
          <t>:10123-4P-75HP-VLC:10123-4P-100HP-VLC:10123-4P-125HP-VLC:</t>
        </is>
      </c>
      <c r="D21" s="2" t="inlineStr">
        <is>
          <t>X5</t>
        </is>
      </c>
      <c r="E21" s="2" t="inlineStr">
        <is>
          <t>ImpMatl_SS_AISI-304</t>
        </is>
      </c>
      <c r="F21" s="7" t="inlineStr">
        <is>
          <t>Stainless Steel, AISI-304</t>
        </is>
      </c>
      <c r="G21" s="7" t="inlineStr">
        <is>
          <t>H304</t>
        </is>
      </c>
      <c r="H21" s="7" t="inlineStr">
        <is>
          <t>Coating_Standard</t>
        </is>
      </c>
      <c r="I21" s="7" t="inlineStr">
        <is>
          <t>Anodized Steel</t>
        </is>
      </c>
      <c r="J21" s="7" t="inlineStr">
        <is>
          <t>Stainless Steel, AISI 316</t>
        </is>
      </c>
      <c r="K21" s="98" t="n">
        <v>98876192</v>
      </c>
      <c r="L21" s="98" t="inlineStr">
        <is>
          <t>IMP,L,80123,X5,H304</t>
        </is>
      </c>
      <c r="M21" t="inlineStr">
        <is>
          <t>A102034</t>
        </is>
      </c>
      <c r="N21" t="n">
        <v>0</v>
      </c>
      <c r="O21" s="7" t="inlineStr">
        <is>
          <t>LT027</t>
        </is>
      </c>
      <c r="P21" s="13" t="n">
        <v>0</v>
      </c>
      <c r="R21" s="12" t="n"/>
    </row>
    <row r="22">
      <c r="B22" t="inlineStr">
        <is>
          <t>Price_BOM_VLC_VLSC_Imp_0016</t>
        </is>
      </c>
      <c r="C22" s="2" t="inlineStr">
        <is>
          <t>:10123-4P-75HP-VLSC:10123-4P-100HP-VLSC:10123-4P-125HP-VLSC:</t>
        </is>
      </c>
      <c r="D22" s="2" t="inlineStr">
        <is>
          <t>X5</t>
        </is>
      </c>
      <c r="E22" s="2" t="inlineStr">
        <is>
          <t>ImpMatl_Silicon_Bronze_ASTM-B584_C87600</t>
        </is>
      </c>
      <c r="F22" s="7" t="inlineStr">
        <is>
          <t>Silicon Bronze, ASTM-B584, C87600</t>
        </is>
      </c>
      <c r="G22" s="7" t="inlineStr">
        <is>
          <t>B21</t>
        </is>
      </c>
      <c r="H22" s="7" t="inlineStr">
        <is>
          <t>Coating_Standard</t>
        </is>
      </c>
      <c r="I22" s="7" t="inlineStr">
        <is>
          <t>Anodized Steel</t>
        </is>
      </c>
      <c r="J22" s="7" t="inlineStr">
        <is>
          <t>Steel, Cold Drawn C1018</t>
        </is>
      </c>
      <c r="K22" s="77" t="inlineStr">
        <is>
          <t>96769280</t>
        </is>
      </c>
      <c r="L22" s="7" t="inlineStr">
        <is>
          <t>IMP,L,80123,X5,B21</t>
        </is>
      </c>
      <c r="M22" s="7" t="inlineStr">
        <is>
          <t>A102029</t>
        </is>
      </c>
      <c r="N22" s="7" t="n">
        <v>0</v>
      </c>
      <c r="O22" s="7" t="inlineStr">
        <is>
          <t>LT027</t>
        </is>
      </c>
      <c r="P22" s="13" t="n">
        <v>0</v>
      </c>
      <c r="R22" s="12" t="n"/>
    </row>
    <row r="23">
      <c r="B23" t="inlineStr">
        <is>
          <t>Price_BOM_VLC_VLSC_Imp_0017</t>
        </is>
      </c>
      <c r="C23" s="2" t="inlineStr">
        <is>
          <t>:10123-4P-75HP-VLSC:10123-4P-100HP-VLSC:10123-4P-125HP-VLSC:</t>
        </is>
      </c>
      <c r="D23" s="2" t="inlineStr">
        <is>
          <t>X5</t>
        </is>
      </c>
      <c r="E23" t="inlineStr">
        <is>
          <t>ImpMatl_NiAl-Bronze_ASTM-B148_C95400</t>
        </is>
      </c>
      <c r="F23" s="7" t="inlineStr">
        <is>
          <t>Nickel Aluminum Bronze ASTM B148 UNS C95400</t>
        </is>
      </c>
      <c r="G23" s="7" t="inlineStr">
        <is>
          <t>B22</t>
        </is>
      </c>
      <c r="H23" s="7" t="inlineStr">
        <is>
          <t>Coating_Standard</t>
        </is>
      </c>
      <c r="I23" s="7" t="inlineStr">
        <is>
          <t>Anodized Steel</t>
        </is>
      </c>
      <c r="J23" s="7" t="inlineStr">
        <is>
          <t>Steel, Cold Drawn C1018</t>
        </is>
      </c>
      <c r="K23" s="78" t="inlineStr">
        <is>
          <t>97780973</t>
        </is>
      </c>
      <c r="L23" s="12" t="n"/>
      <c r="M23" t="inlineStr">
        <is>
          <t>A102262</t>
        </is>
      </c>
      <c r="N23" s="12" t="n">
        <v>511</v>
      </c>
      <c r="O23" s="7" t="inlineStr">
        <is>
          <t>LT250</t>
        </is>
      </c>
      <c r="P23" s="13" t="n">
        <v>8</v>
      </c>
      <c r="R23" s="12" t="n"/>
    </row>
    <row r="24">
      <c r="B24" t="inlineStr">
        <is>
          <t>Price_BOM_VLC_VLSC_Imp_0018</t>
        </is>
      </c>
      <c r="C24" s="2" t="inlineStr">
        <is>
          <t>:10123-4P-75HP-VLSC:10123-4P-100HP-VLSC:10123-4P-125HP-VLSC:</t>
        </is>
      </c>
      <c r="D24" s="2" t="inlineStr">
        <is>
          <t>X5</t>
        </is>
      </c>
      <c r="E24" s="2" t="inlineStr">
        <is>
          <t>ImpMatl_Silicon_Bronze_ASTM-B584_C87600</t>
        </is>
      </c>
      <c r="F24" s="7" t="inlineStr">
        <is>
          <t>Silicon Bronze, ASTM-B584, C87600</t>
        </is>
      </c>
      <c r="G24" s="7" t="inlineStr">
        <is>
          <t>B21</t>
        </is>
      </c>
      <c r="H24" s="7" t="inlineStr">
        <is>
          <t>Coating_Scotchkote134_interior</t>
        </is>
      </c>
      <c r="I24" s="7" t="inlineStr">
        <is>
          <t>Anodized Steel</t>
        </is>
      </c>
      <c r="J24" s="7" t="inlineStr">
        <is>
          <t>Steel, Cold Drawn C1018</t>
        </is>
      </c>
      <c r="K24" s="2" t="inlineStr">
        <is>
          <t>RTF</t>
        </is>
      </c>
      <c r="L24" s="7" t="n"/>
      <c r="M24" s="7" t="inlineStr">
        <is>
          <t>A102029</t>
        </is>
      </c>
      <c r="N24" s="7" t="n">
        <v>0</v>
      </c>
      <c r="O24" s="7" t="inlineStr">
        <is>
          <t>LT250</t>
        </is>
      </c>
      <c r="P24" s="13" t="n">
        <v>8</v>
      </c>
      <c r="R24" s="12" t="n"/>
    </row>
    <row r="25">
      <c r="B25" t="inlineStr">
        <is>
          <t>Price_BOM_VLC_VLSC_Imp_0019</t>
        </is>
      </c>
      <c r="C25" s="2" t="inlineStr">
        <is>
          <t>:10123-4P-75HP-VLSC:10123-4P-100HP-VLSC:10123-4P-125HP-VLSC:</t>
        </is>
      </c>
      <c r="D25" s="2" t="inlineStr">
        <is>
          <t>X5</t>
        </is>
      </c>
      <c r="E25" t="inlineStr">
        <is>
          <t>ImpMatl_NiAl-Bronze_ASTM-B148_C95400</t>
        </is>
      </c>
      <c r="F25" s="7" t="inlineStr">
        <is>
          <t>Nickel Aluminum Bronze ASTM B148 UNS C95400</t>
        </is>
      </c>
      <c r="G25" s="7" t="inlineStr">
        <is>
          <t>B22</t>
        </is>
      </c>
      <c r="H25" s="7" t="inlineStr">
        <is>
          <t>Coating_Scotchkote134_interior</t>
        </is>
      </c>
      <c r="I25" s="7" t="inlineStr">
        <is>
          <t>Anodized Steel</t>
        </is>
      </c>
      <c r="J25" s="7" t="inlineStr">
        <is>
          <t>Steel, Cold Drawn C1018</t>
        </is>
      </c>
      <c r="K25" s="2" t="inlineStr">
        <is>
          <t>RTF</t>
        </is>
      </c>
      <c r="L25" s="12" t="n"/>
      <c r="M25" t="inlineStr">
        <is>
          <t>A102262</t>
        </is>
      </c>
      <c r="N25" s="12" t="n">
        <v>511</v>
      </c>
      <c r="O25" s="7" t="inlineStr">
        <is>
          <t>LT250</t>
        </is>
      </c>
      <c r="P25" s="13" t="n">
        <v>8</v>
      </c>
      <c r="R25" s="12" t="n"/>
    </row>
    <row r="26">
      <c r="B26" t="inlineStr">
        <is>
          <t>Price_BOM_VLC_VLSC_Imp_0020</t>
        </is>
      </c>
      <c r="C26" s="2" t="inlineStr">
        <is>
          <t>:10123-4P-75HP-VLSC:10123-4P-100HP-VLSC:10123-4P-125HP-VLSC:</t>
        </is>
      </c>
      <c r="D26" s="2" t="inlineStr">
        <is>
          <t>X5</t>
        </is>
      </c>
      <c r="E26" s="2" t="inlineStr">
        <is>
          <t>ImpMatl_Silicon_Bronze_ASTM-B584_C87600</t>
        </is>
      </c>
      <c r="F26" s="7" t="inlineStr">
        <is>
          <t>Silicon Bronze, ASTM-B584, C87600</t>
        </is>
      </c>
      <c r="G26" s="7" t="inlineStr">
        <is>
          <t>B21</t>
        </is>
      </c>
      <c r="H26" s="7" t="inlineStr">
        <is>
          <t>Coating_Scotchkote134_interior_exterior</t>
        </is>
      </c>
      <c r="I26" s="7" t="inlineStr">
        <is>
          <t>Anodized Steel</t>
        </is>
      </c>
      <c r="J26" s="7" t="inlineStr">
        <is>
          <t>Steel, Cold Drawn C1018</t>
        </is>
      </c>
      <c r="K26" s="2" t="inlineStr">
        <is>
          <t>RTF</t>
        </is>
      </c>
      <c r="L26" s="7" t="n"/>
      <c r="M26" s="7" t="inlineStr">
        <is>
          <t>A102029</t>
        </is>
      </c>
      <c r="N26" s="7" t="n">
        <v>0</v>
      </c>
      <c r="O26" s="7" t="inlineStr">
        <is>
          <t>LT250</t>
        </is>
      </c>
      <c r="P26" s="13" t="n">
        <v>8</v>
      </c>
      <c r="R26" s="12" t="n"/>
    </row>
    <row r="27">
      <c r="B27" t="inlineStr">
        <is>
          <t>Price_BOM_VLC_VLSC_Imp_0021</t>
        </is>
      </c>
      <c r="C27" s="2" t="inlineStr">
        <is>
          <t>:10123-4P-75HP-VLSC:10123-4P-100HP-VLSC:10123-4P-125HP-VLSC:</t>
        </is>
      </c>
      <c r="D27" s="2" t="inlineStr">
        <is>
          <t>X5</t>
        </is>
      </c>
      <c r="E27" t="inlineStr">
        <is>
          <t>ImpMatl_NiAl-Bronze_ASTM-B148_C95400</t>
        </is>
      </c>
      <c r="F27" s="7" t="inlineStr">
        <is>
          <t>Nickel Aluminum Bronze ASTM B148 UNS C95400</t>
        </is>
      </c>
      <c r="G27" s="7" t="inlineStr">
        <is>
          <t>B22</t>
        </is>
      </c>
      <c r="H27" s="7" t="inlineStr">
        <is>
          <t>Coating_Scotchkote134_interior_exterior</t>
        </is>
      </c>
      <c r="I27" s="7" t="inlineStr">
        <is>
          <t>Anodized Steel</t>
        </is>
      </c>
      <c r="J27" s="7" t="inlineStr">
        <is>
          <t>Steel, Cold Drawn C1018</t>
        </is>
      </c>
      <c r="K27" s="2" t="inlineStr">
        <is>
          <t>RTF</t>
        </is>
      </c>
      <c r="L27" s="12" t="n"/>
      <c r="M27" t="inlineStr">
        <is>
          <t>A102262</t>
        </is>
      </c>
      <c r="N27" s="12" t="n">
        <v>511</v>
      </c>
      <c r="O27" s="7" t="inlineStr">
        <is>
          <t>LT250</t>
        </is>
      </c>
      <c r="P27" s="13" t="n">
        <v>8</v>
      </c>
      <c r="R27" s="12" t="n"/>
    </row>
    <row r="28">
      <c r="B28" t="inlineStr">
        <is>
          <t>Price_BOM_VLC_VLSC_Imp_0022</t>
        </is>
      </c>
      <c r="C28" s="2" t="inlineStr">
        <is>
          <t>:10123-4P-75HP-VLSC:10123-4P-100HP-VLSC:10123-4P-125HP-VLSC:</t>
        </is>
      </c>
      <c r="D28" s="2" t="inlineStr">
        <is>
          <t>X5</t>
        </is>
      </c>
      <c r="E28" s="2" t="inlineStr">
        <is>
          <t>ImpMatl_Silicon_Bronze_ASTM-B584_C87600</t>
        </is>
      </c>
      <c r="F28" s="7" t="inlineStr">
        <is>
          <t>Silicon Bronze, ASTM-B584, C87600</t>
        </is>
      </c>
      <c r="G28" s="7" t="inlineStr">
        <is>
          <t>B21</t>
        </is>
      </c>
      <c r="H28" s="7" t="inlineStr">
        <is>
          <t>Coating_Scotchkote134_interior_exterior_IncludeImpeller</t>
        </is>
      </c>
      <c r="I28" s="7" t="inlineStr">
        <is>
          <t>Anodized Steel</t>
        </is>
      </c>
      <c r="J28" s="7" t="inlineStr">
        <is>
          <t>Steel, Cold Drawn C1018</t>
        </is>
      </c>
      <c r="K28" s="2" t="inlineStr">
        <is>
          <t>RTF</t>
        </is>
      </c>
      <c r="L28" s="7" t="n"/>
      <c r="M28" s="7" t="inlineStr">
        <is>
          <t>A102029</t>
        </is>
      </c>
      <c r="N28" s="7" t="n">
        <v>0</v>
      </c>
      <c r="O28" s="7" t="inlineStr">
        <is>
          <t>LT250</t>
        </is>
      </c>
      <c r="P28" s="13" t="n">
        <v>8</v>
      </c>
      <c r="R28" s="12" t="n"/>
    </row>
    <row r="29">
      <c r="B29" t="inlineStr">
        <is>
          <t>Price_BOM_VLC_VLSC_Imp_0023</t>
        </is>
      </c>
      <c r="C29" s="2" t="inlineStr">
        <is>
          <t>:10123-4P-75HP-VLSC:10123-4P-100HP-VLSC:10123-4P-125HP-VLSC:</t>
        </is>
      </c>
      <c r="D29" s="2" t="inlineStr">
        <is>
          <t>X5</t>
        </is>
      </c>
      <c r="E29" t="inlineStr">
        <is>
          <t>ImpMatl_NiAl-Bronze_ASTM-B148_C95400</t>
        </is>
      </c>
      <c r="F29" s="7" t="inlineStr">
        <is>
          <t>Nickel Aluminum Bronze ASTM B148 UNS C95400</t>
        </is>
      </c>
      <c r="G29" s="7" t="inlineStr">
        <is>
          <t>B22</t>
        </is>
      </c>
      <c r="H29" s="7" t="inlineStr">
        <is>
          <t>Coating_Scotchkote134_interior_exterior_IncludeImpeller</t>
        </is>
      </c>
      <c r="I29" s="7" t="inlineStr">
        <is>
          <t>Anodized Steel</t>
        </is>
      </c>
      <c r="J29" s="7" t="inlineStr">
        <is>
          <t>Steel, Cold Drawn C1018</t>
        </is>
      </c>
      <c r="K29" s="2" t="inlineStr">
        <is>
          <t>RTF</t>
        </is>
      </c>
      <c r="L29" s="12" t="n"/>
      <c r="M29" t="inlineStr">
        <is>
          <t>A102262</t>
        </is>
      </c>
      <c r="N29" s="12" t="n">
        <v>511</v>
      </c>
      <c r="O29" s="7" t="inlineStr">
        <is>
          <t>LT250</t>
        </is>
      </c>
      <c r="P29" s="13" t="n">
        <v>8</v>
      </c>
      <c r="R29" s="12" t="n"/>
    </row>
    <row r="30">
      <c r="B30" t="inlineStr">
        <is>
          <t>Price_BOM_VLC_VLSC_Imp_0024</t>
        </is>
      </c>
      <c r="C30" s="2" t="inlineStr">
        <is>
          <t>:10123-4P-75HP-VLSC:10123-4P-100HP-VLSC:10123-4P-125HP-VLSC:</t>
        </is>
      </c>
      <c r="D30" s="2" t="inlineStr">
        <is>
          <t>X5</t>
        </is>
      </c>
      <c r="E30" s="2" t="inlineStr">
        <is>
          <t>ImpMatl_Silicon_Bronze_ASTM-B584_C87600</t>
        </is>
      </c>
      <c r="F30" s="7" t="inlineStr">
        <is>
          <t>Silicon Bronze, ASTM-B584, C87600</t>
        </is>
      </c>
      <c r="G30" s="7" t="inlineStr">
        <is>
          <t>B21</t>
        </is>
      </c>
      <c r="H30" s="7" t="inlineStr">
        <is>
          <t>Coating_Scotchkote134_interior_IncludeImpeller</t>
        </is>
      </c>
      <c r="I30" s="7" t="inlineStr">
        <is>
          <t>Anodized Steel</t>
        </is>
      </c>
      <c r="J30" s="7" t="inlineStr">
        <is>
          <t>Steel, Cold Drawn C1018</t>
        </is>
      </c>
      <c r="K30" s="2" t="inlineStr">
        <is>
          <t>RTF</t>
        </is>
      </c>
      <c r="L30" s="7" t="n"/>
      <c r="M30" s="7" t="inlineStr">
        <is>
          <t>A102029</t>
        </is>
      </c>
      <c r="N30" s="7" t="n">
        <v>0</v>
      </c>
      <c r="O30" s="7" t="inlineStr">
        <is>
          <t>LT250</t>
        </is>
      </c>
      <c r="P30" s="13" t="n">
        <v>8</v>
      </c>
      <c r="R30" s="12" t="n"/>
    </row>
    <row r="31">
      <c r="B31" t="inlineStr">
        <is>
          <t>Price_BOM_VLC_VLSC_Imp_0025</t>
        </is>
      </c>
      <c r="C31" s="2" t="inlineStr">
        <is>
          <t>:10123-4P-75HP-VLSC:10123-4P-100HP-VLSC:10123-4P-125HP-VLSC:</t>
        </is>
      </c>
      <c r="D31" s="2" t="inlineStr">
        <is>
          <t>X5</t>
        </is>
      </c>
      <c r="E31" t="inlineStr">
        <is>
          <t>ImpMatl_NiAl-Bronze_ASTM-B148_C95400</t>
        </is>
      </c>
      <c r="F31" s="7" t="inlineStr">
        <is>
          <t>Nickel Aluminum Bronze ASTM B148 UNS C95400</t>
        </is>
      </c>
      <c r="G31" s="7" t="inlineStr">
        <is>
          <t>B22</t>
        </is>
      </c>
      <c r="H31" s="7" t="inlineStr">
        <is>
          <t>Coating_Scotchkote134_interior_IncludeImpeller</t>
        </is>
      </c>
      <c r="I31" s="7" t="inlineStr">
        <is>
          <t>Anodized Steel</t>
        </is>
      </c>
      <c r="J31" s="7" t="inlineStr">
        <is>
          <t>Steel, Cold Drawn C1018</t>
        </is>
      </c>
      <c r="K31" s="2" t="inlineStr">
        <is>
          <t>RTF</t>
        </is>
      </c>
      <c r="L31" s="12" t="n"/>
      <c r="M31" t="inlineStr">
        <is>
          <t>A102262</t>
        </is>
      </c>
      <c r="N31" s="12" t="n">
        <v>511</v>
      </c>
      <c r="O31" s="7" t="inlineStr">
        <is>
          <t>LT250</t>
        </is>
      </c>
      <c r="P31" s="13" t="n">
        <v>8</v>
      </c>
      <c r="R31" s="12" t="n"/>
    </row>
    <row r="32">
      <c r="B32" t="inlineStr">
        <is>
          <t>Price_BOM_VLC_VLSC_Imp_0026</t>
        </is>
      </c>
      <c r="C32" s="2" t="inlineStr">
        <is>
          <t>:10123-4P-75HP-VLSC:10123-4P-100HP-VLSC:10123-4P-125HP-VLSC:</t>
        </is>
      </c>
      <c r="D32" s="2" t="inlineStr">
        <is>
          <t>X5</t>
        </is>
      </c>
      <c r="E32" s="2" t="inlineStr">
        <is>
          <t>ImpMatl_Silicon_Bronze_ASTM-B584_C87600</t>
        </is>
      </c>
      <c r="F32" s="7" t="inlineStr">
        <is>
          <t>Silicon Bronze, ASTM-B584, C87600</t>
        </is>
      </c>
      <c r="G32" s="7" t="inlineStr">
        <is>
          <t>B21</t>
        </is>
      </c>
      <c r="H32" s="7" t="inlineStr">
        <is>
          <t>Coating_Special</t>
        </is>
      </c>
      <c r="I32" s="7" t="inlineStr">
        <is>
          <t>Anodized Steel</t>
        </is>
      </c>
      <c r="J32" s="7" t="inlineStr">
        <is>
          <t>Steel, Cold Drawn C1018</t>
        </is>
      </c>
      <c r="K32" s="2" t="inlineStr">
        <is>
          <t>RTF</t>
        </is>
      </c>
      <c r="L32" s="7" t="n"/>
      <c r="M32" s="7" t="inlineStr">
        <is>
          <t>A102029</t>
        </is>
      </c>
      <c r="N32" s="7" t="n">
        <v>0</v>
      </c>
      <c r="O32" s="7" t="inlineStr">
        <is>
          <t>LT250</t>
        </is>
      </c>
      <c r="P32" s="13" t="n">
        <v>8</v>
      </c>
      <c r="R32" s="12" t="n"/>
    </row>
    <row r="33">
      <c r="B33" t="inlineStr">
        <is>
          <t>Price_BOM_VLC_VLSC_Imp_0027</t>
        </is>
      </c>
      <c r="C33" s="2" t="inlineStr">
        <is>
          <t>:10123-4P-75HP-VLSC:10123-4P-100HP-VLSC:10123-4P-125HP-VLSC:</t>
        </is>
      </c>
      <c r="D33" s="2" t="inlineStr">
        <is>
          <t>X5</t>
        </is>
      </c>
      <c r="E33" t="inlineStr">
        <is>
          <t>ImpMatl_NiAl-Bronze_ASTM-B148_C95400</t>
        </is>
      </c>
      <c r="F33" s="7" t="inlineStr">
        <is>
          <t>Nickel Aluminum Bronze ASTM B148 UNS C95400</t>
        </is>
      </c>
      <c r="G33" s="7" t="inlineStr">
        <is>
          <t>B22</t>
        </is>
      </c>
      <c r="H33" s="7" t="inlineStr">
        <is>
          <t>Coating_Special</t>
        </is>
      </c>
      <c r="I33" s="7" t="inlineStr">
        <is>
          <t>Anodized Steel</t>
        </is>
      </c>
      <c r="J33" s="7" t="inlineStr">
        <is>
          <t>Steel, Cold Drawn C1018</t>
        </is>
      </c>
      <c r="K33" s="2" t="inlineStr">
        <is>
          <t>RTF</t>
        </is>
      </c>
      <c r="L33" s="12" t="n"/>
      <c r="M33" t="inlineStr">
        <is>
          <t>A102262</t>
        </is>
      </c>
      <c r="N33" s="12" t="n">
        <v>511</v>
      </c>
      <c r="O33" s="7" t="inlineStr">
        <is>
          <t>LT250</t>
        </is>
      </c>
      <c r="P33" s="13" t="n">
        <v>8</v>
      </c>
      <c r="R33" s="12" t="n"/>
    </row>
    <row r="34">
      <c r="B34" t="inlineStr">
        <is>
          <t>Price_BOM_VLC_VLSC_Imp_0028</t>
        </is>
      </c>
      <c r="C34" s="2" t="inlineStr">
        <is>
          <t>:10123-4P-75HP-VLSC:10123-4P-100HP-VLSC:10123-4P-125HP-VLSC:</t>
        </is>
      </c>
      <c r="D34" s="2" t="inlineStr">
        <is>
          <t>X5</t>
        </is>
      </c>
      <c r="E34" s="2" t="inlineStr">
        <is>
          <t>ImpMatl_Silicon_Bronze_ASTM-B584_C87600</t>
        </is>
      </c>
      <c r="F34" s="7" t="inlineStr">
        <is>
          <t>Silicon Bronze, ASTM-B584, C87600</t>
        </is>
      </c>
      <c r="G34" s="7" t="inlineStr">
        <is>
          <t>B21</t>
        </is>
      </c>
      <c r="H34" s="7" t="inlineStr">
        <is>
          <t>Coating_Epoxy</t>
        </is>
      </c>
      <c r="I34" s="7" t="inlineStr">
        <is>
          <t>Anodized Steel</t>
        </is>
      </c>
      <c r="J34" s="7" t="inlineStr">
        <is>
          <t>Steel, Cold Drawn C1018</t>
        </is>
      </c>
      <c r="K34" s="2" t="inlineStr">
        <is>
          <t>RTF</t>
        </is>
      </c>
      <c r="L34" s="7" t="n"/>
      <c r="M34" s="7" t="inlineStr">
        <is>
          <t>A102029</t>
        </is>
      </c>
      <c r="N34" s="7" t="n">
        <v>0</v>
      </c>
      <c r="O34" s="7" t="inlineStr">
        <is>
          <t>LT250</t>
        </is>
      </c>
      <c r="P34" s="13" t="n">
        <v>8</v>
      </c>
      <c r="R34" s="12" t="n"/>
    </row>
    <row r="35">
      <c r="B35" t="inlineStr">
        <is>
          <t>Price_BOM_VLC_VLSC_Imp_0029</t>
        </is>
      </c>
      <c r="C35" s="2" t="inlineStr">
        <is>
          <t>:10123-4P-75HP-VLSC:10123-4P-100HP-VLSC:10123-4P-125HP-VLSC:</t>
        </is>
      </c>
      <c r="D35" s="2" t="inlineStr">
        <is>
          <t>X5</t>
        </is>
      </c>
      <c r="E35" t="inlineStr">
        <is>
          <t>ImpMatl_NiAl-Bronze_ASTM-B148_C95400</t>
        </is>
      </c>
      <c r="F35" s="7" t="inlineStr">
        <is>
          <t>Nickel Aluminum Bronze ASTM B148 UNS C95400</t>
        </is>
      </c>
      <c r="G35" s="7" t="inlineStr">
        <is>
          <t>B22</t>
        </is>
      </c>
      <c r="H35" s="7" t="inlineStr">
        <is>
          <t>Coating_Epoxy</t>
        </is>
      </c>
      <c r="I35" s="7" t="inlineStr">
        <is>
          <t>Anodized Steel</t>
        </is>
      </c>
      <c r="J35" s="7" t="inlineStr">
        <is>
          <t>Steel, Cold Drawn C1018</t>
        </is>
      </c>
      <c r="K35" s="2" t="inlineStr">
        <is>
          <t>RTF</t>
        </is>
      </c>
      <c r="L35" s="12" t="n"/>
      <c r="M35" t="inlineStr">
        <is>
          <t>A102262</t>
        </is>
      </c>
      <c r="N35" s="12" t="n">
        <v>511</v>
      </c>
      <c r="O35" s="7" t="inlineStr">
        <is>
          <t>LT250</t>
        </is>
      </c>
      <c r="P35" s="13" t="n">
        <v>8</v>
      </c>
      <c r="R35" s="12" t="n"/>
    </row>
    <row r="36">
      <c r="B36" t="inlineStr">
        <is>
          <t>Price_BOM_VLC_VLSC_Imp_0030</t>
        </is>
      </c>
      <c r="C36" s="2" t="inlineStr">
        <is>
          <t>:10123-4P-75HP-VLSC:10123-4P-100HP-VLSC:10123-4P-125HP-VLSC:</t>
        </is>
      </c>
      <c r="D36" s="2" t="inlineStr">
        <is>
          <t>X5</t>
        </is>
      </c>
      <c r="E36" s="2" t="inlineStr">
        <is>
          <t>ImpMatl_SS_AISI-304</t>
        </is>
      </c>
      <c r="F36" s="7" t="inlineStr">
        <is>
          <t>Stainless Steel, AISI-304</t>
        </is>
      </c>
      <c r="G36" s="7" t="inlineStr">
        <is>
          <t>H304</t>
        </is>
      </c>
      <c r="H36" s="7" t="inlineStr">
        <is>
          <t>Coating_Standard</t>
        </is>
      </c>
      <c r="I36" s="7" t="inlineStr">
        <is>
          <t>Anodized Steel</t>
        </is>
      </c>
      <c r="J36" s="7" t="inlineStr">
        <is>
          <t>Stainless Steel, AISI 316</t>
        </is>
      </c>
      <c r="K36" s="98" t="n">
        <v>98876192</v>
      </c>
      <c r="L36" s="98" t="inlineStr">
        <is>
          <t>IMP,L,80123,X5,H304</t>
        </is>
      </c>
      <c r="M36" t="inlineStr">
        <is>
          <t>A102034</t>
        </is>
      </c>
      <c r="N36" t="n">
        <v>0</v>
      </c>
      <c r="O36" s="7" t="inlineStr">
        <is>
          <t>LT027</t>
        </is>
      </c>
      <c r="P36" s="13" t="n">
        <v>0</v>
      </c>
      <c r="R36" s="12" t="n"/>
    </row>
    <row r="37">
      <c r="B37" t="inlineStr">
        <is>
          <t>Price_BOM_VLC_VLSC_Imp_0031</t>
        </is>
      </c>
      <c r="C37" t="inlineStr">
        <is>
          <t>:12707-2P-5HP-VLC:12707-2P-7.5HP-VLC:12707-2P-10HP-VLC:12707-2P-15HP-VLC:12707-4P-3HP-VLC:12707-4P-5HP-VLC:12707-4P-7.5HP-VLC:</t>
        </is>
      </c>
      <c r="D37" s="2" t="inlineStr">
        <is>
          <t>X3</t>
        </is>
      </c>
      <c r="E37" s="2" t="inlineStr">
        <is>
          <t>ImpMatl_Silicon_Bronze_ASTM-B584_C87600</t>
        </is>
      </c>
      <c r="F37" s="7" t="inlineStr">
        <is>
          <t>Silicon Bronze, ASTM-B584, C87600</t>
        </is>
      </c>
      <c r="G37" s="7" t="inlineStr">
        <is>
          <t>B21</t>
        </is>
      </c>
      <c r="H37" s="7" t="inlineStr">
        <is>
          <t>Coating_Standard</t>
        </is>
      </c>
      <c r="I37" s="7" t="inlineStr">
        <is>
          <t>Stainless Steel, AISI-303</t>
        </is>
      </c>
      <c r="J37" s="7" t="inlineStr">
        <is>
          <t>Steel, Cold Drawn C1018</t>
        </is>
      </c>
      <c r="K37" s="2" t="inlineStr">
        <is>
          <t>96699290</t>
        </is>
      </c>
      <c r="L37" s="7" t="inlineStr">
        <is>
          <t>IMP,L,10707,X3,B21</t>
        </is>
      </c>
      <c r="M37" s="7" t="inlineStr">
        <is>
          <t>A101684</t>
        </is>
      </c>
      <c r="N37" s="7" t="n">
        <v>0</v>
      </c>
      <c r="O37" s="7" t="inlineStr">
        <is>
          <t>LT027</t>
        </is>
      </c>
      <c r="P37" s="13" t="n">
        <v>0</v>
      </c>
      <c r="R37" s="12" t="n"/>
    </row>
    <row r="38">
      <c r="B38" t="inlineStr">
        <is>
          <t>Price_BOM_VLC_VLSC_Imp_0032</t>
        </is>
      </c>
      <c r="C38" t="inlineStr">
        <is>
          <t>:12707-2P-5HP-VLC:12707-2P-7.5HP-VLC:12707-2P-10HP-VLC:12707-2P-15HP-VLC:12707-4P-3HP-VLC:12707-4P-5HP-VLC:12707-4P-7.5HP-VLC:</t>
        </is>
      </c>
      <c r="D38" s="2" t="inlineStr">
        <is>
          <t>X3</t>
        </is>
      </c>
      <c r="E38" t="inlineStr">
        <is>
          <t>ImpMatl_NiAl-Bronze_ASTM-B148_C95400</t>
        </is>
      </c>
      <c r="F38" s="7" t="inlineStr">
        <is>
          <t>Nickel Aluminum Bronze ASTM B148 UNS C95400</t>
        </is>
      </c>
      <c r="G38" s="7" t="inlineStr">
        <is>
          <t>B22</t>
        </is>
      </c>
      <c r="H38" s="7" t="inlineStr">
        <is>
          <t>Coating_Standard</t>
        </is>
      </c>
      <c r="I38" s="7" t="inlineStr">
        <is>
          <t>Stainless Steel, AISI-303</t>
        </is>
      </c>
      <c r="J38" s="7" t="inlineStr">
        <is>
          <t>Steel, Cold Drawn C1018</t>
        </is>
      </c>
      <c r="K38" s="78" t="inlineStr">
        <is>
          <t>97775274</t>
        </is>
      </c>
      <c r="L38" s="1" t="n"/>
      <c r="M38" t="inlineStr">
        <is>
          <t>A102211</t>
        </is>
      </c>
      <c r="N38" s="1" t="n">
        <v>71</v>
      </c>
      <c r="O38" s="7" t="inlineStr">
        <is>
          <t>LT250</t>
        </is>
      </c>
      <c r="P38" s="13" t="n">
        <v>8</v>
      </c>
      <c r="R38" s="12" t="n"/>
    </row>
    <row r="39">
      <c r="B39" t="inlineStr">
        <is>
          <t>Price_BOM_VLC_VLSC_Imp_0033</t>
        </is>
      </c>
      <c r="C39" t="inlineStr">
        <is>
          <t>:12707-2P-5HP-VLC:12707-2P-7.5HP-VLC:12707-2P-10HP-VLC:12707-2P-15HP-VLC:12707-4P-3HP-VLC:12707-4P-5HP-VLC:12707-4P-7.5HP-VLC:</t>
        </is>
      </c>
      <c r="D39" s="2" t="inlineStr">
        <is>
          <t>X3</t>
        </is>
      </c>
      <c r="E39" s="2" t="inlineStr">
        <is>
          <t>ImpMatl_Silicon_Bronze_ASTM-B584_C87600</t>
        </is>
      </c>
      <c r="F39" s="7" t="inlineStr">
        <is>
          <t>Silicon Bronze, ASTM-B584, C87600</t>
        </is>
      </c>
      <c r="G39" s="7" t="inlineStr">
        <is>
          <t>B21</t>
        </is>
      </c>
      <c r="H39" s="7" t="inlineStr">
        <is>
          <t>Coating_Scotchkote134_interior</t>
        </is>
      </c>
      <c r="I39" s="7" t="inlineStr">
        <is>
          <t>Stainless Steel, AISI-303</t>
        </is>
      </c>
      <c r="J39" s="7" t="inlineStr">
        <is>
          <t>Steel, Cold Drawn C1018</t>
        </is>
      </c>
      <c r="K39" s="2" t="inlineStr">
        <is>
          <t>RTF</t>
        </is>
      </c>
      <c r="L39" s="7" t="n"/>
      <c r="M39" s="7" t="inlineStr">
        <is>
          <t>A101684</t>
        </is>
      </c>
      <c r="N39" s="7" t="n">
        <v>0</v>
      </c>
      <c r="O39" s="7" t="inlineStr">
        <is>
          <t>LT250</t>
        </is>
      </c>
      <c r="P39" s="13" t="n">
        <v>8</v>
      </c>
      <c r="R39" s="12" t="n"/>
    </row>
    <row r="40">
      <c r="B40" t="inlineStr">
        <is>
          <t>Price_BOM_VLC_VLSC_Imp_0034</t>
        </is>
      </c>
      <c r="C40" t="inlineStr">
        <is>
          <t>:12707-2P-5HP-VLC:12707-2P-7.5HP-VLC:12707-2P-10HP-VLC:12707-2P-15HP-VLC:12707-4P-3HP-VLC:12707-4P-5HP-VLC:12707-4P-7.5HP-VLC:</t>
        </is>
      </c>
      <c r="D40" s="2" t="inlineStr">
        <is>
          <t>X3</t>
        </is>
      </c>
      <c r="E40" t="inlineStr">
        <is>
          <t>ImpMatl_NiAl-Bronze_ASTM-B148_C95400</t>
        </is>
      </c>
      <c r="F40" s="7" t="inlineStr">
        <is>
          <t>Nickel Aluminum Bronze ASTM B148 UNS C95400</t>
        </is>
      </c>
      <c r="G40" s="7" t="inlineStr">
        <is>
          <t>B22</t>
        </is>
      </c>
      <c r="H40" s="7" t="inlineStr">
        <is>
          <t>Coating_Scotchkote134_interior</t>
        </is>
      </c>
      <c r="I40" s="7" t="inlineStr">
        <is>
          <t>Stainless Steel, AISI-303</t>
        </is>
      </c>
      <c r="J40" s="7" t="inlineStr">
        <is>
          <t>Steel, Cold Drawn C1018</t>
        </is>
      </c>
      <c r="K40" s="2" t="inlineStr">
        <is>
          <t>RTF</t>
        </is>
      </c>
      <c r="L40" s="1" t="n"/>
      <c r="M40" t="inlineStr">
        <is>
          <t>A102211</t>
        </is>
      </c>
      <c r="N40" s="1" t="n">
        <v>71</v>
      </c>
      <c r="O40" s="7" t="inlineStr">
        <is>
          <t>LT250</t>
        </is>
      </c>
      <c r="P40" s="13" t="n">
        <v>8</v>
      </c>
      <c r="R40" s="12" t="n"/>
    </row>
    <row r="41">
      <c r="B41" t="inlineStr">
        <is>
          <t>Price_BOM_VLC_VLSC_Imp_0035</t>
        </is>
      </c>
      <c r="C41" t="inlineStr">
        <is>
          <t>:12707-2P-5HP-VLC:12707-2P-7.5HP-VLC:12707-2P-10HP-VLC:12707-2P-15HP-VLC:12707-4P-3HP-VLC:12707-4P-5HP-VLC:12707-4P-7.5HP-VLC:</t>
        </is>
      </c>
      <c r="D41" s="2" t="inlineStr">
        <is>
          <t>X3</t>
        </is>
      </c>
      <c r="E41" s="2" t="inlineStr">
        <is>
          <t>ImpMatl_Silicon_Bronze_ASTM-B584_C87600</t>
        </is>
      </c>
      <c r="F41" s="7" t="inlineStr">
        <is>
          <t>Silicon Bronze, ASTM-B584, C87600</t>
        </is>
      </c>
      <c r="G41" s="7" t="inlineStr">
        <is>
          <t>B21</t>
        </is>
      </c>
      <c r="H41" s="7" t="inlineStr">
        <is>
          <t>Coating_Scotchkote134_interior_exterior</t>
        </is>
      </c>
      <c r="I41" s="7" t="inlineStr">
        <is>
          <t>Stainless Steel, AISI-303</t>
        </is>
      </c>
      <c r="J41" s="7" t="inlineStr">
        <is>
          <t>Steel, Cold Drawn C1018</t>
        </is>
      </c>
      <c r="K41" s="2" t="inlineStr">
        <is>
          <t>RTF</t>
        </is>
      </c>
      <c r="L41" s="7" t="n"/>
      <c r="M41" s="7" t="inlineStr">
        <is>
          <t>A101684</t>
        </is>
      </c>
      <c r="N41" s="7" t="n">
        <v>0</v>
      </c>
      <c r="O41" s="7" t="inlineStr">
        <is>
          <t>LT250</t>
        </is>
      </c>
      <c r="P41" s="13" t="n">
        <v>8</v>
      </c>
      <c r="R41" s="12" t="n"/>
    </row>
    <row r="42">
      <c r="B42" t="inlineStr">
        <is>
          <t>Price_BOM_VLC_VLSC_Imp_0036</t>
        </is>
      </c>
      <c r="C42" t="inlineStr">
        <is>
          <t>:12707-2P-5HP-VLC:12707-2P-7.5HP-VLC:12707-2P-10HP-VLC:12707-2P-15HP-VLC:12707-4P-3HP-VLC:12707-4P-5HP-VLC:12707-4P-7.5HP-VLC:</t>
        </is>
      </c>
      <c r="D42" s="2" t="inlineStr">
        <is>
          <t>X3</t>
        </is>
      </c>
      <c r="E42" t="inlineStr">
        <is>
          <t>ImpMatl_NiAl-Bronze_ASTM-B148_C95400</t>
        </is>
      </c>
      <c r="F42" s="7" t="inlineStr">
        <is>
          <t>Nickel Aluminum Bronze ASTM B148 UNS C95400</t>
        </is>
      </c>
      <c r="G42" s="7" t="inlineStr">
        <is>
          <t>B22</t>
        </is>
      </c>
      <c r="H42" s="7" t="inlineStr">
        <is>
          <t>Coating_Scotchkote134_interior_exterior</t>
        </is>
      </c>
      <c r="I42" s="7" t="inlineStr">
        <is>
          <t>Stainless Steel, AISI-303</t>
        </is>
      </c>
      <c r="J42" s="7" t="inlineStr">
        <is>
          <t>Steel, Cold Drawn C1018</t>
        </is>
      </c>
      <c r="K42" s="2" t="inlineStr">
        <is>
          <t>RTF</t>
        </is>
      </c>
      <c r="L42" s="1" t="n"/>
      <c r="M42" t="inlineStr">
        <is>
          <t>A102211</t>
        </is>
      </c>
      <c r="N42" s="1" t="n">
        <v>71</v>
      </c>
      <c r="O42" s="7" t="inlineStr">
        <is>
          <t>LT250</t>
        </is>
      </c>
      <c r="P42" s="13" t="n">
        <v>8</v>
      </c>
      <c r="R42" s="12" t="n"/>
    </row>
    <row r="43">
      <c r="B43" t="inlineStr">
        <is>
          <t>Price_BOM_VLC_VLSC_Imp_0037</t>
        </is>
      </c>
      <c r="C43" t="inlineStr">
        <is>
          <t>:12707-2P-5HP-VLC:12707-2P-7.5HP-VLC:12707-2P-10HP-VLC:12707-2P-15HP-VLC:12707-4P-3HP-VLC:12707-4P-5HP-VLC:12707-4P-7.5HP-VLC:</t>
        </is>
      </c>
      <c r="D43" s="2" t="inlineStr">
        <is>
          <t>X3</t>
        </is>
      </c>
      <c r="E43" s="2" t="inlineStr">
        <is>
          <t>ImpMatl_Silicon_Bronze_ASTM-B584_C87600</t>
        </is>
      </c>
      <c r="F43" s="7" t="inlineStr">
        <is>
          <t>Silicon Bronze, ASTM-B584, C87600</t>
        </is>
      </c>
      <c r="G43" s="7" t="inlineStr">
        <is>
          <t>B21</t>
        </is>
      </c>
      <c r="H43" s="7" t="inlineStr">
        <is>
          <t>Coating_Scotchkote134_interior_exterior_IncludeImpeller</t>
        </is>
      </c>
      <c r="I43" s="7" t="inlineStr">
        <is>
          <t>Stainless Steel, AISI-303</t>
        </is>
      </c>
      <c r="J43" s="7" t="inlineStr">
        <is>
          <t>Steel, Cold Drawn C1018</t>
        </is>
      </c>
      <c r="K43" s="2" t="inlineStr">
        <is>
          <t>RTF</t>
        </is>
      </c>
      <c r="L43" s="7" t="n"/>
      <c r="M43" s="7" t="inlineStr">
        <is>
          <t>A101684</t>
        </is>
      </c>
      <c r="N43" s="7" t="n">
        <v>0</v>
      </c>
      <c r="O43" s="7" t="inlineStr">
        <is>
          <t>LT250</t>
        </is>
      </c>
      <c r="P43" s="13" t="n">
        <v>8</v>
      </c>
      <c r="R43" s="12" t="n"/>
    </row>
    <row r="44">
      <c r="B44" t="inlineStr">
        <is>
          <t>Price_BOM_VLC_VLSC_Imp_0038</t>
        </is>
      </c>
      <c r="C44" t="inlineStr">
        <is>
          <t>:12707-2P-5HP-VLC:12707-2P-7.5HP-VLC:12707-2P-10HP-VLC:12707-2P-15HP-VLC:12707-4P-3HP-VLC:12707-4P-5HP-VLC:12707-4P-7.5HP-VLC:</t>
        </is>
      </c>
      <c r="D44" s="2" t="inlineStr">
        <is>
          <t>X3</t>
        </is>
      </c>
      <c r="E44" t="inlineStr">
        <is>
          <t>ImpMatl_NiAl-Bronze_ASTM-B148_C95400</t>
        </is>
      </c>
      <c r="F44" s="7" t="inlineStr">
        <is>
          <t>Nickel Aluminum Bronze ASTM B148 UNS C95400</t>
        </is>
      </c>
      <c r="G44" s="7" t="inlineStr">
        <is>
          <t>B22</t>
        </is>
      </c>
      <c r="H44" s="7" t="inlineStr">
        <is>
          <t>Coating_Scotchkote134_interior_exterior_IncludeImpeller</t>
        </is>
      </c>
      <c r="I44" s="7" t="inlineStr">
        <is>
          <t>Stainless Steel, AISI-303</t>
        </is>
      </c>
      <c r="J44" s="7" t="inlineStr">
        <is>
          <t>Steel, Cold Drawn C1018</t>
        </is>
      </c>
      <c r="K44" s="2" t="inlineStr">
        <is>
          <t>RTF</t>
        </is>
      </c>
      <c r="L44" s="1" t="n"/>
      <c r="M44" t="inlineStr">
        <is>
          <t>A102211</t>
        </is>
      </c>
      <c r="N44" s="1" t="n">
        <v>71</v>
      </c>
      <c r="O44" s="7" t="inlineStr">
        <is>
          <t>LT250</t>
        </is>
      </c>
      <c r="P44" s="13" t="n">
        <v>8</v>
      </c>
      <c r="R44" s="12" t="n"/>
    </row>
    <row r="45">
      <c r="B45" t="inlineStr">
        <is>
          <t>Price_BOM_VLC_VLSC_Imp_0039</t>
        </is>
      </c>
      <c r="C45" t="inlineStr">
        <is>
          <t>:12707-2P-5HP-VLC:12707-2P-7.5HP-VLC:12707-2P-10HP-VLC:12707-2P-15HP-VLC:12707-4P-3HP-VLC:12707-4P-5HP-VLC:12707-4P-7.5HP-VLC:</t>
        </is>
      </c>
      <c r="D45" s="2" t="inlineStr">
        <is>
          <t>X3</t>
        </is>
      </c>
      <c r="E45" s="2" t="inlineStr">
        <is>
          <t>ImpMatl_Silicon_Bronze_ASTM-B584_C87600</t>
        </is>
      </c>
      <c r="F45" s="7" t="inlineStr">
        <is>
          <t>Silicon Bronze, ASTM-B584, C87600</t>
        </is>
      </c>
      <c r="G45" s="7" t="inlineStr">
        <is>
          <t>B21</t>
        </is>
      </c>
      <c r="H45" s="7" t="inlineStr">
        <is>
          <t>Coating_Scotchkote134_interior_IncludeImpeller</t>
        </is>
      </c>
      <c r="I45" s="7" t="inlineStr">
        <is>
          <t>Stainless Steel, AISI-303</t>
        </is>
      </c>
      <c r="J45" s="7" t="inlineStr">
        <is>
          <t>Steel, Cold Drawn C1018</t>
        </is>
      </c>
      <c r="K45" s="2" t="inlineStr">
        <is>
          <t>RTF</t>
        </is>
      </c>
      <c r="L45" s="7" t="n"/>
      <c r="M45" s="7" t="inlineStr">
        <is>
          <t>A101684</t>
        </is>
      </c>
      <c r="N45" s="7" t="n">
        <v>0</v>
      </c>
      <c r="O45" s="7" t="inlineStr">
        <is>
          <t>LT250</t>
        </is>
      </c>
      <c r="P45" s="13" t="n">
        <v>8</v>
      </c>
      <c r="R45" s="12" t="n"/>
    </row>
    <row r="46">
      <c r="B46" t="inlineStr">
        <is>
          <t>Price_BOM_VLC_VLSC_Imp_0040</t>
        </is>
      </c>
      <c r="C46" t="inlineStr">
        <is>
          <t>:12707-2P-5HP-VLC:12707-2P-7.5HP-VLC:12707-2P-10HP-VLC:12707-2P-15HP-VLC:12707-4P-3HP-VLC:12707-4P-5HP-VLC:12707-4P-7.5HP-VLC:</t>
        </is>
      </c>
      <c r="D46" s="2" t="inlineStr">
        <is>
          <t>X3</t>
        </is>
      </c>
      <c r="E46" t="inlineStr">
        <is>
          <t>ImpMatl_NiAl-Bronze_ASTM-B148_C95400</t>
        </is>
      </c>
      <c r="F46" s="7" t="inlineStr">
        <is>
          <t>Nickel Aluminum Bronze ASTM B148 UNS C95400</t>
        </is>
      </c>
      <c r="G46" s="7" t="inlineStr">
        <is>
          <t>B22</t>
        </is>
      </c>
      <c r="H46" s="7" t="inlineStr">
        <is>
          <t>Coating_Scotchkote134_interior_IncludeImpeller</t>
        </is>
      </c>
      <c r="I46" s="7" t="inlineStr">
        <is>
          <t>Stainless Steel, AISI-303</t>
        </is>
      </c>
      <c r="J46" s="7" t="inlineStr">
        <is>
          <t>Steel, Cold Drawn C1018</t>
        </is>
      </c>
      <c r="K46" s="2" t="inlineStr">
        <is>
          <t>RTF</t>
        </is>
      </c>
      <c r="L46" s="1" t="n"/>
      <c r="M46" t="inlineStr">
        <is>
          <t>A102211</t>
        </is>
      </c>
      <c r="N46" s="1" t="n">
        <v>71</v>
      </c>
      <c r="O46" s="7" t="inlineStr">
        <is>
          <t>LT250</t>
        </is>
      </c>
      <c r="P46" s="13" t="n">
        <v>8</v>
      </c>
      <c r="R46" s="12" t="n"/>
    </row>
    <row r="47">
      <c r="B47" t="inlineStr">
        <is>
          <t>Price_BOM_VLC_VLSC_Imp_0041</t>
        </is>
      </c>
      <c r="C47" t="inlineStr">
        <is>
          <t>:12707-2P-5HP-VLC:12707-2P-7.5HP-VLC:12707-2P-10HP-VLC:12707-2P-15HP-VLC:12707-4P-3HP-VLC:12707-4P-5HP-VLC:12707-4P-7.5HP-VLC:</t>
        </is>
      </c>
      <c r="D47" s="2" t="inlineStr">
        <is>
          <t>X3</t>
        </is>
      </c>
      <c r="E47" s="2" t="inlineStr">
        <is>
          <t>ImpMatl_Silicon_Bronze_ASTM-B584_C87600</t>
        </is>
      </c>
      <c r="F47" s="7" t="inlineStr">
        <is>
          <t>Silicon Bronze, ASTM-B584, C87600</t>
        </is>
      </c>
      <c r="G47" s="7" t="inlineStr">
        <is>
          <t>B21</t>
        </is>
      </c>
      <c r="H47" s="7" t="inlineStr">
        <is>
          <t>Coating_Special</t>
        </is>
      </c>
      <c r="I47" s="7" t="inlineStr">
        <is>
          <t>Stainless Steel, AISI-303</t>
        </is>
      </c>
      <c r="J47" s="7" t="inlineStr">
        <is>
          <t>Steel, Cold Drawn C1018</t>
        </is>
      </c>
      <c r="K47" s="2" t="inlineStr">
        <is>
          <t>RTF</t>
        </is>
      </c>
      <c r="L47" s="7" t="n"/>
      <c r="M47" s="7" t="inlineStr">
        <is>
          <t>A101684</t>
        </is>
      </c>
      <c r="N47" s="7" t="n">
        <v>0</v>
      </c>
      <c r="O47" s="7" t="inlineStr">
        <is>
          <t>LT250</t>
        </is>
      </c>
      <c r="P47" s="13" t="n">
        <v>8</v>
      </c>
      <c r="R47" s="12" t="n"/>
    </row>
    <row r="48">
      <c r="B48" t="inlineStr">
        <is>
          <t>Price_BOM_VLC_VLSC_Imp_0042</t>
        </is>
      </c>
      <c r="C48" t="inlineStr">
        <is>
          <t>:12707-2P-5HP-VLC:12707-2P-7.5HP-VLC:12707-2P-10HP-VLC:12707-2P-15HP-VLC:12707-4P-3HP-VLC:12707-4P-5HP-VLC:12707-4P-7.5HP-VLC:</t>
        </is>
      </c>
      <c r="D48" s="2" t="inlineStr">
        <is>
          <t>X3</t>
        </is>
      </c>
      <c r="E48" t="inlineStr">
        <is>
          <t>ImpMatl_NiAl-Bronze_ASTM-B148_C95400</t>
        </is>
      </c>
      <c r="F48" s="7" t="inlineStr">
        <is>
          <t>Nickel Aluminum Bronze ASTM B148 UNS C95400</t>
        </is>
      </c>
      <c r="G48" s="7" t="inlineStr">
        <is>
          <t>B22</t>
        </is>
      </c>
      <c r="H48" s="7" t="inlineStr">
        <is>
          <t>Coating_Special</t>
        </is>
      </c>
      <c r="I48" s="7" t="inlineStr">
        <is>
          <t>Stainless Steel, AISI-303</t>
        </is>
      </c>
      <c r="J48" s="7" t="inlineStr">
        <is>
          <t>Steel, Cold Drawn C1018</t>
        </is>
      </c>
      <c r="K48" s="2" t="inlineStr">
        <is>
          <t>RTF</t>
        </is>
      </c>
      <c r="L48" s="1" t="n"/>
      <c r="M48" t="inlineStr">
        <is>
          <t>A102211</t>
        </is>
      </c>
      <c r="N48" s="1" t="n">
        <v>71</v>
      </c>
      <c r="O48" s="7" t="inlineStr">
        <is>
          <t>LT250</t>
        </is>
      </c>
      <c r="P48" s="13" t="n">
        <v>8</v>
      </c>
      <c r="R48" s="12" t="n"/>
    </row>
    <row r="49">
      <c r="B49" t="inlineStr">
        <is>
          <t>Price_BOM_VLC_VLSC_Imp_0043</t>
        </is>
      </c>
      <c r="C49" t="inlineStr">
        <is>
          <t>:12707-2P-5HP-VLC:12707-2P-7.5HP-VLC:12707-2P-10HP-VLC:12707-2P-15HP-VLC:12707-4P-3HP-VLC:12707-4P-5HP-VLC:12707-4P-7.5HP-VLC:</t>
        </is>
      </c>
      <c r="D49" s="2" t="inlineStr">
        <is>
          <t>X3</t>
        </is>
      </c>
      <c r="E49" s="2" t="inlineStr">
        <is>
          <t>ImpMatl_Silicon_Bronze_ASTM-B584_C87600</t>
        </is>
      </c>
      <c r="F49" s="7" t="inlineStr">
        <is>
          <t>Silicon Bronze, ASTM-B584, C87600</t>
        </is>
      </c>
      <c r="G49" s="7" t="inlineStr">
        <is>
          <t>B21</t>
        </is>
      </c>
      <c r="H49" s="7" t="inlineStr">
        <is>
          <t>Coating_Epoxy</t>
        </is>
      </c>
      <c r="I49" s="7" t="inlineStr">
        <is>
          <t>Stainless Steel, AISI-303</t>
        </is>
      </c>
      <c r="J49" s="7" t="inlineStr">
        <is>
          <t>Steel, Cold Drawn C1018</t>
        </is>
      </c>
      <c r="K49" s="2" t="inlineStr">
        <is>
          <t>RTF</t>
        </is>
      </c>
      <c r="L49" s="7" t="n"/>
      <c r="M49" s="7" t="inlineStr">
        <is>
          <t>A101684</t>
        </is>
      </c>
      <c r="N49" s="7" t="n">
        <v>0</v>
      </c>
      <c r="O49" s="7" t="inlineStr">
        <is>
          <t>LT250</t>
        </is>
      </c>
      <c r="P49" s="13" t="n">
        <v>8</v>
      </c>
      <c r="R49" s="12" t="n"/>
    </row>
    <row r="50">
      <c r="B50" t="inlineStr">
        <is>
          <t>Price_BOM_VLC_VLSC_Imp_0044</t>
        </is>
      </c>
      <c r="C50" t="inlineStr">
        <is>
          <t>:12707-2P-5HP-VLC:12707-2P-7.5HP-VLC:12707-2P-10HP-VLC:12707-2P-15HP-VLC:12707-4P-3HP-VLC:12707-4P-5HP-VLC:12707-4P-7.5HP-VLC:</t>
        </is>
      </c>
      <c r="D50" s="2" t="inlineStr">
        <is>
          <t>X3</t>
        </is>
      </c>
      <c r="E50" t="inlineStr">
        <is>
          <t>ImpMatl_NiAl-Bronze_ASTM-B148_C95400</t>
        </is>
      </c>
      <c r="F50" s="7" t="inlineStr">
        <is>
          <t>Nickel Aluminum Bronze ASTM B148 UNS C95400</t>
        </is>
      </c>
      <c r="G50" s="7" t="inlineStr">
        <is>
          <t>B22</t>
        </is>
      </c>
      <c r="H50" s="7" t="inlineStr">
        <is>
          <t>Coating_Epoxy</t>
        </is>
      </c>
      <c r="I50" s="7" t="inlineStr">
        <is>
          <t>Stainless Steel, AISI-303</t>
        </is>
      </c>
      <c r="J50" s="7" t="inlineStr">
        <is>
          <t>Steel, Cold Drawn C1018</t>
        </is>
      </c>
      <c r="K50" s="2" t="inlineStr">
        <is>
          <t>RTF</t>
        </is>
      </c>
      <c r="L50" s="1" t="n"/>
      <c r="M50" t="inlineStr">
        <is>
          <t>A102211</t>
        </is>
      </c>
      <c r="N50" s="1" t="n">
        <v>71</v>
      </c>
      <c r="O50" s="7" t="inlineStr">
        <is>
          <t>LT250</t>
        </is>
      </c>
      <c r="P50" s="13" t="n">
        <v>8</v>
      </c>
      <c r="R50" s="12" t="n"/>
    </row>
    <row r="51">
      <c r="B51" t="inlineStr">
        <is>
          <t>Price_BOM_VLC_VLSC_Imp_0045</t>
        </is>
      </c>
      <c r="C51" t="inlineStr">
        <is>
          <t>:12707-2P-5HP-VLC:12707-2P-7.5HP-VLC:12707-2P-10HP-VLC:12707-2P-15HP-VLC:12707-4P-3HP-VLC:12707-4P-5HP-VLC:12707-4P-7.5HP-VLC:</t>
        </is>
      </c>
      <c r="D51" s="2" t="inlineStr">
        <is>
          <t>X3</t>
        </is>
      </c>
      <c r="E51" s="2" t="inlineStr">
        <is>
          <t>ImpMatl_SS_AISI-304</t>
        </is>
      </c>
      <c r="F51" s="7" t="inlineStr">
        <is>
          <t>Stainless Steel, AISI-304</t>
        </is>
      </c>
      <c r="G51" s="7" t="inlineStr">
        <is>
          <t>H304</t>
        </is>
      </c>
      <c r="H51" s="7" t="inlineStr">
        <is>
          <t>Coating_Standard</t>
        </is>
      </c>
      <c r="I51" s="7" t="inlineStr">
        <is>
          <t>Stainless Steel, AISI-303</t>
        </is>
      </c>
      <c r="J51" s="7" t="inlineStr">
        <is>
          <t>Stainless Steel, AISI 316</t>
        </is>
      </c>
      <c r="K51" s="98" t="n">
        <v>98876012</v>
      </c>
      <c r="L51" s="98" t="inlineStr">
        <is>
          <t>IMP,L,10707,X3,H304</t>
        </is>
      </c>
      <c r="M51" t="inlineStr">
        <is>
          <t>A101688</t>
        </is>
      </c>
      <c r="N51" t="n">
        <v>0</v>
      </c>
      <c r="O51" s="7" t="inlineStr">
        <is>
          <t>LT027</t>
        </is>
      </c>
      <c r="P51" s="13" t="n">
        <v>0</v>
      </c>
      <c r="R51" s="12" t="n"/>
    </row>
    <row r="52">
      <c r="B52" t="inlineStr">
        <is>
          <t>Price_BOM_VLC_VLSC_Imp_0046</t>
        </is>
      </c>
      <c r="C52" t="inlineStr">
        <is>
          <t>:12707-2P-5HP-VLSC:12707-2P-7.5HP-VLSC:12707-2P-10HP-VLSC:12707-2P-15HP-VLSC:12707-4P-3HP-VLSC:12707-4P-5HP-VLSC:12707-4P-7.5HP-VLSC:</t>
        </is>
      </c>
      <c r="D52" s="2" t="inlineStr">
        <is>
          <t>X3</t>
        </is>
      </c>
      <c r="E52" s="2" t="inlineStr">
        <is>
          <t>ImpMatl_Silicon_Bronze_ASTM-B584_C87600</t>
        </is>
      </c>
      <c r="F52" s="7" t="inlineStr">
        <is>
          <t>Silicon Bronze, ASTM-B584, C87600</t>
        </is>
      </c>
      <c r="G52" s="7" t="inlineStr">
        <is>
          <t>B21</t>
        </is>
      </c>
      <c r="H52" s="7" t="inlineStr">
        <is>
          <t>Coating_Standard</t>
        </is>
      </c>
      <c r="I52" s="7" t="inlineStr">
        <is>
          <t>Stainless Steel, AISI-303</t>
        </is>
      </c>
      <c r="J52" s="7" t="inlineStr">
        <is>
          <t>Steel, Cold Drawn C1018</t>
        </is>
      </c>
      <c r="K52" s="2" t="inlineStr">
        <is>
          <t>96699290</t>
        </is>
      </c>
      <c r="L52" s="7" t="inlineStr">
        <is>
          <t>IMP,L,10707,X3,B21</t>
        </is>
      </c>
      <c r="M52" s="7" t="inlineStr">
        <is>
          <t>A101684</t>
        </is>
      </c>
      <c r="N52" s="7" t="n">
        <v>0</v>
      </c>
      <c r="O52" s="7" t="inlineStr">
        <is>
          <t>LT027</t>
        </is>
      </c>
      <c r="P52" s="13" t="n">
        <v>0</v>
      </c>
      <c r="R52" s="12" t="n"/>
    </row>
    <row r="53">
      <c r="B53" t="inlineStr">
        <is>
          <t>Price_BOM_VLC_VLSC_Imp_0047</t>
        </is>
      </c>
      <c r="C53" t="inlineStr">
        <is>
          <t>:12707-2P-5HP-VLSC:12707-2P-7.5HP-VLSC:12707-2P-10HP-VLSC:12707-2P-15HP-VLSC:12707-4P-3HP-VLSC:12707-4P-5HP-VLSC:12707-4P-7.5HP-VLSC:</t>
        </is>
      </c>
      <c r="D53" s="2" t="inlineStr">
        <is>
          <t>X3</t>
        </is>
      </c>
      <c r="E53" t="inlineStr">
        <is>
          <t>ImpMatl_NiAl-Bronze_ASTM-B148_C95400</t>
        </is>
      </c>
      <c r="F53" s="7" t="inlineStr">
        <is>
          <t>Nickel Aluminum Bronze ASTM B148 UNS C95400</t>
        </is>
      </c>
      <c r="G53" s="7" t="inlineStr">
        <is>
          <t>B22</t>
        </is>
      </c>
      <c r="H53" s="7" t="inlineStr">
        <is>
          <t>Coating_Standard</t>
        </is>
      </c>
      <c r="I53" s="7" t="inlineStr">
        <is>
          <t>Stainless Steel, AISI-303</t>
        </is>
      </c>
      <c r="J53" s="7" t="inlineStr">
        <is>
          <t>Steel, Cold Drawn C1018</t>
        </is>
      </c>
      <c r="K53" s="78" t="inlineStr">
        <is>
          <t>97775274</t>
        </is>
      </c>
      <c r="L53" s="1" t="n"/>
      <c r="M53" t="inlineStr">
        <is>
          <t>A102211</t>
        </is>
      </c>
      <c r="N53" s="1" t="n">
        <v>71</v>
      </c>
      <c r="O53" s="7" t="inlineStr">
        <is>
          <t>LT250</t>
        </is>
      </c>
      <c r="P53" s="13" t="n">
        <v>8</v>
      </c>
      <c r="R53" s="12" t="n"/>
    </row>
    <row r="54">
      <c r="B54" t="inlineStr">
        <is>
          <t>Price_BOM_VLC_VLSC_Imp_0048</t>
        </is>
      </c>
      <c r="C54" t="inlineStr">
        <is>
          <t>:12707-2P-5HP-VLSC:12707-2P-7.5HP-VLSC:12707-2P-10HP-VLSC:12707-2P-15HP-VLSC:12707-4P-3HP-VLSC:12707-4P-5HP-VLSC:12707-4P-7.5HP-VLSC:</t>
        </is>
      </c>
      <c r="D54" s="2" t="inlineStr">
        <is>
          <t>X3</t>
        </is>
      </c>
      <c r="E54" s="2" t="inlineStr">
        <is>
          <t>ImpMatl_Silicon_Bronze_ASTM-B584_C87600</t>
        </is>
      </c>
      <c r="F54" s="7" t="inlineStr">
        <is>
          <t>Silicon Bronze, ASTM-B584, C87600</t>
        </is>
      </c>
      <c r="G54" s="7" t="inlineStr">
        <is>
          <t>B21</t>
        </is>
      </c>
      <c r="H54" s="7" t="inlineStr">
        <is>
          <t>Coating_Scotchkote134_interior</t>
        </is>
      </c>
      <c r="I54" s="7" t="inlineStr">
        <is>
          <t>Stainless Steel, AISI-303</t>
        </is>
      </c>
      <c r="J54" s="7" t="inlineStr">
        <is>
          <t>Steel, Cold Drawn C1018</t>
        </is>
      </c>
      <c r="K54" s="2" t="inlineStr">
        <is>
          <t>RTF</t>
        </is>
      </c>
      <c r="L54" s="7" t="n"/>
      <c r="M54" s="7" t="inlineStr">
        <is>
          <t>A101684</t>
        </is>
      </c>
      <c r="N54" s="7" t="n">
        <v>0</v>
      </c>
      <c r="O54" s="7" t="inlineStr">
        <is>
          <t>LT250</t>
        </is>
      </c>
      <c r="P54" s="13" t="n">
        <v>8</v>
      </c>
      <c r="R54" s="12" t="n"/>
    </row>
    <row r="55">
      <c r="B55" t="inlineStr">
        <is>
          <t>Price_BOM_VLC_VLSC_Imp_0049</t>
        </is>
      </c>
      <c r="C55" t="inlineStr">
        <is>
          <t>:12707-2P-5HP-VLSC:12707-2P-7.5HP-VLSC:12707-2P-10HP-VLSC:12707-2P-15HP-VLSC:12707-4P-3HP-VLSC:12707-4P-5HP-VLSC:12707-4P-7.5HP-VLSC:</t>
        </is>
      </c>
      <c r="D55" s="2" t="inlineStr">
        <is>
          <t>X3</t>
        </is>
      </c>
      <c r="E55" t="inlineStr">
        <is>
          <t>ImpMatl_NiAl-Bronze_ASTM-B148_C95400</t>
        </is>
      </c>
      <c r="F55" s="7" t="inlineStr">
        <is>
          <t>Nickel Aluminum Bronze ASTM B148 UNS C95400</t>
        </is>
      </c>
      <c r="G55" s="7" t="inlineStr">
        <is>
          <t>B22</t>
        </is>
      </c>
      <c r="H55" s="7" t="inlineStr">
        <is>
          <t>Coating_Scotchkote134_interior</t>
        </is>
      </c>
      <c r="I55" s="7" t="inlineStr">
        <is>
          <t>Stainless Steel, AISI-303</t>
        </is>
      </c>
      <c r="J55" s="7" t="inlineStr">
        <is>
          <t>Steel, Cold Drawn C1018</t>
        </is>
      </c>
      <c r="K55" s="2" t="inlineStr">
        <is>
          <t>RTF</t>
        </is>
      </c>
      <c r="L55" s="1" t="n"/>
      <c r="M55" t="inlineStr">
        <is>
          <t>A102211</t>
        </is>
      </c>
      <c r="N55" s="1" t="n">
        <v>71</v>
      </c>
      <c r="O55" s="7" t="inlineStr">
        <is>
          <t>LT250</t>
        </is>
      </c>
      <c r="P55" s="13" t="n">
        <v>8</v>
      </c>
      <c r="R55" s="12" t="n"/>
    </row>
    <row r="56">
      <c r="B56" t="inlineStr">
        <is>
          <t>Price_BOM_VLC_VLSC_Imp_0050</t>
        </is>
      </c>
      <c r="C56" t="inlineStr">
        <is>
          <t>:12707-2P-5HP-VLSC:12707-2P-7.5HP-VLSC:12707-2P-10HP-VLSC:12707-2P-15HP-VLSC:12707-4P-3HP-VLSC:12707-4P-5HP-VLSC:12707-4P-7.5HP-VLSC:</t>
        </is>
      </c>
      <c r="D56" s="2" t="inlineStr">
        <is>
          <t>X3</t>
        </is>
      </c>
      <c r="E56" s="2" t="inlineStr">
        <is>
          <t>ImpMatl_Silicon_Bronze_ASTM-B584_C87600</t>
        </is>
      </c>
      <c r="F56" s="7" t="inlineStr">
        <is>
          <t>Silicon Bronze, ASTM-B584, C87600</t>
        </is>
      </c>
      <c r="G56" s="7" t="inlineStr">
        <is>
          <t>B21</t>
        </is>
      </c>
      <c r="H56" s="7" t="inlineStr">
        <is>
          <t>Coating_Scotchkote134_interior_exterior</t>
        </is>
      </c>
      <c r="I56" s="7" t="inlineStr">
        <is>
          <t>Stainless Steel, AISI-303</t>
        </is>
      </c>
      <c r="J56" s="7" t="inlineStr">
        <is>
          <t>Steel, Cold Drawn C1018</t>
        </is>
      </c>
      <c r="K56" s="2" t="inlineStr">
        <is>
          <t>RTF</t>
        </is>
      </c>
      <c r="L56" s="7" t="n"/>
      <c r="M56" s="7" t="inlineStr">
        <is>
          <t>A101684</t>
        </is>
      </c>
      <c r="N56" s="7" t="n">
        <v>0</v>
      </c>
      <c r="O56" s="7" t="inlineStr">
        <is>
          <t>LT250</t>
        </is>
      </c>
      <c r="P56" s="13" t="n">
        <v>8</v>
      </c>
      <c r="R56" s="12" t="n"/>
    </row>
    <row r="57">
      <c r="B57" t="inlineStr">
        <is>
          <t>Price_BOM_VLC_VLSC_Imp_0051</t>
        </is>
      </c>
      <c r="C57" t="inlineStr">
        <is>
          <t>:12707-2P-5HP-VLSC:12707-2P-7.5HP-VLSC:12707-2P-10HP-VLSC:12707-2P-15HP-VLSC:12707-4P-3HP-VLSC:12707-4P-5HP-VLSC:12707-4P-7.5HP-VLSC:</t>
        </is>
      </c>
      <c r="D57" s="2" t="inlineStr">
        <is>
          <t>X3</t>
        </is>
      </c>
      <c r="E57" t="inlineStr">
        <is>
          <t>ImpMatl_NiAl-Bronze_ASTM-B148_C95400</t>
        </is>
      </c>
      <c r="F57" s="7" t="inlineStr">
        <is>
          <t>Nickel Aluminum Bronze ASTM B148 UNS C95400</t>
        </is>
      </c>
      <c r="G57" s="7" t="inlineStr">
        <is>
          <t>B22</t>
        </is>
      </c>
      <c r="H57" s="7" t="inlineStr">
        <is>
          <t>Coating_Scotchkote134_interior_exterior</t>
        </is>
      </c>
      <c r="I57" s="7" t="inlineStr">
        <is>
          <t>Stainless Steel, AISI-303</t>
        </is>
      </c>
      <c r="J57" s="7" t="inlineStr">
        <is>
          <t>Steel, Cold Drawn C1018</t>
        </is>
      </c>
      <c r="K57" s="2" t="inlineStr">
        <is>
          <t>RTF</t>
        </is>
      </c>
      <c r="L57" s="1" t="n"/>
      <c r="M57" t="inlineStr">
        <is>
          <t>A102211</t>
        </is>
      </c>
      <c r="N57" s="1" t="n">
        <v>71</v>
      </c>
      <c r="O57" s="7" t="inlineStr">
        <is>
          <t>LT250</t>
        </is>
      </c>
      <c r="P57" s="13" t="n">
        <v>8</v>
      </c>
      <c r="R57" s="12" t="n"/>
    </row>
    <row r="58">
      <c r="B58" t="inlineStr">
        <is>
          <t>Price_BOM_VLC_VLSC_Imp_0052</t>
        </is>
      </c>
      <c r="C58" t="inlineStr">
        <is>
          <t>:12707-2P-5HP-VLSC:12707-2P-7.5HP-VLSC:12707-2P-10HP-VLSC:12707-2P-15HP-VLSC:12707-4P-3HP-VLSC:12707-4P-5HP-VLSC:12707-4P-7.5HP-VLSC:</t>
        </is>
      </c>
      <c r="D58" s="2" t="inlineStr">
        <is>
          <t>X3</t>
        </is>
      </c>
      <c r="E58" s="2" t="inlineStr">
        <is>
          <t>ImpMatl_Silicon_Bronze_ASTM-B584_C87600</t>
        </is>
      </c>
      <c r="F58" s="7" t="inlineStr">
        <is>
          <t>Silicon Bronze, ASTM-B584, C87600</t>
        </is>
      </c>
      <c r="G58" s="7" t="inlineStr">
        <is>
          <t>B21</t>
        </is>
      </c>
      <c r="H58" s="7" t="inlineStr">
        <is>
          <t>Coating_Scotchkote134_interior_exterior_IncludeImpeller</t>
        </is>
      </c>
      <c r="I58" s="7" t="inlineStr">
        <is>
          <t>Stainless Steel, AISI-303</t>
        </is>
      </c>
      <c r="J58" s="7" t="inlineStr">
        <is>
          <t>Steel, Cold Drawn C1018</t>
        </is>
      </c>
      <c r="K58" s="2" t="inlineStr">
        <is>
          <t>RTF</t>
        </is>
      </c>
      <c r="L58" s="7" t="n"/>
      <c r="M58" s="7" t="inlineStr">
        <is>
          <t>A101684</t>
        </is>
      </c>
      <c r="N58" s="7" t="n">
        <v>0</v>
      </c>
      <c r="O58" s="7" t="inlineStr">
        <is>
          <t>LT250</t>
        </is>
      </c>
      <c r="P58" s="13" t="n">
        <v>8</v>
      </c>
      <c r="R58" s="12" t="n"/>
    </row>
    <row r="59">
      <c r="B59" t="inlineStr">
        <is>
          <t>Price_BOM_VLC_VLSC_Imp_0053</t>
        </is>
      </c>
      <c r="C59" t="inlineStr">
        <is>
          <t>:12707-2P-5HP-VLSC:12707-2P-7.5HP-VLSC:12707-2P-10HP-VLSC:12707-2P-15HP-VLSC:12707-4P-3HP-VLSC:12707-4P-5HP-VLSC:12707-4P-7.5HP-VLSC:</t>
        </is>
      </c>
      <c r="D59" s="2" t="inlineStr">
        <is>
          <t>X3</t>
        </is>
      </c>
      <c r="E59" t="inlineStr">
        <is>
          <t>ImpMatl_NiAl-Bronze_ASTM-B148_C95400</t>
        </is>
      </c>
      <c r="F59" s="7" t="inlineStr">
        <is>
          <t>Nickel Aluminum Bronze ASTM B148 UNS C95400</t>
        </is>
      </c>
      <c r="G59" s="7" t="inlineStr">
        <is>
          <t>B22</t>
        </is>
      </c>
      <c r="H59" s="7" t="inlineStr">
        <is>
          <t>Coating_Scotchkote134_interior_exterior_IncludeImpeller</t>
        </is>
      </c>
      <c r="I59" s="7" t="inlineStr">
        <is>
          <t>Stainless Steel, AISI-303</t>
        </is>
      </c>
      <c r="J59" s="7" t="inlineStr">
        <is>
          <t>Steel, Cold Drawn C1018</t>
        </is>
      </c>
      <c r="K59" s="2" t="inlineStr">
        <is>
          <t>RTF</t>
        </is>
      </c>
      <c r="L59" s="1" t="n"/>
      <c r="M59" t="inlineStr">
        <is>
          <t>A102211</t>
        </is>
      </c>
      <c r="N59" s="1" t="n">
        <v>71</v>
      </c>
      <c r="O59" s="7" t="inlineStr">
        <is>
          <t>LT250</t>
        </is>
      </c>
      <c r="P59" s="13" t="n">
        <v>8</v>
      </c>
      <c r="R59" s="12" t="n"/>
    </row>
    <row r="60">
      <c r="B60" t="inlineStr">
        <is>
          <t>Price_BOM_VLC_VLSC_Imp_0054</t>
        </is>
      </c>
      <c r="C60" t="inlineStr">
        <is>
          <t>:12707-2P-5HP-VLSC:12707-2P-7.5HP-VLSC:12707-2P-10HP-VLSC:12707-2P-15HP-VLSC:12707-4P-3HP-VLSC:12707-4P-5HP-VLSC:12707-4P-7.5HP-VLSC:</t>
        </is>
      </c>
      <c r="D60" s="2" t="inlineStr">
        <is>
          <t>X3</t>
        </is>
      </c>
      <c r="E60" s="2" t="inlineStr">
        <is>
          <t>ImpMatl_Silicon_Bronze_ASTM-B584_C87600</t>
        </is>
      </c>
      <c r="F60" s="7" t="inlineStr">
        <is>
          <t>Silicon Bronze, ASTM-B584, C87600</t>
        </is>
      </c>
      <c r="G60" s="7" t="inlineStr">
        <is>
          <t>B21</t>
        </is>
      </c>
      <c r="H60" s="7" t="inlineStr">
        <is>
          <t>Coating_Scotchkote134_interior_IncludeImpeller</t>
        </is>
      </c>
      <c r="I60" s="7" t="inlineStr">
        <is>
          <t>Stainless Steel, AISI-303</t>
        </is>
      </c>
      <c r="J60" s="7" t="inlineStr">
        <is>
          <t>Steel, Cold Drawn C1018</t>
        </is>
      </c>
      <c r="K60" s="2" t="inlineStr">
        <is>
          <t>RTF</t>
        </is>
      </c>
      <c r="L60" s="7" t="n"/>
      <c r="M60" s="7" t="inlineStr">
        <is>
          <t>A101684</t>
        </is>
      </c>
      <c r="N60" s="7" t="n">
        <v>0</v>
      </c>
      <c r="O60" s="7" t="inlineStr">
        <is>
          <t>LT250</t>
        </is>
      </c>
      <c r="P60" s="13" t="n">
        <v>8</v>
      </c>
      <c r="R60" s="12" t="n"/>
    </row>
    <row r="61">
      <c r="B61" t="inlineStr">
        <is>
          <t>Price_BOM_VLC_VLSC_Imp_0055</t>
        </is>
      </c>
      <c r="C61" t="inlineStr">
        <is>
          <t>:12707-2P-5HP-VLSC:12707-2P-7.5HP-VLSC:12707-2P-10HP-VLSC:12707-2P-15HP-VLSC:12707-4P-3HP-VLSC:12707-4P-5HP-VLSC:12707-4P-7.5HP-VLSC:</t>
        </is>
      </c>
      <c r="D61" s="2" t="inlineStr">
        <is>
          <t>X3</t>
        </is>
      </c>
      <c r="E61" t="inlineStr">
        <is>
          <t>ImpMatl_NiAl-Bronze_ASTM-B148_C95400</t>
        </is>
      </c>
      <c r="F61" s="7" t="inlineStr">
        <is>
          <t>Nickel Aluminum Bronze ASTM B148 UNS C95400</t>
        </is>
      </c>
      <c r="G61" s="7" t="inlineStr">
        <is>
          <t>B22</t>
        </is>
      </c>
      <c r="H61" s="7" t="inlineStr">
        <is>
          <t>Coating_Scotchkote134_interior_IncludeImpeller</t>
        </is>
      </c>
      <c r="I61" s="7" t="inlineStr">
        <is>
          <t>Stainless Steel, AISI-303</t>
        </is>
      </c>
      <c r="J61" s="7" t="inlineStr">
        <is>
          <t>Steel, Cold Drawn C1018</t>
        </is>
      </c>
      <c r="K61" s="2" t="inlineStr">
        <is>
          <t>RTF</t>
        </is>
      </c>
      <c r="L61" s="1" t="n"/>
      <c r="M61" t="inlineStr">
        <is>
          <t>A102211</t>
        </is>
      </c>
      <c r="N61" s="1" t="n">
        <v>71</v>
      </c>
      <c r="O61" s="7" t="inlineStr">
        <is>
          <t>LT250</t>
        </is>
      </c>
      <c r="P61" s="13" t="n">
        <v>8</v>
      </c>
      <c r="R61" s="12" t="n"/>
    </row>
    <row r="62">
      <c r="B62" t="inlineStr">
        <is>
          <t>Price_BOM_VLC_VLSC_Imp_0056</t>
        </is>
      </c>
      <c r="C62" t="inlineStr">
        <is>
          <t>:12707-2P-5HP-VLSC:12707-2P-7.5HP-VLSC:12707-2P-10HP-VLSC:12707-2P-15HP-VLSC:12707-4P-3HP-VLSC:12707-4P-5HP-VLSC:12707-4P-7.5HP-VLSC:</t>
        </is>
      </c>
      <c r="D62" s="2" t="inlineStr">
        <is>
          <t>X3</t>
        </is>
      </c>
      <c r="E62" s="2" t="inlineStr">
        <is>
          <t>ImpMatl_Silicon_Bronze_ASTM-B584_C87600</t>
        </is>
      </c>
      <c r="F62" s="7" t="inlineStr">
        <is>
          <t>Silicon Bronze, ASTM-B584, C87600</t>
        </is>
      </c>
      <c r="G62" s="7" t="inlineStr">
        <is>
          <t>B21</t>
        </is>
      </c>
      <c r="H62" s="7" t="inlineStr">
        <is>
          <t>Coating_Special</t>
        </is>
      </c>
      <c r="I62" s="7" t="inlineStr">
        <is>
          <t>Stainless Steel, AISI-303</t>
        </is>
      </c>
      <c r="J62" s="7" t="inlineStr">
        <is>
          <t>Steel, Cold Drawn C1018</t>
        </is>
      </c>
      <c r="K62" s="2" t="inlineStr">
        <is>
          <t>RTF</t>
        </is>
      </c>
      <c r="L62" s="7" t="n"/>
      <c r="M62" s="7" t="inlineStr">
        <is>
          <t>A101684</t>
        </is>
      </c>
      <c r="N62" s="7" t="n">
        <v>0</v>
      </c>
      <c r="O62" s="7" t="inlineStr">
        <is>
          <t>LT250</t>
        </is>
      </c>
      <c r="P62" s="13" t="n">
        <v>8</v>
      </c>
      <c r="R62" s="12" t="n"/>
    </row>
    <row r="63">
      <c r="B63" t="inlineStr">
        <is>
          <t>Price_BOM_VLC_VLSC_Imp_0057</t>
        </is>
      </c>
      <c r="C63" t="inlineStr">
        <is>
          <t>:12707-2P-5HP-VLSC:12707-2P-7.5HP-VLSC:12707-2P-10HP-VLSC:12707-2P-15HP-VLSC:12707-4P-3HP-VLSC:12707-4P-5HP-VLSC:12707-4P-7.5HP-VLSC:</t>
        </is>
      </c>
      <c r="D63" s="2" t="inlineStr">
        <is>
          <t>X3</t>
        </is>
      </c>
      <c r="E63" t="inlineStr">
        <is>
          <t>ImpMatl_NiAl-Bronze_ASTM-B148_C95400</t>
        </is>
      </c>
      <c r="F63" s="7" t="inlineStr">
        <is>
          <t>Nickel Aluminum Bronze ASTM B148 UNS C95400</t>
        </is>
      </c>
      <c r="G63" s="7" t="inlineStr">
        <is>
          <t>B22</t>
        </is>
      </c>
      <c r="H63" s="7" t="inlineStr">
        <is>
          <t>Coating_Special</t>
        </is>
      </c>
      <c r="I63" s="7" t="inlineStr">
        <is>
          <t>Stainless Steel, AISI-303</t>
        </is>
      </c>
      <c r="J63" s="7" t="inlineStr">
        <is>
          <t>Steel, Cold Drawn C1018</t>
        </is>
      </c>
      <c r="K63" s="2" t="inlineStr">
        <is>
          <t>RTF</t>
        </is>
      </c>
      <c r="L63" s="1" t="n"/>
      <c r="M63" t="inlineStr">
        <is>
          <t>A102211</t>
        </is>
      </c>
      <c r="N63" s="1" t="n">
        <v>71</v>
      </c>
      <c r="O63" s="7" t="inlineStr">
        <is>
          <t>LT250</t>
        </is>
      </c>
      <c r="P63" s="13" t="n">
        <v>8</v>
      </c>
      <c r="R63" s="12" t="n"/>
    </row>
    <row r="64">
      <c r="B64" t="inlineStr">
        <is>
          <t>Price_BOM_VLC_VLSC_Imp_0058</t>
        </is>
      </c>
      <c r="C64" t="inlineStr">
        <is>
          <t>:12707-2P-5HP-VLSC:12707-2P-7.5HP-VLSC:12707-2P-10HP-VLSC:12707-2P-15HP-VLSC:12707-4P-3HP-VLSC:12707-4P-5HP-VLSC:12707-4P-7.5HP-VLSC:</t>
        </is>
      </c>
      <c r="D64" s="2" t="inlineStr">
        <is>
          <t>X3</t>
        </is>
      </c>
      <c r="E64" s="2" t="inlineStr">
        <is>
          <t>ImpMatl_Silicon_Bronze_ASTM-B584_C87600</t>
        </is>
      </c>
      <c r="F64" s="7" t="inlineStr">
        <is>
          <t>Silicon Bronze, ASTM-B584, C87600</t>
        </is>
      </c>
      <c r="G64" s="7" t="inlineStr">
        <is>
          <t>B21</t>
        </is>
      </c>
      <c r="H64" s="7" t="inlineStr">
        <is>
          <t>Coating_Epoxy</t>
        </is>
      </c>
      <c r="I64" s="7" t="inlineStr">
        <is>
          <t>Stainless Steel, AISI-303</t>
        </is>
      </c>
      <c r="J64" s="7" t="inlineStr">
        <is>
          <t>Steel, Cold Drawn C1018</t>
        </is>
      </c>
      <c r="K64" s="2" t="inlineStr">
        <is>
          <t>RTF</t>
        </is>
      </c>
      <c r="L64" s="7" t="n"/>
      <c r="M64" s="7" t="inlineStr">
        <is>
          <t>A101684</t>
        </is>
      </c>
      <c r="N64" s="7" t="n">
        <v>0</v>
      </c>
      <c r="O64" s="7" t="inlineStr">
        <is>
          <t>LT250</t>
        </is>
      </c>
      <c r="P64" s="13" t="n">
        <v>8</v>
      </c>
      <c r="R64" s="12" t="n"/>
    </row>
    <row r="65">
      <c r="B65" t="inlineStr">
        <is>
          <t>Price_BOM_VLC_VLSC_Imp_0059</t>
        </is>
      </c>
      <c r="C65" t="inlineStr">
        <is>
          <t>:12707-2P-5HP-VLSC:12707-2P-7.5HP-VLSC:12707-2P-10HP-VLSC:12707-2P-15HP-VLSC:12707-4P-3HP-VLSC:12707-4P-5HP-VLSC:12707-4P-7.5HP-VLSC:</t>
        </is>
      </c>
      <c r="D65" s="2" t="inlineStr">
        <is>
          <t>X3</t>
        </is>
      </c>
      <c r="E65" t="inlineStr">
        <is>
          <t>ImpMatl_NiAl-Bronze_ASTM-B148_C95400</t>
        </is>
      </c>
      <c r="F65" s="7" t="inlineStr">
        <is>
          <t>Nickel Aluminum Bronze ASTM B148 UNS C95400</t>
        </is>
      </c>
      <c r="G65" s="7" t="inlineStr">
        <is>
          <t>B22</t>
        </is>
      </c>
      <c r="H65" s="7" t="inlineStr">
        <is>
          <t>Coating_Epoxy</t>
        </is>
      </c>
      <c r="I65" s="7" t="inlineStr">
        <is>
          <t>Stainless Steel, AISI-303</t>
        </is>
      </c>
      <c r="J65" s="7" t="inlineStr">
        <is>
          <t>Steel, Cold Drawn C1018</t>
        </is>
      </c>
      <c r="K65" s="2" t="inlineStr">
        <is>
          <t>RTF</t>
        </is>
      </c>
      <c r="L65" s="1" t="n"/>
      <c r="M65" t="inlineStr">
        <is>
          <t>A102211</t>
        </is>
      </c>
      <c r="N65" s="1" t="n">
        <v>71</v>
      </c>
      <c r="O65" s="7" t="inlineStr">
        <is>
          <t>LT250</t>
        </is>
      </c>
      <c r="P65" s="13" t="n">
        <v>8</v>
      </c>
      <c r="R65" s="12" t="n"/>
    </row>
    <row r="66">
      <c r="B66" t="inlineStr">
        <is>
          <t>Price_BOM_VLC_VLSC_Imp_0060</t>
        </is>
      </c>
      <c r="C66" t="inlineStr">
        <is>
          <t>:12707-2P-5HP-VLSC:12707-2P-7.5HP-VLSC:12707-2P-10HP-VLSC:12707-2P-15HP-VLSC:12707-4P-3HP-VLSC:12707-4P-5HP-VLSC:12707-4P-7.5HP-VLSC:</t>
        </is>
      </c>
      <c r="D66" s="2" t="inlineStr">
        <is>
          <t>X3</t>
        </is>
      </c>
      <c r="E66" s="2" t="inlineStr">
        <is>
          <t>ImpMatl_SS_AISI-304</t>
        </is>
      </c>
      <c r="F66" s="7" t="inlineStr">
        <is>
          <t>Stainless Steel, AISI-304</t>
        </is>
      </c>
      <c r="G66" s="7" t="inlineStr">
        <is>
          <t>H304</t>
        </is>
      </c>
      <c r="H66" s="7" t="inlineStr">
        <is>
          <t>Coating_Standard</t>
        </is>
      </c>
      <c r="I66" s="7" t="inlineStr">
        <is>
          <t>Stainless Steel, AISI-303</t>
        </is>
      </c>
      <c r="J66" s="7" t="inlineStr">
        <is>
          <t>Stainless Steel, AISI 316</t>
        </is>
      </c>
      <c r="K66" s="98" t="n">
        <v>98876012</v>
      </c>
      <c r="L66" s="98" t="inlineStr">
        <is>
          <t>IMP,L,10707,X3,H304</t>
        </is>
      </c>
      <c r="M66" t="inlineStr">
        <is>
          <t>A101688</t>
        </is>
      </c>
      <c r="N66" t="n">
        <v>0</v>
      </c>
      <c r="O66" s="7" t="inlineStr">
        <is>
          <t>LT027</t>
        </is>
      </c>
      <c r="P66" s="13" t="n">
        <v>0</v>
      </c>
      <c r="R66" s="12" t="n"/>
    </row>
    <row r="67">
      <c r="B67" t="inlineStr">
        <is>
          <t>Price_BOM_VLC_VLSC_Imp_0061</t>
        </is>
      </c>
      <c r="C67" s="68" t="inlineStr">
        <is>
          <t>:15709-2P-5HP-VLC:15709-2P-7.5HP-VLC:15709-2P-10HP-VLC:15709-2P-15HP-VLC:15709-4P-3HP-VLC:</t>
        </is>
      </c>
      <c r="D67" s="2" t="inlineStr">
        <is>
          <t>X3</t>
        </is>
      </c>
      <c r="E67" s="2" t="inlineStr">
        <is>
          <t>ImpMatl_Silicon_Bronze_ASTM-B584_C87600</t>
        </is>
      </c>
      <c r="F67" s="7" t="inlineStr">
        <is>
          <t>Silicon Bronze, ASTM-B584, C87600</t>
        </is>
      </c>
      <c r="G67" s="7" t="inlineStr">
        <is>
          <t>B21</t>
        </is>
      </c>
      <c r="H67" s="7" t="inlineStr">
        <is>
          <t>Coating_Standard</t>
        </is>
      </c>
      <c r="I67" s="7" t="inlineStr">
        <is>
          <t>Stainless Steel, AISI-303</t>
        </is>
      </c>
      <c r="J67" s="7" t="inlineStr">
        <is>
          <t>Steel, Cold Drawn C1018</t>
        </is>
      </c>
      <c r="K67" s="2" t="inlineStr">
        <is>
          <t>96699299</t>
        </is>
      </c>
      <c r="L67" s="7" t="inlineStr">
        <is>
          <t>IMP,L,12709,X3,B21</t>
        </is>
      </c>
      <c r="M67" s="7" t="inlineStr">
        <is>
          <t>A101704</t>
        </is>
      </c>
      <c r="N67" s="7" t="n">
        <v>0</v>
      </c>
      <c r="O67" s="7" t="inlineStr">
        <is>
          <t>LT027</t>
        </is>
      </c>
      <c r="P67" s="13" t="n">
        <v>0</v>
      </c>
      <c r="R67" s="12" t="n"/>
    </row>
    <row r="68">
      <c r="B68" t="inlineStr">
        <is>
          <t>Price_BOM_VLC_VLSC_Imp_0062</t>
        </is>
      </c>
      <c r="C68" s="68" t="inlineStr">
        <is>
          <t>:15709-2P-5HP-VLC:15709-2P-7.5HP-VLC:15709-2P-10HP-VLC:15709-2P-15HP-VLC:15709-4P-3HP-VLC:</t>
        </is>
      </c>
      <c r="D68" s="2" t="inlineStr">
        <is>
          <t>X3</t>
        </is>
      </c>
      <c r="E68" t="inlineStr">
        <is>
          <t>ImpMatl_NiAl-Bronze_ASTM-B148_C95400</t>
        </is>
      </c>
      <c r="F68" s="7" t="inlineStr">
        <is>
          <t>Nickel Aluminum Bronze ASTM B148 UNS C95400</t>
        </is>
      </c>
      <c r="G68" s="7" t="inlineStr">
        <is>
          <t>B22</t>
        </is>
      </c>
      <c r="H68" s="7" t="inlineStr">
        <is>
          <t>Coating_Standard</t>
        </is>
      </c>
      <c r="I68" s="7" t="inlineStr">
        <is>
          <t>Stainless Steel, AISI-303</t>
        </is>
      </c>
      <c r="J68" s="7" t="inlineStr">
        <is>
          <t>Steel, Cold Drawn C1018</t>
        </is>
      </c>
      <c r="K68" s="78" t="inlineStr">
        <is>
          <t>97775277</t>
        </is>
      </c>
      <c r="L68" s="1" t="n"/>
      <c r="M68" t="inlineStr">
        <is>
          <t>A102214</t>
        </is>
      </c>
      <c r="N68" s="1" t="n">
        <v>69</v>
      </c>
      <c r="O68" s="7" t="inlineStr">
        <is>
          <t>LT250</t>
        </is>
      </c>
      <c r="P68" s="13" t="n">
        <v>8</v>
      </c>
      <c r="R68" s="12" t="n"/>
    </row>
    <row r="69">
      <c r="B69" t="inlineStr">
        <is>
          <t>Price_BOM_VLC_VLSC_Imp_0063</t>
        </is>
      </c>
      <c r="C69" s="68" t="inlineStr">
        <is>
          <t>:15709-2P-5HP-VLC:15709-2P-7.5HP-VLC:15709-2P-10HP-VLC:15709-2P-15HP-VLC:15709-4P-3HP-VLC:</t>
        </is>
      </c>
      <c r="D69" s="2" t="inlineStr">
        <is>
          <t>X3</t>
        </is>
      </c>
      <c r="E69" s="2" t="inlineStr">
        <is>
          <t>ImpMatl_Silicon_Bronze_ASTM-B584_C87600</t>
        </is>
      </c>
      <c r="F69" s="7" t="inlineStr">
        <is>
          <t>Silicon Bronze, ASTM-B584, C87600</t>
        </is>
      </c>
      <c r="G69" s="7" t="inlineStr">
        <is>
          <t>B21</t>
        </is>
      </c>
      <c r="H69" s="7" t="inlineStr">
        <is>
          <t>Coating_Scotchkote134_interior</t>
        </is>
      </c>
      <c r="I69" s="7" t="inlineStr">
        <is>
          <t>Stainless Steel, AISI-303</t>
        </is>
      </c>
      <c r="J69" s="7" t="inlineStr">
        <is>
          <t>Steel, Cold Drawn C1018</t>
        </is>
      </c>
      <c r="K69" s="2" t="inlineStr">
        <is>
          <t>RTF</t>
        </is>
      </c>
      <c r="L69" s="7" t="n"/>
      <c r="M69" s="7" t="inlineStr">
        <is>
          <t>A101704</t>
        </is>
      </c>
      <c r="N69" s="7" t="n">
        <v>0</v>
      </c>
      <c r="O69" s="7" t="inlineStr">
        <is>
          <t>LT250</t>
        </is>
      </c>
      <c r="P69" s="13" t="n">
        <v>8</v>
      </c>
      <c r="R69" s="12" t="n"/>
    </row>
    <row r="70">
      <c r="B70" t="inlineStr">
        <is>
          <t>Price_BOM_VLC_VLSC_Imp_0064</t>
        </is>
      </c>
      <c r="C70" s="68" t="inlineStr">
        <is>
          <t>:15709-2P-5HP-VLC:15709-2P-7.5HP-VLC:15709-2P-10HP-VLC:15709-2P-15HP-VLC:15709-4P-3HP-VLC:</t>
        </is>
      </c>
      <c r="D70" s="2" t="inlineStr">
        <is>
          <t>X3</t>
        </is>
      </c>
      <c r="E70" t="inlineStr">
        <is>
          <t>ImpMatl_NiAl-Bronze_ASTM-B148_C95400</t>
        </is>
      </c>
      <c r="F70" s="7" t="inlineStr">
        <is>
          <t>Nickel Aluminum Bronze ASTM B148 UNS C95400</t>
        </is>
      </c>
      <c r="G70" s="7" t="inlineStr">
        <is>
          <t>B22</t>
        </is>
      </c>
      <c r="H70" s="7" t="inlineStr">
        <is>
          <t>Coating_Scotchkote134_interior</t>
        </is>
      </c>
      <c r="I70" s="7" t="inlineStr">
        <is>
          <t>Stainless Steel, AISI-303</t>
        </is>
      </c>
      <c r="J70" s="7" t="inlineStr">
        <is>
          <t>Steel, Cold Drawn C1018</t>
        </is>
      </c>
      <c r="K70" s="2" t="inlineStr">
        <is>
          <t>RTF</t>
        </is>
      </c>
      <c r="L70" s="1" t="n"/>
      <c r="M70" t="inlineStr">
        <is>
          <t>A102214</t>
        </is>
      </c>
      <c r="N70" s="1" t="n">
        <v>69</v>
      </c>
      <c r="O70" s="7" t="inlineStr">
        <is>
          <t>LT250</t>
        </is>
      </c>
      <c r="P70" s="13" t="n">
        <v>8</v>
      </c>
      <c r="R70" s="12" t="n"/>
    </row>
    <row r="71">
      <c r="B71" t="inlineStr">
        <is>
          <t>Price_BOM_VLC_VLSC_Imp_0065</t>
        </is>
      </c>
      <c r="C71" s="68" t="inlineStr">
        <is>
          <t>:15709-2P-5HP-VLC:15709-2P-7.5HP-VLC:15709-2P-10HP-VLC:15709-2P-15HP-VLC:15709-4P-3HP-VLC:</t>
        </is>
      </c>
      <c r="D71" s="2" t="inlineStr">
        <is>
          <t>X3</t>
        </is>
      </c>
      <c r="E71" s="2" t="inlineStr">
        <is>
          <t>ImpMatl_Silicon_Bronze_ASTM-B584_C87600</t>
        </is>
      </c>
      <c r="F71" s="7" t="inlineStr">
        <is>
          <t>Silicon Bronze, ASTM-B584, C87600</t>
        </is>
      </c>
      <c r="G71" s="7" t="inlineStr">
        <is>
          <t>B21</t>
        </is>
      </c>
      <c r="H71" s="7" t="inlineStr">
        <is>
          <t>Coating_Scotchkote134_interior_exterior</t>
        </is>
      </c>
      <c r="I71" s="7" t="inlineStr">
        <is>
          <t>Stainless Steel, AISI-303</t>
        </is>
      </c>
      <c r="J71" s="7" t="inlineStr">
        <is>
          <t>Steel, Cold Drawn C1018</t>
        </is>
      </c>
      <c r="K71" s="2" t="inlineStr">
        <is>
          <t>RTF</t>
        </is>
      </c>
      <c r="L71" s="7" t="n"/>
      <c r="M71" s="7" t="inlineStr">
        <is>
          <t>A101704</t>
        </is>
      </c>
      <c r="N71" s="7" t="n">
        <v>0</v>
      </c>
      <c r="O71" s="7" t="inlineStr">
        <is>
          <t>LT250</t>
        </is>
      </c>
      <c r="P71" s="13" t="n">
        <v>8</v>
      </c>
      <c r="R71" s="12" t="n"/>
    </row>
    <row r="72">
      <c r="B72" t="inlineStr">
        <is>
          <t>Price_BOM_VLC_VLSC_Imp_0066</t>
        </is>
      </c>
      <c r="C72" s="68" t="inlineStr">
        <is>
          <t>:15709-2P-5HP-VLC:15709-2P-7.5HP-VLC:15709-2P-10HP-VLC:15709-2P-15HP-VLC:15709-4P-3HP-VLC:</t>
        </is>
      </c>
      <c r="D72" s="2" t="inlineStr">
        <is>
          <t>X3</t>
        </is>
      </c>
      <c r="E72" t="inlineStr">
        <is>
          <t>ImpMatl_NiAl-Bronze_ASTM-B148_C95400</t>
        </is>
      </c>
      <c r="F72" s="7" t="inlineStr">
        <is>
          <t>Nickel Aluminum Bronze ASTM B148 UNS C95400</t>
        </is>
      </c>
      <c r="G72" s="7" t="inlineStr">
        <is>
          <t>B22</t>
        </is>
      </c>
      <c r="H72" s="7" t="inlineStr">
        <is>
          <t>Coating_Scotchkote134_interior_exterior</t>
        </is>
      </c>
      <c r="I72" s="7" t="inlineStr">
        <is>
          <t>Stainless Steel, AISI-303</t>
        </is>
      </c>
      <c r="J72" s="7" t="inlineStr">
        <is>
          <t>Steel, Cold Drawn C1018</t>
        </is>
      </c>
      <c r="K72" s="2" t="inlineStr">
        <is>
          <t>RTF</t>
        </is>
      </c>
      <c r="L72" s="1" t="n"/>
      <c r="M72" t="inlineStr">
        <is>
          <t>A102214</t>
        </is>
      </c>
      <c r="N72" s="1" t="n">
        <v>69</v>
      </c>
      <c r="O72" s="7" t="inlineStr">
        <is>
          <t>LT250</t>
        </is>
      </c>
      <c r="P72" s="13" t="n">
        <v>8</v>
      </c>
      <c r="R72" s="12" t="n"/>
    </row>
    <row r="73">
      <c r="B73" t="inlineStr">
        <is>
          <t>Price_BOM_VLC_VLSC_Imp_0067</t>
        </is>
      </c>
      <c r="C73" s="68" t="inlineStr">
        <is>
          <t>:15709-2P-5HP-VLC:15709-2P-7.5HP-VLC:15709-2P-10HP-VLC:15709-2P-15HP-VLC:15709-4P-3HP-VLC:</t>
        </is>
      </c>
      <c r="D73" s="2" t="inlineStr">
        <is>
          <t>X3</t>
        </is>
      </c>
      <c r="E73" s="2" t="inlineStr">
        <is>
          <t>ImpMatl_Silicon_Bronze_ASTM-B584_C87600</t>
        </is>
      </c>
      <c r="F73" s="7" t="inlineStr">
        <is>
          <t>Silicon Bronze, ASTM-B584, C87600</t>
        </is>
      </c>
      <c r="G73" s="7" t="inlineStr">
        <is>
          <t>B21</t>
        </is>
      </c>
      <c r="H73" s="7" t="inlineStr">
        <is>
          <t>Coating_Scotchkote134_interior_exterior_IncludeImpeller</t>
        </is>
      </c>
      <c r="I73" s="7" t="inlineStr">
        <is>
          <t>Stainless Steel, AISI-303</t>
        </is>
      </c>
      <c r="J73" s="7" t="inlineStr">
        <is>
          <t>Steel, Cold Drawn C1018</t>
        </is>
      </c>
      <c r="K73" s="2" t="inlineStr">
        <is>
          <t>RTF</t>
        </is>
      </c>
      <c r="L73" s="7" t="n"/>
      <c r="M73" s="7" t="inlineStr">
        <is>
          <t>A101704</t>
        </is>
      </c>
      <c r="N73" s="7" t="n">
        <v>0</v>
      </c>
      <c r="O73" s="7" t="inlineStr">
        <is>
          <t>LT250</t>
        </is>
      </c>
      <c r="P73" s="13" t="n">
        <v>8</v>
      </c>
      <c r="R73" s="12" t="n"/>
    </row>
    <row r="74">
      <c r="B74" t="inlineStr">
        <is>
          <t>Price_BOM_VLC_VLSC_Imp_0068</t>
        </is>
      </c>
      <c r="C74" s="68" t="inlineStr">
        <is>
          <t>:15709-2P-5HP-VLC:15709-2P-7.5HP-VLC:15709-2P-10HP-VLC:15709-2P-15HP-VLC:15709-4P-3HP-VLC:</t>
        </is>
      </c>
      <c r="D74" s="2" t="inlineStr">
        <is>
          <t>X3</t>
        </is>
      </c>
      <c r="E74" t="inlineStr">
        <is>
          <t>ImpMatl_NiAl-Bronze_ASTM-B148_C95400</t>
        </is>
      </c>
      <c r="F74" s="7" t="inlineStr">
        <is>
          <t>Nickel Aluminum Bronze ASTM B148 UNS C95400</t>
        </is>
      </c>
      <c r="G74" s="7" t="inlineStr">
        <is>
          <t>B22</t>
        </is>
      </c>
      <c r="H74" s="7" t="inlineStr">
        <is>
          <t>Coating_Scotchkote134_interior_exterior_IncludeImpeller</t>
        </is>
      </c>
      <c r="I74" s="7" t="inlineStr">
        <is>
          <t>Stainless Steel, AISI-303</t>
        </is>
      </c>
      <c r="J74" s="7" t="inlineStr">
        <is>
          <t>Steel, Cold Drawn C1018</t>
        </is>
      </c>
      <c r="K74" s="2" t="inlineStr">
        <is>
          <t>RTF</t>
        </is>
      </c>
      <c r="L74" s="1" t="n"/>
      <c r="M74" t="inlineStr">
        <is>
          <t>A102214</t>
        </is>
      </c>
      <c r="N74" s="1" t="n">
        <v>69</v>
      </c>
      <c r="O74" s="7" t="inlineStr">
        <is>
          <t>LT250</t>
        </is>
      </c>
      <c r="P74" s="13" t="n">
        <v>8</v>
      </c>
      <c r="R74" s="12" t="n"/>
    </row>
    <row r="75">
      <c r="B75" t="inlineStr">
        <is>
          <t>Price_BOM_VLC_VLSC_Imp_0069</t>
        </is>
      </c>
      <c r="C75" s="68" t="inlineStr">
        <is>
          <t>:15709-2P-5HP-VLC:15709-2P-7.5HP-VLC:15709-2P-10HP-VLC:15709-2P-15HP-VLC:15709-4P-3HP-VLC:</t>
        </is>
      </c>
      <c r="D75" s="2" t="inlineStr">
        <is>
          <t>X3</t>
        </is>
      </c>
      <c r="E75" s="2" t="inlineStr">
        <is>
          <t>ImpMatl_Silicon_Bronze_ASTM-B584_C87600</t>
        </is>
      </c>
      <c r="F75" s="7" t="inlineStr">
        <is>
          <t>Silicon Bronze, ASTM-B584, C87600</t>
        </is>
      </c>
      <c r="G75" s="7" t="inlineStr">
        <is>
          <t>B21</t>
        </is>
      </c>
      <c r="H75" s="7" t="inlineStr">
        <is>
          <t>Coating_Scotchkote134_interior_IncludeImpeller</t>
        </is>
      </c>
      <c r="I75" s="7" t="inlineStr">
        <is>
          <t>Stainless Steel, AISI-303</t>
        </is>
      </c>
      <c r="J75" s="7" t="inlineStr">
        <is>
          <t>Steel, Cold Drawn C1018</t>
        </is>
      </c>
      <c r="K75" s="2" t="inlineStr">
        <is>
          <t>RTF</t>
        </is>
      </c>
      <c r="L75" s="7" t="n"/>
      <c r="M75" s="7" t="inlineStr">
        <is>
          <t>A101704</t>
        </is>
      </c>
      <c r="N75" s="7" t="n">
        <v>0</v>
      </c>
      <c r="O75" s="7" t="inlineStr">
        <is>
          <t>LT250</t>
        </is>
      </c>
      <c r="P75" s="13" t="n">
        <v>8</v>
      </c>
      <c r="R75" s="12" t="n"/>
    </row>
    <row r="76">
      <c r="B76" t="inlineStr">
        <is>
          <t>Price_BOM_VLC_VLSC_Imp_0070</t>
        </is>
      </c>
      <c r="C76" s="68" t="inlineStr">
        <is>
          <t>:15709-2P-5HP-VLC:15709-2P-7.5HP-VLC:15709-2P-10HP-VLC:15709-2P-15HP-VLC:15709-4P-3HP-VLC:</t>
        </is>
      </c>
      <c r="D76" s="2" t="inlineStr">
        <is>
          <t>X3</t>
        </is>
      </c>
      <c r="E76" t="inlineStr">
        <is>
          <t>ImpMatl_NiAl-Bronze_ASTM-B148_C95400</t>
        </is>
      </c>
      <c r="F76" s="7" t="inlineStr">
        <is>
          <t>Nickel Aluminum Bronze ASTM B148 UNS C95400</t>
        </is>
      </c>
      <c r="G76" s="7" t="inlineStr">
        <is>
          <t>B22</t>
        </is>
      </c>
      <c r="H76" s="7" t="inlineStr">
        <is>
          <t>Coating_Scotchkote134_interior_IncludeImpeller</t>
        </is>
      </c>
      <c r="I76" s="7" t="inlineStr">
        <is>
          <t>Stainless Steel, AISI-303</t>
        </is>
      </c>
      <c r="J76" s="7" t="inlineStr">
        <is>
          <t>Steel, Cold Drawn C1018</t>
        </is>
      </c>
      <c r="K76" s="2" t="inlineStr">
        <is>
          <t>RTF</t>
        </is>
      </c>
      <c r="L76" s="1" t="n"/>
      <c r="M76" t="inlineStr">
        <is>
          <t>A102214</t>
        </is>
      </c>
      <c r="N76" s="1" t="n">
        <v>69</v>
      </c>
      <c r="O76" s="7" t="inlineStr">
        <is>
          <t>LT250</t>
        </is>
      </c>
      <c r="P76" s="13" t="n">
        <v>8</v>
      </c>
      <c r="R76" s="12" t="n"/>
    </row>
    <row r="77">
      <c r="B77" t="inlineStr">
        <is>
          <t>Price_BOM_VLC_VLSC_Imp_0071</t>
        </is>
      </c>
      <c r="C77" s="68" t="inlineStr">
        <is>
          <t>:15709-2P-5HP-VLC:15709-2P-7.5HP-VLC:15709-2P-10HP-VLC:15709-2P-15HP-VLC:15709-4P-3HP-VLC:</t>
        </is>
      </c>
      <c r="D77" s="2" t="inlineStr">
        <is>
          <t>X3</t>
        </is>
      </c>
      <c r="E77" s="2" t="inlineStr">
        <is>
          <t>ImpMatl_Silicon_Bronze_ASTM-B584_C87600</t>
        </is>
      </c>
      <c r="F77" s="7" t="inlineStr">
        <is>
          <t>Silicon Bronze, ASTM-B584, C87600</t>
        </is>
      </c>
      <c r="G77" s="7" t="inlineStr">
        <is>
          <t>B21</t>
        </is>
      </c>
      <c r="H77" s="7" t="inlineStr">
        <is>
          <t>Coating_Special</t>
        </is>
      </c>
      <c r="I77" s="7" t="inlineStr">
        <is>
          <t>Stainless Steel, AISI-303</t>
        </is>
      </c>
      <c r="J77" s="7" t="inlineStr">
        <is>
          <t>Steel, Cold Drawn C1018</t>
        </is>
      </c>
      <c r="K77" s="2" t="inlineStr">
        <is>
          <t>RTF</t>
        </is>
      </c>
      <c r="L77" s="7" t="n"/>
      <c r="M77" s="7" t="inlineStr">
        <is>
          <t>A101704</t>
        </is>
      </c>
      <c r="N77" s="7" t="n">
        <v>0</v>
      </c>
      <c r="O77" s="7" t="inlineStr">
        <is>
          <t>LT250</t>
        </is>
      </c>
      <c r="P77" s="13" t="n">
        <v>8</v>
      </c>
      <c r="R77" s="12" t="n"/>
    </row>
    <row r="78">
      <c r="B78" t="inlineStr">
        <is>
          <t>Price_BOM_VLC_VLSC_Imp_0072</t>
        </is>
      </c>
      <c r="C78" s="68" t="inlineStr">
        <is>
          <t>:15709-2P-5HP-VLC:15709-2P-7.5HP-VLC:15709-2P-10HP-VLC:15709-2P-15HP-VLC:15709-4P-3HP-VLC:</t>
        </is>
      </c>
      <c r="D78" s="2" t="inlineStr">
        <is>
          <t>X3</t>
        </is>
      </c>
      <c r="E78" t="inlineStr">
        <is>
          <t>ImpMatl_NiAl-Bronze_ASTM-B148_C95400</t>
        </is>
      </c>
      <c r="F78" s="7" t="inlineStr">
        <is>
          <t>Nickel Aluminum Bronze ASTM B148 UNS C95400</t>
        </is>
      </c>
      <c r="G78" s="7" t="inlineStr">
        <is>
          <t>B22</t>
        </is>
      </c>
      <c r="H78" s="7" t="inlineStr">
        <is>
          <t>Coating_Special</t>
        </is>
      </c>
      <c r="I78" s="7" t="inlineStr">
        <is>
          <t>Stainless Steel, AISI-303</t>
        </is>
      </c>
      <c r="J78" s="7" t="inlineStr">
        <is>
          <t>Steel, Cold Drawn C1018</t>
        </is>
      </c>
      <c r="K78" s="2" t="inlineStr">
        <is>
          <t>RTF</t>
        </is>
      </c>
      <c r="L78" s="1" t="n"/>
      <c r="M78" t="inlineStr">
        <is>
          <t>A102214</t>
        </is>
      </c>
      <c r="N78" s="1" t="n">
        <v>69</v>
      </c>
      <c r="O78" s="7" t="inlineStr">
        <is>
          <t>LT250</t>
        </is>
      </c>
      <c r="P78" s="13" t="n">
        <v>8</v>
      </c>
      <c r="R78" s="12" t="n"/>
    </row>
    <row r="79">
      <c r="B79" t="inlineStr">
        <is>
          <t>Price_BOM_VLC_VLSC_Imp_0073</t>
        </is>
      </c>
      <c r="C79" s="68" t="inlineStr">
        <is>
          <t>:15709-2P-5HP-VLC:15709-2P-7.5HP-VLC:15709-2P-10HP-VLC:15709-2P-15HP-VLC:15709-4P-3HP-VLC:</t>
        </is>
      </c>
      <c r="D79" s="2" t="inlineStr">
        <is>
          <t>X3</t>
        </is>
      </c>
      <c r="E79" s="2" t="inlineStr">
        <is>
          <t>ImpMatl_Silicon_Bronze_ASTM-B584_C87600</t>
        </is>
      </c>
      <c r="F79" s="7" t="inlineStr">
        <is>
          <t>Silicon Bronze, ASTM-B584, C87600</t>
        </is>
      </c>
      <c r="G79" s="7" t="inlineStr">
        <is>
          <t>B21</t>
        </is>
      </c>
      <c r="H79" s="7" t="inlineStr">
        <is>
          <t>Coating_Epoxy</t>
        </is>
      </c>
      <c r="I79" s="7" t="inlineStr">
        <is>
          <t>Stainless Steel, AISI-303</t>
        </is>
      </c>
      <c r="J79" s="7" t="inlineStr">
        <is>
          <t>Steel, Cold Drawn C1018</t>
        </is>
      </c>
      <c r="K79" s="2" t="inlineStr">
        <is>
          <t>RTF</t>
        </is>
      </c>
      <c r="L79" s="7" t="n"/>
      <c r="M79" s="7" t="inlineStr">
        <is>
          <t>A101704</t>
        </is>
      </c>
      <c r="N79" s="7" t="n">
        <v>0</v>
      </c>
      <c r="O79" s="7" t="inlineStr">
        <is>
          <t>LT250</t>
        </is>
      </c>
      <c r="P79" s="13" t="n">
        <v>8</v>
      </c>
      <c r="R79" s="12" t="n"/>
    </row>
    <row r="80">
      <c r="B80" t="inlineStr">
        <is>
          <t>Price_BOM_VLC_VLSC_Imp_0074</t>
        </is>
      </c>
      <c r="C80" s="68" t="inlineStr">
        <is>
          <t>:15709-2P-5HP-VLC:15709-2P-7.5HP-VLC:15709-2P-10HP-VLC:15709-2P-15HP-VLC:15709-4P-3HP-VLC:</t>
        </is>
      </c>
      <c r="D80" s="2" t="inlineStr">
        <is>
          <t>X3</t>
        </is>
      </c>
      <c r="E80" t="inlineStr">
        <is>
          <t>ImpMatl_NiAl-Bronze_ASTM-B148_C95400</t>
        </is>
      </c>
      <c r="F80" s="7" t="inlineStr">
        <is>
          <t>Nickel Aluminum Bronze ASTM B148 UNS C95400</t>
        </is>
      </c>
      <c r="G80" s="7" t="inlineStr">
        <is>
          <t>B22</t>
        </is>
      </c>
      <c r="H80" s="7" t="inlineStr">
        <is>
          <t>Coating_Epoxy</t>
        </is>
      </c>
      <c r="I80" s="7" t="inlineStr">
        <is>
          <t>Stainless Steel, AISI-303</t>
        </is>
      </c>
      <c r="J80" s="7" t="inlineStr">
        <is>
          <t>Steel, Cold Drawn C1018</t>
        </is>
      </c>
      <c r="K80" s="2" t="inlineStr">
        <is>
          <t>RTF</t>
        </is>
      </c>
      <c r="L80" s="1" t="n"/>
      <c r="M80" t="inlineStr">
        <is>
          <t>A102214</t>
        </is>
      </c>
      <c r="N80" s="1" t="n">
        <v>69</v>
      </c>
      <c r="O80" s="7" t="inlineStr">
        <is>
          <t>LT250</t>
        </is>
      </c>
      <c r="P80" s="13" t="n">
        <v>8</v>
      </c>
      <c r="R80" s="12" t="n"/>
    </row>
    <row r="81">
      <c r="B81" s="7" t="inlineStr">
        <is>
          <t>Price_BOM_VLC_VLSC_Imp_1371</t>
        </is>
      </c>
      <c r="C81" s="68" t="inlineStr">
        <is>
          <t>:15709-2P-5HP-VLC:15709-2P-7.5HP-VLC:15709-2P-10HP-VLC:15709-2P-15HP-VLC:15709-4P-3HP-VLC:</t>
        </is>
      </c>
      <c r="D81" s="63" t="inlineStr">
        <is>
          <t>X3</t>
        </is>
      </c>
      <c r="E81" s="2" t="inlineStr">
        <is>
          <t>ImpMatl_SS_AISI-304</t>
        </is>
      </c>
      <c r="F81" s="7" t="inlineStr">
        <is>
          <t>Stainless Steel, AISI-304</t>
        </is>
      </c>
      <c r="G81" s="7" t="inlineStr">
        <is>
          <t>H304</t>
        </is>
      </c>
      <c r="H81" s="7" t="inlineStr">
        <is>
          <t>Coating_Standard</t>
        </is>
      </c>
      <c r="I81" s="7" t="inlineStr">
        <is>
          <t>Anodized Steel</t>
        </is>
      </c>
      <c r="J81" s="7" t="inlineStr">
        <is>
          <t>Stainless Steel, AISI 316</t>
        </is>
      </c>
      <c r="K81" s="98" t="n">
        <v>98876017</v>
      </c>
      <c r="L81" s="98" t="inlineStr">
        <is>
          <t>IMP,L,12709,X3,H304</t>
        </is>
      </c>
      <c r="M81" s="7" t="inlineStr">
        <is>
          <t>A102475</t>
        </is>
      </c>
      <c r="N81" t="n">
        <v>0</v>
      </c>
      <c r="O81" s="7" t="inlineStr">
        <is>
          <t>LT027</t>
        </is>
      </c>
      <c r="P81" s="13" t="n">
        <v>0</v>
      </c>
      <c r="R81" s="12" t="n"/>
    </row>
    <row r="82">
      <c r="B82" t="inlineStr">
        <is>
          <t>Price_BOM_VLC_VLSC_Imp_0075</t>
        </is>
      </c>
      <c r="C82" s="68" t="inlineStr">
        <is>
          <t>:15709-2P-5HP-VLSC:15709-2P-7.5HP-VLSC:15709-2P-10HP-VLSC:15709-2P-15HP-VLSC:15709-4P-3HP-VLSC:</t>
        </is>
      </c>
      <c r="D82" s="2" t="inlineStr">
        <is>
          <t>X3</t>
        </is>
      </c>
      <c r="E82" s="2" t="inlineStr">
        <is>
          <t>ImpMatl_Silicon_Bronze_ASTM-B584_C87600</t>
        </is>
      </c>
      <c r="F82" s="7" t="inlineStr">
        <is>
          <t>Silicon Bronze, ASTM-B584, C87600</t>
        </is>
      </c>
      <c r="G82" s="7" t="inlineStr">
        <is>
          <t>B21</t>
        </is>
      </c>
      <c r="H82" s="7" t="inlineStr">
        <is>
          <t>Coating_Standard</t>
        </is>
      </c>
      <c r="I82" s="7" t="inlineStr">
        <is>
          <t>Stainless Steel, AISI-303</t>
        </is>
      </c>
      <c r="J82" s="7" t="inlineStr">
        <is>
          <t>Steel, Cold Drawn C1018</t>
        </is>
      </c>
      <c r="K82" s="2" t="inlineStr">
        <is>
          <t>96699299</t>
        </is>
      </c>
      <c r="L82" s="7" t="inlineStr">
        <is>
          <t>IMP,L,12709,X3,B21</t>
        </is>
      </c>
      <c r="M82" s="7" t="inlineStr">
        <is>
          <t>A101704</t>
        </is>
      </c>
      <c r="N82" s="7" t="n">
        <v>0</v>
      </c>
      <c r="O82" s="7" t="inlineStr">
        <is>
          <t>LT027</t>
        </is>
      </c>
      <c r="P82" s="13" t="n">
        <v>0</v>
      </c>
      <c r="R82" s="12" t="n"/>
    </row>
    <row r="83">
      <c r="B83" t="inlineStr">
        <is>
          <t>Price_BOM_VLC_VLSC_Imp_0076</t>
        </is>
      </c>
      <c r="C83" s="68" t="inlineStr">
        <is>
          <t>:15709-2P-5HP-VLSC:15709-2P-7.5HP-VLSC:15709-2P-10HP-VLSC:15709-2P-15HP-VLSC:15709-4P-3HP-VLSC:</t>
        </is>
      </c>
      <c r="D83" s="2" t="inlineStr">
        <is>
          <t>X3</t>
        </is>
      </c>
      <c r="E83" t="inlineStr">
        <is>
          <t>ImpMatl_NiAl-Bronze_ASTM-B148_C95400</t>
        </is>
      </c>
      <c r="F83" s="7" t="inlineStr">
        <is>
          <t>Nickel Aluminum Bronze ASTM B148 UNS C95400</t>
        </is>
      </c>
      <c r="G83" s="7" t="inlineStr">
        <is>
          <t>B22</t>
        </is>
      </c>
      <c r="H83" s="7" t="inlineStr">
        <is>
          <t>Coating_Standard</t>
        </is>
      </c>
      <c r="I83" s="7" t="inlineStr">
        <is>
          <t>Stainless Steel, AISI-303</t>
        </is>
      </c>
      <c r="J83" s="7" t="inlineStr">
        <is>
          <t>Steel, Cold Drawn C1018</t>
        </is>
      </c>
      <c r="K83" s="78" t="inlineStr">
        <is>
          <t>97775277</t>
        </is>
      </c>
      <c r="L83" s="1" t="n"/>
      <c r="M83" t="inlineStr">
        <is>
          <t>A102214</t>
        </is>
      </c>
      <c r="N83" s="1" t="n">
        <v>69</v>
      </c>
      <c r="O83" s="7" t="inlineStr">
        <is>
          <t>LT250</t>
        </is>
      </c>
      <c r="P83" s="13" t="n">
        <v>8</v>
      </c>
      <c r="R83" s="12" t="n"/>
    </row>
    <row r="84">
      <c r="B84" t="inlineStr">
        <is>
          <t>Price_BOM_VLC_VLSC_Imp_0077</t>
        </is>
      </c>
      <c r="C84" s="68" t="inlineStr">
        <is>
          <t>:15709-2P-5HP-VLSC:15709-2P-7.5HP-VLSC:15709-2P-10HP-VLSC:15709-2P-15HP-VLSC:15709-4P-3HP-VLSC:</t>
        </is>
      </c>
      <c r="D84" s="2" t="inlineStr">
        <is>
          <t>X3</t>
        </is>
      </c>
      <c r="E84" s="2" t="inlineStr">
        <is>
          <t>ImpMatl_Silicon_Bronze_ASTM-B584_C87600</t>
        </is>
      </c>
      <c r="F84" s="7" t="inlineStr">
        <is>
          <t>Silicon Bronze, ASTM-B584, C87600</t>
        </is>
      </c>
      <c r="G84" s="7" t="inlineStr">
        <is>
          <t>B21</t>
        </is>
      </c>
      <c r="H84" s="7" t="inlineStr">
        <is>
          <t>Coating_Scotchkote134_interior</t>
        </is>
      </c>
      <c r="I84" s="7" t="inlineStr">
        <is>
          <t>Stainless Steel, AISI-303</t>
        </is>
      </c>
      <c r="J84" s="7" t="inlineStr">
        <is>
          <t>Steel, Cold Drawn C1018</t>
        </is>
      </c>
      <c r="K84" s="2" t="inlineStr">
        <is>
          <t>RTF</t>
        </is>
      </c>
      <c r="L84" s="7" t="n"/>
      <c r="M84" s="7" t="inlineStr">
        <is>
          <t>A101704</t>
        </is>
      </c>
      <c r="N84" s="7" t="n">
        <v>0</v>
      </c>
      <c r="O84" s="7" t="inlineStr">
        <is>
          <t>LT250</t>
        </is>
      </c>
      <c r="P84" s="13" t="n">
        <v>8</v>
      </c>
      <c r="R84" s="12" t="n"/>
    </row>
    <row r="85">
      <c r="B85" t="inlineStr">
        <is>
          <t>Price_BOM_VLC_VLSC_Imp_0078</t>
        </is>
      </c>
      <c r="C85" s="68" t="inlineStr">
        <is>
          <t>:15709-2P-5HP-VLSC:15709-2P-7.5HP-VLSC:15709-2P-10HP-VLSC:15709-2P-15HP-VLSC:15709-4P-3HP-VLSC:</t>
        </is>
      </c>
      <c r="D85" s="2" t="inlineStr">
        <is>
          <t>X3</t>
        </is>
      </c>
      <c r="E85" t="inlineStr">
        <is>
          <t>ImpMatl_NiAl-Bronze_ASTM-B148_C95400</t>
        </is>
      </c>
      <c r="F85" s="7" t="inlineStr">
        <is>
          <t>Nickel Aluminum Bronze ASTM B148 UNS C95400</t>
        </is>
      </c>
      <c r="G85" s="7" t="inlineStr">
        <is>
          <t>B22</t>
        </is>
      </c>
      <c r="H85" s="7" t="inlineStr">
        <is>
          <t>Coating_Scotchkote134_interior</t>
        </is>
      </c>
      <c r="I85" s="7" t="inlineStr">
        <is>
          <t>Stainless Steel, AISI-303</t>
        </is>
      </c>
      <c r="J85" s="7" t="inlineStr">
        <is>
          <t>Steel, Cold Drawn C1018</t>
        </is>
      </c>
      <c r="K85" s="2" t="inlineStr">
        <is>
          <t>RTF</t>
        </is>
      </c>
      <c r="L85" s="1" t="n"/>
      <c r="M85" t="inlineStr">
        <is>
          <t>A102214</t>
        </is>
      </c>
      <c r="N85" s="1" t="n">
        <v>69</v>
      </c>
      <c r="O85" s="7" t="inlineStr">
        <is>
          <t>LT250</t>
        </is>
      </c>
      <c r="P85" s="13" t="n">
        <v>8</v>
      </c>
      <c r="R85" s="12" t="n"/>
    </row>
    <row r="86">
      <c r="B86" t="inlineStr">
        <is>
          <t>Price_BOM_VLC_VLSC_Imp_0079</t>
        </is>
      </c>
      <c r="C86" s="68" t="inlineStr">
        <is>
          <t>:15709-2P-5HP-VLSC:15709-2P-7.5HP-VLSC:15709-2P-10HP-VLSC:15709-2P-15HP-VLSC:15709-4P-3HP-VLSC:</t>
        </is>
      </c>
      <c r="D86" s="2" t="inlineStr">
        <is>
          <t>X3</t>
        </is>
      </c>
      <c r="E86" s="2" t="inlineStr">
        <is>
          <t>ImpMatl_Silicon_Bronze_ASTM-B584_C87600</t>
        </is>
      </c>
      <c r="F86" s="7" t="inlineStr">
        <is>
          <t>Silicon Bronze, ASTM-B584, C87600</t>
        </is>
      </c>
      <c r="G86" s="7" t="inlineStr">
        <is>
          <t>B21</t>
        </is>
      </c>
      <c r="H86" s="7" t="inlineStr">
        <is>
          <t>Coating_Scotchkote134_interior_exterior</t>
        </is>
      </c>
      <c r="I86" s="7" t="inlineStr">
        <is>
          <t>Stainless Steel, AISI-303</t>
        </is>
      </c>
      <c r="J86" s="7" t="inlineStr">
        <is>
          <t>Steel, Cold Drawn C1018</t>
        </is>
      </c>
      <c r="K86" s="2" t="inlineStr">
        <is>
          <t>RTF</t>
        </is>
      </c>
      <c r="L86" s="7" t="n"/>
      <c r="M86" s="7" t="inlineStr">
        <is>
          <t>A101704</t>
        </is>
      </c>
      <c r="N86" s="7" t="n">
        <v>0</v>
      </c>
      <c r="O86" s="7" t="inlineStr">
        <is>
          <t>LT250</t>
        </is>
      </c>
      <c r="P86" s="13" t="n">
        <v>8</v>
      </c>
      <c r="R86" s="12" t="n"/>
    </row>
    <row r="87">
      <c r="B87" t="inlineStr">
        <is>
          <t>Price_BOM_VLC_VLSC_Imp_0080</t>
        </is>
      </c>
      <c r="C87" s="68" t="inlineStr">
        <is>
          <t>:15709-2P-5HP-VLSC:15709-2P-7.5HP-VLSC:15709-2P-10HP-VLSC:15709-2P-15HP-VLSC:15709-4P-3HP-VLSC:</t>
        </is>
      </c>
      <c r="D87" s="2" t="inlineStr">
        <is>
          <t>X3</t>
        </is>
      </c>
      <c r="E87" t="inlineStr">
        <is>
          <t>ImpMatl_NiAl-Bronze_ASTM-B148_C95400</t>
        </is>
      </c>
      <c r="F87" s="7" t="inlineStr">
        <is>
          <t>Nickel Aluminum Bronze ASTM B148 UNS C95400</t>
        </is>
      </c>
      <c r="G87" s="7" t="inlineStr">
        <is>
          <t>B22</t>
        </is>
      </c>
      <c r="H87" s="7" t="inlineStr">
        <is>
          <t>Coating_Scotchkote134_interior_exterior</t>
        </is>
      </c>
      <c r="I87" s="7" t="inlineStr">
        <is>
          <t>Stainless Steel, AISI-303</t>
        </is>
      </c>
      <c r="J87" s="7" t="inlineStr">
        <is>
          <t>Steel, Cold Drawn C1018</t>
        </is>
      </c>
      <c r="K87" s="2" t="inlineStr">
        <is>
          <t>RTF</t>
        </is>
      </c>
      <c r="L87" s="1" t="n"/>
      <c r="M87" t="inlineStr">
        <is>
          <t>A102214</t>
        </is>
      </c>
      <c r="N87" s="1" t="n">
        <v>69</v>
      </c>
      <c r="O87" s="7" t="inlineStr">
        <is>
          <t>LT250</t>
        </is>
      </c>
      <c r="P87" s="13" t="n">
        <v>8</v>
      </c>
      <c r="R87" s="12" t="n"/>
    </row>
    <row r="88">
      <c r="B88" t="inlineStr">
        <is>
          <t>Price_BOM_VLC_VLSC_Imp_0081</t>
        </is>
      </c>
      <c r="C88" s="68" t="inlineStr">
        <is>
          <t>:15709-2P-5HP-VLSC:15709-2P-7.5HP-VLSC:15709-2P-10HP-VLSC:15709-2P-15HP-VLSC:15709-4P-3HP-VLSC:</t>
        </is>
      </c>
      <c r="D88" s="2" t="inlineStr">
        <is>
          <t>X3</t>
        </is>
      </c>
      <c r="E88" s="2" t="inlineStr">
        <is>
          <t>ImpMatl_Silicon_Bronze_ASTM-B584_C87600</t>
        </is>
      </c>
      <c r="F88" s="7" t="inlineStr">
        <is>
          <t>Silicon Bronze, ASTM-B584, C87600</t>
        </is>
      </c>
      <c r="G88" s="7" t="inlineStr">
        <is>
          <t>B21</t>
        </is>
      </c>
      <c r="H88" s="7" t="inlineStr">
        <is>
          <t>Coating_Scotchkote134_interior_exterior_IncludeImpeller</t>
        </is>
      </c>
      <c r="I88" s="7" t="inlineStr">
        <is>
          <t>Stainless Steel, AISI-303</t>
        </is>
      </c>
      <c r="J88" s="7" t="inlineStr">
        <is>
          <t>Steel, Cold Drawn C1018</t>
        </is>
      </c>
      <c r="K88" s="2" t="inlineStr">
        <is>
          <t>RTF</t>
        </is>
      </c>
      <c r="L88" s="7" t="n"/>
      <c r="M88" s="7" t="inlineStr">
        <is>
          <t>A101704</t>
        </is>
      </c>
      <c r="N88" s="7" t="n">
        <v>0</v>
      </c>
      <c r="O88" s="7" t="inlineStr">
        <is>
          <t>LT250</t>
        </is>
      </c>
      <c r="P88" s="13" t="n">
        <v>8</v>
      </c>
      <c r="R88" s="12" t="n"/>
    </row>
    <row r="89">
      <c r="B89" t="inlineStr">
        <is>
          <t>Price_BOM_VLC_VLSC_Imp_0082</t>
        </is>
      </c>
      <c r="C89" s="68" t="inlineStr">
        <is>
          <t>:15709-2P-5HP-VLSC:15709-2P-7.5HP-VLSC:15709-2P-10HP-VLSC:15709-2P-15HP-VLSC:15709-4P-3HP-VLSC:</t>
        </is>
      </c>
      <c r="D89" s="2" t="inlineStr">
        <is>
          <t>X3</t>
        </is>
      </c>
      <c r="E89" t="inlineStr">
        <is>
          <t>ImpMatl_NiAl-Bronze_ASTM-B148_C95400</t>
        </is>
      </c>
      <c r="F89" s="7" t="inlineStr">
        <is>
          <t>Nickel Aluminum Bronze ASTM B148 UNS C95400</t>
        </is>
      </c>
      <c r="G89" s="7" t="inlineStr">
        <is>
          <t>B22</t>
        </is>
      </c>
      <c r="H89" s="7" t="inlineStr">
        <is>
          <t>Coating_Scotchkote134_interior_exterior_IncludeImpeller</t>
        </is>
      </c>
      <c r="I89" s="7" t="inlineStr">
        <is>
          <t>Stainless Steel, AISI-303</t>
        </is>
      </c>
      <c r="J89" s="7" t="inlineStr">
        <is>
          <t>Steel, Cold Drawn C1018</t>
        </is>
      </c>
      <c r="K89" s="2" t="inlineStr">
        <is>
          <t>RTF</t>
        </is>
      </c>
      <c r="L89" s="1" t="n"/>
      <c r="M89" t="inlineStr">
        <is>
          <t>A102214</t>
        </is>
      </c>
      <c r="N89" s="1" t="n">
        <v>69</v>
      </c>
      <c r="O89" s="7" t="inlineStr">
        <is>
          <t>LT250</t>
        </is>
      </c>
      <c r="P89" s="13" t="n">
        <v>8</v>
      </c>
      <c r="R89" s="12" t="n"/>
    </row>
    <row r="90">
      <c r="B90" t="inlineStr">
        <is>
          <t>Price_BOM_VLC_VLSC_Imp_0083</t>
        </is>
      </c>
      <c r="C90" s="68" t="inlineStr">
        <is>
          <t>:15709-2P-5HP-VLSC:15709-2P-7.5HP-VLSC:15709-2P-10HP-VLSC:15709-2P-15HP-VLSC:15709-4P-3HP-VLSC:</t>
        </is>
      </c>
      <c r="D90" s="2" t="inlineStr">
        <is>
          <t>X3</t>
        </is>
      </c>
      <c r="E90" s="2" t="inlineStr">
        <is>
          <t>ImpMatl_Silicon_Bronze_ASTM-B584_C87600</t>
        </is>
      </c>
      <c r="F90" s="7" t="inlineStr">
        <is>
          <t>Silicon Bronze, ASTM-B584, C87600</t>
        </is>
      </c>
      <c r="G90" s="7" t="inlineStr">
        <is>
          <t>B21</t>
        </is>
      </c>
      <c r="H90" s="7" t="inlineStr">
        <is>
          <t>Coating_Scotchkote134_interior_IncludeImpeller</t>
        </is>
      </c>
      <c r="I90" s="7" t="inlineStr">
        <is>
          <t>Stainless Steel, AISI-303</t>
        </is>
      </c>
      <c r="J90" s="7" t="inlineStr">
        <is>
          <t>Steel, Cold Drawn C1018</t>
        </is>
      </c>
      <c r="K90" s="2" t="inlineStr">
        <is>
          <t>RTF</t>
        </is>
      </c>
      <c r="L90" s="7" t="n"/>
      <c r="M90" s="7" t="inlineStr">
        <is>
          <t>A101704</t>
        </is>
      </c>
      <c r="N90" s="7" t="n">
        <v>0</v>
      </c>
      <c r="O90" s="7" t="inlineStr">
        <is>
          <t>LT250</t>
        </is>
      </c>
      <c r="P90" s="13" t="n">
        <v>8</v>
      </c>
      <c r="R90" s="12" t="n"/>
    </row>
    <row r="91">
      <c r="B91" t="inlineStr">
        <is>
          <t>Price_BOM_VLC_VLSC_Imp_0084</t>
        </is>
      </c>
      <c r="C91" s="68" t="inlineStr">
        <is>
          <t>:15709-2P-5HP-VLSC:15709-2P-7.5HP-VLSC:15709-2P-10HP-VLSC:15709-2P-15HP-VLSC:15709-4P-3HP-VLSC:</t>
        </is>
      </c>
      <c r="D91" s="2" t="inlineStr">
        <is>
          <t>X3</t>
        </is>
      </c>
      <c r="E91" t="inlineStr">
        <is>
          <t>ImpMatl_NiAl-Bronze_ASTM-B148_C95400</t>
        </is>
      </c>
      <c r="F91" s="7" t="inlineStr">
        <is>
          <t>Nickel Aluminum Bronze ASTM B148 UNS C95400</t>
        </is>
      </c>
      <c r="G91" s="7" t="inlineStr">
        <is>
          <t>B22</t>
        </is>
      </c>
      <c r="H91" s="7" t="inlineStr">
        <is>
          <t>Coating_Scotchkote134_interior_IncludeImpeller</t>
        </is>
      </c>
      <c r="I91" s="7" t="inlineStr">
        <is>
          <t>Stainless Steel, AISI-303</t>
        </is>
      </c>
      <c r="J91" s="7" t="inlineStr">
        <is>
          <t>Steel, Cold Drawn C1018</t>
        </is>
      </c>
      <c r="K91" s="2" t="inlineStr">
        <is>
          <t>RTF</t>
        </is>
      </c>
      <c r="L91" s="1" t="n"/>
      <c r="M91" t="inlineStr">
        <is>
          <t>A102214</t>
        </is>
      </c>
      <c r="N91" s="1" t="n">
        <v>69</v>
      </c>
      <c r="O91" s="7" t="inlineStr">
        <is>
          <t>LT250</t>
        </is>
      </c>
      <c r="P91" s="13" t="n">
        <v>8</v>
      </c>
      <c r="R91" s="12" t="n"/>
    </row>
    <row r="92">
      <c r="B92" t="inlineStr">
        <is>
          <t>Price_BOM_VLC_VLSC_Imp_0085</t>
        </is>
      </c>
      <c r="C92" s="68" t="inlineStr">
        <is>
          <t>:15709-2P-5HP-VLSC:15709-2P-7.5HP-VLSC:15709-2P-10HP-VLSC:15709-2P-15HP-VLSC:15709-4P-3HP-VLSC:</t>
        </is>
      </c>
      <c r="D92" s="2" t="inlineStr">
        <is>
          <t>X3</t>
        </is>
      </c>
      <c r="E92" s="2" t="inlineStr">
        <is>
          <t>ImpMatl_Silicon_Bronze_ASTM-B584_C87600</t>
        </is>
      </c>
      <c r="F92" s="7" t="inlineStr">
        <is>
          <t>Silicon Bronze, ASTM-B584, C87600</t>
        </is>
      </c>
      <c r="G92" s="7" t="inlineStr">
        <is>
          <t>B21</t>
        </is>
      </c>
      <c r="H92" s="7" t="inlineStr">
        <is>
          <t>Coating_Special</t>
        </is>
      </c>
      <c r="I92" s="7" t="inlineStr">
        <is>
          <t>Stainless Steel, AISI-303</t>
        </is>
      </c>
      <c r="J92" s="7" t="inlineStr">
        <is>
          <t>Steel, Cold Drawn C1018</t>
        </is>
      </c>
      <c r="K92" s="2" t="inlineStr">
        <is>
          <t>RTF</t>
        </is>
      </c>
      <c r="L92" s="7" t="n"/>
      <c r="M92" s="7" t="inlineStr">
        <is>
          <t>A101704</t>
        </is>
      </c>
      <c r="N92" s="7" t="n">
        <v>0</v>
      </c>
      <c r="O92" s="7" t="inlineStr">
        <is>
          <t>LT250</t>
        </is>
      </c>
      <c r="P92" s="13" t="n">
        <v>8</v>
      </c>
      <c r="R92" s="12" t="n"/>
    </row>
    <row r="93">
      <c r="B93" t="inlineStr">
        <is>
          <t>Price_BOM_VLC_VLSC_Imp_0086</t>
        </is>
      </c>
      <c r="C93" s="68" t="inlineStr">
        <is>
          <t>:15709-2P-5HP-VLSC:15709-2P-7.5HP-VLSC:15709-2P-10HP-VLSC:15709-2P-15HP-VLSC:15709-4P-3HP-VLSC:</t>
        </is>
      </c>
      <c r="D93" s="2" t="inlineStr">
        <is>
          <t>X3</t>
        </is>
      </c>
      <c r="E93" t="inlineStr">
        <is>
          <t>ImpMatl_NiAl-Bronze_ASTM-B148_C95400</t>
        </is>
      </c>
      <c r="F93" s="7" t="inlineStr">
        <is>
          <t>Nickel Aluminum Bronze ASTM B148 UNS C95400</t>
        </is>
      </c>
      <c r="G93" s="7" t="inlineStr">
        <is>
          <t>B22</t>
        </is>
      </c>
      <c r="H93" s="7" t="inlineStr">
        <is>
          <t>Coating_Special</t>
        </is>
      </c>
      <c r="I93" s="7" t="inlineStr">
        <is>
          <t>Stainless Steel, AISI-303</t>
        </is>
      </c>
      <c r="J93" s="7" t="inlineStr">
        <is>
          <t>Steel, Cold Drawn C1018</t>
        </is>
      </c>
      <c r="K93" s="2" t="inlineStr">
        <is>
          <t>RTF</t>
        </is>
      </c>
      <c r="L93" s="1" t="n"/>
      <c r="M93" t="inlineStr">
        <is>
          <t>A102214</t>
        </is>
      </c>
      <c r="N93" s="1" t="n">
        <v>69</v>
      </c>
      <c r="O93" s="7" t="inlineStr">
        <is>
          <t>LT250</t>
        </is>
      </c>
      <c r="P93" s="13" t="n">
        <v>8</v>
      </c>
      <c r="R93" s="12" t="n"/>
    </row>
    <row r="94">
      <c r="B94" t="inlineStr">
        <is>
          <t>Price_BOM_VLC_VLSC_Imp_0087</t>
        </is>
      </c>
      <c r="C94" s="68" t="inlineStr">
        <is>
          <t>:15709-2P-5HP-VLSC:15709-2P-7.5HP-VLSC:15709-2P-10HP-VLSC:15709-2P-15HP-VLSC:15709-4P-3HP-VLSC:</t>
        </is>
      </c>
      <c r="D94" s="2" t="inlineStr">
        <is>
          <t>X3</t>
        </is>
      </c>
      <c r="E94" s="2" t="inlineStr">
        <is>
          <t>ImpMatl_Silicon_Bronze_ASTM-B584_C87600</t>
        </is>
      </c>
      <c r="F94" s="7" t="inlineStr">
        <is>
          <t>Silicon Bronze, ASTM-B584, C87600</t>
        </is>
      </c>
      <c r="G94" s="7" t="inlineStr">
        <is>
          <t>B21</t>
        </is>
      </c>
      <c r="H94" s="7" t="inlineStr">
        <is>
          <t>Coating_Epoxy</t>
        </is>
      </c>
      <c r="I94" s="7" t="inlineStr">
        <is>
          <t>Stainless Steel, AISI-303</t>
        </is>
      </c>
      <c r="J94" s="7" t="inlineStr">
        <is>
          <t>Steel, Cold Drawn C1018</t>
        </is>
      </c>
      <c r="K94" s="2" t="inlineStr">
        <is>
          <t>RTF</t>
        </is>
      </c>
      <c r="L94" s="7" t="n"/>
      <c r="M94" s="7" t="inlineStr">
        <is>
          <t>A101704</t>
        </is>
      </c>
      <c r="N94" s="7" t="n">
        <v>0</v>
      </c>
      <c r="O94" s="7" t="inlineStr">
        <is>
          <t>LT250</t>
        </is>
      </c>
      <c r="P94" s="13" t="n">
        <v>8</v>
      </c>
      <c r="R94" s="12" t="n"/>
    </row>
    <row r="95">
      <c r="B95" s="7" t="inlineStr">
        <is>
          <t>Price_BOM_VLC_VLSC_Imp_1372</t>
        </is>
      </c>
      <c r="C95" s="68" t="inlineStr">
        <is>
          <t>:15709-2P-5HP-VLSC:15709-2P-7.5HP-VLSC:15709-2P-10HP-VLSC:15709-2P-15HP-VLSC:15709-4P-3HP-VLSC:</t>
        </is>
      </c>
      <c r="D95" s="2" t="inlineStr">
        <is>
          <t>X3</t>
        </is>
      </c>
      <c r="E95" s="2" t="inlineStr">
        <is>
          <t>ImpMatl_SS_AISI-304</t>
        </is>
      </c>
      <c r="F95" s="7" t="inlineStr">
        <is>
          <t>Stainless Steel, AISI-304</t>
        </is>
      </c>
      <c r="G95" s="7" t="inlineStr">
        <is>
          <t>H304</t>
        </is>
      </c>
      <c r="H95" s="7" t="inlineStr">
        <is>
          <t>Coating_Standard</t>
        </is>
      </c>
      <c r="I95" s="7" t="inlineStr">
        <is>
          <t>Anodized Steel</t>
        </is>
      </c>
      <c r="J95" s="7" t="inlineStr">
        <is>
          <t>Stainless Steel, AISI 316</t>
        </is>
      </c>
      <c r="K95" s="98" t="n">
        <v>98876017</v>
      </c>
      <c r="L95" s="98" t="inlineStr">
        <is>
          <t>IMP,L,12709,X3,H304</t>
        </is>
      </c>
      <c r="M95" s="7" t="inlineStr">
        <is>
          <t>A102476</t>
        </is>
      </c>
      <c r="N95" s="7" t="n">
        <v>0</v>
      </c>
      <c r="O95" s="7" t="inlineStr">
        <is>
          <t>LT027</t>
        </is>
      </c>
      <c r="P95" s="13" t="n">
        <v>0</v>
      </c>
      <c r="R95" s="12" t="n"/>
    </row>
    <row r="96">
      <c r="B96" t="inlineStr">
        <is>
          <t>Price_BOM_VLC_VLSC_Imp_0088</t>
        </is>
      </c>
      <c r="C96" s="68" t="inlineStr">
        <is>
          <t>:15709-2P-5HP-VLSC:15709-2P-7.5HP-VLSC:15709-2P-10HP-VLSC:15709-2P-15HP-VLSC:15709-4P-3HP-VLSC:</t>
        </is>
      </c>
      <c r="D96" s="2" t="inlineStr">
        <is>
          <t>X3</t>
        </is>
      </c>
      <c r="E96" t="inlineStr">
        <is>
          <t>ImpMatl_NiAl-Bronze_ASTM-B148_C95400</t>
        </is>
      </c>
      <c r="F96" s="7" t="inlineStr">
        <is>
          <t>Nickel Aluminum Bronze ASTM B148 UNS C95400</t>
        </is>
      </c>
      <c r="G96" s="7" t="inlineStr">
        <is>
          <t>B22</t>
        </is>
      </c>
      <c r="H96" s="7" t="inlineStr">
        <is>
          <t>Coating_Epoxy</t>
        </is>
      </c>
      <c r="I96" s="7" t="inlineStr">
        <is>
          <t>Stainless Steel, AISI-303</t>
        </is>
      </c>
      <c r="J96" s="7" t="inlineStr">
        <is>
          <t>Steel, Cold Drawn C1018</t>
        </is>
      </c>
      <c r="K96" s="2" t="inlineStr">
        <is>
          <t>RTF</t>
        </is>
      </c>
      <c r="L96" s="1" t="n"/>
      <c r="M96" t="inlineStr">
        <is>
          <t>A102214</t>
        </is>
      </c>
      <c r="N96" s="1" t="n">
        <v>69</v>
      </c>
      <c r="O96" s="7" t="inlineStr">
        <is>
          <t>LT250</t>
        </is>
      </c>
      <c r="P96" s="13" t="n">
        <v>8</v>
      </c>
      <c r="R96" s="12" t="n"/>
    </row>
    <row r="97">
      <c r="B97" t="inlineStr">
        <is>
          <t>Price_BOM_VLC_VLSC_Imp_0089</t>
        </is>
      </c>
      <c r="C97" s="68" t="inlineStr">
        <is>
          <t>:20705-2P-5HP-VLC:20705-2P-7.5HP-VLC:20705-2P-10HP-VLC:20705-2P-15HP-VLC:20705-2P-20HP-VLC:20705-4P-3HP-VLC:</t>
        </is>
      </c>
      <c r="D97" s="2" t="inlineStr">
        <is>
          <t>X3</t>
        </is>
      </c>
      <c r="E97" s="2" t="inlineStr">
        <is>
          <t>ImpMatl_Silicon_Bronze_ASTM-B584_C87600</t>
        </is>
      </c>
      <c r="F97" s="7" t="inlineStr">
        <is>
          <t>Silicon Bronze, ASTM-B584, C87600</t>
        </is>
      </c>
      <c r="G97" s="7" t="inlineStr">
        <is>
          <t>B21</t>
        </is>
      </c>
      <c r="H97" s="7" t="inlineStr">
        <is>
          <t>Coating_Standard</t>
        </is>
      </c>
      <c r="I97" s="7" t="inlineStr">
        <is>
          <t>Stainless Steel, AISI-303</t>
        </is>
      </c>
      <c r="J97" s="7" t="inlineStr">
        <is>
          <t>Steel, Cold Drawn C1018</t>
        </is>
      </c>
      <c r="K97" s="2" t="inlineStr">
        <is>
          <t>96699305</t>
        </is>
      </c>
      <c r="L97" s="7" t="inlineStr">
        <is>
          <t>IMP,L,15705,X3,B21</t>
        </is>
      </c>
      <c r="M97" s="7" t="inlineStr">
        <is>
          <t>A101715</t>
        </is>
      </c>
      <c r="N97" s="7" t="n">
        <v>0</v>
      </c>
      <c r="O97" s="7" t="inlineStr">
        <is>
          <t>LT027</t>
        </is>
      </c>
      <c r="P97" s="13" t="n">
        <v>0</v>
      </c>
      <c r="R97" s="12" t="n"/>
    </row>
    <row r="98">
      <c r="B98" t="inlineStr">
        <is>
          <t>Price_BOM_VLC_VLSC_Imp_0090</t>
        </is>
      </c>
      <c r="C98" s="68" t="inlineStr">
        <is>
          <t>:20705-2P-5HP-VLC:20705-2P-7.5HP-VLC:20705-2P-10HP-VLC:20705-2P-15HP-VLC:20705-2P-20HP-VLC:20705-4P-3HP-VLC:</t>
        </is>
      </c>
      <c r="D98" s="2" t="inlineStr">
        <is>
          <t>X3</t>
        </is>
      </c>
      <c r="E98" s="2" t="inlineStr">
        <is>
          <t>ImpMatl_SS_AISI-304</t>
        </is>
      </c>
      <c r="F98" s="7" t="inlineStr">
        <is>
          <t>Stainless Steel, AISI-304</t>
        </is>
      </c>
      <c r="G98" s="7" t="inlineStr">
        <is>
          <t>H304</t>
        </is>
      </c>
      <c r="H98" s="7" t="inlineStr">
        <is>
          <t>Coating_Standard</t>
        </is>
      </c>
      <c r="I98" s="7" t="inlineStr">
        <is>
          <t>Stainless Steel, AISI-303</t>
        </is>
      </c>
      <c r="J98" s="7" t="inlineStr">
        <is>
          <t>Stainless Steel, AISI 316</t>
        </is>
      </c>
      <c r="K98" s="98" t="n">
        <v>98876020</v>
      </c>
      <c r="L98" s="98" t="inlineStr">
        <is>
          <t>IMP,L,15705,X3,H304</t>
        </is>
      </c>
      <c r="M98" s="7" t="inlineStr">
        <is>
          <t>A101720</t>
        </is>
      </c>
      <c r="N98" t="n">
        <v>0</v>
      </c>
      <c r="O98" s="7" t="inlineStr">
        <is>
          <t>LT027</t>
        </is>
      </c>
      <c r="P98" s="13" t="n">
        <v>0</v>
      </c>
      <c r="R98" s="12" t="n"/>
    </row>
    <row r="99">
      <c r="B99" t="inlineStr">
        <is>
          <t>Price_BOM_VLC_VLSC_Imp_0091</t>
        </is>
      </c>
      <c r="C99" s="68" t="inlineStr">
        <is>
          <t>:20705-2P-5HP-VLC:20705-2P-7.5HP-VLC:20705-2P-10HP-VLC:20705-2P-15HP-VLC:20705-2P-20HP-VLC:20705-4P-3HP-VLC:</t>
        </is>
      </c>
      <c r="D99" s="2" t="inlineStr">
        <is>
          <t>X3</t>
        </is>
      </c>
      <c r="E99" t="inlineStr">
        <is>
          <t>ImpMatl_NiAl-Bronze_ASTM-B148_C95400</t>
        </is>
      </c>
      <c r="F99" s="7" t="inlineStr">
        <is>
          <t>Nickel Aluminum Bronze ASTM B148 UNS C95400</t>
        </is>
      </c>
      <c r="G99" s="7" t="inlineStr">
        <is>
          <t>B22</t>
        </is>
      </c>
      <c r="H99" s="7" t="inlineStr">
        <is>
          <t>Coating_Standard</t>
        </is>
      </c>
      <c r="I99" s="7" t="inlineStr">
        <is>
          <t>Stainless Steel, AISI-303</t>
        </is>
      </c>
      <c r="J99" s="7" t="inlineStr">
        <is>
          <t>Steel, Cold Drawn C1018</t>
        </is>
      </c>
      <c r="K99" s="78" t="inlineStr">
        <is>
          <t>97775279</t>
        </is>
      </c>
      <c r="L99" s="1" t="n"/>
      <c r="M99" t="inlineStr">
        <is>
          <t>A102216</t>
        </is>
      </c>
      <c r="N99" s="1" t="n">
        <v>82</v>
      </c>
      <c r="O99" s="7" t="inlineStr">
        <is>
          <t>LT250</t>
        </is>
      </c>
      <c r="P99" s="13" t="n">
        <v>8</v>
      </c>
      <c r="R99" s="12" t="n"/>
    </row>
    <row r="100">
      <c r="B100" t="inlineStr">
        <is>
          <t>Price_BOM_VLC_VLSC_Imp_0092</t>
        </is>
      </c>
      <c r="C100" s="68" t="inlineStr">
        <is>
          <t>:20705-2P-5HP-VLC:20705-2P-7.5HP-VLC:20705-2P-10HP-VLC:20705-2P-15HP-VLC:20705-2P-20HP-VLC:20705-4P-3HP-VLC:</t>
        </is>
      </c>
      <c r="D100" s="2" t="inlineStr">
        <is>
          <t>X3</t>
        </is>
      </c>
      <c r="E100" s="2" t="inlineStr">
        <is>
          <t>ImpMatl_Silicon_Bronze_ASTM-B584_C87600</t>
        </is>
      </c>
      <c r="F100" s="7" t="inlineStr">
        <is>
          <t>Silicon Bronze, ASTM-B584, C87600</t>
        </is>
      </c>
      <c r="G100" s="7" t="inlineStr">
        <is>
          <t>B21</t>
        </is>
      </c>
      <c r="H100" s="7" t="inlineStr">
        <is>
          <t>Coating_Scotchkote134_interior</t>
        </is>
      </c>
      <c r="I100" s="7" t="inlineStr">
        <is>
          <t>Stainless Steel, AISI-303</t>
        </is>
      </c>
      <c r="J100" s="7" t="inlineStr">
        <is>
          <t>Steel, Cold Drawn C1018</t>
        </is>
      </c>
      <c r="K100" s="2" t="inlineStr">
        <is>
          <t>RTF</t>
        </is>
      </c>
      <c r="L100" s="7" t="n"/>
      <c r="M100" s="7" t="inlineStr">
        <is>
          <t>A101715</t>
        </is>
      </c>
      <c r="N100" s="7" t="n">
        <v>0</v>
      </c>
      <c r="O100" s="7" t="inlineStr">
        <is>
          <t>LT250</t>
        </is>
      </c>
      <c r="P100" s="13" t="n">
        <v>8</v>
      </c>
      <c r="R100" s="12" t="n"/>
    </row>
    <row r="101">
      <c r="B101" t="inlineStr">
        <is>
          <t>Price_BOM_VLC_VLSC_Imp_0093</t>
        </is>
      </c>
      <c r="C101" s="68" t="inlineStr">
        <is>
          <t>:20705-2P-5HP-VLC:20705-2P-7.5HP-VLC:20705-2P-10HP-VLC:20705-2P-15HP-VLC:20705-2P-20HP-VLC:20705-4P-3HP-VLC:</t>
        </is>
      </c>
      <c r="D101" s="2" t="inlineStr">
        <is>
          <t>X3</t>
        </is>
      </c>
      <c r="E101" t="inlineStr">
        <is>
          <t>ImpMatl_NiAl-Bronze_ASTM-B148_C95400</t>
        </is>
      </c>
      <c r="F101" s="7" t="inlineStr">
        <is>
          <t>Nickel Aluminum Bronze ASTM B148 UNS C95400</t>
        </is>
      </c>
      <c r="G101" s="7" t="inlineStr">
        <is>
          <t>B22</t>
        </is>
      </c>
      <c r="H101" s="7" t="inlineStr">
        <is>
          <t>Coating_Scotchkote134_interior</t>
        </is>
      </c>
      <c r="I101" s="7" t="inlineStr">
        <is>
          <t>Stainless Steel, AISI-303</t>
        </is>
      </c>
      <c r="J101" s="7" t="inlineStr">
        <is>
          <t>Steel, Cold Drawn C1018</t>
        </is>
      </c>
      <c r="K101" s="78" t="inlineStr">
        <is>
          <t>97775279</t>
        </is>
      </c>
      <c r="L101" s="1" t="n"/>
      <c r="M101" t="inlineStr">
        <is>
          <t>A102216</t>
        </is>
      </c>
      <c r="N101" s="1" t="n">
        <v>82</v>
      </c>
      <c r="O101" s="7" t="inlineStr">
        <is>
          <t>LT250</t>
        </is>
      </c>
      <c r="P101" s="13" t="n">
        <v>8</v>
      </c>
      <c r="R101" s="12" t="n"/>
    </row>
    <row r="102">
      <c r="B102" t="inlineStr">
        <is>
          <t>Price_BOM_VLC_VLSC_Imp_0094</t>
        </is>
      </c>
      <c r="C102" s="68" t="inlineStr">
        <is>
          <t>:20705-2P-5HP-VLC:20705-2P-7.5HP-VLC:20705-2P-10HP-VLC:20705-2P-15HP-VLC:20705-2P-20HP-VLC:20705-4P-3HP-VLC:</t>
        </is>
      </c>
      <c r="D102" s="2" t="inlineStr">
        <is>
          <t>X3</t>
        </is>
      </c>
      <c r="E102" s="2" t="inlineStr">
        <is>
          <t>ImpMatl_Silicon_Bronze_ASTM-B584_C87600</t>
        </is>
      </c>
      <c r="F102" s="7" t="inlineStr">
        <is>
          <t>Silicon Bronze, ASTM-B584, C87600</t>
        </is>
      </c>
      <c r="G102" s="7" t="inlineStr">
        <is>
          <t>B21</t>
        </is>
      </c>
      <c r="H102" s="7" t="inlineStr">
        <is>
          <t>Coating_Scotchkote134_interior_exterior</t>
        </is>
      </c>
      <c r="I102" s="7" t="inlineStr">
        <is>
          <t>Stainless Steel, AISI-303</t>
        </is>
      </c>
      <c r="J102" s="7" t="inlineStr">
        <is>
          <t>Steel, Cold Drawn C1018</t>
        </is>
      </c>
      <c r="K102" s="2" t="inlineStr">
        <is>
          <t>RTF</t>
        </is>
      </c>
      <c r="L102" s="7" t="n"/>
      <c r="M102" s="7" t="inlineStr">
        <is>
          <t>A101715</t>
        </is>
      </c>
      <c r="N102" s="7" t="n">
        <v>0</v>
      </c>
      <c r="O102" s="7" t="inlineStr">
        <is>
          <t>LT250</t>
        </is>
      </c>
      <c r="P102" s="13" t="n">
        <v>8</v>
      </c>
      <c r="R102" s="12" t="n"/>
    </row>
    <row r="103">
      <c r="B103" t="inlineStr">
        <is>
          <t>Price_BOM_VLC_VLSC_Imp_0095</t>
        </is>
      </c>
      <c r="C103" s="68" t="inlineStr">
        <is>
          <t>:20705-2P-5HP-VLC:20705-2P-7.5HP-VLC:20705-2P-10HP-VLC:20705-2P-15HP-VLC:20705-2P-20HP-VLC:20705-4P-3HP-VLC:</t>
        </is>
      </c>
      <c r="D103" s="2" t="inlineStr">
        <is>
          <t>X3</t>
        </is>
      </c>
      <c r="E103" t="inlineStr">
        <is>
          <t>ImpMatl_NiAl-Bronze_ASTM-B148_C95400</t>
        </is>
      </c>
      <c r="F103" s="7" t="inlineStr">
        <is>
          <t>Nickel Aluminum Bronze ASTM B148 UNS C95400</t>
        </is>
      </c>
      <c r="G103" s="7" t="inlineStr">
        <is>
          <t>B22</t>
        </is>
      </c>
      <c r="H103" s="7" t="inlineStr">
        <is>
          <t>Coating_Scotchkote134_interior_exterior</t>
        </is>
      </c>
      <c r="I103" s="7" t="inlineStr">
        <is>
          <t>Stainless Steel, AISI-303</t>
        </is>
      </c>
      <c r="J103" s="7" t="inlineStr">
        <is>
          <t>Steel, Cold Drawn C1018</t>
        </is>
      </c>
      <c r="K103" s="78" t="inlineStr">
        <is>
          <t>97775279</t>
        </is>
      </c>
      <c r="L103" s="1" t="n"/>
      <c r="M103" t="inlineStr">
        <is>
          <t>A102216</t>
        </is>
      </c>
      <c r="N103" s="1" t="n">
        <v>82</v>
      </c>
      <c r="O103" s="7" t="inlineStr">
        <is>
          <t>LT250</t>
        </is>
      </c>
      <c r="P103" s="13" t="n">
        <v>8</v>
      </c>
      <c r="R103" s="12" t="n"/>
    </row>
    <row r="104">
      <c r="B104" t="inlineStr">
        <is>
          <t>Price_BOM_VLC_VLSC_Imp_0096</t>
        </is>
      </c>
      <c r="C104" s="68" t="inlineStr">
        <is>
          <t>:20705-2P-5HP-VLC:20705-2P-7.5HP-VLC:20705-2P-10HP-VLC:20705-2P-15HP-VLC:20705-2P-20HP-VLC:20705-4P-3HP-VLC:</t>
        </is>
      </c>
      <c r="D104" s="2" t="inlineStr">
        <is>
          <t>X3</t>
        </is>
      </c>
      <c r="E104" s="2" t="inlineStr">
        <is>
          <t>ImpMatl_Silicon_Bronze_ASTM-B584_C87600</t>
        </is>
      </c>
      <c r="F104" s="7" t="inlineStr">
        <is>
          <t>Silicon Bronze, ASTM-B584, C87600</t>
        </is>
      </c>
      <c r="G104" s="7" t="inlineStr">
        <is>
          <t>B21</t>
        </is>
      </c>
      <c r="H104" s="7" t="inlineStr">
        <is>
          <t>Coating_Scotchkote134_interior_exterior_IncludeImpeller</t>
        </is>
      </c>
      <c r="I104" s="7" t="inlineStr">
        <is>
          <t>Stainless Steel, AISI-303</t>
        </is>
      </c>
      <c r="J104" s="7" t="inlineStr">
        <is>
          <t>Steel, Cold Drawn C1018</t>
        </is>
      </c>
      <c r="K104" s="2" t="inlineStr">
        <is>
          <t>RTF</t>
        </is>
      </c>
      <c r="L104" s="7" t="n"/>
      <c r="M104" s="7" t="inlineStr">
        <is>
          <t>A101715</t>
        </is>
      </c>
      <c r="N104" s="7" t="n">
        <v>0</v>
      </c>
      <c r="O104" s="7" t="inlineStr">
        <is>
          <t>LT250</t>
        </is>
      </c>
      <c r="P104" s="13" t="n">
        <v>8</v>
      </c>
      <c r="R104" s="12" t="n"/>
    </row>
    <row r="105">
      <c r="B105" t="inlineStr">
        <is>
          <t>Price_BOM_VLC_VLSC_Imp_0097</t>
        </is>
      </c>
      <c r="C105" s="68" t="inlineStr">
        <is>
          <t>:20705-2P-5HP-VLC:20705-2P-7.5HP-VLC:20705-2P-10HP-VLC:20705-2P-15HP-VLC:20705-2P-20HP-VLC:20705-4P-3HP-VLC:</t>
        </is>
      </c>
      <c r="D105" s="2" t="inlineStr">
        <is>
          <t>X3</t>
        </is>
      </c>
      <c r="E105" t="inlineStr">
        <is>
          <t>ImpMatl_NiAl-Bronze_ASTM-B148_C95400</t>
        </is>
      </c>
      <c r="F105" s="7" t="inlineStr">
        <is>
          <t>Nickel Aluminum Bronze ASTM B148 UNS C95400</t>
        </is>
      </c>
      <c r="G105" s="7" t="inlineStr">
        <is>
          <t>B22</t>
        </is>
      </c>
      <c r="H105" s="7" t="inlineStr">
        <is>
          <t>Coating_Scotchkote134_interior_exterior_IncludeImpeller</t>
        </is>
      </c>
      <c r="I105" s="7" t="inlineStr">
        <is>
          <t>Stainless Steel, AISI-303</t>
        </is>
      </c>
      <c r="J105" s="7" t="inlineStr">
        <is>
          <t>Steel, Cold Drawn C1018</t>
        </is>
      </c>
      <c r="K105" s="2" t="inlineStr">
        <is>
          <t>RTF</t>
        </is>
      </c>
      <c r="L105" s="1" t="n"/>
      <c r="M105" t="inlineStr">
        <is>
          <t>A102216</t>
        </is>
      </c>
      <c r="N105" s="1" t="n">
        <v>82</v>
      </c>
      <c r="O105" s="7" t="inlineStr">
        <is>
          <t>LT250</t>
        </is>
      </c>
      <c r="P105" s="13" t="n">
        <v>8</v>
      </c>
      <c r="R105" s="12" t="n"/>
    </row>
    <row r="106">
      <c r="B106" t="inlineStr">
        <is>
          <t>Price_BOM_VLC_VLSC_Imp_0098</t>
        </is>
      </c>
      <c r="C106" s="68" t="inlineStr">
        <is>
          <t>:20705-2P-5HP-VLC:20705-2P-7.5HP-VLC:20705-2P-10HP-VLC:20705-2P-15HP-VLC:20705-2P-20HP-VLC:20705-4P-3HP-VLC:</t>
        </is>
      </c>
      <c r="D106" s="2" t="inlineStr">
        <is>
          <t>X3</t>
        </is>
      </c>
      <c r="E106" s="2" t="inlineStr">
        <is>
          <t>ImpMatl_Silicon_Bronze_ASTM-B584_C87600</t>
        </is>
      </c>
      <c r="F106" s="7" t="inlineStr">
        <is>
          <t>Silicon Bronze, ASTM-B584, C87600</t>
        </is>
      </c>
      <c r="G106" s="7" t="inlineStr">
        <is>
          <t>B21</t>
        </is>
      </c>
      <c r="H106" s="7" t="inlineStr">
        <is>
          <t>Coating_Scotchkote134_interior_IncludeImpeller</t>
        </is>
      </c>
      <c r="I106" s="7" t="inlineStr">
        <is>
          <t>Stainless Steel, AISI-303</t>
        </is>
      </c>
      <c r="J106" s="7" t="inlineStr">
        <is>
          <t>Steel, Cold Drawn C1018</t>
        </is>
      </c>
      <c r="K106" s="2" t="inlineStr">
        <is>
          <t>RTF</t>
        </is>
      </c>
      <c r="L106" s="7" t="n"/>
      <c r="M106" s="7" t="inlineStr">
        <is>
          <t>A101715</t>
        </is>
      </c>
      <c r="N106" s="7" t="n">
        <v>0</v>
      </c>
      <c r="O106" s="7" t="inlineStr">
        <is>
          <t>LT250</t>
        </is>
      </c>
      <c r="P106" s="13" t="n">
        <v>8</v>
      </c>
      <c r="R106" s="12" t="n"/>
    </row>
    <row r="107">
      <c r="B107" t="inlineStr">
        <is>
          <t>Price_BOM_VLC_VLSC_Imp_0099</t>
        </is>
      </c>
      <c r="C107" s="68" t="inlineStr">
        <is>
          <t>:20705-2P-5HP-VLC:20705-2P-7.5HP-VLC:20705-2P-10HP-VLC:20705-2P-15HP-VLC:20705-2P-20HP-VLC:20705-4P-3HP-VLC:</t>
        </is>
      </c>
      <c r="D107" s="2" t="inlineStr">
        <is>
          <t>X3</t>
        </is>
      </c>
      <c r="E107" t="inlineStr">
        <is>
          <t>ImpMatl_NiAl-Bronze_ASTM-B148_C95400</t>
        </is>
      </c>
      <c r="F107" s="7" t="inlineStr">
        <is>
          <t>Nickel Aluminum Bronze ASTM B148 UNS C95400</t>
        </is>
      </c>
      <c r="G107" s="7" t="inlineStr">
        <is>
          <t>B22</t>
        </is>
      </c>
      <c r="H107" s="7" t="inlineStr">
        <is>
          <t>Coating_Scotchkote134_interior_IncludeImpeller</t>
        </is>
      </c>
      <c r="I107" s="7" t="inlineStr">
        <is>
          <t>Stainless Steel, AISI-303</t>
        </is>
      </c>
      <c r="J107" s="7" t="inlineStr">
        <is>
          <t>Steel, Cold Drawn C1018</t>
        </is>
      </c>
      <c r="K107" s="2" t="inlineStr">
        <is>
          <t>RTF</t>
        </is>
      </c>
      <c r="L107" s="1" t="n"/>
      <c r="M107" t="inlineStr">
        <is>
          <t>A102216</t>
        </is>
      </c>
      <c r="N107" s="1" t="n">
        <v>82</v>
      </c>
      <c r="O107" s="7" t="inlineStr">
        <is>
          <t>LT250</t>
        </is>
      </c>
      <c r="P107" s="13" t="n">
        <v>8</v>
      </c>
      <c r="R107" s="12" t="n"/>
    </row>
    <row r="108">
      <c r="B108" t="inlineStr">
        <is>
          <t>Price_BOM_VLC_VLSC_Imp_0100</t>
        </is>
      </c>
      <c r="C108" s="68" t="inlineStr">
        <is>
          <t>:20705-2P-5HP-VLC:20705-2P-7.5HP-VLC:20705-2P-10HP-VLC:20705-2P-15HP-VLC:20705-2P-20HP-VLC:20705-4P-3HP-VLC:</t>
        </is>
      </c>
      <c r="D108" s="2" t="inlineStr">
        <is>
          <t>X3</t>
        </is>
      </c>
      <c r="E108" s="2" t="inlineStr">
        <is>
          <t>ImpMatl_Silicon_Bronze_ASTM-B584_C87600</t>
        </is>
      </c>
      <c r="F108" s="7" t="inlineStr">
        <is>
          <t>Silicon Bronze, ASTM-B584, C87600</t>
        </is>
      </c>
      <c r="G108" s="7" t="inlineStr">
        <is>
          <t>B21</t>
        </is>
      </c>
      <c r="H108" s="7" t="inlineStr">
        <is>
          <t>Coating_Special</t>
        </is>
      </c>
      <c r="I108" s="7" t="inlineStr">
        <is>
          <t>Stainless Steel, AISI-303</t>
        </is>
      </c>
      <c r="J108" s="7" t="inlineStr">
        <is>
          <t>Steel, Cold Drawn C1018</t>
        </is>
      </c>
      <c r="K108" s="2" t="inlineStr">
        <is>
          <t>RTF</t>
        </is>
      </c>
      <c r="L108" s="7" t="n"/>
      <c r="M108" s="7" t="inlineStr">
        <is>
          <t>A101715</t>
        </is>
      </c>
      <c r="N108" s="7" t="n">
        <v>0</v>
      </c>
      <c r="O108" s="7" t="inlineStr">
        <is>
          <t>LT250</t>
        </is>
      </c>
      <c r="P108" s="13" t="n">
        <v>8</v>
      </c>
      <c r="R108" s="12" t="n"/>
    </row>
    <row r="109">
      <c r="B109" t="inlineStr">
        <is>
          <t>Price_BOM_VLC_VLSC_Imp_0101</t>
        </is>
      </c>
      <c r="C109" s="68" t="inlineStr">
        <is>
          <t>:20705-2P-5HP-VLC:20705-2P-7.5HP-VLC:20705-2P-10HP-VLC:20705-2P-15HP-VLC:20705-2P-20HP-VLC:20705-4P-3HP-VLC:</t>
        </is>
      </c>
      <c r="D109" s="2" t="inlineStr">
        <is>
          <t>X3</t>
        </is>
      </c>
      <c r="E109" t="inlineStr">
        <is>
          <t>ImpMatl_NiAl-Bronze_ASTM-B148_C95400</t>
        </is>
      </c>
      <c r="F109" s="7" t="inlineStr">
        <is>
          <t>Nickel Aluminum Bronze ASTM B148 UNS C95400</t>
        </is>
      </c>
      <c r="G109" s="7" t="inlineStr">
        <is>
          <t>B22</t>
        </is>
      </c>
      <c r="H109" s="7" t="inlineStr">
        <is>
          <t>Coating_Special</t>
        </is>
      </c>
      <c r="I109" s="7" t="inlineStr">
        <is>
          <t>Stainless Steel, AISI-303</t>
        </is>
      </c>
      <c r="J109" s="7" t="inlineStr">
        <is>
          <t>Steel, Cold Drawn C1018</t>
        </is>
      </c>
      <c r="K109" s="2" t="inlineStr">
        <is>
          <t>RTF</t>
        </is>
      </c>
      <c r="L109" s="1" t="n"/>
      <c r="M109" t="inlineStr">
        <is>
          <t>A102216</t>
        </is>
      </c>
      <c r="N109" s="1" t="n">
        <v>82</v>
      </c>
      <c r="O109" s="7" t="inlineStr">
        <is>
          <t>LT250</t>
        </is>
      </c>
      <c r="P109" s="13" t="n">
        <v>8</v>
      </c>
      <c r="R109" s="12" t="n"/>
    </row>
    <row r="110">
      <c r="B110" t="inlineStr">
        <is>
          <t>Price_BOM_VLC_VLSC_Imp_0102</t>
        </is>
      </c>
      <c r="C110" s="68" t="inlineStr">
        <is>
          <t>:20705-2P-5HP-VLC:20705-2P-7.5HP-VLC:20705-2P-10HP-VLC:20705-2P-15HP-VLC:20705-2P-20HP-VLC:20705-4P-3HP-VLC:</t>
        </is>
      </c>
      <c r="D110" s="2" t="inlineStr">
        <is>
          <t>X3</t>
        </is>
      </c>
      <c r="E110" s="2" t="inlineStr">
        <is>
          <t>ImpMatl_Silicon_Bronze_ASTM-B584_C87600</t>
        </is>
      </c>
      <c r="F110" s="7" t="inlineStr">
        <is>
          <t>Silicon Bronze, ASTM-B584, C87600</t>
        </is>
      </c>
      <c r="G110" s="7" t="inlineStr">
        <is>
          <t>B21</t>
        </is>
      </c>
      <c r="H110" s="7" t="inlineStr">
        <is>
          <t>Coating_Epoxy</t>
        </is>
      </c>
      <c r="I110" s="7" t="inlineStr">
        <is>
          <t>Stainless Steel, AISI-303</t>
        </is>
      </c>
      <c r="J110" s="7" t="inlineStr">
        <is>
          <t>Steel, Cold Drawn C1018</t>
        </is>
      </c>
      <c r="K110" s="2" t="inlineStr">
        <is>
          <t>RTF</t>
        </is>
      </c>
      <c r="L110" s="7" t="n"/>
      <c r="M110" s="7" t="inlineStr">
        <is>
          <t>A101715</t>
        </is>
      </c>
      <c r="N110" s="7" t="n">
        <v>0</v>
      </c>
      <c r="O110" s="7" t="inlineStr">
        <is>
          <t>LT250</t>
        </is>
      </c>
      <c r="P110" s="13" t="n">
        <v>8</v>
      </c>
      <c r="R110" s="12" t="n"/>
    </row>
    <row r="111">
      <c r="B111" t="inlineStr">
        <is>
          <t>Price_BOM_VLC_VLSC_Imp_0103</t>
        </is>
      </c>
      <c r="C111" s="68" t="inlineStr">
        <is>
          <t>:20705-2P-5HP-VLC:20705-2P-7.5HP-VLC:20705-2P-10HP-VLC:20705-2P-15HP-VLC:20705-2P-20HP-VLC:20705-4P-3HP-VLC:</t>
        </is>
      </c>
      <c r="D111" s="2" t="inlineStr">
        <is>
          <t>X3</t>
        </is>
      </c>
      <c r="E111" t="inlineStr">
        <is>
          <t>ImpMatl_NiAl-Bronze_ASTM-B148_C95400</t>
        </is>
      </c>
      <c r="F111" s="7" t="inlineStr">
        <is>
          <t>Nickel Aluminum Bronze ASTM B148 UNS C95400</t>
        </is>
      </c>
      <c r="G111" s="7" t="inlineStr">
        <is>
          <t>B22</t>
        </is>
      </c>
      <c r="H111" s="7" t="inlineStr">
        <is>
          <t>Coating_Epoxy</t>
        </is>
      </c>
      <c r="I111" s="7" t="inlineStr">
        <is>
          <t>Stainless Steel, AISI-303</t>
        </is>
      </c>
      <c r="J111" s="7" t="inlineStr">
        <is>
          <t>Steel, Cold Drawn C1018</t>
        </is>
      </c>
      <c r="K111" s="2" t="inlineStr">
        <is>
          <t>RTF</t>
        </is>
      </c>
      <c r="L111" s="1" t="n"/>
      <c r="M111" t="inlineStr">
        <is>
          <t>A102216</t>
        </is>
      </c>
      <c r="N111" s="1" t="n">
        <v>82</v>
      </c>
      <c r="O111" s="7" t="inlineStr">
        <is>
          <t>LT250</t>
        </is>
      </c>
      <c r="P111" s="13" t="n">
        <v>8</v>
      </c>
      <c r="R111" s="12" t="n"/>
    </row>
    <row r="112">
      <c r="B112" t="inlineStr">
        <is>
          <t>Price_BOM_VLC_VLSC_Imp_0104</t>
        </is>
      </c>
      <c r="C112" s="68" t="inlineStr">
        <is>
          <t>:20705-2P-5HP-VLSC:20705-2P-7.5HP-VLSC:20705-2P-10HP-VLSC:20705-2P-15HP-VLSC:20705-2P-20HP-VLSC:20705-4P-3HP-VLSC:</t>
        </is>
      </c>
      <c r="D112" s="2" t="inlineStr">
        <is>
          <t>X3</t>
        </is>
      </c>
      <c r="E112" s="2" t="inlineStr">
        <is>
          <t>ImpMatl_Silicon_Bronze_ASTM-B584_C87600</t>
        </is>
      </c>
      <c r="F112" s="7" t="inlineStr">
        <is>
          <t>Silicon Bronze, ASTM-B584, C87600</t>
        </is>
      </c>
      <c r="G112" s="7" t="inlineStr">
        <is>
          <t>B21</t>
        </is>
      </c>
      <c r="H112" s="7" t="inlineStr">
        <is>
          <t>Coating_Standard</t>
        </is>
      </c>
      <c r="I112" s="7" t="inlineStr">
        <is>
          <t>Stainless Steel, AISI-303</t>
        </is>
      </c>
      <c r="J112" s="7" t="inlineStr">
        <is>
          <t>Steel, Cold Drawn C1018</t>
        </is>
      </c>
      <c r="K112" s="2" t="inlineStr">
        <is>
          <t>96699305</t>
        </is>
      </c>
      <c r="L112" s="7" t="inlineStr">
        <is>
          <t>IMP,L,15705,X3,B21</t>
        </is>
      </c>
      <c r="M112" s="7" t="inlineStr">
        <is>
          <t>A101715</t>
        </is>
      </c>
      <c r="N112" s="7" t="n">
        <v>0</v>
      </c>
      <c r="O112" s="7" t="inlineStr">
        <is>
          <t>LT027</t>
        </is>
      </c>
      <c r="P112" s="13" t="n">
        <v>0</v>
      </c>
      <c r="R112" s="12" t="n"/>
    </row>
    <row r="113">
      <c r="B113" t="inlineStr">
        <is>
          <t>Price_BOM_VLC_VLSC_Imp_0105</t>
        </is>
      </c>
      <c r="C113" s="68" t="inlineStr">
        <is>
          <t>:20705-2P-5HP-VLSC:20705-2P-7.5HP-VLSC:20705-2P-10HP-VLSC:20705-2P-15HP-VLSC:20705-2P-20HP-VLSC:20705-4P-3HP-VLSC:</t>
        </is>
      </c>
      <c r="D113" s="2" t="inlineStr">
        <is>
          <t>X3</t>
        </is>
      </c>
      <c r="E113" s="2" t="inlineStr">
        <is>
          <t>ImpMatl_SS_AISI-304</t>
        </is>
      </c>
      <c r="F113" s="7" t="inlineStr">
        <is>
          <t>Stainless Steel, AISI-304</t>
        </is>
      </c>
      <c r="G113" s="7" t="inlineStr">
        <is>
          <t>H304</t>
        </is>
      </c>
      <c r="H113" s="7" t="inlineStr">
        <is>
          <t>Coating_Standard</t>
        </is>
      </c>
      <c r="I113" s="7" t="inlineStr">
        <is>
          <t>Stainless Steel, AISI-303</t>
        </is>
      </c>
      <c r="J113" s="7" t="inlineStr">
        <is>
          <t>Stainless Steel, AISI 316</t>
        </is>
      </c>
      <c r="K113" s="98" t="n">
        <v>98876020</v>
      </c>
      <c r="L113" s="98" t="inlineStr">
        <is>
          <t>IMP,L,15705,X3,H304</t>
        </is>
      </c>
      <c r="M113" s="7" t="inlineStr">
        <is>
          <t>A101720</t>
        </is>
      </c>
      <c r="N113" t="n">
        <v>0</v>
      </c>
      <c r="O113" s="7" t="inlineStr">
        <is>
          <t>LT027</t>
        </is>
      </c>
      <c r="P113" s="13" t="n">
        <v>0</v>
      </c>
      <c r="R113" s="12" t="n"/>
    </row>
    <row r="114">
      <c r="B114" t="inlineStr">
        <is>
          <t>Price_BOM_VLC_VLSC_Imp_0106</t>
        </is>
      </c>
      <c r="C114" s="68" t="inlineStr">
        <is>
          <t>:20705-2P-5HP-VLSC:20705-2P-7.5HP-VLSC:20705-2P-10HP-VLSC:20705-2P-15HP-VLSC:20705-2P-20HP-VLSC:20705-4P-3HP-VLSC:</t>
        </is>
      </c>
      <c r="D114" s="2" t="inlineStr">
        <is>
          <t>X3</t>
        </is>
      </c>
      <c r="E114" t="inlineStr">
        <is>
          <t>ImpMatl_NiAl-Bronze_ASTM-B148_C95400</t>
        </is>
      </c>
      <c r="F114" s="7" t="inlineStr">
        <is>
          <t>Nickel Aluminum Bronze ASTM B148 UNS C95400</t>
        </is>
      </c>
      <c r="G114" s="7" t="inlineStr">
        <is>
          <t>B22</t>
        </is>
      </c>
      <c r="H114" s="7" t="inlineStr">
        <is>
          <t>Coating_Standard</t>
        </is>
      </c>
      <c r="I114" s="7" t="inlineStr">
        <is>
          <t>Stainless Steel, AISI-303</t>
        </is>
      </c>
      <c r="J114" s="7" t="inlineStr">
        <is>
          <t>Steel, Cold Drawn C1018</t>
        </is>
      </c>
      <c r="K114" s="78" t="inlineStr">
        <is>
          <t>97775279</t>
        </is>
      </c>
      <c r="L114" s="1" t="n"/>
      <c r="M114" t="inlineStr">
        <is>
          <t>A102216</t>
        </is>
      </c>
      <c r="N114" s="1" t="n">
        <v>82</v>
      </c>
      <c r="O114" s="7" t="inlineStr">
        <is>
          <t>LT250</t>
        </is>
      </c>
      <c r="P114" s="13" t="n">
        <v>8</v>
      </c>
      <c r="R114" s="12" t="n"/>
    </row>
    <row r="115">
      <c r="B115" t="inlineStr">
        <is>
          <t>Price_BOM_VLC_VLSC_Imp_0107</t>
        </is>
      </c>
      <c r="C115" s="68" t="inlineStr">
        <is>
          <t>:20705-2P-5HP-VLSC:20705-2P-7.5HP-VLSC:20705-2P-10HP-VLSC:20705-2P-15HP-VLSC:20705-2P-20HP-VLSC:20705-4P-3HP-VLSC:</t>
        </is>
      </c>
      <c r="D115" s="2" t="inlineStr">
        <is>
          <t>X3</t>
        </is>
      </c>
      <c r="E115" s="2" t="inlineStr">
        <is>
          <t>ImpMatl_Silicon_Bronze_ASTM-B584_C87600</t>
        </is>
      </c>
      <c r="F115" s="7" t="inlineStr">
        <is>
          <t>Silicon Bronze, ASTM-B584, C87600</t>
        </is>
      </c>
      <c r="G115" s="7" t="inlineStr">
        <is>
          <t>B21</t>
        </is>
      </c>
      <c r="H115" s="7" t="inlineStr">
        <is>
          <t>Coating_Scotchkote134_interior</t>
        </is>
      </c>
      <c r="I115" s="7" t="inlineStr">
        <is>
          <t>Stainless Steel, AISI-303</t>
        </is>
      </c>
      <c r="J115" s="7" t="inlineStr">
        <is>
          <t>Steel, Cold Drawn C1018</t>
        </is>
      </c>
      <c r="K115" s="2" t="inlineStr">
        <is>
          <t>RTF</t>
        </is>
      </c>
      <c r="L115" s="7" t="n"/>
      <c r="M115" s="7" t="inlineStr">
        <is>
          <t>A101715</t>
        </is>
      </c>
      <c r="N115" s="7" t="n">
        <v>0</v>
      </c>
      <c r="O115" s="7" t="inlineStr">
        <is>
          <t>LT250</t>
        </is>
      </c>
      <c r="P115" s="13" t="n">
        <v>8</v>
      </c>
      <c r="R115" s="12" t="n"/>
    </row>
    <row r="116">
      <c r="B116" t="inlineStr">
        <is>
          <t>Price_BOM_VLC_VLSC_Imp_0108</t>
        </is>
      </c>
      <c r="C116" s="68" t="inlineStr">
        <is>
          <t>:20705-2P-5HP-VLSC:20705-2P-7.5HP-VLSC:20705-2P-10HP-VLSC:20705-2P-15HP-VLSC:20705-2P-20HP-VLSC:20705-4P-3HP-VLSC:</t>
        </is>
      </c>
      <c r="D116" s="2" t="inlineStr">
        <is>
          <t>X3</t>
        </is>
      </c>
      <c r="E116" t="inlineStr">
        <is>
          <t>ImpMatl_NiAl-Bronze_ASTM-B148_C95400</t>
        </is>
      </c>
      <c r="F116" s="7" t="inlineStr">
        <is>
          <t>Nickel Aluminum Bronze ASTM B148 UNS C95400</t>
        </is>
      </c>
      <c r="G116" s="7" t="inlineStr">
        <is>
          <t>B22</t>
        </is>
      </c>
      <c r="H116" s="7" t="inlineStr">
        <is>
          <t>Coating_Scotchkote134_interior</t>
        </is>
      </c>
      <c r="I116" s="7" t="inlineStr">
        <is>
          <t>Stainless Steel, AISI-303</t>
        </is>
      </c>
      <c r="J116" s="7" t="inlineStr">
        <is>
          <t>Steel, Cold Drawn C1018</t>
        </is>
      </c>
      <c r="K116" s="78" t="inlineStr">
        <is>
          <t>97775279</t>
        </is>
      </c>
      <c r="L116" s="1" t="n"/>
      <c r="M116" t="inlineStr">
        <is>
          <t>A102216</t>
        </is>
      </c>
      <c r="N116" s="1" t="n">
        <v>82</v>
      </c>
      <c r="O116" s="7" t="inlineStr">
        <is>
          <t>LT250</t>
        </is>
      </c>
      <c r="P116" s="13" t="n">
        <v>8</v>
      </c>
      <c r="R116" s="12" t="n"/>
    </row>
    <row r="117">
      <c r="B117" t="inlineStr">
        <is>
          <t>Price_BOM_VLC_VLSC_Imp_0109</t>
        </is>
      </c>
      <c r="C117" s="68" t="inlineStr">
        <is>
          <t>:20705-2P-5HP-VLSC:20705-2P-7.5HP-VLSC:20705-2P-10HP-VLSC:20705-2P-15HP-VLSC:20705-2P-20HP-VLSC:20705-4P-3HP-VLSC:</t>
        </is>
      </c>
      <c r="D117" s="2" t="inlineStr">
        <is>
          <t>X3</t>
        </is>
      </c>
      <c r="E117" s="2" t="inlineStr">
        <is>
          <t>ImpMatl_Silicon_Bronze_ASTM-B584_C87600</t>
        </is>
      </c>
      <c r="F117" s="7" t="inlineStr">
        <is>
          <t>Silicon Bronze, ASTM-B584, C87600</t>
        </is>
      </c>
      <c r="G117" s="7" t="inlineStr">
        <is>
          <t>B21</t>
        </is>
      </c>
      <c r="H117" s="7" t="inlineStr">
        <is>
          <t>Coating_Scotchkote134_interior_exterior</t>
        </is>
      </c>
      <c r="I117" s="7" t="inlineStr">
        <is>
          <t>Stainless Steel, AISI-303</t>
        </is>
      </c>
      <c r="J117" s="7" t="inlineStr">
        <is>
          <t>Steel, Cold Drawn C1018</t>
        </is>
      </c>
      <c r="K117" s="2" t="inlineStr">
        <is>
          <t>RTF</t>
        </is>
      </c>
      <c r="L117" s="7" t="n"/>
      <c r="M117" s="7" t="inlineStr">
        <is>
          <t>A101715</t>
        </is>
      </c>
      <c r="N117" s="7" t="n">
        <v>0</v>
      </c>
      <c r="O117" s="7" t="inlineStr">
        <is>
          <t>LT250</t>
        </is>
      </c>
      <c r="P117" s="13" t="n">
        <v>8</v>
      </c>
      <c r="R117" s="12" t="n"/>
    </row>
    <row r="118">
      <c r="B118" t="inlineStr">
        <is>
          <t>Price_BOM_VLC_VLSC_Imp_0110</t>
        </is>
      </c>
      <c r="C118" s="68" t="inlineStr">
        <is>
          <t>:20705-2P-5HP-VLSC:20705-2P-7.5HP-VLSC:20705-2P-10HP-VLSC:20705-2P-15HP-VLSC:20705-2P-20HP-VLSC:20705-4P-3HP-VLSC:</t>
        </is>
      </c>
      <c r="D118" s="2" t="inlineStr">
        <is>
          <t>X3</t>
        </is>
      </c>
      <c r="E118" t="inlineStr">
        <is>
          <t>ImpMatl_NiAl-Bronze_ASTM-B148_C95400</t>
        </is>
      </c>
      <c r="F118" s="7" t="inlineStr">
        <is>
          <t>Nickel Aluminum Bronze ASTM B148 UNS C95400</t>
        </is>
      </c>
      <c r="G118" s="7" t="inlineStr">
        <is>
          <t>B22</t>
        </is>
      </c>
      <c r="H118" s="7" t="inlineStr">
        <is>
          <t>Coating_Scotchkote134_interior_exterior</t>
        </is>
      </c>
      <c r="I118" s="7" t="inlineStr">
        <is>
          <t>Stainless Steel, AISI-303</t>
        </is>
      </c>
      <c r="J118" s="7" t="inlineStr">
        <is>
          <t>Steel, Cold Drawn C1018</t>
        </is>
      </c>
      <c r="K118" s="78" t="inlineStr">
        <is>
          <t>97775279</t>
        </is>
      </c>
      <c r="L118" s="1" t="n"/>
      <c r="M118" t="inlineStr">
        <is>
          <t>A102216</t>
        </is>
      </c>
      <c r="N118" s="1" t="n">
        <v>82</v>
      </c>
      <c r="O118" s="7" t="inlineStr">
        <is>
          <t>LT250</t>
        </is>
      </c>
      <c r="P118" s="13" t="n">
        <v>8</v>
      </c>
      <c r="R118" s="12" t="n"/>
    </row>
    <row r="119">
      <c r="B119" t="inlineStr">
        <is>
          <t>Price_BOM_VLC_VLSC_Imp_0111</t>
        </is>
      </c>
      <c r="C119" s="68" t="inlineStr">
        <is>
          <t>:20705-2P-5HP-VLSC:20705-2P-7.5HP-VLSC:20705-2P-10HP-VLSC:20705-2P-15HP-VLSC:20705-2P-20HP-VLSC:20705-4P-3HP-VLSC:</t>
        </is>
      </c>
      <c r="D119" s="2" t="inlineStr">
        <is>
          <t>X3</t>
        </is>
      </c>
      <c r="E119" s="2" t="inlineStr">
        <is>
          <t>ImpMatl_Silicon_Bronze_ASTM-B584_C87600</t>
        </is>
      </c>
      <c r="F119" s="7" t="inlineStr">
        <is>
          <t>Silicon Bronze, ASTM-B584, C87600</t>
        </is>
      </c>
      <c r="G119" s="7" t="inlineStr">
        <is>
          <t>B21</t>
        </is>
      </c>
      <c r="H119" s="7" t="inlineStr">
        <is>
          <t>Coating_Scotchkote134_interior_exterior_IncludeImpeller</t>
        </is>
      </c>
      <c r="I119" s="7" t="inlineStr">
        <is>
          <t>Stainless Steel, AISI-303</t>
        </is>
      </c>
      <c r="J119" s="7" t="inlineStr">
        <is>
          <t>Steel, Cold Drawn C1018</t>
        </is>
      </c>
      <c r="K119" s="2" t="inlineStr">
        <is>
          <t>RTF</t>
        </is>
      </c>
      <c r="L119" s="7" t="n"/>
      <c r="M119" s="7" t="inlineStr">
        <is>
          <t>A101715</t>
        </is>
      </c>
      <c r="N119" s="7" t="n">
        <v>0</v>
      </c>
      <c r="O119" s="7" t="inlineStr">
        <is>
          <t>LT250</t>
        </is>
      </c>
      <c r="P119" s="13" t="n">
        <v>8</v>
      </c>
      <c r="R119" s="12" t="n"/>
    </row>
    <row r="120">
      <c r="B120" t="inlineStr">
        <is>
          <t>Price_BOM_VLC_VLSC_Imp_0112</t>
        </is>
      </c>
      <c r="C120" s="68" t="inlineStr">
        <is>
          <t>:20705-2P-5HP-VLSC:20705-2P-7.5HP-VLSC:20705-2P-10HP-VLSC:20705-2P-15HP-VLSC:20705-2P-20HP-VLSC:20705-4P-3HP-VLSC:</t>
        </is>
      </c>
      <c r="D120" s="2" t="inlineStr">
        <is>
          <t>X3</t>
        </is>
      </c>
      <c r="E120" t="inlineStr">
        <is>
          <t>ImpMatl_NiAl-Bronze_ASTM-B148_C95400</t>
        </is>
      </c>
      <c r="F120" s="7" t="inlineStr">
        <is>
          <t>Nickel Aluminum Bronze ASTM B148 UNS C95400</t>
        </is>
      </c>
      <c r="G120" s="7" t="inlineStr">
        <is>
          <t>B22</t>
        </is>
      </c>
      <c r="H120" s="7" t="inlineStr">
        <is>
          <t>Coating_Scotchkote134_interior_exterior_IncludeImpeller</t>
        </is>
      </c>
      <c r="I120" s="7" t="inlineStr">
        <is>
          <t>Stainless Steel, AISI-303</t>
        </is>
      </c>
      <c r="J120" s="7" t="inlineStr">
        <is>
          <t>Steel, Cold Drawn C1018</t>
        </is>
      </c>
      <c r="K120" s="2" t="inlineStr">
        <is>
          <t>RTF</t>
        </is>
      </c>
      <c r="L120" s="1" t="n"/>
      <c r="M120" t="inlineStr">
        <is>
          <t>A102216</t>
        </is>
      </c>
      <c r="N120" s="1" t="n">
        <v>82</v>
      </c>
      <c r="O120" s="7" t="inlineStr">
        <is>
          <t>LT250</t>
        </is>
      </c>
      <c r="P120" s="13" t="n">
        <v>8</v>
      </c>
      <c r="R120" s="12" t="n"/>
    </row>
    <row r="121">
      <c r="B121" t="inlineStr">
        <is>
          <t>Price_BOM_VLC_VLSC_Imp_0113</t>
        </is>
      </c>
      <c r="C121" s="68" t="inlineStr">
        <is>
          <t>:20705-2P-5HP-VLSC:20705-2P-7.5HP-VLSC:20705-2P-10HP-VLSC:20705-2P-15HP-VLSC:20705-2P-20HP-VLSC:20705-4P-3HP-VLSC:</t>
        </is>
      </c>
      <c r="D121" s="2" t="inlineStr">
        <is>
          <t>X3</t>
        </is>
      </c>
      <c r="E121" s="2" t="inlineStr">
        <is>
          <t>ImpMatl_Silicon_Bronze_ASTM-B584_C87600</t>
        </is>
      </c>
      <c r="F121" s="7" t="inlineStr">
        <is>
          <t>Silicon Bronze, ASTM-B584, C87600</t>
        </is>
      </c>
      <c r="G121" s="7" t="inlineStr">
        <is>
          <t>B21</t>
        </is>
      </c>
      <c r="H121" s="7" t="inlineStr">
        <is>
          <t>Coating_Scotchkote134_interior_IncludeImpeller</t>
        </is>
      </c>
      <c r="I121" s="7" t="inlineStr">
        <is>
          <t>Stainless Steel, AISI-303</t>
        </is>
      </c>
      <c r="J121" s="7" t="inlineStr">
        <is>
          <t>Steel, Cold Drawn C1018</t>
        </is>
      </c>
      <c r="K121" s="2" t="inlineStr">
        <is>
          <t>RTF</t>
        </is>
      </c>
      <c r="L121" s="7" t="n"/>
      <c r="M121" s="7" t="inlineStr">
        <is>
          <t>A101715</t>
        </is>
      </c>
      <c r="N121" s="7" t="n">
        <v>0</v>
      </c>
      <c r="O121" s="7" t="inlineStr">
        <is>
          <t>LT250</t>
        </is>
      </c>
      <c r="P121" s="13" t="n">
        <v>8</v>
      </c>
      <c r="R121" s="12" t="n"/>
    </row>
    <row r="122">
      <c r="B122" t="inlineStr">
        <is>
          <t>Price_BOM_VLC_VLSC_Imp_0114</t>
        </is>
      </c>
      <c r="C122" s="68" t="inlineStr">
        <is>
          <t>:20705-2P-5HP-VLSC:20705-2P-7.5HP-VLSC:20705-2P-10HP-VLSC:20705-2P-15HP-VLSC:20705-2P-20HP-VLSC:20705-4P-3HP-VLSC:</t>
        </is>
      </c>
      <c r="D122" s="2" t="inlineStr">
        <is>
          <t>X3</t>
        </is>
      </c>
      <c r="E122" t="inlineStr">
        <is>
          <t>ImpMatl_NiAl-Bronze_ASTM-B148_C95400</t>
        </is>
      </c>
      <c r="F122" s="7" t="inlineStr">
        <is>
          <t>Nickel Aluminum Bronze ASTM B148 UNS C95400</t>
        </is>
      </c>
      <c r="G122" s="7" t="inlineStr">
        <is>
          <t>B22</t>
        </is>
      </c>
      <c r="H122" s="7" t="inlineStr">
        <is>
          <t>Coating_Scotchkote134_interior_IncludeImpeller</t>
        </is>
      </c>
      <c r="I122" s="7" t="inlineStr">
        <is>
          <t>Stainless Steel, AISI-303</t>
        </is>
      </c>
      <c r="J122" s="7" t="inlineStr">
        <is>
          <t>Steel, Cold Drawn C1018</t>
        </is>
      </c>
      <c r="K122" s="2" t="inlineStr">
        <is>
          <t>RTF</t>
        </is>
      </c>
      <c r="L122" s="1" t="n"/>
      <c r="M122" t="inlineStr">
        <is>
          <t>A102216</t>
        </is>
      </c>
      <c r="N122" s="1" t="n">
        <v>82</v>
      </c>
      <c r="O122" s="7" t="inlineStr">
        <is>
          <t>LT250</t>
        </is>
      </c>
      <c r="P122" s="13" t="n">
        <v>8</v>
      </c>
      <c r="R122" s="12" t="n"/>
    </row>
    <row r="123">
      <c r="B123" t="inlineStr">
        <is>
          <t>Price_BOM_VLC_VLSC_Imp_0115</t>
        </is>
      </c>
      <c r="C123" s="68" t="inlineStr">
        <is>
          <t>:20705-2P-5HP-VLSC:20705-2P-7.5HP-VLSC:20705-2P-10HP-VLSC:20705-2P-15HP-VLSC:20705-2P-20HP-VLSC:20705-4P-3HP-VLSC:</t>
        </is>
      </c>
      <c r="D123" s="2" t="inlineStr">
        <is>
          <t>X3</t>
        </is>
      </c>
      <c r="E123" s="2" t="inlineStr">
        <is>
          <t>ImpMatl_Silicon_Bronze_ASTM-B584_C87600</t>
        </is>
      </c>
      <c r="F123" s="7" t="inlineStr">
        <is>
          <t>Silicon Bronze, ASTM-B584, C87600</t>
        </is>
      </c>
      <c r="G123" s="7" t="inlineStr">
        <is>
          <t>B21</t>
        </is>
      </c>
      <c r="H123" s="7" t="inlineStr">
        <is>
          <t>Coating_Special</t>
        </is>
      </c>
      <c r="I123" s="7" t="inlineStr">
        <is>
          <t>Stainless Steel, AISI-303</t>
        </is>
      </c>
      <c r="J123" s="7" t="inlineStr">
        <is>
          <t>Steel, Cold Drawn C1018</t>
        </is>
      </c>
      <c r="K123" s="2" t="inlineStr">
        <is>
          <t>RTF</t>
        </is>
      </c>
      <c r="L123" s="7" t="n"/>
      <c r="M123" s="7" t="inlineStr">
        <is>
          <t>A101715</t>
        </is>
      </c>
      <c r="N123" s="7" t="n">
        <v>0</v>
      </c>
      <c r="O123" s="7" t="inlineStr">
        <is>
          <t>LT250</t>
        </is>
      </c>
      <c r="P123" s="13" t="n">
        <v>8</v>
      </c>
      <c r="R123" s="12" t="n"/>
    </row>
    <row r="124">
      <c r="B124" t="inlineStr">
        <is>
          <t>Price_BOM_VLC_VLSC_Imp_0116</t>
        </is>
      </c>
      <c r="C124" s="68" t="inlineStr">
        <is>
          <t>:20705-2P-5HP-VLSC:20705-2P-7.5HP-VLSC:20705-2P-10HP-VLSC:20705-2P-15HP-VLSC:20705-2P-20HP-VLSC:20705-4P-3HP-VLSC:</t>
        </is>
      </c>
      <c r="D124" s="2" t="inlineStr">
        <is>
          <t>X3</t>
        </is>
      </c>
      <c r="E124" t="inlineStr">
        <is>
          <t>ImpMatl_NiAl-Bronze_ASTM-B148_C95400</t>
        </is>
      </c>
      <c r="F124" s="7" t="inlineStr">
        <is>
          <t>Nickel Aluminum Bronze ASTM B148 UNS C95400</t>
        </is>
      </c>
      <c r="G124" s="7" t="inlineStr">
        <is>
          <t>B22</t>
        </is>
      </c>
      <c r="H124" s="7" t="inlineStr">
        <is>
          <t>Coating_Special</t>
        </is>
      </c>
      <c r="I124" s="7" t="inlineStr">
        <is>
          <t>Stainless Steel, AISI-303</t>
        </is>
      </c>
      <c r="J124" s="7" t="inlineStr">
        <is>
          <t>Steel, Cold Drawn C1018</t>
        </is>
      </c>
      <c r="K124" s="2" t="inlineStr">
        <is>
          <t>RTF</t>
        </is>
      </c>
      <c r="L124" s="1" t="n"/>
      <c r="M124" t="inlineStr">
        <is>
          <t>A102216</t>
        </is>
      </c>
      <c r="N124" s="1" t="n">
        <v>82</v>
      </c>
      <c r="O124" s="7" t="inlineStr">
        <is>
          <t>LT250</t>
        </is>
      </c>
      <c r="P124" s="13" t="n">
        <v>8</v>
      </c>
      <c r="R124" s="12" t="n"/>
    </row>
    <row r="125">
      <c r="B125" t="inlineStr">
        <is>
          <t>Price_BOM_VLC_VLSC_Imp_0117</t>
        </is>
      </c>
      <c r="C125" s="68" t="inlineStr">
        <is>
          <t>:20705-2P-5HP-VLSC:20705-2P-7.5HP-VLSC:20705-2P-10HP-VLSC:20705-2P-15HP-VLSC:20705-2P-20HP-VLSC:20705-4P-3HP-VLSC:</t>
        </is>
      </c>
      <c r="D125" s="2" t="inlineStr">
        <is>
          <t>X3</t>
        </is>
      </c>
      <c r="E125" s="2" t="inlineStr">
        <is>
          <t>ImpMatl_Silicon_Bronze_ASTM-B584_C87600</t>
        </is>
      </c>
      <c r="F125" s="7" t="inlineStr">
        <is>
          <t>Silicon Bronze, ASTM-B584, C87600</t>
        </is>
      </c>
      <c r="G125" s="7" t="inlineStr">
        <is>
          <t>B21</t>
        </is>
      </c>
      <c r="H125" s="7" t="inlineStr">
        <is>
          <t>Coating_Epoxy</t>
        </is>
      </c>
      <c r="I125" s="7" t="inlineStr">
        <is>
          <t>Stainless Steel, AISI-303</t>
        </is>
      </c>
      <c r="J125" s="7" t="inlineStr">
        <is>
          <t>Steel, Cold Drawn C1018</t>
        </is>
      </c>
      <c r="K125" s="2" t="inlineStr">
        <is>
          <t>RTF</t>
        </is>
      </c>
      <c r="L125" s="7" t="n"/>
      <c r="M125" s="7" t="inlineStr">
        <is>
          <t>A101715</t>
        </is>
      </c>
      <c r="N125" s="7" t="n">
        <v>0</v>
      </c>
      <c r="O125" s="7" t="inlineStr">
        <is>
          <t>LT250</t>
        </is>
      </c>
      <c r="P125" s="13" t="n">
        <v>8</v>
      </c>
      <c r="R125" s="12" t="n"/>
    </row>
    <row r="126">
      <c r="B126" t="inlineStr">
        <is>
          <t>Price_BOM_VLC_VLSC_Imp_0118</t>
        </is>
      </c>
      <c r="C126" s="68" t="inlineStr">
        <is>
          <t>:20705-2P-5HP-VLSC:20705-2P-7.5HP-VLSC:20705-2P-10HP-VLSC:20705-2P-15HP-VLSC:20705-2P-20HP-VLSC:20705-4P-3HP-VLSC:</t>
        </is>
      </c>
      <c r="D126" s="2" t="inlineStr">
        <is>
          <t>X3</t>
        </is>
      </c>
      <c r="E126" t="inlineStr">
        <is>
          <t>ImpMatl_NiAl-Bronze_ASTM-B148_C95400</t>
        </is>
      </c>
      <c r="F126" s="7" t="inlineStr">
        <is>
          <t>Nickel Aluminum Bronze ASTM B148 UNS C95400</t>
        </is>
      </c>
      <c r="G126" s="7" t="inlineStr">
        <is>
          <t>B22</t>
        </is>
      </c>
      <c r="H126" s="7" t="inlineStr">
        <is>
          <t>Coating_Epoxy</t>
        </is>
      </c>
      <c r="I126" s="7" t="inlineStr">
        <is>
          <t>Stainless Steel, AISI-303</t>
        </is>
      </c>
      <c r="J126" s="7" t="inlineStr">
        <is>
          <t>Steel, Cold Drawn C1018</t>
        </is>
      </c>
      <c r="K126" s="2" t="inlineStr">
        <is>
          <t>RTF</t>
        </is>
      </c>
      <c r="L126" s="1" t="n"/>
      <c r="M126" t="inlineStr">
        <is>
          <t>A102216</t>
        </is>
      </c>
      <c r="N126" s="1" t="n">
        <v>82</v>
      </c>
      <c r="O126" s="7" t="inlineStr">
        <is>
          <t>LT250</t>
        </is>
      </c>
      <c r="P126" s="13" t="n">
        <v>8</v>
      </c>
      <c r="R126" s="12" t="n"/>
    </row>
    <row r="127">
      <c r="B127" t="inlineStr">
        <is>
          <t>Price_BOM_VLC_VLSC_Imp_0119</t>
        </is>
      </c>
      <c r="C127" s="68" t="inlineStr">
        <is>
          <t>:20951-2P-15HP-VLC:20951-2P-20HP-VLC:20951-2P-25HP-VLC:20951-2P-30HP-VLC:20951-4P-3HP-VLC:20951-4P-5HP-VLC:</t>
        </is>
      </c>
      <c r="D127" s="2" t="inlineStr">
        <is>
          <t>X3</t>
        </is>
      </c>
      <c r="E127" s="2" t="inlineStr">
        <is>
          <t>ImpMatl_Silicon_Bronze_ASTM-B584_C87600</t>
        </is>
      </c>
      <c r="F127" s="7" t="inlineStr">
        <is>
          <t>Silicon Bronze, ASTM-B584, C87600</t>
        </is>
      </c>
      <c r="G127" s="7" t="inlineStr">
        <is>
          <t>B21</t>
        </is>
      </c>
      <c r="H127" s="7" t="inlineStr">
        <is>
          <t>Coating_Standard</t>
        </is>
      </c>
      <c r="I127" s="7" t="inlineStr">
        <is>
          <t>Stainless Steel, AISI-303</t>
        </is>
      </c>
      <c r="J127" s="7" t="inlineStr">
        <is>
          <t>Steel, Cold Drawn C1018</t>
        </is>
      </c>
      <c r="K127" s="2" t="inlineStr">
        <is>
          <t>96699308</t>
        </is>
      </c>
      <c r="L127" s="7" t="inlineStr">
        <is>
          <t>IMP,L,15951,X3,B21</t>
        </is>
      </c>
      <c r="M127" s="7" t="inlineStr">
        <is>
          <t>A101722</t>
        </is>
      </c>
      <c r="N127" s="7" t="n">
        <v>0</v>
      </c>
      <c r="O127" s="7" t="inlineStr">
        <is>
          <t>LT027</t>
        </is>
      </c>
      <c r="P127" s="13" t="n">
        <v>0</v>
      </c>
      <c r="R127" s="12" t="n"/>
    </row>
    <row r="128">
      <c r="B128" t="inlineStr">
        <is>
          <t>Price_BOM_VLC_VLSC_Imp_0120</t>
        </is>
      </c>
      <c r="C128" s="68" t="inlineStr">
        <is>
          <t>:20951-2P-15HP-VLC:20951-2P-20HP-VLC:20951-2P-25HP-VLC:20951-2P-30HP-VLC:20951-4P-3HP-VLC:20951-4P-5HP-VLC:</t>
        </is>
      </c>
      <c r="D128" s="2" t="inlineStr">
        <is>
          <t>X3</t>
        </is>
      </c>
      <c r="E128" s="2" t="inlineStr">
        <is>
          <t>ImpMatl_SS_AISI-304</t>
        </is>
      </c>
      <c r="F128" s="7" t="inlineStr">
        <is>
          <t>Stainless Steel, AISI-304</t>
        </is>
      </c>
      <c r="G128" s="7" t="inlineStr">
        <is>
          <t>H304</t>
        </is>
      </c>
      <c r="H128" s="7" t="inlineStr">
        <is>
          <t>Coating_Standard</t>
        </is>
      </c>
      <c r="I128" s="7" t="inlineStr">
        <is>
          <t>Stainless Steel, AISI-303</t>
        </is>
      </c>
      <c r="J128" s="7" t="inlineStr">
        <is>
          <t>Stainless Steel, AISI 316</t>
        </is>
      </c>
      <c r="K128" s="98" t="n">
        <v>98876022</v>
      </c>
      <c r="L128" s="98" t="inlineStr">
        <is>
          <t>IMP,L,15951,X3,H304</t>
        </is>
      </c>
      <c r="M128" t="inlineStr">
        <is>
          <t>A101726</t>
        </is>
      </c>
      <c r="N128" t="n">
        <v>0</v>
      </c>
      <c r="O128" s="7" t="inlineStr">
        <is>
          <t>LT027</t>
        </is>
      </c>
      <c r="P128" s="13" t="n">
        <v>0</v>
      </c>
      <c r="R128" s="12" t="n"/>
    </row>
    <row r="129">
      <c r="B129" t="inlineStr">
        <is>
          <t>Price_BOM_VLC_VLSC_Imp_0121</t>
        </is>
      </c>
      <c r="C129" s="68" t="inlineStr">
        <is>
          <t>:20951-2P-15HP-VLC:20951-2P-20HP-VLC:20951-2P-25HP-VLC:20951-2P-30HP-VLC:20951-4P-3HP-VLC:20951-4P-5HP-VLC:</t>
        </is>
      </c>
      <c r="D129" s="2" t="inlineStr">
        <is>
          <t>X3</t>
        </is>
      </c>
      <c r="E129" t="inlineStr">
        <is>
          <t>ImpMatl_NiAl-Bronze_ASTM-B148_C95400</t>
        </is>
      </c>
      <c r="F129" s="7" t="inlineStr">
        <is>
          <t>Nickel Aluminum Bronze ASTM B148 UNS C95400</t>
        </is>
      </c>
      <c r="G129" s="7" t="inlineStr">
        <is>
          <t>B22</t>
        </is>
      </c>
      <c r="H129" s="7" t="inlineStr">
        <is>
          <t>Coating_Standard</t>
        </is>
      </c>
      <c r="I129" s="7" t="inlineStr">
        <is>
          <t>Stainless Steel, AISI-303</t>
        </is>
      </c>
      <c r="J129" s="7" t="inlineStr">
        <is>
          <t>Steel, Cold Drawn C1018</t>
        </is>
      </c>
      <c r="K129" s="78" t="inlineStr">
        <is>
          <t>97775280</t>
        </is>
      </c>
      <c r="L129" s="1" t="n"/>
      <c r="M129" t="inlineStr">
        <is>
          <t>A102217</t>
        </is>
      </c>
      <c r="N129" s="1" t="n">
        <v>192</v>
      </c>
      <c r="O129" s="7" t="inlineStr">
        <is>
          <t>LT250</t>
        </is>
      </c>
      <c r="P129" s="13" t="n">
        <v>8</v>
      </c>
      <c r="R129" s="12" t="n"/>
    </row>
    <row r="130">
      <c r="B130" t="inlineStr">
        <is>
          <t>Price_BOM_VLC_VLSC_Imp_0122</t>
        </is>
      </c>
      <c r="C130" s="68" t="inlineStr">
        <is>
          <t>:20951-2P-15HP-VLC:20951-2P-20HP-VLC:20951-2P-25HP-VLC:20951-2P-30HP-VLC:20951-4P-3HP-VLC:20951-4P-5HP-VLC:</t>
        </is>
      </c>
      <c r="D130" s="2" t="inlineStr">
        <is>
          <t>X3</t>
        </is>
      </c>
      <c r="E130" s="2" t="inlineStr">
        <is>
          <t>ImpMatl_Silicon_Bronze_ASTM-B584_C87600</t>
        </is>
      </c>
      <c r="F130" s="7" t="inlineStr">
        <is>
          <t>Silicon Bronze, ASTM-B584, C87600</t>
        </is>
      </c>
      <c r="G130" s="7" t="inlineStr">
        <is>
          <t>B21</t>
        </is>
      </c>
      <c r="H130" s="7" t="inlineStr">
        <is>
          <t>Coating_Scotchkote134_interior</t>
        </is>
      </c>
      <c r="I130" s="7" t="inlineStr">
        <is>
          <t>Stainless Steel, AISI-303</t>
        </is>
      </c>
      <c r="J130" s="7" t="inlineStr">
        <is>
          <t>Steel, Cold Drawn C1018</t>
        </is>
      </c>
      <c r="K130" s="2" t="inlineStr">
        <is>
          <t>RTF</t>
        </is>
      </c>
      <c r="L130" s="7" t="n"/>
      <c r="M130" s="7" t="inlineStr">
        <is>
          <t>A101722</t>
        </is>
      </c>
      <c r="N130" s="7" t="n">
        <v>0</v>
      </c>
      <c r="O130" s="7" t="inlineStr">
        <is>
          <t>LT250</t>
        </is>
      </c>
      <c r="P130" s="13" t="n">
        <v>8</v>
      </c>
      <c r="R130" s="12" t="n"/>
    </row>
    <row r="131">
      <c r="B131" t="inlineStr">
        <is>
          <t>Price_BOM_VLC_VLSC_Imp_0123</t>
        </is>
      </c>
      <c r="C131" s="68" t="inlineStr">
        <is>
          <t>:20951-2P-15HP-VLC:20951-2P-20HP-VLC:20951-2P-25HP-VLC:20951-2P-30HP-VLC:20951-4P-3HP-VLC:20951-4P-5HP-VLC:</t>
        </is>
      </c>
      <c r="D131" s="2" t="inlineStr">
        <is>
          <t>X3</t>
        </is>
      </c>
      <c r="E131" t="inlineStr">
        <is>
          <t>ImpMatl_NiAl-Bronze_ASTM-B148_C95400</t>
        </is>
      </c>
      <c r="F131" s="7" t="inlineStr">
        <is>
          <t>Nickel Aluminum Bronze ASTM B148 UNS C95400</t>
        </is>
      </c>
      <c r="G131" s="7" t="inlineStr">
        <is>
          <t>B22</t>
        </is>
      </c>
      <c r="H131" s="7" t="inlineStr">
        <is>
          <t>Coating_Scotchkote134_interior</t>
        </is>
      </c>
      <c r="I131" s="7" t="inlineStr">
        <is>
          <t>Stainless Steel, AISI-303</t>
        </is>
      </c>
      <c r="J131" s="7" t="inlineStr">
        <is>
          <t>Steel, Cold Drawn C1018</t>
        </is>
      </c>
      <c r="K131" s="2" t="inlineStr">
        <is>
          <t>RTF</t>
        </is>
      </c>
      <c r="L131" s="1" t="n"/>
      <c r="M131" t="inlineStr">
        <is>
          <t>A102217</t>
        </is>
      </c>
      <c r="N131" s="1" t="n">
        <v>192</v>
      </c>
      <c r="O131" s="7" t="inlineStr">
        <is>
          <t>LT250</t>
        </is>
      </c>
      <c r="P131" s="13" t="n">
        <v>8</v>
      </c>
      <c r="R131" s="12" t="n"/>
    </row>
    <row r="132">
      <c r="B132" t="inlineStr">
        <is>
          <t>Price_BOM_VLC_VLSC_Imp_0124</t>
        </is>
      </c>
      <c r="C132" s="68" t="inlineStr">
        <is>
          <t>:20951-2P-15HP-VLC:20951-2P-20HP-VLC:20951-2P-25HP-VLC:20951-2P-30HP-VLC:20951-4P-3HP-VLC:20951-4P-5HP-VLC:</t>
        </is>
      </c>
      <c r="D132" s="2" t="inlineStr">
        <is>
          <t>X3</t>
        </is>
      </c>
      <c r="E132" s="2" t="inlineStr">
        <is>
          <t>ImpMatl_Silicon_Bronze_ASTM-B584_C87600</t>
        </is>
      </c>
      <c r="F132" s="7" t="inlineStr">
        <is>
          <t>Silicon Bronze, ASTM-B584, C87600</t>
        </is>
      </c>
      <c r="G132" s="7" t="inlineStr">
        <is>
          <t>B21</t>
        </is>
      </c>
      <c r="H132" s="7" t="inlineStr">
        <is>
          <t>Coating_Scotchkote134_interior_exterior</t>
        </is>
      </c>
      <c r="I132" s="7" t="inlineStr">
        <is>
          <t>Stainless Steel, AISI-303</t>
        </is>
      </c>
      <c r="J132" s="7" t="inlineStr">
        <is>
          <t>Steel, Cold Drawn C1018</t>
        </is>
      </c>
      <c r="K132" s="2" t="inlineStr">
        <is>
          <t>RTF</t>
        </is>
      </c>
      <c r="L132" s="7" t="n"/>
      <c r="M132" s="7" t="inlineStr">
        <is>
          <t>A101722</t>
        </is>
      </c>
      <c r="N132" s="7" t="n">
        <v>0</v>
      </c>
      <c r="O132" s="7" t="inlineStr">
        <is>
          <t>LT250</t>
        </is>
      </c>
      <c r="P132" s="13" t="n">
        <v>8</v>
      </c>
      <c r="R132" s="12" t="n"/>
    </row>
    <row r="133">
      <c r="B133" t="inlineStr">
        <is>
          <t>Price_BOM_VLC_VLSC_Imp_0125</t>
        </is>
      </c>
      <c r="C133" s="68" t="inlineStr">
        <is>
          <t>:20951-2P-15HP-VLC:20951-2P-20HP-VLC:20951-2P-25HP-VLC:20951-2P-30HP-VLC:20951-4P-3HP-VLC:20951-4P-5HP-VLC:</t>
        </is>
      </c>
      <c r="D133" s="2" t="inlineStr">
        <is>
          <t>X3</t>
        </is>
      </c>
      <c r="E133" t="inlineStr">
        <is>
          <t>ImpMatl_NiAl-Bronze_ASTM-B148_C95400</t>
        </is>
      </c>
      <c r="F133" s="7" t="inlineStr">
        <is>
          <t>Nickel Aluminum Bronze ASTM B148 UNS C95400</t>
        </is>
      </c>
      <c r="G133" s="7" t="inlineStr">
        <is>
          <t>B22</t>
        </is>
      </c>
      <c r="H133" s="7" t="inlineStr">
        <is>
          <t>Coating_Scotchkote134_interior_exterior</t>
        </is>
      </c>
      <c r="I133" s="7" t="inlineStr">
        <is>
          <t>Stainless Steel, AISI-303</t>
        </is>
      </c>
      <c r="J133" s="7" t="inlineStr">
        <is>
          <t>Steel, Cold Drawn C1018</t>
        </is>
      </c>
      <c r="K133" s="2" t="inlineStr">
        <is>
          <t>RTF</t>
        </is>
      </c>
      <c r="L133" s="1" t="n"/>
      <c r="M133" t="inlineStr">
        <is>
          <t>A102217</t>
        </is>
      </c>
      <c r="N133" s="1" t="n">
        <v>192</v>
      </c>
      <c r="O133" s="7" t="inlineStr">
        <is>
          <t>LT250</t>
        </is>
      </c>
      <c r="P133" s="13" t="n">
        <v>8</v>
      </c>
      <c r="R133" s="12" t="n"/>
    </row>
    <row r="134">
      <c r="B134" t="inlineStr">
        <is>
          <t>Price_BOM_VLC_VLSC_Imp_0126</t>
        </is>
      </c>
      <c r="C134" s="68" t="inlineStr">
        <is>
          <t>:20951-2P-15HP-VLC:20951-2P-20HP-VLC:20951-2P-25HP-VLC:20951-2P-30HP-VLC:20951-4P-3HP-VLC:20951-4P-5HP-VLC:</t>
        </is>
      </c>
      <c r="D134" s="2" t="inlineStr">
        <is>
          <t>X3</t>
        </is>
      </c>
      <c r="E134" s="2" t="inlineStr">
        <is>
          <t>ImpMatl_Silicon_Bronze_ASTM-B584_C87600</t>
        </is>
      </c>
      <c r="F134" s="7" t="inlineStr">
        <is>
          <t>Silicon Bronze, ASTM-B584, C87600</t>
        </is>
      </c>
      <c r="G134" s="7" t="inlineStr">
        <is>
          <t>B21</t>
        </is>
      </c>
      <c r="H134" s="7" t="inlineStr">
        <is>
          <t>Coating_Scotchkote134_interior_exterior_IncludeImpeller</t>
        </is>
      </c>
      <c r="I134" s="7" t="inlineStr">
        <is>
          <t>Stainless Steel, AISI-303</t>
        </is>
      </c>
      <c r="J134" s="7" t="inlineStr">
        <is>
          <t>Steel, Cold Drawn C1018</t>
        </is>
      </c>
      <c r="K134" s="2" t="inlineStr">
        <is>
          <t>RTF</t>
        </is>
      </c>
      <c r="L134" s="7" t="n"/>
      <c r="M134" s="7" t="inlineStr">
        <is>
          <t>A101722</t>
        </is>
      </c>
      <c r="N134" s="7" t="n">
        <v>0</v>
      </c>
      <c r="O134" s="7" t="inlineStr">
        <is>
          <t>LT250</t>
        </is>
      </c>
      <c r="P134" s="13" t="n">
        <v>8</v>
      </c>
      <c r="R134" s="12" t="n"/>
    </row>
    <row r="135">
      <c r="B135" t="inlineStr">
        <is>
          <t>Price_BOM_VLC_VLSC_Imp_0127</t>
        </is>
      </c>
      <c r="C135" s="68" t="inlineStr">
        <is>
          <t>:20951-2P-15HP-VLC:20951-2P-20HP-VLC:20951-2P-25HP-VLC:20951-2P-30HP-VLC:20951-4P-3HP-VLC:20951-4P-5HP-VLC:</t>
        </is>
      </c>
      <c r="D135" s="2" t="inlineStr">
        <is>
          <t>X3</t>
        </is>
      </c>
      <c r="E135" t="inlineStr">
        <is>
          <t>ImpMatl_NiAl-Bronze_ASTM-B148_C95400</t>
        </is>
      </c>
      <c r="F135" s="7" t="inlineStr">
        <is>
          <t>Nickel Aluminum Bronze ASTM B148 UNS C95400</t>
        </is>
      </c>
      <c r="G135" s="7" t="inlineStr">
        <is>
          <t>B22</t>
        </is>
      </c>
      <c r="H135" s="7" t="inlineStr">
        <is>
          <t>Coating_Scotchkote134_interior_exterior_IncludeImpeller</t>
        </is>
      </c>
      <c r="I135" s="7" t="inlineStr">
        <is>
          <t>Stainless Steel, AISI-303</t>
        </is>
      </c>
      <c r="J135" s="7" t="inlineStr">
        <is>
          <t>Steel, Cold Drawn C1018</t>
        </is>
      </c>
      <c r="K135" s="2" t="inlineStr">
        <is>
          <t>RTF</t>
        </is>
      </c>
      <c r="L135" s="1" t="n"/>
      <c r="M135" t="inlineStr">
        <is>
          <t>A102217</t>
        </is>
      </c>
      <c r="N135" s="1" t="n">
        <v>192</v>
      </c>
      <c r="O135" s="7" t="inlineStr">
        <is>
          <t>LT250</t>
        </is>
      </c>
      <c r="P135" s="13" t="n">
        <v>8</v>
      </c>
      <c r="R135" s="12" t="n"/>
    </row>
    <row r="136">
      <c r="B136" t="inlineStr">
        <is>
          <t>Price_BOM_VLC_VLSC_Imp_0128</t>
        </is>
      </c>
      <c r="C136" s="68" t="inlineStr">
        <is>
          <t>:20951-2P-15HP-VLC:20951-2P-20HP-VLC:20951-2P-25HP-VLC:20951-2P-30HP-VLC:20951-4P-3HP-VLC:20951-4P-5HP-VLC:</t>
        </is>
      </c>
      <c r="D136" s="2" t="inlineStr">
        <is>
          <t>X3</t>
        </is>
      </c>
      <c r="E136" s="2" t="inlineStr">
        <is>
          <t>ImpMatl_Silicon_Bronze_ASTM-B584_C87600</t>
        </is>
      </c>
      <c r="F136" s="7" t="inlineStr">
        <is>
          <t>Silicon Bronze, ASTM-B584, C87600</t>
        </is>
      </c>
      <c r="G136" s="7" t="inlineStr">
        <is>
          <t>B21</t>
        </is>
      </c>
      <c r="H136" s="7" t="inlineStr">
        <is>
          <t>Coating_Scotchkote134_interior_IncludeImpeller</t>
        </is>
      </c>
      <c r="I136" s="7" t="inlineStr">
        <is>
          <t>Stainless Steel, AISI-303</t>
        </is>
      </c>
      <c r="J136" s="7" t="inlineStr">
        <is>
          <t>Steel, Cold Drawn C1018</t>
        </is>
      </c>
      <c r="K136" s="2" t="inlineStr">
        <is>
          <t>RTF</t>
        </is>
      </c>
      <c r="L136" s="7" t="n"/>
      <c r="M136" s="7" t="inlineStr">
        <is>
          <t>A101722</t>
        </is>
      </c>
      <c r="N136" s="7" t="n">
        <v>0</v>
      </c>
      <c r="O136" s="7" t="inlineStr">
        <is>
          <t>LT250</t>
        </is>
      </c>
      <c r="P136" s="13" t="n">
        <v>8</v>
      </c>
      <c r="R136" s="12" t="n"/>
    </row>
    <row r="137">
      <c r="B137" t="inlineStr">
        <is>
          <t>Price_BOM_VLC_VLSC_Imp_0129</t>
        </is>
      </c>
      <c r="C137" s="68" t="inlineStr">
        <is>
          <t>:20951-2P-15HP-VLC:20951-2P-20HP-VLC:20951-2P-25HP-VLC:20951-2P-30HP-VLC:20951-4P-3HP-VLC:20951-4P-5HP-VLC:</t>
        </is>
      </c>
      <c r="D137" s="2" t="inlineStr">
        <is>
          <t>X3</t>
        </is>
      </c>
      <c r="E137" t="inlineStr">
        <is>
          <t>ImpMatl_NiAl-Bronze_ASTM-B148_C95400</t>
        </is>
      </c>
      <c r="F137" s="7" t="inlineStr">
        <is>
          <t>Nickel Aluminum Bronze ASTM B148 UNS C95400</t>
        </is>
      </c>
      <c r="G137" s="7" t="inlineStr">
        <is>
          <t>B22</t>
        </is>
      </c>
      <c r="H137" s="7" t="inlineStr">
        <is>
          <t>Coating_Scotchkote134_interior_IncludeImpeller</t>
        </is>
      </c>
      <c r="I137" s="7" t="inlineStr">
        <is>
          <t>Stainless Steel, AISI-303</t>
        </is>
      </c>
      <c r="J137" s="7" t="inlineStr">
        <is>
          <t>Steel, Cold Drawn C1018</t>
        </is>
      </c>
      <c r="K137" s="2" t="inlineStr">
        <is>
          <t>RTF</t>
        </is>
      </c>
      <c r="L137" s="1" t="n"/>
      <c r="M137" t="inlineStr">
        <is>
          <t>A102217</t>
        </is>
      </c>
      <c r="N137" s="1" t="n">
        <v>192</v>
      </c>
      <c r="O137" s="7" t="inlineStr">
        <is>
          <t>LT250</t>
        </is>
      </c>
      <c r="P137" s="13" t="n">
        <v>8</v>
      </c>
      <c r="R137" s="12" t="n"/>
    </row>
    <row r="138">
      <c r="B138" t="inlineStr">
        <is>
          <t>Price_BOM_VLC_VLSC_Imp_0130</t>
        </is>
      </c>
      <c r="C138" s="68" t="inlineStr">
        <is>
          <t>:20951-2P-15HP-VLC:20951-2P-20HP-VLC:20951-2P-25HP-VLC:20951-2P-30HP-VLC:20951-4P-3HP-VLC:20951-4P-5HP-VLC:</t>
        </is>
      </c>
      <c r="D138" s="2" t="inlineStr">
        <is>
          <t>X3</t>
        </is>
      </c>
      <c r="E138" s="2" t="inlineStr">
        <is>
          <t>ImpMatl_Silicon_Bronze_ASTM-B584_C87600</t>
        </is>
      </c>
      <c r="F138" s="7" t="inlineStr">
        <is>
          <t>Silicon Bronze, ASTM-B584, C87600</t>
        </is>
      </c>
      <c r="G138" s="7" t="inlineStr">
        <is>
          <t>B21</t>
        </is>
      </c>
      <c r="H138" s="7" t="inlineStr">
        <is>
          <t>Coating_Special</t>
        </is>
      </c>
      <c r="I138" s="7" t="inlineStr">
        <is>
          <t>Stainless Steel, AISI-303</t>
        </is>
      </c>
      <c r="J138" s="7" t="inlineStr">
        <is>
          <t>Steel, Cold Drawn C1018</t>
        </is>
      </c>
      <c r="K138" s="2" t="inlineStr">
        <is>
          <t>RTF</t>
        </is>
      </c>
      <c r="L138" s="7" t="n"/>
      <c r="M138" s="7" t="inlineStr">
        <is>
          <t>A101722</t>
        </is>
      </c>
      <c r="N138" s="7" t="n">
        <v>0</v>
      </c>
      <c r="O138" s="7" t="inlineStr">
        <is>
          <t>LT250</t>
        </is>
      </c>
      <c r="P138" s="13" t="n">
        <v>8</v>
      </c>
      <c r="R138" s="12" t="n"/>
    </row>
    <row r="139">
      <c r="B139" t="inlineStr">
        <is>
          <t>Price_BOM_VLC_VLSC_Imp_0131</t>
        </is>
      </c>
      <c r="C139" s="68" t="inlineStr">
        <is>
          <t>:20951-2P-15HP-VLC:20951-2P-20HP-VLC:20951-2P-25HP-VLC:20951-2P-30HP-VLC:20951-4P-3HP-VLC:20951-4P-5HP-VLC:</t>
        </is>
      </c>
      <c r="D139" s="2" t="inlineStr">
        <is>
          <t>X3</t>
        </is>
      </c>
      <c r="E139" t="inlineStr">
        <is>
          <t>ImpMatl_NiAl-Bronze_ASTM-B148_C95400</t>
        </is>
      </c>
      <c r="F139" s="7" t="inlineStr">
        <is>
          <t>Nickel Aluminum Bronze ASTM B148 UNS C95400</t>
        </is>
      </c>
      <c r="G139" s="7" t="inlineStr">
        <is>
          <t>B22</t>
        </is>
      </c>
      <c r="H139" s="7" t="inlineStr">
        <is>
          <t>Coating_Special</t>
        </is>
      </c>
      <c r="I139" s="7" t="inlineStr">
        <is>
          <t>Stainless Steel, AISI-303</t>
        </is>
      </c>
      <c r="J139" s="7" t="inlineStr">
        <is>
          <t>Steel, Cold Drawn C1018</t>
        </is>
      </c>
      <c r="K139" s="2" t="inlineStr">
        <is>
          <t>RTF</t>
        </is>
      </c>
      <c r="L139" s="1" t="n"/>
      <c r="M139" t="inlineStr">
        <is>
          <t>A102217</t>
        </is>
      </c>
      <c r="N139" s="1" t="n">
        <v>192</v>
      </c>
      <c r="O139" s="7" t="inlineStr">
        <is>
          <t>LT250</t>
        </is>
      </c>
      <c r="P139" s="13" t="n">
        <v>8</v>
      </c>
      <c r="R139" s="12" t="n"/>
    </row>
    <row r="140">
      <c r="B140" t="inlineStr">
        <is>
          <t>Price_BOM_VLC_VLSC_Imp_0132</t>
        </is>
      </c>
      <c r="C140" s="68" t="inlineStr">
        <is>
          <t>:20951-2P-15HP-VLC:20951-2P-20HP-VLC:20951-2P-25HP-VLC:20951-2P-30HP-VLC:20951-4P-3HP-VLC:20951-4P-5HP-VLC:</t>
        </is>
      </c>
      <c r="D140" s="2" t="inlineStr">
        <is>
          <t>X3</t>
        </is>
      </c>
      <c r="E140" s="2" t="inlineStr">
        <is>
          <t>ImpMatl_Silicon_Bronze_ASTM-B584_C87600</t>
        </is>
      </c>
      <c r="F140" s="7" t="inlineStr">
        <is>
          <t>Silicon Bronze, ASTM-B584, C87600</t>
        </is>
      </c>
      <c r="G140" s="7" t="inlineStr">
        <is>
          <t>B21</t>
        </is>
      </c>
      <c r="H140" s="7" t="inlineStr">
        <is>
          <t>Coating_Epoxy</t>
        </is>
      </c>
      <c r="I140" s="7" t="inlineStr">
        <is>
          <t>Stainless Steel, AISI-303</t>
        </is>
      </c>
      <c r="J140" s="7" t="inlineStr">
        <is>
          <t>Steel, Cold Drawn C1018</t>
        </is>
      </c>
      <c r="K140" s="2" t="inlineStr">
        <is>
          <t>RTF</t>
        </is>
      </c>
      <c r="L140" s="7" t="n"/>
      <c r="M140" s="7" t="inlineStr">
        <is>
          <t>A101722</t>
        </is>
      </c>
      <c r="N140" s="7" t="n">
        <v>0</v>
      </c>
      <c r="O140" s="7" t="inlineStr">
        <is>
          <t>LT250</t>
        </is>
      </c>
      <c r="P140" s="13" t="n">
        <v>8</v>
      </c>
      <c r="R140" s="12" t="n"/>
    </row>
    <row r="141">
      <c r="B141" t="inlineStr">
        <is>
          <t>Price_BOM_VLC_VLSC_Imp_0133</t>
        </is>
      </c>
      <c r="C141" s="68" t="inlineStr">
        <is>
          <t>:20951-2P-15HP-VLC:20951-2P-20HP-VLC:20951-2P-25HP-VLC:20951-2P-30HP-VLC:20951-4P-3HP-VLC:20951-4P-5HP-VLC:</t>
        </is>
      </c>
      <c r="D141" s="2" t="inlineStr">
        <is>
          <t>X3</t>
        </is>
      </c>
      <c r="E141" t="inlineStr">
        <is>
          <t>ImpMatl_NiAl-Bronze_ASTM-B148_C95400</t>
        </is>
      </c>
      <c r="F141" s="7" t="inlineStr">
        <is>
          <t>Nickel Aluminum Bronze ASTM B148 UNS C95400</t>
        </is>
      </c>
      <c r="G141" s="7" t="inlineStr">
        <is>
          <t>B22</t>
        </is>
      </c>
      <c r="H141" s="7" t="inlineStr">
        <is>
          <t>Coating_Epoxy</t>
        </is>
      </c>
      <c r="I141" s="7" t="inlineStr">
        <is>
          <t>Stainless Steel, AISI-303</t>
        </is>
      </c>
      <c r="J141" s="7" t="inlineStr">
        <is>
          <t>Steel, Cold Drawn C1018</t>
        </is>
      </c>
      <c r="K141" s="2" t="inlineStr">
        <is>
          <t>RTF</t>
        </is>
      </c>
      <c r="L141" s="1" t="n"/>
      <c r="M141" t="inlineStr">
        <is>
          <t>A102217</t>
        </is>
      </c>
      <c r="N141" s="1" t="n">
        <v>192</v>
      </c>
      <c r="O141" s="7" t="inlineStr">
        <is>
          <t>LT250</t>
        </is>
      </c>
      <c r="P141" s="13" t="n">
        <v>8</v>
      </c>
      <c r="R141" s="12" t="n"/>
    </row>
    <row r="142">
      <c r="B142" t="inlineStr">
        <is>
          <t>Price_BOM_VLC_VLSC_Imp_0134</t>
        </is>
      </c>
      <c r="C142" s="68" t="inlineStr">
        <is>
          <t>:20951-2P-15HP-VLSC:20951-2P-20HP-VLSC:20951-2P-25HP-VLSC:20951-2P-30HP-VLSC:20951-4P-3HP-VLSC:20951-4P-5HP-VLSC:</t>
        </is>
      </c>
      <c r="D142" s="2" t="inlineStr">
        <is>
          <t>X3</t>
        </is>
      </c>
      <c r="E142" s="2" t="inlineStr">
        <is>
          <t>ImpMatl_Silicon_Bronze_ASTM-B584_C87600</t>
        </is>
      </c>
      <c r="F142" s="7" t="inlineStr">
        <is>
          <t>Silicon Bronze, ASTM-B584, C87600</t>
        </is>
      </c>
      <c r="G142" s="7" t="inlineStr">
        <is>
          <t>B21</t>
        </is>
      </c>
      <c r="H142" s="7" t="inlineStr">
        <is>
          <t>Coating_Standard</t>
        </is>
      </c>
      <c r="I142" s="7" t="inlineStr">
        <is>
          <t>Stainless Steel, AISI-303</t>
        </is>
      </c>
      <c r="J142" s="7" t="inlineStr">
        <is>
          <t>Steel, Cold Drawn C1018</t>
        </is>
      </c>
      <c r="K142" s="2" t="inlineStr">
        <is>
          <t>96699308</t>
        </is>
      </c>
      <c r="L142" s="7" t="inlineStr">
        <is>
          <t>IMP,L,15951,X3,B21</t>
        </is>
      </c>
      <c r="M142" s="7" t="inlineStr">
        <is>
          <t>A101722</t>
        </is>
      </c>
      <c r="N142" s="7" t="n">
        <v>0</v>
      </c>
      <c r="O142" s="7" t="inlineStr">
        <is>
          <t>LT027</t>
        </is>
      </c>
      <c r="P142" s="13" t="n">
        <v>0</v>
      </c>
      <c r="R142" s="12" t="n"/>
    </row>
    <row r="143">
      <c r="B143" t="inlineStr">
        <is>
          <t>Price_BOM_VLC_VLSC_Imp_0135</t>
        </is>
      </c>
      <c r="C143" s="68" t="inlineStr">
        <is>
          <t>:20951-2P-15HP-VLSC:20951-2P-20HP-VLSC:20951-2P-25HP-VLSC:20951-2P-30HP-VLSC:20951-4P-3HP-VLSC:20951-4P-5HP-VLSC:</t>
        </is>
      </c>
      <c r="D143" s="2" t="inlineStr">
        <is>
          <t>X3</t>
        </is>
      </c>
      <c r="E143" s="2" t="inlineStr">
        <is>
          <t>ImpMatl_SS_AISI-304</t>
        </is>
      </c>
      <c r="F143" s="7" t="inlineStr">
        <is>
          <t>Stainless Steel, AISI-304</t>
        </is>
      </c>
      <c r="G143" s="7" t="inlineStr">
        <is>
          <t>H304</t>
        </is>
      </c>
      <c r="H143" s="7" t="inlineStr">
        <is>
          <t>Coating_Standard</t>
        </is>
      </c>
      <c r="I143" s="7" t="inlineStr">
        <is>
          <t>Stainless Steel, AISI-303</t>
        </is>
      </c>
      <c r="J143" s="7" t="inlineStr">
        <is>
          <t>Stainless Steel, AISI 316</t>
        </is>
      </c>
      <c r="K143" s="98" t="n">
        <v>98876022</v>
      </c>
      <c r="L143" s="98" t="inlineStr">
        <is>
          <t>IMP,L,15951,X3,H304</t>
        </is>
      </c>
      <c r="M143" t="inlineStr">
        <is>
          <t>A101726</t>
        </is>
      </c>
      <c r="N143" t="n">
        <v>0</v>
      </c>
      <c r="O143" s="7" t="inlineStr">
        <is>
          <t>LT027</t>
        </is>
      </c>
      <c r="P143" s="13" t="n">
        <v>0</v>
      </c>
      <c r="R143" s="12" t="n"/>
    </row>
    <row r="144">
      <c r="B144" t="inlineStr">
        <is>
          <t>Price_BOM_VLC_VLSC_Imp_0136</t>
        </is>
      </c>
      <c r="C144" s="68" t="inlineStr">
        <is>
          <t>:20951-2P-15HP-VLSC:20951-2P-20HP-VLSC:20951-2P-25HP-VLSC:20951-2P-30HP-VLSC:20951-4P-3HP-VLSC:20951-4P-5HP-VLSC:</t>
        </is>
      </c>
      <c r="D144" s="2" t="inlineStr">
        <is>
          <t>X3</t>
        </is>
      </c>
      <c r="E144" t="inlineStr">
        <is>
          <t>ImpMatl_NiAl-Bronze_ASTM-B148_C95400</t>
        </is>
      </c>
      <c r="F144" s="7" t="inlineStr">
        <is>
          <t>Nickel Aluminum Bronze ASTM B148 UNS C95400</t>
        </is>
      </c>
      <c r="G144" s="7" t="inlineStr">
        <is>
          <t>B22</t>
        </is>
      </c>
      <c r="H144" s="7" t="inlineStr">
        <is>
          <t>Coating_Standard</t>
        </is>
      </c>
      <c r="I144" s="7" t="inlineStr">
        <is>
          <t>Stainless Steel, AISI-303</t>
        </is>
      </c>
      <c r="J144" s="7" t="inlineStr">
        <is>
          <t>Steel, Cold Drawn C1018</t>
        </is>
      </c>
      <c r="K144" s="78" t="inlineStr">
        <is>
          <t>97775280</t>
        </is>
      </c>
      <c r="L144" s="1" t="n"/>
      <c r="M144" t="inlineStr">
        <is>
          <t>A102217</t>
        </is>
      </c>
      <c r="N144" s="1" t="n">
        <v>192</v>
      </c>
      <c r="O144" s="7" t="inlineStr">
        <is>
          <t>LT250</t>
        </is>
      </c>
      <c r="P144" s="13" t="n">
        <v>8</v>
      </c>
      <c r="R144" s="12" t="n"/>
    </row>
    <row r="145">
      <c r="B145" t="inlineStr">
        <is>
          <t>Price_BOM_VLC_VLSC_Imp_0137</t>
        </is>
      </c>
      <c r="C145" s="68" t="inlineStr">
        <is>
          <t>:20951-2P-15HP-VLSC:20951-2P-20HP-VLSC:20951-2P-25HP-VLSC:20951-2P-30HP-VLSC:20951-4P-3HP-VLSC:20951-4P-5HP-VLSC:</t>
        </is>
      </c>
      <c r="D145" s="2" t="inlineStr">
        <is>
          <t>X3</t>
        </is>
      </c>
      <c r="E145" s="2" t="inlineStr">
        <is>
          <t>ImpMatl_Silicon_Bronze_ASTM-B584_C87600</t>
        </is>
      </c>
      <c r="F145" s="7" t="inlineStr">
        <is>
          <t>Silicon Bronze, ASTM-B584, C87600</t>
        </is>
      </c>
      <c r="G145" s="7" t="inlineStr">
        <is>
          <t>B21</t>
        </is>
      </c>
      <c r="H145" s="7" t="inlineStr">
        <is>
          <t>Coating_Scotchkote134_interior</t>
        </is>
      </c>
      <c r="I145" s="7" t="inlineStr">
        <is>
          <t>Stainless Steel, AISI-303</t>
        </is>
      </c>
      <c r="J145" s="7" t="inlineStr">
        <is>
          <t>Steel, Cold Drawn C1018</t>
        </is>
      </c>
      <c r="K145" s="2" t="inlineStr">
        <is>
          <t>RTF</t>
        </is>
      </c>
      <c r="L145" s="7" t="n"/>
      <c r="M145" s="7" t="inlineStr">
        <is>
          <t>A101722</t>
        </is>
      </c>
      <c r="N145" s="7" t="n">
        <v>0</v>
      </c>
      <c r="O145" s="7" t="inlineStr">
        <is>
          <t>LT250</t>
        </is>
      </c>
      <c r="P145" s="13" t="n">
        <v>8</v>
      </c>
      <c r="R145" s="12" t="n"/>
    </row>
    <row r="146">
      <c r="B146" t="inlineStr">
        <is>
          <t>Price_BOM_VLC_VLSC_Imp_0138</t>
        </is>
      </c>
      <c r="C146" s="68" t="inlineStr">
        <is>
          <t>:20951-2P-15HP-VLSC:20951-2P-20HP-VLSC:20951-2P-25HP-VLSC:20951-2P-30HP-VLSC:20951-4P-3HP-VLSC:20951-4P-5HP-VLSC:</t>
        </is>
      </c>
      <c r="D146" s="2" t="inlineStr">
        <is>
          <t>X3</t>
        </is>
      </c>
      <c r="E146" t="inlineStr">
        <is>
          <t>ImpMatl_NiAl-Bronze_ASTM-B148_C95400</t>
        </is>
      </c>
      <c r="F146" s="7" t="inlineStr">
        <is>
          <t>Nickel Aluminum Bronze ASTM B148 UNS C95400</t>
        </is>
      </c>
      <c r="G146" s="7" t="inlineStr">
        <is>
          <t>B22</t>
        </is>
      </c>
      <c r="H146" s="7" t="inlineStr">
        <is>
          <t>Coating_Scotchkote134_interior</t>
        </is>
      </c>
      <c r="I146" s="7" t="inlineStr">
        <is>
          <t>Stainless Steel, AISI-303</t>
        </is>
      </c>
      <c r="J146" s="7" t="inlineStr">
        <is>
          <t>Steel, Cold Drawn C1018</t>
        </is>
      </c>
      <c r="K146" s="2" t="inlineStr">
        <is>
          <t>RTF</t>
        </is>
      </c>
      <c r="L146" s="1" t="n"/>
      <c r="M146" t="inlineStr">
        <is>
          <t>A102217</t>
        </is>
      </c>
      <c r="N146" s="1" t="n">
        <v>192</v>
      </c>
      <c r="O146" s="7" t="inlineStr">
        <is>
          <t>LT250</t>
        </is>
      </c>
      <c r="P146" s="13" t="n">
        <v>8</v>
      </c>
      <c r="R146" s="12" t="n"/>
    </row>
    <row r="147">
      <c r="B147" t="inlineStr">
        <is>
          <t>Price_BOM_VLC_VLSC_Imp_0139</t>
        </is>
      </c>
      <c r="C147" s="68" t="inlineStr">
        <is>
          <t>:20951-2P-15HP-VLSC:20951-2P-20HP-VLSC:20951-2P-25HP-VLSC:20951-2P-30HP-VLSC:20951-4P-3HP-VLSC:20951-4P-5HP-VLSC:</t>
        </is>
      </c>
      <c r="D147" s="2" t="inlineStr">
        <is>
          <t>X3</t>
        </is>
      </c>
      <c r="E147" s="2" t="inlineStr">
        <is>
          <t>ImpMatl_Silicon_Bronze_ASTM-B584_C87600</t>
        </is>
      </c>
      <c r="F147" s="7" t="inlineStr">
        <is>
          <t>Silicon Bronze, ASTM-B584, C87600</t>
        </is>
      </c>
      <c r="G147" s="7" t="inlineStr">
        <is>
          <t>B21</t>
        </is>
      </c>
      <c r="H147" s="7" t="inlineStr">
        <is>
          <t>Coating_Scotchkote134_interior_exterior</t>
        </is>
      </c>
      <c r="I147" s="7" t="inlineStr">
        <is>
          <t>Stainless Steel, AISI-303</t>
        </is>
      </c>
      <c r="J147" s="7" t="inlineStr">
        <is>
          <t>Steel, Cold Drawn C1018</t>
        </is>
      </c>
      <c r="K147" s="2" t="inlineStr">
        <is>
          <t>RTF</t>
        </is>
      </c>
      <c r="L147" s="7" t="n"/>
      <c r="M147" s="7" t="inlineStr">
        <is>
          <t>A101722</t>
        </is>
      </c>
      <c r="N147" s="7" t="n">
        <v>0</v>
      </c>
      <c r="O147" s="7" t="inlineStr">
        <is>
          <t>LT250</t>
        </is>
      </c>
      <c r="P147" s="13" t="n">
        <v>8</v>
      </c>
      <c r="R147" s="12" t="n"/>
    </row>
    <row r="148">
      <c r="B148" t="inlineStr">
        <is>
          <t>Price_BOM_VLC_VLSC_Imp_0140</t>
        </is>
      </c>
      <c r="C148" s="68" t="inlineStr">
        <is>
          <t>:20951-2P-15HP-VLSC:20951-2P-20HP-VLSC:20951-2P-25HP-VLSC:20951-2P-30HP-VLSC:20951-4P-3HP-VLSC:20951-4P-5HP-VLSC:</t>
        </is>
      </c>
      <c r="D148" s="2" t="inlineStr">
        <is>
          <t>X3</t>
        </is>
      </c>
      <c r="E148" t="inlineStr">
        <is>
          <t>ImpMatl_NiAl-Bronze_ASTM-B148_C95400</t>
        </is>
      </c>
      <c r="F148" s="7" t="inlineStr">
        <is>
          <t>Nickel Aluminum Bronze ASTM B148 UNS C95400</t>
        </is>
      </c>
      <c r="G148" s="7" t="inlineStr">
        <is>
          <t>B22</t>
        </is>
      </c>
      <c r="H148" s="7" t="inlineStr">
        <is>
          <t>Coating_Scotchkote134_interior_exterior</t>
        </is>
      </c>
      <c r="I148" s="7" t="inlineStr">
        <is>
          <t>Stainless Steel, AISI-303</t>
        </is>
      </c>
      <c r="J148" s="7" t="inlineStr">
        <is>
          <t>Steel, Cold Drawn C1018</t>
        </is>
      </c>
      <c r="K148" s="2" t="inlineStr">
        <is>
          <t>RTF</t>
        </is>
      </c>
      <c r="L148" s="1" t="n"/>
      <c r="M148" t="inlineStr">
        <is>
          <t>A102217</t>
        </is>
      </c>
      <c r="N148" s="1" t="n">
        <v>192</v>
      </c>
      <c r="O148" s="7" t="inlineStr">
        <is>
          <t>LT250</t>
        </is>
      </c>
      <c r="P148" s="13" t="n">
        <v>8</v>
      </c>
      <c r="R148" s="12" t="n"/>
    </row>
    <row r="149">
      <c r="B149" t="inlineStr">
        <is>
          <t>Price_BOM_VLC_VLSC_Imp_0141</t>
        </is>
      </c>
      <c r="C149" s="68" t="inlineStr">
        <is>
          <t>:20951-2P-15HP-VLSC:20951-2P-20HP-VLSC:20951-2P-25HP-VLSC:20951-2P-30HP-VLSC:20951-4P-3HP-VLSC:20951-4P-5HP-VLSC:</t>
        </is>
      </c>
      <c r="D149" s="2" t="inlineStr">
        <is>
          <t>X3</t>
        </is>
      </c>
      <c r="E149" s="2" t="inlineStr">
        <is>
          <t>ImpMatl_Silicon_Bronze_ASTM-B584_C87600</t>
        </is>
      </c>
      <c r="F149" s="7" t="inlineStr">
        <is>
          <t>Silicon Bronze, ASTM-B584, C87600</t>
        </is>
      </c>
      <c r="G149" s="7" t="inlineStr">
        <is>
          <t>B21</t>
        </is>
      </c>
      <c r="H149" s="7" t="inlineStr">
        <is>
          <t>Coating_Scotchkote134_interior_exterior_IncludeImpeller</t>
        </is>
      </c>
      <c r="I149" s="7" t="inlineStr">
        <is>
          <t>Stainless Steel, AISI-303</t>
        </is>
      </c>
      <c r="J149" s="7" t="inlineStr">
        <is>
          <t>Steel, Cold Drawn C1018</t>
        </is>
      </c>
      <c r="K149" s="2" t="inlineStr">
        <is>
          <t>RTF</t>
        </is>
      </c>
      <c r="L149" s="7" t="n"/>
      <c r="M149" s="7" t="inlineStr">
        <is>
          <t>A101722</t>
        </is>
      </c>
      <c r="N149" s="7" t="n">
        <v>0</v>
      </c>
      <c r="O149" s="7" t="inlineStr">
        <is>
          <t>LT250</t>
        </is>
      </c>
      <c r="P149" s="13" t="n">
        <v>8</v>
      </c>
      <c r="R149" s="12" t="n"/>
    </row>
    <row r="150">
      <c r="B150" t="inlineStr">
        <is>
          <t>Price_BOM_VLC_VLSC_Imp_0142</t>
        </is>
      </c>
      <c r="C150" s="68" t="inlineStr">
        <is>
          <t>:20951-2P-15HP-VLSC:20951-2P-20HP-VLSC:20951-2P-25HP-VLSC:20951-2P-30HP-VLSC:20951-4P-3HP-VLSC:20951-4P-5HP-VLSC:</t>
        </is>
      </c>
      <c r="D150" s="2" t="inlineStr">
        <is>
          <t>X3</t>
        </is>
      </c>
      <c r="E150" t="inlineStr">
        <is>
          <t>ImpMatl_NiAl-Bronze_ASTM-B148_C95400</t>
        </is>
      </c>
      <c r="F150" s="7" t="inlineStr">
        <is>
          <t>Nickel Aluminum Bronze ASTM B148 UNS C95400</t>
        </is>
      </c>
      <c r="G150" s="7" t="inlineStr">
        <is>
          <t>B22</t>
        </is>
      </c>
      <c r="H150" s="7" t="inlineStr">
        <is>
          <t>Coating_Scotchkote134_interior_exterior_IncludeImpeller</t>
        </is>
      </c>
      <c r="I150" s="7" t="inlineStr">
        <is>
          <t>Stainless Steel, AISI-303</t>
        </is>
      </c>
      <c r="J150" s="7" t="inlineStr">
        <is>
          <t>Steel, Cold Drawn C1018</t>
        </is>
      </c>
      <c r="K150" s="2" t="inlineStr">
        <is>
          <t>RTF</t>
        </is>
      </c>
      <c r="L150" s="1" t="n"/>
      <c r="M150" t="inlineStr">
        <is>
          <t>A102217</t>
        </is>
      </c>
      <c r="N150" s="1" t="n">
        <v>192</v>
      </c>
      <c r="O150" s="7" t="inlineStr">
        <is>
          <t>LT250</t>
        </is>
      </c>
      <c r="P150" s="13" t="n">
        <v>8</v>
      </c>
      <c r="R150" s="12" t="n"/>
    </row>
    <row r="151">
      <c r="B151" t="inlineStr">
        <is>
          <t>Price_BOM_VLC_VLSC_Imp_0143</t>
        </is>
      </c>
      <c r="C151" s="68" t="inlineStr">
        <is>
          <t>:20951-2P-15HP-VLSC:20951-2P-20HP-VLSC:20951-2P-25HP-VLSC:20951-2P-30HP-VLSC:20951-4P-3HP-VLSC:20951-4P-5HP-VLSC:</t>
        </is>
      </c>
      <c r="D151" s="2" t="inlineStr">
        <is>
          <t>X3</t>
        </is>
      </c>
      <c r="E151" s="2" t="inlineStr">
        <is>
          <t>ImpMatl_Silicon_Bronze_ASTM-B584_C87600</t>
        </is>
      </c>
      <c r="F151" s="7" t="inlineStr">
        <is>
          <t>Silicon Bronze, ASTM-B584, C87600</t>
        </is>
      </c>
      <c r="G151" s="7" t="inlineStr">
        <is>
          <t>B21</t>
        </is>
      </c>
      <c r="H151" s="7" t="inlineStr">
        <is>
          <t>Coating_Scotchkote134_interior_IncludeImpeller</t>
        </is>
      </c>
      <c r="I151" s="7" t="inlineStr">
        <is>
          <t>Stainless Steel, AISI-303</t>
        </is>
      </c>
      <c r="J151" s="7" t="inlineStr">
        <is>
          <t>Steel, Cold Drawn C1018</t>
        </is>
      </c>
      <c r="K151" s="2" t="inlineStr">
        <is>
          <t>RTF</t>
        </is>
      </c>
      <c r="L151" s="7" t="n"/>
      <c r="M151" s="7" t="inlineStr">
        <is>
          <t>A101722</t>
        </is>
      </c>
      <c r="N151" s="7" t="n">
        <v>0</v>
      </c>
      <c r="O151" s="7" t="inlineStr">
        <is>
          <t>LT250</t>
        </is>
      </c>
      <c r="P151" s="13" t="n">
        <v>8</v>
      </c>
      <c r="R151" s="12" t="n"/>
    </row>
    <row r="152">
      <c r="B152" t="inlineStr">
        <is>
          <t>Price_BOM_VLC_VLSC_Imp_0144</t>
        </is>
      </c>
      <c r="C152" s="68" t="inlineStr">
        <is>
          <t>:20951-2P-15HP-VLSC:20951-2P-20HP-VLSC:20951-2P-25HP-VLSC:20951-2P-30HP-VLSC:20951-4P-3HP-VLSC:20951-4P-5HP-VLSC:</t>
        </is>
      </c>
      <c r="D152" s="2" t="inlineStr">
        <is>
          <t>X3</t>
        </is>
      </c>
      <c r="E152" t="inlineStr">
        <is>
          <t>ImpMatl_NiAl-Bronze_ASTM-B148_C95400</t>
        </is>
      </c>
      <c r="F152" s="7" t="inlineStr">
        <is>
          <t>Nickel Aluminum Bronze ASTM B148 UNS C95400</t>
        </is>
      </c>
      <c r="G152" s="7" t="inlineStr">
        <is>
          <t>B22</t>
        </is>
      </c>
      <c r="H152" s="7" t="inlineStr">
        <is>
          <t>Coating_Scotchkote134_interior_IncludeImpeller</t>
        </is>
      </c>
      <c r="I152" s="7" t="inlineStr">
        <is>
          <t>Stainless Steel, AISI-303</t>
        </is>
      </c>
      <c r="J152" s="7" t="inlineStr">
        <is>
          <t>Steel, Cold Drawn C1018</t>
        </is>
      </c>
      <c r="K152" s="2" t="inlineStr">
        <is>
          <t>RTF</t>
        </is>
      </c>
      <c r="L152" s="1" t="n"/>
      <c r="M152" t="inlineStr">
        <is>
          <t>A102217</t>
        </is>
      </c>
      <c r="N152" s="1" t="n">
        <v>192</v>
      </c>
      <c r="O152" s="7" t="inlineStr">
        <is>
          <t>LT250</t>
        </is>
      </c>
      <c r="P152" s="13" t="n">
        <v>8</v>
      </c>
      <c r="R152" s="12" t="n"/>
    </row>
    <row r="153">
      <c r="B153" t="inlineStr">
        <is>
          <t>Price_BOM_VLC_VLSC_Imp_0145</t>
        </is>
      </c>
      <c r="C153" s="68" t="inlineStr">
        <is>
          <t>:20951-2P-15HP-VLSC:20951-2P-20HP-VLSC:20951-2P-25HP-VLSC:20951-2P-30HP-VLSC:20951-4P-3HP-VLSC:20951-4P-5HP-VLSC:</t>
        </is>
      </c>
      <c r="D153" s="2" t="inlineStr">
        <is>
          <t>X3</t>
        </is>
      </c>
      <c r="E153" s="2" t="inlineStr">
        <is>
          <t>ImpMatl_Silicon_Bronze_ASTM-B584_C87600</t>
        </is>
      </c>
      <c r="F153" s="7" t="inlineStr">
        <is>
          <t>Silicon Bronze, ASTM-B584, C87600</t>
        </is>
      </c>
      <c r="G153" s="7" t="inlineStr">
        <is>
          <t>B21</t>
        </is>
      </c>
      <c r="H153" s="7" t="inlineStr">
        <is>
          <t>Coating_Special</t>
        </is>
      </c>
      <c r="I153" s="7" t="inlineStr">
        <is>
          <t>Stainless Steel, AISI-303</t>
        </is>
      </c>
      <c r="J153" s="7" t="inlineStr">
        <is>
          <t>Steel, Cold Drawn C1018</t>
        </is>
      </c>
      <c r="K153" s="2" t="inlineStr">
        <is>
          <t>RTF</t>
        </is>
      </c>
      <c r="L153" s="7" t="n"/>
      <c r="M153" s="7" t="inlineStr">
        <is>
          <t>A101722</t>
        </is>
      </c>
      <c r="N153" s="7" t="n">
        <v>0</v>
      </c>
      <c r="O153" s="7" t="inlineStr">
        <is>
          <t>LT250</t>
        </is>
      </c>
      <c r="P153" s="13" t="n">
        <v>8</v>
      </c>
      <c r="R153" s="12" t="n"/>
    </row>
    <row r="154">
      <c r="B154" t="inlineStr">
        <is>
          <t>Price_BOM_VLC_VLSC_Imp_0146</t>
        </is>
      </c>
      <c r="C154" s="68" t="inlineStr">
        <is>
          <t>:20951-2P-15HP-VLSC:20951-2P-20HP-VLSC:20951-2P-25HP-VLSC:20951-2P-30HP-VLSC:20951-4P-3HP-VLSC:20951-4P-5HP-VLSC:</t>
        </is>
      </c>
      <c r="D154" s="2" t="inlineStr">
        <is>
          <t>X3</t>
        </is>
      </c>
      <c r="E154" t="inlineStr">
        <is>
          <t>ImpMatl_NiAl-Bronze_ASTM-B148_C95400</t>
        </is>
      </c>
      <c r="F154" s="7" t="inlineStr">
        <is>
          <t>Nickel Aluminum Bronze ASTM B148 UNS C95400</t>
        </is>
      </c>
      <c r="G154" s="7" t="inlineStr">
        <is>
          <t>B22</t>
        </is>
      </c>
      <c r="H154" s="7" t="inlineStr">
        <is>
          <t>Coating_Special</t>
        </is>
      </c>
      <c r="I154" s="7" t="inlineStr">
        <is>
          <t>Stainless Steel, AISI-303</t>
        </is>
      </c>
      <c r="J154" s="7" t="inlineStr">
        <is>
          <t>Steel, Cold Drawn C1018</t>
        </is>
      </c>
      <c r="K154" s="2" t="inlineStr">
        <is>
          <t>RTF</t>
        </is>
      </c>
      <c r="L154" s="1" t="n"/>
      <c r="M154" t="inlineStr">
        <is>
          <t>A102217</t>
        </is>
      </c>
      <c r="N154" s="1" t="n">
        <v>192</v>
      </c>
      <c r="O154" s="7" t="inlineStr">
        <is>
          <t>LT250</t>
        </is>
      </c>
      <c r="P154" s="13" t="n">
        <v>8</v>
      </c>
      <c r="R154" s="12" t="n"/>
    </row>
    <row r="155">
      <c r="B155" t="inlineStr">
        <is>
          <t>Price_BOM_VLC_VLSC_Imp_0147</t>
        </is>
      </c>
      <c r="C155" s="68" t="inlineStr">
        <is>
          <t>:20951-2P-15HP-VLSC:20951-2P-20HP-VLSC:20951-2P-25HP-VLSC:20951-2P-30HP-VLSC:20951-4P-3HP-VLSC:20951-4P-5HP-VLSC:</t>
        </is>
      </c>
      <c r="D155" s="2" t="inlineStr">
        <is>
          <t>X3</t>
        </is>
      </c>
      <c r="E155" s="2" t="inlineStr">
        <is>
          <t>ImpMatl_Silicon_Bronze_ASTM-B584_C87600</t>
        </is>
      </c>
      <c r="F155" s="7" t="inlineStr">
        <is>
          <t>Silicon Bronze, ASTM-B584, C87600</t>
        </is>
      </c>
      <c r="G155" s="7" t="inlineStr">
        <is>
          <t>B21</t>
        </is>
      </c>
      <c r="H155" s="7" t="inlineStr">
        <is>
          <t>Coating_Epoxy</t>
        </is>
      </c>
      <c r="I155" s="7" t="inlineStr">
        <is>
          <t>Stainless Steel, AISI-303</t>
        </is>
      </c>
      <c r="J155" s="7" t="inlineStr">
        <is>
          <t>Steel, Cold Drawn C1018</t>
        </is>
      </c>
      <c r="K155" s="2" t="inlineStr">
        <is>
          <t>RTF</t>
        </is>
      </c>
      <c r="L155" s="7" t="n"/>
      <c r="M155" s="7" t="inlineStr">
        <is>
          <t>A101722</t>
        </is>
      </c>
      <c r="N155" s="7" t="n">
        <v>0</v>
      </c>
      <c r="O155" s="7" t="inlineStr">
        <is>
          <t>LT250</t>
        </is>
      </c>
      <c r="P155" s="13" t="n">
        <v>8</v>
      </c>
      <c r="R155" s="12" t="n"/>
    </row>
    <row r="156">
      <c r="B156" t="inlineStr">
        <is>
          <t>Price_BOM_VLC_VLSC_Imp_0148</t>
        </is>
      </c>
      <c r="C156" s="68" t="inlineStr">
        <is>
          <t>:20951-2P-15HP-VLSC:20951-2P-20HP-VLSC:20951-2P-25HP-VLSC:20951-2P-30HP-VLSC:20951-4P-3HP-VLSC:20951-4P-5HP-VLSC:</t>
        </is>
      </c>
      <c r="D156" s="2" t="inlineStr">
        <is>
          <t>X3</t>
        </is>
      </c>
      <c r="E156" t="inlineStr">
        <is>
          <t>ImpMatl_NiAl-Bronze_ASTM-B148_C95400</t>
        </is>
      </c>
      <c r="F156" s="7" t="inlineStr">
        <is>
          <t>Nickel Aluminum Bronze ASTM B148 UNS C95400</t>
        </is>
      </c>
      <c r="G156" s="7" t="inlineStr">
        <is>
          <t>B22</t>
        </is>
      </c>
      <c r="H156" s="7" t="inlineStr">
        <is>
          <t>Coating_Epoxy</t>
        </is>
      </c>
      <c r="I156" s="7" t="inlineStr">
        <is>
          <t>Stainless Steel, AISI-303</t>
        </is>
      </c>
      <c r="J156" s="7" t="inlineStr">
        <is>
          <t>Steel, Cold Drawn C1018</t>
        </is>
      </c>
      <c r="K156" s="2" t="inlineStr">
        <is>
          <t>RTF</t>
        </is>
      </c>
      <c r="L156" s="1" t="n"/>
      <c r="M156" t="inlineStr">
        <is>
          <t>A102217</t>
        </is>
      </c>
      <c r="N156" s="1" t="n">
        <v>192</v>
      </c>
      <c r="O156" s="7" t="inlineStr">
        <is>
          <t>LT250</t>
        </is>
      </c>
      <c r="P156" s="13" t="n">
        <v>8</v>
      </c>
      <c r="R156" s="12" t="n"/>
    </row>
    <row r="157">
      <c r="B157" t="inlineStr">
        <is>
          <t>Price_BOM_VLC_VLSC_Imp_0149</t>
        </is>
      </c>
      <c r="C157" s="68" t="inlineStr">
        <is>
          <t>:20951-2P-15HP-VLC:20951-2P-20HP-VLC:20951-2P-25HP-VLC:20951-2P-30HP-VLC:20951-4P-3HP-VLC:20951-4P-5HP-VLC:</t>
        </is>
      </c>
      <c r="D157" s="2" t="inlineStr">
        <is>
          <t>X4</t>
        </is>
      </c>
      <c r="E157" s="2" t="inlineStr">
        <is>
          <t>ImpMatl_Silicon_Bronze_ASTM-B584_C87600</t>
        </is>
      </c>
      <c r="F157" s="7" t="inlineStr">
        <is>
          <t>Silicon Bronze, ASTM-B584, C87600</t>
        </is>
      </c>
      <c r="G157" s="7" t="inlineStr">
        <is>
          <t>B21</t>
        </is>
      </c>
      <c r="H157" s="7" t="inlineStr">
        <is>
          <t>Coating_Standard</t>
        </is>
      </c>
      <c r="I157" s="7" t="inlineStr">
        <is>
          <t>Stainless Steel, AISI-303</t>
        </is>
      </c>
      <c r="J157" s="7" t="inlineStr">
        <is>
          <t>Steel, Cold Drawn C1018</t>
        </is>
      </c>
      <c r="K157" s="2" t="inlineStr">
        <is>
          <t>96699311</t>
        </is>
      </c>
      <c r="L157" s="7" t="inlineStr">
        <is>
          <t>IMP,L,15951,X4,B21</t>
        </is>
      </c>
      <c r="M157" s="7" t="inlineStr">
        <is>
          <t>A101728</t>
        </is>
      </c>
      <c r="N157" s="7" t="n">
        <v>0</v>
      </c>
      <c r="O157" s="7" t="inlineStr">
        <is>
          <t>LT027</t>
        </is>
      </c>
      <c r="P157" s="13" t="n">
        <v>0</v>
      </c>
      <c r="R157" s="12" t="n"/>
    </row>
    <row r="158">
      <c r="B158" t="inlineStr">
        <is>
          <t>Price_BOM_VLC_VLSC_Imp_0150</t>
        </is>
      </c>
      <c r="C158" s="68" t="inlineStr">
        <is>
          <t>:20951-2P-15HP-VLC:20951-2P-20HP-VLC:20951-2P-25HP-VLC:20951-2P-30HP-VLC:20951-4P-3HP-VLC:20951-4P-5HP-VLC:</t>
        </is>
      </c>
      <c r="D158" s="2" t="inlineStr">
        <is>
          <t>X4</t>
        </is>
      </c>
      <c r="E158" s="2" t="inlineStr">
        <is>
          <t>ImpMatl_SS_AISI-304</t>
        </is>
      </c>
      <c r="F158" s="7" t="inlineStr">
        <is>
          <t>Stainless Steel, AISI-304</t>
        </is>
      </c>
      <c r="G158" s="7" t="inlineStr">
        <is>
          <t>H304</t>
        </is>
      </c>
      <c r="H158" s="7" t="inlineStr">
        <is>
          <t>Coating_Standard</t>
        </is>
      </c>
      <c r="I158" s="7" t="inlineStr">
        <is>
          <t>Stainless Steel, AISI-303</t>
        </is>
      </c>
      <c r="J158" s="7" t="inlineStr">
        <is>
          <t>Stainless Steel, AISI 316</t>
        </is>
      </c>
      <c r="K158" s="98" t="n">
        <v>98876024</v>
      </c>
      <c r="L158" s="98" t="inlineStr">
        <is>
          <t>IMP,L,15951,X4,H304</t>
        </is>
      </c>
      <c r="M158" t="inlineStr">
        <is>
          <t>A101732</t>
        </is>
      </c>
      <c r="N158" t="n">
        <v>0</v>
      </c>
      <c r="O158" s="7" t="inlineStr">
        <is>
          <t>LT027</t>
        </is>
      </c>
      <c r="P158" s="13" t="n">
        <v>0</v>
      </c>
      <c r="R158" s="12" t="n"/>
    </row>
    <row r="159">
      <c r="B159" t="inlineStr">
        <is>
          <t>Price_BOM_VLC_VLSC_Imp_0151</t>
        </is>
      </c>
      <c r="C159" s="68" t="inlineStr">
        <is>
          <t>:20951-2P-15HP-VLC:20951-2P-20HP-VLC:20951-2P-25HP-VLC:20951-2P-30HP-VLC:20951-4P-3HP-VLC:20951-4P-5HP-VLC:</t>
        </is>
      </c>
      <c r="D159" s="2" t="inlineStr">
        <is>
          <t>X4</t>
        </is>
      </c>
      <c r="E159" t="inlineStr">
        <is>
          <t>ImpMatl_NiAl-Bronze_ASTM-B148_C95400</t>
        </is>
      </c>
      <c r="F159" s="7" t="inlineStr">
        <is>
          <t>Nickel Aluminum Bronze ASTM B148 UNS C95400</t>
        </is>
      </c>
      <c r="G159" s="7" t="inlineStr">
        <is>
          <t>B22</t>
        </is>
      </c>
      <c r="H159" s="7" t="inlineStr">
        <is>
          <t>Coating_Standard</t>
        </is>
      </c>
      <c r="I159" s="7" t="inlineStr">
        <is>
          <t>Stainless Steel, AISI-303</t>
        </is>
      </c>
      <c r="J159" s="7" t="inlineStr">
        <is>
          <t>Steel, Cold Drawn C1018</t>
        </is>
      </c>
      <c r="K159" s="78" t="inlineStr">
        <is>
          <t>97775291</t>
        </is>
      </c>
      <c r="L159" s="1" t="n"/>
      <c r="M159" t="inlineStr">
        <is>
          <t>A102218</t>
        </is>
      </c>
      <c r="N159" s="1" t="n">
        <v>192</v>
      </c>
      <c r="O159" s="7" t="inlineStr">
        <is>
          <t>LT250</t>
        </is>
      </c>
      <c r="P159" s="13" t="n">
        <v>8</v>
      </c>
      <c r="R159" s="12" t="n"/>
    </row>
    <row r="160">
      <c r="B160" t="inlineStr">
        <is>
          <t>Price_BOM_VLC_VLSC_Imp_0152</t>
        </is>
      </c>
      <c r="C160" s="68" t="inlineStr">
        <is>
          <t>:20951-2P-15HP-VLC:20951-2P-20HP-VLC:20951-2P-25HP-VLC:20951-2P-30HP-VLC:20951-4P-3HP-VLC:20951-4P-5HP-VLC:</t>
        </is>
      </c>
      <c r="D160" s="2" t="inlineStr">
        <is>
          <t>X4</t>
        </is>
      </c>
      <c r="E160" s="2" t="inlineStr">
        <is>
          <t>ImpMatl_Silicon_Bronze_ASTM-B584_C87600</t>
        </is>
      </c>
      <c r="F160" s="7" t="inlineStr">
        <is>
          <t>Silicon Bronze, ASTM-B584, C87600</t>
        </is>
      </c>
      <c r="G160" s="7" t="inlineStr">
        <is>
          <t>B21</t>
        </is>
      </c>
      <c r="H160" s="7" t="inlineStr">
        <is>
          <t>Coating_Scotchkote134_interior</t>
        </is>
      </c>
      <c r="I160" s="7" t="inlineStr">
        <is>
          <t>Stainless Steel, AISI-303</t>
        </is>
      </c>
      <c r="J160" s="7" t="inlineStr">
        <is>
          <t>Steel, Cold Drawn C1018</t>
        </is>
      </c>
      <c r="K160" s="2" t="inlineStr">
        <is>
          <t>RTF</t>
        </is>
      </c>
      <c r="L160" s="7" t="n"/>
      <c r="M160" s="7" t="inlineStr">
        <is>
          <t>A101728</t>
        </is>
      </c>
      <c r="N160" s="7" t="n">
        <v>0</v>
      </c>
      <c r="O160" s="7" t="inlineStr">
        <is>
          <t>LT250</t>
        </is>
      </c>
      <c r="P160" s="13" t="n">
        <v>8</v>
      </c>
      <c r="R160" s="12" t="n"/>
    </row>
    <row r="161">
      <c r="B161" t="inlineStr">
        <is>
          <t>Price_BOM_VLC_VLSC_Imp_0153</t>
        </is>
      </c>
      <c r="C161" s="68" t="inlineStr">
        <is>
          <t>:20951-2P-15HP-VLC:20951-2P-20HP-VLC:20951-2P-25HP-VLC:20951-2P-30HP-VLC:20951-4P-3HP-VLC:20951-4P-5HP-VLC:</t>
        </is>
      </c>
      <c r="D161" s="2" t="inlineStr">
        <is>
          <t>X4</t>
        </is>
      </c>
      <c r="E161" t="inlineStr">
        <is>
          <t>ImpMatl_NiAl-Bronze_ASTM-B148_C95400</t>
        </is>
      </c>
      <c r="F161" s="7" t="inlineStr">
        <is>
          <t>Nickel Aluminum Bronze ASTM B148 UNS C95400</t>
        </is>
      </c>
      <c r="G161" s="7" t="inlineStr">
        <is>
          <t>B22</t>
        </is>
      </c>
      <c r="H161" s="7" t="inlineStr">
        <is>
          <t>Coating_Scotchkote134_interior</t>
        </is>
      </c>
      <c r="I161" s="7" t="inlineStr">
        <is>
          <t>Stainless Steel, AISI-303</t>
        </is>
      </c>
      <c r="J161" s="7" t="inlineStr">
        <is>
          <t>Steel, Cold Drawn C1018</t>
        </is>
      </c>
      <c r="K161" s="2" t="inlineStr">
        <is>
          <t>RTF</t>
        </is>
      </c>
      <c r="L161" s="1" t="n"/>
      <c r="M161" t="inlineStr">
        <is>
          <t>A102218</t>
        </is>
      </c>
      <c r="N161" s="1" t="n">
        <v>192</v>
      </c>
      <c r="O161" s="7" t="inlineStr">
        <is>
          <t>LT250</t>
        </is>
      </c>
      <c r="P161" s="13" t="n">
        <v>8</v>
      </c>
      <c r="R161" s="12" t="n"/>
    </row>
    <row r="162">
      <c r="B162" t="inlineStr">
        <is>
          <t>Price_BOM_VLC_VLSC_Imp_0154</t>
        </is>
      </c>
      <c r="C162" s="68" t="inlineStr">
        <is>
          <t>:20951-2P-15HP-VLC:20951-2P-20HP-VLC:20951-2P-25HP-VLC:20951-2P-30HP-VLC:20951-4P-3HP-VLC:20951-4P-5HP-VLC:</t>
        </is>
      </c>
      <c r="D162" s="2" t="inlineStr">
        <is>
          <t>X4</t>
        </is>
      </c>
      <c r="E162" s="2" t="inlineStr">
        <is>
          <t>ImpMatl_Silicon_Bronze_ASTM-B584_C87600</t>
        </is>
      </c>
      <c r="F162" s="7" t="inlineStr">
        <is>
          <t>Silicon Bronze, ASTM-B584, C87600</t>
        </is>
      </c>
      <c r="G162" s="7" t="inlineStr">
        <is>
          <t>B21</t>
        </is>
      </c>
      <c r="H162" s="7" t="inlineStr">
        <is>
          <t>Coating_Scotchkote134_interior_exterior</t>
        </is>
      </c>
      <c r="I162" s="7" t="inlineStr">
        <is>
          <t>Stainless Steel, AISI-303</t>
        </is>
      </c>
      <c r="J162" s="7" t="inlineStr">
        <is>
          <t>Steel, Cold Drawn C1018</t>
        </is>
      </c>
      <c r="K162" s="2" t="inlineStr">
        <is>
          <t>RTF</t>
        </is>
      </c>
      <c r="L162" s="7" t="n"/>
      <c r="M162" s="7" t="inlineStr">
        <is>
          <t>A101728</t>
        </is>
      </c>
      <c r="N162" s="7" t="n">
        <v>0</v>
      </c>
      <c r="O162" s="7" t="inlineStr">
        <is>
          <t>LT250</t>
        </is>
      </c>
      <c r="P162" s="13" t="n">
        <v>8</v>
      </c>
      <c r="R162" s="12" t="n"/>
    </row>
    <row r="163">
      <c r="B163" t="inlineStr">
        <is>
          <t>Price_BOM_VLC_VLSC_Imp_0155</t>
        </is>
      </c>
      <c r="C163" s="68" t="inlineStr">
        <is>
          <t>:20951-2P-15HP-VLC:20951-2P-20HP-VLC:20951-2P-25HP-VLC:20951-2P-30HP-VLC:20951-4P-3HP-VLC:20951-4P-5HP-VLC:</t>
        </is>
      </c>
      <c r="D163" s="2" t="inlineStr">
        <is>
          <t>X4</t>
        </is>
      </c>
      <c r="E163" t="inlineStr">
        <is>
          <t>ImpMatl_NiAl-Bronze_ASTM-B148_C95400</t>
        </is>
      </c>
      <c r="F163" s="7" t="inlineStr">
        <is>
          <t>Nickel Aluminum Bronze ASTM B148 UNS C95400</t>
        </is>
      </c>
      <c r="G163" s="7" t="inlineStr">
        <is>
          <t>B22</t>
        </is>
      </c>
      <c r="H163" s="7" t="inlineStr">
        <is>
          <t>Coating_Scotchkote134_interior_exterior</t>
        </is>
      </c>
      <c r="I163" s="7" t="inlineStr">
        <is>
          <t>Stainless Steel, AISI-303</t>
        </is>
      </c>
      <c r="J163" s="7" t="inlineStr">
        <is>
          <t>Steel, Cold Drawn C1018</t>
        </is>
      </c>
      <c r="K163" s="2" t="inlineStr">
        <is>
          <t>RTF</t>
        </is>
      </c>
      <c r="L163" s="1" t="n"/>
      <c r="M163" t="inlineStr">
        <is>
          <t>A102218</t>
        </is>
      </c>
      <c r="N163" s="1" t="n">
        <v>192</v>
      </c>
      <c r="O163" s="7" t="inlineStr">
        <is>
          <t>LT250</t>
        </is>
      </c>
      <c r="P163" s="13" t="n">
        <v>8</v>
      </c>
      <c r="R163" s="12" t="n"/>
    </row>
    <row r="164">
      <c r="B164" t="inlineStr">
        <is>
          <t>Price_BOM_VLC_VLSC_Imp_0156</t>
        </is>
      </c>
      <c r="C164" s="68" t="inlineStr">
        <is>
          <t>:20951-2P-15HP-VLC:20951-2P-20HP-VLC:20951-2P-25HP-VLC:20951-2P-30HP-VLC:20951-4P-3HP-VLC:20951-4P-5HP-VLC:</t>
        </is>
      </c>
      <c r="D164" s="2" t="inlineStr">
        <is>
          <t>X4</t>
        </is>
      </c>
      <c r="E164" s="2" t="inlineStr">
        <is>
          <t>ImpMatl_Silicon_Bronze_ASTM-B584_C87600</t>
        </is>
      </c>
      <c r="F164" s="7" t="inlineStr">
        <is>
          <t>Silicon Bronze, ASTM-B584, C87600</t>
        </is>
      </c>
      <c r="G164" s="7" t="inlineStr">
        <is>
          <t>B21</t>
        </is>
      </c>
      <c r="H164" s="7" t="inlineStr">
        <is>
          <t>Coating_Scotchkote134_interior_exterior_IncludeImpeller</t>
        </is>
      </c>
      <c r="I164" s="7" t="inlineStr">
        <is>
          <t>Stainless Steel, AISI-303</t>
        </is>
      </c>
      <c r="J164" s="7" t="inlineStr">
        <is>
          <t>Steel, Cold Drawn C1018</t>
        </is>
      </c>
      <c r="K164" s="2" t="inlineStr">
        <is>
          <t>RTF</t>
        </is>
      </c>
      <c r="L164" s="7" t="n"/>
      <c r="M164" s="7" t="inlineStr">
        <is>
          <t>A101728</t>
        </is>
      </c>
      <c r="N164" s="7" t="n">
        <v>0</v>
      </c>
      <c r="O164" s="7" t="inlineStr">
        <is>
          <t>LT250</t>
        </is>
      </c>
      <c r="P164" s="13" t="n">
        <v>8</v>
      </c>
      <c r="R164" s="12" t="n"/>
    </row>
    <row r="165">
      <c r="B165" t="inlineStr">
        <is>
          <t>Price_BOM_VLC_VLSC_Imp_0157</t>
        </is>
      </c>
      <c r="C165" s="68" t="inlineStr">
        <is>
          <t>:20951-2P-15HP-VLC:20951-2P-20HP-VLC:20951-2P-25HP-VLC:20951-2P-30HP-VLC:20951-4P-3HP-VLC:20951-4P-5HP-VLC:</t>
        </is>
      </c>
      <c r="D165" s="2" t="inlineStr">
        <is>
          <t>X4</t>
        </is>
      </c>
      <c r="E165" t="inlineStr">
        <is>
          <t>ImpMatl_NiAl-Bronze_ASTM-B148_C95400</t>
        </is>
      </c>
      <c r="F165" s="7" t="inlineStr">
        <is>
          <t>Nickel Aluminum Bronze ASTM B148 UNS C95400</t>
        </is>
      </c>
      <c r="G165" s="7" t="inlineStr">
        <is>
          <t>B22</t>
        </is>
      </c>
      <c r="H165" s="7" t="inlineStr">
        <is>
          <t>Coating_Scotchkote134_interior_exterior_IncludeImpeller</t>
        </is>
      </c>
      <c r="I165" s="7" t="inlineStr">
        <is>
          <t>Stainless Steel, AISI-303</t>
        </is>
      </c>
      <c r="J165" s="7" t="inlineStr">
        <is>
          <t>Steel, Cold Drawn C1018</t>
        </is>
      </c>
      <c r="K165" s="2" t="inlineStr">
        <is>
          <t>RTF</t>
        </is>
      </c>
      <c r="L165" s="1" t="n"/>
      <c r="M165" t="inlineStr">
        <is>
          <t>A102218</t>
        </is>
      </c>
      <c r="N165" s="1" t="n">
        <v>192</v>
      </c>
      <c r="O165" s="7" t="inlineStr">
        <is>
          <t>LT250</t>
        </is>
      </c>
      <c r="P165" s="13" t="n">
        <v>8</v>
      </c>
      <c r="R165" s="12" t="n"/>
    </row>
    <row r="166">
      <c r="B166" t="inlineStr">
        <is>
          <t>Price_BOM_VLC_VLSC_Imp_0158</t>
        </is>
      </c>
      <c r="C166" s="68" t="inlineStr">
        <is>
          <t>:20951-2P-15HP-VLC:20951-2P-20HP-VLC:20951-2P-25HP-VLC:20951-2P-30HP-VLC:20951-4P-3HP-VLC:20951-4P-5HP-VLC:</t>
        </is>
      </c>
      <c r="D166" s="2" t="inlineStr">
        <is>
          <t>X4</t>
        </is>
      </c>
      <c r="E166" s="2" t="inlineStr">
        <is>
          <t>ImpMatl_Silicon_Bronze_ASTM-B584_C87600</t>
        </is>
      </c>
      <c r="F166" s="7" t="inlineStr">
        <is>
          <t>Silicon Bronze, ASTM-B584, C87600</t>
        </is>
      </c>
      <c r="G166" s="7" t="inlineStr">
        <is>
          <t>B21</t>
        </is>
      </c>
      <c r="H166" s="7" t="inlineStr">
        <is>
          <t>Coating_Scotchkote134_interior_IncludeImpeller</t>
        </is>
      </c>
      <c r="I166" s="7" t="inlineStr">
        <is>
          <t>Stainless Steel, AISI-303</t>
        </is>
      </c>
      <c r="J166" s="7" t="inlineStr">
        <is>
          <t>Steel, Cold Drawn C1018</t>
        </is>
      </c>
      <c r="K166" s="2" t="inlineStr">
        <is>
          <t>RTF</t>
        </is>
      </c>
      <c r="L166" s="7" t="n"/>
      <c r="M166" s="7" t="inlineStr">
        <is>
          <t>A101728</t>
        </is>
      </c>
      <c r="N166" s="7" t="n">
        <v>0</v>
      </c>
      <c r="O166" s="7" t="inlineStr">
        <is>
          <t>LT250</t>
        </is>
      </c>
      <c r="P166" s="13" t="n">
        <v>8</v>
      </c>
      <c r="R166" s="12" t="n"/>
    </row>
    <row r="167">
      <c r="B167" t="inlineStr">
        <is>
          <t>Price_BOM_VLC_VLSC_Imp_0159</t>
        </is>
      </c>
      <c r="C167" s="68" t="inlineStr">
        <is>
          <t>:20951-2P-15HP-VLC:20951-2P-20HP-VLC:20951-2P-25HP-VLC:20951-2P-30HP-VLC:20951-4P-3HP-VLC:20951-4P-5HP-VLC:</t>
        </is>
      </c>
      <c r="D167" s="2" t="inlineStr">
        <is>
          <t>X4</t>
        </is>
      </c>
      <c r="E167" t="inlineStr">
        <is>
          <t>ImpMatl_NiAl-Bronze_ASTM-B148_C95400</t>
        </is>
      </c>
      <c r="F167" s="7" t="inlineStr">
        <is>
          <t>Nickel Aluminum Bronze ASTM B148 UNS C95400</t>
        </is>
      </c>
      <c r="G167" s="7" t="inlineStr">
        <is>
          <t>B22</t>
        </is>
      </c>
      <c r="H167" s="7" t="inlineStr">
        <is>
          <t>Coating_Scotchkote134_interior_IncludeImpeller</t>
        </is>
      </c>
      <c r="I167" s="7" t="inlineStr">
        <is>
          <t>Stainless Steel, AISI-303</t>
        </is>
      </c>
      <c r="J167" s="7" t="inlineStr">
        <is>
          <t>Steel, Cold Drawn C1018</t>
        </is>
      </c>
      <c r="K167" s="2" t="inlineStr">
        <is>
          <t>RTF</t>
        </is>
      </c>
      <c r="L167" s="1" t="n"/>
      <c r="M167" t="inlineStr">
        <is>
          <t>A102218</t>
        </is>
      </c>
      <c r="N167" s="1" t="n">
        <v>192</v>
      </c>
      <c r="O167" s="7" t="inlineStr">
        <is>
          <t>LT250</t>
        </is>
      </c>
      <c r="P167" s="13" t="n">
        <v>8</v>
      </c>
      <c r="R167" s="12" t="n"/>
    </row>
    <row r="168">
      <c r="B168" t="inlineStr">
        <is>
          <t>Price_BOM_VLC_VLSC_Imp_0160</t>
        </is>
      </c>
      <c r="C168" s="68" t="inlineStr">
        <is>
          <t>:20951-2P-15HP-VLC:20951-2P-20HP-VLC:20951-2P-25HP-VLC:20951-2P-30HP-VLC:20951-4P-3HP-VLC:20951-4P-5HP-VLC:</t>
        </is>
      </c>
      <c r="D168" s="2" t="inlineStr">
        <is>
          <t>X4</t>
        </is>
      </c>
      <c r="E168" s="2" t="inlineStr">
        <is>
          <t>ImpMatl_Silicon_Bronze_ASTM-B584_C87600</t>
        </is>
      </c>
      <c r="F168" s="7" t="inlineStr">
        <is>
          <t>Silicon Bronze, ASTM-B584, C87600</t>
        </is>
      </c>
      <c r="G168" s="7" t="inlineStr">
        <is>
          <t>B21</t>
        </is>
      </c>
      <c r="H168" s="7" t="inlineStr">
        <is>
          <t>Coating_Special</t>
        </is>
      </c>
      <c r="I168" s="7" t="inlineStr">
        <is>
          <t>Stainless Steel, AISI-303</t>
        </is>
      </c>
      <c r="J168" s="7" t="inlineStr">
        <is>
          <t>Steel, Cold Drawn C1018</t>
        </is>
      </c>
      <c r="K168" s="2" t="inlineStr">
        <is>
          <t>RTF</t>
        </is>
      </c>
      <c r="L168" s="7" t="n"/>
      <c r="M168" s="7" t="inlineStr">
        <is>
          <t>A101728</t>
        </is>
      </c>
      <c r="N168" s="7" t="n">
        <v>0</v>
      </c>
      <c r="O168" s="7" t="inlineStr">
        <is>
          <t>LT250</t>
        </is>
      </c>
      <c r="P168" s="13" t="n">
        <v>8</v>
      </c>
      <c r="R168" s="12" t="n"/>
    </row>
    <row r="169">
      <c r="B169" t="inlineStr">
        <is>
          <t>Price_BOM_VLC_VLSC_Imp_0161</t>
        </is>
      </c>
      <c r="C169" s="68" t="inlineStr">
        <is>
          <t>:20951-2P-15HP-VLC:20951-2P-20HP-VLC:20951-2P-25HP-VLC:20951-2P-30HP-VLC:20951-4P-3HP-VLC:20951-4P-5HP-VLC:</t>
        </is>
      </c>
      <c r="D169" s="2" t="inlineStr">
        <is>
          <t>X4</t>
        </is>
      </c>
      <c r="E169" t="inlineStr">
        <is>
          <t>ImpMatl_NiAl-Bronze_ASTM-B148_C95400</t>
        </is>
      </c>
      <c r="F169" s="7" t="inlineStr">
        <is>
          <t>Nickel Aluminum Bronze ASTM B148 UNS C95400</t>
        </is>
      </c>
      <c r="G169" s="7" t="inlineStr">
        <is>
          <t>B22</t>
        </is>
      </c>
      <c r="H169" s="7" t="inlineStr">
        <is>
          <t>Coating_Special</t>
        </is>
      </c>
      <c r="I169" s="7" t="inlineStr">
        <is>
          <t>Stainless Steel, AISI-303</t>
        </is>
      </c>
      <c r="J169" s="7" t="inlineStr">
        <is>
          <t>Steel, Cold Drawn C1018</t>
        </is>
      </c>
      <c r="K169" s="2" t="inlineStr">
        <is>
          <t>RTF</t>
        </is>
      </c>
      <c r="L169" s="1" t="n"/>
      <c r="M169" t="inlineStr">
        <is>
          <t>A102218</t>
        </is>
      </c>
      <c r="N169" s="1" t="n">
        <v>192</v>
      </c>
      <c r="O169" s="7" t="inlineStr">
        <is>
          <t>LT250</t>
        </is>
      </c>
      <c r="P169" s="13" t="n">
        <v>8</v>
      </c>
      <c r="R169" s="12" t="n"/>
    </row>
    <row r="170">
      <c r="B170" t="inlineStr">
        <is>
          <t>Price_BOM_VLC_VLSC_Imp_0162</t>
        </is>
      </c>
      <c r="C170" s="68" t="inlineStr">
        <is>
          <t>:20951-2P-15HP-VLC:20951-2P-20HP-VLC:20951-2P-25HP-VLC:20951-2P-30HP-VLC:20951-4P-3HP-VLC:20951-4P-5HP-VLC:</t>
        </is>
      </c>
      <c r="D170" s="2" t="inlineStr">
        <is>
          <t>X4</t>
        </is>
      </c>
      <c r="E170" s="2" t="inlineStr">
        <is>
          <t>ImpMatl_Silicon_Bronze_ASTM-B584_C87600</t>
        </is>
      </c>
      <c r="F170" s="7" t="inlineStr">
        <is>
          <t>Silicon Bronze, ASTM-B584, C87600</t>
        </is>
      </c>
      <c r="G170" s="7" t="inlineStr">
        <is>
          <t>B21</t>
        </is>
      </c>
      <c r="H170" s="7" t="inlineStr">
        <is>
          <t>Coating_Epoxy</t>
        </is>
      </c>
      <c r="I170" s="7" t="inlineStr">
        <is>
          <t>Stainless Steel, AISI-303</t>
        </is>
      </c>
      <c r="J170" s="7" t="inlineStr">
        <is>
          <t>Steel, Cold Drawn C1018</t>
        </is>
      </c>
      <c r="K170" s="2" t="inlineStr">
        <is>
          <t>RTF</t>
        </is>
      </c>
      <c r="L170" s="7" t="n"/>
      <c r="M170" s="7" t="inlineStr">
        <is>
          <t>A101728</t>
        </is>
      </c>
      <c r="N170" s="7" t="n">
        <v>0</v>
      </c>
      <c r="O170" s="7" t="inlineStr">
        <is>
          <t>LT250</t>
        </is>
      </c>
      <c r="P170" s="13" t="n">
        <v>8</v>
      </c>
      <c r="R170" s="12" t="n"/>
    </row>
    <row r="171">
      <c r="B171" t="inlineStr">
        <is>
          <t>Price_BOM_VLC_VLSC_Imp_0163</t>
        </is>
      </c>
      <c r="C171" s="68" t="inlineStr">
        <is>
          <t>:20951-2P-15HP-VLC:20951-2P-20HP-VLC:20951-2P-25HP-VLC:20951-2P-30HP-VLC:20951-4P-3HP-VLC:20951-4P-5HP-VLC:</t>
        </is>
      </c>
      <c r="D171" s="2" t="inlineStr">
        <is>
          <t>X4</t>
        </is>
      </c>
      <c r="E171" t="inlineStr">
        <is>
          <t>ImpMatl_NiAl-Bronze_ASTM-B148_C95400</t>
        </is>
      </c>
      <c r="F171" s="7" t="inlineStr">
        <is>
          <t>Nickel Aluminum Bronze ASTM B148 UNS C95400</t>
        </is>
      </c>
      <c r="G171" s="7" t="inlineStr">
        <is>
          <t>B22</t>
        </is>
      </c>
      <c r="H171" s="7" t="inlineStr">
        <is>
          <t>Coating_Epoxy</t>
        </is>
      </c>
      <c r="I171" s="7" t="inlineStr">
        <is>
          <t>Stainless Steel, AISI-303</t>
        </is>
      </c>
      <c r="J171" s="7" t="inlineStr">
        <is>
          <t>Steel, Cold Drawn C1018</t>
        </is>
      </c>
      <c r="K171" s="2" t="inlineStr">
        <is>
          <t>RTF</t>
        </is>
      </c>
      <c r="L171" s="1" t="n"/>
      <c r="M171" t="inlineStr">
        <is>
          <t>A102218</t>
        </is>
      </c>
      <c r="N171" s="1" t="n">
        <v>192</v>
      </c>
      <c r="O171" s="7" t="inlineStr">
        <is>
          <t>LT250</t>
        </is>
      </c>
      <c r="P171" s="13" t="n">
        <v>8</v>
      </c>
      <c r="R171" s="12" t="n"/>
    </row>
    <row r="172">
      <c r="B172" t="inlineStr">
        <is>
          <t>Price_BOM_VLC_VLSC_Imp_0164</t>
        </is>
      </c>
      <c r="C172" s="68" t="inlineStr">
        <is>
          <t>:20951-2P-15HP-VLSC:20951-2P-20HP-VLSC:20951-2P-25HP-VLSC:20951-2P-30HP-VLSC:20951-4P-3HP-VLSC:20951-4P-5HP-VLSC:</t>
        </is>
      </c>
      <c r="D172" s="2" t="inlineStr">
        <is>
          <t>X4</t>
        </is>
      </c>
      <c r="E172" s="2" t="inlineStr">
        <is>
          <t>ImpMatl_Silicon_Bronze_ASTM-B584_C87600</t>
        </is>
      </c>
      <c r="F172" s="7" t="inlineStr">
        <is>
          <t>Silicon Bronze, ASTM-B584, C87600</t>
        </is>
      </c>
      <c r="G172" s="7" t="inlineStr">
        <is>
          <t>B21</t>
        </is>
      </c>
      <c r="H172" s="7" t="inlineStr">
        <is>
          <t>Coating_Standard</t>
        </is>
      </c>
      <c r="I172" s="7" t="inlineStr">
        <is>
          <t>Stainless Steel, AISI-303</t>
        </is>
      </c>
      <c r="J172" s="7" t="inlineStr">
        <is>
          <t>Steel, Cold Drawn C1018</t>
        </is>
      </c>
      <c r="K172" s="2" t="inlineStr">
        <is>
          <t>96699311</t>
        </is>
      </c>
      <c r="L172" s="7" t="inlineStr">
        <is>
          <t>IMP,L,15951,X4,B21</t>
        </is>
      </c>
      <c r="M172" s="7" t="inlineStr">
        <is>
          <t>A101728</t>
        </is>
      </c>
      <c r="N172" s="7" t="n">
        <v>0</v>
      </c>
      <c r="O172" s="7" t="inlineStr">
        <is>
          <t>LT027</t>
        </is>
      </c>
      <c r="P172" s="13" t="n">
        <v>0</v>
      </c>
      <c r="R172" s="12" t="n"/>
    </row>
    <row r="173">
      <c r="B173" t="inlineStr">
        <is>
          <t>Price_BOM_VLC_VLSC_Imp_0165</t>
        </is>
      </c>
      <c r="C173" s="68" t="inlineStr">
        <is>
          <t>:20951-2P-15HP-VLSC:20951-2P-20HP-VLSC:20951-2P-25HP-VLSC:20951-2P-30HP-VLSC:20951-4P-3HP-VLSC:20951-4P-5HP-VLSC:</t>
        </is>
      </c>
      <c r="D173" s="2" t="inlineStr">
        <is>
          <t>X4</t>
        </is>
      </c>
      <c r="E173" s="2" t="inlineStr">
        <is>
          <t>ImpMatl_SS_AISI-304</t>
        </is>
      </c>
      <c r="F173" s="7" t="inlineStr">
        <is>
          <t>Stainless Steel, AISI-304</t>
        </is>
      </c>
      <c r="G173" s="7" t="inlineStr">
        <is>
          <t>H304</t>
        </is>
      </c>
      <c r="H173" s="7" t="inlineStr">
        <is>
          <t>Coating_Standard</t>
        </is>
      </c>
      <c r="I173" s="7" t="inlineStr">
        <is>
          <t>Stainless Steel, AISI-303</t>
        </is>
      </c>
      <c r="J173" s="7" t="inlineStr">
        <is>
          <t>Stainless Steel, AISI 316</t>
        </is>
      </c>
      <c r="K173" s="98" t="n">
        <v>98876024</v>
      </c>
      <c r="L173" s="98" t="inlineStr">
        <is>
          <t>IMP,L,15951,X4,H304</t>
        </is>
      </c>
      <c r="M173" t="inlineStr">
        <is>
          <t>A101732</t>
        </is>
      </c>
      <c r="N173" t="n">
        <v>0</v>
      </c>
      <c r="O173" s="7" t="inlineStr">
        <is>
          <t>LT027</t>
        </is>
      </c>
      <c r="P173" s="13" t="n">
        <v>0</v>
      </c>
      <c r="R173" s="12" t="n"/>
    </row>
    <row r="174">
      <c r="B174" t="inlineStr">
        <is>
          <t>Price_BOM_VLC_VLSC_Imp_0166</t>
        </is>
      </c>
      <c r="C174" s="68" t="inlineStr">
        <is>
          <t>:20951-2P-15HP-VLSC:20951-2P-20HP-VLSC:20951-2P-25HP-VLSC:20951-2P-30HP-VLSC:20951-4P-3HP-VLSC:20951-4P-5HP-VLSC:</t>
        </is>
      </c>
      <c r="D174" s="2" t="inlineStr">
        <is>
          <t>X4</t>
        </is>
      </c>
      <c r="E174" t="inlineStr">
        <is>
          <t>ImpMatl_NiAl-Bronze_ASTM-B148_C95400</t>
        </is>
      </c>
      <c r="F174" s="7" t="inlineStr">
        <is>
          <t>Nickel Aluminum Bronze ASTM B148 UNS C95400</t>
        </is>
      </c>
      <c r="G174" s="7" t="inlineStr">
        <is>
          <t>B22</t>
        </is>
      </c>
      <c r="H174" s="7" t="inlineStr">
        <is>
          <t>Coating_Standard</t>
        </is>
      </c>
      <c r="I174" s="7" t="inlineStr">
        <is>
          <t>Stainless Steel, AISI-303</t>
        </is>
      </c>
      <c r="J174" s="7" t="inlineStr">
        <is>
          <t>Steel, Cold Drawn C1018</t>
        </is>
      </c>
      <c r="K174" s="78" t="inlineStr">
        <is>
          <t>97775291</t>
        </is>
      </c>
      <c r="L174" s="1" t="n"/>
      <c r="M174" t="inlineStr">
        <is>
          <t>A102218</t>
        </is>
      </c>
      <c r="N174" s="1" t="n">
        <v>192</v>
      </c>
      <c r="O174" s="7" t="inlineStr">
        <is>
          <t>LT250</t>
        </is>
      </c>
      <c r="P174" s="13" t="n">
        <v>8</v>
      </c>
      <c r="R174" s="12" t="n"/>
    </row>
    <row r="175">
      <c r="B175" t="inlineStr">
        <is>
          <t>Price_BOM_VLC_VLSC_Imp_0167</t>
        </is>
      </c>
      <c r="C175" s="68" t="inlineStr">
        <is>
          <t>:20951-2P-15HP-VLSC:20951-2P-20HP-VLSC:20951-2P-25HP-VLSC:20951-2P-30HP-VLSC:20951-4P-3HP-VLSC:20951-4P-5HP-VLSC:</t>
        </is>
      </c>
      <c r="D175" s="2" t="inlineStr">
        <is>
          <t>X4</t>
        </is>
      </c>
      <c r="E175" s="2" t="inlineStr">
        <is>
          <t>ImpMatl_Silicon_Bronze_ASTM-B584_C87600</t>
        </is>
      </c>
      <c r="F175" s="7" t="inlineStr">
        <is>
          <t>Silicon Bronze, ASTM-B584, C87600</t>
        </is>
      </c>
      <c r="G175" s="7" t="inlineStr">
        <is>
          <t>B21</t>
        </is>
      </c>
      <c r="H175" s="7" t="inlineStr">
        <is>
          <t>Coating_Scotchkote134_interior</t>
        </is>
      </c>
      <c r="I175" s="7" t="inlineStr">
        <is>
          <t>Stainless Steel, AISI-303</t>
        </is>
      </c>
      <c r="J175" s="7" t="inlineStr">
        <is>
          <t>Steel, Cold Drawn C1018</t>
        </is>
      </c>
      <c r="K175" s="2" t="inlineStr">
        <is>
          <t>RTF</t>
        </is>
      </c>
      <c r="L175" s="7" t="n"/>
      <c r="M175" s="7" t="inlineStr">
        <is>
          <t>A101728</t>
        </is>
      </c>
      <c r="N175" s="7" t="n">
        <v>0</v>
      </c>
      <c r="O175" s="7" t="inlineStr">
        <is>
          <t>LT250</t>
        </is>
      </c>
      <c r="P175" s="13" t="n">
        <v>8</v>
      </c>
      <c r="R175" s="12" t="n"/>
    </row>
    <row r="176">
      <c r="B176" t="inlineStr">
        <is>
          <t>Price_BOM_VLC_VLSC_Imp_0168</t>
        </is>
      </c>
      <c r="C176" s="68" t="inlineStr">
        <is>
          <t>:20951-2P-15HP-VLSC:20951-2P-20HP-VLSC:20951-2P-25HP-VLSC:20951-2P-30HP-VLSC:20951-4P-3HP-VLSC:20951-4P-5HP-VLSC:</t>
        </is>
      </c>
      <c r="D176" s="2" t="inlineStr">
        <is>
          <t>X4</t>
        </is>
      </c>
      <c r="E176" t="inlineStr">
        <is>
          <t>ImpMatl_NiAl-Bronze_ASTM-B148_C95400</t>
        </is>
      </c>
      <c r="F176" s="7" t="inlineStr">
        <is>
          <t>Nickel Aluminum Bronze ASTM B148 UNS C95400</t>
        </is>
      </c>
      <c r="G176" s="7" t="inlineStr">
        <is>
          <t>B22</t>
        </is>
      </c>
      <c r="H176" s="7" t="inlineStr">
        <is>
          <t>Coating_Scotchkote134_interior</t>
        </is>
      </c>
      <c r="I176" s="7" t="inlineStr">
        <is>
          <t>Stainless Steel, AISI-303</t>
        </is>
      </c>
      <c r="J176" s="7" t="inlineStr">
        <is>
          <t>Steel, Cold Drawn C1018</t>
        </is>
      </c>
      <c r="K176" s="2" t="inlineStr">
        <is>
          <t>RTF</t>
        </is>
      </c>
      <c r="L176" s="1" t="n"/>
      <c r="M176" t="inlineStr">
        <is>
          <t>A102218</t>
        </is>
      </c>
      <c r="N176" s="1" t="n">
        <v>192</v>
      </c>
      <c r="O176" s="7" t="inlineStr">
        <is>
          <t>LT250</t>
        </is>
      </c>
      <c r="P176" s="13" t="n">
        <v>8</v>
      </c>
      <c r="R176" s="12" t="n"/>
    </row>
    <row r="177">
      <c r="B177" t="inlineStr">
        <is>
          <t>Price_BOM_VLC_VLSC_Imp_0169</t>
        </is>
      </c>
      <c r="C177" s="68" t="inlineStr">
        <is>
          <t>:20951-2P-15HP-VLSC:20951-2P-20HP-VLSC:20951-2P-25HP-VLSC:20951-2P-30HP-VLSC:20951-4P-3HP-VLSC:20951-4P-5HP-VLSC:</t>
        </is>
      </c>
      <c r="D177" s="2" t="inlineStr">
        <is>
          <t>X4</t>
        </is>
      </c>
      <c r="E177" s="2" t="inlineStr">
        <is>
          <t>ImpMatl_Silicon_Bronze_ASTM-B584_C87600</t>
        </is>
      </c>
      <c r="F177" s="7" t="inlineStr">
        <is>
          <t>Silicon Bronze, ASTM-B584, C87600</t>
        </is>
      </c>
      <c r="G177" s="7" t="inlineStr">
        <is>
          <t>B21</t>
        </is>
      </c>
      <c r="H177" s="7" t="inlineStr">
        <is>
          <t>Coating_Scotchkote134_interior_exterior</t>
        </is>
      </c>
      <c r="I177" s="7" t="inlineStr">
        <is>
          <t>Stainless Steel, AISI-303</t>
        </is>
      </c>
      <c r="J177" s="7" t="inlineStr">
        <is>
          <t>Steel, Cold Drawn C1018</t>
        </is>
      </c>
      <c r="K177" s="2" t="inlineStr">
        <is>
          <t>RTF</t>
        </is>
      </c>
      <c r="L177" s="7" t="n"/>
      <c r="M177" s="7" t="inlineStr">
        <is>
          <t>A101728</t>
        </is>
      </c>
      <c r="N177" s="7" t="n">
        <v>0</v>
      </c>
      <c r="O177" s="7" t="inlineStr">
        <is>
          <t>LT250</t>
        </is>
      </c>
      <c r="P177" s="13" t="n">
        <v>8</v>
      </c>
      <c r="R177" s="12" t="n"/>
    </row>
    <row r="178">
      <c r="B178" t="inlineStr">
        <is>
          <t>Price_BOM_VLC_VLSC_Imp_0170</t>
        </is>
      </c>
      <c r="C178" s="68" t="inlineStr">
        <is>
          <t>:20951-2P-15HP-VLSC:20951-2P-20HP-VLSC:20951-2P-25HP-VLSC:20951-2P-30HP-VLSC:20951-4P-3HP-VLSC:20951-4P-5HP-VLSC:</t>
        </is>
      </c>
      <c r="D178" s="2" t="inlineStr">
        <is>
          <t>X4</t>
        </is>
      </c>
      <c r="E178" t="inlineStr">
        <is>
          <t>ImpMatl_NiAl-Bronze_ASTM-B148_C95400</t>
        </is>
      </c>
      <c r="F178" s="7" t="inlineStr">
        <is>
          <t>Nickel Aluminum Bronze ASTM B148 UNS C95400</t>
        </is>
      </c>
      <c r="G178" s="7" t="inlineStr">
        <is>
          <t>B22</t>
        </is>
      </c>
      <c r="H178" s="7" t="inlineStr">
        <is>
          <t>Coating_Scotchkote134_interior_exterior</t>
        </is>
      </c>
      <c r="I178" s="7" t="inlineStr">
        <is>
          <t>Stainless Steel, AISI-303</t>
        </is>
      </c>
      <c r="J178" s="7" t="inlineStr">
        <is>
          <t>Steel, Cold Drawn C1018</t>
        </is>
      </c>
      <c r="K178" s="2" t="inlineStr">
        <is>
          <t>RTF</t>
        </is>
      </c>
      <c r="L178" s="1" t="n"/>
      <c r="M178" t="inlineStr">
        <is>
          <t>A102218</t>
        </is>
      </c>
      <c r="N178" s="1" t="n">
        <v>192</v>
      </c>
      <c r="O178" s="7" t="inlineStr">
        <is>
          <t>LT250</t>
        </is>
      </c>
      <c r="P178" s="13" t="n">
        <v>8</v>
      </c>
      <c r="R178" s="12" t="n"/>
    </row>
    <row r="179">
      <c r="B179" t="inlineStr">
        <is>
          <t>Price_BOM_VLC_VLSC_Imp_0171</t>
        </is>
      </c>
      <c r="C179" s="68" t="inlineStr">
        <is>
          <t>:20951-2P-15HP-VLSC:20951-2P-20HP-VLSC:20951-2P-25HP-VLSC:20951-2P-30HP-VLSC:20951-4P-3HP-VLSC:20951-4P-5HP-VLSC:</t>
        </is>
      </c>
      <c r="D179" s="2" t="inlineStr">
        <is>
          <t>X4</t>
        </is>
      </c>
      <c r="E179" s="2" t="inlineStr">
        <is>
          <t>ImpMatl_Silicon_Bronze_ASTM-B584_C87600</t>
        </is>
      </c>
      <c r="F179" s="7" t="inlineStr">
        <is>
          <t>Silicon Bronze, ASTM-B584, C87600</t>
        </is>
      </c>
      <c r="G179" s="7" t="inlineStr">
        <is>
          <t>B21</t>
        </is>
      </c>
      <c r="H179" s="7" t="inlineStr">
        <is>
          <t>Coating_Scotchkote134_interior_exterior_IncludeImpeller</t>
        </is>
      </c>
      <c r="I179" s="7" t="inlineStr">
        <is>
          <t>Stainless Steel, AISI-303</t>
        </is>
      </c>
      <c r="J179" s="7" t="inlineStr">
        <is>
          <t>Steel, Cold Drawn C1018</t>
        </is>
      </c>
      <c r="K179" s="2" t="inlineStr">
        <is>
          <t>RTF</t>
        </is>
      </c>
      <c r="L179" s="7" t="n"/>
      <c r="M179" s="7" t="inlineStr">
        <is>
          <t>A101728</t>
        </is>
      </c>
      <c r="N179" s="7" t="n">
        <v>0</v>
      </c>
      <c r="O179" s="7" t="inlineStr">
        <is>
          <t>LT250</t>
        </is>
      </c>
      <c r="P179" s="13" t="n">
        <v>8</v>
      </c>
      <c r="R179" s="12" t="n"/>
    </row>
    <row r="180">
      <c r="B180" t="inlineStr">
        <is>
          <t>Price_BOM_VLC_VLSC_Imp_0172</t>
        </is>
      </c>
      <c r="C180" s="68" t="inlineStr">
        <is>
          <t>:20951-2P-15HP-VLSC:20951-2P-20HP-VLSC:20951-2P-25HP-VLSC:20951-2P-30HP-VLSC:20951-4P-3HP-VLSC:20951-4P-5HP-VLSC:</t>
        </is>
      </c>
      <c r="D180" s="2" t="inlineStr">
        <is>
          <t>X4</t>
        </is>
      </c>
      <c r="E180" t="inlineStr">
        <is>
          <t>ImpMatl_NiAl-Bronze_ASTM-B148_C95400</t>
        </is>
      </c>
      <c r="F180" s="7" t="inlineStr">
        <is>
          <t>Nickel Aluminum Bronze ASTM B148 UNS C95400</t>
        </is>
      </c>
      <c r="G180" s="7" t="inlineStr">
        <is>
          <t>B22</t>
        </is>
      </c>
      <c r="H180" s="7" t="inlineStr">
        <is>
          <t>Coating_Scotchkote134_interior_exterior_IncludeImpeller</t>
        </is>
      </c>
      <c r="I180" s="7" t="inlineStr">
        <is>
          <t>Stainless Steel, AISI-303</t>
        </is>
      </c>
      <c r="J180" s="7" t="inlineStr">
        <is>
          <t>Steel, Cold Drawn C1018</t>
        </is>
      </c>
      <c r="K180" s="2" t="inlineStr">
        <is>
          <t>RTF</t>
        </is>
      </c>
      <c r="L180" s="1" t="n"/>
      <c r="M180" t="inlineStr">
        <is>
          <t>A102218</t>
        </is>
      </c>
      <c r="N180" s="1" t="n">
        <v>192</v>
      </c>
      <c r="O180" s="7" t="inlineStr">
        <is>
          <t>LT250</t>
        </is>
      </c>
      <c r="P180" s="13" t="n">
        <v>8</v>
      </c>
      <c r="R180" s="12" t="n"/>
    </row>
    <row r="181">
      <c r="B181" t="inlineStr">
        <is>
          <t>Price_BOM_VLC_VLSC_Imp_0173</t>
        </is>
      </c>
      <c r="C181" s="68" t="inlineStr">
        <is>
          <t>:20951-2P-15HP-VLSC:20951-2P-20HP-VLSC:20951-2P-25HP-VLSC:20951-2P-30HP-VLSC:20951-4P-3HP-VLSC:20951-4P-5HP-VLSC:</t>
        </is>
      </c>
      <c r="D181" s="2" t="inlineStr">
        <is>
          <t>X4</t>
        </is>
      </c>
      <c r="E181" s="2" t="inlineStr">
        <is>
          <t>ImpMatl_Silicon_Bronze_ASTM-B584_C87600</t>
        </is>
      </c>
      <c r="F181" s="7" t="inlineStr">
        <is>
          <t>Silicon Bronze, ASTM-B584, C87600</t>
        </is>
      </c>
      <c r="G181" s="7" t="inlineStr">
        <is>
          <t>B21</t>
        </is>
      </c>
      <c r="H181" s="7" t="inlineStr">
        <is>
          <t>Coating_Scotchkote134_interior_IncludeImpeller</t>
        </is>
      </c>
      <c r="I181" s="7" t="inlineStr">
        <is>
          <t>Stainless Steel, AISI-303</t>
        </is>
      </c>
      <c r="J181" s="7" t="inlineStr">
        <is>
          <t>Steel, Cold Drawn C1018</t>
        </is>
      </c>
      <c r="K181" s="2" t="inlineStr">
        <is>
          <t>RTF</t>
        </is>
      </c>
      <c r="L181" s="7" t="n"/>
      <c r="M181" s="7" t="inlineStr">
        <is>
          <t>A101728</t>
        </is>
      </c>
      <c r="N181" s="7" t="n">
        <v>0</v>
      </c>
      <c r="O181" s="7" t="inlineStr">
        <is>
          <t>LT250</t>
        </is>
      </c>
      <c r="P181" s="13" t="n">
        <v>8</v>
      </c>
      <c r="R181" s="12" t="n"/>
    </row>
    <row r="182">
      <c r="B182" t="inlineStr">
        <is>
          <t>Price_BOM_VLC_VLSC_Imp_0174</t>
        </is>
      </c>
      <c r="C182" s="68" t="inlineStr">
        <is>
          <t>:20951-2P-15HP-VLSC:20951-2P-20HP-VLSC:20951-2P-25HP-VLSC:20951-2P-30HP-VLSC:20951-4P-3HP-VLSC:20951-4P-5HP-VLSC:</t>
        </is>
      </c>
      <c r="D182" s="2" t="inlineStr">
        <is>
          <t>X4</t>
        </is>
      </c>
      <c r="E182" t="inlineStr">
        <is>
          <t>ImpMatl_NiAl-Bronze_ASTM-B148_C95400</t>
        </is>
      </c>
      <c r="F182" s="7" t="inlineStr">
        <is>
          <t>Nickel Aluminum Bronze ASTM B148 UNS C95400</t>
        </is>
      </c>
      <c r="G182" s="7" t="inlineStr">
        <is>
          <t>B22</t>
        </is>
      </c>
      <c r="H182" s="7" t="inlineStr">
        <is>
          <t>Coating_Scotchkote134_interior_IncludeImpeller</t>
        </is>
      </c>
      <c r="I182" s="7" t="inlineStr">
        <is>
          <t>Stainless Steel, AISI-303</t>
        </is>
      </c>
      <c r="J182" s="7" t="inlineStr">
        <is>
          <t>Steel, Cold Drawn C1018</t>
        </is>
      </c>
      <c r="K182" s="2" t="inlineStr">
        <is>
          <t>RTF</t>
        </is>
      </c>
      <c r="L182" s="1" t="n"/>
      <c r="M182" t="inlineStr">
        <is>
          <t>A102218</t>
        </is>
      </c>
      <c r="N182" s="1" t="n">
        <v>192</v>
      </c>
      <c r="O182" s="7" t="inlineStr">
        <is>
          <t>LT250</t>
        </is>
      </c>
      <c r="P182" s="13" t="n">
        <v>8</v>
      </c>
      <c r="R182" s="12" t="n"/>
    </row>
    <row r="183">
      <c r="B183" t="inlineStr">
        <is>
          <t>Price_BOM_VLC_VLSC_Imp_0175</t>
        </is>
      </c>
      <c r="C183" s="68" t="inlineStr">
        <is>
          <t>:20951-2P-15HP-VLSC:20951-2P-20HP-VLSC:20951-2P-25HP-VLSC:20951-2P-30HP-VLSC:20951-4P-3HP-VLSC:20951-4P-5HP-VLSC:</t>
        </is>
      </c>
      <c r="D183" s="2" t="inlineStr">
        <is>
          <t>X4</t>
        </is>
      </c>
      <c r="E183" s="2" t="inlineStr">
        <is>
          <t>ImpMatl_Silicon_Bronze_ASTM-B584_C87600</t>
        </is>
      </c>
      <c r="F183" s="7" t="inlineStr">
        <is>
          <t>Silicon Bronze, ASTM-B584, C87600</t>
        </is>
      </c>
      <c r="G183" s="7" t="inlineStr">
        <is>
          <t>B21</t>
        </is>
      </c>
      <c r="H183" s="7" t="inlineStr">
        <is>
          <t>Coating_Special</t>
        </is>
      </c>
      <c r="I183" s="7" t="inlineStr">
        <is>
          <t>Stainless Steel, AISI-303</t>
        </is>
      </c>
      <c r="J183" s="7" t="inlineStr">
        <is>
          <t>Steel, Cold Drawn C1018</t>
        </is>
      </c>
      <c r="K183" s="2" t="inlineStr">
        <is>
          <t>RTF</t>
        </is>
      </c>
      <c r="L183" s="7" t="n"/>
      <c r="M183" s="7" t="inlineStr">
        <is>
          <t>A101728</t>
        </is>
      </c>
      <c r="N183" s="7" t="n">
        <v>0</v>
      </c>
      <c r="O183" s="7" t="inlineStr">
        <is>
          <t>LT250</t>
        </is>
      </c>
      <c r="P183" s="13" t="n">
        <v>8</v>
      </c>
      <c r="R183" s="12" t="n"/>
    </row>
    <row r="184">
      <c r="B184" t="inlineStr">
        <is>
          <t>Price_BOM_VLC_VLSC_Imp_0176</t>
        </is>
      </c>
      <c r="C184" s="68" t="inlineStr">
        <is>
          <t>:20951-2P-15HP-VLSC:20951-2P-20HP-VLSC:20951-2P-25HP-VLSC:20951-2P-30HP-VLSC:20951-4P-3HP-VLSC:20951-4P-5HP-VLSC:</t>
        </is>
      </c>
      <c r="D184" s="2" t="inlineStr">
        <is>
          <t>X4</t>
        </is>
      </c>
      <c r="E184" t="inlineStr">
        <is>
          <t>ImpMatl_NiAl-Bronze_ASTM-B148_C95400</t>
        </is>
      </c>
      <c r="F184" s="7" t="inlineStr">
        <is>
          <t>Nickel Aluminum Bronze ASTM B148 UNS C95400</t>
        </is>
      </c>
      <c r="G184" s="7" t="inlineStr">
        <is>
          <t>B22</t>
        </is>
      </c>
      <c r="H184" s="7" t="inlineStr">
        <is>
          <t>Coating_Special</t>
        </is>
      </c>
      <c r="I184" s="7" t="inlineStr">
        <is>
          <t>Stainless Steel, AISI-303</t>
        </is>
      </c>
      <c r="J184" s="7" t="inlineStr">
        <is>
          <t>Steel, Cold Drawn C1018</t>
        </is>
      </c>
      <c r="K184" s="2" t="inlineStr">
        <is>
          <t>RTF</t>
        </is>
      </c>
      <c r="L184" s="1" t="n"/>
      <c r="M184" t="inlineStr">
        <is>
          <t>A102218</t>
        </is>
      </c>
      <c r="N184" s="1" t="n">
        <v>192</v>
      </c>
      <c r="O184" s="7" t="inlineStr">
        <is>
          <t>LT250</t>
        </is>
      </c>
      <c r="P184" s="13" t="n">
        <v>8</v>
      </c>
      <c r="R184" s="12" t="n"/>
    </row>
    <row r="185">
      <c r="B185" t="inlineStr">
        <is>
          <t>Price_BOM_VLC_VLSC_Imp_0177</t>
        </is>
      </c>
      <c r="C185" s="68" t="inlineStr">
        <is>
          <t>:20951-2P-15HP-VLSC:20951-2P-20HP-VLSC:20951-2P-25HP-VLSC:20951-2P-30HP-VLSC:20951-4P-3HP-VLSC:20951-4P-5HP-VLSC:</t>
        </is>
      </c>
      <c r="D185" s="2" t="inlineStr">
        <is>
          <t>X4</t>
        </is>
      </c>
      <c r="E185" s="2" t="inlineStr">
        <is>
          <t>ImpMatl_Silicon_Bronze_ASTM-B584_C87600</t>
        </is>
      </c>
      <c r="F185" s="7" t="inlineStr">
        <is>
          <t>Silicon Bronze, ASTM-B584, C87600</t>
        </is>
      </c>
      <c r="G185" s="7" t="inlineStr">
        <is>
          <t>B21</t>
        </is>
      </c>
      <c r="H185" s="7" t="inlineStr">
        <is>
          <t>Coating_Epoxy</t>
        </is>
      </c>
      <c r="I185" s="7" t="inlineStr">
        <is>
          <t>Stainless Steel, AISI-303</t>
        </is>
      </c>
      <c r="J185" s="7" t="inlineStr">
        <is>
          <t>Steel, Cold Drawn C1018</t>
        </is>
      </c>
      <c r="K185" s="2" t="inlineStr">
        <is>
          <t>RTF</t>
        </is>
      </c>
      <c r="L185" s="7" t="n"/>
      <c r="M185" s="7" t="inlineStr">
        <is>
          <t>A101728</t>
        </is>
      </c>
      <c r="N185" s="7" t="n">
        <v>0</v>
      </c>
      <c r="O185" s="7" t="inlineStr">
        <is>
          <t>LT250</t>
        </is>
      </c>
      <c r="P185" s="13" t="n">
        <v>8</v>
      </c>
      <c r="R185" s="12" t="n"/>
    </row>
    <row r="186">
      <c r="B186" t="inlineStr">
        <is>
          <t>Price_BOM_VLC_VLSC_Imp_0178</t>
        </is>
      </c>
      <c r="C186" s="68" t="inlineStr">
        <is>
          <t>:20951-2P-15HP-VLSC:20951-2P-20HP-VLSC:20951-2P-25HP-VLSC:20951-2P-30HP-VLSC:20951-4P-3HP-VLSC:20951-4P-5HP-VLSC:</t>
        </is>
      </c>
      <c r="D186" s="2" t="inlineStr">
        <is>
          <t>X4</t>
        </is>
      </c>
      <c r="E186" t="inlineStr">
        <is>
          <t>ImpMatl_NiAl-Bronze_ASTM-B148_C95400</t>
        </is>
      </c>
      <c r="F186" s="7" t="inlineStr">
        <is>
          <t>Nickel Aluminum Bronze ASTM B148 UNS C95400</t>
        </is>
      </c>
      <c r="G186" s="7" t="inlineStr">
        <is>
          <t>B22</t>
        </is>
      </c>
      <c r="H186" s="7" t="inlineStr">
        <is>
          <t>Coating_Epoxy</t>
        </is>
      </c>
      <c r="I186" s="7" t="inlineStr">
        <is>
          <t>Stainless Steel, AISI-303</t>
        </is>
      </c>
      <c r="J186" s="7" t="inlineStr">
        <is>
          <t>Steel, Cold Drawn C1018</t>
        </is>
      </c>
      <c r="K186" s="2" t="inlineStr">
        <is>
          <t>RTF</t>
        </is>
      </c>
      <c r="L186" s="1" t="n"/>
      <c r="M186" t="inlineStr">
        <is>
          <t>A102218</t>
        </is>
      </c>
      <c r="N186" s="1" t="n">
        <v>192</v>
      </c>
      <c r="O186" s="7" t="inlineStr">
        <is>
          <t>LT250</t>
        </is>
      </c>
      <c r="P186" s="13" t="n">
        <v>8</v>
      </c>
      <c r="R186" s="12" t="n"/>
    </row>
    <row r="187">
      <c r="B187" t="inlineStr">
        <is>
          <t>Price_BOM_VLC_VLSC_Imp_0179</t>
        </is>
      </c>
      <c r="C187" s="68" t="inlineStr">
        <is>
          <t>:20955-4P-3HP-VLC:20955-4P-5HP-VLC:20955-4P-7.5HP-VLC:20955-2P-15HP-VLC:</t>
        </is>
      </c>
      <c r="D187" s="2" t="inlineStr">
        <is>
          <t>X3</t>
        </is>
      </c>
      <c r="E187" s="2" t="inlineStr">
        <is>
          <t>ImpMatl_Silicon_Bronze_ASTM-B584_C87600</t>
        </is>
      </c>
      <c r="F187" s="7" t="inlineStr">
        <is>
          <t>Silicon Bronze, ASTM-B584, C87600</t>
        </is>
      </c>
      <c r="G187" s="7" t="inlineStr">
        <is>
          <t>B21</t>
        </is>
      </c>
      <c r="H187" s="7" t="inlineStr">
        <is>
          <t>Coating_Standard</t>
        </is>
      </c>
      <c r="I187" s="7" t="inlineStr">
        <is>
          <t>Stainless Steel, AISI-303</t>
        </is>
      </c>
      <c r="J187" s="7" t="inlineStr">
        <is>
          <t>Steel, Cold Drawn C1018</t>
        </is>
      </c>
      <c r="K187" s="2" t="inlineStr">
        <is>
          <t>96699314</t>
        </is>
      </c>
      <c r="L187" s="7" t="inlineStr">
        <is>
          <t>IMP,L,15955,X3,B21</t>
        </is>
      </c>
      <c r="M187" s="7" t="inlineStr">
        <is>
          <t>A101734</t>
        </is>
      </c>
      <c r="N187" s="7" t="n">
        <v>0</v>
      </c>
      <c r="O187" s="7" t="inlineStr">
        <is>
          <t>LT027</t>
        </is>
      </c>
      <c r="P187" s="13" t="n">
        <v>0</v>
      </c>
      <c r="R187" s="12" t="n"/>
    </row>
    <row r="188">
      <c r="B188" t="inlineStr">
        <is>
          <t>Price_BOM_VLC_VLSC_Imp_0180</t>
        </is>
      </c>
      <c r="C188" s="68" t="inlineStr">
        <is>
          <t>:20955-4P-3HP-VLC:20955-4P-5HP-VLC:20955-4P-7.5HP-VLC:20955-2P-15HP-VLC:</t>
        </is>
      </c>
      <c r="D188" s="2" t="inlineStr">
        <is>
          <t>X3</t>
        </is>
      </c>
      <c r="E188" s="2" t="inlineStr">
        <is>
          <t>ImpMatl_SS_AISI-304</t>
        </is>
      </c>
      <c r="F188" s="7" t="inlineStr">
        <is>
          <t>Stainless Steel, AISI-304</t>
        </is>
      </c>
      <c r="G188" s="7" t="inlineStr">
        <is>
          <t>H304</t>
        </is>
      </c>
      <c r="H188" s="7" t="inlineStr">
        <is>
          <t>Coating_Standard</t>
        </is>
      </c>
      <c r="I188" s="7" t="inlineStr">
        <is>
          <t>Stainless Steel, AISI-303</t>
        </is>
      </c>
      <c r="J188" s="7" t="inlineStr">
        <is>
          <t>Stainless Steel, AISI 316</t>
        </is>
      </c>
      <c r="K188" s="98" t="n">
        <v>98876025</v>
      </c>
      <c r="L188" s="98" t="inlineStr">
        <is>
          <t>IMP,L,15955,X3,H304</t>
        </is>
      </c>
      <c r="M188" t="inlineStr">
        <is>
          <t>A101738</t>
        </is>
      </c>
      <c r="N188" t="n">
        <v>0</v>
      </c>
      <c r="O188" s="7" t="inlineStr">
        <is>
          <t>LT027</t>
        </is>
      </c>
      <c r="P188" s="13" t="n">
        <v>0</v>
      </c>
      <c r="R188" s="12" t="n"/>
    </row>
    <row r="189">
      <c r="B189" t="inlineStr">
        <is>
          <t>Price_BOM_VLC_VLSC_Imp_0181</t>
        </is>
      </c>
      <c r="C189" s="68" t="inlineStr">
        <is>
          <t>:20955-4P-3HP-VLC:20955-4P-5HP-VLC:20955-4P-7.5HP-VLC:20955-2P-15HP-VLC:</t>
        </is>
      </c>
      <c r="D189" s="2" t="inlineStr">
        <is>
          <t>X3</t>
        </is>
      </c>
      <c r="E189" t="inlineStr">
        <is>
          <t>ImpMatl_NiAl-Bronze_ASTM-B148_C95400</t>
        </is>
      </c>
      <c r="F189" s="7" t="inlineStr">
        <is>
          <t>Nickel Aluminum Bronze ASTM B148 UNS C95400</t>
        </is>
      </c>
      <c r="G189" s="7" t="inlineStr">
        <is>
          <t>B22</t>
        </is>
      </c>
      <c r="H189" s="7" t="inlineStr">
        <is>
          <t>Coating_Standard</t>
        </is>
      </c>
      <c r="I189" s="7" t="inlineStr">
        <is>
          <t>Stainless Steel, AISI-303</t>
        </is>
      </c>
      <c r="J189" s="7" t="inlineStr">
        <is>
          <t>Steel, Cold Drawn C1018</t>
        </is>
      </c>
      <c r="K189" s="78" t="inlineStr">
        <is>
          <t>97775292</t>
        </is>
      </c>
      <c r="L189" s="1" t="n"/>
      <c r="M189" t="inlineStr">
        <is>
          <t>A102219</t>
        </is>
      </c>
      <c r="N189" s="1" t="n">
        <v>128</v>
      </c>
      <c r="O189" s="7" t="inlineStr">
        <is>
          <t>LT250</t>
        </is>
      </c>
      <c r="P189" s="13" t="n">
        <v>8</v>
      </c>
      <c r="R189" s="12" t="n"/>
    </row>
    <row r="190">
      <c r="B190" t="inlineStr">
        <is>
          <t>Price_BOM_VLC_VLSC_Imp_0182</t>
        </is>
      </c>
      <c r="C190" s="68" t="inlineStr">
        <is>
          <t>:20955-4P-3HP-VLC:20955-4P-5HP-VLC:20955-4P-7.5HP-VLC:20955-2P-15HP-VLC:</t>
        </is>
      </c>
      <c r="D190" s="2" t="inlineStr">
        <is>
          <t>X3</t>
        </is>
      </c>
      <c r="E190" s="2" t="inlineStr">
        <is>
          <t>ImpMatl_Silicon_Bronze_ASTM-B584_C87600</t>
        </is>
      </c>
      <c r="F190" s="7" t="inlineStr">
        <is>
          <t>Silicon Bronze, ASTM-B584, C87600</t>
        </is>
      </c>
      <c r="G190" s="7" t="inlineStr">
        <is>
          <t>B21</t>
        </is>
      </c>
      <c r="H190" s="7" t="inlineStr">
        <is>
          <t>Coating_Scotchkote134_interior</t>
        </is>
      </c>
      <c r="I190" s="7" t="inlineStr">
        <is>
          <t>Stainless Steel, AISI-303</t>
        </is>
      </c>
      <c r="J190" s="7" t="inlineStr">
        <is>
          <t>Steel, Cold Drawn C1018</t>
        </is>
      </c>
      <c r="K190" s="2" t="inlineStr">
        <is>
          <t>RTF</t>
        </is>
      </c>
      <c r="L190" s="7" t="n"/>
      <c r="M190" s="7" t="inlineStr">
        <is>
          <t>A101734</t>
        </is>
      </c>
      <c r="N190" s="7" t="n">
        <v>0</v>
      </c>
      <c r="O190" s="7" t="inlineStr">
        <is>
          <t>LT250</t>
        </is>
      </c>
      <c r="P190" s="13" t="n">
        <v>8</v>
      </c>
      <c r="R190" s="12" t="n"/>
    </row>
    <row r="191">
      <c r="B191" t="inlineStr">
        <is>
          <t>Price_BOM_VLC_VLSC_Imp_0183</t>
        </is>
      </c>
      <c r="C191" s="68" t="inlineStr">
        <is>
          <t>:20955-4P-3HP-VLC:20955-4P-5HP-VLC:20955-4P-7.5HP-VLC:20955-2P-15HP-VLC:</t>
        </is>
      </c>
      <c r="D191" s="2" t="inlineStr">
        <is>
          <t>X3</t>
        </is>
      </c>
      <c r="E191" t="inlineStr">
        <is>
          <t>ImpMatl_NiAl-Bronze_ASTM-B148_C95400</t>
        </is>
      </c>
      <c r="F191" s="7" t="inlineStr">
        <is>
          <t>Nickel Aluminum Bronze ASTM B148 UNS C95400</t>
        </is>
      </c>
      <c r="G191" s="7" t="inlineStr">
        <is>
          <t>B22</t>
        </is>
      </c>
      <c r="H191" s="7" t="inlineStr">
        <is>
          <t>Coating_Scotchkote134_interior</t>
        </is>
      </c>
      <c r="I191" s="7" t="inlineStr">
        <is>
          <t>Stainless Steel, AISI-303</t>
        </is>
      </c>
      <c r="J191" s="7" t="inlineStr">
        <is>
          <t>Steel, Cold Drawn C1018</t>
        </is>
      </c>
      <c r="K191" s="2" t="inlineStr">
        <is>
          <t>RTF</t>
        </is>
      </c>
      <c r="L191" s="1" t="n"/>
      <c r="M191" t="inlineStr">
        <is>
          <t>A102219</t>
        </is>
      </c>
      <c r="N191" s="1" t="n">
        <v>128</v>
      </c>
      <c r="O191" s="7" t="inlineStr">
        <is>
          <t>LT250</t>
        </is>
      </c>
      <c r="P191" s="13" t="n">
        <v>8</v>
      </c>
      <c r="R191" s="12" t="n"/>
    </row>
    <row r="192">
      <c r="B192" t="inlineStr">
        <is>
          <t>Price_BOM_VLC_VLSC_Imp_0184</t>
        </is>
      </c>
      <c r="C192" s="68" t="inlineStr">
        <is>
          <t>:20955-4P-3HP-VLC:20955-4P-5HP-VLC:20955-4P-7.5HP-VLC:20955-2P-15HP-VLC:</t>
        </is>
      </c>
      <c r="D192" s="2" t="inlineStr">
        <is>
          <t>X3</t>
        </is>
      </c>
      <c r="E192" s="2" t="inlineStr">
        <is>
          <t>ImpMatl_Silicon_Bronze_ASTM-B584_C87600</t>
        </is>
      </c>
      <c r="F192" s="7" t="inlineStr">
        <is>
          <t>Silicon Bronze, ASTM-B584, C87600</t>
        </is>
      </c>
      <c r="G192" s="7" t="inlineStr">
        <is>
          <t>B21</t>
        </is>
      </c>
      <c r="H192" s="7" t="inlineStr">
        <is>
          <t>Coating_Scotchkote134_interior_exterior</t>
        </is>
      </c>
      <c r="I192" s="7" t="inlineStr">
        <is>
          <t>Stainless Steel, AISI-303</t>
        </is>
      </c>
      <c r="J192" s="7" t="inlineStr">
        <is>
          <t>Steel, Cold Drawn C1018</t>
        </is>
      </c>
      <c r="K192" s="2" t="inlineStr">
        <is>
          <t>RTF</t>
        </is>
      </c>
      <c r="L192" s="7" t="n"/>
      <c r="M192" s="7" t="inlineStr">
        <is>
          <t>A101734</t>
        </is>
      </c>
      <c r="N192" s="7" t="n">
        <v>0</v>
      </c>
      <c r="O192" s="7" t="inlineStr">
        <is>
          <t>LT250</t>
        </is>
      </c>
      <c r="P192" s="13" t="n">
        <v>8</v>
      </c>
      <c r="R192" s="12" t="n"/>
    </row>
    <row r="193">
      <c r="B193" t="inlineStr">
        <is>
          <t>Price_BOM_VLC_VLSC_Imp_0185</t>
        </is>
      </c>
      <c r="C193" s="68" t="inlineStr">
        <is>
          <t>:20955-4P-3HP-VLC:20955-4P-5HP-VLC:20955-4P-7.5HP-VLC:20955-2P-15HP-VLC:</t>
        </is>
      </c>
      <c r="D193" s="2" t="inlineStr">
        <is>
          <t>X3</t>
        </is>
      </c>
      <c r="E193" t="inlineStr">
        <is>
          <t>ImpMatl_NiAl-Bronze_ASTM-B148_C95400</t>
        </is>
      </c>
      <c r="F193" s="7" t="inlineStr">
        <is>
          <t>Nickel Aluminum Bronze ASTM B148 UNS C95400</t>
        </is>
      </c>
      <c r="G193" s="7" t="inlineStr">
        <is>
          <t>B22</t>
        </is>
      </c>
      <c r="H193" s="7" t="inlineStr">
        <is>
          <t>Coating_Scotchkote134_interior_exterior</t>
        </is>
      </c>
      <c r="I193" s="7" t="inlineStr">
        <is>
          <t>Stainless Steel, AISI-303</t>
        </is>
      </c>
      <c r="J193" s="7" t="inlineStr">
        <is>
          <t>Steel, Cold Drawn C1018</t>
        </is>
      </c>
      <c r="K193" s="2" t="inlineStr">
        <is>
          <t>RTF</t>
        </is>
      </c>
      <c r="L193" s="1" t="n"/>
      <c r="M193" t="inlineStr">
        <is>
          <t>A102219</t>
        </is>
      </c>
      <c r="N193" s="1" t="n">
        <v>128</v>
      </c>
      <c r="O193" s="7" t="inlineStr">
        <is>
          <t>LT250</t>
        </is>
      </c>
      <c r="P193" s="13" t="n">
        <v>8</v>
      </c>
      <c r="R193" s="12" t="n"/>
    </row>
    <row r="194">
      <c r="B194" t="inlineStr">
        <is>
          <t>Price_BOM_VLC_VLSC_Imp_0186</t>
        </is>
      </c>
      <c r="C194" s="68" t="inlineStr">
        <is>
          <t>:20955-4P-3HP-VLC:20955-4P-5HP-VLC:20955-4P-7.5HP-VLC:20955-2P-15HP-VLC:</t>
        </is>
      </c>
      <c r="D194" s="2" t="inlineStr">
        <is>
          <t>X3</t>
        </is>
      </c>
      <c r="E194" s="2" t="inlineStr">
        <is>
          <t>ImpMatl_Silicon_Bronze_ASTM-B584_C87600</t>
        </is>
      </c>
      <c r="F194" s="7" t="inlineStr">
        <is>
          <t>Silicon Bronze, ASTM-B584, C87600</t>
        </is>
      </c>
      <c r="G194" s="7" t="inlineStr">
        <is>
          <t>B21</t>
        </is>
      </c>
      <c r="H194" s="7" t="inlineStr">
        <is>
          <t>Coating_Scotchkote134_interior_exterior_IncludeImpeller</t>
        </is>
      </c>
      <c r="I194" s="7" t="inlineStr">
        <is>
          <t>Stainless Steel, AISI-303</t>
        </is>
      </c>
      <c r="J194" s="7" t="inlineStr">
        <is>
          <t>Steel, Cold Drawn C1018</t>
        </is>
      </c>
      <c r="K194" s="2" t="inlineStr">
        <is>
          <t>RTF</t>
        </is>
      </c>
      <c r="L194" s="7" t="n"/>
      <c r="M194" s="7" t="inlineStr">
        <is>
          <t>A101734</t>
        </is>
      </c>
      <c r="N194" s="7" t="n">
        <v>0</v>
      </c>
      <c r="O194" s="7" t="inlineStr">
        <is>
          <t>LT250</t>
        </is>
      </c>
      <c r="P194" s="13" t="n">
        <v>8</v>
      </c>
      <c r="R194" s="12" t="n"/>
    </row>
    <row r="195">
      <c r="B195" t="inlineStr">
        <is>
          <t>Price_BOM_VLC_VLSC_Imp_0187</t>
        </is>
      </c>
      <c r="C195" s="68" t="inlineStr">
        <is>
          <t>:20955-4P-3HP-VLC:20955-4P-5HP-VLC:20955-4P-7.5HP-VLC:20955-2P-15HP-VLC:</t>
        </is>
      </c>
      <c r="D195" s="2" t="inlineStr">
        <is>
          <t>X3</t>
        </is>
      </c>
      <c r="E195" t="inlineStr">
        <is>
          <t>ImpMatl_NiAl-Bronze_ASTM-B148_C95400</t>
        </is>
      </c>
      <c r="F195" s="7" t="inlineStr">
        <is>
          <t>Nickel Aluminum Bronze ASTM B148 UNS C95400</t>
        </is>
      </c>
      <c r="G195" s="7" t="inlineStr">
        <is>
          <t>B22</t>
        </is>
      </c>
      <c r="H195" s="7" t="inlineStr">
        <is>
          <t>Coating_Scotchkote134_interior_exterior_IncludeImpeller</t>
        </is>
      </c>
      <c r="I195" s="7" t="inlineStr">
        <is>
          <t>Stainless Steel, AISI-303</t>
        </is>
      </c>
      <c r="J195" s="7" t="inlineStr">
        <is>
          <t>Steel, Cold Drawn C1018</t>
        </is>
      </c>
      <c r="K195" s="2" t="inlineStr">
        <is>
          <t>RTF</t>
        </is>
      </c>
      <c r="L195" s="1" t="n"/>
      <c r="M195" t="inlineStr">
        <is>
          <t>A102219</t>
        </is>
      </c>
      <c r="N195" s="1" t="n">
        <v>128</v>
      </c>
      <c r="O195" s="7" t="inlineStr">
        <is>
          <t>LT250</t>
        </is>
      </c>
      <c r="P195" s="13" t="n">
        <v>8</v>
      </c>
      <c r="R195" s="12" t="n"/>
    </row>
    <row r="196">
      <c r="B196" t="inlineStr">
        <is>
          <t>Price_BOM_VLC_VLSC_Imp_0188</t>
        </is>
      </c>
      <c r="C196" s="68" t="inlineStr">
        <is>
          <t>:20955-4P-3HP-VLC:20955-4P-5HP-VLC:20955-4P-7.5HP-VLC:20955-2P-15HP-VLC:</t>
        </is>
      </c>
      <c r="D196" s="2" t="inlineStr">
        <is>
          <t>X3</t>
        </is>
      </c>
      <c r="E196" s="2" t="inlineStr">
        <is>
          <t>ImpMatl_Silicon_Bronze_ASTM-B584_C87600</t>
        </is>
      </c>
      <c r="F196" s="7" t="inlineStr">
        <is>
          <t>Silicon Bronze, ASTM-B584, C87600</t>
        </is>
      </c>
      <c r="G196" s="7" t="inlineStr">
        <is>
          <t>B21</t>
        </is>
      </c>
      <c r="H196" s="7" t="inlineStr">
        <is>
          <t>Coating_Scotchkote134_interior_IncludeImpeller</t>
        </is>
      </c>
      <c r="I196" s="7" t="inlineStr">
        <is>
          <t>Stainless Steel, AISI-303</t>
        </is>
      </c>
      <c r="J196" s="7" t="inlineStr">
        <is>
          <t>Steel, Cold Drawn C1018</t>
        </is>
      </c>
      <c r="K196" s="2" t="inlineStr">
        <is>
          <t>RTF</t>
        </is>
      </c>
      <c r="L196" s="7" t="n"/>
      <c r="M196" s="7" t="inlineStr">
        <is>
          <t>A101734</t>
        </is>
      </c>
      <c r="N196" s="7" t="n">
        <v>0</v>
      </c>
      <c r="O196" s="7" t="inlineStr">
        <is>
          <t>LT250</t>
        </is>
      </c>
      <c r="P196" s="13" t="n">
        <v>8</v>
      </c>
      <c r="R196" s="12" t="n"/>
    </row>
    <row r="197">
      <c r="B197" t="inlineStr">
        <is>
          <t>Price_BOM_VLC_VLSC_Imp_0189</t>
        </is>
      </c>
      <c r="C197" s="68" t="inlineStr">
        <is>
          <t>:20955-4P-3HP-VLC:20955-4P-5HP-VLC:20955-4P-7.5HP-VLC:20955-2P-15HP-VLC:</t>
        </is>
      </c>
      <c r="D197" s="2" t="inlineStr">
        <is>
          <t>X3</t>
        </is>
      </c>
      <c r="E197" t="inlineStr">
        <is>
          <t>ImpMatl_NiAl-Bronze_ASTM-B148_C95400</t>
        </is>
      </c>
      <c r="F197" s="7" t="inlineStr">
        <is>
          <t>Nickel Aluminum Bronze ASTM B148 UNS C95400</t>
        </is>
      </c>
      <c r="G197" s="7" t="inlineStr">
        <is>
          <t>B22</t>
        </is>
      </c>
      <c r="H197" s="7" t="inlineStr">
        <is>
          <t>Coating_Scotchkote134_interior_IncludeImpeller</t>
        </is>
      </c>
      <c r="I197" s="7" t="inlineStr">
        <is>
          <t>Stainless Steel, AISI-303</t>
        </is>
      </c>
      <c r="J197" s="7" t="inlineStr">
        <is>
          <t>Steel, Cold Drawn C1018</t>
        </is>
      </c>
      <c r="K197" s="2" t="inlineStr">
        <is>
          <t>RTF</t>
        </is>
      </c>
      <c r="L197" s="1" t="n"/>
      <c r="M197" t="inlineStr">
        <is>
          <t>A102219</t>
        </is>
      </c>
      <c r="N197" s="1" t="n">
        <v>128</v>
      </c>
      <c r="O197" s="7" t="inlineStr">
        <is>
          <t>LT250</t>
        </is>
      </c>
      <c r="P197" s="13" t="n">
        <v>8</v>
      </c>
      <c r="R197" s="12" t="n"/>
    </row>
    <row r="198">
      <c r="B198" t="inlineStr">
        <is>
          <t>Price_BOM_VLC_VLSC_Imp_0190</t>
        </is>
      </c>
      <c r="C198" s="68" t="inlineStr">
        <is>
          <t>:20955-4P-3HP-VLC:20955-4P-5HP-VLC:20955-4P-7.5HP-VLC:20955-2P-15HP-VLC:</t>
        </is>
      </c>
      <c r="D198" s="2" t="inlineStr">
        <is>
          <t>X3</t>
        </is>
      </c>
      <c r="E198" s="2" t="inlineStr">
        <is>
          <t>ImpMatl_Silicon_Bronze_ASTM-B584_C87600</t>
        </is>
      </c>
      <c r="F198" s="7" t="inlineStr">
        <is>
          <t>Silicon Bronze, ASTM-B584, C87600</t>
        </is>
      </c>
      <c r="G198" s="7" t="inlineStr">
        <is>
          <t>B21</t>
        </is>
      </c>
      <c r="H198" s="7" t="inlineStr">
        <is>
          <t>Coating_Special</t>
        </is>
      </c>
      <c r="I198" s="7" t="inlineStr">
        <is>
          <t>Stainless Steel, AISI-303</t>
        </is>
      </c>
      <c r="J198" s="7" t="inlineStr">
        <is>
          <t>Steel, Cold Drawn C1018</t>
        </is>
      </c>
      <c r="K198" s="2" t="inlineStr">
        <is>
          <t>RTF</t>
        </is>
      </c>
      <c r="L198" s="7" t="n"/>
      <c r="M198" s="7" t="inlineStr">
        <is>
          <t>A101734</t>
        </is>
      </c>
      <c r="N198" s="7" t="n">
        <v>0</v>
      </c>
      <c r="O198" s="7" t="inlineStr">
        <is>
          <t>LT250</t>
        </is>
      </c>
      <c r="P198" s="13" t="n">
        <v>8</v>
      </c>
      <c r="R198" s="12" t="n"/>
    </row>
    <row r="199">
      <c r="B199" t="inlineStr">
        <is>
          <t>Price_BOM_VLC_VLSC_Imp_0191</t>
        </is>
      </c>
      <c r="C199" s="68" t="inlineStr">
        <is>
          <t>:20955-4P-3HP-VLC:20955-4P-5HP-VLC:20955-4P-7.5HP-VLC:20955-2P-15HP-VLC:</t>
        </is>
      </c>
      <c r="D199" s="2" t="inlineStr">
        <is>
          <t>X3</t>
        </is>
      </c>
      <c r="E199" t="inlineStr">
        <is>
          <t>ImpMatl_NiAl-Bronze_ASTM-B148_C95400</t>
        </is>
      </c>
      <c r="F199" s="7" t="inlineStr">
        <is>
          <t>Nickel Aluminum Bronze ASTM B148 UNS C95400</t>
        </is>
      </c>
      <c r="G199" s="7" t="inlineStr">
        <is>
          <t>B22</t>
        </is>
      </c>
      <c r="H199" s="7" t="inlineStr">
        <is>
          <t>Coating_Special</t>
        </is>
      </c>
      <c r="I199" s="7" t="inlineStr">
        <is>
          <t>Stainless Steel, AISI-303</t>
        </is>
      </c>
      <c r="J199" s="7" t="inlineStr">
        <is>
          <t>Steel, Cold Drawn C1018</t>
        </is>
      </c>
      <c r="K199" s="2" t="inlineStr">
        <is>
          <t>RTF</t>
        </is>
      </c>
      <c r="L199" s="1" t="n"/>
      <c r="M199" t="inlineStr">
        <is>
          <t>A102219</t>
        </is>
      </c>
      <c r="N199" s="1" t="n">
        <v>128</v>
      </c>
      <c r="O199" s="7" t="inlineStr">
        <is>
          <t>LT250</t>
        </is>
      </c>
      <c r="P199" s="13" t="n">
        <v>8</v>
      </c>
      <c r="R199" s="12" t="n"/>
    </row>
    <row r="200">
      <c r="B200" t="inlineStr">
        <is>
          <t>Price_BOM_VLC_VLSC_Imp_0192</t>
        </is>
      </c>
      <c r="C200" s="68" t="inlineStr">
        <is>
          <t>:20955-4P-3HP-VLC:20955-4P-5HP-VLC:20955-4P-7.5HP-VLC:20955-2P-15HP-VLC:</t>
        </is>
      </c>
      <c r="D200" s="2" t="inlineStr">
        <is>
          <t>X3</t>
        </is>
      </c>
      <c r="E200" s="2" t="inlineStr">
        <is>
          <t>ImpMatl_Silicon_Bronze_ASTM-B584_C87600</t>
        </is>
      </c>
      <c r="F200" s="7" t="inlineStr">
        <is>
          <t>Silicon Bronze, ASTM-B584, C87600</t>
        </is>
      </c>
      <c r="G200" s="7" t="inlineStr">
        <is>
          <t>B21</t>
        </is>
      </c>
      <c r="H200" s="7" t="inlineStr">
        <is>
          <t>Coating_Epoxy</t>
        </is>
      </c>
      <c r="I200" s="7" t="inlineStr">
        <is>
          <t>Stainless Steel, AISI-303</t>
        </is>
      </c>
      <c r="J200" s="7" t="inlineStr">
        <is>
          <t>Steel, Cold Drawn C1018</t>
        </is>
      </c>
      <c r="K200" s="2" t="inlineStr">
        <is>
          <t>RTF</t>
        </is>
      </c>
      <c r="L200" s="7" t="n"/>
      <c r="M200" s="7" t="inlineStr">
        <is>
          <t>A101734</t>
        </is>
      </c>
      <c r="N200" s="7" t="n">
        <v>0</v>
      </c>
      <c r="O200" s="7" t="inlineStr">
        <is>
          <t>LT250</t>
        </is>
      </c>
      <c r="P200" s="13" t="n">
        <v>8</v>
      </c>
      <c r="R200" s="12" t="n"/>
    </row>
    <row r="201">
      <c r="B201" t="inlineStr">
        <is>
          <t>Price_BOM_VLC_VLSC_Imp_0193</t>
        </is>
      </c>
      <c r="C201" s="68" t="inlineStr">
        <is>
          <t>:20955-4P-3HP-VLC:20955-4P-5HP-VLC:20955-4P-7.5HP-VLC:20955-2P-15HP-VLC:</t>
        </is>
      </c>
      <c r="D201" s="2" t="inlineStr">
        <is>
          <t>X3</t>
        </is>
      </c>
      <c r="E201" t="inlineStr">
        <is>
          <t>ImpMatl_NiAl-Bronze_ASTM-B148_C95400</t>
        </is>
      </c>
      <c r="F201" s="7" t="inlineStr">
        <is>
          <t>Nickel Aluminum Bronze ASTM B148 UNS C95400</t>
        </is>
      </c>
      <c r="G201" s="7" t="inlineStr">
        <is>
          <t>B22</t>
        </is>
      </c>
      <c r="H201" s="7" t="inlineStr">
        <is>
          <t>Coating_Epoxy</t>
        </is>
      </c>
      <c r="I201" s="7" t="inlineStr">
        <is>
          <t>Stainless Steel, AISI-303</t>
        </is>
      </c>
      <c r="J201" s="7" t="inlineStr">
        <is>
          <t>Steel, Cold Drawn C1018</t>
        </is>
      </c>
      <c r="K201" s="2" t="inlineStr">
        <is>
          <t>RTF</t>
        </is>
      </c>
      <c r="L201" s="1" t="n"/>
      <c r="M201" t="inlineStr">
        <is>
          <t>A102219</t>
        </is>
      </c>
      <c r="N201" s="1" t="n">
        <v>128</v>
      </c>
      <c r="O201" s="7" t="inlineStr">
        <is>
          <t>LT250</t>
        </is>
      </c>
      <c r="P201" s="13" t="n">
        <v>8</v>
      </c>
      <c r="R201" s="12" t="n"/>
    </row>
    <row r="202">
      <c r="B202" t="inlineStr">
        <is>
          <t>Price_BOM_VLC_VLSC_Imp_0194</t>
        </is>
      </c>
      <c r="C202" s="68" t="inlineStr">
        <is>
          <t>:20955-2P-15HP-VLC:20955-2P-20HP-VLC:20955-2P-25HP-VLC:20955-2P-30HP-VLC:20955-2P-40HP-VLC:20955-2P-50HP-VLC:</t>
        </is>
      </c>
      <c r="D202" s="2" t="inlineStr">
        <is>
          <t>X4</t>
        </is>
      </c>
      <c r="E202" s="2" t="inlineStr">
        <is>
          <t>ImpMatl_Silicon_Bronze_ASTM-B584_C87600</t>
        </is>
      </c>
      <c r="F202" s="7" t="inlineStr">
        <is>
          <t>Silicon Bronze, ASTM-B584, C87600</t>
        </is>
      </c>
      <c r="G202" s="7" t="inlineStr">
        <is>
          <t>B21</t>
        </is>
      </c>
      <c r="H202" s="7" t="inlineStr">
        <is>
          <t>Coating_Standard</t>
        </is>
      </c>
      <c r="I202" s="7" t="inlineStr">
        <is>
          <t>Stainless Steel, AISI-303</t>
        </is>
      </c>
      <c r="J202" s="7" t="inlineStr">
        <is>
          <t>Steel, Cold Drawn C1018</t>
        </is>
      </c>
      <c r="K202" s="2" t="inlineStr">
        <is>
          <t>96699317</t>
        </is>
      </c>
      <c r="L202" s="7" t="inlineStr">
        <is>
          <t>IMP,L,15955,X4,B21</t>
        </is>
      </c>
      <c r="M202" s="7" t="inlineStr">
        <is>
          <t>A101740</t>
        </is>
      </c>
      <c r="N202" s="7" t="n">
        <v>0</v>
      </c>
      <c r="O202" s="7" t="inlineStr">
        <is>
          <t>LT027</t>
        </is>
      </c>
      <c r="P202" s="13" t="n">
        <v>0</v>
      </c>
      <c r="R202" s="12" t="n"/>
    </row>
    <row r="203">
      <c r="B203" t="inlineStr">
        <is>
          <t>Price_BOM_VLC_VLSC_Imp_0195</t>
        </is>
      </c>
      <c r="C203" s="68" t="inlineStr">
        <is>
          <t>:20955-2P-15HP-VLC:20955-2P-20HP-VLC:20955-2P-25HP-VLC:20955-2P-30HP-VLC:20955-2P-40HP-VLC:20955-2P-50HP-VLC:</t>
        </is>
      </c>
      <c r="D203" s="2" t="inlineStr">
        <is>
          <t>X4</t>
        </is>
      </c>
      <c r="E203" s="2" t="inlineStr">
        <is>
          <t>ImpMatl_SS_AISI-304</t>
        </is>
      </c>
      <c r="F203" s="7" t="inlineStr">
        <is>
          <t>Stainless Steel, AISI-304</t>
        </is>
      </c>
      <c r="G203" s="7" t="inlineStr">
        <is>
          <t>H304</t>
        </is>
      </c>
      <c r="H203" s="7" t="inlineStr">
        <is>
          <t>Coating_Standard</t>
        </is>
      </c>
      <c r="I203" s="7" t="inlineStr">
        <is>
          <t>Stainless Steel, AISI-303</t>
        </is>
      </c>
      <c r="J203" s="7" t="inlineStr">
        <is>
          <t>Stainless Steel, AISI 316</t>
        </is>
      </c>
      <c r="K203" s="98" t="n">
        <v>98876026</v>
      </c>
      <c r="L203" s="98" t="inlineStr">
        <is>
          <t>IMP,L,15955,X4,H304</t>
        </is>
      </c>
      <c r="M203" t="inlineStr">
        <is>
          <t>A101744</t>
        </is>
      </c>
      <c r="N203" t="n">
        <v>0</v>
      </c>
      <c r="O203" s="7" t="inlineStr">
        <is>
          <t>LT027</t>
        </is>
      </c>
      <c r="P203" s="13" t="n">
        <v>0</v>
      </c>
      <c r="R203" s="12" t="n"/>
    </row>
    <row r="204">
      <c r="B204" t="inlineStr">
        <is>
          <t>Price_BOM_VLC_VLSC_Imp_0196</t>
        </is>
      </c>
      <c r="C204" s="68" t="inlineStr">
        <is>
          <t>:20955-2P-15HP-VLC:20955-2P-20HP-VLC:20955-2P-25HP-VLC:20955-2P-30HP-VLC:20955-2P-40HP-VLC:20955-2P-50HP-VLC:</t>
        </is>
      </c>
      <c r="D204" s="2" t="inlineStr">
        <is>
          <t>X4</t>
        </is>
      </c>
      <c r="E204" t="inlineStr">
        <is>
          <t>ImpMatl_NiAl-Bronze_ASTM-B148_C95400</t>
        </is>
      </c>
      <c r="F204" s="7" t="inlineStr">
        <is>
          <t>Nickel Aluminum Bronze ASTM B148 UNS C95400</t>
        </is>
      </c>
      <c r="G204" s="7" t="inlineStr">
        <is>
          <t>B22</t>
        </is>
      </c>
      <c r="H204" s="7" t="inlineStr">
        <is>
          <t>Coating_Standard</t>
        </is>
      </c>
      <c r="I204" s="7" t="inlineStr">
        <is>
          <t>Stainless Steel, AISI-303</t>
        </is>
      </c>
      <c r="J204" s="7" t="inlineStr">
        <is>
          <t>Steel, Cold Drawn C1018</t>
        </is>
      </c>
      <c r="K204" s="78" t="inlineStr">
        <is>
          <t>97775293</t>
        </is>
      </c>
      <c r="L204" s="1" t="n"/>
      <c r="M204" t="inlineStr">
        <is>
          <t>A102220</t>
        </is>
      </c>
      <c r="N204" s="1" t="n">
        <v>128</v>
      </c>
      <c r="O204" s="7" t="inlineStr">
        <is>
          <t>LT250</t>
        </is>
      </c>
      <c r="P204" s="13" t="n">
        <v>8</v>
      </c>
      <c r="R204" s="12" t="n"/>
    </row>
    <row r="205">
      <c r="B205" t="inlineStr">
        <is>
          <t>Price_BOM_VLC_VLSC_Imp_0197</t>
        </is>
      </c>
      <c r="C205" s="68" t="inlineStr">
        <is>
          <t>:20955-2P-15HP-VLC:20955-2P-20HP-VLC:20955-2P-25HP-VLC:20955-2P-30HP-VLC:20955-2P-40HP-VLC:20955-2P-50HP-VLC:</t>
        </is>
      </c>
      <c r="D205" s="2" t="inlineStr">
        <is>
          <t>X4</t>
        </is>
      </c>
      <c r="E205" s="2" t="inlineStr">
        <is>
          <t>ImpMatl_Silicon_Bronze_ASTM-B584_C87600</t>
        </is>
      </c>
      <c r="F205" s="7" t="inlineStr">
        <is>
          <t>Silicon Bronze, ASTM-B584, C87600</t>
        </is>
      </c>
      <c r="G205" s="7" t="inlineStr">
        <is>
          <t>B21</t>
        </is>
      </c>
      <c r="H205" s="7" t="inlineStr">
        <is>
          <t>Coating_Scotchkote134_interior</t>
        </is>
      </c>
      <c r="I205" s="7" t="inlineStr">
        <is>
          <t>Stainless Steel, AISI-303</t>
        </is>
      </c>
      <c r="J205" s="7" t="inlineStr">
        <is>
          <t>Steel, Cold Drawn C1018</t>
        </is>
      </c>
      <c r="K205" s="2" t="inlineStr">
        <is>
          <t>RTF</t>
        </is>
      </c>
      <c r="L205" s="7" t="n"/>
      <c r="M205" s="7" t="inlineStr">
        <is>
          <t>A101740</t>
        </is>
      </c>
      <c r="N205" s="7" t="n">
        <v>0</v>
      </c>
      <c r="O205" s="7" t="inlineStr">
        <is>
          <t>LT250</t>
        </is>
      </c>
      <c r="P205" s="13" t="n">
        <v>8</v>
      </c>
      <c r="R205" s="12" t="n"/>
    </row>
    <row r="206">
      <c r="B206" t="inlineStr">
        <is>
          <t>Price_BOM_VLC_VLSC_Imp_0198</t>
        </is>
      </c>
      <c r="C206" s="68" t="inlineStr">
        <is>
          <t>:20955-2P-15HP-VLC:20955-2P-20HP-VLC:20955-2P-25HP-VLC:20955-2P-30HP-VLC:20955-2P-40HP-VLC:20955-2P-50HP-VLC:</t>
        </is>
      </c>
      <c r="D206" s="2" t="inlineStr">
        <is>
          <t>X4</t>
        </is>
      </c>
      <c r="E206" t="inlineStr">
        <is>
          <t>ImpMatl_NiAl-Bronze_ASTM-B148_C95400</t>
        </is>
      </c>
      <c r="F206" s="7" t="inlineStr">
        <is>
          <t>Nickel Aluminum Bronze ASTM B148 UNS C95400</t>
        </is>
      </c>
      <c r="G206" s="7" t="inlineStr">
        <is>
          <t>B22</t>
        </is>
      </c>
      <c r="H206" s="7" t="inlineStr">
        <is>
          <t>Coating_Scotchkote134_interior</t>
        </is>
      </c>
      <c r="I206" s="7" t="inlineStr">
        <is>
          <t>Stainless Steel, AISI-303</t>
        </is>
      </c>
      <c r="J206" s="7" t="inlineStr">
        <is>
          <t>Steel, Cold Drawn C1018</t>
        </is>
      </c>
      <c r="K206" s="2" t="inlineStr">
        <is>
          <t>RTF</t>
        </is>
      </c>
      <c r="L206" s="1" t="n"/>
      <c r="M206" t="inlineStr">
        <is>
          <t>A102220</t>
        </is>
      </c>
      <c r="N206" s="1" t="n">
        <v>128</v>
      </c>
      <c r="O206" s="7" t="inlineStr">
        <is>
          <t>LT250</t>
        </is>
      </c>
      <c r="P206" s="13" t="n">
        <v>8</v>
      </c>
      <c r="R206" s="12" t="n"/>
    </row>
    <row r="207">
      <c r="B207" t="inlineStr">
        <is>
          <t>Price_BOM_VLC_VLSC_Imp_0199</t>
        </is>
      </c>
      <c r="C207" s="68" t="inlineStr">
        <is>
          <t>:20955-2P-15HP-VLC:20955-2P-20HP-VLC:20955-2P-25HP-VLC:20955-2P-30HP-VLC:20955-2P-40HP-VLC:20955-2P-50HP-VLC:</t>
        </is>
      </c>
      <c r="D207" s="2" t="inlineStr">
        <is>
          <t>X4</t>
        </is>
      </c>
      <c r="E207" s="2" t="inlineStr">
        <is>
          <t>ImpMatl_Silicon_Bronze_ASTM-B584_C87600</t>
        </is>
      </c>
      <c r="F207" s="7" t="inlineStr">
        <is>
          <t>Silicon Bronze, ASTM-B584, C87600</t>
        </is>
      </c>
      <c r="G207" s="7" t="inlineStr">
        <is>
          <t>B21</t>
        </is>
      </c>
      <c r="H207" s="7" t="inlineStr">
        <is>
          <t>Coating_Scotchkote134_interior_exterior</t>
        </is>
      </c>
      <c r="I207" s="7" t="inlineStr">
        <is>
          <t>Stainless Steel, AISI-303</t>
        </is>
      </c>
      <c r="J207" s="7" t="inlineStr">
        <is>
          <t>Steel, Cold Drawn C1018</t>
        </is>
      </c>
      <c r="K207" s="2" t="inlineStr">
        <is>
          <t>RTF</t>
        </is>
      </c>
      <c r="L207" s="7" t="n"/>
      <c r="M207" s="7" t="inlineStr">
        <is>
          <t>A101740</t>
        </is>
      </c>
      <c r="N207" s="7" t="n">
        <v>0</v>
      </c>
      <c r="O207" s="7" t="inlineStr">
        <is>
          <t>LT250</t>
        </is>
      </c>
      <c r="P207" s="13" t="n">
        <v>8</v>
      </c>
      <c r="R207" s="12" t="n"/>
    </row>
    <row r="208">
      <c r="B208" t="inlineStr">
        <is>
          <t>Price_BOM_VLC_VLSC_Imp_0200</t>
        </is>
      </c>
      <c r="C208" s="68" t="inlineStr">
        <is>
          <t>:20955-2P-15HP-VLC:20955-2P-20HP-VLC:20955-2P-25HP-VLC:20955-2P-30HP-VLC:20955-2P-40HP-VLC:20955-2P-50HP-VLC:</t>
        </is>
      </c>
      <c r="D208" s="2" t="inlineStr">
        <is>
          <t>X4</t>
        </is>
      </c>
      <c r="E208" t="inlineStr">
        <is>
          <t>ImpMatl_NiAl-Bronze_ASTM-B148_C95400</t>
        </is>
      </c>
      <c r="F208" s="7" t="inlineStr">
        <is>
          <t>Nickel Aluminum Bronze ASTM B148 UNS C95400</t>
        </is>
      </c>
      <c r="G208" s="7" t="inlineStr">
        <is>
          <t>B22</t>
        </is>
      </c>
      <c r="H208" s="7" t="inlineStr">
        <is>
          <t>Coating_Scotchkote134_interior_exterior</t>
        </is>
      </c>
      <c r="I208" s="7" t="inlineStr">
        <is>
          <t>Stainless Steel, AISI-303</t>
        </is>
      </c>
      <c r="J208" s="7" t="inlineStr">
        <is>
          <t>Steel, Cold Drawn C1018</t>
        </is>
      </c>
      <c r="K208" s="2" t="inlineStr">
        <is>
          <t>RTF</t>
        </is>
      </c>
      <c r="L208" s="1" t="n"/>
      <c r="M208" t="inlineStr">
        <is>
          <t>A102220</t>
        </is>
      </c>
      <c r="N208" s="1" t="n">
        <v>128</v>
      </c>
      <c r="O208" s="7" t="inlineStr">
        <is>
          <t>LT250</t>
        </is>
      </c>
      <c r="P208" s="13" t="n">
        <v>8</v>
      </c>
      <c r="R208" s="12" t="n"/>
    </row>
    <row r="209">
      <c r="B209" t="inlineStr">
        <is>
          <t>Price_BOM_VLC_VLSC_Imp_0201</t>
        </is>
      </c>
      <c r="C209" s="68" t="inlineStr">
        <is>
          <t>:20955-2P-15HP-VLC:20955-2P-20HP-VLC:20955-2P-25HP-VLC:20955-2P-30HP-VLC:20955-2P-40HP-VLC:20955-2P-50HP-VLC:</t>
        </is>
      </c>
      <c r="D209" s="2" t="inlineStr">
        <is>
          <t>X4</t>
        </is>
      </c>
      <c r="E209" s="2" t="inlineStr">
        <is>
          <t>ImpMatl_Silicon_Bronze_ASTM-B584_C87600</t>
        </is>
      </c>
      <c r="F209" s="7" t="inlineStr">
        <is>
          <t>Silicon Bronze, ASTM-B584, C87600</t>
        </is>
      </c>
      <c r="G209" s="7" t="inlineStr">
        <is>
          <t>B21</t>
        </is>
      </c>
      <c r="H209" s="7" t="inlineStr">
        <is>
          <t>Coating_Scotchkote134_interior_exterior_IncludeImpeller</t>
        </is>
      </c>
      <c r="I209" s="7" t="inlineStr">
        <is>
          <t>Stainless Steel, AISI-303</t>
        </is>
      </c>
      <c r="J209" s="7" t="inlineStr">
        <is>
          <t>Steel, Cold Drawn C1018</t>
        </is>
      </c>
      <c r="K209" s="2" t="inlineStr">
        <is>
          <t>RTF</t>
        </is>
      </c>
      <c r="L209" s="7" t="n"/>
      <c r="M209" s="7" t="inlineStr">
        <is>
          <t>A101740</t>
        </is>
      </c>
      <c r="N209" s="7" t="n">
        <v>0</v>
      </c>
      <c r="O209" s="7" t="inlineStr">
        <is>
          <t>LT250</t>
        </is>
      </c>
      <c r="P209" s="13" t="n">
        <v>8</v>
      </c>
      <c r="R209" s="12" t="n"/>
    </row>
    <row r="210">
      <c r="B210" t="inlineStr">
        <is>
          <t>Price_BOM_VLC_VLSC_Imp_0202</t>
        </is>
      </c>
      <c r="C210" s="68" t="inlineStr">
        <is>
          <t>:20955-2P-15HP-VLC:20955-2P-20HP-VLC:20955-2P-25HP-VLC:20955-2P-30HP-VLC:20955-2P-40HP-VLC:20955-2P-50HP-VLC:</t>
        </is>
      </c>
      <c r="D210" s="2" t="inlineStr">
        <is>
          <t>X4</t>
        </is>
      </c>
      <c r="E210" t="inlineStr">
        <is>
          <t>ImpMatl_NiAl-Bronze_ASTM-B148_C95400</t>
        </is>
      </c>
      <c r="F210" s="7" t="inlineStr">
        <is>
          <t>Nickel Aluminum Bronze ASTM B148 UNS C95400</t>
        </is>
      </c>
      <c r="G210" s="7" t="inlineStr">
        <is>
          <t>B22</t>
        </is>
      </c>
      <c r="H210" s="7" t="inlineStr">
        <is>
          <t>Coating_Scotchkote134_interior_exterior_IncludeImpeller</t>
        </is>
      </c>
      <c r="I210" s="7" t="inlineStr">
        <is>
          <t>Stainless Steel, AISI-303</t>
        </is>
      </c>
      <c r="J210" s="7" t="inlineStr">
        <is>
          <t>Steel, Cold Drawn C1018</t>
        </is>
      </c>
      <c r="K210" s="2" t="inlineStr">
        <is>
          <t>RTF</t>
        </is>
      </c>
      <c r="L210" s="1" t="n"/>
      <c r="M210" t="inlineStr">
        <is>
          <t>A102220</t>
        </is>
      </c>
      <c r="N210" s="1" t="n">
        <v>128</v>
      </c>
      <c r="O210" s="7" t="inlineStr">
        <is>
          <t>LT250</t>
        </is>
      </c>
      <c r="P210" s="13" t="n">
        <v>8</v>
      </c>
      <c r="R210" s="12" t="n"/>
    </row>
    <row r="211">
      <c r="B211" t="inlineStr">
        <is>
          <t>Price_BOM_VLC_VLSC_Imp_0203</t>
        </is>
      </c>
      <c r="C211" s="68" t="inlineStr">
        <is>
          <t>:20955-2P-15HP-VLC:20955-2P-20HP-VLC:20955-2P-25HP-VLC:20955-2P-30HP-VLC:20955-2P-40HP-VLC:20955-2P-50HP-VLC:</t>
        </is>
      </c>
      <c r="D211" s="2" t="inlineStr">
        <is>
          <t>X4</t>
        </is>
      </c>
      <c r="E211" s="2" t="inlineStr">
        <is>
          <t>ImpMatl_Silicon_Bronze_ASTM-B584_C87600</t>
        </is>
      </c>
      <c r="F211" s="7" t="inlineStr">
        <is>
          <t>Silicon Bronze, ASTM-B584, C87600</t>
        </is>
      </c>
      <c r="G211" s="7" t="inlineStr">
        <is>
          <t>B21</t>
        </is>
      </c>
      <c r="H211" s="7" t="inlineStr">
        <is>
          <t>Coating_Scotchkote134_interior_IncludeImpeller</t>
        </is>
      </c>
      <c r="I211" s="7" t="inlineStr">
        <is>
          <t>Stainless Steel, AISI-303</t>
        </is>
      </c>
      <c r="J211" s="7" t="inlineStr">
        <is>
          <t>Steel, Cold Drawn C1018</t>
        </is>
      </c>
      <c r="K211" s="2" t="inlineStr">
        <is>
          <t>RTF</t>
        </is>
      </c>
      <c r="L211" s="7" t="n"/>
      <c r="M211" s="7" t="inlineStr">
        <is>
          <t>A101740</t>
        </is>
      </c>
      <c r="N211" s="7" t="n">
        <v>0</v>
      </c>
      <c r="O211" s="7" t="inlineStr">
        <is>
          <t>LT250</t>
        </is>
      </c>
      <c r="P211" s="13" t="n">
        <v>8</v>
      </c>
      <c r="R211" s="12" t="n"/>
    </row>
    <row r="212">
      <c r="B212" t="inlineStr">
        <is>
          <t>Price_BOM_VLC_VLSC_Imp_0204</t>
        </is>
      </c>
      <c r="C212" s="68" t="inlineStr">
        <is>
          <t>:20955-2P-15HP-VLC:20955-2P-20HP-VLC:20955-2P-25HP-VLC:20955-2P-30HP-VLC:20955-2P-40HP-VLC:20955-2P-50HP-VLC:</t>
        </is>
      </c>
      <c r="D212" s="2" t="inlineStr">
        <is>
          <t>X4</t>
        </is>
      </c>
      <c r="E212" t="inlineStr">
        <is>
          <t>ImpMatl_NiAl-Bronze_ASTM-B148_C95400</t>
        </is>
      </c>
      <c r="F212" s="7" t="inlineStr">
        <is>
          <t>Nickel Aluminum Bronze ASTM B148 UNS C95400</t>
        </is>
      </c>
      <c r="G212" s="7" t="inlineStr">
        <is>
          <t>B22</t>
        </is>
      </c>
      <c r="H212" s="7" t="inlineStr">
        <is>
          <t>Coating_Scotchkote134_interior_IncludeImpeller</t>
        </is>
      </c>
      <c r="I212" s="7" t="inlineStr">
        <is>
          <t>Stainless Steel, AISI-303</t>
        </is>
      </c>
      <c r="J212" s="7" t="inlineStr">
        <is>
          <t>Steel, Cold Drawn C1018</t>
        </is>
      </c>
      <c r="K212" s="2" t="inlineStr">
        <is>
          <t>RTF</t>
        </is>
      </c>
      <c r="L212" s="1" t="n"/>
      <c r="M212" t="inlineStr">
        <is>
          <t>A102220</t>
        </is>
      </c>
      <c r="N212" s="1" t="n">
        <v>128</v>
      </c>
      <c r="O212" s="7" t="inlineStr">
        <is>
          <t>LT250</t>
        </is>
      </c>
      <c r="P212" s="13" t="n">
        <v>8</v>
      </c>
      <c r="R212" s="12" t="n"/>
    </row>
    <row r="213">
      <c r="B213" t="inlineStr">
        <is>
          <t>Price_BOM_VLC_VLSC_Imp_0205</t>
        </is>
      </c>
      <c r="C213" s="68" t="inlineStr">
        <is>
          <t>:20955-2P-15HP-VLC:20955-2P-20HP-VLC:20955-2P-25HP-VLC:20955-2P-30HP-VLC:20955-2P-40HP-VLC:20955-2P-50HP-VLC:</t>
        </is>
      </c>
      <c r="D213" s="2" t="inlineStr">
        <is>
          <t>X4</t>
        </is>
      </c>
      <c r="E213" s="2" t="inlineStr">
        <is>
          <t>ImpMatl_Silicon_Bronze_ASTM-B584_C87600</t>
        </is>
      </c>
      <c r="F213" s="7" t="inlineStr">
        <is>
          <t>Silicon Bronze, ASTM-B584, C87600</t>
        </is>
      </c>
      <c r="G213" s="7" t="inlineStr">
        <is>
          <t>B21</t>
        </is>
      </c>
      <c r="H213" s="7" t="inlineStr">
        <is>
          <t>Coating_Special</t>
        </is>
      </c>
      <c r="I213" s="7" t="inlineStr">
        <is>
          <t>Stainless Steel, AISI-303</t>
        </is>
      </c>
      <c r="J213" s="7" t="inlineStr">
        <is>
          <t>Steel, Cold Drawn C1018</t>
        </is>
      </c>
      <c r="K213" s="2" t="inlineStr">
        <is>
          <t>RTF</t>
        </is>
      </c>
      <c r="L213" s="7" t="n"/>
      <c r="M213" s="7" t="inlineStr">
        <is>
          <t>A101740</t>
        </is>
      </c>
      <c r="N213" s="7" t="n">
        <v>0</v>
      </c>
      <c r="O213" s="7" t="inlineStr">
        <is>
          <t>LT250</t>
        </is>
      </c>
      <c r="P213" s="13" t="n">
        <v>8</v>
      </c>
      <c r="R213" s="12" t="n"/>
    </row>
    <row r="214">
      <c r="B214" t="inlineStr">
        <is>
          <t>Price_BOM_VLC_VLSC_Imp_0206</t>
        </is>
      </c>
      <c r="C214" s="68" t="inlineStr">
        <is>
          <t>:20955-2P-15HP-VLC:20955-2P-20HP-VLC:20955-2P-25HP-VLC:20955-2P-30HP-VLC:20955-2P-40HP-VLC:20955-2P-50HP-VLC:</t>
        </is>
      </c>
      <c r="D214" s="2" t="inlineStr">
        <is>
          <t>X4</t>
        </is>
      </c>
      <c r="E214" t="inlineStr">
        <is>
          <t>ImpMatl_NiAl-Bronze_ASTM-B148_C95400</t>
        </is>
      </c>
      <c r="F214" s="7" t="inlineStr">
        <is>
          <t>Nickel Aluminum Bronze ASTM B148 UNS C95400</t>
        </is>
      </c>
      <c r="G214" s="7" t="inlineStr">
        <is>
          <t>B22</t>
        </is>
      </c>
      <c r="H214" s="7" t="inlineStr">
        <is>
          <t>Coating_Special</t>
        </is>
      </c>
      <c r="I214" s="7" t="inlineStr">
        <is>
          <t>Stainless Steel, AISI-303</t>
        </is>
      </c>
      <c r="J214" s="7" t="inlineStr">
        <is>
          <t>Steel, Cold Drawn C1018</t>
        </is>
      </c>
      <c r="K214" s="2" t="inlineStr">
        <is>
          <t>RTF</t>
        </is>
      </c>
      <c r="L214" s="1" t="n"/>
      <c r="M214" t="inlineStr">
        <is>
          <t>A102220</t>
        </is>
      </c>
      <c r="N214" s="1" t="n">
        <v>128</v>
      </c>
      <c r="O214" s="7" t="inlineStr">
        <is>
          <t>LT250</t>
        </is>
      </c>
      <c r="P214" s="13" t="n">
        <v>8</v>
      </c>
      <c r="R214" s="12" t="n"/>
    </row>
    <row r="215">
      <c r="B215" t="inlineStr">
        <is>
          <t>Price_BOM_VLC_VLSC_Imp_0207</t>
        </is>
      </c>
      <c r="C215" s="68" t="inlineStr">
        <is>
          <t>:20955-2P-15HP-VLC:20955-2P-20HP-VLC:20955-2P-25HP-VLC:20955-2P-30HP-VLC:20955-2P-40HP-VLC:20955-2P-50HP-VLC:</t>
        </is>
      </c>
      <c r="D215" s="2" t="inlineStr">
        <is>
          <t>X4</t>
        </is>
      </c>
      <c r="E215" s="2" t="inlineStr">
        <is>
          <t>ImpMatl_Silicon_Bronze_ASTM-B584_C87600</t>
        </is>
      </c>
      <c r="F215" s="7" t="inlineStr">
        <is>
          <t>Silicon Bronze, ASTM-B584, C87600</t>
        </is>
      </c>
      <c r="G215" s="7" t="inlineStr">
        <is>
          <t>B21</t>
        </is>
      </c>
      <c r="H215" s="7" t="inlineStr">
        <is>
          <t>Coating_Epoxy</t>
        </is>
      </c>
      <c r="I215" s="7" t="inlineStr">
        <is>
          <t>Stainless Steel, AISI-303</t>
        </is>
      </c>
      <c r="J215" s="7" t="inlineStr">
        <is>
          <t>Steel, Cold Drawn C1018</t>
        </is>
      </c>
      <c r="K215" s="2" t="inlineStr">
        <is>
          <t>RTF</t>
        </is>
      </c>
      <c r="L215" s="7" t="n"/>
      <c r="M215" s="7" t="inlineStr">
        <is>
          <t>A101740</t>
        </is>
      </c>
      <c r="N215" s="7" t="n">
        <v>0</v>
      </c>
      <c r="O215" s="7" t="inlineStr">
        <is>
          <t>LT250</t>
        </is>
      </c>
      <c r="P215" s="13" t="n">
        <v>8</v>
      </c>
      <c r="R215" s="12" t="n"/>
    </row>
    <row r="216">
      <c r="B216" t="inlineStr">
        <is>
          <t>Price_BOM_VLC_VLSC_Imp_0208</t>
        </is>
      </c>
      <c r="C216" s="68" t="inlineStr">
        <is>
          <t>:20955-2P-15HP-VLC:20955-2P-20HP-VLC:20955-2P-25HP-VLC:20955-2P-30HP-VLC:20955-2P-40HP-VLC:20955-2P-50HP-VLC:</t>
        </is>
      </c>
      <c r="D216" s="2" t="inlineStr">
        <is>
          <t>X4</t>
        </is>
      </c>
      <c r="E216" t="inlineStr">
        <is>
          <t>ImpMatl_NiAl-Bronze_ASTM-B148_C95400</t>
        </is>
      </c>
      <c r="F216" s="7" t="inlineStr">
        <is>
          <t>Nickel Aluminum Bronze ASTM B148 UNS C95400</t>
        </is>
      </c>
      <c r="G216" s="7" t="inlineStr">
        <is>
          <t>B22</t>
        </is>
      </c>
      <c r="H216" s="7" t="inlineStr">
        <is>
          <t>Coating_Epoxy</t>
        </is>
      </c>
      <c r="I216" s="7" t="inlineStr">
        <is>
          <t>Stainless Steel, AISI-303</t>
        </is>
      </c>
      <c r="J216" s="7" t="inlineStr">
        <is>
          <t>Steel, Cold Drawn C1018</t>
        </is>
      </c>
      <c r="K216" s="2" t="inlineStr">
        <is>
          <t>RTF</t>
        </is>
      </c>
      <c r="L216" s="1" t="n"/>
      <c r="M216" t="inlineStr">
        <is>
          <t>A102220</t>
        </is>
      </c>
      <c r="N216" s="1" t="n">
        <v>128</v>
      </c>
      <c r="O216" s="7" t="inlineStr">
        <is>
          <t>LT250</t>
        </is>
      </c>
      <c r="P216" s="13" t="n">
        <v>8</v>
      </c>
      <c r="R216" s="12" t="n"/>
    </row>
    <row r="217">
      <c r="B217" t="inlineStr">
        <is>
          <t>Price_BOM_VLC_VLSC_Imp_0209</t>
        </is>
      </c>
      <c r="C217" s="68" t="inlineStr">
        <is>
          <t>:20955-4P-3HP-VLSC:20955-4P-5HP-VLSC:20955-4P-7.5HP-VLSC:</t>
        </is>
      </c>
      <c r="D217" s="2" t="inlineStr">
        <is>
          <t>X3</t>
        </is>
      </c>
      <c r="E217" s="2" t="inlineStr">
        <is>
          <t>ImpMatl_Silicon_Bronze_ASTM-B584_C87600</t>
        </is>
      </c>
      <c r="F217" s="7" t="inlineStr">
        <is>
          <t>Silicon Bronze, ASTM-B584, C87600</t>
        </is>
      </c>
      <c r="G217" s="7" t="inlineStr">
        <is>
          <t>B21</t>
        </is>
      </c>
      <c r="H217" s="7" t="inlineStr">
        <is>
          <t>Coating_Standard</t>
        </is>
      </c>
      <c r="I217" s="7" t="inlineStr">
        <is>
          <t>Stainless Steel, AISI-303</t>
        </is>
      </c>
      <c r="J217" s="7" t="inlineStr">
        <is>
          <t>Steel, Cold Drawn C1018</t>
        </is>
      </c>
      <c r="K217" s="2" t="inlineStr">
        <is>
          <t>96699314</t>
        </is>
      </c>
      <c r="L217" s="7" t="inlineStr">
        <is>
          <t>IMP,L,15955,X3,B21</t>
        </is>
      </c>
      <c r="M217" s="7" t="inlineStr">
        <is>
          <t>A101734</t>
        </is>
      </c>
      <c r="N217" s="7" t="n">
        <v>0</v>
      </c>
      <c r="O217" s="7" t="inlineStr">
        <is>
          <t>LT027</t>
        </is>
      </c>
      <c r="P217" s="13" t="n">
        <v>0</v>
      </c>
      <c r="R217" s="12" t="n"/>
    </row>
    <row r="218">
      <c r="B218" t="inlineStr">
        <is>
          <t>Price_BOM_VLC_VLSC_Imp_0210</t>
        </is>
      </c>
      <c r="C218" s="68" t="inlineStr">
        <is>
          <t>:20955-4P-3HP-VLSC:20955-4P-5HP-VLSC:20955-4P-7.5HP-VLSC:</t>
        </is>
      </c>
      <c r="D218" s="2" t="inlineStr">
        <is>
          <t>X3</t>
        </is>
      </c>
      <c r="E218" s="2" t="inlineStr">
        <is>
          <t>ImpMatl_SS_AISI-304</t>
        </is>
      </c>
      <c r="F218" s="7" t="inlineStr">
        <is>
          <t>Stainless Steel, AISI-304</t>
        </is>
      </c>
      <c r="G218" s="7" t="inlineStr">
        <is>
          <t>H304</t>
        </is>
      </c>
      <c r="H218" s="7" t="inlineStr">
        <is>
          <t>Coating_Standard</t>
        </is>
      </c>
      <c r="I218" s="7" t="inlineStr">
        <is>
          <t>Stainless Steel, AISI-303</t>
        </is>
      </c>
      <c r="J218" s="7" t="inlineStr">
        <is>
          <t>Stainless Steel, AISI 316</t>
        </is>
      </c>
      <c r="K218" s="98" t="n">
        <v>98876025</v>
      </c>
      <c r="L218" s="98" t="inlineStr">
        <is>
          <t>IMP,L,15955,X3,H304</t>
        </is>
      </c>
      <c r="M218" t="inlineStr">
        <is>
          <t>A101738</t>
        </is>
      </c>
      <c r="N218" t="n">
        <v>0</v>
      </c>
      <c r="O218" s="7" t="inlineStr">
        <is>
          <t>LT027</t>
        </is>
      </c>
      <c r="P218" s="13" t="n">
        <v>0</v>
      </c>
      <c r="R218" s="12" t="n"/>
    </row>
    <row r="219">
      <c r="B219" t="inlineStr">
        <is>
          <t>Price_BOM_VLC_VLSC_Imp_0211</t>
        </is>
      </c>
      <c r="C219" s="68" t="inlineStr">
        <is>
          <t>:20955-4P-3HP-VLSC:20955-4P-5HP-VLSC:20955-4P-7.5HP-VLSC:</t>
        </is>
      </c>
      <c r="D219" s="2" t="inlineStr">
        <is>
          <t>X3</t>
        </is>
      </c>
      <c r="E219" t="inlineStr">
        <is>
          <t>ImpMatl_NiAl-Bronze_ASTM-B148_C95400</t>
        </is>
      </c>
      <c r="F219" s="7" t="inlineStr">
        <is>
          <t>Nickel Aluminum Bronze ASTM B148 UNS C95400</t>
        </is>
      </c>
      <c r="G219" s="7" t="inlineStr">
        <is>
          <t>B22</t>
        </is>
      </c>
      <c r="H219" s="7" t="inlineStr">
        <is>
          <t>Coating_Standard</t>
        </is>
      </c>
      <c r="I219" s="7" t="inlineStr">
        <is>
          <t>Stainless Steel, AISI-303</t>
        </is>
      </c>
      <c r="J219" s="7" t="inlineStr">
        <is>
          <t>Steel, Cold Drawn C1018</t>
        </is>
      </c>
      <c r="K219" s="78" t="inlineStr">
        <is>
          <t>97775292</t>
        </is>
      </c>
      <c r="L219" s="1" t="n"/>
      <c r="M219" t="inlineStr">
        <is>
          <t>A102219</t>
        </is>
      </c>
      <c r="N219" s="1" t="n">
        <v>128</v>
      </c>
      <c r="O219" s="7" t="inlineStr">
        <is>
          <t>LT250</t>
        </is>
      </c>
      <c r="P219" s="13" t="n">
        <v>8</v>
      </c>
      <c r="R219" s="12" t="n"/>
    </row>
    <row r="220">
      <c r="B220" t="inlineStr">
        <is>
          <t>Price_BOM_VLC_VLSC_Imp_0212</t>
        </is>
      </c>
      <c r="C220" s="68" t="inlineStr">
        <is>
          <t>:20955-4P-3HP-VLSC:20955-4P-5HP-VLSC:20955-4P-7.5HP-VLSC:</t>
        </is>
      </c>
      <c r="D220" s="2" t="inlineStr">
        <is>
          <t>X3</t>
        </is>
      </c>
      <c r="E220" s="2" t="inlineStr">
        <is>
          <t>ImpMatl_Silicon_Bronze_ASTM-B584_C87600</t>
        </is>
      </c>
      <c r="F220" s="7" t="inlineStr">
        <is>
          <t>Silicon Bronze, ASTM-B584, C87600</t>
        </is>
      </c>
      <c r="G220" s="7" t="inlineStr">
        <is>
          <t>B21</t>
        </is>
      </c>
      <c r="H220" s="7" t="inlineStr">
        <is>
          <t>Coating_Scotchkote134_interior</t>
        </is>
      </c>
      <c r="I220" s="7" t="inlineStr">
        <is>
          <t>Stainless Steel, AISI-303</t>
        </is>
      </c>
      <c r="J220" s="7" t="inlineStr">
        <is>
          <t>Steel, Cold Drawn C1018</t>
        </is>
      </c>
      <c r="K220" s="2" t="inlineStr">
        <is>
          <t>RTF</t>
        </is>
      </c>
      <c r="L220" s="7" t="n"/>
      <c r="M220" s="7" t="inlineStr">
        <is>
          <t>A101734</t>
        </is>
      </c>
      <c r="N220" s="7" t="n">
        <v>0</v>
      </c>
      <c r="O220" s="7" t="inlineStr">
        <is>
          <t>LT250</t>
        </is>
      </c>
      <c r="P220" s="13" t="n">
        <v>8</v>
      </c>
      <c r="R220" s="12" t="n"/>
    </row>
    <row r="221">
      <c r="B221" t="inlineStr">
        <is>
          <t>Price_BOM_VLC_VLSC_Imp_0213</t>
        </is>
      </c>
      <c r="C221" s="68" t="inlineStr">
        <is>
          <t>:20955-4P-3HP-VLSC:20955-4P-5HP-VLSC:20955-4P-7.5HP-VLSC:</t>
        </is>
      </c>
      <c r="D221" s="2" t="inlineStr">
        <is>
          <t>X3</t>
        </is>
      </c>
      <c r="E221" t="inlineStr">
        <is>
          <t>ImpMatl_NiAl-Bronze_ASTM-B148_C95400</t>
        </is>
      </c>
      <c r="F221" s="7" t="inlineStr">
        <is>
          <t>Nickel Aluminum Bronze ASTM B148 UNS C95400</t>
        </is>
      </c>
      <c r="G221" s="7" t="inlineStr">
        <is>
          <t>B22</t>
        </is>
      </c>
      <c r="H221" s="7" t="inlineStr">
        <is>
          <t>Coating_Scotchkote134_interior</t>
        </is>
      </c>
      <c r="I221" s="7" t="inlineStr">
        <is>
          <t>Stainless Steel, AISI-303</t>
        </is>
      </c>
      <c r="J221" s="7" t="inlineStr">
        <is>
          <t>Steel, Cold Drawn C1018</t>
        </is>
      </c>
      <c r="K221" s="2" t="inlineStr">
        <is>
          <t>RTF</t>
        </is>
      </c>
      <c r="L221" s="1" t="n"/>
      <c r="M221" t="inlineStr">
        <is>
          <t>A102219</t>
        </is>
      </c>
      <c r="N221" s="1" t="n">
        <v>128</v>
      </c>
      <c r="O221" s="7" t="inlineStr">
        <is>
          <t>LT250</t>
        </is>
      </c>
      <c r="P221" s="13" t="n">
        <v>8</v>
      </c>
      <c r="R221" s="12" t="n"/>
    </row>
    <row r="222">
      <c r="B222" t="inlineStr">
        <is>
          <t>Price_BOM_VLC_VLSC_Imp_0214</t>
        </is>
      </c>
      <c r="C222" s="68" t="inlineStr">
        <is>
          <t>:20955-4P-3HP-VLSC:20955-4P-5HP-VLSC:20955-4P-7.5HP-VLSC:</t>
        </is>
      </c>
      <c r="D222" s="2" t="inlineStr">
        <is>
          <t>X3</t>
        </is>
      </c>
      <c r="E222" s="2" t="inlineStr">
        <is>
          <t>ImpMatl_Silicon_Bronze_ASTM-B584_C87600</t>
        </is>
      </c>
      <c r="F222" s="7" t="inlineStr">
        <is>
          <t>Silicon Bronze, ASTM-B584, C87600</t>
        </is>
      </c>
      <c r="G222" s="7" t="inlineStr">
        <is>
          <t>B21</t>
        </is>
      </c>
      <c r="H222" s="7" t="inlineStr">
        <is>
          <t>Coating_Scotchkote134_interior_exterior</t>
        </is>
      </c>
      <c r="I222" s="7" t="inlineStr">
        <is>
          <t>Stainless Steel, AISI-303</t>
        </is>
      </c>
      <c r="J222" s="7" t="inlineStr">
        <is>
          <t>Steel, Cold Drawn C1018</t>
        </is>
      </c>
      <c r="K222" s="2" t="inlineStr">
        <is>
          <t>RTF</t>
        </is>
      </c>
      <c r="L222" s="7" t="n"/>
      <c r="M222" s="7" t="inlineStr">
        <is>
          <t>A101734</t>
        </is>
      </c>
      <c r="N222" s="7" t="n">
        <v>0</v>
      </c>
      <c r="O222" s="7" t="inlineStr">
        <is>
          <t>LT250</t>
        </is>
      </c>
      <c r="P222" s="13" t="n">
        <v>8</v>
      </c>
      <c r="R222" s="12" t="n"/>
    </row>
    <row r="223">
      <c r="B223" t="inlineStr">
        <is>
          <t>Price_BOM_VLC_VLSC_Imp_0215</t>
        </is>
      </c>
      <c r="C223" s="68" t="inlineStr">
        <is>
          <t>:20955-4P-3HP-VLSC:20955-4P-5HP-VLSC:20955-4P-7.5HP-VLSC:</t>
        </is>
      </c>
      <c r="D223" s="2" t="inlineStr">
        <is>
          <t>X3</t>
        </is>
      </c>
      <c r="E223" t="inlineStr">
        <is>
          <t>ImpMatl_NiAl-Bronze_ASTM-B148_C95400</t>
        </is>
      </c>
      <c r="F223" s="7" t="inlineStr">
        <is>
          <t>Nickel Aluminum Bronze ASTM B148 UNS C95400</t>
        </is>
      </c>
      <c r="G223" s="7" t="inlineStr">
        <is>
          <t>B22</t>
        </is>
      </c>
      <c r="H223" s="7" t="inlineStr">
        <is>
          <t>Coating_Scotchkote134_interior_exterior</t>
        </is>
      </c>
      <c r="I223" s="7" t="inlineStr">
        <is>
          <t>Stainless Steel, AISI-303</t>
        </is>
      </c>
      <c r="J223" s="7" t="inlineStr">
        <is>
          <t>Steel, Cold Drawn C1018</t>
        </is>
      </c>
      <c r="K223" s="2" t="inlineStr">
        <is>
          <t>RTF</t>
        </is>
      </c>
      <c r="L223" s="1" t="n"/>
      <c r="M223" t="inlineStr">
        <is>
          <t>A102219</t>
        </is>
      </c>
      <c r="N223" s="1" t="n">
        <v>128</v>
      </c>
      <c r="O223" s="7" t="inlineStr">
        <is>
          <t>LT250</t>
        </is>
      </c>
      <c r="P223" s="13" t="n">
        <v>8</v>
      </c>
      <c r="R223" s="12" t="n"/>
    </row>
    <row r="224">
      <c r="B224" t="inlineStr">
        <is>
          <t>Price_BOM_VLC_VLSC_Imp_0216</t>
        </is>
      </c>
      <c r="C224" s="68" t="inlineStr">
        <is>
          <t>:20955-4P-3HP-VLSC:20955-4P-5HP-VLSC:20955-4P-7.5HP-VLSC:</t>
        </is>
      </c>
      <c r="D224" s="2" t="inlineStr">
        <is>
          <t>X3</t>
        </is>
      </c>
      <c r="E224" s="2" t="inlineStr">
        <is>
          <t>ImpMatl_Silicon_Bronze_ASTM-B584_C87600</t>
        </is>
      </c>
      <c r="F224" s="7" t="inlineStr">
        <is>
          <t>Silicon Bronze, ASTM-B584, C87600</t>
        </is>
      </c>
      <c r="G224" s="7" t="inlineStr">
        <is>
          <t>B21</t>
        </is>
      </c>
      <c r="H224" s="7" t="inlineStr">
        <is>
          <t>Coating_Scotchkote134_interior_exterior_IncludeImpeller</t>
        </is>
      </c>
      <c r="I224" s="7" t="inlineStr">
        <is>
          <t>Stainless Steel, AISI-303</t>
        </is>
      </c>
      <c r="J224" s="7" t="inlineStr">
        <is>
          <t>Steel, Cold Drawn C1018</t>
        </is>
      </c>
      <c r="K224" s="2" t="inlineStr">
        <is>
          <t>RTF</t>
        </is>
      </c>
      <c r="L224" s="7" t="n"/>
      <c r="M224" s="7" t="inlineStr">
        <is>
          <t>A101734</t>
        </is>
      </c>
      <c r="N224" s="7" t="n">
        <v>0</v>
      </c>
      <c r="O224" s="7" t="inlineStr">
        <is>
          <t>LT250</t>
        </is>
      </c>
      <c r="P224" s="13" t="n">
        <v>8</v>
      </c>
      <c r="R224" s="12" t="n"/>
    </row>
    <row r="225">
      <c r="B225" t="inlineStr">
        <is>
          <t>Price_BOM_VLC_VLSC_Imp_0217</t>
        </is>
      </c>
      <c r="C225" s="68" t="inlineStr">
        <is>
          <t>:20955-4P-3HP-VLSC:20955-4P-5HP-VLSC:20955-4P-7.5HP-VLSC:</t>
        </is>
      </c>
      <c r="D225" s="2" t="inlineStr">
        <is>
          <t>X3</t>
        </is>
      </c>
      <c r="E225" t="inlineStr">
        <is>
          <t>ImpMatl_NiAl-Bronze_ASTM-B148_C95400</t>
        </is>
      </c>
      <c r="F225" s="7" t="inlineStr">
        <is>
          <t>Nickel Aluminum Bronze ASTM B148 UNS C95400</t>
        </is>
      </c>
      <c r="G225" s="7" t="inlineStr">
        <is>
          <t>B22</t>
        </is>
      </c>
      <c r="H225" s="7" t="inlineStr">
        <is>
          <t>Coating_Scotchkote134_interior_exterior_IncludeImpeller</t>
        </is>
      </c>
      <c r="I225" s="7" t="inlineStr">
        <is>
          <t>Stainless Steel, AISI-303</t>
        </is>
      </c>
      <c r="J225" s="7" t="inlineStr">
        <is>
          <t>Steel, Cold Drawn C1018</t>
        </is>
      </c>
      <c r="K225" s="2" t="inlineStr">
        <is>
          <t>RTF</t>
        </is>
      </c>
      <c r="L225" s="1" t="n"/>
      <c r="M225" t="inlineStr">
        <is>
          <t>A102219</t>
        </is>
      </c>
      <c r="N225" s="1" t="n">
        <v>128</v>
      </c>
      <c r="O225" s="7" t="inlineStr">
        <is>
          <t>LT250</t>
        </is>
      </c>
      <c r="P225" s="13" t="n">
        <v>8</v>
      </c>
      <c r="R225" s="12" t="n"/>
    </row>
    <row r="226">
      <c r="B226" t="inlineStr">
        <is>
          <t>Price_BOM_VLC_VLSC_Imp_0218</t>
        </is>
      </c>
      <c r="C226" s="68" t="inlineStr">
        <is>
          <t>:20955-4P-3HP-VLSC:20955-4P-5HP-VLSC:20955-4P-7.5HP-VLSC:</t>
        </is>
      </c>
      <c r="D226" s="2" t="inlineStr">
        <is>
          <t>X3</t>
        </is>
      </c>
      <c r="E226" s="2" t="inlineStr">
        <is>
          <t>ImpMatl_Silicon_Bronze_ASTM-B584_C87600</t>
        </is>
      </c>
      <c r="F226" s="7" t="inlineStr">
        <is>
          <t>Silicon Bronze, ASTM-B584, C87600</t>
        </is>
      </c>
      <c r="G226" s="7" t="inlineStr">
        <is>
          <t>B21</t>
        </is>
      </c>
      <c r="H226" s="7" t="inlineStr">
        <is>
          <t>Coating_Scotchkote134_interior_IncludeImpeller</t>
        </is>
      </c>
      <c r="I226" s="7" t="inlineStr">
        <is>
          <t>Stainless Steel, AISI-303</t>
        </is>
      </c>
      <c r="J226" s="7" t="inlineStr">
        <is>
          <t>Steel, Cold Drawn C1018</t>
        </is>
      </c>
      <c r="K226" s="2" t="inlineStr">
        <is>
          <t>RTF</t>
        </is>
      </c>
      <c r="L226" s="7" t="n"/>
      <c r="M226" s="7" t="inlineStr">
        <is>
          <t>A101734</t>
        </is>
      </c>
      <c r="N226" s="7" t="n">
        <v>0</v>
      </c>
      <c r="O226" s="7" t="inlineStr">
        <is>
          <t>LT250</t>
        </is>
      </c>
      <c r="P226" s="13" t="n">
        <v>8</v>
      </c>
      <c r="R226" s="12" t="n"/>
    </row>
    <row r="227">
      <c r="B227" t="inlineStr">
        <is>
          <t>Price_BOM_VLC_VLSC_Imp_0219</t>
        </is>
      </c>
      <c r="C227" s="68" t="inlineStr">
        <is>
          <t>:20955-4P-3HP-VLSC:20955-4P-5HP-VLSC:20955-4P-7.5HP-VLSC:</t>
        </is>
      </c>
      <c r="D227" s="2" t="inlineStr">
        <is>
          <t>X3</t>
        </is>
      </c>
      <c r="E227" t="inlineStr">
        <is>
          <t>ImpMatl_NiAl-Bronze_ASTM-B148_C95400</t>
        </is>
      </c>
      <c r="F227" s="7" t="inlineStr">
        <is>
          <t>Nickel Aluminum Bronze ASTM B148 UNS C95400</t>
        </is>
      </c>
      <c r="G227" s="7" t="inlineStr">
        <is>
          <t>B22</t>
        </is>
      </c>
      <c r="H227" s="7" t="inlineStr">
        <is>
          <t>Coating_Scotchkote134_interior_IncludeImpeller</t>
        </is>
      </c>
      <c r="I227" s="7" t="inlineStr">
        <is>
          <t>Stainless Steel, AISI-303</t>
        </is>
      </c>
      <c r="J227" s="7" t="inlineStr">
        <is>
          <t>Steel, Cold Drawn C1018</t>
        </is>
      </c>
      <c r="K227" s="2" t="inlineStr">
        <is>
          <t>RTF</t>
        </is>
      </c>
      <c r="L227" s="1" t="n"/>
      <c r="M227" t="inlineStr">
        <is>
          <t>A102219</t>
        </is>
      </c>
      <c r="N227" s="1" t="n">
        <v>128</v>
      </c>
      <c r="O227" s="7" t="inlineStr">
        <is>
          <t>LT250</t>
        </is>
      </c>
      <c r="P227" s="13" t="n">
        <v>8</v>
      </c>
      <c r="R227" s="12" t="n"/>
    </row>
    <row r="228">
      <c r="B228" t="inlineStr">
        <is>
          <t>Price_BOM_VLC_VLSC_Imp_0220</t>
        </is>
      </c>
      <c r="C228" s="68" t="inlineStr">
        <is>
          <t>:20955-4P-3HP-VLSC:20955-4P-5HP-VLSC:20955-4P-7.5HP-VLSC:</t>
        </is>
      </c>
      <c r="D228" s="2" t="inlineStr">
        <is>
          <t>X3</t>
        </is>
      </c>
      <c r="E228" s="2" t="inlineStr">
        <is>
          <t>ImpMatl_Silicon_Bronze_ASTM-B584_C87600</t>
        </is>
      </c>
      <c r="F228" s="7" t="inlineStr">
        <is>
          <t>Silicon Bronze, ASTM-B584, C87600</t>
        </is>
      </c>
      <c r="G228" s="7" t="inlineStr">
        <is>
          <t>B21</t>
        </is>
      </c>
      <c r="H228" s="7" t="inlineStr">
        <is>
          <t>Coating_Special</t>
        </is>
      </c>
      <c r="I228" s="7" t="inlineStr">
        <is>
          <t>Stainless Steel, AISI-303</t>
        </is>
      </c>
      <c r="J228" s="7" t="inlineStr">
        <is>
          <t>Steel, Cold Drawn C1018</t>
        </is>
      </c>
      <c r="K228" s="2" t="inlineStr">
        <is>
          <t>RTF</t>
        </is>
      </c>
      <c r="L228" s="7" t="n"/>
      <c r="M228" s="7" t="inlineStr">
        <is>
          <t>A101734</t>
        </is>
      </c>
      <c r="N228" s="7" t="n">
        <v>0</v>
      </c>
      <c r="O228" s="7" t="inlineStr">
        <is>
          <t>LT250</t>
        </is>
      </c>
      <c r="P228" s="13" t="n">
        <v>8</v>
      </c>
      <c r="R228" s="12" t="n"/>
    </row>
    <row r="229">
      <c r="B229" t="inlineStr">
        <is>
          <t>Price_BOM_VLC_VLSC_Imp_0221</t>
        </is>
      </c>
      <c r="C229" s="68" t="inlineStr">
        <is>
          <t>:20955-4P-3HP-VLSC:20955-4P-5HP-VLSC:20955-4P-7.5HP-VLSC:</t>
        </is>
      </c>
      <c r="D229" s="2" t="inlineStr">
        <is>
          <t>X3</t>
        </is>
      </c>
      <c r="E229" t="inlineStr">
        <is>
          <t>ImpMatl_NiAl-Bronze_ASTM-B148_C95400</t>
        </is>
      </c>
      <c r="F229" s="7" t="inlineStr">
        <is>
          <t>Nickel Aluminum Bronze ASTM B148 UNS C95400</t>
        </is>
      </c>
      <c r="G229" s="7" t="inlineStr">
        <is>
          <t>B22</t>
        </is>
      </c>
      <c r="H229" s="7" t="inlineStr">
        <is>
          <t>Coating_Special</t>
        </is>
      </c>
      <c r="I229" s="7" t="inlineStr">
        <is>
          <t>Stainless Steel, AISI-303</t>
        </is>
      </c>
      <c r="J229" s="7" t="inlineStr">
        <is>
          <t>Steel, Cold Drawn C1018</t>
        </is>
      </c>
      <c r="K229" s="2" t="inlineStr">
        <is>
          <t>RTF</t>
        </is>
      </c>
      <c r="L229" s="1" t="n"/>
      <c r="M229" t="inlineStr">
        <is>
          <t>A102219</t>
        </is>
      </c>
      <c r="N229" s="1" t="n">
        <v>128</v>
      </c>
      <c r="O229" s="7" t="inlineStr">
        <is>
          <t>LT250</t>
        </is>
      </c>
      <c r="P229" s="13" t="n">
        <v>8</v>
      </c>
      <c r="R229" s="12" t="n"/>
    </row>
    <row r="230">
      <c r="B230" t="inlineStr">
        <is>
          <t>Price_BOM_VLC_VLSC_Imp_0222</t>
        </is>
      </c>
      <c r="C230" s="68" t="inlineStr">
        <is>
          <t>:20955-4P-3HP-VLSC:20955-4P-5HP-VLSC:20955-4P-7.5HP-VLSC:</t>
        </is>
      </c>
      <c r="D230" s="2" t="inlineStr">
        <is>
          <t>X3</t>
        </is>
      </c>
      <c r="E230" s="2" t="inlineStr">
        <is>
          <t>ImpMatl_Silicon_Bronze_ASTM-B584_C87600</t>
        </is>
      </c>
      <c r="F230" s="7" t="inlineStr">
        <is>
          <t>Silicon Bronze, ASTM-B584, C87600</t>
        </is>
      </c>
      <c r="G230" s="7" t="inlineStr">
        <is>
          <t>B21</t>
        </is>
      </c>
      <c r="H230" s="7" t="inlineStr">
        <is>
          <t>Coating_Epoxy</t>
        </is>
      </c>
      <c r="I230" s="7" t="inlineStr">
        <is>
          <t>Stainless Steel, AISI-303</t>
        </is>
      </c>
      <c r="J230" s="7" t="inlineStr">
        <is>
          <t>Steel, Cold Drawn C1018</t>
        </is>
      </c>
      <c r="K230" s="2" t="inlineStr">
        <is>
          <t>RTF</t>
        </is>
      </c>
      <c r="L230" s="7" t="n"/>
      <c r="M230" s="7" t="inlineStr">
        <is>
          <t>A101734</t>
        </is>
      </c>
      <c r="N230" s="7" t="n">
        <v>0</v>
      </c>
      <c r="O230" s="7" t="inlineStr">
        <is>
          <t>LT250</t>
        </is>
      </c>
      <c r="P230" s="13" t="n">
        <v>8</v>
      </c>
      <c r="R230" s="12" t="n"/>
    </row>
    <row r="231">
      <c r="B231" t="inlineStr">
        <is>
          <t>Price_BOM_VLC_VLSC_Imp_0223</t>
        </is>
      </c>
      <c r="C231" s="68" t="inlineStr">
        <is>
          <t>:20955-4P-3HP-VLSC:20955-4P-5HP-VLSC:20955-4P-7.5HP-VLSC:</t>
        </is>
      </c>
      <c r="D231" s="2" t="inlineStr">
        <is>
          <t>X3</t>
        </is>
      </c>
      <c r="E231" t="inlineStr">
        <is>
          <t>ImpMatl_NiAl-Bronze_ASTM-B148_C95400</t>
        </is>
      </c>
      <c r="F231" s="7" t="inlineStr">
        <is>
          <t>Nickel Aluminum Bronze ASTM B148 UNS C95400</t>
        </is>
      </c>
      <c r="G231" s="7" t="inlineStr">
        <is>
          <t>B22</t>
        </is>
      </c>
      <c r="H231" s="7" t="inlineStr">
        <is>
          <t>Coating_Epoxy</t>
        </is>
      </c>
      <c r="I231" s="7" t="inlineStr">
        <is>
          <t>Stainless Steel, AISI-303</t>
        </is>
      </c>
      <c r="J231" s="7" t="inlineStr">
        <is>
          <t>Steel, Cold Drawn C1018</t>
        </is>
      </c>
      <c r="K231" s="2" t="inlineStr">
        <is>
          <t>RTF</t>
        </is>
      </c>
      <c r="L231" s="1" t="n"/>
      <c r="M231" t="inlineStr">
        <is>
          <t>A102219</t>
        </is>
      </c>
      <c r="N231" s="1" t="n">
        <v>128</v>
      </c>
      <c r="O231" s="7" t="inlineStr">
        <is>
          <t>LT250</t>
        </is>
      </c>
      <c r="P231" s="13" t="n">
        <v>8</v>
      </c>
      <c r="R231" s="12" t="n"/>
    </row>
    <row r="232">
      <c r="B232" t="inlineStr">
        <is>
          <t>Price_BOM_VLC_VLSC_Imp_0224</t>
        </is>
      </c>
      <c r="C232" s="68" t="inlineStr">
        <is>
          <t>:20955-2P-15HP-VLSC:20955-2P-20HP-VLSC:20955-2P-25HP-VLSC:20955-2P-30HP-VLSC:20955-2P-40HP-VLSC:20955-2P-50HP-VLSC:</t>
        </is>
      </c>
      <c r="D232" s="2" t="inlineStr">
        <is>
          <t>X4</t>
        </is>
      </c>
      <c r="E232" s="2" t="inlineStr">
        <is>
          <t>ImpMatl_Silicon_Bronze_ASTM-B584_C87600</t>
        </is>
      </c>
      <c r="F232" s="7" t="inlineStr">
        <is>
          <t>Silicon Bronze, ASTM-B584, C87600</t>
        </is>
      </c>
      <c r="G232" s="7" t="inlineStr">
        <is>
          <t>B21</t>
        </is>
      </c>
      <c r="H232" s="7" t="inlineStr">
        <is>
          <t>Coating_Standard</t>
        </is>
      </c>
      <c r="I232" s="7" t="inlineStr">
        <is>
          <t>Stainless Steel, AISI-303</t>
        </is>
      </c>
      <c r="J232" s="7" t="inlineStr">
        <is>
          <t>Steel, Cold Drawn C1018</t>
        </is>
      </c>
      <c r="K232" s="2" t="inlineStr">
        <is>
          <t>96699317</t>
        </is>
      </c>
      <c r="L232" s="7" t="inlineStr">
        <is>
          <t>IMP,L,15955,X4,B21</t>
        </is>
      </c>
      <c r="M232" s="7" t="inlineStr">
        <is>
          <t>A101740</t>
        </is>
      </c>
      <c r="N232" s="7" t="n">
        <v>0</v>
      </c>
      <c r="O232" s="7" t="inlineStr">
        <is>
          <t>LT027</t>
        </is>
      </c>
      <c r="P232" s="13" t="n">
        <v>0</v>
      </c>
      <c r="R232" s="12" t="n"/>
    </row>
    <row r="233">
      <c r="B233" t="inlineStr">
        <is>
          <t>Price_BOM_VLC_VLSC_Imp_0225</t>
        </is>
      </c>
      <c r="C233" s="68" t="inlineStr">
        <is>
          <t>:20955-2P-15HP-VLSC:20955-2P-20HP-VLSC:20955-2P-25HP-VLSC:20955-2P-30HP-VLSC:20955-2P-40HP-VLSC:20955-2P-50HP-VLSC:</t>
        </is>
      </c>
      <c r="D233" s="2" t="inlineStr">
        <is>
          <t>X4</t>
        </is>
      </c>
      <c r="E233" s="2" t="inlineStr">
        <is>
          <t>ImpMatl_SS_AISI-304</t>
        </is>
      </c>
      <c r="F233" s="7" t="inlineStr">
        <is>
          <t>Stainless Steel, AISI-304</t>
        </is>
      </c>
      <c r="G233" s="7" t="inlineStr">
        <is>
          <t>H304</t>
        </is>
      </c>
      <c r="H233" s="7" t="inlineStr">
        <is>
          <t>Coating_Standard</t>
        </is>
      </c>
      <c r="I233" s="7" t="inlineStr">
        <is>
          <t>Stainless Steel, AISI-303</t>
        </is>
      </c>
      <c r="J233" s="7" t="inlineStr">
        <is>
          <t>Stainless Steel, AISI 316</t>
        </is>
      </c>
      <c r="K233" s="98" t="n">
        <v>98876026</v>
      </c>
      <c r="L233" s="98" t="inlineStr">
        <is>
          <t>IMP,L,15955,X4,H304</t>
        </is>
      </c>
      <c r="M233" t="inlineStr">
        <is>
          <t>A101744</t>
        </is>
      </c>
      <c r="N233" t="n">
        <v>0</v>
      </c>
      <c r="O233" s="7" t="inlineStr">
        <is>
          <t>LT027</t>
        </is>
      </c>
      <c r="P233" s="13" t="n">
        <v>0</v>
      </c>
      <c r="R233" s="12" t="n"/>
    </row>
    <row r="234">
      <c r="B234" t="inlineStr">
        <is>
          <t>Price_BOM_VLC_VLSC_Imp_0226</t>
        </is>
      </c>
      <c r="C234" s="68" t="inlineStr">
        <is>
          <t>:20955-2P-15HP-VLSC:20955-2P-20HP-VLSC:20955-2P-25HP-VLSC:20955-2P-30HP-VLSC:20955-2P-40HP-VLSC:20955-2P-50HP-VLSC:</t>
        </is>
      </c>
      <c r="D234" s="2" t="inlineStr">
        <is>
          <t>X4</t>
        </is>
      </c>
      <c r="E234" t="inlineStr">
        <is>
          <t>ImpMatl_NiAl-Bronze_ASTM-B148_C95400</t>
        </is>
      </c>
      <c r="F234" s="7" t="inlineStr">
        <is>
          <t>Nickel Aluminum Bronze ASTM B148 UNS C95400</t>
        </is>
      </c>
      <c r="G234" s="7" t="inlineStr">
        <is>
          <t>B22</t>
        </is>
      </c>
      <c r="H234" s="7" t="inlineStr">
        <is>
          <t>Coating_Standard</t>
        </is>
      </c>
      <c r="I234" s="7" t="inlineStr">
        <is>
          <t>Stainless Steel, AISI-303</t>
        </is>
      </c>
      <c r="J234" s="7" t="inlineStr">
        <is>
          <t>Steel, Cold Drawn C1018</t>
        </is>
      </c>
      <c r="K234" s="78" t="inlineStr">
        <is>
          <t>97775293</t>
        </is>
      </c>
      <c r="L234" s="1" t="n"/>
      <c r="M234" t="inlineStr">
        <is>
          <t>A102220</t>
        </is>
      </c>
      <c r="N234" s="1" t="n">
        <v>128</v>
      </c>
      <c r="O234" s="7" t="inlineStr">
        <is>
          <t>LT250</t>
        </is>
      </c>
      <c r="P234" s="13" t="n">
        <v>8</v>
      </c>
      <c r="R234" s="12" t="n"/>
    </row>
    <row r="235">
      <c r="B235" t="inlineStr">
        <is>
          <t>Price_BOM_VLC_VLSC_Imp_0227</t>
        </is>
      </c>
      <c r="C235" s="68" t="inlineStr">
        <is>
          <t>:20955-2P-15HP-VLSC:20955-2P-20HP-VLSC:20955-2P-25HP-VLSC:20955-2P-30HP-VLSC:20955-2P-40HP-VLSC:20955-2P-50HP-VLSC:</t>
        </is>
      </c>
      <c r="D235" s="2" t="inlineStr">
        <is>
          <t>X4</t>
        </is>
      </c>
      <c r="E235" s="2" t="inlineStr">
        <is>
          <t>ImpMatl_Silicon_Bronze_ASTM-B584_C87600</t>
        </is>
      </c>
      <c r="F235" s="7" t="inlineStr">
        <is>
          <t>Silicon Bronze, ASTM-B584, C87600</t>
        </is>
      </c>
      <c r="G235" s="7" t="inlineStr">
        <is>
          <t>B21</t>
        </is>
      </c>
      <c r="H235" s="7" t="inlineStr">
        <is>
          <t>Coating_Scotchkote134_interior</t>
        </is>
      </c>
      <c r="I235" s="7" t="inlineStr">
        <is>
          <t>Stainless Steel, AISI-303</t>
        </is>
      </c>
      <c r="J235" s="7" t="inlineStr">
        <is>
          <t>Steel, Cold Drawn C1018</t>
        </is>
      </c>
      <c r="K235" s="2" t="inlineStr">
        <is>
          <t>RTF</t>
        </is>
      </c>
      <c r="L235" s="7" t="n"/>
      <c r="M235" s="7" t="inlineStr">
        <is>
          <t>A101740</t>
        </is>
      </c>
      <c r="N235" s="7" t="n">
        <v>0</v>
      </c>
      <c r="O235" s="7" t="inlineStr">
        <is>
          <t>LT250</t>
        </is>
      </c>
      <c r="P235" s="13" t="n">
        <v>8</v>
      </c>
      <c r="R235" s="12" t="n"/>
    </row>
    <row r="236">
      <c r="B236" t="inlineStr">
        <is>
          <t>Price_BOM_VLC_VLSC_Imp_0228</t>
        </is>
      </c>
      <c r="C236" s="68" t="inlineStr">
        <is>
          <t>:20955-2P-15HP-VLSC:20955-2P-20HP-VLSC:20955-2P-25HP-VLSC:20955-2P-30HP-VLSC:20955-2P-40HP-VLSC:20955-2P-50HP-VLSC:</t>
        </is>
      </c>
      <c r="D236" s="2" t="inlineStr">
        <is>
          <t>X4</t>
        </is>
      </c>
      <c r="E236" t="inlineStr">
        <is>
          <t>ImpMatl_NiAl-Bronze_ASTM-B148_C95400</t>
        </is>
      </c>
      <c r="F236" s="7" t="inlineStr">
        <is>
          <t>Nickel Aluminum Bronze ASTM B148 UNS C95400</t>
        </is>
      </c>
      <c r="G236" s="7" t="inlineStr">
        <is>
          <t>B22</t>
        </is>
      </c>
      <c r="H236" s="7" t="inlineStr">
        <is>
          <t>Coating_Scotchkote134_interior</t>
        </is>
      </c>
      <c r="I236" s="7" t="inlineStr">
        <is>
          <t>Stainless Steel, AISI-303</t>
        </is>
      </c>
      <c r="J236" s="7" t="inlineStr">
        <is>
          <t>Steel, Cold Drawn C1018</t>
        </is>
      </c>
      <c r="K236" s="2" t="inlineStr">
        <is>
          <t>RTF</t>
        </is>
      </c>
      <c r="L236" s="1" t="n"/>
      <c r="M236" t="inlineStr">
        <is>
          <t>A102220</t>
        </is>
      </c>
      <c r="N236" s="1" t="n">
        <v>128</v>
      </c>
      <c r="O236" s="7" t="inlineStr">
        <is>
          <t>LT250</t>
        </is>
      </c>
      <c r="P236" s="13" t="n">
        <v>8</v>
      </c>
      <c r="R236" s="12" t="n"/>
    </row>
    <row r="237">
      <c r="B237" t="inlineStr">
        <is>
          <t>Price_BOM_VLC_VLSC_Imp_0229</t>
        </is>
      </c>
      <c r="C237" s="68" t="inlineStr">
        <is>
          <t>:20955-2P-15HP-VLSC:20955-2P-20HP-VLSC:20955-2P-25HP-VLSC:20955-2P-30HP-VLSC:20955-2P-40HP-VLSC:20955-2P-50HP-VLSC:</t>
        </is>
      </c>
      <c r="D237" s="2" t="inlineStr">
        <is>
          <t>X4</t>
        </is>
      </c>
      <c r="E237" s="2" t="inlineStr">
        <is>
          <t>ImpMatl_Silicon_Bronze_ASTM-B584_C87600</t>
        </is>
      </c>
      <c r="F237" s="7" t="inlineStr">
        <is>
          <t>Silicon Bronze, ASTM-B584, C87600</t>
        </is>
      </c>
      <c r="G237" s="7" t="inlineStr">
        <is>
          <t>B21</t>
        </is>
      </c>
      <c r="H237" s="7" t="inlineStr">
        <is>
          <t>Coating_Scotchkote134_interior_exterior</t>
        </is>
      </c>
      <c r="I237" s="7" t="inlineStr">
        <is>
          <t>Stainless Steel, AISI-303</t>
        </is>
      </c>
      <c r="J237" s="7" t="inlineStr">
        <is>
          <t>Steel, Cold Drawn C1018</t>
        </is>
      </c>
      <c r="K237" s="2" t="inlineStr">
        <is>
          <t>RTF</t>
        </is>
      </c>
      <c r="L237" s="7" t="n"/>
      <c r="M237" s="7" t="inlineStr">
        <is>
          <t>A101740</t>
        </is>
      </c>
      <c r="N237" s="7" t="n">
        <v>0</v>
      </c>
      <c r="O237" s="7" t="inlineStr">
        <is>
          <t>LT250</t>
        </is>
      </c>
      <c r="P237" s="13" t="n">
        <v>8</v>
      </c>
      <c r="R237" s="12" t="n"/>
    </row>
    <row r="238">
      <c r="B238" t="inlineStr">
        <is>
          <t>Price_BOM_VLC_VLSC_Imp_0230</t>
        </is>
      </c>
      <c r="C238" s="68" t="inlineStr">
        <is>
          <t>:20955-2P-15HP-VLSC:20955-2P-20HP-VLSC:20955-2P-25HP-VLSC:20955-2P-30HP-VLSC:20955-2P-40HP-VLSC:20955-2P-50HP-VLSC:</t>
        </is>
      </c>
      <c r="D238" s="2" t="inlineStr">
        <is>
          <t>X4</t>
        </is>
      </c>
      <c r="E238" t="inlineStr">
        <is>
          <t>ImpMatl_NiAl-Bronze_ASTM-B148_C95400</t>
        </is>
      </c>
      <c r="F238" s="7" t="inlineStr">
        <is>
          <t>Nickel Aluminum Bronze ASTM B148 UNS C95400</t>
        </is>
      </c>
      <c r="G238" s="7" t="inlineStr">
        <is>
          <t>B22</t>
        </is>
      </c>
      <c r="H238" s="7" t="inlineStr">
        <is>
          <t>Coating_Scotchkote134_interior_exterior</t>
        </is>
      </c>
      <c r="I238" s="7" t="inlineStr">
        <is>
          <t>Stainless Steel, AISI-303</t>
        </is>
      </c>
      <c r="J238" s="7" t="inlineStr">
        <is>
          <t>Steel, Cold Drawn C1018</t>
        </is>
      </c>
      <c r="K238" s="2" t="inlineStr">
        <is>
          <t>RTF</t>
        </is>
      </c>
      <c r="L238" s="1" t="n"/>
      <c r="M238" t="inlineStr">
        <is>
          <t>A102220</t>
        </is>
      </c>
      <c r="N238" s="1" t="n">
        <v>128</v>
      </c>
      <c r="O238" s="7" t="inlineStr">
        <is>
          <t>LT250</t>
        </is>
      </c>
      <c r="P238" s="13" t="n">
        <v>8</v>
      </c>
      <c r="R238" s="12" t="n"/>
    </row>
    <row r="239">
      <c r="B239" t="inlineStr">
        <is>
          <t>Price_BOM_VLC_VLSC_Imp_0231</t>
        </is>
      </c>
      <c r="C239" s="68" t="inlineStr">
        <is>
          <t>:20955-2P-15HP-VLSC:20955-2P-20HP-VLSC:20955-2P-25HP-VLSC:20955-2P-30HP-VLSC:20955-2P-40HP-VLSC:20955-2P-50HP-VLSC:</t>
        </is>
      </c>
      <c r="D239" s="2" t="inlineStr">
        <is>
          <t>X4</t>
        </is>
      </c>
      <c r="E239" s="2" t="inlineStr">
        <is>
          <t>ImpMatl_Silicon_Bronze_ASTM-B584_C87600</t>
        </is>
      </c>
      <c r="F239" s="7" t="inlineStr">
        <is>
          <t>Silicon Bronze, ASTM-B584, C87600</t>
        </is>
      </c>
      <c r="G239" s="7" t="inlineStr">
        <is>
          <t>B21</t>
        </is>
      </c>
      <c r="H239" s="7" t="inlineStr">
        <is>
          <t>Coating_Scotchkote134_interior_exterior_IncludeImpeller</t>
        </is>
      </c>
      <c r="I239" s="7" t="inlineStr">
        <is>
          <t>Stainless Steel, AISI-303</t>
        </is>
      </c>
      <c r="J239" s="7" t="inlineStr">
        <is>
          <t>Steel, Cold Drawn C1018</t>
        </is>
      </c>
      <c r="K239" s="2" t="inlineStr">
        <is>
          <t>RTF</t>
        </is>
      </c>
      <c r="L239" s="7" t="n"/>
      <c r="M239" s="7" t="inlineStr">
        <is>
          <t>A101740</t>
        </is>
      </c>
      <c r="N239" s="7" t="n">
        <v>0</v>
      </c>
      <c r="O239" s="7" t="inlineStr">
        <is>
          <t>LT250</t>
        </is>
      </c>
      <c r="P239" s="13" t="n">
        <v>8</v>
      </c>
      <c r="R239" s="12" t="n"/>
    </row>
    <row r="240">
      <c r="B240" t="inlineStr">
        <is>
          <t>Price_BOM_VLC_VLSC_Imp_0232</t>
        </is>
      </c>
      <c r="C240" s="68" t="inlineStr">
        <is>
          <t>:20955-2P-15HP-VLSC:20955-2P-20HP-VLSC:20955-2P-25HP-VLSC:20955-2P-30HP-VLSC:20955-2P-40HP-VLSC:20955-2P-50HP-VLSC:</t>
        </is>
      </c>
      <c r="D240" s="2" t="inlineStr">
        <is>
          <t>X4</t>
        </is>
      </c>
      <c r="E240" t="inlineStr">
        <is>
          <t>ImpMatl_NiAl-Bronze_ASTM-B148_C95400</t>
        </is>
      </c>
      <c r="F240" s="7" t="inlineStr">
        <is>
          <t>Nickel Aluminum Bronze ASTM B148 UNS C95400</t>
        </is>
      </c>
      <c r="G240" s="7" t="inlineStr">
        <is>
          <t>B22</t>
        </is>
      </c>
      <c r="H240" s="7" t="inlineStr">
        <is>
          <t>Coating_Scotchkote134_interior_exterior_IncludeImpeller</t>
        </is>
      </c>
      <c r="I240" s="7" t="inlineStr">
        <is>
          <t>Stainless Steel, AISI-303</t>
        </is>
      </c>
      <c r="J240" s="7" t="inlineStr">
        <is>
          <t>Steel, Cold Drawn C1018</t>
        </is>
      </c>
      <c r="K240" s="2" t="inlineStr">
        <is>
          <t>RTF</t>
        </is>
      </c>
      <c r="L240" s="1" t="n"/>
      <c r="M240" t="inlineStr">
        <is>
          <t>A102220</t>
        </is>
      </c>
      <c r="N240" s="1" t="n">
        <v>128</v>
      </c>
      <c r="O240" s="7" t="inlineStr">
        <is>
          <t>LT250</t>
        </is>
      </c>
      <c r="P240" s="13" t="n">
        <v>8</v>
      </c>
      <c r="R240" s="12" t="n"/>
    </row>
    <row r="241">
      <c r="B241" t="inlineStr">
        <is>
          <t>Price_BOM_VLC_VLSC_Imp_0233</t>
        </is>
      </c>
      <c r="C241" s="68" t="inlineStr">
        <is>
          <t>:20955-2P-15HP-VLSC:20955-2P-20HP-VLSC:20955-2P-25HP-VLSC:20955-2P-30HP-VLSC:20955-2P-40HP-VLSC:20955-2P-50HP-VLSC:</t>
        </is>
      </c>
      <c r="D241" s="2" t="inlineStr">
        <is>
          <t>X4</t>
        </is>
      </c>
      <c r="E241" s="2" t="inlineStr">
        <is>
          <t>ImpMatl_Silicon_Bronze_ASTM-B584_C87600</t>
        </is>
      </c>
      <c r="F241" s="7" t="inlineStr">
        <is>
          <t>Silicon Bronze, ASTM-B584, C87600</t>
        </is>
      </c>
      <c r="G241" s="7" t="inlineStr">
        <is>
          <t>B21</t>
        </is>
      </c>
      <c r="H241" s="7" t="inlineStr">
        <is>
          <t>Coating_Scotchkote134_interior_IncludeImpeller</t>
        </is>
      </c>
      <c r="I241" s="7" t="inlineStr">
        <is>
          <t>Stainless Steel, AISI-303</t>
        </is>
      </c>
      <c r="J241" s="7" t="inlineStr">
        <is>
          <t>Steel, Cold Drawn C1018</t>
        </is>
      </c>
      <c r="K241" s="2" t="inlineStr">
        <is>
          <t>RTF</t>
        </is>
      </c>
      <c r="L241" s="7" t="n"/>
      <c r="M241" s="7" t="inlineStr">
        <is>
          <t>A101740</t>
        </is>
      </c>
      <c r="N241" s="7" t="n">
        <v>0</v>
      </c>
      <c r="O241" s="7" t="inlineStr">
        <is>
          <t>LT250</t>
        </is>
      </c>
      <c r="P241" s="13" t="n">
        <v>8</v>
      </c>
      <c r="R241" s="12" t="n"/>
    </row>
    <row r="242">
      <c r="B242" t="inlineStr">
        <is>
          <t>Price_BOM_VLC_VLSC_Imp_0234</t>
        </is>
      </c>
      <c r="C242" s="68" t="inlineStr">
        <is>
          <t>:20955-2P-15HP-VLSC:20955-2P-20HP-VLSC:20955-2P-25HP-VLSC:20955-2P-30HP-VLSC:20955-2P-40HP-VLSC:20955-2P-50HP-VLSC:</t>
        </is>
      </c>
      <c r="D242" s="2" t="inlineStr">
        <is>
          <t>X4</t>
        </is>
      </c>
      <c r="E242" t="inlineStr">
        <is>
          <t>ImpMatl_NiAl-Bronze_ASTM-B148_C95400</t>
        </is>
      </c>
      <c r="F242" s="7" t="inlineStr">
        <is>
          <t>Nickel Aluminum Bronze ASTM B148 UNS C95400</t>
        </is>
      </c>
      <c r="G242" s="7" t="inlineStr">
        <is>
          <t>B22</t>
        </is>
      </c>
      <c r="H242" s="7" t="inlineStr">
        <is>
          <t>Coating_Scotchkote134_interior_IncludeImpeller</t>
        </is>
      </c>
      <c r="I242" s="7" t="inlineStr">
        <is>
          <t>Stainless Steel, AISI-303</t>
        </is>
      </c>
      <c r="J242" s="7" t="inlineStr">
        <is>
          <t>Steel, Cold Drawn C1018</t>
        </is>
      </c>
      <c r="K242" s="2" t="inlineStr">
        <is>
          <t>RTF</t>
        </is>
      </c>
      <c r="L242" s="1" t="n"/>
      <c r="M242" t="inlineStr">
        <is>
          <t>A102220</t>
        </is>
      </c>
      <c r="N242" s="1" t="n">
        <v>128</v>
      </c>
      <c r="O242" s="7" t="inlineStr">
        <is>
          <t>LT250</t>
        </is>
      </c>
      <c r="P242" s="13" t="n">
        <v>8</v>
      </c>
      <c r="R242" s="12" t="n"/>
    </row>
    <row r="243">
      <c r="B243" t="inlineStr">
        <is>
          <t>Price_BOM_VLC_VLSC_Imp_0235</t>
        </is>
      </c>
      <c r="C243" s="68" t="inlineStr">
        <is>
          <t>:20955-2P-15HP-VLSC:20955-2P-20HP-VLSC:20955-2P-25HP-VLSC:20955-2P-30HP-VLSC:20955-2P-40HP-VLSC:20955-2P-50HP-VLSC:</t>
        </is>
      </c>
      <c r="D243" s="2" t="inlineStr">
        <is>
          <t>X4</t>
        </is>
      </c>
      <c r="E243" s="2" t="inlineStr">
        <is>
          <t>ImpMatl_Silicon_Bronze_ASTM-B584_C87600</t>
        </is>
      </c>
      <c r="F243" s="7" t="inlineStr">
        <is>
          <t>Silicon Bronze, ASTM-B584, C87600</t>
        </is>
      </c>
      <c r="G243" s="7" t="inlineStr">
        <is>
          <t>B21</t>
        </is>
      </c>
      <c r="H243" s="7" t="inlineStr">
        <is>
          <t>Coating_Special</t>
        </is>
      </c>
      <c r="I243" s="7" t="inlineStr">
        <is>
          <t>Stainless Steel, AISI-303</t>
        </is>
      </c>
      <c r="J243" s="7" t="inlineStr">
        <is>
          <t>Steel, Cold Drawn C1018</t>
        </is>
      </c>
      <c r="K243" s="2" t="inlineStr">
        <is>
          <t>RTF</t>
        </is>
      </c>
      <c r="L243" s="7" t="n"/>
      <c r="M243" s="7" t="inlineStr">
        <is>
          <t>A101740</t>
        </is>
      </c>
      <c r="N243" s="7" t="n">
        <v>0</v>
      </c>
      <c r="O243" s="7" t="inlineStr">
        <is>
          <t>LT250</t>
        </is>
      </c>
      <c r="P243" s="13" t="n">
        <v>8</v>
      </c>
      <c r="R243" s="12" t="n"/>
    </row>
    <row r="244">
      <c r="B244" t="inlineStr">
        <is>
          <t>Price_BOM_VLC_VLSC_Imp_0236</t>
        </is>
      </c>
      <c r="C244" s="68" t="inlineStr">
        <is>
          <t>:20955-2P-15HP-VLSC:20955-2P-20HP-VLSC:20955-2P-25HP-VLSC:20955-2P-30HP-VLSC:20955-2P-40HP-VLSC:20955-2P-50HP-VLSC:</t>
        </is>
      </c>
      <c r="D244" s="2" t="inlineStr">
        <is>
          <t>X4</t>
        </is>
      </c>
      <c r="E244" t="inlineStr">
        <is>
          <t>ImpMatl_NiAl-Bronze_ASTM-B148_C95400</t>
        </is>
      </c>
      <c r="F244" s="7" t="inlineStr">
        <is>
          <t>Nickel Aluminum Bronze ASTM B148 UNS C95400</t>
        </is>
      </c>
      <c r="G244" s="7" t="inlineStr">
        <is>
          <t>B22</t>
        </is>
      </c>
      <c r="H244" s="7" t="inlineStr">
        <is>
          <t>Coating_Special</t>
        </is>
      </c>
      <c r="I244" s="7" t="inlineStr">
        <is>
          <t>Stainless Steel, AISI-303</t>
        </is>
      </c>
      <c r="J244" s="7" t="inlineStr">
        <is>
          <t>Steel, Cold Drawn C1018</t>
        </is>
      </c>
      <c r="K244" s="2" t="inlineStr">
        <is>
          <t>RTF</t>
        </is>
      </c>
      <c r="L244" s="1" t="n"/>
      <c r="M244" t="inlineStr">
        <is>
          <t>A102220</t>
        </is>
      </c>
      <c r="N244" s="1" t="n">
        <v>128</v>
      </c>
      <c r="O244" s="7" t="inlineStr">
        <is>
          <t>LT250</t>
        </is>
      </c>
      <c r="P244" s="13" t="n">
        <v>8</v>
      </c>
      <c r="R244" s="12" t="n"/>
    </row>
    <row r="245">
      <c r="B245" t="inlineStr">
        <is>
          <t>Price_BOM_VLC_VLSC_Imp_0237</t>
        </is>
      </c>
      <c r="C245" s="68" t="inlineStr">
        <is>
          <t>:20955-2P-15HP-VLSC:20955-2P-20HP-VLSC:20955-2P-25HP-VLSC:20955-2P-30HP-VLSC:20955-2P-40HP-VLSC:20955-2P-50HP-VLSC:</t>
        </is>
      </c>
      <c r="D245" s="2" t="inlineStr">
        <is>
          <t>X4</t>
        </is>
      </c>
      <c r="E245" s="2" t="inlineStr">
        <is>
          <t>ImpMatl_Silicon_Bronze_ASTM-B584_C87600</t>
        </is>
      </c>
      <c r="F245" s="7" t="inlineStr">
        <is>
          <t>Silicon Bronze, ASTM-B584, C87600</t>
        </is>
      </c>
      <c r="G245" s="7" t="inlineStr">
        <is>
          <t>B21</t>
        </is>
      </c>
      <c r="H245" s="7" t="inlineStr">
        <is>
          <t>Coating_Epoxy</t>
        </is>
      </c>
      <c r="I245" s="7" t="inlineStr">
        <is>
          <t>Stainless Steel, AISI-303</t>
        </is>
      </c>
      <c r="J245" s="7" t="inlineStr">
        <is>
          <t>Steel, Cold Drawn C1018</t>
        </is>
      </c>
      <c r="K245" s="2" t="inlineStr">
        <is>
          <t>RTF</t>
        </is>
      </c>
      <c r="L245" s="7" t="n"/>
      <c r="M245" s="7" t="inlineStr">
        <is>
          <t>A101740</t>
        </is>
      </c>
      <c r="N245" s="7" t="n">
        <v>0</v>
      </c>
      <c r="O245" s="7" t="inlineStr">
        <is>
          <t>LT250</t>
        </is>
      </c>
      <c r="P245" s="13" t="n">
        <v>8</v>
      </c>
      <c r="R245" s="12" t="n"/>
    </row>
    <row r="246">
      <c r="B246" t="inlineStr">
        <is>
          <t>Price_BOM_VLC_VLSC_Imp_0238</t>
        </is>
      </c>
      <c r="C246" s="68" t="inlineStr">
        <is>
          <t>:20955-2P-15HP-VLSC:20955-2P-20HP-VLSC:20955-2P-25HP-VLSC:20955-2P-30HP-VLSC:20955-2P-40HP-VLSC:20955-2P-50HP-VLSC:</t>
        </is>
      </c>
      <c r="D246" s="2" t="inlineStr">
        <is>
          <t>X4</t>
        </is>
      </c>
      <c r="E246" t="inlineStr">
        <is>
          <t>ImpMatl_NiAl-Bronze_ASTM-B148_C95400</t>
        </is>
      </c>
      <c r="F246" s="7" t="inlineStr">
        <is>
          <t>Nickel Aluminum Bronze ASTM B148 UNS C95400</t>
        </is>
      </c>
      <c r="G246" s="7" t="inlineStr">
        <is>
          <t>B22</t>
        </is>
      </c>
      <c r="H246" s="7" t="inlineStr">
        <is>
          <t>Coating_Epoxy</t>
        </is>
      </c>
      <c r="I246" s="7" t="inlineStr">
        <is>
          <t>Stainless Steel, AISI-303</t>
        </is>
      </c>
      <c r="J246" s="7" t="inlineStr">
        <is>
          <t>Steel, Cold Drawn C1018</t>
        </is>
      </c>
      <c r="K246" s="2" t="inlineStr">
        <is>
          <t>RTF</t>
        </is>
      </c>
      <c r="L246" s="1" t="n"/>
      <c r="M246" t="inlineStr">
        <is>
          <t>A102220</t>
        </is>
      </c>
      <c r="N246" s="1" t="n">
        <v>128</v>
      </c>
      <c r="O246" s="7" t="inlineStr">
        <is>
          <t>LT250</t>
        </is>
      </c>
      <c r="P246" s="13" t="n">
        <v>8</v>
      </c>
      <c r="R246" s="12" t="n"/>
    </row>
    <row r="247">
      <c r="B247" t="inlineStr">
        <is>
          <t>Price_BOM_VLC_VLSC_Imp_0239</t>
        </is>
      </c>
      <c r="C247" s="68" t="inlineStr">
        <is>
          <t>:20959-4P-3HP-VLC:20959-4P-5HP-VLC:20959-4P-7.5HP-VLC:</t>
        </is>
      </c>
      <c r="D247" s="2" t="inlineStr">
        <is>
          <t>X3</t>
        </is>
      </c>
      <c r="E247" s="2" t="inlineStr">
        <is>
          <t>ImpMatl_Silicon_Bronze_ASTM-B584_C87600</t>
        </is>
      </c>
      <c r="F247" s="7" t="inlineStr">
        <is>
          <t>Silicon Bronze, ASTM-B584, C87600</t>
        </is>
      </c>
      <c r="G247" s="7" t="inlineStr">
        <is>
          <t>B21</t>
        </is>
      </c>
      <c r="H247" s="7" t="inlineStr">
        <is>
          <t>Coating_Standard</t>
        </is>
      </c>
      <c r="I247" s="7" t="inlineStr">
        <is>
          <t>Stainless Steel, AISI-303</t>
        </is>
      </c>
      <c r="J247" s="7" t="inlineStr">
        <is>
          <t>Steel, Cold Drawn C1018</t>
        </is>
      </c>
      <c r="K247" s="2" t="inlineStr">
        <is>
          <t>96699320</t>
        </is>
      </c>
      <c r="L247" s="7" t="inlineStr">
        <is>
          <t>IMP,L,15959,X3,B21</t>
        </is>
      </c>
      <c r="M247" s="7" t="inlineStr">
        <is>
          <t>A101746</t>
        </is>
      </c>
      <c r="N247" s="7" t="n">
        <v>0</v>
      </c>
      <c r="O247" s="7" t="inlineStr">
        <is>
          <t>LT027</t>
        </is>
      </c>
      <c r="P247" s="13" t="n">
        <v>0</v>
      </c>
      <c r="R247" s="12" t="n"/>
    </row>
    <row r="248">
      <c r="B248" t="inlineStr">
        <is>
          <t>Price_BOM_VLC_VLSC_Imp_0240</t>
        </is>
      </c>
      <c r="C248" s="68" t="inlineStr">
        <is>
          <t>:20959-4P-3HP-VLC:20959-4P-5HP-VLC:20959-4P-7.5HP-VLC:</t>
        </is>
      </c>
      <c r="D248" s="2" t="inlineStr">
        <is>
          <t>X3</t>
        </is>
      </c>
      <c r="E248" s="2" t="inlineStr">
        <is>
          <t>ImpMatl_SS_AISI-304</t>
        </is>
      </c>
      <c r="F248" s="7" t="inlineStr">
        <is>
          <t>Stainless Steel, AISI-304</t>
        </is>
      </c>
      <c r="G248" s="7" t="inlineStr">
        <is>
          <t>H304</t>
        </is>
      </c>
      <c r="H248" s="7" t="inlineStr">
        <is>
          <t>Coating_Standard</t>
        </is>
      </c>
      <c r="I248" s="7" t="inlineStr">
        <is>
          <t>Stainless Steel, AISI-303</t>
        </is>
      </c>
      <c r="J248" s="7" t="inlineStr">
        <is>
          <t>Stainless Steel, AISI 316</t>
        </is>
      </c>
      <c r="K248" s="98" t="n">
        <v>98876028</v>
      </c>
      <c r="L248" s="98" t="inlineStr">
        <is>
          <t>IMP,L,15959,X3,H304</t>
        </is>
      </c>
      <c r="M248" s="7" t="inlineStr">
        <is>
          <t>A101750</t>
        </is>
      </c>
      <c r="N248" t="n">
        <v>0</v>
      </c>
      <c r="O248" s="7" t="inlineStr">
        <is>
          <t>LT027</t>
        </is>
      </c>
      <c r="P248" s="13" t="n">
        <v>0</v>
      </c>
      <c r="R248" s="12" t="n"/>
    </row>
    <row r="249">
      <c r="B249" t="inlineStr">
        <is>
          <t>Price_BOM_VLC_VLSC_Imp_0241</t>
        </is>
      </c>
      <c r="C249" s="68" t="inlineStr">
        <is>
          <t>:20959-4P-3HP-VLC:20959-4P-5HP-VLC:20959-4P-7.5HP-VLC:</t>
        </is>
      </c>
      <c r="D249" s="2" t="inlineStr">
        <is>
          <t>X3</t>
        </is>
      </c>
      <c r="E249" t="inlineStr">
        <is>
          <t>ImpMatl_NiAl-Bronze_ASTM-B148_C95400</t>
        </is>
      </c>
      <c r="F249" s="7" t="inlineStr">
        <is>
          <t>Nickel Aluminum Bronze ASTM B148 UNS C95400</t>
        </is>
      </c>
      <c r="G249" s="7" t="inlineStr">
        <is>
          <t>B22</t>
        </is>
      </c>
      <c r="H249" s="7" t="inlineStr">
        <is>
          <t>Coating_Standard</t>
        </is>
      </c>
      <c r="I249" s="7" t="inlineStr">
        <is>
          <t>Stainless Steel, AISI-303</t>
        </is>
      </c>
      <c r="J249" s="7" t="inlineStr">
        <is>
          <t>Steel, Cold Drawn C1018</t>
        </is>
      </c>
      <c r="K249" s="78" t="inlineStr">
        <is>
          <t>97777979</t>
        </is>
      </c>
      <c r="L249" s="1" t="n"/>
      <c r="M249" t="inlineStr">
        <is>
          <t>A102221</t>
        </is>
      </c>
      <c r="N249" s="1" t="n">
        <v>128</v>
      </c>
      <c r="O249" s="7" t="inlineStr">
        <is>
          <t>LT250</t>
        </is>
      </c>
      <c r="P249" s="13" t="n">
        <v>8</v>
      </c>
      <c r="R249" s="12" t="n"/>
    </row>
    <row r="250">
      <c r="B250" t="inlineStr">
        <is>
          <t>Price_BOM_VLC_VLSC_Imp_0242</t>
        </is>
      </c>
      <c r="C250" s="68" t="inlineStr">
        <is>
          <t>:20959-4P-3HP-VLC:20959-4P-5HP-VLC:20959-4P-7.5HP-VLC:</t>
        </is>
      </c>
      <c r="D250" s="2" t="inlineStr">
        <is>
          <t>X3</t>
        </is>
      </c>
      <c r="E250" s="2" t="inlineStr">
        <is>
          <t>ImpMatl_Silicon_Bronze_ASTM-B584_C87600</t>
        </is>
      </c>
      <c r="F250" s="7" t="inlineStr">
        <is>
          <t>Silicon Bronze, ASTM-B584, C87600</t>
        </is>
      </c>
      <c r="G250" s="7" t="inlineStr">
        <is>
          <t>B21</t>
        </is>
      </c>
      <c r="H250" s="7" t="inlineStr">
        <is>
          <t>Coating_Scotchkote134_interior</t>
        </is>
      </c>
      <c r="I250" s="7" t="inlineStr">
        <is>
          <t>Stainless Steel, AISI-303</t>
        </is>
      </c>
      <c r="J250" s="7" t="inlineStr">
        <is>
          <t>Steel, Cold Drawn C1018</t>
        </is>
      </c>
      <c r="K250" s="2" t="inlineStr">
        <is>
          <t>RTF</t>
        </is>
      </c>
      <c r="L250" s="7" t="n"/>
      <c r="M250" s="7" t="inlineStr">
        <is>
          <t>A101746</t>
        </is>
      </c>
      <c r="N250" s="7" t="n">
        <v>0</v>
      </c>
      <c r="O250" s="7" t="inlineStr">
        <is>
          <t>LT250</t>
        </is>
      </c>
      <c r="P250" s="13" t="n">
        <v>8</v>
      </c>
      <c r="R250" s="12" t="n"/>
    </row>
    <row r="251">
      <c r="B251" t="inlineStr">
        <is>
          <t>Price_BOM_VLC_VLSC_Imp_0243</t>
        </is>
      </c>
      <c r="C251" s="68" t="inlineStr">
        <is>
          <t>:20959-4P-3HP-VLC:20959-4P-5HP-VLC:20959-4P-7.5HP-VLC:</t>
        </is>
      </c>
      <c r="D251" s="2" t="inlineStr">
        <is>
          <t>X3</t>
        </is>
      </c>
      <c r="E251" t="inlineStr">
        <is>
          <t>ImpMatl_NiAl-Bronze_ASTM-B148_C95400</t>
        </is>
      </c>
      <c r="F251" s="7" t="inlineStr">
        <is>
          <t>Nickel Aluminum Bronze ASTM B148 UNS C95400</t>
        </is>
      </c>
      <c r="G251" s="7" t="inlineStr">
        <is>
          <t>B22</t>
        </is>
      </c>
      <c r="H251" s="7" t="inlineStr">
        <is>
          <t>Coating_Scotchkote134_interior</t>
        </is>
      </c>
      <c r="I251" s="7" t="inlineStr">
        <is>
          <t>Stainless Steel, AISI-303</t>
        </is>
      </c>
      <c r="J251" s="7" t="inlineStr">
        <is>
          <t>Steel, Cold Drawn C1018</t>
        </is>
      </c>
      <c r="K251" s="78" t="inlineStr">
        <is>
          <t>97777979</t>
        </is>
      </c>
      <c r="L251" s="1" t="n"/>
      <c r="M251" t="inlineStr">
        <is>
          <t>A102221</t>
        </is>
      </c>
      <c r="N251" s="1" t="n">
        <v>128</v>
      </c>
      <c r="O251" s="7" t="inlineStr">
        <is>
          <t>LT250</t>
        </is>
      </c>
      <c r="P251" s="13" t="n">
        <v>8</v>
      </c>
      <c r="R251" s="12" t="n"/>
    </row>
    <row r="252">
      <c r="B252" t="inlineStr">
        <is>
          <t>Price_BOM_VLC_VLSC_Imp_0244</t>
        </is>
      </c>
      <c r="C252" s="68" t="inlineStr">
        <is>
          <t>:20959-4P-3HP-VLC:20959-4P-5HP-VLC:20959-4P-7.5HP-VLC:</t>
        </is>
      </c>
      <c r="D252" s="2" t="inlineStr">
        <is>
          <t>X3</t>
        </is>
      </c>
      <c r="E252" s="2" t="inlineStr">
        <is>
          <t>ImpMatl_Silicon_Bronze_ASTM-B584_C87600</t>
        </is>
      </c>
      <c r="F252" s="7" t="inlineStr">
        <is>
          <t>Silicon Bronze, ASTM-B584, C87600</t>
        </is>
      </c>
      <c r="G252" s="7" t="inlineStr">
        <is>
          <t>B21</t>
        </is>
      </c>
      <c r="H252" s="7" t="inlineStr">
        <is>
          <t>Coating_Scotchkote134_interior_exterior</t>
        </is>
      </c>
      <c r="I252" s="7" t="inlineStr">
        <is>
          <t>Stainless Steel, AISI-303</t>
        </is>
      </c>
      <c r="J252" s="7" t="inlineStr">
        <is>
          <t>Steel, Cold Drawn C1018</t>
        </is>
      </c>
      <c r="K252" s="2" t="inlineStr">
        <is>
          <t>RTF</t>
        </is>
      </c>
      <c r="L252" s="7" t="n"/>
      <c r="M252" s="7" t="inlineStr">
        <is>
          <t>A101746</t>
        </is>
      </c>
      <c r="N252" s="7" t="n">
        <v>0</v>
      </c>
      <c r="O252" s="7" t="inlineStr">
        <is>
          <t>LT250</t>
        </is>
      </c>
      <c r="P252" s="13" t="n">
        <v>8</v>
      </c>
      <c r="R252" s="12" t="n"/>
    </row>
    <row r="253">
      <c r="B253" t="inlineStr">
        <is>
          <t>Price_BOM_VLC_VLSC_Imp_0245</t>
        </is>
      </c>
      <c r="C253" s="68" t="inlineStr">
        <is>
          <t>:20959-4P-3HP-VLC:20959-4P-5HP-VLC:20959-4P-7.5HP-VLC:</t>
        </is>
      </c>
      <c r="D253" s="2" t="inlineStr">
        <is>
          <t>X3</t>
        </is>
      </c>
      <c r="E253" t="inlineStr">
        <is>
          <t>ImpMatl_NiAl-Bronze_ASTM-B148_C95400</t>
        </is>
      </c>
      <c r="F253" s="7" t="inlineStr">
        <is>
          <t>Nickel Aluminum Bronze ASTM B148 UNS C95400</t>
        </is>
      </c>
      <c r="G253" s="7" t="inlineStr">
        <is>
          <t>B22</t>
        </is>
      </c>
      <c r="H253" s="7" t="inlineStr">
        <is>
          <t>Coating_Scotchkote134_interior_exterior</t>
        </is>
      </c>
      <c r="I253" s="7" t="inlineStr">
        <is>
          <t>Stainless Steel, AISI-303</t>
        </is>
      </c>
      <c r="J253" s="7" t="inlineStr">
        <is>
          <t>Steel, Cold Drawn C1018</t>
        </is>
      </c>
      <c r="K253" s="78" t="inlineStr">
        <is>
          <t>97777979</t>
        </is>
      </c>
      <c r="L253" s="1" t="n"/>
      <c r="M253" t="inlineStr">
        <is>
          <t>A102221</t>
        </is>
      </c>
      <c r="N253" s="1" t="n">
        <v>128</v>
      </c>
      <c r="O253" s="7" t="inlineStr">
        <is>
          <t>LT250</t>
        </is>
      </c>
      <c r="P253" s="13" t="n">
        <v>8</v>
      </c>
      <c r="R253" s="12" t="n"/>
    </row>
    <row r="254">
      <c r="B254" t="inlineStr">
        <is>
          <t>Price_BOM_VLC_VLSC_Imp_0246</t>
        </is>
      </c>
      <c r="C254" s="68" t="inlineStr">
        <is>
          <t>:20959-4P-3HP-VLC:20959-4P-5HP-VLC:20959-4P-7.5HP-VLC:</t>
        </is>
      </c>
      <c r="D254" s="2" t="inlineStr">
        <is>
          <t>X3</t>
        </is>
      </c>
      <c r="E254" s="2" t="inlineStr">
        <is>
          <t>ImpMatl_Silicon_Bronze_ASTM-B584_C87600</t>
        </is>
      </c>
      <c r="F254" s="7" t="inlineStr">
        <is>
          <t>Silicon Bronze, ASTM-B584, C87600</t>
        </is>
      </c>
      <c r="G254" s="7" t="inlineStr">
        <is>
          <t>B21</t>
        </is>
      </c>
      <c r="H254" s="7" t="inlineStr">
        <is>
          <t>Coating_Scotchkote134_interior_exterior_IncludeImpeller</t>
        </is>
      </c>
      <c r="I254" s="7" t="inlineStr">
        <is>
          <t>Stainless Steel, AISI-303</t>
        </is>
      </c>
      <c r="J254" s="7" t="inlineStr">
        <is>
          <t>Steel, Cold Drawn C1018</t>
        </is>
      </c>
      <c r="K254" s="2" t="inlineStr">
        <is>
          <t>RTF</t>
        </is>
      </c>
      <c r="L254" s="7" t="n"/>
      <c r="M254" s="7" t="inlineStr">
        <is>
          <t>A101746</t>
        </is>
      </c>
      <c r="N254" s="7" t="n">
        <v>0</v>
      </c>
      <c r="O254" s="7" t="inlineStr">
        <is>
          <t>LT250</t>
        </is>
      </c>
      <c r="P254" s="13" t="n">
        <v>8</v>
      </c>
      <c r="R254" s="12" t="n"/>
    </row>
    <row r="255">
      <c r="B255" t="inlineStr">
        <is>
          <t>Price_BOM_VLC_VLSC_Imp_0247</t>
        </is>
      </c>
      <c r="C255" s="68" t="inlineStr">
        <is>
          <t>:20959-4P-3HP-VLC:20959-4P-5HP-VLC:20959-4P-7.5HP-VLC:</t>
        </is>
      </c>
      <c r="D255" s="2" t="inlineStr">
        <is>
          <t>X3</t>
        </is>
      </c>
      <c r="E255" t="inlineStr">
        <is>
          <t>ImpMatl_NiAl-Bronze_ASTM-B148_C95400</t>
        </is>
      </c>
      <c r="F255" s="7" t="inlineStr">
        <is>
          <t>Nickel Aluminum Bronze ASTM B148 UNS C95400</t>
        </is>
      </c>
      <c r="G255" s="7" t="inlineStr">
        <is>
          <t>B22</t>
        </is>
      </c>
      <c r="H255" s="7" t="inlineStr">
        <is>
          <t>Coating_Scotchkote134_interior_exterior_IncludeImpeller</t>
        </is>
      </c>
      <c r="I255" s="7" t="inlineStr">
        <is>
          <t>Stainless Steel, AISI-303</t>
        </is>
      </c>
      <c r="J255" s="7" t="inlineStr">
        <is>
          <t>Steel, Cold Drawn C1018</t>
        </is>
      </c>
      <c r="K255" s="2" t="inlineStr">
        <is>
          <t>RTF</t>
        </is>
      </c>
      <c r="L255" s="1" t="n"/>
      <c r="M255" t="inlineStr">
        <is>
          <t>A102221</t>
        </is>
      </c>
      <c r="N255" s="1" t="n">
        <v>128</v>
      </c>
      <c r="O255" s="7" t="inlineStr">
        <is>
          <t>LT250</t>
        </is>
      </c>
      <c r="P255" s="13" t="n">
        <v>8</v>
      </c>
      <c r="R255" s="12" t="n"/>
    </row>
    <row r="256">
      <c r="B256" t="inlineStr">
        <is>
          <t>Price_BOM_VLC_VLSC_Imp_0248</t>
        </is>
      </c>
      <c r="C256" s="68" t="inlineStr">
        <is>
          <t>:20959-4P-3HP-VLC:20959-4P-5HP-VLC:20959-4P-7.5HP-VLC:</t>
        </is>
      </c>
      <c r="D256" s="2" t="inlineStr">
        <is>
          <t>X3</t>
        </is>
      </c>
      <c r="E256" s="2" t="inlineStr">
        <is>
          <t>ImpMatl_Silicon_Bronze_ASTM-B584_C87600</t>
        </is>
      </c>
      <c r="F256" s="7" t="inlineStr">
        <is>
          <t>Silicon Bronze, ASTM-B584, C87600</t>
        </is>
      </c>
      <c r="G256" s="7" t="inlineStr">
        <is>
          <t>B21</t>
        </is>
      </c>
      <c r="H256" s="7" t="inlineStr">
        <is>
          <t>Coating_Scotchkote134_interior_IncludeImpeller</t>
        </is>
      </c>
      <c r="I256" s="7" t="inlineStr">
        <is>
          <t>Stainless Steel, AISI-303</t>
        </is>
      </c>
      <c r="J256" s="7" t="inlineStr">
        <is>
          <t>Steel, Cold Drawn C1018</t>
        </is>
      </c>
      <c r="K256" s="2" t="inlineStr">
        <is>
          <t>RTF</t>
        </is>
      </c>
      <c r="L256" s="7" t="n"/>
      <c r="M256" s="7" t="inlineStr">
        <is>
          <t>A101746</t>
        </is>
      </c>
      <c r="N256" s="7" t="n">
        <v>0</v>
      </c>
      <c r="O256" s="7" t="inlineStr">
        <is>
          <t>LT250</t>
        </is>
      </c>
      <c r="P256" s="13" t="n">
        <v>8</v>
      </c>
      <c r="R256" s="12" t="n"/>
    </row>
    <row r="257">
      <c r="B257" t="inlineStr">
        <is>
          <t>Price_BOM_VLC_VLSC_Imp_0249</t>
        </is>
      </c>
      <c r="C257" s="68" t="inlineStr">
        <is>
          <t>:20959-4P-3HP-VLC:20959-4P-5HP-VLC:20959-4P-7.5HP-VLC:</t>
        </is>
      </c>
      <c r="D257" s="2" t="inlineStr">
        <is>
          <t>X3</t>
        </is>
      </c>
      <c r="E257" t="inlineStr">
        <is>
          <t>ImpMatl_NiAl-Bronze_ASTM-B148_C95400</t>
        </is>
      </c>
      <c r="F257" s="7" t="inlineStr">
        <is>
          <t>Nickel Aluminum Bronze ASTM B148 UNS C95400</t>
        </is>
      </c>
      <c r="G257" s="7" t="inlineStr">
        <is>
          <t>B22</t>
        </is>
      </c>
      <c r="H257" s="7" t="inlineStr">
        <is>
          <t>Coating_Scotchkote134_interior_IncludeImpeller</t>
        </is>
      </c>
      <c r="I257" s="7" t="inlineStr">
        <is>
          <t>Stainless Steel, AISI-303</t>
        </is>
      </c>
      <c r="J257" s="7" t="inlineStr">
        <is>
          <t>Steel, Cold Drawn C1018</t>
        </is>
      </c>
      <c r="K257" s="2" t="inlineStr">
        <is>
          <t>RTF</t>
        </is>
      </c>
      <c r="L257" s="1" t="n"/>
      <c r="M257" t="inlineStr">
        <is>
          <t>A102221</t>
        </is>
      </c>
      <c r="N257" s="1" t="n">
        <v>128</v>
      </c>
      <c r="O257" s="7" t="inlineStr">
        <is>
          <t>LT250</t>
        </is>
      </c>
      <c r="P257" s="13" t="n">
        <v>8</v>
      </c>
      <c r="R257" s="12" t="n"/>
    </row>
    <row r="258">
      <c r="B258" t="inlineStr">
        <is>
          <t>Price_BOM_VLC_VLSC_Imp_0250</t>
        </is>
      </c>
      <c r="C258" s="68" t="inlineStr">
        <is>
          <t>:20959-4P-3HP-VLC:20959-4P-5HP-VLC:20959-4P-7.5HP-VLC:</t>
        </is>
      </c>
      <c r="D258" s="2" t="inlineStr">
        <is>
          <t>X3</t>
        </is>
      </c>
      <c r="E258" s="2" t="inlineStr">
        <is>
          <t>ImpMatl_Silicon_Bronze_ASTM-B584_C87600</t>
        </is>
      </c>
      <c r="F258" s="7" t="inlineStr">
        <is>
          <t>Silicon Bronze, ASTM-B584, C87600</t>
        </is>
      </c>
      <c r="G258" s="7" t="inlineStr">
        <is>
          <t>B21</t>
        </is>
      </c>
      <c r="H258" s="7" t="inlineStr">
        <is>
          <t>Coating_Special</t>
        </is>
      </c>
      <c r="I258" s="7" t="inlineStr">
        <is>
          <t>Stainless Steel, AISI-303</t>
        </is>
      </c>
      <c r="J258" s="7" t="inlineStr">
        <is>
          <t>Steel, Cold Drawn C1018</t>
        </is>
      </c>
      <c r="K258" s="2" t="inlineStr">
        <is>
          <t>RTF</t>
        </is>
      </c>
      <c r="L258" s="7" t="n"/>
      <c r="M258" s="7" t="inlineStr">
        <is>
          <t>A101746</t>
        </is>
      </c>
      <c r="N258" s="7" t="n">
        <v>0</v>
      </c>
      <c r="O258" s="7" t="inlineStr">
        <is>
          <t>LT250</t>
        </is>
      </c>
      <c r="P258" s="13" t="n">
        <v>8</v>
      </c>
      <c r="R258" s="12" t="n"/>
    </row>
    <row r="259">
      <c r="B259" t="inlineStr">
        <is>
          <t>Price_BOM_VLC_VLSC_Imp_0251</t>
        </is>
      </c>
      <c r="C259" s="68" t="inlineStr">
        <is>
          <t>:20959-4P-3HP-VLC:20959-4P-5HP-VLC:20959-4P-7.5HP-VLC:</t>
        </is>
      </c>
      <c r="D259" s="2" t="inlineStr">
        <is>
          <t>X3</t>
        </is>
      </c>
      <c r="E259" t="inlineStr">
        <is>
          <t>ImpMatl_NiAl-Bronze_ASTM-B148_C95400</t>
        </is>
      </c>
      <c r="F259" s="7" t="inlineStr">
        <is>
          <t>Nickel Aluminum Bronze ASTM B148 UNS C95400</t>
        </is>
      </c>
      <c r="G259" s="7" t="inlineStr">
        <is>
          <t>B22</t>
        </is>
      </c>
      <c r="H259" s="7" t="inlineStr">
        <is>
          <t>Coating_Special</t>
        </is>
      </c>
      <c r="I259" s="7" t="inlineStr">
        <is>
          <t>Stainless Steel, AISI-303</t>
        </is>
      </c>
      <c r="J259" s="7" t="inlineStr">
        <is>
          <t>Steel, Cold Drawn C1018</t>
        </is>
      </c>
      <c r="K259" s="2" t="inlineStr">
        <is>
          <t>RTF</t>
        </is>
      </c>
      <c r="L259" s="1" t="n"/>
      <c r="M259" t="inlineStr">
        <is>
          <t>A102221</t>
        </is>
      </c>
      <c r="N259" s="1" t="n">
        <v>128</v>
      </c>
      <c r="O259" s="7" t="inlineStr">
        <is>
          <t>LT250</t>
        </is>
      </c>
      <c r="P259" s="13" t="n">
        <v>8</v>
      </c>
      <c r="R259" s="12" t="n"/>
    </row>
    <row r="260">
      <c r="B260" t="inlineStr">
        <is>
          <t>Price_BOM_VLC_VLSC_Imp_0252</t>
        </is>
      </c>
      <c r="C260" s="68" t="inlineStr">
        <is>
          <t>:20959-4P-3HP-VLC:20959-4P-5HP-VLC:20959-4P-7.5HP-VLC:</t>
        </is>
      </c>
      <c r="D260" s="2" t="inlineStr">
        <is>
          <t>X3</t>
        </is>
      </c>
      <c r="E260" s="2" t="inlineStr">
        <is>
          <t>ImpMatl_Silicon_Bronze_ASTM-B584_C87600</t>
        </is>
      </c>
      <c r="F260" s="7" t="inlineStr">
        <is>
          <t>Silicon Bronze, ASTM-B584, C87600</t>
        </is>
      </c>
      <c r="G260" s="7" t="inlineStr">
        <is>
          <t>B21</t>
        </is>
      </c>
      <c r="H260" s="7" t="inlineStr">
        <is>
          <t>Coating_Epoxy</t>
        </is>
      </c>
      <c r="I260" s="7" t="inlineStr">
        <is>
          <t>Stainless Steel, AISI-303</t>
        </is>
      </c>
      <c r="J260" s="7" t="inlineStr">
        <is>
          <t>Steel, Cold Drawn C1018</t>
        </is>
      </c>
      <c r="K260" s="2" t="inlineStr">
        <is>
          <t>RTF</t>
        </is>
      </c>
      <c r="L260" s="7" t="n"/>
      <c r="M260" s="7" t="inlineStr">
        <is>
          <t>A101746</t>
        </is>
      </c>
      <c r="N260" s="7" t="n">
        <v>0</v>
      </c>
      <c r="O260" s="7" t="inlineStr">
        <is>
          <t>LT250</t>
        </is>
      </c>
      <c r="P260" s="13" t="n">
        <v>8</v>
      </c>
      <c r="R260" s="12" t="n"/>
    </row>
    <row r="261">
      <c r="B261" t="inlineStr">
        <is>
          <t>Price_BOM_VLC_VLSC_Imp_0253</t>
        </is>
      </c>
      <c r="C261" s="68" t="inlineStr">
        <is>
          <t>:20959-4P-3HP-VLC:20959-4P-5HP-VLC:20959-4P-7.5HP-VLC:</t>
        </is>
      </c>
      <c r="D261" s="2" t="inlineStr">
        <is>
          <t>X3</t>
        </is>
      </c>
      <c r="E261" t="inlineStr">
        <is>
          <t>ImpMatl_NiAl-Bronze_ASTM-B148_C95400</t>
        </is>
      </c>
      <c r="F261" s="7" t="inlineStr">
        <is>
          <t>Nickel Aluminum Bronze ASTM B148 UNS C95400</t>
        </is>
      </c>
      <c r="G261" s="7" t="inlineStr">
        <is>
          <t>B22</t>
        </is>
      </c>
      <c r="H261" s="7" t="inlineStr">
        <is>
          <t>Coating_Epoxy</t>
        </is>
      </c>
      <c r="I261" s="7" t="inlineStr">
        <is>
          <t>Stainless Steel, AISI-303</t>
        </is>
      </c>
      <c r="J261" s="7" t="inlineStr">
        <is>
          <t>Steel, Cold Drawn C1018</t>
        </is>
      </c>
      <c r="K261" s="2" t="inlineStr">
        <is>
          <t>RTF</t>
        </is>
      </c>
      <c r="L261" s="1" t="n"/>
      <c r="M261" t="inlineStr">
        <is>
          <t>A102221</t>
        </is>
      </c>
      <c r="N261" s="1" t="n">
        <v>128</v>
      </c>
      <c r="O261" s="7" t="inlineStr">
        <is>
          <t>LT250</t>
        </is>
      </c>
      <c r="P261" s="13" t="n">
        <v>8</v>
      </c>
      <c r="R261" s="12" t="n"/>
    </row>
    <row r="262">
      <c r="B262" t="inlineStr">
        <is>
          <t>Price_BOM_VLC_VLSC_Imp_0254</t>
        </is>
      </c>
      <c r="C262" t="inlineStr">
        <is>
          <t>:20959-2P-20HP-VLC:20959-2P-25HP-VLC:20959-2P-30HP-VLC:20959-2P-40HP-VLC:20959-2P-50HP-VLC:20959-2P-60HP-VLC:</t>
        </is>
      </c>
      <c r="D262" s="2" t="inlineStr">
        <is>
          <t>X4</t>
        </is>
      </c>
      <c r="E262" s="2" t="inlineStr">
        <is>
          <t>ImpMatl_Silicon_Bronze_ASTM-B584_C87600</t>
        </is>
      </c>
      <c r="F262" s="7" t="inlineStr">
        <is>
          <t>Silicon Bronze, ASTM-B584, C87600</t>
        </is>
      </c>
      <c r="G262" s="7" t="inlineStr">
        <is>
          <t>B21</t>
        </is>
      </c>
      <c r="H262" s="7" t="inlineStr">
        <is>
          <t>Coating_Standard</t>
        </is>
      </c>
      <c r="I262" s="7" t="inlineStr">
        <is>
          <t>Stainless Steel, AISI-303</t>
        </is>
      </c>
      <c r="J262" s="7" t="inlineStr">
        <is>
          <t>Steel, Cold Drawn C1018</t>
        </is>
      </c>
      <c r="K262" s="2" t="inlineStr">
        <is>
          <t>96699323</t>
        </is>
      </c>
      <c r="L262" s="7" t="inlineStr">
        <is>
          <t>IMP,L,15959,X4,B21</t>
        </is>
      </c>
      <c r="M262" s="7" t="inlineStr">
        <is>
          <t>A101752</t>
        </is>
      </c>
      <c r="N262" s="7" t="n">
        <v>0</v>
      </c>
      <c r="O262" s="7" t="inlineStr">
        <is>
          <t>LT027</t>
        </is>
      </c>
      <c r="P262" s="13" t="n">
        <v>0</v>
      </c>
      <c r="R262" s="12" t="n"/>
    </row>
    <row r="263">
      <c r="B263" t="inlineStr">
        <is>
          <t>Price_BOM_VLC_VLSC_Imp_0255</t>
        </is>
      </c>
      <c r="C263" t="inlineStr">
        <is>
          <t>:20959-2P-20HP-VLC:20959-2P-25HP-VLC:20959-2P-30HP-VLC:20959-2P-40HP-VLC:20959-2P-50HP-VLC:20959-2P-60HP-VLC:</t>
        </is>
      </c>
      <c r="D263" s="2" t="inlineStr">
        <is>
          <t>X4</t>
        </is>
      </c>
      <c r="E263" s="2" t="inlineStr">
        <is>
          <t>ImpMatl_SS_AISI-304</t>
        </is>
      </c>
      <c r="F263" s="7" t="inlineStr">
        <is>
          <t>Stainless Steel, AISI-304</t>
        </is>
      </c>
      <c r="G263" s="7" t="inlineStr">
        <is>
          <t>H304</t>
        </is>
      </c>
      <c r="H263" s="7" t="inlineStr">
        <is>
          <t>Coating_Standard</t>
        </is>
      </c>
      <c r="I263" s="7" t="inlineStr">
        <is>
          <t>Stainless Steel, AISI-303</t>
        </is>
      </c>
      <c r="J263" s="7" t="inlineStr">
        <is>
          <t>Stainless Steel, AISI 316</t>
        </is>
      </c>
      <c r="K263" s="98" t="n">
        <v>98876061</v>
      </c>
      <c r="L263" s="98" t="inlineStr">
        <is>
          <t>IMP,L,15959,X4,H304</t>
        </is>
      </c>
      <c r="M263" s="7" t="inlineStr">
        <is>
          <t>A101756</t>
        </is>
      </c>
      <c r="N263" t="n">
        <v>0</v>
      </c>
      <c r="O263" s="7" t="inlineStr">
        <is>
          <t>LT027</t>
        </is>
      </c>
      <c r="P263" s="13" t="n">
        <v>0</v>
      </c>
      <c r="R263" s="12" t="n"/>
    </row>
    <row r="264">
      <c r="B264" t="inlineStr">
        <is>
          <t>Price_BOM_VLC_VLSC_Imp_0256</t>
        </is>
      </c>
      <c r="C264" t="inlineStr">
        <is>
          <t>:20959-2P-20HP-VLC:20959-2P-25HP-VLC:20959-2P-30HP-VLC:20959-2P-40HP-VLC:20959-2P-50HP-VLC:20959-2P-60HP-VLC:</t>
        </is>
      </c>
      <c r="D264" s="2" t="inlineStr">
        <is>
          <t>X4</t>
        </is>
      </c>
      <c r="E264" t="inlineStr">
        <is>
          <t>ImpMatl_NiAl-Bronze_ASTM-B148_C95400</t>
        </is>
      </c>
      <c r="F264" s="7" t="inlineStr">
        <is>
          <t>Nickel Aluminum Bronze ASTM B148 UNS C95400</t>
        </is>
      </c>
      <c r="G264" s="7" t="inlineStr">
        <is>
          <t>B22</t>
        </is>
      </c>
      <c r="H264" s="7" t="inlineStr">
        <is>
          <t>Coating_Standard</t>
        </is>
      </c>
      <c r="I264" s="7" t="inlineStr">
        <is>
          <t>Stainless Steel, AISI-303</t>
        </is>
      </c>
      <c r="J264" s="7" t="inlineStr">
        <is>
          <t>Steel, Cold Drawn C1018</t>
        </is>
      </c>
      <c r="K264" s="78" t="inlineStr">
        <is>
          <t>97777980</t>
        </is>
      </c>
      <c r="L264" s="1" t="n"/>
      <c r="M264" t="inlineStr">
        <is>
          <t>A102222</t>
        </is>
      </c>
      <c r="N264" s="1" t="n">
        <v>128</v>
      </c>
      <c r="O264" s="7" t="inlineStr">
        <is>
          <t>LT250</t>
        </is>
      </c>
      <c r="P264" s="13" t="n">
        <v>8</v>
      </c>
      <c r="R264" s="12" t="n"/>
    </row>
    <row r="265">
      <c r="B265" t="inlineStr">
        <is>
          <t>Price_BOM_VLC_VLSC_Imp_0257</t>
        </is>
      </c>
      <c r="C265" t="inlineStr">
        <is>
          <t>:20959-2P-20HP-VLC:20959-2P-25HP-VLC:20959-2P-30HP-VLC:20959-2P-40HP-VLC:20959-2P-50HP-VLC:20959-2P-60HP-VLC:</t>
        </is>
      </c>
      <c r="D265" s="2" t="inlineStr">
        <is>
          <t>X4</t>
        </is>
      </c>
      <c r="E265" s="2" t="inlineStr">
        <is>
          <t>ImpMatl_Silicon_Bronze_ASTM-B584_C87600</t>
        </is>
      </c>
      <c r="F265" s="7" t="inlineStr">
        <is>
          <t>Silicon Bronze, ASTM-B584, C87600</t>
        </is>
      </c>
      <c r="G265" s="7" t="inlineStr">
        <is>
          <t>B21</t>
        </is>
      </c>
      <c r="H265" s="7" t="inlineStr">
        <is>
          <t>Coating_Scotchkote134_interior</t>
        </is>
      </c>
      <c r="I265" s="7" t="inlineStr">
        <is>
          <t>Stainless Steel, AISI-303</t>
        </is>
      </c>
      <c r="J265" s="7" t="inlineStr">
        <is>
          <t>Steel, Cold Drawn C1018</t>
        </is>
      </c>
      <c r="K265" s="2" t="inlineStr">
        <is>
          <t>RTF</t>
        </is>
      </c>
      <c r="L265" s="7" t="n"/>
      <c r="M265" s="7" t="inlineStr">
        <is>
          <t>A101752</t>
        </is>
      </c>
      <c r="N265" s="7" t="n">
        <v>0</v>
      </c>
      <c r="O265" s="7" t="inlineStr">
        <is>
          <t>LT250</t>
        </is>
      </c>
      <c r="P265" s="13" t="n">
        <v>8</v>
      </c>
      <c r="R265" s="12" t="n"/>
    </row>
    <row r="266">
      <c r="B266" t="inlineStr">
        <is>
          <t>Price_BOM_VLC_VLSC_Imp_0258</t>
        </is>
      </c>
      <c r="C266" t="inlineStr">
        <is>
          <t>:20959-2P-20HP-VLC:20959-2P-25HP-VLC:20959-2P-30HP-VLC:20959-2P-40HP-VLC:20959-2P-50HP-VLC:20959-2P-60HP-VLC:</t>
        </is>
      </c>
      <c r="D266" s="2" t="inlineStr">
        <is>
          <t>X4</t>
        </is>
      </c>
      <c r="E266" t="inlineStr">
        <is>
          <t>ImpMatl_NiAl-Bronze_ASTM-B148_C95400</t>
        </is>
      </c>
      <c r="F266" s="7" t="inlineStr">
        <is>
          <t>Nickel Aluminum Bronze ASTM B148 UNS C95400</t>
        </is>
      </c>
      <c r="G266" s="7" t="inlineStr">
        <is>
          <t>B22</t>
        </is>
      </c>
      <c r="H266" s="7" t="inlineStr">
        <is>
          <t>Coating_Scotchkote134_interior</t>
        </is>
      </c>
      <c r="I266" s="7" t="inlineStr">
        <is>
          <t>Stainless Steel, AISI-303</t>
        </is>
      </c>
      <c r="J266" s="7" t="inlineStr">
        <is>
          <t>Steel, Cold Drawn C1018</t>
        </is>
      </c>
      <c r="K266" s="2" t="inlineStr">
        <is>
          <t>RTF</t>
        </is>
      </c>
      <c r="L266" s="1" t="n"/>
      <c r="M266" t="inlineStr">
        <is>
          <t>A102222</t>
        </is>
      </c>
      <c r="N266" s="1" t="n">
        <v>128</v>
      </c>
      <c r="O266" s="7" t="inlineStr">
        <is>
          <t>LT250</t>
        </is>
      </c>
      <c r="P266" s="13" t="n">
        <v>8</v>
      </c>
      <c r="R266" s="12" t="n"/>
    </row>
    <row r="267">
      <c r="B267" t="inlineStr">
        <is>
          <t>Price_BOM_VLC_VLSC_Imp_0259</t>
        </is>
      </c>
      <c r="C267" t="inlineStr">
        <is>
          <t>:20959-2P-20HP-VLC:20959-2P-25HP-VLC:20959-2P-30HP-VLC:20959-2P-40HP-VLC:20959-2P-50HP-VLC:20959-2P-60HP-VLC:</t>
        </is>
      </c>
      <c r="D267" s="2" t="inlineStr">
        <is>
          <t>X4</t>
        </is>
      </c>
      <c r="E267" s="2" t="inlineStr">
        <is>
          <t>ImpMatl_Silicon_Bronze_ASTM-B584_C87600</t>
        </is>
      </c>
      <c r="F267" s="7" t="inlineStr">
        <is>
          <t>Silicon Bronze, ASTM-B584, C87600</t>
        </is>
      </c>
      <c r="G267" s="7" t="inlineStr">
        <is>
          <t>B21</t>
        </is>
      </c>
      <c r="H267" s="7" t="inlineStr">
        <is>
          <t>Coating_Scotchkote134_interior_exterior</t>
        </is>
      </c>
      <c r="I267" s="7" t="inlineStr">
        <is>
          <t>Stainless Steel, AISI-303</t>
        </is>
      </c>
      <c r="J267" s="7" t="inlineStr">
        <is>
          <t>Steel, Cold Drawn C1018</t>
        </is>
      </c>
      <c r="K267" s="2" t="inlineStr">
        <is>
          <t>RTF</t>
        </is>
      </c>
      <c r="L267" s="7" t="n"/>
      <c r="M267" s="7" t="inlineStr">
        <is>
          <t>A101752</t>
        </is>
      </c>
      <c r="N267" s="7" t="n">
        <v>0</v>
      </c>
      <c r="O267" s="7" t="inlineStr">
        <is>
          <t>LT250</t>
        </is>
      </c>
      <c r="P267" s="13" t="n">
        <v>8</v>
      </c>
      <c r="R267" s="12" t="n"/>
    </row>
    <row r="268">
      <c r="B268" t="inlineStr">
        <is>
          <t>Price_BOM_VLC_VLSC_Imp_0260</t>
        </is>
      </c>
      <c r="C268" t="inlineStr">
        <is>
          <t>:20959-2P-20HP-VLC:20959-2P-25HP-VLC:20959-2P-30HP-VLC:20959-2P-40HP-VLC:20959-2P-50HP-VLC:20959-2P-60HP-VLC:</t>
        </is>
      </c>
      <c r="D268" s="2" t="inlineStr">
        <is>
          <t>X4</t>
        </is>
      </c>
      <c r="E268" t="inlineStr">
        <is>
          <t>ImpMatl_NiAl-Bronze_ASTM-B148_C95400</t>
        </is>
      </c>
      <c r="F268" s="7" t="inlineStr">
        <is>
          <t>Nickel Aluminum Bronze ASTM B148 UNS C95400</t>
        </is>
      </c>
      <c r="G268" s="7" t="inlineStr">
        <is>
          <t>B22</t>
        </is>
      </c>
      <c r="H268" s="7" t="inlineStr">
        <is>
          <t>Coating_Scotchkote134_interior_exterior</t>
        </is>
      </c>
      <c r="I268" s="7" t="inlineStr">
        <is>
          <t>Stainless Steel, AISI-303</t>
        </is>
      </c>
      <c r="J268" s="7" t="inlineStr">
        <is>
          <t>Steel, Cold Drawn C1018</t>
        </is>
      </c>
      <c r="K268" s="2" t="inlineStr">
        <is>
          <t>RTF</t>
        </is>
      </c>
      <c r="L268" s="1" t="n"/>
      <c r="M268" t="inlineStr">
        <is>
          <t>A102222</t>
        </is>
      </c>
      <c r="N268" s="1" t="n">
        <v>128</v>
      </c>
      <c r="O268" s="7" t="inlineStr">
        <is>
          <t>LT250</t>
        </is>
      </c>
      <c r="P268" s="13" t="n">
        <v>8</v>
      </c>
      <c r="R268" s="12" t="n"/>
    </row>
    <row r="269">
      <c r="B269" t="inlineStr">
        <is>
          <t>Price_BOM_VLC_VLSC_Imp_0261</t>
        </is>
      </c>
      <c r="C269" t="inlineStr">
        <is>
          <t>:20959-2P-20HP-VLC:20959-2P-25HP-VLC:20959-2P-30HP-VLC:20959-2P-40HP-VLC:20959-2P-50HP-VLC:20959-2P-60HP-VLC:</t>
        </is>
      </c>
      <c r="D269" s="2" t="inlineStr">
        <is>
          <t>X4</t>
        </is>
      </c>
      <c r="E269" s="2" t="inlineStr">
        <is>
          <t>ImpMatl_Silicon_Bronze_ASTM-B584_C87600</t>
        </is>
      </c>
      <c r="F269" s="7" t="inlineStr">
        <is>
          <t>Silicon Bronze, ASTM-B584, C87600</t>
        </is>
      </c>
      <c r="G269" s="7" t="inlineStr">
        <is>
          <t>B21</t>
        </is>
      </c>
      <c r="H269" s="7" t="inlineStr">
        <is>
          <t>Coating_Scotchkote134_interior_exterior_IncludeImpeller</t>
        </is>
      </c>
      <c r="I269" s="7" t="inlineStr">
        <is>
          <t>Stainless Steel, AISI-303</t>
        </is>
      </c>
      <c r="J269" s="7" t="inlineStr">
        <is>
          <t>Steel, Cold Drawn C1018</t>
        </is>
      </c>
      <c r="K269" s="2" t="inlineStr">
        <is>
          <t>RTF</t>
        </is>
      </c>
      <c r="L269" s="7" t="n"/>
      <c r="M269" s="7" t="inlineStr">
        <is>
          <t>A101752</t>
        </is>
      </c>
      <c r="N269" s="7" t="n">
        <v>0</v>
      </c>
      <c r="O269" s="7" t="inlineStr">
        <is>
          <t>LT250</t>
        </is>
      </c>
      <c r="P269" s="13" t="n">
        <v>8</v>
      </c>
      <c r="R269" s="12" t="n"/>
    </row>
    <row r="270">
      <c r="B270" t="inlineStr">
        <is>
          <t>Price_BOM_VLC_VLSC_Imp_0262</t>
        </is>
      </c>
      <c r="C270" t="inlineStr">
        <is>
          <t>:20959-2P-20HP-VLC:20959-2P-25HP-VLC:20959-2P-30HP-VLC:20959-2P-40HP-VLC:20959-2P-50HP-VLC:20959-2P-60HP-VLC:</t>
        </is>
      </c>
      <c r="D270" s="2" t="inlineStr">
        <is>
          <t>X4</t>
        </is>
      </c>
      <c r="E270" t="inlineStr">
        <is>
          <t>ImpMatl_NiAl-Bronze_ASTM-B148_C95400</t>
        </is>
      </c>
      <c r="F270" s="7" t="inlineStr">
        <is>
          <t>Nickel Aluminum Bronze ASTM B148 UNS C95400</t>
        </is>
      </c>
      <c r="G270" s="7" t="inlineStr">
        <is>
          <t>B22</t>
        </is>
      </c>
      <c r="H270" s="7" t="inlineStr">
        <is>
          <t>Coating_Scotchkote134_interior_exterior_IncludeImpeller</t>
        </is>
      </c>
      <c r="I270" s="7" t="inlineStr">
        <is>
          <t>Stainless Steel, AISI-303</t>
        </is>
      </c>
      <c r="J270" s="7" t="inlineStr">
        <is>
          <t>Steel, Cold Drawn C1018</t>
        </is>
      </c>
      <c r="K270" s="2" t="inlineStr">
        <is>
          <t>RTF</t>
        </is>
      </c>
      <c r="L270" s="1" t="n"/>
      <c r="M270" t="inlineStr">
        <is>
          <t>A102222</t>
        </is>
      </c>
      <c r="N270" s="1" t="n">
        <v>128</v>
      </c>
      <c r="O270" s="7" t="inlineStr">
        <is>
          <t>LT250</t>
        </is>
      </c>
      <c r="P270" s="13" t="n">
        <v>8</v>
      </c>
      <c r="R270" s="12" t="n"/>
    </row>
    <row r="271">
      <c r="B271" t="inlineStr">
        <is>
          <t>Price_BOM_VLC_VLSC_Imp_0263</t>
        </is>
      </c>
      <c r="C271" t="inlineStr">
        <is>
          <t>:20959-2P-20HP-VLC:20959-2P-25HP-VLC:20959-2P-30HP-VLC:20959-2P-40HP-VLC:20959-2P-50HP-VLC:20959-2P-60HP-VLC:</t>
        </is>
      </c>
      <c r="D271" s="2" t="inlineStr">
        <is>
          <t>X4</t>
        </is>
      </c>
      <c r="E271" s="2" t="inlineStr">
        <is>
          <t>ImpMatl_Silicon_Bronze_ASTM-B584_C87600</t>
        </is>
      </c>
      <c r="F271" s="7" t="inlineStr">
        <is>
          <t>Silicon Bronze, ASTM-B584, C87600</t>
        </is>
      </c>
      <c r="G271" s="7" t="inlineStr">
        <is>
          <t>B21</t>
        </is>
      </c>
      <c r="H271" s="7" t="inlineStr">
        <is>
          <t>Coating_Scotchkote134_interior_IncludeImpeller</t>
        </is>
      </c>
      <c r="I271" s="7" t="inlineStr">
        <is>
          <t>Stainless Steel, AISI-303</t>
        </is>
      </c>
      <c r="J271" s="7" t="inlineStr">
        <is>
          <t>Steel, Cold Drawn C1018</t>
        </is>
      </c>
      <c r="K271" s="2" t="inlineStr">
        <is>
          <t>RTF</t>
        </is>
      </c>
      <c r="L271" s="7" t="n"/>
      <c r="M271" s="7" t="inlineStr">
        <is>
          <t>A101752</t>
        </is>
      </c>
      <c r="N271" s="7" t="n">
        <v>0</v>
      </c>
      <c r="O271" s="7" t="inlineStr">
        <is>
          <t>LT250</t>
        </is>
      </c>
      <c r="P271" s="13" t="n">
        <v>8</v>
      </c>
      <c r="R271" s="12" t="n"/>
    </row>
    <row r="272">
      <c r="B272" t="inlineStr">
        <is>
          <t>Price_BOM_VLC_VLSC_Imp_0264</t>
        </is>
      </c>
      <c r="C272" t="inlineStr">
        <is>
          <t>:20959-2P-20HP-VLC:20959-2P-25HP-VLC:20959-2P-30HP-VLC:20959-2P-40HP-VLC:20959-2P-50HP-VLC:20959-2P-60HP-VLC:</t>
        </is>
      </c>
      <c r="D272" s="2" t="inlineStr">
        <is>
          <t>X4</t>
        </is>
      </c>
      <c r="E272" t="inlineStr">
        <is>
          <t>ImpMatl_NiAl-Bronze_ASTM-B148_C95400</t>
        </is>
      </c>
      <c r="F272" s="7" t="inlineStr">
        <is>
          <t>Nickel Aluminum Bronze ASTM B148 UNS C95400</t>
        </is>
      </c>
      <c r="G272" s="7" t="inlineStr">
        <is>
          <t>B22</t>
        </is>
      </c>
      <c r="H272" s="7" t="inlineStr">
        <is>
          <t>Coating_Scotchkote134_interior_IncludeImpeller</t>
        </is>
      </c>
      <c r="I272" s="7" t="inlineStr">
        <is>
          <t>Stainless Steel, AISI-303</t>
        </is>
      </c>
      <c r="J272" s="7" t="inlineStr">
        <is>
          <t>Steel, Cold Drawn C1018</t>
        </is>
      </c>
      <c r="K272" s="2" t="inlineStr">
        <is>
          <t>RTF</t>
        </is>
      </c>
      <c r="L272" s="1" t="n"/>
      <c r="M272" t="inlineStr">
        <is>
          <t>A102222</t>
        </is>
      </c>
      <c r="N272" s="1" t="n">
        <v>128</v>
      </c>
      <c r="O272" s="7" t="inlineStr">
        <is>
          <t>LT250</t>
        </is>
      </c>
      <c r="P272" s="13" t="n">
        <v>8</v>
      </c>
      <c r="R272" s="12" t="n"/>
    </row>
    <row r="273">
      <c r="B273" t="inlineStr">
        <is>
          <t>Price_BOM_VLC_VLSC_Imp_0265</t>
        </is>
      </c>
      <c r="C273" t="inlineStr">
        <is>
          <t>:20959-2P-20HP-VLC:20959-2P-25HP-VLC:20959-2P-30HP-VLC:20959-2P-40HP-VLC:20959-2P-50HP-VLC:20959-2P-60HP-VLC:</t>
        </is>
      </c>
      <c r="D273" s="2" t="inlineStr">
        <is>
          <t>X4</t>
        </is>
      </c>
      <c r="E273" s="2" t="inlineStr">
        <is>
          <t>ImpMatl_Silicon_Bronze_ASTM-B584_C87600</t>
        </is>
      </c>
      <c r="F273" s="7" t="inlineStr">
        <is>
          <t>Silicon Bronze, ASTM-B584, C87600</t>
        </is>
      </c>
      <c r="G273" s="7" t="inlineStr">
        <is>
          <t>B21</t>
        </is>
      </c>
      <c r="H273" s="7" t="inlineStr">
        <is>
          <t>Coating_Special</t>
        </is>
      </c>
      <c r="I273" s="7" t="inlineStr">
        <is>
          <t>Stainless Steel, AISI-303</t>
        </is>
      </c>
      <c r="J273" s="7" t="inlineStr">
        <is>
          <t>Steel, Cold Drawn C1018</t>
        </is>
      </c>
      <c r="K273" s="2" t="inlineStr">
        <is>
          <t>RTF</t>
        </is>
      </c>
      <c r="L273" s="7" t="n"/>
      <c r="M273" s="7" t="inlineStr">
        <is>
          <t>A101752</t>
        </is>
      </c>
      <c r="N273" s="7" t="n">
        <v>0</v>
      </c>
      <c r="O273" s="7" t="inlineStr">
        <is>
          <t>LT250</t>
        </is>
      </c>
      <c r="P273" s="13" t="n">
        <v>8</v>
      </c>
      <c r="R273" s="12" t="n"/>
    </row>
    <row r="274">
      <c r="B274" t="inlineStr">
        <is>
          <t>Price_BOM_VLC_VLSC_Imp_0266</t>
        </is>
      </c>
      <c r="C274" t="inlineStr">
        <is>
          <t>:20959-2P-20HP-VLC:20959-2P-25HP-VLC:20959-2P-30HP-VLC:20959-2P-40HP-VLC:20959-2P-50HP-VLC:20959-2P-60HP-VLC:</t>
        </is>
      </c>
      <c r="D274" s="2" t="inlineStr">
        <is>
          <t>X4</t>
        </is>
      </c>
      <c r="E274" t="inlineStr">
        <is>
          <t>ImpMatl_NiAl-Bronze_ASTM-B148_C95400</t>
        </is>
      </c>
      <c r="F274" s="7" t="inlineStr">
        <is>
          <t>Nickel Aluminum Bronze ASTM B148 UNS C95400</t>
        </is>
      </c>
      <c r="G274" s="7" t="inlineStr">
        <is>
          <t>B22</t>
        </is>
      </c>
      <c r="H274" s="7" t="inlineStr">
        <is>
          <t>Coating_Special</t>
        </is>
      </c>
      <c r="I274" s="7" t="inlineStr">
        <is>
          <t>Stainless Steel, AISI-303</t>
        </is>
      </c>
      <c r="J274" s="7" t="inlineStr">
        <is>
          <t>Steel, Cold Drawn C1018</t>
        </is>
      </c>
      <c r="K274" s="2" t="inlineStr">
        <is>
          <t>RTF</t>
        </is>
      </c>
      <c r="L274" s="1" t="n"/>
      <c r="M274" t="inlineStr">
        <is>
          <t>A102222</t>
        </is>
      </c>
      <c r="N274" s="1" t="n">
        <v>128</v>
      </c>
      <c r="O274" s="7" t="inlineStr">
        <is>
          <t>LT250</t>
        </is>
      </c>
      <c r="P274" s="13" t="n">
        <v>8</v>
      </c>
      <c r="R274" s="12" t="n"/>
    </row>
    <row r="275">
      <c r="B275" t="inlineStr">
        <is>
          <t>Price_BOM_VLC_VLSC_Imp_0267</t>
        </is>
      </c>
      <c r="C275" t="inlineStr">
        <is>
          <t>:20959-2P-20HP-VLC:20959-2P-25HP-VLC:20959-2P-30HP-VLC:20959-2P-40HP-VLC:20959-2P-50HP-VLC:20959-2P-60HP-VLC:</t>
        </is>
      </c>
      <c r="D275" s="2" t="inlineStr">
        <is>
          <t>X4</t>
        </is>
      </c>
      <c r="E275" s="2" t="inlineStr">
        <is>
          <t>ImpMatl_Silicon_Bronze_ASTM-B584_C87600</t>
        </is>
      </c>
      <c r="F275" s="7" t="inlineStr">
        <is>
          <t>Silicon Bronze, ASTM-B584, C87600</t>
        </is>
      </c>
      <c r="G275" s="7" t="inlineStr">
        <is>
          <t>B21</t>
        </is>
      </c>
      <c r="H275" s="7" t="inlineStr">
        <is>
          <t>Coating_Epoxy</t>
        </is>
      </c>
      <c r="I275" s="7" t="inlineStr">
        <is>
          <t>Stainless Steel, AISI-303</t>
        </is>
      </c>
      <c r="J275" s="7" t="inlineStr">
        <is>
          <t>Steel, Cold Drawn C1018</t>
        </is>
      </c>
      <c r="K275" s="2" t="inlineStr">
        <is>
          <t>RTF</t>
        </is>
      </c>
      <c r="L275" s="7" t="n"/>
      <c r="M275" s="7" t="inlineStr">
        <is>
          <t>A101752</t>
        </is>
      </c>
      <c r="N275" s="7" t="n">
        <v>0</v>
      </c>
      <c r="O275" s="7" t="inlineStr">
        <is>
          <t>LT250</t>
        </is>
      </c>
      <c r="P275" s="13" t="n">
        <v>8</v>
      </c>
      <c r="R275" s="12" t="n"/>
    </row>
    <row r="276">
      <c r="B276" t="inlineStr">
        <is>
          <t>Price_BOM_VLC_VLSC_Imp_0268</t>
        </is>
      </c>
      <c r="C276" t="inlineStr">
        <is>
          <t>:20959-2P-20HP-VLC:20959-2P-25HP-VLC:20959-2P-30HP-VLC:20959-2P-40HP-VLC:20959-2P-50HP-VLC:20959-2P-60HP-VLC:</t>
        </is>
      </c>
      <c r="D276" s="2" t="inlineStr">
        <is>
          <t>X4</t>
        </is>
      </c>
      <c r="E276" t="inlineStr">
        <is>
          <t>ImpMatl_NiAl-Bronze_ASTM-B148_C95400</t>
        </is>
      </c>
      <c r="F276" s="7" t="inlineStr">
        <is>
          <t>Nickel Aluminum Bronze ASTM B148 UNS C95400</t>
        </is>
      </c>
      <c r="G276" s="7" t="inlineStr">
        <is>
          <t>B22</t>
        </is>
      </c>
      <c r="H276" s="7" t="inlineStr">
        <is>
          <t>Coating_Epoxy</t>
        </is>
      </c>
      <c r="I276" s="7" t="inlineStr">
        <is>
          <t>Stainless Steel, AISI-303</t>
        </is>
      </c>
      <c r="J276" s="7" t="inlineStr">
        <is>
          <t>Steel, Cold Drawn C1018</t>
        </is>
      </c>
      <c r="K276" s="2" t="inlineStr">
        <is>
          <t>RTF</t>
        </is>
      </c>
      <c r="L276" s="1" t="n"/>
      <c r="M276" t="inlineStr">
        <is>
          <t>A102222</t>
        </is>
      </c>
      <c r="N276" s="1" t="n">
        <v>128</v>
      </c>
      <c r="O276" s="7" t="inlineStr">
        <is>
          <t>LT250</t>
        </is>
      </c>
      <c r="P276" s="13" t="n">
        <v>8</v>
      </c>
      <c r="R276" s="12" t="n"/>
    </row>
    <row r="277">
      <c r="B277" t="inlineStr">
        <is>
          <t>Price_BOM_VLC_VLSC_Imp_0269</t>
        </is>
      </c>
      <c r="C277" s="68" t="inlineStr">
        <is>
          <t>:20959-4P-3HP-VLSC:20959-4P-5HP-VLSC:20959-4P-7.5HP-VLSC:</t>
        </is>
      </c>
      <c r="D277" s="2" t="inlineStr">
        <is>
          <t>X3</t>
        </is>
      </c>
      <c r="E277" s="2" t="inlineStr">
        <is>
          <t>ImpMatl_Silicon_Bronze_ASTM-B584_C87600</t>
        </is>
      </c>
      <c r="F277" s="7" t="inlineStr">
        <is>
          <t>Silicon Bronze, ASTM-B584, C87600</t>
        </is>
      </c>
      <c r="G277" s="7" t="inlineStr">
        <is>
          <t>B21</t>
        </is>
      </c>
      <c r="H277" s="7" t="inlineStr">
        <is>
          <t>Coating_Standard</t>
        </is>
      </c>
      <c r="I277" s="7" t="inlineStr">
        <is>
          <t>Stainless Steel, AISI-303</t>
        </is>
      </c>
      <c r="J277" s="7" t="inlineStr">
        <is>
          <t>Steel, Cold Drawn C1018</t>
        </is>
      </c>
      <c r="K277" s="2" t="inlineStr">
        <is>
          <t>96699320</t>
        </is>
      </c>
      <c r="L277" s="7" t="inlineStr">
        <is>
          <t>IMP,L,15959,X3,B21</t>
        </is>
      </c>
      <c r="M277" s="7" t="inlineStr">
        <is>
          <t>A101746</t>
        </is>
      </c>
      <c r="N277" s="7" t="n">
        <v>0</v>
      </c>
      <c r="O277" s="7" t="inlineStr">
        <is>
          <t>LT027</t>
        </is>
      </c>
      <c r="P277" s="13" t="n">
        <v>0</v>
      </c>
      <c r="R277" s="12" t="n"/>
    </row>
    <row r="278">
      <c r="B278" t="inlineStr">
        <is>
          <t>Price_BOM_VLC_VLSC_Imp_0270</t>
        </is>
      </c>
      <c r="C278" s="68" t="inlineStr">
        <is>
          <t>:20959-4P-3HP-VLSC:20959-4P-5HP-VLSC:20959-4P-7.5HP-VLSC:</t>
        </is>
      </c>
      <c r="D278" s="2" t="inlineStr">
        <is>
          <t>X3</t>
        </is>
      </c>
      <c r="E278" s="2" t="inlineStr">
        <is>
          <t>ImpMatl_SS_AISI-304</t>
        </is>
      </c>
      <c r="F278" s="7" t="inlineStr">
        <is>
          <t>Stainless Steel, AISI-304</t>
        </is>
      </c>
      <c r="G278" s="7" t="inlineStr">
        <is>
          <t>H304</t>
        </is>
      </c>
      <c r="H278" s="7" t="inlineStr">
        <is>
          <t>Coating_Standard</t>
        </is>
      </c>
      <c r="I278" s="7" t="inlineStr">
        <is>
          <t>Stainless Steel, AISI-303</t>
        </is>
      </c>
      <c r="J278" s="7" t="inlineStr">
        <is>
          <t>Stainless Steel, AISI 316</t>
        </is>
      </c>
      <c r="K278" s="98" t="n">
        <v>98876028</v>
      </c>
      <c r="L278" s="98" t="inlineStr">
        <is>
          <t>IMP,L,15959,X3,H304</t>
        </is>
      </c>
      <c r="M278" s="7" t="inlineStr">
        <is>
          <t>A101750</t>
        </is>
      </c>
      <c r="N278" t="n">
        <v>0</v>
      </c>
      <c r="O278" s="7" t="inlineStr">
        <is>
          <t>LT027</t>
        </is>
      </c>
      <c r="P278" s="13" t="n">
        <v>0</v>
      </c>
      <c r="R278" s="12" t="n"/>
    </row>
    <row r="279">
      <c r="B279" t="inlineStr">
        <is>
          <t>Price_BOM_VLC_VLSC_Imp_0271</t>
        </is>
      </c>
      <c r="C279" s="68" t="inlineStr">
        <is>
          <t>:20959-4P-3HP-VLSC:20959-4P-5HP-VLSC:20959-4P-7.5HP-VLSC:</t>
        </is>
      </c>
      <c r="D279" s="2" t="inlineStr">
        <is>
          <t>X3</t>
        </is>
      </c>
      <c r="E279" t="inlineStr">
        <is>
          <t>ImpMatl_NiAl-Bronze_ASTM-B148_C95400</t>
        </is>
      </c>
      <c r="F279" s="7" t="inlineStr">
        <is>
          <t>Nickel Aluminum Bronze ASTM B148 UNS C95400</t>
        </is>
      </c>
      <c r="G279" s="7" t="inlineStr">
        <is>
          <t>B22</t>
        </is>
      </c>
      <c r="H279" s="7" t="inlineStr">
        <is>
          <t>Coating_Standard</t>
        </is>
      </c>
      <c r="I279" s="7" t="inlineStr">
        <is>
          <t>Stainless Steel, AISI-303</t>
        </is>
      </c>
      <c r="J279" s="7" t="inlineStr">
        <is>
          <t>Steel, Cold Drawn C1018</t>
        </is>
      </c>
      <c r="K279" s="78" t="inlineStr">
        <is>
          <t>97777979</t>
        </is>
      </c>
      <c r="L279" s="1" t="n"/>
      <c r="M279" t="inlineStr">
        <is>
          <t>A102221</t>
        </is>
      </c>
      <c r="N279" s="1" t="n">
        <v>128</v>
      </c>
      <c r="O279" s="7" t="inlineStr">
        <is>
          <t>LT250</t>
        </is>
      </c>
      <c r="P279" s="13" t="n">
        <v>8</v>
      </c>
      <c r="R279" s="12" t="n"/>
    </row>
    <row r="280">
      <c r="B280" t="inlineStr">
        <is>
          <t>Price_BOM_VLC_VLSC_Imp_0272</t>
        </is>
      </c>
      <c r="C280" s="68" t="inlineStr">
        <is>
          <t>:20959-4P-3HP-VLSC:20959-4P-5HP-VLSC:20959-4P-7.5HP-VLSC:</t>
        </is>
      </c>
      <c r="D280" s="2" t="inlineStr">
        <is>
          <t>X3</t>
        </is>
      </c>
      <c r="E280" s="2" t="inlineStr">
        <is>
          <t>ImpMatl_Silicon_Bronze_ASTM-B584_C87600</t>
        </is>
      </c>
      <c r="F280" s="7" t="inlineStr">
        <is>
          <t>Silicon Bronze, ASTM-B584, C87600</t>
        </is>
      </c>
      <c r="G280" s="7" t="inlineStr">
        <is>
          <t>B21</t>
        </is>
      </c>
      <c r="H280" s="7" t="inlineStr">
        <is>
          <t>Coating_Scotchkote134_interior</t>
        </is>
      </c>
      <c r="I280" s="7" t="inlineStr">
        <is>
          <t>Stainless Steel, AISI-303</t>
        </is>
      </c>
      <c r="J280" s="7" t="inlineStr">
        <is>
          <t>Steel, Cold Drawn C1018</t>
        </is>
      </c>
      <c r="K280" s="2" t="inlineStr">
        <is>
          <t>RTF</t>
        </is>
      </c>
      <c r="L280" s="7" t="n"/>
      <c r="M280" s="7" t="inlineStr">
        <is>
          <t>A101746</t>
        </is>
      </c>
      <c r="N280" s="7" t="n">
        <v>0</v>
      </c>
      <c r="O280" s="7" t="inlineStr">
        <is>
          <t>LT250</t>
        </is>
      </c>
      <c r="P280" s="13" t="n">
        <v>8</v>
      </c>
      <c r="R280" s="12" t="n"/>
    </row>
    <row r="281">
      <c r="B281" t="inlineStr">
        <is>
          <t>Price_BOM_VLC_VLSC_Imp_0273</t>
        </is>
      </c>
      <c r="C281" s="68" t="inlineStr">
        <is>
          <t>:20959-4P-3HP-VLSC:20959-4P-5HP-VLSC:20959-4P-7.5HP-VLSC:</t>
        </is>
      </c>
      <c r="D281" s="2" t="inlineStr">
        <is>
          <t>X3</t>
        </is>
      </c>
      <c r="E281" t="inlineStr">
        <is>
          <t>ImpMatl_NiAl-Bronze_ASTM-B148_C95400</t>
        </is>
      </c>
      <c r="F281" s="7" t="inlineStr">
        <is>
          <t>Nickel Aluminum Bronze ASTM B148 UNS C95400</t>
        </is>
      </c>
      <c r="G281" s="7" t="inlineStr">
        <is>
          <t>B22</t>
        </is>
      </c>
      <c r="H281" s="7" t="inlineStr">
        <is>
          <t>Coating_Scotchkote134_interior</t>
        </is>
      </c>
      <c r="I281" s="7" t="inlineStr">
        <is>
          <t>Stainless Steel, AISI-303</t>
        </is>
      </c>
      <c r="J281" s="7" t="inlineStr">
        <is>
          <t>Steel, Cold Drawn C1018</t>
        </is>
      </c>
      <c r="K281" s="78" t="inlineStr">
        <is>
          <t>97777979</t>
        </is>
      </c>
      <c r="L281" s="1" t="n"/>
      <c r="M281" t="inlineStr">
        <is>
          <t>A102221</t>
        </is>
      </c>
      <c r="N281" s="1" t="n">
        <v>128</v>
      </c>
      <c r="O281" s="7" t="inlineStr">
        <is>
          <t>LT250</t>
        </is>
      </c>
      <c r="P281" s="13" t="n">
        <v>8</v>
      </c>
      <c r="R281" s="12" t="n"/>
    </row>
    <row r="282">
      <c r="B282" t="inlineStr">
        <is>
          <t>Price_BOM_VLC_VLSC_Imp_0274</t>
        </is>
      </c>
      <c r="C282" s="68" t="inlineStr">
        <is>
          <t>:20959-4P-3HP-VLSC:20959-4P-5HP-VLSC:20959-4P-7.5HP-VLSC:</t>
        </is>
      </c>
      <c r="D282" s="2" t="inlineStr">
        <is>
          <t>X3</t>
        </is>
      </c>
      <c r="E282" s="2" t="inlineStr">
        <is>
          <t>ImpMatl_Silicon_Bronze_ASTM-B584_C87600</t>
        </is>
      </c>
      <c r="F282" s="7" t="inlineStr">
        <is>
          <t>Silicon Bronze, ASTM-B584, C87600</t>
        </is>
      </c>
      <c r="G282" s="7" t="inlineStr">
        <is>
          <t>B21</t>
        </is>
      </c>
      <c r="H282" s="7" t="inlineStr">
        <is>
          <t>Coating_Scotchkote134_interior_exterior</t>
        </is>
      </c>
      <c r="I282" s="7" t="inlineStr">
        <is>
          <t>Stainless Steel, AISI-303</t>
        </is>
      </c>
      <c r="J282" s="7" t="inlineStr">
        <is>
          <t>Steel, Cold Drawn C1018</t>
        </is>
      </c>
      <c r="K282" s="2" t="inlineStr">
        <is>
          <t>RTF</t>
        </is>
      </c>
      <c r="L282" s="7" t="n"/>
      <c r="M282" s="7" t="inlineStr">
        <is>
          <t>A101746</t>
        </is>
      </c>
      <c r="N282" s="7" t="n">
        <v>0</v>
      </c>
      <c r="O282" s="7" t="inlineStr">
        <is>
          <t>LT250</t>
        </is>
      </c>
      <c r="P282" s="13" t="n">
        <v>8</v>
      </c>
      <c r="R282" s="12" t="n"/>
    </row>
    <row r="283">
      <c r="B283" t="inlineStr">
        <is>
          <t>Price_BOM_VLC_VLSC_Imp_0275</t>
        </is>
      </c>
      <c r="C283" s="68" t="inlineStr">
        <is>
          <t>:20959-4P-3HP-VLSC:20959-4P-5HP-VLSC:20959-4P-7.5HP-VLSC:</t>
        </is>
      </c>
      <c r="D283" s="2" t="inlineStr">
        <is>
          <t>X3</t>
        </is>
      </c>
      <c r="E283" t="inlineStr">
        <is>
          <t>ImpMatl_NiAl-Bronze_ASTM-B148_C95400</t>
        </is>
      </c>
      <c r="F283" s="7" t="inlineStr">
        <is>
          <t>Nickel Aluminum Bronze ASTM B148 UNS C95400</t>
        </is>
      </c>
      <c r="G283" s="7" t="inlineStr">
        <is>
          <t>B22</t>
        </is>
      </c>
      <c r="H283" s="7" t="inlineStr">
        <is>
          <t>Coating_Scotchkote134_interior_exterior</t>
        </is>
      </c>
      <c r="I283" s="7" t="inlineStr">
        <is>
          <t>Stainless Steel, AISI-303</t>
        </is>
      </c>
      <c r="J283" s="7" t="inlineStr">
        <is>
          <t>Steel, Cold Drawn C1018</t>
        </is>
      </c>
      <c r="K283" s="78" t="inlineStr">
        <is>
          <t>97777979</t>
        </is>
      </c>
      <c r="L283" s="1" t="n"/>
      <c r="M283" t="inlineStr">
        <is>
          <t>A102221</t>
        </is>
      </c>
      <c r="N283" s="1" t="n">
        <v>128</v>
      </c>
      <c r="O283" s="7" t="inlineStr">
        <is>
          <t>LT250</t>
        </is>
      </c>
      <c r="P283" s="13" t="n">
        <v>8</v>
      </c>
      <c r="R283" s="12" t="n"/>
    </row>
    <row r="284">
      <c r="B284" t="inlineStr">
        <is>
          <t>Price_BOM_VLC_VLSC_Imp_0276</t>
        </is>
      </c>
      <c r="C284" s="68" t="inlineStr">
        <is>
          <t>:20959-4P-3HP-VLSC:20959-4P-5HP-VLSC:20959-4P-7.5HP-VLSC:</t>
        </is>
      </c>
      <c r="D284" s="2" t="inlineStr">
        <is>
          <t>X3</t>
        </is>
      </c>
      <c r="E284" s="2" t="inlineStr">
        <is>
          <t>ImpMatl_Silicon_Bronze_ASTM-B584_C87600</t>
        </is>
      </c>
      <c r="F284" s="7" t="inlineStr">
        <is>
          <t>Silicon Bronze, ASTM-B584, C87600</t>
        </is>
      </c>
      <c r="G284" s="7" t="inlineStr">
        <is>
          <t>B21</t>
        </is>
      </c>
      <c r="H284" s="7" t="inlineStr">
        <is>
          <t>Coating_Scotchkote134_interior_exterior_IncludeImpeller</t>
        </is>
      </c>
      <c r="I284" s="7" t="inlineStr">
        <is>
          <t>Stainless Steel, AISI-303</t>
        </is>
      </c>
      <c r="J284" s="7" t="inlineStr">
        <is>
          <t>Steel, Cold Drawn C1018</t>
        </is>
      </c>
      <c r="K284" s="2" t="inlineStr">
        <is>
          <t>RTF</t>
        </is>
      </c>
      <c r="L284" s="7" t="n"/>
      <c r="M284" s="7" t="inlineStr">
        <is>
          <t>A101746</t>
        </is>
      </c>
      <c r="N284" s="7" t="n">
        <v>0</v>
      </c>
      <c r="O284" s="7" t="inlineStr">
        <is>
          <t>LT250</t>
        </is>
      </c>
      <c r="P284" s="13" t="n">
        <v>8</v>
      </c>
      <c r="R284" s="12" t="n"/>
    </row>
    <row r="285">
      <c r="B285" t="inlineStr">
        <is>
          <t>Price_BOM_VLC_VLSC_Imp_0277</t>
        </is>
      </c>
      <c r="C285" s="68" t="inlineStr">
        <is>
          <t>:20959-4P-3HP-VLSC:20959-4P-5HP-VLSC:20959-4P-7.5HP-VLSC:</t>
        </is>
      </c>
      <c r="D285" s="2" t="inlineStr">
        <is>
          <t>X3</t>
        </is>
      </c>
      <c r="E285" t="inlineStr">
        <is>
          <t>ImpMatl_NiAl-Bronze_ASTM-B148_C95400</t>
        </is>
      </c>
      <c r="F285" s="7" t="inlineStr">
        <is>
          <t>Nickel Aluminum Bronze ASTM B148 UNS C95400</t>
        </is>
      </c>
      <c r="G285" s="7" t="inlineStr">
        <is>
          <t>B22</t>
        </is>
      </c>
      <c r="H285" s="7" t="inlineStr">
        <is>
          <t>Coating_Scotchkote134_interior_exterior_IncludeImpeller</t>
        </is>
      </c>
      <c r="I285" s="7" t="inlineStr">
        <is>
          <t>Stainless Steel, AISI-303</t>
        </is>
      </c>
      <c r="J285" s="7" t="inlineStr">
        <is>
          <t>Steel, Cold Drawn C1018</t>
        </is>
      </c>
      <c r="K285" s="2" t="inlineStr">
        <is>
          <t>RTF</t>
        </is>
      </c>
      <c r="L285" s="1" t="n"/>
      <c r="M285" t="inlineStr">
        <is>
          <t>A102221</t>
        </is>
      </c>
      <c r="N285" s="1" t="n">
        <v>128</v>
      </c>
      <c r="O285" s="7" t="inlineStr">
        <is>
          <t>LT250</t>
        </is>
      </c>
      <c r="P285" s="13" t="n">
        <v>8</v>
      </c>
      <c r="R285" s="12" t="n"/>
    </row>
    <row r="286">
      <c r="B286" t="inlineStr">
        <is>
          <t>Price_BOM_VLC_VLSC_Imp_0278</t>
        </is>
      </c>
      <c r="C286" s="68" t="inlineStr">
        <is>
          <t>:20959-4P-3HP-VLSC:20959-4P-5HP-VLSC:20959-4P-7.5HP-VLSC:</t>
        </is>
      </c>
      <c r="D286" s="2" t="inlineStr">
        <is>
          <t>X3</t>
        </is>
      </c>
      <c r="E286" s="2" t="inlineStr">
        <is>
          <t>ImpMatl_Silicon_Bronze_ASTM-B584_C87600</t>
        </is>
      </c>
      <c r="F286" s="7" t="inlineStr">
        <is>
          <t>Silicon Bronze, ASTM-B584, C87600</t>
        </is>
      </c>
      <c r="G286" s="7" t="inlineStr">
        <is>
          <t>B21</t>
        </is>
      </c>
      <c r="H286" s="7" t="inlineStr">
        <is>
          <t>Coating_Scotchkote134_interior_IncludeImpeller</t>
        </is>
      </c>
      <c r="I286" s="7" t="inlineStr">
        <is>
          <t>Stainless Steel, AISI-303</t>
        </is>
      </c>
      <c r="J286" s="7" t="inlineStr">
        <is>
          <t>Steel, Cold Drawn C1018</t>
        </is>
      </c>
      <c r="K286" s="2" t="inlineStr">
        <is>
          <t>RTF</t>
        </is>
      </c>
      <c r="L286" s="7" t="n"/>
      <c r="M286" s="7" t="inlineStr">
        <is>
          <t>A101746</t>
        </is>
      </c>
      <c r="N286" s="7" t="n">
        <v>0</v>
      </c>
      <c r="O286" s="7" t="inlineStr">
        <is>
          <t>LT250</t>
        </is>
      </c>
      <c r="P286" s="13" t="n">
        <v>8</v>
      </c>
      <c r="R286" s="12" t="n"/>
    </row>
    <row r="287">
      <c r="B287" t="inlineStr">
        <is>
          <t>Price_BOM_VLC_VLSC_Imp_0279</t>
        </is>
      </c>
      <c r="C287" s="68" t="inlineStr">
        <is>
          <t>:20959-4P-3HP-VLSC:20959-4P-5HP-VLSC:20959-4P-7.5HP-VLSC:</t>
        </is>
      </c>
      <c r="D287" s="2" t="inlineStr">
        <is>
          <t>X3</t>
        </is>
      </c>
      <c r="E287" t="inlineStr">
        <is>
          <t>ImpMatl_NiAl-Bronze_ASTM-B148_C95400</t>
        </is>
      </c>
      <c r="F287" s="7" t="inlineStr">
        <is>
          <t>Nickel Aluminum Bronze ASTM B148 UNS C95400</t>
        </is>
      </c>
      <c r="G287" s="7" t="inlineStr">
        <is>
          <t>B22</t>
        </is>
      </c>
      <c r="H287" s="7" t="inlineStr">
        <is>
          <t>Coating_Scotchkote134_interior_IncludeImpeller</t>
        </is>
      </c>
      <c r="I287" s="7" t="inlineStr">
        <is>
          <t>Stainless Steel, AISI-303</t>
        </is>
      </c>
      <c r="J287" s="7" t="inlineStr">
        <is>
          <t>Steel, Cold Drawn C1018</t>
        </is>
      </c>
      <c r="K287" s="2" t="inlineStr">
        <is>
          <t>RTF</t>
        </is>
      </c>
      <c r="L287" s="1" t="n"/>
      <c r="M287" t="inlineStr">
        <is>
          <t>A102221</t>
        </is>
      </c>
      <c r="N287" s="1" t="n">
        <v>128</v>
      </c>
      <c r="O287" s="7" t="inlineStr">
        <is>
          <t>LT250</t>
        </is>
      </c>
      <c r="P287" s="13" t="n">
        <v>8</v>
      </c>
      <c r="R287" s="12" t="n"/>
    </row>
    <row r="288">
      <c r="B288" t="inlineStr">
        <is>
          <t>Price_BOM_VLC_VLSC_Imp_0280</t>
        </is>
      </c>
      <c r="C288" s="68" t="inlineStr">
        <is>
          <t>:20959-4P-3HP-VLSC:20959-4P-5HP-VLSC:20959-4P-7.5HP-VLSC:</t>
        </is>
      </c>
      <c r="D288" s="2" t="inlineStr">
        <is>
          <t>X3</t>
        </is>
      </c>
      <c r="E288" s="2" t="inlineStr">
        <is>
          <t>ImpMatl_Silicon_Bronze_ASTM-B584_C87600</t>
        </is>
      </c>
      <c r="F288" s="7" t="inlineStr">
        <is>
          <t>Silicon Bronze, ASTM-B584, C87600</t>
        </is>
      </c>
      <c r="G288" s="7" t="inlineStr">
        <is>
          <t>B21</t>
        </is>
      </c>
      <c r="H288" s="7" t="inlineStr">
        <is>
          <t>Coating_Special</t>
        </is>
      </c>
      <c r="I288" s="7" t="inlineStr">
        <is>
          <t>Stainless Steel, AISI-303</t>
        </is>
      </c>
      <c r="J288" s="7" t="inlineStr">
        <is>
          <t>Steel, Cold Drawn C1018</t>
        </is>
      </c>
      <c r="K288" s="2" t="inlineStr">
        <is>
          <t>RTF</t>
        </is>
      </c>
      <c r="L288" s="7" t="n"/>
      <c r="M288" s="7" t="inlineStr">
        <is>
          <t>A101746</t>
        </is>
      </c>
      <c r="N288" s="7" t="n">
        <v>0</v>
      </c>
      <c r="O288" s="7" t="inlineStr">
        <is>
          <t>LT250</t>
        </is>
      </c>
      <c r="P288" s="13" t="n">
        <v>8</v>
      </c>
      <c r="R288" s="12" t="n"/>
    </row>
    <row r="289">
      <c r="B289" t="inlineStr">
        <is>
          <t>Price_BOM_VLC_VLSC_Imp_0281</t>
        </is>
      </c>
      <c r="C289" s="68" t="inlineStr">
        <is>
          <t>:20959-4P-3HP-VLSC:20959-4P-5HP-VLSC:20959-4P-7.5HP-VLSC:</t>
        </is>
      </c>
      <c r="D289" s="2" t="inlineStr">
        <is>
          <t>X3</t>
        </is>
      </c>
      <c r="E289" t="inlineStr">
        <is>
          <t>ImpMatl_NiAl-Bronze_ASTM-B148_C95400</t>
        </is>
      </c>
      <c r="F289" s="7" t="inlineStr">
        <is>
          <t>Nickel Aluminum Bronze ASTM B148 UNS C95400</t>
        </is>
      </c>
      <c r="G289" s="7" t="inlineStr">
        <is>
          <t>B22</t>
        </is>
      </c>
      <c r="H289" s="7" t="inlineStr">
        <is>
          <t>Coating_Special</t>
        </is>
      </c>
      <c r="I289" s="7" t="inlineStr">
        <is>
          <t>Stainless Steel, AISI-303</t>
        </is>
      </c>
      <c r="J289" s="7" t="inlineStr">
        <is>
          <t>Steel, Cold Drawn C1018</t>
        </is>
      </c>
      <c r="K289" s="2" t="inlineStr">
        <is>
          <t>RTF</t>
        </is>
      </c>
      <c r="L289" s="1" t="n"/>
      <c r="M289" t="inlineStr">
        <is>
          <t>A102221</t>
        </is>
      </c>
      <c r="N289" s="1" t="n">
        <v>128</v>
      </c>
      <c r="O289" s="7" t="inlineStr">
        <is>
          <t>LT250</t>
        </is>
      </c>
      <c r="P289" s="13" t="n">
        <v>8</v>
      </c>
      <c r="R289" s="12" t="n"/>
    </row>
    <row r="290">
      <c r="B290" t="inlineStr">
        <is>
          <t>Price_BOM_VLC_VLSC_Imp_0282</t>
        </is>
      </c>
      <c r="C290" s="68" t="inlineStr">
        <is>
          <t>:20959-4P-3HP-VLSC:20959-4P-5HP-VLSC:20959-4P-7.5HP-VLSC:</t>
        </is>
      </c>
      <c r="D290" s="2" t="inlineStr">
        <is>
          <t>X3</t>
        </is>
      </c>
      <c r="E290" s="2" t="inlineStr">
        <is>
          <t>ImpMatl_Silicon_Bronze_ASTM-B584_C87600</t>
        </is>
      </c>
      <c r="F290" s="7" t="inlineStr">
        <is>
          <t>Silicon Bronze, ASTM-B584, C87600</t>
        </is>
      </c>
      <c r="G290" s="7" t="inlineStr">
        <is>
          <t>B21</t>
        </is>
      </c>
      <c r="H290" s="7" t="inlineStr">
        <is>
          <t>Coating_Epoxy</t>
        </is>
      </c>
      <c r="I290" s="7" t="inlineStr">
        <is>
          <t>Stainless Steel, AISI-303</t>
        </is>
      </c>
      <c r="J290" s="7" t="inlineStr">
        <is>
          <t>Steel, Cold Drawn C1018</t>
        </is>
      </c>
      <c r="K290" s="2" t="inlineStr">
        <is>
          <t>RTF</t>
        </is>
      </c>
      <c r="L290" s="7" t="n"/>
      <c r="M290" s="7" t="inlineStr">
        <is>
          <t>A101746</t>
        </is>
      </c>
      <c r="N290" s="7" t="n">
        <v>0</v>
      </c>
      <c r="O290" s="7" t="inlineStr">
        <is>
          <t>LT250</t>
        </is>
      </c>
      <c r="P290" s="13" t="n">
        <v>8</v>
      </c>
      <c r="R290" s="12" t="n"/>
    </row>
    <row r="291">
      <c r="B291" t="inlineStr">
        <is>
          <t>Price_BOM_VLC_VLSC_Imp_0283</t>
        </is>
      </c>
      <c r="C291" s="68" t="inlineStr">
        <is>
          <t>:20959-4P-3HP-VLSC:20959-4P-5HP-VLSC:20959-4P-7.5HP-VLSC:</t>
        </is>
      </c>
      <c r="D291" s="2" t="inlineStr">
        <is>
          <t>X3</t>
        </is>
      </c>
      <c r="E291" t="inlineStr">
        <is>
          <t>ImpMatl_NiAl-Bronze_ASTM-B148_C95400</t>
        </is>
      </c>
      <c r="F291" s="7" t="inlineStr">
        <is>
          <t>Nickel Aluminum Bronze ASTM B148 UNS C95400</t>
        </is>
      </c>
      <c r="G291" s="7" t="inlineStr">
        <is>
          <t>B22</t>
        </is>
      </c>
      <c r="H291" s="7" t="inlineStr">
        <is>
          <t>Coating_Epoxy</t>
        </is>
      </c>
      <c r="I291" s="7" t="inlineStr">
        <is>
          <t>Stainless Steel, AISI-303</t>
        </is>
      </c>
      <c r="J291" s="7" t="inlineStr">
        <is>
          <t>Steel, Cold Drawn C1018</t>
        </is>
      </c>
      <c r="K291" s="2" t="inlineStr">
        <is>
          <t>RTF</t>
        </is>
      </c>
      <c r="L291" s="1" t="n"/>
      <c r="M291" t="inlineStr">
        <is>
          <t>A102221</t>
        </is>
      </c>
      <c r="N291" s="1" t="n">
        <v>128</v>
      </c>
      <c r="O291" s="7" t="inlineStr">
        <is>
          <t>LT250</t>
        </is>
      </c>
      <c r="P291" s="13" t="n">
        <v>8</v>
      </c>
      <c r="R291" s="12" t="n"/>
    </row>
    <row r="292">
      <c r="B292" t="inlineStr">
        <is>
          <t>Price_BOM_VLC_VLSC_Imp_0284</t>
        </is>
      </c>
      <c r="C292" t="inlineStr">
        <is>
          <t>:20959-2P-20HP-VLSC:20959-2P-25HP-VLSC:20959-2P-30HP-VLSC:20959-2P-40HP-VLSC:20959-2P-50HP-VLSC:20959-2P-60HP-VLSC:</t>
        </is>
      </c>
      <c r="D292" s="2" t="inlineStr">
        <is>
          <t>X4</t>
        </is>
      </c>
      <c r="E292" s="2" t="inlineStr">
        <is>
          <t>ImpMatl_Silicon_Bronze_ASTM-B584_C87600</t>
        </is>
      </c>
      <c r="F292" s="7" t="inlineStr">
        <is>
          <t>Silicon Bronze, ASTM-B584, C87600</t>
        </is>
      </c>
      <c r="G292" s="7" t="inlineStr">
        <is>
          <t>B21</t>
        </is>
      </c>
      <c r="H292" s="7" t="inlineStr">
        <is>
          <t>Coating_Standard</t>
        </is>
      </c>
      <c r="I292" s="7" t="inlineStr">
        <is>
          <t>Stainless Steel, AISI-303</t>
        </is>
      </c>
      <c r="J292" s="7" t="inlineStr">
        <is>
          <t>Steel, Cold Drawn C1018</t>
        </is>
      </c>
      <c r="K292" s="2" t="inlineStr">
        <is>
          <t>96699323</t>
        </is>
      </c>
      <c r="L292" s="7" t="inlineStr">
        <is>
          <t>IMP,L,15959,X4,B21</t>
        </is>
      </c>
      <c r="M292" s="7" t="inlineStr">
        <is>
          <t>A101752</t>
        </is>
      </c>
      <c r="N292" s="7" t="n">
        <v>0</v>
      </c>
      <c r="O292" s="7" t="inlineStr">
        <is>
          <t>LT027</t>
        </is>
      </c>
      <c r="P292" s="13" t="n">
        <v>0</v>
      </c>
      <c r="R292" s="12" t="n"/>
    </row>
    <row r="293">
      <c r="B293" t="inlineStr">
        <is>
          <t>Price_BOM_VLC_VLSC_Imp_0285</t>
        </is>
      </c>
      <c r="C293" t="inlineStr">
        <is>
          <t>:20959-2P-20HP-VLSC:20959-2P-25HP-VLSC:20959-2P-30HP-VLSC:20959-2P-40HP-VLSC:20959-2P-50HP-VLSC:20959-2P-60HP-VLSC:</t>
        </is>
      </c>
      <c r="D293" s="2" t="inlineStr">
        <is>
          <t>X4</t>
        </is>
      </c>
      <c r="E293" s="2" t="inlineStr">
        <is>
          <t>ImpMatl_SS_AISI-304</t>
        </is>
      </c>
      <c r="F293" s="7" t="inlineStr">
        <is>
          <t>Stainless Steel, AISI-304</t>
        </is>
      </c>
      <c r="G293" s="7" t="inlineStr">
        <is>
          <t>H304</t>
        </is>
      </c>
      <c r="H293" s="7" t="inlineStr">
        <is>
          <t>Coating_Standard</t>
        </is>
      </c>
      <c r="I293" s="7" t="inlineStr">
        <is>
          <t>Stainless Steel, AISI-303</t>
        </is>
      </c>
      <c r="J293" s="7" t="inlineStr">
        <is>
          <t>Stainless Steel, AISI 316</t>
        </is>
      </c>
      <c r="K293" s="98" t="n">
        <v>98876061</v>
      </c>
      <c r="L293" s="98" t="inlineStr">
        <is>
          <t>IMP,L,15959,X4,H304</t>
        </is>
      </c>
      <c r="M293" s="7" t="inlineStr">
        <is>
          <t>A101756</t>
        </is>
      </c>
      <c r="N293" t="n">
        <v>0</v>
      </c>
      <c r="O293" s="7" t="inlineStr">
        <is>
          <t>LT027</t>
        </is>
      </c>
      <c r="P293" s="13" t="n">
        <v>0</v>
      </c>
      <c r="R293" s="12" t="n"/>
    </row>
    <row r="294">
      <c r="B294" t="inlineStr">
        <is>
          <t>Price_BOM_VLC_VLSC_Imp_0286</t>
        </is>
      </c>
      <c r="C294" t="inlineStr">
        <is>
          <t>:20959-2P-20HP-VLSC:20959-2P-25HP-VLSC:20959-2P-30HP-VLSC:20959-2P-40HP-VLSC:20959-2P-50HP-VLSC:20959-2P-60HP-VLSC:</t>
        </is>
      </c>
      <c r="D294" s="2" t="inlineStr">
        <is>
          <t>X4</t>
        </is>
      </c>
      <c r="E294" t="inlineStr">
        <is>
          <t>ImpMatl_NiAl-Bronze_ASTM-B148_C95400</t>
        </is>
      </c>
      <c r="F294" s="7" t="inlineStr">
        <is>
          <t>Nickel Aluminum Bronze ASTM B148 UNS C95400</t>
        </is>
      </c>
      <c r="G294" s="7" t="inlineStr">
        <is>
          <t>B22</t>
        </is>
      </c>
      <c r="H294" s="7" t="inlineStr">
        <is>
          <t>Coating_Standard</t>
        </is>
      </c>
      <c r="I294" s="7" t="inlineStr">
        <is>
          <t>Stainless Steel, AISI-303</t>
        </is>
      </c>
      <c r="J294" s="7" t="inlineStr">
        <is>
          <t>Steel, Cold Drawn C1018</t>
        </is>
      </c>
      <c r="K294" s="78" t="inlineStr">
        <is>
          <t>97777980</t>
        </is>
      </c>
      <c r="L294" s="1" t="n"/>
      <c r="M294" t="inlineStr">
        <is>
          <t>A102222</t>
        </is>
      </c>
      <c r="N294" s="1" t="n">
        <v>128</v>
      </c>
      <c r="O294" s="7" t="inlineStr">
        <is>
          <t>LT250</t>
        </is>
      </c>
      <c r="P294" s="13" t="n">
        <v>8</v>
      </c>
      <c r="R294" s="12" t="n"/>
    </row>
    <row r="295">
      <c r="B295" t="inlineStr">
        <is>
          <t>Price_BOM_VLC_VLSC_Imp_0287</t>
        </is>
      </c>
      <c r="C295" t="inlineStr">
        <is>
          <t>:20959-2P-20HP-VLSC:20959-2P-25HP-VLSC:20959-2P-30HP-VLSC:20959-2P-40HP-VLSC:20959-2P-50HP-VLSC:20959-2P-60HP-VLSC:</t>
        </is>
      </c>
      <c r="D295" s="2" t="inlineStr">
        <is>
          <t>X4</t>
        </is>
      </c>
      <c r="E295" s="2" t="inlineStr">
        <is>
          <t>ImpMatl_Silicon_Bronze_ASTM-B584_C87600</t>
        </is>
      </c>
      <c r="F295" s="7" t="inlineStr">
        <is>
          <t>Silicon Bronze, ASTM-B584, C87600</t>
        </is>
      </c>
      <c r="G295" s="7" t="inlineStr">
        <is>
          <t>B21</t>
        </is>
      </c>
      <c r="H295" s="7" t="inlineStr">
        <is>
          <t>Coating_Scotchkote134_interior</t>
        </is>
      </c>
      <c r="I295" s="7" t="inlineStr">
        <is>
          <t>Stainless Steel, AISI-303</t>
        </is>
      </c>
      <c r="J295" s="7" t="inlineStr">
        <is>
          <t>Steel, Cold Drawn C1018</t>
        </is>
      </c>
      <c r="K295" s="2" t="inlineStr">
        <is>
          <t>RTF</t>
        </is>
      </c>
      <c r="L295" s="7" t="n"/>
      <c r="M295" s="7" t="inlineStr">
        <is>
          <t>A101752</t>
        </is>
      </c>
      <c r="N295" s="7" t="n">
        <v>0</v>
      </c>
      <c r="O295" s="7" t="inlineStr">
        <is>
          <t>LT250</t>
        </is>
      </c>
      <c r="P295" s="13" t="n">
        <v>8</v>
      </c>
      <c r="R295" s="12" t="n"/>
    </row>
    <row r="296">
      <c r="B296" t="inlineStr">
        <is>
          <t>Price_BOM_VLC_VLSC_Imp_0288</t>
        </is>
      </c>
      <c r="C296" t="inlineStr">
        <is>
          <t>:20959-2P-20HP-VLSC:20959-2P-25HP-VLSC:20959-2P-30HP-VLSC:20959-2P-40HP-VLSC:20959-2P-50HP-VLSC:20959-2P-60HP-VLSC:</t>
        </is>
      </c>
      <c r="D296" s="2" t="inlineStr">
        <is>
          <t>X4</t>
        </is>
      </c>
      <c r="E296" t="inlineStr">
        <is>
          <t>ImpMatl_NiAl-Bronze_ASTM-B148_C95400</t>
        </is>
      </c>
      <c r="F296" s="7" t="inlineStr">
        <is>
          <t>Nickel Aluminum Bronze ASTM B148 UNS C95400</t>
        </is>
      </c>
      <c r="G296" s="7" t="inlineStr">
        <is>
          <t>B22</t>
        </is>
      </c>
      <c r="H296" s="7" t="inlineStr">
        <is>
          <t>Coating_Scotchkote134_interior</t>
        </is>
      </c>
      <c r="I296" s="7" t="inlineStr">
        <is>
          <t>Stainless Steel, AISI-303</t>
        </is>
      </c>
      <c r="J296" s="7" t="inlineStr">
        <is>
          <t>Steel, Cold Drawn C1018</t>
        </is>
      </c>
      <c r="K296" s="2" t="inlineStr">
        <is>
          <t>RTF</t>
        </is>
      </c>
      <c r="L296" s="1" t="n"/>
      <c r="M296" t="inlineStr">
        <is>
          <t>A102222</t>
        </is>
      </c>
      <c r="N296" s="1" t="n">
        <v>128</v>
      </c>
      <c r="O296" s="7" t="inlineStr">
        <is>
          <t>LT250</t>
        </is>
      </c>
      <c r="P296" s="13" t="n">
        <v>8</v>
      </c>
      <c r="R296" s="12" t="n"/>
    </row>
    <row r="297">
      <c r="B297" t="inlineStr">
        <is>
          <t>Price_BOM_VLC_VLSC_Imp_0289</t>
        </is>
      </c>
      <c r="C297" t="inlineStr">
        <is>
          <t>:20959-2P-20HP-VLSC:20959-2P-25HP-VLSC:20959-2P-30HP-VLSC:20959-2P-40HP-VLSC:20959-2P-50HP-VLSC:20959-2P-60HP-VLSC:</t>
        </is>
      </c>
      <c r="D297" s="2" t="inlineStr">
        <is>
          <t>X4</t>
        </is>
      </c>
      <c r="E297" s="2" t="inlineStr">
        <is>
          <t>ImpMatl_Silicon_Bronze_ASTM-B584_C87600</t>
        </is>
      </c>
      <c r="F297" s="7" t="inlineStr">
        <is>
          <t>Silicon Bronze, ASTM-B584, C87600</t>
        </is>
      </c>
      <c r="G297" s="7" t="inlineStr">
        <is>
          <t>B21</t>
        </is>
      </c>
      <c r="H297" s="7" t="inlineStr">
        <is>
          <t>Coating_Scotchkote134_interior_exterior</t>
        </is>
      </c>
      <c r="I297" s="7" t="inlineStr">
        <is>
          <t>Stainless Steel, AISI-303</t>
        </is>
      </c>
      <c r="J297" s="7" t="inlineStr">
        <is>
          <t>Steel, Cold Drawn C1018</t>
        </is>
      </c>
      <c r="K297" s="2" t="inlineStr">
        <is>
          <t>RTF</t>
        </is>
      </c>
      <c r="L297" s="7" t="n"/>
      <c r="M297" s="7" t="inlineStr">
        <is>
          <t>A101752</t>
        </is>
      </c>
      <c r="N297" s="7" t="n">
        <v>0</v>
      </c>
      <c r="O297" s="7" t="inlineStr">
        <is>
          <t>LT250</t>
        </is>
      </c>
      <c r="P297" s="13" t="n">
        <v>8</v>
      </c>
      <c r="R297" s="12" t="n"/>
    </row>
    <row r="298">
      <c r="B298" t="inlineStr">
        <is>
          <t>Price_BOM_VLC_VLSC_Imp_0290</t>
        </is>
      </c>
      <c r="C298" t="inlineStr">
        <is>
          <t>:20959-2P-20HP-VLSC:20959-2P-25HP-VLSC:20959-2P-30HP-VLSC:20959-2P-40HP-VLSC:20959-2P-50HP-VLSC:20959-2P-60HP-VLSC:</t>
        </is>
      </c>
      <c r="D298" s="2" t="inlineStr">
        <is>
          <t>X4</t>
        </is>
      </c>
      <c r="E298" t="inlineStr">
        <is>
          <t>ImpMatl_NiAl-Bronze_ASTM-B148_C95400</t>
        </is>
      </c>
      <c r="F298" s="7" t="inlineStr">
        <is>
          <t>Nickel Aluminum Bronze ASTM B148 UNS C95400</t>
        </is>
      </c>
      <c r="G298" s="7" t="inlineStr">
        <is>
          <t>B22</t>
        </is>
      </c>
      <c r="H298" s="7" t="inlineStr">
        <is>
          <t>Coating_Scotchkote134_interior_exterior</t>
        </is>
      </c>
      <c r="I298" s="7" t="inlineStr">
        <is>
          <t>Stainless Steel, AISI-303</t>
        </is>
      </c>
      <c r="J298" s="7" t="inlineStr">
        <is>
          <t>Steel, Cold Drawn C1018</t>
        </is>
      </c>
      <c r="K298" s="2" t="inlineStr">
        <is>
          <t>RTF</t>
        </is>
      </c>
      <c r="L298" s="1" t="n"/>
      <c r="M298" t="inlineStr">
        <is>
          <t>A102222</t>
        </is>
      </c>
      <c r="N298" s="1" t="n">
        <v>128</v>
      </c>
      <c r="O298" s="7" t="inlineStr">
        <is>
          <t>LT250</t>
        </is>
      </c>
      <c r="P298" s="13" t="n">
        <v>8</v>
      </c>
      <c r="R298" s="12" t="n"/>
    </row>
    <row r="299">
      <c r="B299" t="inlineStr">
        <is>
          <t>Price_BOM_VLC_VLSC_Imp_0291</t>
        </is>
      </c>
      <c r="C299" t="inlineStr">
        <is>
          <t>:20959-2P-20HP-VLSC:20959-2P-25HP-VLSC:20959-2P-30HP-VLSC:20959-2P-40HP-VLSC:20959-2P-50HP-VLSC:20959-2P-60HP-VLSC:</t>
        </is>
      </c>
      <c r="D299" s="2" t="inlineStr">
        <is>
          <t>X4</t>
        </is>
      </c>
      <c r="E299" s="2" t="inlineStr">
        <is>
          <t>ImpMatl_Silicon_Bronze_ASTM-B584_C87600</t>
        </is>
      </c>
      <c r="F299" s="7" t="inlineStr">
        <is>
          <t>Silicon Bronze, ASTM-B584, C87600</t>
        </is>
      </c>
      <c r="G299" s="7" t="inlineStr">
        <is>
          <t>B21</t>
        </is>
      </c>
      <c r="H299" s="7" t="inlineStr">
        <is>
          <t>Coating_Scotchkote134_interior_exterior_IncludeImpeller</t>
        </is>
      </c>
      <c r="I299" s="7" t="inlineStr">
        <is>
          <t>Stainless Steel, AISI-303</t>
        </is>
      </c>
      <c r="J299" s="7" t="inlineStr">
        <is>
          <t>Steel, Cold Drawn C1018</t>
        </is>
      </c>
      <c r="K299" s="2" t="inlineStr">
        <is>
          <t>RTF</t>
        </is>
      </c>
      <c r="L299" s="7" t="n"/>
      <c r="M299" s="7" t="inlineStr">
        <is>
          <t>A101752</t>
        </is>
      </c>
      <c r="N299" s="7" t="n">
        <v>0</v>
      </c>
      <c r="O299" s="7" t="inlineStr">
        <is>
          <t>LT250</t>
        </is>
      </c>
      <c r="P299" s="13" t="n">
        <v>8</v>
      </c>
      <c r="R299" s="12" t="n"/>
    </row>
    <row r="300">
      <c r="B300" t="inlineStr">
        <is>
          <t>Price_BOM_VLC_VLSC_Imp_0292</t>
        </is>
      </c>
      <c r="C300" t="inlineStr">
        <is>
          <t>:20959-2P-20HP-VLSC:20959-2P-25HP-VLSC:20959-2P-30HP-VLSC:20959-2P-40HP-VLSC:20959-2P-50HP-VLSC:20959-2P-60HP-VLSC:</t>
        </is>
      </c>
      <c r="D300" s="2" t="inlineStr">
        <is>
          <t>X4</t>
        </is>
      </c>
      <c r="E300" t="inlineStr">
        <is>
          <t>ImpMatl_NiAl-Bronze_ASTM-B148_C95400</t>
        </is>
      </c>
      <c r="F300" s="7" t="inlineStr">
        <is>
          <t>Nickel Aluminum Bronze ASTM B148 UNS C95400</t>
        </is>
      </c>
      <c r="G300" s="7" t="inlineStr">
        <is>
          <t>B22</t>
        </is>
      </c>
      <c r="H300" s="7" t="inlineStr">
        <is>
          <t>Coating_Scotchkote134_interior_exterior_IncludeImpeller</t>
        </is>
      </c>
      <c r="I300" s="7" t="inlineStr">
        <is>
          <t>Stainless Steel, AISI-303</t>
        </is>
      </c>
      <c r="J300" s="7" t="inlineStr">
        <is>
          <t>Steel, Cold Drawn C1018</t>
        </is>
      </c>
      <c r="K300" s="2" t="inlineStr">
        <is>
          <t>RTF</t>
        </is>
      </c>
      <c r="L300" s="1" t="n"/>
      <c r="M300" t="inlineStr">
        <is>
          <t>A102222</t>
        </is>
      </c>
      <c r="N300" s="1" t="n">
        <v>128</v>
      </c>
      <c r="O300" s="7" t="inlineStr">
        <is>
          <t>LT250</t>
        </is>
      </c>
      <c r="P300" s="13" t="n">
        <v>8</v>
      </c>
      <c r="R300" s="12" t="n"/>
    </row>
    <row r="301">
      <c r="B301" t="inlineStr">
        <is>
          <t>Price_BOM_VLC_VLSC_Imp_0293</t>
        </is>
      </c>
      <c r="C301" t="inlineStr">
        <is>
          <t>:20959-2P-20HP-VLSC:20959-2P-25HP-VLSC:20959-2P-30HP-VLSC:20959-2P-40HP-VLSC:20959-2P-50HP-VLSC:20959-2P-60HP-VLSC:</t>
        </is>
      </c>
      <c r="D301" s="2" t="inlineStr">
        <is>
          <t>X4</t>
        </is>
      </c>
      <c r="E301" s="2" t="inlineStr">
        <is>
          <t>ImpMatl_Silicon_Bronze_ASTM-B584_C87600</t>
        </is>
      </c>
      <c r="F301" s="7" t="inlineStr">
        <is>
          <t>Silicon Bronze, ASTM-B584, C87600</t>
        </is>
      </c>
      <c r="G301" s="7" t="inlineStr">
        <is>
          <t>B21</t>
        </is>
      </c>
      <c r="H301" s="7" t="inlineStr">
        <is>
          <t>Coating_Scotchkote134_interior_IncludeImpeller</t>
        </is>
      </c>
      <c r="I301" s="7" t="inlineStr">
        <is>
          <t>Stainless Steel, AISI-303</t>
        </is>
      </c>
      <c r="J301" s="7" t="inlineStr">
        <is>
          <t>Steel, Cold Drawn C1018</t>
        </is>
      </c>
      <c r="K301" s="2" t="inlineStr">
        <is>
          <t>RTF</t>
        </is>
      </c>
      <c r="L301" s="7" t="n"/>
      <c r="M301" s="7" t="inlineStr">
        <is>
          <t>A101752</t>
        </is>
      </c>
      <c r="N301" s="7" t="n">
        <v>0</v>
      </c>
      <c r="O301" s="7" t="inlineStr">
        <is>
          <t>LT250</t>
        </is>
      </c>
      <c r="P301" s="13" t="n">
        <v>8</v>
      </c>
      <c r="R301" s="12" t="n"/>
    </row>
    <row r="302">
      <c r="B302" t="inlineStr">
        <is>
          <t>Price_BOM_VLC_VLSC_Imp_0294</t>
        </is>
      </c>
      <c r="C302" t="inlineStr">
        <is>
          <t>:20959-2P-20HP-VLSC:20959-2P-25HP-VLSC:20959-2P-30HP-VLSC:20959-2P-40HP-VLSC:20959-2P-50HP-VLSC:20959-2P-60HP-VLSC:</t>
        </is>
      </c>
      <c r="D302" s="2" t="inlineStr">
        <is>
          <t>X4</t>
        </is>
      </c>
      <c r="E302" t="inlineStr">
        <is>
          <t>ImpMatl_NiAl-Bronze_ASTM-B148_C95400</t>
        </is>
      </c>
      <c r="F302" s="7" t="inlineStr">
        <is>
          <t>Nickel Aluminum Bronze ASTM B148 UNS C95400</t>
        </is>
      </c>
      <c r="G302" s="7" t="inlineStr">
        <is>
          <t>B22</t>
        </is>
      </c>
      <c r="H302" s="7" t="inlineStr">
        <is>
          <t>Coating_Scotchkote134_interior_IncludeImpeller</t>
        </is>
      </c>
      <c r="I302" s="7" t="inlineStr">
        <is>
          <t>Stainless Steel, AISI-303</t>
        </is>
      </c>
      <c r="J302" s="7" t="inlineStr">
        <is>
          <t>Steel, Cold Drawn C1018</t>
        </is>
      </c>
      <c r="K302" s="2" t="inlineStr">
        <is>
          <t>RTF</t>
        </is>
      </c>
      <c r="L302" s="1" t="n"/>
      <c r="M302" t="inlineStr">
        <is>
          <t>A102222</t>
        </is>
      </c>
      <c r="N302" s="1" t="n">
        <v>128</v>
      </c>
      <c r="O302" s="7" t="inlineStr">
        <is>
          <t>LT250</t>
        </is>
      </c>
      <c r="P302" s="13" t="n">
        <v>8</v>
      </c>
      <c r="R302" s="12" t="n"/>
    </row>
    <row r="303">
      <c r="B303" t="inlineStr">
        <is>
          <t>Price_BOM_VLC_VLSC_Imp_0295</t>
        </is>
      </c>
      <c r="C303" t="inlineStr">
        <is>
          <t>:20959-2P-20HP-VLSC:20959-2P-25HP-VLSC:20959-2P-30HP-VLSC:20959-2P-40HP-VLSC:20959-2P-50HP-VLSC:20959-2P-60HP-VLSC:</t>
        </is>
      </c>
      <c r="D303" s="2" t="inlineStr">
        <is>
          <t>X4</t>
        </is>
      </c>
      <c r="E303" s="2" t="inlineStr">
        <is>
          <t>ImpMatl_Silicon_Bronze_ASTM-B584_C87600</t>
        </is>
      </c>
      <c r="F303" s="7" t="inlineStr">
        <is>
          <t>Silicon Bronze, ASTM-B584, C87600</t>
        </is>
      </c>
      <c r="G303" s="7" t="inlineStr">
        <is>
          <t>B21</t>
        </is>
      </c>
      <c r="H303" s="7" t="inlineStr">
        <is>
          <t>Coating_Special</t>
        </is>
      </c>
      <c r="I303" s="7" t="inlineStr">
        <is>
          <t>Stainless Steel, AISI-303</t>
        </is>
      </c>
      <c r="J303" s="7" t="inlineStr">
        <is>
          <t>Steel, Cold Drawn C1018</t>
        </is>
      </c>
      <c r="K303" s="2" t="inlineStr">
        <is>
          <t>RTF</t>
        </is>
      </c>
      <c r="L303" s="7" t="n"/>
      <c r="M303" s="7" t="inlineStr">
        <is>
          <t>A101752</t>
        </is>
      </c>
      <c r="N303" s="7" t="n">
        <v>0</v>
      </c>
      <c r="O303" s="7" t="inlineStr">
        <is>
          <t>LT250</t>
        </is>
      </c>
      <c r="P303" s="13" t="n">
        <v>8</v>
      </c>
      <c r="R303" s="12" t="n"/>
    </row>
    <row r="304">
      <c r="B304" t="inlineStr">
        <is>
          <t>Price_BOM_VLC_VLSC_Imp_0296</t>
        </is>
      </c>
      <c r="C304" t="inlineStr">
        <is>
          <t>:20959-2P-20HP-VLSC:20959-2P-25HP-VLSC:20959-2P-30HP-VLSC:20959-2P-40HP-VLSC:20959-2P-50HP-VLSC:20959-2P-60HP-VLSC:</t>
        </is>
      </c>
      <c r="D304" s="2" t="inlineStr">
        <is>
          <t>X4</t>
        </is>
      </c>
      <c r="E304" t="inlineStr">
        <is>
          <t>ImpMatl_NiAl-Bronze_ASTM-B148_C95400</t>
        </is>
      </c>
      <c r="F304" s="7" t="inlineStr">
        <is>
          <t>Nickel Aluminum Bronze ASTM B148 UNS C95400</t>
        </is>
      </c>
      <c r="G304" s="7" t="inlineStr">
        <is>
          <t>B22</t>
        </is>
      </c>
      <c r="H304" s="7" t="inlineStr">
        <is>
          <t>Coating_Special</t>
        </is>
      </c>
      <c r="I304" s="7" t="inlineStr">
        <is>
          <t>Stainless Steel, AISI-303</t>
        </is>
      </c>
      <c r="J304" s="7" t="inlineStr">
        <is>
          <t>Steel, Cold Drawn C1018</t>
        </is>
      </c>
      <c r="K304" s="2" t="inlineStr">
        <is>
          <t>RTF</t>
        </is>
      </c>
      <c r="L304" s="1" t="n"/>
      <c r="M304" t="inlineStr">
        <is>
          <t>A102222</t>
        </is>
      </c>
      <c r="N304" s="1" t="n">
        <v>128</v>
      </c>
      <c r="O304" s="7" t="inlineStr">
        <is>
          <t>LT250</t>
        </is>
      </c>
      <c r="P304" s="13" t="n">
        <v>8</v>
      </c>
      <c r="R304" s="12" t="n"/>
    </row>
    <row r="305">
      <c r="B305" t="inlineStr">
        <is>
          <t>Price_BOM_VLC_VLSC_Imp_0297</t>
        </is>
      </c>
      <c r="C305" t="inlineStr">
        <is>
          <t>:20959-2P-20HP-VLSC:20959-2P-25HP-VLSC:20959-2P-30HP-VLSC:20959-2P-40HP-VLSC:20959-2P-50HP-VLSC:20959-2P-60HP-VLSC:</t>
        </is>
      </c>
      <c r="D305" s="2" t="inlineStr">
        <is>
          <t>X4</t>
        </is>
      </c>
      <c r="E305" s="2" t="inlineStr">
        <is>
          <t>ImpMatl_Silicon_Bronze_ASTM-B584_C87600</t>
        </is>
      </c>
      <c r="F305" s="7" t="inlineStr">
        <is>
          <t>Silicon Bronze, ASTM-B584, C87600</t>
        </is>
      </c>
      <c r="G305" s="7" t="inlineStr">
        <is>
          <t>B21</t>
        </is>
      </c>
      <c r="H305" s="7" t="inlineStr">
        <is>
          <t>Coating_Epoxy</t>
        </is>
      </c>
      <c r="I305" s="7" t="inlineStr">
        <is>
          <t>Stainless Steel, AISI-303</t>
        </is>
      </c>
      <c r="J305" s="7" t="inlineStr">
        <is>
          <t>Steel, Cold Drawn C1018</t>
        </is>
      </c>
      <c r="K305" s="2" t="inlineStr">
        <is>
          <t>RTF</t>
        </is>
      </c>
      <c r="L305" s="7" t="n"/>
      <c r="M305" s="7" t="inlineStr">
        <is>
          <t>A101752</t>
        </is>
      </c>
      <c r="N305" s="7" t="n">
        <v>0</v>
      </c>
      <c r="O305" s="7" t="inlineStr">
        <is>
          <t>LT250</t>
        </is>
      </c>
      <c r="P305" s="13" t="n">
        <v>8</v>
      </c>
      <c r="R305" s="12" t="n"/>
    </row>
    <row r="306">
      <c r="B306" t="inlineStr">
        <is>
          <t>Price_BOM_VLC_VLSC_Imp_0298</t>
        </is>
      </c>
      <c r="C306" t="inlineStr">
        <is>
          <t>:20959-2P-20HP-VLSC:20959-2P-25HP-VLSC:20959-2P-30HP-VLSC:20959-2P-40HP-VLSC:20959-2P-50HP-VLSC:20959-2P-60HP-VLSC:</t>
        </is>
      </c>
      <c r="D306" s="2" t="inlineStr">
        <is>
          <t>X4</t>
        </is>
      </c>
      <c r="E306" t="inlineStr">
        <is>
          <t>ImpMatl_NiAl-Bronze_ASTM-B148_C95400</t>
        </is>
      </c>
      <c r="F306" s="7" t="inlineStr">
        <is>
          <t>Nickel Aluminum Bronze ASTM B148 UNS C95400</t>
        </is>
      </c>
      <c r="G306" s="7" t="inlineStr">
        <is>
          <t>B22</t>
        </is>
      </c>
      <c r="H306" s="7" t="inlineStr">
        <is>
          <t>Coating_Epoxy</t>
        </is>
      </c>
      <c r="I306" s="7" t="inlineStr">
        <is>
          <t>Stainless Steel, AISI-303</t>
        </is>
      </c>
      <c r="J306" s="7" t="inlineStr">
        <is>
          <t>Steel, Cold Drawn C1018</t>
        </is>
      </c>
      <c r="K306" s="2" t="inlineStr">
        <is>
          <t>RTF</t>
        </is>
      </c>
      <c r="L306" s="1" t="n"/>
      <c r="M306" t="inlineStr">
        <is>
          <t>A102222</t>
        </is>
      </c>
      <c r="N306" s="1" t="n">
        <v>128</v>
      </c>
      <c r="O306" s="7" t="inlineStr">
        <is>
          <t>LT250</t>
        </is>
      </c>
      <c r="P306" s="13" t="n">
        <v>8</v>
      </c>
      <c r="R306" s="12" t="n"/>
    </row>
    <row r="307">
      <c r="B307" t="inlineStr">
        <is>
          <t>Price_BOM_VLC_VLSC_Imp_0299</t>
        </is>
      </c>
      <c r="C307" s="68" t="inlineStr">
        <is>
          <t>:25121-4P-5HP-VLC:25121-4P-7.5HP-VLC:25121-4P-10HP-VLC:</t>
        </is>
      </c>
      <c r="D307" s="2" t="inlineStr">
        <is>
          <t>X3</t>
        </is>
      </c>
      <c r="E307" s="2" t="inlineStr">
        <is>
          <t>ImpMatl_Silicon_Bronze_ASTM-B584_C87600</t>
        </is>
      </c>
      <c r="F307" s="7" t="inlineStr">
        <is>
          <t>Silicon Bronze, ASTM-B584, C87600</t>
        </is>
      </c>
      <c r="G307" s="7" t="inlineStr">
        <is>
          <t>B21</t>
        </is>
      </c>
      <c r="H307" s="7" t="inlineStr">
        <is>
          <t>Coating_Standard</t>
        </is>
      </c>
      <c r="I307" s="7" t="inlineStr">
        <is>
          <t>Stainless Steel, AISI-303</t>
        </is>
      </c>
      <c r="J307" s="7" t="inlineStr">
        <is>
          <t>Steel, Cold Drawn C1018</t>
        </is>
      </c>
      <c r="K307" s="77" t="inlineStr">
        <is>
          <t>96769178</t>
        </is>
      </c>
      <c r="L307" s="7" t="inlineStr">
        <is>
          <t>IMP,L,20121,X3,B21</t>
        </is>
      </c>
      <c r="M307" s="7" t="inlineStr">
        <is>
          <t>A101791</t>
        </is>
      </c>
      <c r="N307" s="7" t="n">
        <v>0</v>
      </c>
      <c r="O307" s="7" t="inlineStr">
        <is>
          <t>LT027</t>
        </is>
      </c>
      <c r="P307" s="13" t="n">
        <v>0</v>
      </c>
      <c r="R307" s="12" t="n"/>
    </row>
    <row r="308">
      <c r="B308" t="inlineStr">
        <is>
          <t>Price_BOM_VLC_VLSC_Imp_0300</t>
        </is>
      </c>
      <c r="C308" s="68" t="inlineStr">
        <is>
          <t>:25121-4P-5HP-VLC:25121-4P-7.5HP-VLC:25121-4P-10HP-VLC:</t>
        </is>
      </c>
      <c r="D308" s="2" t="inlineStr">
        <is>
          <t>X3</t>
        </is>
      </c>
      <c r="E308" s="2" t="inlineStr">
        <is>
          <t>ImpMatl_SS_AISI-304</t>
        </is>
      </c>
      <c r="F308" s="7" t="inlineStr">
        <is>
          <t>Stainless Steel, AISI-304</t>
        </is>
      </c>
      <c r="G308" s="7" t="inlineStr">
        <is>
          <t>H304</t>
        </is>
      </c>
      <c r="H308" s="7" t="inlineStr">
        <is>
          <t>Coating_Standard</t>
        </is>
      </c>
      <c r="I308" s="7" t="inlineStr">
        <is>
          <t>Stainless Steel, AISI-303</t>
        </is>
      </c>
      <c r="J308" s="7" t="inlineStr">
        <is>
          <t>Stainless Steel, AISI 316</t>
        </is>
      </c>
      <c r="K308" s="98" t="n">
        <v>98876071</v>
      </c>
      <c r="L308" s="98" t="inlineStr">
        <is>
          <t>IMP,L,20121,X3,H304</t>
        </is>
      </c>
      <c r="M308" t="inlineStr">
        <is>
          <t>A101796</t>
        </is>
      </c>
      <c r="N308" t="n">
        <v>0</v>
      </c>
      <c r="O308" s="7" t="inlineStr">
        <is>
          <t>LT027</t>
        </is>
      </c>
      <c r="P308" s="13" t="n">
        <v>0</v>
      </c>
      <c r="R308" s="12" t="n"/>
    </row>
    <row r="309">
      <c r="B309" t="inlineStr">
        <is>
          <t>Price_BOM_VLC_VLSC_Imp_0301</t>
        </is>
      </c>
      <c r="C309" s="68" t="inlineStr">
        <is>
          <t>:25121-4P-5HP-VLC:25121-4P-7.5HP-VLC:25121-4P-10HP-VLC:</t>
        </is>
      </c>
      <c r="D309" s="2" t="inlineStr">
        <is>
          <t>X3</t>
        </is>
      </c>
      <c r="E309" t="inlineStr">
        <is>
          <t>ImpMatl_NiAl-Bronze_ASTM-B148_C95400</t>
        </is>
      </c>
      <c r="F309" s="7" t="inlineStr">
        <is>
          <t>Nickel Aluminum Bronze ASTM B148 UNS C95400</t>
        </is>
      </c>
      <c r="G309" s="7" t="inlineStr">
        <is>
          <t>B22</t>
        </is>
      </c>
      <c r="H309" s="7" t="inlineStr">
        <is>
          <t>Coating_Standard</t>
        </is>
      </c>
      <c r="I309" s="7" t="inlineStr">
        <is>
          <t>Stainless Steel, AISI-303</t>
        </is>
      </c>
      <c r="J309" s="7" t="inlineStr">
        <is>
          <t>Steel, Cold Drawn C1018</t>
        </is>
      </c>
      <c r="K309" s="78" t="inlineStr">
        <is>
          <t>97778012</t>
        </is>
      </c>
      <c r="L309" s="12" t="n"/>
      <c r="M309" t="inlineStr">
        <is>
          <t>A102228</t>
        </is>
      </c>
      <c r="N309" s="1" t="n">
        <v>289</v>
      </c>
      <c r="O309" s="7" t="inlineStr">
        <is>
          <t>LT250</t>
        </is>
      </c>
      <c r="P309" s="13" t="n">
        <v>8</v>
      </c>
      <c r="R309" s="12" t="n"/>
    </row>
    <row r="310">
      <c r="B310" t="inlineStr">
        <is>
          <t>Price_BOM_VLC_VLSC_Imp_0302</t>
        </is>
      </c>
      <c r="C310" s="68" t="inlineStr">
        <is>
          <t>:25121-4P-5HP-VLC:25121-4P-7.5HP-VLC:25121-4P-10HP-VLC:</t>
        </is>
      </c>
      <c r="D310" s="2" t="inlineStr">
        <is>
          <t>X3</t>
        </is>
      </c>
      <c r="E310" s="2" t="inlineStr">
        <is>
          <t>ImpMatl_Silicon_Bronze_ASTM-B584_C87600</t>
        </is>
      </c>
      <c r="F310" s="7" t="inlineStr">
        <is>
          <t>Silicon Bronze, ASTM-B584, C87600</t>
        </is>
      </c>
      <c r="G310" s="7" t="inlineStr">
        <is>
          <t>B21</t>
        </is>
      </c>
      <c r="H310" s="7" t="inlineStr">
        <is>
          <t>Coating_Scotchkote134_interior</t>
        </is>
      </c>
      <c r="I310" s="7" t="inlineStr">
        <is>
          <t>Stainless Steel, AISI-303</t>
        </is>
      </c>
      <c r="J310" s="7" t="inlineStr">
        <is>
          <t>Steel, Cold Drawn C1018</t>
        </is>
      </c>
      <c r="K310" s="2" t="inlineStr">
        <is>
          <t>RTF</t>
        </is>
      </c>
      <c r="L310" s="7" t="n"/>
      <c r="M310" s="7" t="inlineStr">
        <is>
          <t>A101791</t>
        </is>
      </c>
      <c r="N310" s="7" t="n">
        <v>0</v>
      </c>
      <c r="O310" s="7" t="inlineStr">
        <is>
          <t>LT250</t>
        </is>
      </c>
      <c r="P310" s="13" t="n">
        <v>8</v>
      </c>
      <c r="R310" s="12" t="n"/>
    </row>
    <row r="311">
      <c r="B311" t="inlineStr">
        <is>
          <t>Price_BOM_VLC_VLSC_Imp_0303</t>
        </is>
      </c>
      <c r="C311" s="68" t="inlineStr">
        <is>
          <t>:25121-4P-5HP-VLC:25121-4P-7.5HP-VLC:25121-4P-10HP-VLC:</t>
        </is>
      </c>
      <c r="D311" s="2" t="inlineStr">
        <is>
          <t>X3</t>
        </is>
      </c>
      <c r="E311" t="inlineStr">
        <is>
          <t>ImpMatl_NiAl-Bronze_ASTM-B148_C95400</t>
        </is>
      </c>
      <c r="F311" s="7" t="inlineStr">
        <is>
          <t>Nickel Aluminum Bronze ASTM B148 UNS C95400</t>
        </is>
      </c>
      <c r="G311" s="7" t="inlineStr">
        <is>
          <t>B22</t>
        </is>
      </c>
      <c r="H311" s="7" t="inlineStr">
        <is>
          <t>Coating_Scotchkote134_interior</t>
        </is>
      </c>
      <c r="I311" s="7" t="inlineStr">
        <is>
          <t>Stainless Steel, AISI-303</t>
        </is>
      </c>
      <c r="J311" s="7" t="inlineStr">
        <is>
          <t>Steel, Cold Drawn C1018</t>
        </is>
      </c>
      <c r="K311" s="2" t="inlineStr">
        <is>
          <t>RTF</t>
        </is>
      </c>
      <c r="L311" s="12" t="n"/>
      <c r="M311" t="inlineStr">
        <is>
          <t>A102228</t>
        </is>
      </c>
      <c r="N311" s="1" t="n">
        <v>289</v>
      </c>
      <c r="O311" s="7" t="inlineStr">
        <is>
          <t>LT250</t>
        </is>
      </c>
      <c r="P311" s="13" t="n">
        <v>8</v>
      </c>
      <c r="R311" s="12" t="n"/>
    </row>
    <row r="312">
      <c r="B312" t="inlineStr">
        <is>
          <t>Price_BOM_VLC_VLSC_Imp_0304</t>
        </is>
      </c>
      <c r="C312" s="68" t="inlineStr">
        <is>
          <t>:25121-4P-5HP-VLC:25121-4P-7.5HP-VLC:25121-4P-10HP-VLC:</t>
        </is>
      </c>
      <c r="D312" s="2" t="inlineStr">
        <is>
          <t>X3</t>
        </is>
      </c>
      <c r="E312" s="2" t="inlineStr">
        <is>
          <t>ImpMatl_Silicon_Bronze_ASTM-B584_C87600</t>
        </is>
      </c>
      <c r="F312" s="7" t="inlineStr">
        <is>
          <t>Silicon Bronze, ASTM-B584, C87600</t>
        </is>
      </c>
      <c r="G312" s="7" t="inlineStr">
        <is>
          <t>B21</t>
        </is>
      </c>
      <c r="H312" s="7" t="inlineStr">
        <is>
          <t>Coating_Scotchkote134_interior_exterior</t>
        </is>
      </c>
      <c r="I312" s="7" t="inlineStr">
        <is>
          <t>Stainless Steel, AISI-303</t>
        </is>
      </c>
      <c r="J312" s="7" t="inlineStr">
        <is>
          <t>Steel, Cold Drawn C1018</t>
        </is>
      </c>
      <c r="K312" s="2" t="inlineStr">
        <is>
          <t>RTF</t>
        </is>
      </c>
      <c r="L312" s="7" t="n"/>
      <c r="M312" s="7" t="inlineStr">
        <is>
          <t>A101791</t>
        </is>
      </c>
      <c r="N312" s="7" t="n">
        <v>0</v>
      </c>
      <c r="O312" s="7" t="inlineStr">
        <is>
          <t>LT250</t>
        </is>
      </c>
      <c r="P312" s="13" t="n">
        <v>8</v>
      </c>
      <c r="R312" s="12" t="n"/>
    </row>
    <row r="313">
      <c r="B313" t="inlineStr">
        <is>
          <t>Price_BOM_VLC_VLSC_Imp_0305</t>
        </is>
      </c>
      <c r="C313" s="68" t="inlineStr">
        <is>
          <t>:25121-4P-5HP-VLC:25121-4P-7.5HP-VLC:25121-4P-10HP-VLC:</t>
        </is>
      </c>
      <c r="D313" s="2" t="inlineStr">
        <is>
          <t>X3</t>
        </is>
      </c>
      <c r="E313" t="inlineStr">
        <is>
          <t>ImpMatl_NiAl-Bronze_ASTM-B148_C95400</t>
        </is>
      </c>
      <c r="F313" s="7" t="inlineStr">
        <is>
          <t>Nickel Aluminum Bronze ASTM B148 UNS C95400</t>
        </is>
      </c>
      <c r="G313" s="7" t="inlineStr">
        <is>
          <t>B22</t>
        </is>
      </c>
      <c r="H313" s="7" t="inlineStr">
        <is>
          <t>Coating_Scotchkote134_interior_exterior</t>
        </is>
      </c>
      <c r="I313" s="7" t="inlineStr">
        <is>
          <t>Stainless Steel, AISI-303</t>
        </is>
      </c>
      <c r="J313" s="7" t="inlineStr">
        <is>
          <t>Steel, Cold Drawn C1018</t>
        </is>
      </c>
      <c r="K313" s="2" t="inlineStr">
        <is>
          <t>RTF</t>
        </is>
      </c>
      <c r="L313" s="12" t="n"/>
      <c r="M313" t="inlineStr">
        <is>
          <t>A102228</t>
        </is>
      </c>
      <c r="N313" s="1" t="n">
        <v>289</v>
      </c>
      <c r="O313" s="7" t="inlineStr">
        <is>
          <t>LT250</t>
        </is>
      </c>
      <c r="P313" s="13" t="n">
        <v>8</v>
      </c>
      <c r="R313" s="12" t="n"/>
    </row>
    <row r="314">
      <c r="B314" t="inlineStr">
        <is>
          <t>Price_BOM_VLC_VLSC_Imp_0306</t>
        </is>
      </c>
      <c r="C314" s="68" t="inlineStr">
        <is>
          <t>:25121-4P-5HP-VLC:25121-4P-7.5HP-VLC:25121-4P-10HP-VLC:</t>
        </is>
      </c>
      <c r="D314" s="2" t="inlineStr">
        <is>
          <t>X3</t>
        </is>
      </c>
      <c r="E314" s="2" t="inlineStr">
        <is>
          <t>ImpMatl_Silicon_Bronze_ASTM-B584_C87600</t>
        </is>
      </c>
      <c r="F314" s="7" t="inlineStr">
        <is>
          <t>Silicon Bronze, ASTM-B584, C87600</t>
        </is>
      </c>
      <c r="G314" s="7" t="inlineStr">
        <is>
          <t>B21</t>
        </is>
      </c>
      <c r="H314" s="7" t="inlineStr">
        <is>
          <t>Coating_Scotchkote134_interior_exterior_IncludeImpeller</t>
        </is>
      </c>
      <c r="I314" s="7" t="inlineStr">
        <is>
          <t>Stainless Steel, AISI-303</t>
        </is>
      </c>
      <c r="J314" s="7" t="inlineStr">
        <is>
          <t>Steel, Cold Drawn C1018</t>
        </is>
      </c>
      <c r="K314" s="2" t="inlineStr">
        <is>
          <t>RTF</t>
        </is>
      </c>
      <c r="L314" s="7" t="n"/>
      <c r="M314" s="7" t="inlineStr">
        <is>
          <t>A101791</t>
        </is>
      </c>
      <c r="N314" s="7" t="n">
        <v>0</v>
      </c>
      <c r="O314" s="7" t="inlineStr">
        <is>
          <t>LT250</t>
        </is>
      </c>
      <c r="P314" s="13" t="n">
        <v>8</v>
      </c>
      <c r="R314" s="12" t="n"/>
    </row>
    <row r="315">
      <c r="B315" t="inlineStr">
        <is>
          <t>Price_BOM_VLC_VLSC_Imp_0307</t>
        </is>
      </c>
      <c r="C315" s="68" t="inlineStr">
        <is>
          <t>:25121-4P-5HP-VLC:25121-4P-7.5HP-VLC:25121-4P-10HP-VLC:</t>
        </is>
      </c>
      <c r="D315" s="2" t="inlineStr">
        <is>
          <t>X3</t>
        </is>
      </c>
      <c r="E315" t="inlineStr">
        <is>
          <t>ImpMatl_NiAl-Bronze_ASTM-B148_C95400</t>
        </is>
      </c>
      <c r="F315" s="7" t="inlineStr">
        <is>
          <t>Nickel Aluminum Bronze ASTM B148 UNS C95400</t>
        </is>
      </c>
      <c r="G315" s="7" t="inlineStr">
        <is>
          <t>B22</t>
        </is>
      </c>
      <c r="H315" s="7" t="inlineStr">
        <is>
          <t>Coating_Scotchkote134_interior_exterior_IncludeImpeller</t>
        </is>
      </c>
      <c r="I315" s="7" t="inlineStr">
        <is>
          <t>Stainless Steel, AISI-303</t>
        </is>
      </c>
      <c r="J315" s="7" t="inlineStr">
        <is>
          <t>Steel, Cold Drawn C1018</t>
        </is>
      </c>
      <c r="K315" s="2" t="inlineStr">
        <is>
          <t>RTF</t>
        </is>
      </c>
      <c r="L315" s="12" t="n"/>
      <c r="M315" t="inlineStr">
        <is>
          <t>A102228</t>
        </is>
      </c>
      <c r="N315" s="1" t="n">
        <v>289</v>
      </c>
      <c r="O315" s="7" t="inlineStr">
        <is>
          <t>LT250</t>
        </is>
      </c>
      <c r="P315" s="13" t="n">
        <v>8</v>
      </c>
      <c r="R315" s="12" t="n"/>
    </row>
    <row r="316">
      <c r="B316" t="inlineStr">
        <is>
          <t>Price_BOM_VLC_VLSC_Imp_0308</t>
        </is>
      </c>
      <c r="C316" s="68" t="inlineStr">
        <is>
          <t>:25121-4P-5HP-VLC:25121-4P-7.5HP-VLC:25121-4P-10HP-VLC:</t>
        </is>
      </c>
      <c r="D316" s="2" t="inlineStr">
        <is>
          <t>X3</t>
        </is>
      </c>
      <c r="E316" s="2" t="inlineStr">
        <is>
          <t>ImpMatl_Silicon_Bronze_ASTM-B584_C87600</t>
        </is>
      </c>
      <c r="F316" s="7" t="inlineStr">
        <is>
          <t>Silicon Bronze, ASTM-B584, C87600</t>
        </is>
      </c>
      <c r="G316" s="7" t="inlineStr">
        <is>
          <t>B21</t>
        </is>
      </c>
      <c r="H316" s="7" t="inlineStr">
        <is>
          <t>Coating_Scotchkote134_interior_IncludeImpeller</t>
        </is>
      </c>
      <c r="I316" s="7" t="inlineStr">
        <is>
          <t>Stainless Steel, AISI-303</t>
        </is>
      </c>
      <c r="J316" s="7" t="inlineStr">
        <is>
          <t>Steel, Cold Drawn C1018</t>
        </is>
      </c>
      <c r="K316" s="2" t="inlineStr">
        <is>
          <t>RTF</t>
        </is>
      </c>
      <c r="L316" s="7" t="n"/>
      <c r="M316" s="7" t="inlineStr">
        <is>
          <t>A101791</t>
        </is>
      </c>
      <c r="N316" s="7" t="n">
        <v>0</v>
      </c>
      <c r="O316" s="7" t="inlineStr">
        <is>
          <t>LT250</t>
        </is>
      </c>
      <c r="P316" s="13" t="n">
        <v>8</v>
      </c>
      <c r="R316" s="12" t="n"/>
    </row>
    <row r="317">
      <c r="B317" t="inlineStr">
        <is>
          <t>Price_BOM_VLC_VLSC_Imp_0309</t>
        </is>
      </c>
      <c r="C317" s="68" t="inlineStr">
        <is>
          <t>:25121-4P-5HP-VLC:25121-4P-7.5HP-VLC:25121-4P-10HP-VLC:</t>
        </is>
      </c>
      <c r="D317" s="2" t="inlineStr">
        <is>
          <t>X3</t>
        </is>
      </c>
      <c r="E317" t="inlineStr">
        <is>
          <t>ImpMatl_NiAl-Bronze_ASTM-B148_C95400</t>
        </is>
      </c>
      <c r="F317" s="7" t="inlineStr">
        <is>
          <t>Nickel Aluminum Bronze ASTM B148 UNS C95400</t>
        </is>
      </c>
      <c r="G317" s="7" t="inlineStr">
        <is>
          <t>B22</t>
        </is>
      </c>
      <c r="H317" s="7" t="inlineStr">
        <is>
          <t>Coating_Scotchkote134_interior_IncludeImpeller</t>
        </is>
      </c>
      <c r="I317" s="7" t="inlineStr">
        <is>
          <t>Stainless Steel, AISI-303</t>
        </is>
      </c>
      <c r="J317" s="7" t="inlineStr">
        <is>
          <t>Steel, Cold Drawn C1018</t>
        </is>
      </c>
      <c r="K317" s="2" t="inlineStr">
        <is>
          <t>RTF</t>
        </is>
      </c>
      <c r="L317" s="12" t="n"/>
      <c r="M317" t="inlineStr">
        <is>
          <t>A102228</t>
        </is>
      </c>
      <c r="N317" s="1" t="n">
        <v>289</v>
      </c>
      <c r="O317" s="7" t="inlineStr">
        <is>
          <t>LT250</t>
        </is>
      </c>
      <c r="P317" s="13" t="n">
        <v>8</v>
      </c>
      <c r="R317" s="12" t="n"/>
    </row>
    <row r="318">
      <c r="B318" t="inlineStr">
        <is>
          <t>Price_BOM_VLC_VLSC_Imp_0310</t>
        </is>
      </c>
      <c r="C318" s="68" t="inlineStr">
        <is>
          <t>:25121-4P-5HP-VLC:25121-4P-7.5HP-VLC:25121-4P-10HP-VLC:</t>
        </is>
      </c>
      <c r="D318" s="2" t="inlineStr">
        <is>
          <t>X3</t>
        </is>
      </c>
      <c r="E318" s="2" t="inlineStr">
        <is>
          <t>ImpMatl_Silicon_Bronze_ASTM-B584_C87600</t>
        </is>
      </c>
      <c r="F318" s="7" t="inlineStr">
        <is>
          <t>Silicon Bronze, ASTM-B584, C87600</t>
        </is>
      </c>
      <c r="G318" s="7" t="inlineStr">
        <is>
          <t>B21</t>
        </is>
      </c>
      <c r="H318" s="7" t="inlineStr">
        <is>
          <t>Coating_Special</t>
        </is>
      </c>
      <c r="I318" s="7" t="inlineStr">
        <is>
          <t>Stainless Steel, AISI-303</t>
        </is>
      </c>
      <c r="J318" s="7" t="inlineStr">
        <is>
          <t>Steel, Cold Drawn C1018</t>
        </is>
      </c>
      <c r="K318" s="2" t="inlineStr">
        <is>
          <t>RTF</t>
        </is>
      </c>
      <c r="L318" s="7" t="n"/>
      <c r="M318" s="7" t="inlineStr">
        <is>
          <t>A101791</t>
        </is>
      </c>
      <c r="N318" s="7" t="n">
        <v>0</v>
      </c>
      <c r="O318" s="7" t="inlineStr">
        <is>
          <t>LT250</t>
        </is>
      </c>
      <c r="P318" s="13" t="n">
        <v>8</v>
      </c>
      <c r="R318" s="12" t="n"/>
    </row>
    <row r="319">
      <c r="B319" t="inlineStr">
        <is>
          <t>Price_BOM_VLC_VLSC_Imp_0311</t>
        </is>
      </c>
      <c r="C319" s="68" t="inlineStr">
        <is>
          <t>:25121-4P-5HP-VLC:25121-4P-7.5HP-VLC:25121-4P-10HP-VLC:</t>
        </is>
      </c>
      <c r="D319" s="2" t="inlineStr">
        <is>
          <t>X3</t>
        </is>
      </c>
      <c r="E319" t="inlineStr">
        <is>
          <t>ImpMatl_NiAl-Bronze_ASTM-B148_C95400</t>
        </is>
      </c>
      <c r="F319" s="7" t="inlineStr">
        <is>
          <t>Nickel Aluminum Bronze ASTM B148 UNS C95400</t>
        </is>
      </c>
      <c r="G319" s="7" t="inlineStr">
        <is>
          <t>B22</t>
        </is>
      </c>
      <c r="H319" s="7" t="inlineStr">
        <is>
          <t>Coating_Special</t>
        </is>
      </c>
      <c r="I319" s="7" t="inlineStr">
        <is>
          <t>Stainless Steel, AISI-303</t>
        </is>
      </c>
      <c r="J319" s="7" t="inlineStr">
        <is>
          <t>Steel, Cold Drawn C1018</t>
        </is>
      </c>
      <c r="K319" s="2" t="inlineStr">
        <is>
          <t>RTF</t>
        </is>
      </c>
      <c r="L319" s="12" t="n"/>
      <c r="M319" t="inlineStr">
        <is>
          <t>A102228</t>
        </is>
      </c>
      <c r="N319" s="1" t="n">
        <v>289</v>
      </c>
      <c r="O319" s="7" t="inlineStr">
        <is>
          <t>LT250</t>
        </is>
      </c>
      <c r="P319" s="13" t="n">
        <v>8</v>
      </c>
      <c r="R319" s="12" t="n"/>
    </row>
    <row r="320">
      <c r="B320" t="inlineStr">
        <is>
          <t>Price_BOM_VLC_VLSC_Imp_0312</t>
        </is>
      </c>
      <c r="C320" s="68" t="inlineStr">
        <is>
          <t>:25121-4P-5HP-VLC:25121-4P-7.5HP-VLC:25121-4P-10HP-VLC:</t>
        </is>
      </c>
      <c r="D320" s="2" t="inlineStr">
        <is>
          <t>X3</t>
        </is>
      </c>
      <c r="E320" s="2" t="inlineStr">
        <is>
          <t>ImpMatl_Silicon_Bronze_ASTM-B584_C87600</t>
        </is>
      </c>
      <c r="F320" s="7" t="inlineStr">
        <is>
          <t>Silicon Bronze, ASTM-B584, C87600</t>
        </is>
      </c>
      <c r="G320" s="7" t="inlineStr">
        <is>
          <t>B21</t>
        </is>
      </c>
      <c r="H320" s="7" t="inlineStr">
        <is>
          <t>Coating_Epoxy</t>
        </is>
      </c>
      <c r="I320" s="7" t="inlineStr">
        <is>
          <t>Stainless Steel, AISI-303</t>
        </is>
      </c>
      <c r="J320" s="7" t="inlineStr">
        <is>
          <t>Steel, Cold Drawn C1018</t>
        </is>
      </c>
      <c r="K320" s="2" t="inlineStr">
        <is>
          <t>RTF</t>
        </is>
      </c>
      <c r="L320" s="7" t="n"/>
      <c r="M320" s="7" t="inlineStr">
        <is>
          <t>A101791</t>
        </is>
      </c>
      <c r="N320" s="7" t="n">
        <v>0</v>
      </c>
      <c r="O320" s="7" t="inlineStr">
        <is>
          <t>LT250</t>
        </is>
      </c>
      <c r="P320" s="13" t="n">
        <v>8</v>
      </c>
      <c r="R320" s="12" t="n"/>
    </row>
    <row r="321">
      <c r="B321" t="inlineStr">
        <is>
          <t>Price_BOM_VLC_VLSC_Imp_0313</t>
        </is>
      </c>
      <c r="C321" s="68" t="inlineStr">
        <is>
          <t>:25121-4P-5HP-VLC:25121-4P-7.5HP-VLC:25121-4P-10HP-VLC:</t>
        </is>
      </c>
      <c r="D321" s="2" t="inlineStr">
        <is>
          <t>X3</t>
        </is>
      </c>
      <c r="E321" t="inlineStr">
        <is>
          <t>ImpMatl_NiAl-Bronze_ASTM-B148_C95400</t>
        </is>
      </c>
      <c r="F321" s="7" t="inlineStr">
        <is>
          <t>Nickel Aluminum Bronze ASTM B148 UNS C95400</t>
        </is>
      </c>
      <c r="G321" s="7" t="inlineStr">
        <is>
          <t>B22</t>
        </is>
      </c>
      <c r="H321" s="7" t="inlineStr">
        <is>
          <t>Coating_Epoxy</t>
        </is>
      </c>
      <c r="I321" s="7" t="inlineStr">
        <is>
          <t>Stainless Steel, AISI-303</t>
        </is>
      </c>
      <c r="J321" s="7" t="inlineStr">
        <is>
          <t>Steel, Cold Drawn C1018</t>
        </is>
      </c>
      <c r="K321" s="2" t="inlineStr">
        <is>
          <t>RTF</t>
        </is>
      </c>
      <c r="L321" s="12" t="n"/>
      <c r="M321" t="inlineStr">
        <is>
          <t>A102228</t>
        </is>
      </c>
      <c r="N321" s="1" t="n">
        <v>289</v>
      </c>
      <c r="O321" s="7" t="inlineStr">
        <is>
          <t>LT250</t>
        </is>
      </c>
      <c r="P321" s="13" t="n">
        <v>8</v>
      </c>
      <c r="R321" s="12" t="n"/>
    </row>
    <row r="322">
      <c r="B322" t="inlineStr">
        <is>
          <t>Price_BOM_VLC_VLSC_Imp_0314</t>
        </is>
      </c>
      <c r="C322" s="68" t="inlineStr">
        <is>
          <t>:25121-4P-15HP-VLC:</t>
        </is>
      </c>
      <c r="D322" s="2" t="inlineStr">
        <is>
          <t>XA</t>
        </is>
      </c>
      <c r="E322" s="2" t="inlineStr">
        <is>
          <t>ImpMatl_Silicon_Bronze_ASTM-B584_C87600</t>
        </is>
      </c>
      <c r="F322" s="7" t="inlineStr">
        <is>
          <t>Silicon Bronze, ASTM-B584, C87600</t>
        </is>
      </c>
      <c r="G322" s="7" t="inlineStr">
        <is>
          <t>B21</t>
        </is>
      </c>
      <c r="H322" s="7" t="inlineStr">
        <is>
          <t>Coating_Standard</t>
        </is>
      </c>
      <c r="I322" s="7" t="inlineStr">
        <is>
          <t>Stainless Steel, AISI-303</t>
        </is>
      </c>
      <c r="J322" s="7" t="inlineStr">
        <is>
          <t>Steel, Cold Drawn C1018</t>
        </is>
      </c>
      <c r="K322" s="77" t="inlineStr">
        <is>
          <t>96769181</t>
        </is>
      </c>
      <c r="L322" s="7" t="inlineStr">
        <is>
          <t>IMP,L,20121,XA,B21</t>
        </is>
      </c>
      <c r="M322" s="7" t="inlineStr">
        <is>
          <t>A101798</t>
        </is>
      </c>
      <c r="N322" s="7" t="n">
        <v>0</v>
      </c>
      <c r="O322" s="7" t="inlineStr">
        <is>
          <t>LT027</t>
        </is>
      </c>
      <c r="P322" s="13" t="n">
        <v>0</v>
      </c>
      <c r="R322" s="12" t="n"/>
    </row>
    <row r="323">
      <c r="B323" t="inlineStr">
        <is>
          <t>Price_BOM_VLC_VLSC_Imp_0315</t>
        </is>
      </c>
      <c r="C323" s="68" t="inlineStr">
        <is>
          <t>:25121-4P-15HP-VLC:</t>
        </is>
      </c>
      <c r="D323" s="2" t="inlineStr">
        <is>
          <t>XA</t>
        </is>
      </c>
      <c r="E323" s="2" t="inlineStr">
        <is>
          <t>ImpMatl_SS_AISI-304</t>
        </is>
      </c>
      <c r="F323" s="7" t="inlineStr">
        <is>
          <t>Stainless Steel, AISI-304</t>
        </is>
      </c>
      <c r="G323" s="7" t="inlineStr">
        <is>
          <t>H304</t>
        </is>
      </c>
      <c r="H323" s="7" t="inlineStr">
        <is>
          <t>Coating_Standard</t>
        </is>
      </c>
      <c r="I323" s="7" t="inlineStr">
        <is>
          <t>Stainless Steel, AISI-303</t>
        </is>
      </c>
      <c r="J323" s="7" t="inlineStr">
        <is>
          <t>Stainless Steel, AISI 316</t>
        </is>
      </c>
      <c r="K323" s="98" t="n">
        <v>98876135</v>
      </c>
      <c r="L323" s="98" t="inlineStr">
        <is>
          <t>IMP,L,20121,XA,H304</t>
        </is>
      </c>
      <c r="M323" t="inlineStr">
        <is>
          <t>A101803</t>
        </is>
      </c>
      <c r="N323" t="n">
        <v>0</v>
      </c>
      <c r="O323" s="7" t="inlineStr">
        <is>
          <t>LT027</t>
        </is>
      </c>
      <c r="P323" s="13" t="n">
        <v>0</v>
      </c>
      <c r="R323" s="12" t="n"/>
    </row>
    <row r="324">
      <c r="B324" t="inlineStr">
        <is>
          <t>Price_BOM_VLC_VLSC_Imp_0316</t>
        </is>
      </c>
      <c r="C324" s="68" t="inlineStr">
        <is>
          <t>:25121-4P-15HP-VLC:</t>
        </is>
      </c>
      <c r="D324" s="2" t="inlineStr">
        <is>
          <t>XA</t>
        </is>
      </c>
      <c r="E324" t="inlineStr">
        <is>
          <t>ImpMatl_NiAl-Bronze_ASTM-B148_C95400</t>
        </is>
      </c>
      <c r="F324" s="7" t="inlineStr">
        <is>
          <t>Nickel Aluminum Bronze ASTM B148 UNS C95400</t>
        </is>
      </c>
      <c r="G324" s="7" t="inlineStr">
        <is>
          <t>B22</t>
        </is>
      </c>
      <c r="H324" s="7" t="inlineStr">
        <is>
          <t>Coating_Standard</t>
        </is>
      </c>
      <c r="I324" s="7" t="inlineStr">
        <is>
          <t>Stainless Steel, AISI-303</t>
        </is>
      </c>
      <c r="J324" s="7" t="inlineStr">
        <is>
          <t>Steel, Cold Drawn C1018</t>
        </is>
      </c>
      <c r="K324" s="78" t="inlineStr">
        <is>
          <t>97778032</t>
        </is>
      </c>
      <c r="L324" s="12" t="n"/>
      <c r="M324" t="inlineStr">
        <is>
          <t>A102229</t>
        </is>
      </c>
      <c r="N324" s="12" t="n">
        <v>288</v>
      </c>
      <c r="O324" s="7" t="inlineStr">
        <is>
          <t>LT250</t>
        </is>
      </c>
      <c r="P324" s="13" t="n">
        <v>8</v>
      </c>
      <c r="R324" s="12" t="n"/>
    </row>
    <row r="325">
      <c r="B325" t="inlineStr">
        <is>
          <t>Price_BOM_VLC_VLSC_Imp_0317</t>
        </is>
      </c>
      <c r="C325" s="68" t="inlineStr">
        <is>
          <t>:25121-4P-15HP-VLC:</t>
        </is>
      </c>
      <c r="D325" s="2" t="inlineStr">
        <is>
          <t>XA</t>
        </is>
      </c>
      <c r="E325" s="2" t="inlineStr">
        <is>
          <t>ImpMatl_Silicon_Bronze_ASTM-B584_C87600</t>
        </is>
      </c>
      <c r="F325" s="7" t="inlineStr">
        <is>
          <t>Silicon Bronze, ASTM-B584, C87600</t>
        </is>
      </c>
      <c r="G325" s="7" t="inlineStr">
        <is>
          <t>B21</t>
        </is>
      </c>
      <c r="H325" s="7" t="inlineStr">
        <is>
          <t>Coating_Scotchkote134_interior</t>
        </is>
      </c>
      <c r="I325" s="7" t="inlineStr">
        <is>
          <t>Stainless Steel, AISI-303</t>
        </is>
      </c>
      <c r="J325" s="7" t="inlineStr">
        <is>
          <t>Steel, Cold Drawn C1018</t>
        </is>
      </c>
      <c r="K325" s="2" t="inlineStr">
        <is>
          <t>RTF</t>
        </is>
      </c>
      <c r="L325" s="7" t="n"/>
      <c r="M325" s="7" t="inlineStr">
        <is>
          <t>A101798</t>
        </is>
      </c>
      <c r="N325" s="7" t="n">
        <v>0</v>
      </c>
      <c r="O325" s="7" t="inlineStr">
        <is>
          <t>LT250</t>
        </is>
      </c>
      <c r="P325" s="13" t="n">
        <v>8</v>
      </c>
      <c r="R325" s="12" t="n"/>
    </row>
    <row r="326">
      <c r="B326" t="inlineStr">
        <is>
          <t>Price_BOM_VLC_VLSC_Imp_0318</t>
        </is>
      </c>
      <c r="C326" s="68" t="inlineStr">
        <is>
          <t>:25121-4P-15HP-VLC:</t>
        </is>
      </c>
      <c r="D326" s="2" t="inlineStr">
        <is>
          <t>XA</t>
        </is>
      </c>
      <c r="E326" t="inlineStr">
        <is>
          <t>ImpMatl_NiAl-Bronze_ASTM-B148_C95400</t>
        </is>
      </c>
      <c r="F326" s="7" t="inlineStr">
        <is>
          <t>Nickel Aluminum Bronze ASTM B148 UNS C95400</t>
        </is>
      </c>
      <c r="G326" s="7" t="inlineStr">
        <is>
          <t>B22</t>
        </is>
      </c>
      <c r="H326" s="7" t="inlineStr">
        <is>
          <t>Coating_Scotchkote134_interior</t>
        </is>
      </c>
      <c r="I326" s="7" t="inlineStr">
        <is>
          <t>Stainless Steel, AISI-303</t>
        </is>
      </c>
      <c r="J326" s="7" t="inlineStr">
        <is>
          <t>Steel, Cold Drawn C1018</t>
        </is>
      </c>
      <c r="K326" s="2" t="inlineStr">
        <is>
          <t>RTF</t>
        </is>
      </c>
      <c r="L326" s="12" t="n"/>
      <c r="M326" t="inlineStr">
        <is>
          <t>A102229</t>
        </is>
      </c>
      <c r="N326" s="12" t="n">
        <v>288</v>
      </c>
      <c r="O326" s="7" t="inlineStr">
        <is>
          <t>LT250</t>
        </is>
      </c>
      <c r="P326" s="13" t="n">
        <v>8</v>
      </c>
      <c r="R326" s="12" t="n"/>
    </row>
    <row r="327">
      <c r="B327" t="inlineStr">
        <is>
          <t>Price_BOM_VLC_VLSC_Imp_0319</t>
        </is>
      </c>
      <c r="C327" s="68" t="inlineStr">
        <is>
          <t>:25121-4P-15HP-VLC:</t>
        </is>
      </c>
      <c r="D327" s="2" t="inlineStr">
        <is>
          <t>XA</t>
        </is>
      </c>
      <c r="E327" s="2" t="inlineStr">
        <is>
          <t>ImpMatl_Silicon_Bronze_ASTM-B584_C87600</t>
        </is>
      </c>
      <c r="F327" s="7" t="inlineStr">
        <is>
          <t>Silicon Bronze, ASTM-B584, C87600</t>
        </is>
      </c>
      <c r="G327" s="7" t="inlineStr">
        <is>
          <t>B21</t>
        </is>
      </c>
      <c r="H327" s="7" t="inlineStr">
        <is>
          <t>Coating_Scotchkote134_interior_exterior</t>
        </is>
      </c>
      <c r="I327" s="7" t="inlineStr">
        <is>
          <t>Stainless Steel, AISI-303</t>
        </is>
      </c>
      <c r="J327" s="7" t="inlineStr">
        <is>
          <t>Steel, Cold Drawn C1018</t>
        </is>
      </c>
      <c r="K327" s="2" t="inlineStr">
        <is>
          <t>RTF</t>
        </is>
      </c>
      <c r="L327" s="7" t="n"/>
      <c r="M327" s="7" t="inlineStr">
        <is>
          <t>A101798</t>
        </is>
      </c>
      <c r="N327" s="7" t="n">
        <v>0</v>
      </c>
      <c r="O327" s="7" t="inlineStr">
        <is>
          <t>LT250</t>
        </is>
      </c>
      <c r="P327" s="13" t="n">
        <v>8</v>
      </c>
      <c r="R327" s="12" t="n"/>
    </row>
    <row r="328">
      <c r="B328" t="inlineStr">
        <is>
          <t>Price_BOM_VLC_VLSC_Imp_0320</t>
        </is>
      </c>
      <c r="C328" s="68" t="inlineStr">
        <is>
          <t>:25121-4P-15HP-VLC:</t>
        </is>
      </c>
      <c r="D328" s="2" t="inlineStr">
        <is>
          <t>XA</t>
        </is>
      </c>
      <c r="E328" t="inlineStr">
        <is>
          <t>ImpMatl_NiAl-Bronze_ASTM-B148_C95400</t>
        </is>
      </c>
      <c r="F328" s="7" t="inlineStr">
        <is>
          <t>Nickel Aluminum Bronze ASTM B148 UNS C95400</t>
        </is>
      </c>
      <c r="G328" s="7" t="inlineStr">
        <is>
          <t>B22</t>
        </is>
      </c>
      <c r="H328" s="7" t="inlineStr">
        <is>
          <t>Coating_Scotchkote134_interior_exterior</t>
        </is>
      </c>
      <c r="I328" s="7" t="inlineStr">
        <is>
          <t>Stainless Steel, AISI-303</t>
        </is>
      </c>
      <c r="J328" s="7" t="inlineStr">
        <is>
          <t>Steel, Cold Drawn C1018</t>
        </is>
      </c>
      <c r="K328" s="2" t="inlineStr">
        <is>
          <t>RTF</t>
        </is>
      </c>
      <c r="L328" s="12" t="n"/>
      <c r="M328" t="inlineStr">
        <is>
          <t>A102229</t>
        </is>
      </c>
      <c r="N328" s="12" t="n">
        <v>288</v>
      </c>
      <c r="O328" s="7" t="inlineStr">
        <is>
          <t>LT250</t>
        </is>
      </c>
      <c r="P328" s="13" t="n">
        <v>8</v>
      </c>
      <c r="R328" s="12" t="n"/>
    </row>
    <row r="329">
      <c r="B329" t="inlineStr">
        <is>
          <t>Price_BOM_VLC_VLSC_Imp_0321</t>
        </is>
      </c>
      <c r="C329" s="68" t="inlineStr">
        <is>
          <t>:25121-4P-15HP-VLC:</t>
        </is>
      </c>
      <c r="D329" s="2" t="inlineStr">
        <is>
          <t>XA</t>
        </is>
      </c>
      <c r="E329" s="2" t="inlineStr">
        <is>
          <t>ImpMatl_Silicon_Bronze_ASTM-B584_C87600</t>
        </is>
      </c>
      <c r="F329" s="7" t="inlineStr">
        <is>
          <t>Silicon Bronze, ASTM-B584, C87600</t>
        </is>
      </c>
      <c r="G329" s="7" t="inlineStr">
        <is>
          <t>B21</t>
        </is>
      </c>
      <c r="H329" s="7" t="inlineStr">
        <is>
          <t>Coating_Scotchkote134_interior_exterior_IncludeImpeller</t>
        </is>
      </c>
      <c r="I329" s="7" t="inlineStr">
        <is>
          <t>Stainless Steel, AISI-303</t>
        </is>
      </c>
      <c r="J329" s="7" t="inlineStr">
        <is>
          <t>Steel, Cold Drawn C1018</t>
        </is>
      </c>
      <c r="K329" s="2" t="inlineStr">
        <is>
          <t>RTF</t>
        </is>
      </c>
      <c r="L329" s="7" t="n"/>
      <c r="M329" s="7" t="inlineStr">
        <is>
          <t>A101798</t>
        </is>
      </c>
      <c r="N329" s="7" t="n">
        <v>0</v>
      </c>
      <c r="O329" s="7" t="inlineStr">
        <is>
          <t>LT250</t>
        </is>
      </c>
      <c r="P329" s="13" t="n">
        <v>8</v>
      </c>
      <c r="R329" s="12" t="n"/>
    </row>
    <row r="330">
      <c r="B330" t="inlineStr">
        <is>
          <t>Price_BOM_VLC_VLSC_Imp_0322</t>
        </is>
      </c>
      <c r="C330" s="68" t="inlineStr">
        <is>
          <t>:25121-4P-15HP-VLC:</t>
        </is>
      </c>
      <c r="D330" s="2" t="inlineStr">
        <is>
          <t>XA</t>
        </is>
      </c>
      <c r="E330" t="inlineStr">
        <is>
          <t>ImpMatl_NiAl-Bronze_ASTM-B148_C95400</t>
        </is>
      </c>
      <c r="F330" s="7" t="inlineStr">
        <is>
          <t>Nickel Aluminum Bronze ASTM B148 UNS C95400</t>
        </is>
      </c>
      <c r="G330" s="7" t="inlineStr">
        <is>
          <t>B22</t>
        </is>
      </c>
      <c r="H330" s="7" t="inlineStr">
        <is>
          <t>Coating_Scotchkote134_interior_exterior_IncludeImpeller</t>
        </is>
      </c>
      <c r="I330" s="7" t="inlineStr">
        <is>
          <t>Stainless Steel, AISI-303</t>
        </is>
      </c>
      <c r="J330" s="7" t="inlineStr">
        <is>
          <t>Steel, Cold Drawn C1018</t>
        </is>
      </c>
      <c r="K330" s="2" t="inlineStr">
        <is>
          <t>RTF</t>
        </is>
      </c>
      <c r="L330" s="12" t="n"/>
      <c r="M330" t="inlineStr">
        <is>
          <t>A102229</t>
        </is>
      </c>
      <c r="N330" s="12" t="n">
        <v>288</v>
      </c>
      <c r="O330" s="7" t="inlineStr">
        <is>
          <t>LT250</t>
        </is>
      </c>
      <c r="P330" s="13" t="n">
        <v>8</v>
      </c>
      <c r="R330" s="12" t="n"/>
    </row>
    <row r="331">
      <c r="B331" t="inlineStr">
        <is>
          <t>Price_BOM_VLC_VLSC_Imp_0323</t>
        </is>
      </c>
      <c r="C331" s="68" t="inlineStr">
        <is>
          <t>:25121-4P-15HP-VLC:</t>
        </is>
      </c>
      <c r="D331" s="2" t="inlineStr">
        <is>
          <t>XA</t>
        </is>
      </c>
      <c r="E331" s="2" t="inlineStr">
        <is>
          <t>ImpMatl_Silicon_Bronze_ASTM-B584_C87600</t>
        </is>
      </c>
      <c r="F331" s="7" t="inlineStr">
        <is>
          <t>Silicon Bronze, ASTM-B584, C87600</t>
        </is>
      </c>
      <c r="G331" s="7" t="inlineStr">
        <is>
          <t>B21</t>
        </is>
      </c>
      <c r="H331" s="7" t="inlineStr">
        <is>
          <t>Coating_Scotchkote134_interior_IncludeImpeller</t>
        </is>
      </c>
      <c r="I331" s="7" t="inlineStr">
        <is>
          <t>Stainless Steel, AISI-303</t>
        </is>
      </c>
      <c r="J331" s="7" t="inlineStr">
        <is>
          <t>Steel, Cold Drawn C1018</t>
        </is>
      </c>
      <c r="K331" s="2" t="inlineStr">
        <is>
          <t>RTF</t>
        </is>
      </c>
      <c r="L331" s="7" t="n"/>
      <c r="M331" s="7" t="inlineStr">
        <is>
          <t>A101798</t>
        </is>
      </c>
      <c r="N331" s="7" t="n">
        <v>0</v>
      </c>
      <c r="O331" s="7" t="inlineStr">
        <is>
          <t>LT250</t>
        </is>
      </c>
      <c r="P331" s="13" t="n">
        <v>8</v>
      </c>
      <c r="R331" s="12" t="n"/>
    </row>
    <row r="332">
      <c r="B332" t="inlineStr">
        <is>
          <t>Price_BOM_VLC_VLSC_Imp_0324</t>
        </is>
      </c>
      <c r="C332" s="68" t="inlineStr">
        <is>
          <t>:25121-4P-15HP-VLC:</t>
        </is>
      </c>
      <c r="D332" s="2" t="inlineStr">
        <is>
          <t>XA</t>
        </is>
      </c>
      <c r="E332" t="inlineStr">
        <is>
          <t>ImpMatl_NiAl-Bronze_ASTM-B148_C95400</t>
        </is>
      </c>
      <c r="F332" s="7" t="inlineStr">
        <is>
          <t>Nickel Aluminum Bronze ASTM B148 UNS C95400</t>
        </is>
      </c>
      <c r="G332" s="7" t="inlineStr">
        <is>
          <t>B22</t>
        </is>
      </c>
      <c r="H332" s="7" t="inlineStr">
        <is>
          <t>Coating_Scotchkote134_interior_IncludeImpeller</t>
        </is>
      </c>
      <c r="I332" s="7" t="inlineStr">
        <is>
          <t>Stainless Steel, AISI-303</t>
        </is>
      </c>
      <c r="J332" s="7" t="inlineStr">
        <is>
          <t>Steel, Cold Drawn C1018</t>
        </is>
      </c>
      <c r="K332" s="2" t="inlineStr">
        <is>
          <t>RTF</t>
        </is>
      </c>
      <c r="L332" s="12" t="n"/>
      <c r="M332" t="inlineStr">
        <is>
          <t>A102229</t>
        </is>
      </c>
      <c r="N332" s="12" t="n">
        <v>288</v>
      </c>
      <c r="O332" s="7" t="inlineStr">
        <is>
          <t>LT250</t>
        </is>
      </c>
      <c r="P332" s="13" t="n">
        <v>8</v>
      </c>
      <c r="R332" s="12" t="n"/>
    </row>
    <row r="333">
      <c r="B333" t="inlineStr">
        <is>
          <t>Price_BOM_VLC_VLSC_Imp_0325</t>
        </is>
      </c>
      <c r="C333" s="68" t="inlineStr">
        <is>
          <t>:25121-4P-15HP-VLC:</t>
        </is>
      </c>
      <c r="D333" s="2" t="inlineStr">
        <is>
          <t>XA</t>
        </is>
      </c>
      <c r="E333" s="2" t="inlineStr">
        <is>
          <t>ImpMatl_Silicon_Bronze_ASTM-B584_C87600</t>
        </is>
      </c>
      <c r="F333" s="7" t="inlineStr">
        <is>
          <t>Silicon Bronze, ASTM-B584, C87600</t>
        </is>
      </c>
      <c r="G333" s="7" t="inlineStr">
        <is>
          <t>B21</t>
        </is>
      </c>
      <c r="H333" s="7" t="inlineStr">
        <is>
          <t>Coating_Special</t>
        </is>
      </c>
      <c r="I333" s="7" t="inlineStr">
        <is>
          <t>Stainless Steel, AISI-303</t>
        </is>
      </c>
      <c r="J333" s="7" t="inlineStr">
        <is>
          <t>Steel, Cold Drawn C1018</t>
        </is>
      </c>
      <c r="K333" s="2" t="inlineStr">
        <is>
          <t>RTF</t>
        </is>
      </c>
      <c r="L333" s="7" t="n"/>
      <c r="M333" s="7" t="inlineStr">
        <is>
          <t>A101798</t>
        </is>
      </c>
      <c r="N333" s="7" t="n">
        <v>0</v>
      </c>
      <c r="O333" s="7" t="inlineStr">
        <is>
          <t>LT250</t>
        </is>
      </c>
      <c r="P333" s="13" t="n">
        <v>8</v>
      </c>
      <c r="R333" s="12" t="n"/>
    </row>
    <row r="334">
      <c r="B334" t="inlineStr">
        <is>
          <t>Price_BOM_VLC_VLSC_Imp_0326</t>
        </is>
      </c>
      <c r="C334" s="68" t="inlineStr">
        <is>
          <t>:25121-4P-15HP-VLC:</t>
        </is>
      </c>
      <c r="D334" s="2" t="inlineStr">
        <is>
          <t>XA</t>
        </is>
      </c>
      <c r="E334" t="inlineStr">
        <is>
          <t>ImpMatl_NiAl-Bronze_ASTM-B148_C95400</t>
        </is>
      </c>
      <c r="F334" s="7" t="inlineStr">
        <is>
          <t>Nickel Aluminum Bronze ASTM B148 UNS C95400</t>
        </is>
      </c>
      <c r="G334" s="7" t="inlineStr">
        <is>
          <t>B22</t>
        </is>
      </c>
      <c r="H334" s="7" t="inlineStr">
        <is>
          <t>Coating_Special</t>
        </is>
      </c>
      <c r="I334" s="7" t="inlineStr">
        <is>
          <t>Stainless Steel, AISI-303</t>
        </is>
      </c>
      <c r="J334" s="7" t="inlineStr">
        <is>
          <t>Steel, Cold Drawn C1018</t>
        </is>
      </c>
      <c r="K334" s="2" t="inlineStr">
        <is>
          <t>RTF</t>
        </is>
      </c>
      <c r="L334" s="12" t="n"/>
      <c r="M334" t="inlineStr">
        <is>
          <t>A102229</t>
        </is>
      </c>
      <c r="N334" s="12" t="n">
        <v>288</v>
      </c>
      <c r="O334" s="7" t="inlineStr">
        <is>
          <t>LT250</t>
        </is>
      </c>
      <c r="P334" s="13" t="n">
        <v>8</v>
      </c>
      <c r="R334" s="12" t="n"/>
    </row>
    <row r="335">
      <c r="B335" t="inlineStr">
        <is>
          <t>Price_BOM_VLC_VLSC_Imp_0327</t>
        </is>
      </c>
      <c r="C335" s="68" t="inlineStr">
        <is>
          <t>:25121-4P-15HP-VLC:</t>
        </is>
      </c>
      <c r="D335" s="2" t="inlineStr">
        <is>
          <t>XA</t>
        </is>
      </c>
      <c r="E335" s="2" t="inlineStr">
        <is>
          <t>ImpMatl_Silicon_Bronze_ASTM-B584_C87600</t>
        </is>
      </c>
      <c r="F335" s="7" t="inlineStr">
        <is>
          <t>Silicon Bronze, ASTM-B584, C87600</t>
        </is>
      </c>
      <c r="G335" s="7" t="inlineStr">
        <is>
          <t>B21</t>
        </is>
      </c>
      <c r="H335" s="7" t="inlineStr">
        <is>
          <t>Coating_Epoxy</t>
        </is>
      </c>
      <c r="I335" s="7" t="inlineStr">
        <is>
          <t>Stainless Steel, AISI-303</t>
        </is>
      </c>
      <c r="J335" s="7" t="inlineStr">
        <is>
          <t>Steel, Cold Drawn C1018</t>
        </is>
      </c>
      <c r="K335" s="2" t="inlineStr">
        <is>
          <t>RTF</t>
        </is>
      </c>
      <c r="L335" s="7" t="n"/>
      <c r="M335" s="7" t="inlineStr">
        <is>
          <t>A101798</t>
        </is>
      </c>
      <c r="N335" s="7" t="n">
        <v>0</v>
      </c>
      <c r="O335" s="7" t="inlineStr">
        <is>
          <t>LT250</t>
        </is>
      </c>
      <c r="P335" s="13" t="n">
        <v>8</v>
      </c>
      <c r="R335" s="12" t="n"/>
    </row>
    <row r="336">
      <c r="B336" t="inlineStr">
        <is>
          <t>Price_BOM_VLC_VLSC_Imp_0328</t>
        </is>
      </c>
      <c r="C336" s="68" t="inlineStr">
        <is>
          <t>:25121-4P-15HP-VLC:</t>
        </is>
      </c>
      <c r="D336" s="2" t="inlineStr">
        <is>
          <t>XA</t>
        </is>
      </c>
      <c r="E336" t="inlineStr">
        <is>
          <t>ImpMatl_NiAl-Bronze_ASTM-B148_C95400</t>
        </is>
      </c>
      <c r="F336" s="7" t="inlineStr">
        <is>
          <t>Nickel Aluminum Bronze ASTM B148 UNS C95400</t>
        </is>
      </c>
      <c r="G336" s="7" t="inlineStr">
        <is>
          <t>B22</t>
        </is>
      </c>
      <c r="H336" s="7" t="inlineStr">
        <is>
          <t>Coating_Epoxy</t>
        </is>
      </c>
      <c r="I336" s="7" t="inlineStr">
        <is>
          <t>Stainless Steel, AISI-303</t>
        </is>
      </c>
      <c r="J336" s="7" t="inlineStr">
        <is>
          <t>Steel, Cold Drawn C1018</t>
        </is>
      </c>
      <c r="K336" s="2" t="inlineStr">
        <is>
          <t>RTF</t>
        </is>
      </c>
      <c r="L336" s="12" t="n"/>
      <c r="M336" t="inlineStr">
        <is>
          <t>A102229</t>
        </is>
      </c>
      <c r="N336" s="12" t="n">
        <v>288</v>
      </c>
      <c r="O336" s="7" t="inlineStr">
        <is>
          <t>LT250</t>
        </is>
      </c>
      <c r="P336" s="13" t="n">
        <v>8</v>
      </c>
      <c r="R336" s="12" t="n"/>
    </row>
    <row r="337">
      <c r="B337" t="inlineStr">
        <is>
          <t>Price_BOM_VLC_VLSC_Imp_0329</t>
        </is>
      </c>
      <c r="C337" s="68" t="inlineStr">
        <is>
          <t>:25121-4P-5HP-VLSC:25121-4P-7.5HP-VLSC:25121-4P-10HP-VLSC:</t>
        </is>
      </c>
      <c r="D337" s="2" t="inlineStr">
        <is>
          <t>X3</t>
        </is>
      </c>
      <c r="E337" s="2" t="inlineStr">
        <is>
          <t>ImpMatl_Silicon_Bronze_ASTM-B584_C87600</t>
        </is>
      </c>
      <c r="F337" s="7" t="inlineStr">
        <is>
          <t>Silicon Bronze, ASTM-B584, C87600</t>
        </is>
      </c>
      <c r="G337" s="7" t="inlineStr">
        <is>
          <t>B21</t>
        </is>
      </c>
      <c r="H337" s="7" t="inlineStr">
        <is>
          <t>Coating_Standard</t>
        </is>
      </c>
      <c r="I337" s="7" t="inlineStr">
        <is>
          <t>Stainless Steel, AISI-303</t>
        </is>
      </c>
      <c r="J337" s="7" t="inlineStr">
        <is>
          <t>Steel, Cold Drawn C1018</t>
        </is>
      </c>
      <c r="K337" s="77" t="inlineStr">
        <is>
          <t>96769178</t>
        </is>
      </c>
      <c r="L337" s="7" t="inlineStr">
        <is>
          <t>IMP,L,20121,X3,B21</t>
        </is>
      </c>
      <c r="M337" s="7" t="inlineStr">
        <is>
          <t>A101791</t>
        </is>
      </c>
      <c r="N337" s="7" t="n">
        <v>0</v>
      </c>
      <c r="O337" s="7" t="inlineStr">
        <is>
          <t>LT027</t>
        </is>
      </c>
      <c r="P337" s="13" t="n">
        <v>0</v>
      </c>
      <c r="R337" s="12" t="n"/>
    </row>
    <row r="338">
      <c r="B338" t="inlineStr">
        <is>
          <t>Price_BOM_VLC_VLSC_Imp_0330</t>
        </is>
      </c>
      <c r="C338" s="68" t="inlineStr">
        <is>
          <t>:25121-4P-5HP-VLSC:25121-4P-7.5HP-VLSC:25121-4P-10HP-VLSC:</t>
        </is>
      </c>
      <c r="D338" s="2" t="inlineStr">
        <is>
          <t>X3</t>
        </is>
      </c>
      <c r="E338" s="2" t="inlineStr">
        <is>
          <t>ImpMatl_SS_AISI-304</t>
        </is>
      </c>
      <c r="F338" s="7" t="inlineStr">
        <is>
          <t>Stainless Steel, AISI-304</t>
        </is>
      </c>
      <c r="G338" s="7" t="inlineStr">
        <is>
          <t>H304</t>
        </is>
      </c>
      <c r="H338" s="7" t="inlineStr">
        <is>
          <t>Coating_Standard</t>
        </is>
      </c>
      <c r="I338" s="7" t="inlineStr">
        <is>
          <t>Stainless Steel, AISI-303</t>
        </is>
      </c>
      <c r="J338" s="7" t="inlineStr">
        <is>
          <t>Stainless Steel, AISI 316</t>
        </is>
      </c>
      <c r="K338" s="98" t="n">
        <v>98876071</v>
      </c>
      <c r="L338" s="98" t="inlineStr">
        <is>
          <t>IMP,L,20121,X3,H304</t>
        </is>
      </c>
      <c r="M338" t="inlineStr">
        <is>
          <t>A101796</t>
        </is>
      </c>
      <c r="N338" t="n">
        <v>0</v>
      </c>
      <c r="O338" s="7" t="inlineStr">
        <is>
          <t>LT027</t>
        </is>
      </c>
      <c r="P338" s="13" t="n">
        <v>0</v>
      </c>
      <c r="R338" s="12" t="n"/>
    </row>
    <row r="339">
      <c r="B339" t="inlineStr">
        <is>
          <t>Price_BOM_VLC_VLSC_Imp_0331</t>
        </is>
      </c>
      <c r="C339" s="68" t="inlineStr">
        <is>
          <t>:25121-4P-5HP-VLSC:25121-4P-7.5HP-VLSC:25121-4P-10HP-VLSC:</t>
        </is>
      </c>
      <c r="D339" s="2" t="inlineStr">
        <is>
          <t>X3</t>
        </is>
      </c>
      <c r="E339" t="inlineStr">
        <is>
          <t>ImpMatl_NiAl-Bronze_ASTM-B148_C95400</t>
        </is>
      </c>
      <c r="F339" s="7" t="inlineStr">
        <is>
          <t>Nickel Aluminum Bronze ASTM B148 UNS C95400</t>
        </is>
      </c>
      <c r="G339" s="7" t="inlineStr">
        <is>
          <t>B22</t>
        </is>
      </c>
      <c r="H339" s="7" t="inlineStr">
        <is>
          <t>Coating_Standard</t>
        </is>
      </c>
      <c r="I339" s="7" t="inlineStr">
        <is>
          <t>Stainless Steel, AISI-303</t>
        </is>
      </c>
      <c r="J339" s="7" t="inlineStr">
        <is>
          <t>Steel, Cold Drawn C1018</t>
        </is>
      </c>
      <c r="K339" s="78" t="inlineStr">
        <is>
          <t>97778012</t>
        </is>
      </c>
      <c r="L339" s="12" t="n"/>
      <c r="M339" t="inlineStr">
        <is>
          <t>A102228</t>
        </is>
      </c>
      <c r="N339" s="1" t="n">
        <v>289</v>
      </c>
      <c r="O339" s="7" t="inlineStr">
        <is>
          <t>LT250</t>
        </is>
      </c>
      <c r="P339" s="13" t="n">
        <v>8</v>
      </c>
      <c r="R339" s="12" t="n"/>
    </row>
    <row r="340">
      <c r="B340" t="inlineStr">
        <is>
          <t>Price_BOM_VLC_VLSC_Imp_0332</t>
        </is>
      </c>
      <c r="C340" s="68" t="inlineStr">
        <is>
          <t>:25121-4P-5HP-VLSC:25121-4P-7.5HP-VLSC:25121-4P-10HP-VLSC:</t>
        </is>
      </c>
      <c r="D340" s="2" t="inlineStr">
        <is>
          <t>X3</t>
        </is>
      </c>
      <c r="E340" s="2" t="inlineStr">
        <is>
          <t>ImpMatl_Silicon_Bronze_ASTM-B584_C87600</t>
        </is>
      </c>
      <c r="F340" s="7" t="inlineStr">
        <is>
          <t>Silicon Bronze, ASTM-B584, C87600</t>
        </is>
      </c>
      <c r="G340" s="7" t="inlineStr">
        <is>
          <t>B21</t>
        </is>
      </c>
      <c r="H340" s="7" t="inlineStr">
        <is>
          <t>Coating_Scotchkote134_interior</t>
        </is>
      </c>
      <c r="I340" s="7" t="inlineStr">
        <is>
          <t>Stainless Steel, AISI-303</t>
        </is>
      </c>
      <c r="J340" s="7" t="inlineStr">
        <is>
          <t>Steel, Cold Drawn C1018</t>
        </is>
      </c>
      <c r="K340" s="2" t="inlineStr">
        <is>
          <t>RTF</t>
        </is>
      </c>
      <c r="L340" s="7" t="n"/>
      <c r="M340" s="7" t="inlineStr">
        <is>
          <t>A101791</t>
        </is>
      </c>
      <c r="N340" s="7" t="n">
        <v>0</v>
      </c>
      <c r="O340" s="7" t="inlineStr">
        <is>
          <t>LT250</t>
        </is>
      </c>
      <c r="P340" s="13" t="n">
        <v>8</v>
      </c>
      <c r="R340" s="12" t="n"/>
    </row>
    <row r="341">
      <c r="B341" t="inlineStr">
        <is>
          <t>Price_BOM_VLC_VLSC_Imp_0333</t>
        </is>
      </c>
      <c r="C341" s="68" t="inlineStr">
        <is>
          <t>:25121-4P-5HP-VLSC:25121-4P-7.5HP-VLSC:25121-4P-10HP-VLSC:</t>
        </is>
      </c>
      <c r="D341" s="2" t="inlineStr">
        <is>
          <t>X3</t>
        </is>
      </c>
      <c r="E341" t="inlineStr">
        <is>
          <t>ImpMatl_NiAl-Bronze_ASTM-B148_C95400</t>
        </is>
      </c>
      <c r="F341" s="7" t="inlineStr">
        <is>
          <t>Nickel Aluminum Bronze ASTM B148 UNS C95400</t>
        </is>
      </c>
      <c r="G341" s="7" t="inlineStr">
        <is>
          <t>B22</t>
        </is>
      </c>
      <c r="H341" s="7" t="inlineStr">
        <is>
          <t>Coating_Scotchkote134_interior</t>
        </is>
      </c>
      <c r="I341" s="7" t="inlineStr">
        <is>
          <t>Stainless Steel, AISI-303</t>
        </is>
      </c>
      <c r="J341" s="7" t="inlineStr">
        <is>
          <t>Steel, Cold Drawn C1018</t>
        </is>
      </c>
      <c r="K341" s="2" t="inlineStr">
        <is>
          <t>RTF</t>
        </is>
      </c>
      <c r="L341" s="12" t="n"/>
      <c r="M341" t="inlineStr">
        <is>
          <t>A102228</t>
        </is>
      </c>
      <c r="N341" s="1" t="n">
        <v>289</v>
      </c>
      <c r="O341" s="7" t="inlineStr">
        <is>
          <t>LT250</t>
        </is>
      </c>
      <c r="P341" s="13" t="n">
        <v>8</v>
      </c>
      <c r="R341" s="12" t="n"/>
    </row>
    <row r="342">
      <c r="B342" t="inlineStr">
        <is>
          <t>Price_BOM_VLC_VLSC_Imp_0334</t>
        </is>
      </c>
      <c r="C342" s="68" t="inlineStr">
        <is>
          <t>:25121-4P-5HP-VLSC:25121-4P-7.5HP-VLSC:25121-4P-10HP-VLSC:</t>
        </is>
      </c>
      <c r="D342" s="2" t="inlineStr">
        <is>
          <t>X3</t>
        </is>
      </c>
      <c r="E342" s="2" t="inlineStr">
        <is>
          <t>ImpMatl_Silicon_Bronze_ASTM-B584_C87600</t>
        </is>
      </c>
      <c r="F342" s="7" t="inlineStr">
        <is>
          <t>Silicon Bronze, ASTM-B584, C87600</t>
        </is>
      </c>
      <c r="G342" s="7" t="inlineStr">
        <is>
          <t>B21</t>
        </is>
      </c>
      <c r="H342" s="7" t="inlineStr">
        <is>
          <t>Coating_Scotchkote134_interior_exterior</t>
        </is>
      </c>
      <c r="I342" s="7" t="inlineStr">
        <is>
          <t>Stainless Steel, AISI-303</t>
        </is>
      </c>
      <c r="J342" s="7" t="inlineStr">
        <is>
          <t>Steel, Cold Drawn C1018</t>
        </is>
      </c>
      <c r="K342" s="2" t="inlineStr">
        <is>
          <t>RTF</t>
        </is>
      </c>
      <c r="L342" s="7" t="n"/>
      <c r="M342" s="7" t="inlineStr">
        <is>
          <t>A101791</t>
        </is>
      </c>
      <c r="N342" s="7" t="n">
        <v>0</v>
      </c>
      <c r="O342" s="7" t="inlineStr">
        <is>
          <t>LT250</t>
        </is>
      </c>
      <c r="P342" s="13" t="n">
        <v>8</v>
      </c>
      <c r="R342" s="12" t="n"/>
    </row>
    <row r="343">
      <c r="B343" t="inlineStr">
        <is>
          <t>Price_BOM_VLC_VLSC_Imp_0335</t>
        </is>
      </c>
      <c r="C343" s="68" t="inlineStr">
        <is>
          <t>:25121-4P-5HP-VLSC:25121-4P-7.5HP-VLSC:25121-4P-10HP-VLSC:</t>
        </is>
      </c>
      <c r="D343" s="2" t="inlineStr">
        <is>
          <t>X3</t>
        </is>
      </c>
      <c r="E343" t="inlineStr">
        <is>
          <t>ImpMatl_NiAl-Bronze_ASTM-B148_C95400</t>
        </is>
      </c>
      <c r="F343" s="7" t="inlineStr">
        <is>
          <t>Nickel Aluminum Bronze ASTM B148 UNS C95400</t>
        </is>
      </c>
      <c r="G343" s="7" t="inlineStr">
        <is>
          <t>B22</t>
        </is>
      </c>
      <c r="H343" s="7" t="inlineStr">
        <is>
          <t>Coating_Scotchkote134_interior_exterior</t>
        </is>
      </c>
      <c r="I343" s="7" t="inlineStr">
        <is>
          <t>Stainless Steel, AISI-303</t>
        </is>
      </c>
      <c r="J343" s="7" t="inlineStr">
        <is>
          <t>Steel, Cold Drawn C1018</t>
        </is>
      </c>
      <c r="K343" s="2" t="inlineStr">
        <is>
          <t>RTF</t>
        </is>
      </c>
      <c r="L343" s="12" t="n"/>
      <c r="M343" t="inlineStr">
        <is>
          <t>A102228</t>
        </is>
      </c>
      <c r="N343" s="1" t="n">
        <v>289</v>
      </c>
      <c r="O343" s="7" t="inlineStr">
        <is>
          <t>LT250</t>
        </is>
      </c>
      <c r="P343" s="13" t="n">
        <v>8</v>
      </c>
      <c r="R343" s="12" t="n"/>
    </row>
    <row r="344">
      <c r="B344" t="inlineStr">
        <is>
          <t>Price_BOM_VLC_VLSC_Imp_0336</t>
        </is>
      </c>
      <c r="C344" s="68" t="inlineStr">
        <is>
          <t>:25121-4P-5HP-VLSC:25121-4P-7.5HP-VLSC:25121-4P-10HP-VLSC:</t>
        </is>
      </c>
      <c r="D344" s="2" t="inlineStr">
        <is>
          <t>X3</t>
        </is>
      </c>
      <c r="E344" s="2" t="inlineStr">
        <is>
          <t>ImpMatl_Silicon_Bronze_ASTM-B584_C87600</t>
        </is>
      </c>
      <c r="F344" s="7" t="inlineStr">
        <is>
          <t>Silicon Bronze, ASTM-B584, C87600</t>
        </is>
      </c>
      <c r="G344" s="7" t="inlineStr">
        <is>
          <t>B21</t>
        </is>
      </c>
      <c r="H344" s="7" t="inlineStr">
        <is>
          <t>Coating_Scotchkote134_interior_exterior_IncludeImpeller</t>
        </is>
      </c>
      <c r="I344" s="7" t="inlineStr">
        <is>
          <t>Stainless Steel, AISI-303</t>
        </is>
      </c>
      <c r="J344" s="7" t="inlineStr">
        <is>
          <t>Steel, Cold Drawn C1018</t>
        </is>
      </c>
      <c r="K344" s="2" t="inlineStr">
        <is>
          <t>RTF</t>
        </is>
      </c>
      <c r="L344" s="7" t="n"/>
      <c r="M344" s="7" t="inlineStr">
        <is>
          <t>A101791</t>
        </is>
      </c>
      <c r="N344" s="7" t="n">
        <v>0</v>
      </c>
      <c r="O344" s="7" t="inlineStr">
        <is>
          <t>LT250</t>
        </is>
      </c>
      <c r="P344" s="13" t="n">
        <v>8</v>
      </c>
      <c r="R344" s="12" t="n"/>
    </row>
    <row r="345">
      <c r="B345" t="inlineStr">
        <is>
          <t>Price_BOM_VLC_VLSC_Imp_0337</t>
        </is>
      </c>
      <c r="C345" s="68" t="inlineStr">
        <is>
          <t>:25121-4P-5HP-VLSC:25121-4P-7.5HP-VLSC:25121-4P-10HP-VLSC:</t>
        </is>
      </c>
      <c r="D345" s="2" t="inlineStr">
        <is>
          <t>X3</t>
        </is>
      </c>
      <c r="E345" t="inlineStr">
        <is>
          <t>ImpMatl_NiAl-Bronze_ASTM-B148_C95400</t>
        </is>
      </c>
      <c r="F345" s="7" t="inlineStr">
        <is>
          <t>Nickel Aluminum Bronze ASTM B148 UNS C95400</t>
        </is>
      </c>
      <c r="G345" s="7" t="inlineStr">
        <is>
          <t>B22</t>
        </is>
      </c>
      <c r="H345" s="7" t="inlineStr">
        <is>
          <t>Coating_Scotchkote134_interior_exterior_IncludeImpeller</t>
        </is>
      </c>
      <c r="I345" s="7" t="inlineStr">
        <is>
          <t>Stainless Steel, AISI-303</t>
        </is>
      </c>
      <c r="J345" s="7" t="inlineStr">
        <is>
          <t>Steel, Cold Drawn C1018</t>
        </is>
      </c>
      <c r="K345" s="2" t="inlineStr">
        <is>
          <t>RTF</t>
        </is>
      </c>
      <c r="L345" s="12" t="n"/>
      <c r="M345" t="inlineStr">
        <is>
          <t>A102228</t>
        </is>
      </c>
      <c r="N345" s="1" t="n">
        <v>289</v>
      </c>
      <c r="O345" s="7" t="inlineStr">
        <is>
          <t>LT250</t>
        </is>
      </c>
      <c r="P345" s="13" t="n">
        <v>8</v>
      </c>
      <c r="R345" s="12" t="n"/>
    </row>
    <row r="346">
      <c r="B346" t="inlineStr">
        <is>
          <t>Price_BOM_VLC_VLSC_Imp_0338</t>
        </is>
      </c>
      <c r="C346" s="68" t="inlineStr">
        <is>
          <t>:25121-4P-5HP-VLSC:25121-4P-7.5HP-VLSC:25121-4P-10HP-VLSC:</t>
        </is>
      </c>
      <c r="D346" s="2" t="inlineStr">
        <is>
          <t>X3</t>
        </is>
      </c>
      <c r="E346" s="2" t="inlineStr">
        <is>
          <t>ImpMatl_Silicon_Bronze_ASTM-B584_C87600</t>
        </is>
      </c>
      <c r="F346" s="7" t="inlineStr">
        <is>
          <t>Silicon Bronze, ASTM-B584, C87600</t>
        </is>
      </c>
      <c r="G346" s="7" t="inlineStr">
        <is>
          <t>B21</t>
        </is>
      </c>
      <c r="H346" s="7" t="inlineStr">
        <is>
          <t>Coating_Scotchkote134_interior_IncludeImpeller</t>
        </is>
      </c>
      <c r="I346" s="7" t="inlineStr">
        <is>
          <t>Stainless Steel, AISI-303</t>
        </is>
      </c>
      <c r="J346" s="7" t="inlineStr">
        <is>
          <t>Steel, Cold Drawn C1018</t>
        </is>
      </c>
      <c r="K346" s="2" t="inlineStr">
        <is>
          <t>RTF</t>
        </is>
      </c>
      <c r="L346" s="7" t="n"/>
      <c r="M346" s="7" t="inlineStr">
        <is>
          <t>A101791</t>
        </is>
      </c>
      <c r="N346" s="7" t="n">
        <v>0</v>
      </c>
      <c r="O346" s="7" t="inlineStr">
        <is>
          <t>LT250</t>
        </is>
      </c>
      <c r="P346" s="13" t="n">
        <v>8</v>
      </c>
      <c r="R346" s="12" t="n"/>
    </row>
    <row r="347">
      <c r="B347" t="inlineStr">
        <is>
          <t>Price_BOM_VLC_VLSC_Imp_0339</t>
        </is>
      </c>
      <c r="C347" s="68" t="inlineStr">
        <is>
          <t>:25121-4P-5HP-VLSC:25121-4P-7.5HP-VLSC:25121-4P-10HP-VLSC:</t>
        </is>
      </c>
      <c r="D347" s="2" t="inlineStr">
        <is>
          <t>X3</t>
        </is>
      </c>
      <c r="E347" t="inlineStr">
        <is>
          <t>ImpMatl_NiAl-Bronze_ASTM-B148_C95400</t>
        </is>
      </c>
      <c r="F347" s="7" t="inlineStr">
        <is>
          <t>Nickel Aluminum Bronze ASTM B148 UNS C95400</t>
        </is>
      </c>
      <c r="G347" s="7" t="inlineStr">
        <is>
          <t>B22</t>
        </is>
      </c>
      <c r="H347" s="7" t="inlineStr">
        <is>
          <t>Coating_Scotchkote134_interior_IncludeImpeller</t>
        </is>
      </c>
      <c r="I347" s="7" t="inlineStr">
        <is>
          <t>Stainless Steel, AISI-303</t>
        </is>
      </c>
      <c r="J347" s="7" t="inlineStr">
        <is>
          <t>Steel, Cold Drawn C1018</t>
        </is>
      </c>
      <c r="K347" s="2" t="inlineStr">
        <is>
          <t>RTF</t>
        </is>
      </c>
      <c r="L347" s="12" t="n"/>
      <c r="M347" t="inlineStr">
        <is>
          <t>A102228</t>
        </is>
      </c>
      <c r="N347" s="1" t="n">
        <v>289</v>
      </c>
      <c r="O347" s="7" t="inlineStr">
        <is>
          <t>LT250</t>
        </is>
      </c>
      <c r="P347" s="13" t="n">
        <v>8</v>
      </c>
      <c r="R347" s="12" t="n"/>
    </row>
    <row r="348">
      <c r="B348" t="inlineStr">
        <is>
          <t>Price_BOM_VLC_VLSC_Imp_0340</t>
        </is>
      </c>
      <c r="C348" s="68" t="inlineStr">
        <is>
          <t>:25121-4P-5HP-VLSC:25121-4P-7.5HP-VLSC:25121-4P-10HP-VLSC:</t>
        </is>
      </c>
      <c r="D348" s="2" t="inlineStr">
        <is>
          <t>X3</t>
        </is>
      </c>
      <c r="E348" s="2" t="inlineStr">
        <is>
          <t>ImpMatl_Silicon_Bronze_ASTM-B584_C87600</t>
        </is>
      </c>
      <c r="F348" s="7" t="inlineStr">
        <is>
          <t>Silicon Bronze, ASTM-B584, C87600</t>
        </is>
      </c>
      <c r="G348" s="7" t="inlineStr">
        <is>
          <t>B21</t>
        </is>
      </c>
      <c r="H348" s="7" t="inlineStr">
        <is>
          <t>Coating_Special</t>
        </is>
      </c>
      <c r="I348" s="7" t="inlineStr">
        <is>
          <t>Stainless Steel, AISI-303</t>
        </is>
      </c>
      <c r="J348" s="7" t="inlineStr">
        <is>
          <t>Steel, Cold Drawn C1018</t>
        </is>
      </c>
      <c r="K348" s="2" t="inlineStr">
        <is>
          <t>RTF</t>
        </is>
      </c>
      <c r="L348" s="7" t="n"/>
      <c r="M348" s="7" t="inlineStr">
        <is>
          <t>A101791</t>
        </is>
      </c>
      <c r="N348" s="7" t="n">
        <v>0</v>
      </c>
      <c r="O348" s="7" t="inlineStr">
        <is>
          <t>LT250</t>
        </is>
      </c>
      <c r="P348" s="13" t="n">
        <v>8</v>
      </c>
      <c r="R348" s="12" t="n"/>
    </row>
    <row r="349">
      <c r="B349" t="inlineStr">
        <is>
          <t>Price_BOM_VLC_VLSC_Imp_0341</t>
        </is>
      </c>
      <c r="C349" s="68" t="inlineStr">
        <is>
          <t>:25121-4P-5HP-VLSC:25121-4P-7.5HP-VLSC:25121-4P-10HP-VLSC:</t>
        </is>
      </c>
      <c r="D349" s="2" t="inlineStr">
        <is>
          <t>X3</t>
        </is>
      </c>
      <c r="E349" t="inlineStr">
        <is>
          <t>ImpMatl_NiAl-Bronze_ASTM-B148_C95400</t>
        </is>
      </c>
      <c r="F349" s="7" t="inlineStr">
        <is>
          <t>Nickel Aluminum Bronze ASTM B148 UNS C95400</t>
        </is>
      </c>
      <c r="G349" s="7" t="inlineStr">
        <is>
          <t>B22</t>
        </is>
      </c>
      <c r="H349" s="7" t="inlineStr">
        <is>
          <t>Coating_Special</t>
        </is>
      </c>
      <c r="I349" s="7" t="inlineStr">
        <is>
          <t>Stainless Steel, AISI-303</t>
        </is>
      </c>
      <c r="J349" s="7" t="inlineStr">
        <is>
          <t>Steel, Cold Drawn C1018</t>
        </is>
      </c>
      <c r="K349" s="2" t="inlineStr">
        <is>
          <t>RTF</t>
        </is>
      </c>
      <c r="L349" s="12" t="n"/>
      <c r="M349" t="inlineStr">
        <is>
          <t>A102228</t>
        </is>
      </c>
      <c r="N349" s="1" t="n">
        <v>289</v>
      </c>
      <c r="O349" s="7" t="inlineStr">
        <is>
          <t>LT250</t>
        </is>
      </c>
      <c r="P349" s="13" t="n">
        <v>8</v>
      </c>
      <c r="R349" s="12" t="n"/>
    </row>
    <row r="350">
      <c r="B350" t="inlineStr">
        <is>
          <t>Price_BOM_VLC_VLSC_Imp_0342</t>
        </is>
      </c>
      <c r="C350" s="68" t="inlineStr">
        <is>
          <t>:25121-4P-5HP-VLSC:25121-4P-7.5HP-VLSC:25121-4P-10HP-VLSC:</t>
        </is>
      </c>
      <c r="D350" s="2" t="inlineStr">
        <is>
          <t>X3</t>
        </is>
      </c>
      <c r="E350" s="2" t="inlineStr">
        <is>
          <t>ImpMatl_Silicon_Bronze_ASTM-B584_C87600</t>
        </is>
      </c>
      <c r="F350" s="7" t="inlineStr">
        <is>
          <t>Silicon Bronze, ASTM-B584, C87600</t>
        </is>
      </c>
      <c r="G350" s="7" t="inlineStr">
        <is>
          <t>B21</t>
        </is>
      </c>
      <c r="H350" s="7" t="inlineStr">
        <is>
          <t>Coating_Epoxy</t>
        </is>
      </c>
      <c r="I350" s="7" t="inlineStr">
        <is>
          <t>Stainless Steel, AISI-303</t>
        </is>
      </c>
      <c r="J350" s="7" t="inlineStr">
        <is>
          <t>Steel, Cold Drawn C1018</t>
        </is>
      </c>
      <c r="K350" s="2" t="inlineStr">
        <is>
          <t>RTF</t>
        </is>
      </c>
      <c r="L350" s="7" t="n"/>
      <c r="M350" s="7" t="inlineStr">
        <is>
          <t>A101791</t>
        </is>
      </c>
      <c r="N350" s="7" t="n">
        <v>0</v>
      </c>
      <c r="O350" s="7" t="inlineStr">
        <is>
          <t>LT250</t>
        </is>
      </c>
      <c r="P350" s="13" t="n">
        <v>8</v>
      </c>
      <c r="R350" s="12" t="n"/>
    </row>
    <row r="351">
      <c r="B351" t="inlineStr">
        <is>
          <t>Price_BOM_VLC_VLSC_Imp_0343</t>
        </is>
      </c>
      <c r="C351" s="68" t="inlineStr">
        <is>
          <t>:25121-4P-5HP-VLSC:25121-4P-7.5HP-VLSC:25121-4P-10HP-VLSC:</t>
        </is>
      </c>
      <c r="D351" s="2" t="inlineStr">
        <is>
          <t>X3</t>
        </is>
      </c>
      <c r="E351" t="inlineStr">
        <is>
          <t>ImpMatl_NiAl-Bronze_ASTM-B148_C95400</t>
        </is>
      </c>
      <c r="F351" s="7" t="inlineStr">
        <is>
          <t>Nickel Aluminum Bronze ASTM B148 UNS C95400</t>
        </is>
      </c>
      <c r="G351" s="7" t="inlineStr">
        <is>
          <t>B22</t>
        </is>
      </c>
      <c r="H351" s="7" t="inlineStr">
        <is>
          <t>Coating_Epoxy</t>
        </is>
      </c>
      <c r="I351" s="7" t="inlineStr">
        <is>
          <t>Stainless Steel, AISI-303</t>
        </is>
      </c>
      <c r="J351" s="7" t="inlineStr">
        <is>
          <t>Steel, Cold Drawn C1018</t>
        </is>
      </c>
      <c r="K351" s="2" t="inlineStr">
        <is>
          <t>RTF</t>
        </is>
      </c>
      <c r="L351" s="12" t="n"/>
      <c r="M351" t="inlineStr">
        <is>
          <t>A102228</t>
        </is>
      </c>
      <c r="N351" s="1" t="n">
        <v>289</v>
      </c>
      <c r="O351" s="7" t="inlineStr">
        <is>
          <t>LT250</t>
        </is>
      </c>
      <c r="P351" s="13" t="n">
        <v>8</v>
      </c>
      <c r="R351" s="12" t="n"/>
    </row>
    <row r="352">
      <c r="B352" t="inlineStr">
        <is>
          <t>Price_BOM_VLC_VLSC_Imp_0344</t>
        </is>
      </c>
      <c r="C352" s="68" t="inlineStr">
        <is>
          <t>:25121-4P-15HP-VLSC:</t>
        </is>
      </c>
      <c r="D352" s="2" t="inlineStr">
        <is>
          <t>XA</t>
        </is>
      </c>
      <c r="E352" s="2" t="inlineStr">
        <is>
          <t>ImpMatl_Silicon_Bronze_ASTM-B584_C87600</t>
        </is>
      </c>
      <c r="F352" s="7" t="inlineStr">
        <is>
          <t>Silicon Bronze, ASTM-B584, C87600</t>
        </is>
      </c>
      <c r="G352" s="7" t="inlineStr">
        <is>
          <t>B21</t>
        </is>
      </c>
      <c r="H352" s="7" t="inlineStr">
        <is>
          <t>Coating_Standard</t>
        </is>
      </c>
      <c r="I352" s="7" t="inlineStr">
        <is>
          <t>Stainless Steel, AISI-303</t>
        </is>
      </c>
      <c r="J352" s="7" t="inlineStr">
        <is>
          <t>Steel, Cold Drawn C1018</t>
        </is>
      </c>
      <c r="K352" s="77" t="inlineStr">
        <is>
          <t>96769181</t>
        </is>
      </c>
      <c r="L352" s="7" t="inlineStr">
        <is>
          <t>IMP,L,20121,XA,B21</t>
        </is>
      </c>
      <c r="M352" s="7" t="inlineStr">
        <is>
          <t>A101798</t>
        </is>
      </c>
      <c r="N352" s="7" t="n">
        <v>0</v>
      </c>
      <c r="O352" s="7" t="inlineStr">
        <is>
          <t>LT027</t>
        </is>
      </c>
      <c r="P352" s="13" t="n">
        <v>0</v>
      </c>
      <c r="R352" s="12" t="n"/>
    </row>
    <row r="353">
      <c r="B353" t="inlineStr">
        <is>
          <t>Price_BOM_VLC_VLSC_Imp_0345</t>
        </is>
      </c>
      <c r="C353" s="68" t="inlineStr">
        <is>
          <t>:25121-4P-15HP-VLSC:</t>
        </is>
      </c>
      <c r="D353" s="2" t="inlineStr">
        <is>
          <t>XA</t>
        </is>
      </c>
      <c r="E353" s="2" t="inlineStr">
        <is>
          <t>ImpMatl_SS_AISI-304</t>
        </is>
      </c>
      <c r="F353" s="7" t="inlineStr">
        <is>
          <t>Stainless Steel, AISI-304</t>
        </is>
      </c>
      <c r="G353" s="7" t="inlineStr">
        <is>
          <t>H304</t>
        </is>
      </c>
      <c r="H353" s="7" t="inlineStr">
        <is>
          <t>Coating_Standard</t>
        </is>
      </c>
      <c r="I353" s="7" t="inlineStr">
        <is>
          <t>Stainless Steel, AISI-303</t>
        </is>
      </c>
      <c r="J353" s="7" t="inlineStr">
        <is>
          <t>Stainless Steel, AISI 316</t>
        </is>
      </c>
      <c r="K353" s="98" t="n">
        <v>98876135</v>
      </c>
      <c r="L353" s="98" t="inlineStr">
        <is>
          <t>IMP,L,20121,XA,H304</t>
        </is>
      </c>
      <c r="M353" t="inlineStr">
        <is>
          <t>A101803</t>
        </is>
      </c>
      <c r="N353" t="n">
        <v>0</v>
      </c>
      <c r="O353" s="7" t="inlineStr">
        <is>
          <t>LT027</t>
        </is>
      </c>
      <c r="P353" s="13" t="n">
        <v>0</v>
      </c>
      <c r="R353" s="12" t="n"/>
    </row>
    <row r="354">
      <c r="B354" t="inlineStr">
        <is>
          <t>Price_BOM_VLC_VLSC_Imp_0346</t>
        </is>
      </c>
      <c r="C354" s="68" t="inlineStr">
        <is>
          <t>:25121-4P-15HP-VLSC:</t>
        </is>
      </c>
      <c r="D354" s="2" t="inlineStr">
        <is>
          <t>XA</t>
        </is>
      </c>
      <c r="E354" t="inlineStr">
        <is>
          <t>ImpMatl_NiAl-Bronze_ASTM-B148_C95400</t>
        </is>
      </c>
      <c r="F354" s="7" t="inlineStr">
        <is>
          <t>Nickel Aluminum Bronze ASTM B148 UNS C95400</t>
        </is>
      </c>
      <c r="G354" s="7" t="inlineStr">
        <is>
          <t>B22</t>
        </is>
      </c>
      <c r="H354" s="7" t="inlineStr">
        <is>
          <t>Coating_Standard</t>
        </is>
      </c>
      <c r="I354" s="7" t="inlineStr">
        <is>
          <t>Stainless Steel, AISI-303</t>
        </is>
      </c>
      <c r="J354" s="7" t="inlineStr">
        <is>
          <t>Steel, Cold Drawn C1018</t>
        </is>
      </c>
      <c r="K354" s="78" t="inlineStr">
        <is>
          <t>97778032</t>
        </is>
      </c>
      <c r="L354" s="12" t="n"/>
      <c r="M354" t="inlineStr">
        <is>
          <t>A102229</t>
        </is>
      </c>
      <c r="N354" s="12" t="n">
        <v>288</v>
      </c>
      <c r="O354" s="7" t="inlineStr">
        <is>
          <t>LT250</t>
        </is>
      </c>
      <c r="P354" s="13" t="n">
        <v>8</v>
      </c>
      <c r="R354" s="12" t="n"/>
    </row>
    <row r="355">
      <c r="B355" t="inlineStr">
        <is>
          <t>Price_BOM_VLC_VLSC_Imp_0347</t>
        </is>
      </c>
      <c r="C355" s="68" t="inlineStr">
        <is>
          <t>:25121-4P-15HP-VLSC:</t>
        </is>
      </c>
      <c r="D355" s="2" t="inlineStr">
        <is>
          <t>XA</t>
        </is>
      </c>
      <c r="E355" s="2" t="inlineStr">
        <is>
          <t>ImpMatl_Silicon_Bronze_ASTM-B584_C87600</t>
        </is>
      </c>
      <c r="F355" s="7" t="inlineStr">
        <is>
          <t>Silicon Bronze, ASTM-B584, C87600</t>
        </is>
      </c>
      <c r="G355" s="7" t="inlineStr">
        <is>
          <t>B21</t>
        </is>
      </c>
      <c r="H355" s="7" t="inlineStr">
        <is>
          <t>Coating_Scotchkote134_interior</t>
        </is>
      </c>
      <c r="I355" s="7" t="inlineStr">
        <is>
          <t>Stainless Steel, AISI-303</t>
        </is>
      </c>
      <c r="J355" s="7" t="inlineStr">
        <is>
          <t>Steel, Cold Drawn C1018</t>
        </is>
      </c>
      <c r="K355" s="2" t="inlineStr">
        <is>
          <t>RTF</t>
        </is>
      </c>
      <c r="L355" s="7" t="n"/>
      <c r="M355" s="7" t="inlineStr">
        <is>
          <t>A101798</t>
        </is>
      </c>
      <c r="N355" s="7" t="n">
        <v>0</v>
      </c>
      <c r="O355" s="7" t="inlineStr">
        <is>
          <t>LT250</t>
        </is>
      </c>
      <c r="P355" s="13" t="n">
        <v>8</v>
      </c>
      <c r="R355" s="12" t="n"/>
    </row>
    <row r="356">
      <c r="B356" t="inlineStr">
        <is>
          <t>Price_BOM_VLC_VLSC_Imp_0348</t>
        </is>
      </c>
      <c r="C356" s="68" t="inlineStr">
        <is>
          <t>:25121-4P-15HP-VLSC:</t>
        </is>
      </c>
      <c r="D356" s="2" t="inlineStr">
        <is>
          <t>XA</t>
        </is>
      </c>
      <c r="E356" t="inlineStr">
        <is>
          <t>ImpMatl_NiAl-Bronze_ASTM-B148_C95400</t>
        </is>
      </c>
      <c r="F356" s="7" t="inlineStr">
        <is>
          <t>Nickel Aluminum Bronze ASTM B148 UNS C95400</t>
        </is>
      </c>
      <c r="G356" s="7" t="inlineStr">
        <is>
          <t>B22</t>
        </is>
      </c>
      <c r="H356" s="7" t="inlineStr">
        <is>
          <t>Coating_Scotchkote134_interior</t>
        </is>
      </c>
      <c r="I356" s="7" t="inlineStr">
        <is>
          <t>Stainless Steel, AISI-303</t>
        </is>
      </c>
      <c r="J356" s="7" t="inlineStr">
        <is>
          <t>Steel, Cold Drawn C1018</t>
        </is>
      </c>
      <c r="K356" s="2" t="inlineStr">
        <is>
          <t>RTF</t>
        </is>
      </c>
      <c r="L356" s="12" t="n"/>
      <c r="M356" t="inlineStr">
        <is>
          <t>A102229</t>
        </is>
      </c>
      <c r="N356" s="12" t="n">
        <v>288</v>
      </c>
      <c r="O356" s="7" t="inlineStr">
        <is>
          <t>LT250</t>
        </is>
      </c>
      <c r="P356" s="13" t="n">
        <v>8</v>
      </c>
      <c r="R356" s="12" t="n"/>
    </row>
    <row r="357">
      <c r="B357" t="inlineStr">
        <is>
          <t>Price_BOM_VLC_VLSC_Imp_0349</t>
        </is>
      </c>
      <c r="C357" s="68" t="inlineStr">
        <is>
          <t>:25121-4P-15HP-VLSC:</t>
        </is>
      </c>
      <c r="D357" s="2" t="inlineStr">
        <is>
          <t>XA</t>
        </is>
      </c>
      <c r="E357" s="2" t="inlineStr">
        <is>
          <t>ImpMatl_Silicon_Bronze_ASTM-B584_C87600</t>
        </is>
      </c>
      <c r="F357" s="7" t="inlineStr">
        <is>
          <t>Silicon Bronze, ASTM-B584, C87600</t>
        </is>
      </c>
      <c r="G357" s="7" t="inlineStr">
        <is>
          <t>B21</t>
        </is>
      </c>
      <c r="H357" s="7" t="inlineStr">
        <is>
          <t>Coating_Scotchkote134_interior_exterior</t>
        </is>
      </c>
      <c r="I357" s="7" t="inlineStr">
        <is>
          <t>Stainless Steel, AISI-303</t>
        </is>
      </c>
      <c r="J357" s="7" t="inlineStr">
        <is>
          <t>Steel, Cold Drawn C1018</t>
        </is>
      </c>
      <c r="K357" s="2" t="inlineStr">
        <is>
          <t>RTF</t>
        </is>
      </c>
      <c r="L357" s="7" t="n"/>
      <c r="M357" s="7" t="inlineStr">
        <is>
          <t>A101798</t>
        </is>
      </c>
      <c r="N357" s="7" t="n">
        <v>0</v>
      </c>
      <c r="O357" s="7" t="inlineStr">
        <is>
          <t>LT250</t>
        </is>
      </c>
      <c r="P357" s="13" t="n">
        <v>8</v>
      </c>
      <c r="R357" s="12" t="n"/>
    </row>
    <row r="358">
      <c r="B358" t="inlineStr">
        <is>
          <t>Price_BOM_VLC_VLSC_Imp_0350</t>
        </is>
      </c>
      <c r="C358" s="68" t="inlineStr">
        <is>
          <t>:25121-4P-15HP-VLSC:</t>
        </is>
      </c>
      <c r="D358" s="2" t="inlineStr">
        <is>
          <t>XA</t>
        </is>
      </c>
      <c r="E358" t="inlineStr">
        <is>
          <t>ImpMatl_NiAl-Bronze_ASTM-B148_C95400</t>
        </is>
      </c>
      <c r="F358" s="7" t="inlineStr">
        <is>
          <t>Nickel Aluminum Bronze ASTM B148 UNS C95400</t>
        </is>
      </c>
      <c r="G358" s="7" t="inlineStr">
        <is>
          <t>B22</t>
        </is>
      </c>
      <c r="H358" s="7" t="inlineStr">
        <is>
          <t>Coating_Scotchkote134_interior_exterior</t>
        </is>
      </c>
      <c r="I358" s="7" t="inlineStr">
        <is>
          <t>Stainless Steel, AISI-303</t>
        </is>
      </c>
      <c r="J358" s="7" t="inlineStr">
        <is>
          <t>Steel, Cold Drawn C1018</t>
        </is>
      </c>
      <c r="K358" s="2" t="inlineStr">
        <is>
          <t>RTF</t>
        </is>
      </c>
      <c r="L358" s="12" t="n"/>
      <c r="M358" t="inlineStr">
        <is>
          <t>A102229</t>
        </is>
      </c>
      <c r="N358" s="12" t="n">
        <v>288</v>
      </c>
      <c r="O358" s="7" t="inlineStr">
        <is>
          <t>LT250</t>
        </is>
      </c>
      <c r="P358" s="13" t="n">
        <v>8</v>
      </c>
      <c r="R358" s="12" t="n"/>
    </row>
    <row r="359">
      <c r="B359" t="inlineStr">
        <is>
          <t>Price_BOM_VLC_VLSC_Imp_0351</t>
        </is>
      </c>
      <c r="C359" s="68" t="inlineStr">
        <is>
          <t>:25121-4P-15HP-VLSC:</t>
        </is>
      </c>
      <c r="D359" s="2" t="inlineStr">
        <is>
          <t>XA</t>
        </is>
      </c>
      <c r="E359" s="2" t="inlineStr">
        <is>
          <t>ImpMatl_Silicon_Bronze_ASTM-B584_C87600</t>
        </is>
      </c>
      <c r="F359" s="7" t="inlineStr">
        <is>
          <t>Silicon Bronze, ASTM-B584, C87600</t>
        </is>
      </c>
      <c r="G359" s="7" t="inlineStr">
        <is>
          <t>B21</t>
        </is>
      </c>
      <c r="H359" s="7" t="inlineStr">
        <is>
          <t>Coating_Scotchkote134_interior_exterior_IncludeImpeller</t>
        </is>
      </c>
      <c r="I359" s="7" t="inlineStr">
        <is>
          <t>Stainless Steel, AISI-303</t>
        </is>
      </c>
      <c r="J359" s="7" t="inlineStr">
        <is>
          <t>Steel, Cold Drawn C1018</t>
        </is>
      </c>
      <c r="K359" s="2" t="inlineStr">
        <is>
          <t>RTF</t>
        </is>
      </c>
      <c r="L359" s="7" t="n"/>
      <c r="M359" s="7" t="inlineStr">
        <is>
          <t>A101798</t>
        </is>
      </c>
      <c r="N359" s="7" t="n">
        <v>0</v>
      </c>
      <c r="O359" s="7" t="inlineStr">
        <is>
          <t>LT250</t>
        </is>
      </c>
      <c r="P359" s="13" t="n">
        <v>8</v>
      </c>
      <c r="R359" s="12" t="n"/>
    </row>
    <row r="360">
      <c r="B360" t="inlineStr">
        <is>
          <t>Price_BOM_VLC_VLSC_Imp_0352</t>
        </is>
      </c>
      <c r="C360" s="68" t="inlineStr">
        <is>
          <t>:25121-4P-15HP-VLSC:</t>
        </is>
      </c>
      <c r="D360" s="2" t="inlineStr">
        <is>
          <t>XA</t>
        </is>
      </c>
      <c r="E360" t="inlineStr">
        <is>
          <t>ImpMatl_NiAl-Bronze_ASTM-B148_C95400</t>
        </is>
      </c>
      <c r="F360" s="7" t="inlineStr">
        <is>
          <t>Nickel Aluminum Bronze ASTM B148 UNS C95400</t>
        </is>
      </c>
      <c r="G360" s="7" t="inlineStr">
        <is>
          <t>B22</t>
        </is>
      </c>
      <c r="H360" s="7" t="inlineStr">
        <is>
          <t>Coating_Scotchkote134_interior_exterior_IncludeImpeller</t>
        </is>
      </c>
      <c r="I360" s="7" t="inlineStr">
        <is>
          <t>Stainless Steel, AISI-303</t>
        </is>
      </c>
      <c r="J360" s="7" t="inlineStr">
        <is>
          <t>Steel, Cold Drawn C1018</t>
        </is>
      </c>
      <c r="K360" s="2" t="inlineStr">
        <is>
          <t>RTF</t>
        </is>
      </c>
      <c r="L360" s="12" t="n"/>
      <c r="M360" t="inlineStr">
        <is>
          <t>A102229</t>
        </is>
      </c>
      <c r="N360" s="12" t="n">
        <v>288</v>
      </c>
      <c r="O360" s="7" t="inlineStr">
        <is>
          <t>LT250</t>
        </is>
      </c>
      <c r="P360" s="13" t="n">
        <v>8</v>
      </c>
      <c r="R360" s="12" t="n"/>
    </row>
    <row r="361">
      <c r="B361" t="inlineStr">
        <is>
          <t>Price_BOM_VLC_VLSC_Imp_0353</t>
        </is>
      </c>
      <c r="C361" s="68" t="inlineStr">
        <is>
          <t>:25121-4P-15HP-VLSC:</t>
        </is>
      </c>
      <c r="D361" s="2" t="inlineStr">
        <is>
          <t>XA</t>
        </is>
      </c>
      <c r="E361" s="2" t="inlineStr">
        <is>
          <t>ImpMatl_Silicon_Bronze_ASTM-B584_C87600</t>
        </is>
      </c>
      <c r="F361" s="7" t="inlineStr">
        <is>
          <t>Silicon Bronze, ASTM-B584, C87600</t>
        </is>
      </c>
      <c r="G361" s="7" t="inlineStr">
        <is>
          <t>B21</t>
        </is>
      </c>
      <c r="H361" s="7" t="inlineStr">
        <is>
          <t>Coating_Scotchkote134_interior_IncludeImpeller</t>
        </is>
      </c>
      <c r="I361" s="7" t="inlineStr">
        <is>
          <t>Stainless Steel, AISI-303</t>
        </is>
      </c>
      <c r="J361" s="7" t="inlineStr">
        <is>
          <t>Steel, Cold Drawn C1018</t>
        </is>
      </c>
      <c r="K361" s="2" t="inlineStr">
        <is>
          <t>RTF</t>
        </is>
      </c>
      <c r="L361" s="7" t="n"/>
      <c r="M361" s="7" t="inlineStr">
        <is>
          <t>A101798</t>
        </is>
      </c>
      <c r="N361" s="7" t="n">
        <v>0</v>
      </c>
      <c r="O361" s="7" t="inlineStr">
        <is>
          <t>LT250</t>
        </is>
      </c>
      <c r="P361" s="13" t="n">
        <v>8</v>
      </c>
      <c r="R361" s="12" t="n"/>
    </row>
    <row r="362">
      <c r="B362" t="inlineStr">
        <is>
          <t>Price_BOM_VLC_VLSC_Imp_0354</t>
        </is>
      </c>
      <c r="C362" s="68" t="inlineStr">
        <is>
          <t>:25121-4P-15HP-VLSC:</t>
        </is>
      </c>
      <c r="D362" s="2" t="inlineStr">
        <is>
          <t>XA</t>
        </is>
      </c>
      <c r="E362" t="inlineStr">
        <is>
          <t>ImpMatl_NiAl-Bronze_ASTM-B148_C95400</t>
        </is>
      </c>
      <c r="F362" s="7" t="inlineStr">
        <is>
          <t>Nickel Aluminum Bronze ASTM B148 UNS C95400</t>
        </is>
      </c>
      <c r="G362" s="7" t="inlineStr">
        <is>
          <t>B22</t>
        </is>
      </c>
      <c r="H362" s="7" t="inlineStr">
        <is>
          <t>Coating_Scotchkote134_interior_IncludeImpeller</t>
        </is>
      </c>
      <c r="I362" s="7" t="inlineStr">
        <is>
          <t>Stainless Steel, AISI-303</t>
        </is>
      </c>
      <c r="J362" s="7" t="inlineStr">
        <is>
          <t>Steel, Cold Drawn C1018</t>
        </is>
      </c>
      <c r="K362" s="2" t="inlineStr">
        <is>
          <t>RTF</t>
        </is>
      </c>
      <c r="L362" s="12" t="n"/>
      <c r="M362" t="inlineStr">
        <is>
          <t>A102229</t>
        </is>
      </c>
      <c r="N362" s="12" t="n">
        <v>288</v>
      </c>
      <c r="O362" s="7" t="inlineStr">
        <is>
          <t>LT250</t>
        </is>
      </c>
      <c r="P362" s="13" t="n">
        <v>8</v>
      </c>
      <c r="R362" s="12" t="n"/>
    </row>
    <row r="363">
      <c r="B363" t="inlineStr">
        <is>
          <t>Price_BOM_VLC_VLSC_Imp_0355</t>
        </is>
      </c>
      <c r="C363" s="68" t="inlineStr">
        <is>
          <t>:25121-4P-15HP-VLSC:</t>
        </is>
      </c>
      <c r="D363" s="2" t="inlineStr">
        <is>
          <t>XA</t>
        </is>
      </c>
      <c r="E363" s="2" t="inlineStr">
        <is>
          <t>ImpMatl_Silicon_Bronze_ASTM-B584_C87600</t>
        </is>
      </c>
      <c r="F363" s="7" t="inlineStr">
        <is>
          <t>Silicon Bronze, ASTM-B584, C87600</t>
        </is>
      </c>
      <c r="G363" s="7" t="inlineStr">
        <is>
          <t>B21</t>
        </is>
      </c>
      <c r="H363" s="7" t="inlineStr">
        <is>
          <t>Coating_Special</t>
        </is>
      </c>
      <c r="I363" s="7" t="inlineStr">
        <is>
          <t>Stainless Steel, AISI-303</t>
        </is>
      </c>
      <c r="J363" s="7" t="inlineStr">
        <is>
          <t>Steel, Cold Drawn C1018</t>
        </is>
      </c>
      <c r="K363" s="2" t="inlineStr">
        <is>
          <t>RTF</t>
        </is>
      </c>
      <c r="L363" s="7" t="n"/>
      <c r="M363" s="7" t="inlineStr">
        <is>
          <t>A101798</t>
        </is>
      </c>
      <c r="N363" s="7" t="n">
        <v>0</v>
      </c>
      <c r="O363" s="7" t="inlineStr">
        <is>
          <t>LT250</t>
        </is>
      </c>
      <c r="P363" s="13" t="n">
        <v>8</v>
      </c>
      <c r="R363" s="12" t="n"/>
    </row>
    <row r="364">
      <c r="B364" t="inlineStr">
        <is>
          <t>Price_BOM_VLC_VLSC_Imp_0356</t>
        </is>
      </c>
      <c r="C364" s="68" t="inlineStr">
        <is>
          <t>:25121-4P-15HP-VLSC:</t>
        </is>
      </c>
      <c r="D364" s="2" t="inlineStr">
        <is>
          <t>XA</t>
        </is>
      </c>
      <c r="E364" t="inlineStr">
        <is>
          <t>ImpMatl_NiAl-Bronze_ASTM-B148_C95400</t>
        </is>
      </c>
      <c r="F364" s="7" t="inlineStr">
        <is>
          <t>Nickel Aluminum Bronze ASTM B148 UNS C95400</t>
        </is>
      </c>
      <c r="G364" s="7" t="inlineStr">
        <is>
          <t>B22</t>
        </is>
      </c>
      <c r="H364" s="7" t="inlineStr">
        <is>
          <t>Coating_Special</t>
        </is>
      </c>
      <c r="I364" s="7" t="inlineStr">
        <is>
          <t>Stainless Steel, AISI-303</t>
        </is>
      </c>
      <c r="J364" s="7" t="inlineStr">
        <is>
          <t>Steel, Cold Drawn C1018</t>
        </is>
      </c>
      <c r="K364" s="2" t="inlineStr">
        <is>
          <t>RTF</t>
        </is>
      </c>
      <c r="L364" s="12" t="n"/>
      <c r="M364" t="inlineStr">
        <is>
          <t>A102229</t>
        </is>
      </c>
      <c r="N364" s="12" t="n">
        <v>288</v>
      </c>
      <c r="O364" s="7" t="inlineStr">
        <is>
          <t>LT250</t>
        </is>
      </c>
      <c r="P364" s="13" t="n">
        <v>8</v>
      </c>
      <c r="R364" s="12" t="n"/>
    </row>
    <row r="365">
      <c r="B365" t="inlineStr">
        <is>
          <t>Price_BOM_VLC_VLSC_Imp_0357</t>
        </is>
      </c>
      <c r="C365" s="68" t="inlineStr">
        <is>
          <t>:25121-4P-15HP-VLSC:</t>
        </is>
      </c>
      <c r="D365" s="2" t="inlineStr">
        <is>
          <t>XA</t>
        </is>
      </c>
      <c r="E365" s="2" t="inlineStr">
        <is>
          <t>ImpMatl_Silicon_Bronze_ASTM-B584_C87600</t>
        </is>
      </c>
      <c r="F365" s="7" t="inlineStr">
        <is>
          <t>Silicon Bronze, ASTM-B584, C87600</t>
        </is>
      </c>
      <c r="G365" s="7" t="inlineStr">
        <is>
          <t>B21</t>
        </is>
      </c>
      <c r="H365" s="7" t="inlineStr">
        <is>
          <t>Coating_Epoxy</t>
        </is>
      </c>
      <c r="I365" s="7" t="inlineStr">
        <is>
          <t>Stainless Steel, AISI-303</t>
        </is>
      </c>
      <c r="J365" s="7" t="inlineStr">
        <is>
          <t>Steel, Cold Drawn C1018</t>
        </is>
      </c>
      <c r="K365" s="2" t="inlineStr">
        <is>
          <t>RTF</t>
        </is>
      </c>
      <c r="L365" s="7" t="n"/>
      <c r="M365" s="7" t="inlineStr">
        <is>
          <t>A101798</t>
        </is>
      </c>
      <c r="N365" s="7" t="n">
        <v>0</v>
      </c>
      <c r="O365" s="7" t="inlineStr">
        <is>
          <t>LT250</t>
        </is>
      </c>
      <c r="P365" s="13" t="n">
        <v>8</v>
      </c>
      <c r="R365" s="12" t="n"/>
    </row>
    <row r="366">
      <c r="B366" t="inlineStr">
        <is>
          <t>Price_BOM_VLC_VLSC_Imp_0358</t>
        </is>
      </c>
      <c r="C366" s="68" t="inlineStr">
        <is>
          <t>:25121-4P-15HP-VLSC:</t>
        </is>
      </c>
      <c r="D366" s="2" t="inlineStr">
        <is>
          <t>XA</t>
        </is>
      </c>
      <c r="E366" t="inlineStr">
        <is>
          <t>ImpMatl_NiAl-Bronze_ASTM-B148_C95400</t>
        </is>
      </c>
      <c r="F366" s="7" t="inlineStr">
        <is>
          <t>Nickel Aluminum Bronze ASTM B148 UNS C95400</t>
        </is>
      </c>
      <c r="G366" s="7" t="inlineStr">
        <is>
          <t>B22</t>
        </is>
      </c>
      <c r="H366" s="7" t="inlineStr">
        <is>
          <t>Coating_Epoxy</t>
        </is>
      </c>
      <c r="I366" s="7" t="inlineStr">
        <is>
          <t>Stainless Steel, AISI-303</t>
        </is>
      </c>
      <c r="J366" s="7" t="inlineStr">
        <is>
          <t>Steel, Cold Drawn C1018</t>
        </is>
      </c>
      <c r="K366" s="2" t="inlineStr">
        <is>
          <t>RTF</t>
        </is>
      </c>
      <c r="L366" s="12" t="n"/>
      <c r="M366" t="inlineStr">
        <is>
          <t>A102229</t>
        </is>
      </c>
      <c r="N366" s="12" t="n">
        <v>288</v>
      </c>
      <c r="O366" s="7" t="inlineStr">
        <is>
          <t>LT250</t>
        </is>
      </c>
      <c r="P366" s="13" t="n">
        <v>8</v>
      </c>
      <c r="R366" s="12" t="n"/>
    </row>
    <row r="367">
      <c r="B367" t="inlineStr">
        <is>
          <t>Price_BOM_VLC_VLSC_Imp_0359</t>
        </is>
      </c>
      <c r="C367" t="inlineStr">
        <is>
          <t>:25709-2P-7.5HP-VLC:25709-2P-10HP-VLC:25709-2P-15HP-VLC:25709-2P-20HP-VLC:25709-2P-25HP-VLC:25709-4P-3HP-VLC:</t>
        </is>
      </c>
      <c r="D367" s="2" t="inlineStr">
        <is>
          <t>X3</t>
        </is>
      </c>
      <c r="E367" s="2" t="inlineStr">
        <is>
          <t>ImpMatl_Silicon_Bronze_ASTM-B584_C87600</t>
        </is>
      </c>
      <c r="F367" s="7" t="inlineStr">
        <is>
          <t>Silicon Bronze, ASTM-B584, C87600</t>
        </is>
      </c>
      <c r="G367" s="7" t="inlineStr">
        <is>
          <t>B21</t>
        </is>
      </c>
      <c r="H367" s="7" t="inlineStr">
        <is>
          <t>Coating_Standard</t>
        </is>
      </c>
      <c r="I367" s="7" t="inlineStr">
        <is>
          <t>Stainless Steel, AISI-303</t>
        </is>
      </c>
      <c r="J367" s="7" t="inlineStr">
        <is>
          <t>Steel, Cold Drawn C1018</t>
        </is>
      </c>
      <c r="K367" s="77" t="inlineStr">
        <is>
          <t>96732772</t>
        </is>
      </c>
      <c r="L367" s="7" t="inlineStr">
        <is>
          <t>IMP,L,20709,X3,B21</t>
        </is>
      </c>
      <c r="M367" s="7" t="inlineStr">
        <is>
          <t>A101764</t>
        </is>
      </c>
      <c r="N367" s="7" t="n">
        <v>0</v>
      </c>
      <c r="O367" s="7" t="inlineStr">
        <is>
          <t>LT027</t>
        </is>
      </c>
      <c r="P367" s="13" t="n">
        <v>0</v>
      </c>
      <c r="R367" s="12" t="n"/>
    </row>
    <row r="368">
      <c r="B368" t="inlineStr">
        <is>
          <t>Price_BOM_VLC_VLSC_Imp_0360</t>
        </is>
      </c>
      <c r="C368" t="inlineStr">
        <is>
          <t>:25709-2P-7.5HP-VLC:25709-2P-10HP-VLC:25709-2P-15HP-VLC:25709-2P-20HP-VLC:25709-2P-25HP-VLC:25709-4P-3HP-VLC:</t>
        </is>
      </c>
      <c r="D368" s="2" t="inlineStr">
        <is>
          <t>X3</t>
        </is>
      </c>
      <c r="E368" s="2" t="inlineStr">
        <is>
          <t>ImpMatl_SS_AISI-304</t>
        </is>
      </c>
      <c r="F368" s="7" t="inlineStr">
        <is>
          <t>Stainless Steel, AISI-304</t>
        </is>
      </c>
      <c r="G368" s="7" t="inlineStr">
        <is>
          <t>H304</t>
        </is>
      </c>
      <c r="H368" s="7" t="inlineStr">
        <is>
          <t>Coating_Standard</t>
        </is>
      </c>
      <c r="I368" s="7" t="inlineStr">
        <is>
          <t>Stainless Steel, AISI-303</t>
        </is>
      </c>
      <c r="J368" s="7" t="inlineStr">
        <is>
          <t>Stainless Steel, AISI 316</t>
        </is>
      </c>
      <c r="K368" s="98" t="n">
        <v>98876064</v>
      </c>
      <c r="L368" s="98" t="inlineStr">
        <is>
          <t>IMP,L,20709,X3,H304</t>
        </is>
      </c>
      <c r="M368" t="inlineStr">
        <is>
          <t>A101768</t>
        </is>
      </c>
      <c r="N368" t="n">
        <v>0</v>
      </c>
      <c r="O368" s="7" t="inlineStr">
        <is>
          <t>LT027</t>
        </is>
      </c>
      <c r="P368" s="13" t="n">
        <v>0</v>
      </c>
      <c r="R368" s="12" t="n"/>
    </row>
    <row r="369">
      <c r="B369" t="inlineStr">
        <is>
          <t>Price_BOM_VLC_VLSC_Imp_0361</t>
        </is>
      </c>
      <c r="C369" t="inlineStr">
        <is>
          <t>:25709-2P-7.5HP-VLC:25709-2P-10HP-VLC:25709-2P-15HP-VLC:25709-2P-20HP-VLC:25709-2P-25HP-VLC:25709-4P-3HP-VLC:</t>
        </is>
      </c>
      <c r="D369" s="2" t="inlineStr">
        <is>
          <t>X3</t>
        </is>
      </c>
      <c r="E369" t="inlineStr">
        <is>
          <t>ImpMatl_NiAl-Bronze_ASTM-B148_C95400</t>
        </is>
      </c>
      <c r="F369" s="7" t="inlineStr">
        <is>
          <t>Nickel Aluminum Bronze ASTM B148 UNS C95400</t>
        </is>
      </c>
      <c r="G369" s="7" t="inlineStr">
        <is>
          <t>B22</t>
        </is>
      </c>
      <c r="H369" s="7" t="inlineStr">
        <is>
          <t>Coating_Standard</t>
        </is>
      </c>
      <c r="I369" s="7" t="inlineStr">
        <is>
          <t>Stainless Steel, AISI-303</t>
        </is>
      </c>
      <c r="J369" s="7" t="inlineStr">
        <is>
          <t>Steel, Cold Drawn C1018</t>
        </is>
      </c>
      <c r="K369" s="78" t="inlineStr">
        <is>
          <t>97778013</t>
        </is>
      </c>
      <c r="L369" s="12" t="n"/>
      <c r="M369" t="inlineStr">
        <is>
          <t>A102224</t>
        </is>
      </c>
      <c r="N369" s="1" t="n">
        <v>84</v>
      </c>
      <c r="O369" s="7" t="inlineStr">
        <is>
          <t>LT250</t>
        </is>
      </c>
      <c r="P369" s="13" t="n">
        <v>8</v>
      </c>
      <c r="R369" s="12" t="n"/>
    </row>
    <row r="370">
      <c r="B370" t="inlineStr">
        <is>
          <t>Price_BOM_VLC_VLSC_Imp_0362</t>
        </is>
      </c>
      <c r="C370" t="inlineStr">
        <is>
          <t>:25709-2P-7.5HP-VLC:25709-2P-10HP-VLC:25709-2P-15HP-VLC:25709-2P-20HP-VLC:25709-2P-25HP-VLC:25709-4P-3HP-VLC:</t>
        </is>
      </c>
      <c r="D370" s="2" t="inlineStr">
        <is>
          <t>X3</t>
        </is>
      </c>
      <c r="E370" s="2" t="inlineStr">
        <is>
          <t>ImpMatl_Silicon_Bronze_ASTM-B584_C87600</t>
        </is>
      </c>
      <c r="F370" s="7" t="inlineStr">
        <is>
          <t>Silicon Bronze, ASTM-B584, C87600</t>
        </is>
      </c>
      <c r="G370" s="7" t="inlineStr">
        <is>
          <t>B21</t>
        </is>
      </c>
      <c r="H370" s="7" t="inlineStr">
        <is>
          <t>Coating_Scotchkote134_interior</t>
        </is>
      </c>
      <c r="I370" s="7" t="inlineStr">
        <is>
          <t>Stainless Steel, AISI-303</t>
        </is>
      </c>
      <c r="J370" s="7" t="inlineStr">
        <is>
          <t>Steel, Cold Drawn C1018</t>
        </is>
      </c>
      <c r="K370" s="2" t="inlineStr">
        <is>
          <t>RTF</t>
        </is>
      </c>
      <c r="L370" s="7" t="n"/>
      <c r="M370" s="7" t="inlineStr">
        <is>
          <t>A101764</t>
        </is>
      </c>
      <c r="N370" s="7" t="n">
        <v>0</v>
      </c>
      <c r="O370" s="7" t="inlineStr">
        <is>
          <t>LT250</t>
        </is>
      </c>
      <c r="P370" s="13" t="n">
        <v>8</v>
      </c>
      <c r="R370" s="12" t="n"/>
    </row>
    <row r="371">
      <c r="B371" t="inlineStr">
        <is>
          <t>Price_BOM_VLC_VLSC_Imp_0363</t>
        </is>
      </c>
      <c r="C371" t="inlineStr">
        <is>
          <t>:25709-2P-7.5HP-VLC:25709-2P-10HP-VLC:25709-2P-15HP-VLC:25709-2P-20HP-VLC:25709-2P-25HP-VLC:25709-4P-3HP-VLC:</t>
        </is>
      </c>
      <c r="D371" s="2" t="inlineStr">
        <is>
          <t>X3</t>
        </is>
      </c>
      <c r="E371" t="inlineStr">
        <is>
          <t>ImpMatl_NiAl-Bronze_ASTM-B148_C95400</t>
        </is>
      </c>
      <c r="F371" s="7" t="inlineStr">
        <is>
          <t>Nickel Aluminum Bronze ASTM B148 UNS C95400</t>
        </is>
      </c>
      <c r="G371" s="7" t="inlineStr">
        <is>
          <t>B22</t>
        </is>
      </c>
      <c r="H371" s="7" t="inlineStr">
        <is>
          <t>Coating_Scotchkote134_interior</t>
        </is>
      </c>
      <c r="I371" s="7" t="inlineStr">
        <is>
          <t>Stainless Steel, AISI-303</t>
        </is>
      </c>
      <c r="J371" s="7" t="inlineStr">
        <is>
          <t>Steel, Cold Drawn C1018</t>
        </is>
      </c>
      <c r="K371" s="2" t="inlineStr">
        <is>
          <t>RTF</t>
        </is>
      </c>
      <c r="L371" s="12" t="n"/>
      <c r="M371" t="inlineStr">
        <is>
          <t>A102224</t>
        </is>
      </c>
      <c r="N371" s="1" t="n">
        <v>84</v>
      </c>
      <c r="O371" s="7" t="inlineStr">
        <is>
          <t>LT250</t>
        </is>
      </c>
      <c r="P371" s="13" t="n">
        <v>8</v>
      </c>
      <c r="R371" s="12" t="n"/>
    </row>
    <row r="372">
      <c r="B372" t="inlineStr">
        <is>
          <t>Price_BOM_VLC_VLSC_Imp_0364</t>
        </is>
      </c>
      <c r="C372" t="inlineStr">
        <is>
          <t>:25709-2P-7.5HP-VLC:25709-2P-10HP-VLC:25709-2P-15HP-VLC:25709-2P-20HP-VLC:25709-2P-25HP-VLC:25709-4P-3HP-VLC:</t>
        </is>
      </c>
      <c r="D372" s="2" t="inlineStr">
        <is>
          <t>X3</t>
        </is>
      </c>
      <c r="E372" s="2" t="inlineStr">
        <is>
          <t>ImpMatl_Silicon_Bronze_ASTM-B584_C87600</t>
        </is>
      </c>
      <c r="F372" s="7" t="inlineStr">
        <is>
          <t>Silicon Bronze, ASTM-B584, C87600</t>
        </is>
      </c>
      <c r="G372" s="7" t="inlineStr">
        <is>
          <t>B21</t>
        </is>
      </c>
      <c r="H372" s="7" t="inlineStr">
        <is>
          <t>Coating_Scotchkote134_interior_exterior</t>
        </is>
      </c>
      <c r="I372" s="7" t="inlineStr">
        <is>
          <t>Stainless Steel, AISI-303</t>
        </is>
      </c>
      <c r="J372" s="7" t="inlineStr">
        <is>
          <t>Steel, Cold Drawn C1018</t>
        </is>
      </c>
      <c r="K372" s="2" t="inlineStr">
        <is>
          <t>RTF</t>
        </is>
      </c>
      <c r="L372" s="7" t="n"/>
      <c r="M372" s="7" t="inlineStr">
        <is>
          <t>A101764</t>
        </is>
      </c>
      <c r="N372" s="7" t="n">
        <v>0</v>
      </c>
      <c r="O372" s="7" t="inlineStr">
        <is>
          <t>LT250</t>
        </is>
      </c>
      <c r="P372" s="13" t="n">
        <v>8</v>
      </c>
      <c r="R372" s="12" t="n"/>
    </row>
    <row r="373">
      <c r="B373" t="inlineStr">
        <is>
          <t>Price_BOM_VLC_VLSC_Imp_0365</t>
        </is>
      </c>
      <c r="C373" t="inlineStr">
        <is>
          <t>:25709-2P-7.5HP-VLC:25709-2P-10HP-VLC:25709-2P-15HP-VLC:25709-2P-20HP-VLC:25709-2P-25HP-VLC:25709-4P-3HP-VLC:</t>
        </is>
      </c>
      <c r="D373" s="2" t="inlineStr">
        <is>
          <t>X3</t>
        </is>
      </c>
      <c r="E373" t="inlineStr">
        <is>
          <t>ImpMatl_NiAl-Bronze_ASTM-B148_C95400</t>
        </is>
      </c>
      <c r="F373" s="7" t="inlineStr">
        <is>
          <t>Nickel Aluminum Bronze ASTM B148 UNS C95400</t>
        </is>
      </c>
      <c r="G373" s="7" t="inlineStr">
        <is>
          <t>B22</t>
        </is>
      </c>
      <c r="H373" s="7" t="inlineStr">
        <is>
          <t>Coating_Scotchkote134_interior_exterior</t>
        </is>
      </c>
      <c r="I373" s="7" t="inlineStr">
        <is>
          <t>Stainless Steel, AISI-303</t>
        </is>
      </c>
      <c r="J373" s="7" t="inlineStr">
        <is>
          <t>Steel, Cold Drawn C1018</t>
        </is>
      </c>
      <c r="K373" s="2" t="inlineStr">
        <is>
          <t>RTF</t>
        </is>
      </c>
      <c r="L373" s="12" t="n"/>
      <c r="M373" t="inlineStr">
        <is>
          <t>A102224</t>
        </is>
      </c>
      <c r="N373" s="1" t="n">
        <v>84</v>
      </c>
      <c r="O373" s="7" t="inlineStr">
        <is>
          <t>LT250</t>
        </is>
      </c>
      <c r="P373" s="13" t="n">
        <v>8</v>
      </c>
      <c r="R373" s="12" t="n"/>
    </row>
    <row r="374">
      <c r="B374" t="inlineStr">
        <is>
          <t>Price_BOM_VLC_VLSC_Imp_0366</t>
        </is>
      </c>
      <c r="C374" t="inlineStr">
        <is>
          <t>:25709-2P-7.5HP-VLC:25709-2P-10HP-VLC:25709-2P-15HP-VLC:25709-2P-20HP-VLC:25709-2P-25HP-VLC:25709-4P-3HP-VLC:</t>
        </is>
      </c>
      <c r="D374" s="2" t="inlineStr">
        <is>
          <t>X3</t>
        </is>
      </c>
      <c r="E374" s="2" t="inlineStr">
        <is>
          <t>ImpMatl_Silicon_Bronze_ASTM-B584_C87600</t>
        </is>
      </c>
      <c r="F374" s="7" t="inlineStr">
        <is>
          <t>Silicon Bronze, ASTM-B584, C87600</t>
        </is>
      </c>
      <c r="G374" s="7" t="inlineStr">
        <is>
          <t>B21</t>
        </is>
      </c>
      <c r="H374" s="7" t="inlineStr">
        <is>
          <t>Coating_Scotchkote134_interior_exterior_IncludeImpeller</t>
        </is>
      </c>
      <c r="I374" s="7" t="inlineStr">
        <is>
          <t>Stainless Steel, AISI-303</t>
        </is>
      </c>
      <c r="J374" s="7" t="inlineStr">
        <is>
          <t>Steel, Cold Drawn C1018</t>
        </is>
      </c>
      <c r="K374" s="2" t="inlineStr">
        <is>
          <t>RTF</t>
        </is>
      </c>
      <c r="L374" s="7" t="n"/>
      <c r="M374" s="7" t="inlineStr">
        <is>
          <t>A101764</t>
        </is>
      </c>
      <c r="N374" s="7" t="n">
        <v>0</v>
      </c>
      <c r="O374" s="7" t="inlineStr">
        <is>
          <t>LT250</t>
        </is>
      </c>
      <c r="P374" s="13" t="n">
        <v>8</v>
      </c>
      <c r="R374" s="12" t="n"/>
    </row>
    <row r="375">
      <c r="B375" t="inlineStr">
        <is>
          <t>Price_BOM_VLC_VLSC_Imp_0367</t>
        </is>
      </c>
      <c r="C375" t="inlineStr">
        <is>
          <t>:25709-2P-7.5HP-VLC:25709-2P-10HP-VLC:25709-2P-15HP-VLC:25709-2P-20HP-VLC:25709-2P-25HP-VLC:25709-4P-3HP-VLC:</t>
        </is>
      </c>
      <c r="D375" s="2" t="inlineStr">
        <is>
          <t>X3</t>
        </is>
      </c>
      <c r="E375" t="inlineStr">
        <is>
          <t>ImpMatl_NiAl-Bronze_ASTM-B148_C95400</t>
        </is>
      </c>
      <c r="F375" s="7" t="inlineStr">
        <is>
          <t>Nickel Aluminum Bronze ASTM B148 UNS C95400</t>
        </is>
      </c>
      <c r="G375" s="7" t="inlineStr">
        <is>
          <t>B22</t>
        </is>
      </c>
      <c r="H375" s="7" t="inlineStr">
        <is>
          <t>Coating_Scotchkote134_interior_exterior_IncludeImpeller</t>
        </is>
      </c>
      <c r="I375" s="7" t="inlineStr">
        <is>
          <t>Stainless Steel, AISI-303</t>
        </is>
      </c>
      <c r="J375" s="7" t="inlineStr">
        <is>
          <t>Steel, Cold Drawn C1018</t>
        </is>
      </c>
      <c r="K375" s="2" t="inlineStr">
        <is>
          <t>RTF</t>
        </is>
      </c>
      <c r="L375" s="12" t="n"/>
      <c r="M375" t="inlineStr">
        <is>
          <t>A102224</t>
        </is>
      </c>
      <c r="N375" s="1" t="n">
        <v>84</v>
      </c>
      <c r="O375" s="7" t="inlineStr">
        <is>
          <t>LT250</t>
        </is>
      </c>
      <c r="P375" s="13" t="n">
        <v>8</v>
      </c>
      <c r="R375" s="12" t="n"/>
    </row>
    <row r="376">
      <c r="B376" t="inlineStr">
        <is>
          <t>Price_BOM_VLC_VLSC_Imp_0368</t>
        </is>
      </c>
      <c r="C376" t="inlineStr">
        <is>
          <t>:25709-2P-7.5HP-VLC:25709-2P-10HP-VLC:25709-2P-15HP-VLC:25709-2P-20HP-VLC:25709-2P-25HP-VLC:25709-4P-3HP-VLC:</t>
        </is>
      </c>
      <c r="D376" s="2" t="inlineStr">
        <is>
          <t>X3</t>
        </is>
      </c>
      <c r="E376" s="2" t="inlineStr">
        <is>
          <t>ImpMatl_Silicon_Bronze_ASTM-B584_C87600</t>
        </is>
      </c>
      <c r="F376" s="7" t="inlineStr">
        <is>
          <t>Silicon Bronze, ASTM-B584, C87600</t>
        </is>
      </c>
      <c r="G376" s="7" t="inlineStr">
        <is>
          <t>B21</t>
        </is>
      </c>
      <c r="H376" s="7" t="inlineStr">
        <is>
          <t>Coating_Scotchkote134_interior_IncludeImpeller</t>
        </is>
      </c>
      <c r="I376" s="7" t="inlineStr">
        <is>
          <t>Stainless Steel, AISI-303</t>
        </is>
      </c>
      <c r="J376" s="7" t="inlineStr">
        <is>
          <t>Steel, Cold Drawn C1018</t>
        </is>
      </c>
      <c r="K376" s="2" t="inlineStr">
        <is>
          <t>RTF</t>
        </is>
      </c>
      <c r="L376" s="7" t="n"/>
      <c r="M376" s="7" t="inlineStr">
        <is>
          <t>A101764</t>
        </is>
      </c>
      <c r="N376" s="7" t="n">
        <v>0</v>
      </c>
      <c r="O376" s="7" t="inlineStr">
        <is>
          <t>LT250</t>
        </is>
      </c>
      <c r="P376" s="13" t="n">
        <v>8</v>
      </c>
      <c r="R376" s="12" t="n"/>
    </row>
    <row r="377">
      <c r="B377" t="inlineStr">
        <is>
          <t>Price_BOM_VLC_VLSC_Imp_0369</t>
        </is>
      </c>
      <c r="C377" t="inlineStr">
        <is>
          <t>:25709-2P-7.5HP-VLC:25709-2P-10HP-VLC:25709-2P-15HP-VLC:25709-2P-20HP-VLC:25709-2P-25HP-VLC:25709-4P-3HP-VLC:</t>
        </is>
      </c>
      <c r="D377" s="2" t="inlineStr">
        <is>
          <t>X3</t>
        </is>
      </c>
      <c r="E377" t="inlineStr">
        <is>
          <t>ImpMatl_NiAl-Bronze_ASTM-B148_C95400</t>
        </is>
      </c>
      <c r="F377" s="7" t="inlineStr">
        <is>
          <t>Nickel Aluminum Bronze ASTM B148 UNS C95400</t>
        </is>
      </c>
      <c r="G377" s="7" t="inlineStr">
        <is>
          <t>B22</t>
        </is>
      </c>
      <c r="H377" s="7" t="inlineStr">
        <is>
          <t>Coating_Scotchkote134_interior_IncludeImpeller</t>
        </is>
      </c>
      <c r="I377" s="7" t="inlineStr">
        <is>
          <t>Stainless Steel, AISI-303</t>
        </is>
      </c>
      <c r="J377" s="7" t="inlineStr">
        <is>
          <t>Steel, Cold Drawn C1018</t>
        </is>
      </c>
      <c r="K377" s="2" t="inlineStr">
        <is>
          <t>RTF</t>
        </is>
      </c>
      <c r="L377" s="12" t="n"/>
      <c r="M377" t="inlineStr">
        <is>
          <t>A102224</t>
        </is>
      </c>
      <c r="N377" s="1" t="n">
        <v>84</v>
      </c>
      <c r="O377" s="7" t="inlineStr">
        <is>
          <t>LT250</t>
        </is>
      </c>
      <c r="P377" s="13" t="n">
        <v>8</v>
      </c>
      <c r="R377" s="12" t="n"/>
    </row>
    <row r="378">
      <c r="B378" t="inlineStr">
        <is>
          <t>Price_BOM_VLC_VLSC_Imp_0370</t>
        </is>
      </c>
      <c r="C378" t="inlineStr">
        <is>
          <t>:25709-2P-7.5HP-VLC:25709-2P-10HP-VLC:25709-2P-15HP-VLC:25709-2P-20HP-VLC:25709-2P-25HP-VLC:25709-4P-3HP-VLC:</t>
        </is>
      </c>
      <c r="D378" s="2" t="inlineStr">
        <is>
          <t>X3</t>
        </is>
      </c>
      <c r="E378" s="2" t="inlineStr">
        <is>
          <t>ImpMatl_Silicon_Bronze_ASTM-B584_C87600</t>
        </is>
      </c>
      <c r="F378" s="7" t="inlineStr">
        <is>
          <t>Silicon Bronze, ASTM-B584, C87600</t>
        </is>
      </c>
      <c r="G378" s="7" t="inlineStr">
        <is>
          <t>B21</t>
        </is>
      </c>
      <c r="H378" s="7" t="inlineStr">
        <is>
          <t>Coating_Special</t>
        </is>
      </c>
      <c r="I378" s="7" t="inlineStr">
        <is>
          <t>Stainless Steel, AISI-303</t>
        </is>
      </c>
      <c r="J378" s="7" t="inlineStr">
        <is>
          <t>Steel, Cold Drawn C1018</t>
        </is>
      </c>
      <c r="K378" s="2" t="inlineStr">
        <is>
          <t>RTF</t>
        </is>
      </c>
      <c r="L378" s="7" t="n"/>
      <c r="M378" s="7" t="inlineStr">
        <is>
          <t>A101764</t>
        </is>
      </c>
      <c r="N378" s="7" t="n">
        <v>0</v>
      </c>
      <c r="O378" s="7" t="inlineStr">
        <is>
          <t>LT250</t>
        </is>
      </c>
      <c r="P378" s="13" t="n">
        <v>8</v>
      </c>
      <c r="R378" s="12" t="n"/>
    </row>
    <row r="379">
      <c r="B379" t="inlineStr">
        <is>
          <t>Price_BOM_VLC_VLSC_Imp_0371</t>
        </is>
      </c>
      <c r="C379" t="inlineStr">
        <is>
          <t>:25709-2P-7.5HP-VLC:25709-2P-10HP-VLC:25709-2P-15HP-VLC:25709-2P-20HP-VLC:25709-2P-25HP-VLC:25709-4P-3HP-VLC:</t>
        </is>
      </c>
      <c r="D379" s="2" t="inlineStr">
        <is>
          <t>X3</t>
        </is>
      </c>
      <c r="E379" t="inlineStr">
        <is>
          <t>ImpMatl_NiAl-Bronze_ASTM-B148_C95400</t>
        </is>
      </c>
      <c r="F379" s="7" t="inlineStr">
        <is>
          <t>Nickel Aluminum Bronze ASTM B148 UNS C95400</t>
        </is>
      </c>
      <c r="G379" s="7" t="inlineStr">
        <is>
          <t>B22</t>
        </is>
      </c>
      <c r="H379" s="7" t="inlineStr">
        <is>
          <t>Coating_Special</t>
        </is>
      </c>
      <c r="I379" s="7" t="inlineStr">
        <is>
          <t>Stainless Steel, AISI-303</t>
        </is>
      </c>
      <c r="J379" s="7" t="inlineStr">
        <is>
          <t>Steel, Cold Drawn C1018</t>
        </is>
      </c>
      <c r="K379" s="2" t="inlineStr">
        <is>
          <t>RTF</t>
        </is>
      </c>
      <c r="L379" s="12" t="n"/>
      <c r="M379" t="inlineStr">
        <is>
          <t>A102224</t>
        </is>
      </c>
      <c r="N379" s="1" t="n">
        <v>84</v>
      </c>
      <c r="O379" s="7" t="inlineStr">
        <is>
          <t>LT250</t>
        </is>
      </c>
      <c r="P379" s="13" t="n">
        <v>8</v>
      </c>
      <c r="R379" s="12" t="n"/>
    </row>
    <row r="380">
      <c r="B380" t="inlineStr">
        <is>
          <t>Price_BOM_VLC_VLSC_Imp_0372</t>
        </is>
      </c>
      <c r="C380" t="inlineStr">
        <is>
          <t>:25709-2P-7.5HP-VLC:25709-2P-10HP-VLC:25709-2P-15HP-VLC:25709-2P-20HP-VLC:25709-2P-25HP-VLC:25709-4P-3HP-VLC:</t>
        </is>
      </c>
      <c r="D380" s="2" t="inlineStr">
        <is>
          <t>X3</t>
        </is>
      </c>
      <c r="E380" s="2" t="inlineStr">
        <is>
          <t>ImpMatl_Silicon_Bronze_ASTM-B584_C87600</t>
        </is>
      </c>
      <c r="F380" s="7" t="inlineStr">
        <is>
          <t>Silicon Bronze, ASTM-B584, C87600</t>
        </is>
      </c>
      <c r="G380" s="7" t="inlineStr">
        <is>
          <t>B21</t>
        </is>
      </c>
      <c r="H380" s="7" t="inlineStr">
        <is>
          <t>Coating_Epoxy</t>
        </is>
      </c>
      <c r="I380" s="7" t="inlineStr">
        <is>
          <t>Stainless Steel, AISI-303</t>
        </is>
      </c>
      <c r="J380" s="7" t="inlineStr">
        <is>
          <t>Steel, Cold Drawn C1018</t>
        </is>
      </c>
      <c r="K380" s="2" t="inlineStr">
        <is>
          <t>RTF</t>
        </is>
      </c>
      <c r="L380" s="7" t="n"/>
      <c r="M380" s="7" t="inlineStr">
        <is>
          <t>A101764</t>
        </is>
      </c>
      <c r="N380" s="7" t="n">
        <v>0</v>
      </c>
      <c r="O380" s="7" t="inlineStr">
        <is>
          <t>LT250</t>
        </is>
      </c>
      <c r="P380" s="13" t="n">
        <v>8</v>
      </c>
      <c r="R380" s="12" t="n"/>
    </row>
    <row r="381">
      <c r="B381" t="inlineStr">
        <is>
          <t>Price_BOM_VLC_VLSC_Imp_0373</t>
        </is>
      </c>
      <c r="C381" t="inlineStr">
        <is>
          <t>:25709-2P-7.5HP-VLC:25709-2P-10HP-VLC:25709-2P-15HP-VLC:25709-2P-20HP-VLC:25709-2P-25HP-VLC:25709-4P-3HP-VLC:</t>
        </is>
      </c>
      <c r="D381" s="2" t="inlineStr">
        <is>
          <t>X3</t>
        </is>
      </c>
      <c r="E381" t="inlineStr">
        <is>
          <t>ImpMatl_NiAl-Bronze_ASTM-B148_C95400</t>
        </is>
      </c>
      <c r="F381" s="7" t="inlineStr">
        <is>
          <t>Nickel Aluminum Bronze ASTM B148 UNS C95400</t>
        </is>
      </c>
      <c r="G381" s="7" t="inlineStr">
        <is>
          <t>B22</t>
        </is>
      </c>
      <c r="H381" s="7" t="inlineStr">
        <is>
          <t>Coating_Epoxy</t>
        </is>
      </c>
      <c r="I381" s="7" t="inlineStr">
        <is>
          <t>Stainless Steel, AISI-303</t>
        </is>
      </c>
      <c r="J381" s="7" t="inlineStr">
        <is>
          <t>Steel, Cold Drawn C1018</t>
        </is>
      </c>
      <c r="K381" s="2" t="inlineStr">
        <is>
          <t>RTF</t>
        </is>
      </c>
      <c r="L381" s="12" t="n"/>
      <c r="M381" t="inlineStr">
        <is>
          <t>A102224</t>
        </is>
      </c>
      <c r="N381" s="1" t="n">
        <v>84</v>
      </c>
      <c r="O381" s="7" t="inlineStr">
        <is>
          <t>LT250</t>
        </is>
      </c>
      <c r="P381" s="13" t="n">
        <v>8</v>
      </c>
      <c r="R381" s="12" t="n"/>
    </row>
    <row r="382">
      <c r="B382" t="inlineStr">
        <is>
          <t>Price_BOM_VLC_VLSC_Imp_0374</t>
        </is>
      </c>
      <c r="C382" t="inlineStr">
        <is>
          <t>:25709-2P-7.5HP-VLC:25709-2P-10HP-VLC:25709-2P-15HP-VLC:25709-2P-20HP-VLC:25709-2P-25HP-VLC:25709-4P-3HP-VLC:</t>
        </is>
      </c>
      <c r="D382" s="2" t="inlineStr">
        <is>
          <t>X4</t>
        </is>
      </c>
      <c r="E382" s="2" t="inlineStr">
        <is>
          <t>ImpMatl_Silicon_Bronze_ASTM-B584_C87600</t>
        </is>
      </c>
      <c r="F382" s="7" t="inlineStr">
        <is>
          <t>Silicon Bronze, ASTM-B584, C87600</t>
        </is>
      </c>
      <c r="G382" s="7" t="inlineStr">
        <is>
          <t>B21</t>
        </is>
      </c>
      <c r="H382" s="7" t="inlineStr">
        <is>
          <t>Coating_Standard</t>
        </is>
      </c>
      <c r="I382" s="7" t="inlineStr">
        <is>
          <t>Stainless Steel, AISI-303</t>
        </is>
      </c>
      <c r="J382" s="7" t="inlineStr">
        <is>
          <t>Steel, Cold Drawn C1018</t>
        </is>
      </c>
      <c r="K382" s="77" t="inlineStr">
        <is>
          <t>96732776</t>
        </is>
      </c>
      <c r="L382" s="7" t="inlineStr">
        <is>
          <t>IMP,L,20709,X4,B21</t>
        </is>
      </c>
      <c r="M382" s="7" t="inlineStr">
        <is>
          <t>A101770</t>
        </is>
      </c>
      <c r="N382" s="7" t="n">
        <v>0</v>
      </c>
      <c r="O382" s="7" t="inlineStr">
        <is>
          <t>LT027</t>
        </is>
      </c>
      <c r="P382" s="13" t="n">
        <v>0</v>
      </c>
      <c r="R382" s="12" t="n"/>
    </row>
    <row r="383">
      <c r="B383" t="inlineStr">
        <is>
          <t>Price_BOM_VLC_VLSC_Imp_0375</t>
        </is>
      </c>
      <c r="C383" t="inlineStr">
        <is>
          <t>:25709-2P-7.5HP-VLC:25709-2P-10HP-VLC:25709-2P-15HP-VLC:25709-2P-20HP-VLC:25709-2P-25HP-VLC:25709-4P-3HP-VLC:</t>
        </is>
      </c>
      <c r="D383" s="2" t="inlineStr">
        <is>
          <t>X4</t>
        </is>
      </c>
      <c r="E383" s="2" t="inlineStr">
        <is>
          <t>ImpMatl_SS_AISI-304</t>
        </is>
      </c>
      <c r="F383" s="7" t="inlineStr">
        <is>
          <t>Stainless Steel, AISI-304</t>
        </is>
      </c>
      <c r="G383" s="7" t="inlineStr">
        <is>
          <t>H304</t>
        </is>
      </c>
      <c r="H383" s="7" t="inlineStr">
        <is>
          <t>Coating_Standard</t>
        </is>
      </c>
      <c r="I383" s="7" t="inlineStr">
        <is>
          <t>Stainless Steel, AISI-303</t>
        </is>
      </c>
      <c r="J383" s="7" t="inlineStr">
        <is>
          <t>Stainless Steel, AISI 316</t>
        </is>
      </c>
      <c r="K383" s="98" t="n">
        <v>98876066</v>
      </c>
      <c r="L383" s="98" t="inlineStr">
        <is>
          <t>IMP,L,20709,X4,H304</t>
        </is>
      </c>
      <c r="M383" t="inlineStr">
        <is>
          <t>A101775</t>
        </is>
      </c>
      <c r="N383" t="n">
        <v>0</v>
      </c>
      <c r="O383" s="7" t="inlineStr">
        <is>
          <t>LT027</t>
        </is>
      </c>
      <c r="P383" s="13" t="n">
        <v>0</v>
      </c>
      <c r="R383" s="12" t="n"/>
    </row>
    <row r="384">
      <c r="B384" t="inlineStr">
        <is>
          <t>Price_BOM_VLC_VLSC_Imp_0376</t>
        </is>
      </c>
      <c r="C384" t="inlineStr">
        <is>
          <t>:25709-2P-7.5HP-VLC:25709-2P-10HP-VLC:25709-2P-15HP-VLC:25709-2P-20HP-VLC:25709-2P-25HP-VLC:25709-4P-3HP-VLC:</t>
        </is>
      </c>
      <c r="D384" s="2" t="inlineStr">
        <is>
          <t>X4</t>
        </is>
      </c>
      <c r="E384" t="inlineStr">
        <is>
          <t>ImpMatl_NiAl-Bronze_ASTM-B148_C95400</t>
        </is>
      </c>
      <c r="F384" s="7" t="inlineStr">
        <is>
          <t>Nickel Aluminum Bronze ASTM B148 UNS C95400</t>
        </is>
      </c>
      <c r="G384" s="7" t="inlineStr">
        <is>
          <t>B22</t>
        </is>
      </c>
      <c r="H384" s="7" t="inlineStr">
        <is>
          <t>Coating_Standard</t>
        </is>
      </c>
      <c r="I384" s="7" t="inlineStr">
        <is>
          <t>Stainless Steel, AISI-303</t>
        </is>
      </c>
      <c r="J384" s="7" t="inlineStr">
        <is>
          <t>Steel, Cold Drawn C1018</t>
        </is>
      </c>
      <c r="K384" s="78" t="inlineStr">
        <is>
          <t>97775275</t>
        </is>
      </c>
      <c r="L384" s="12" t="n"/>
      <c r="M384" t="inlineStr">
        <is>
          <t>A102225</t>
        </is>
      </c>
      <c r="N384" s="1" t="n">
        <v>84</v>
      </c>
      <c r="O384" s="7" t="inlineStr">
        <is>
          <t>LT250</t>
        </is>
      </c>
      <c r="P384" s="13" t="n">
        <v>8</v>
      </c>
      <c r="R384" s="12" t="n"/>
    </row>
    <row r="385">
      <c r="B385" t="inlineStr">
        <is>
          <t>Price_BOM_VLC_VLSC_Imp_0377</t>
        </is>
      </c>
      <c r="C385" t="inlineStr">
        <is>
          <t>:25709-2P-7.5HP-VLC:25709-2P-10HP-VLC:25709-2P-15HP-VLC:25709-2P-20HP-VLC:25709-2P-25HP-VLC:25709-4P-3HP-VLC:</t>
        </is>
      </c>
      <c r="D385" s="2" t="inlineStr">
        <is>
          <t>X4</t>
        </is>
      </c>
      <c r="E385" s="2" t="inlineStr">
        <is>
          <t>ImpMatl_Silicon_Bronze_ASTM-B584_C87600</t>
        </is>
      </c>
      <c r="F385" s="7" t="inlineStr">
        <is>
          <t>Silicon Bronze, ASTM-B584, C87600</t>
        </is>
      </c>
      <c r="G385" s="7" t="inlineStr">
        <is>
          <t>B21</t>
        </is>
      </c>
      <c r="H385" s="7" t="inlineStr">
        <is>
          <t>Coating_Scotchkote134_interior</t>
        </is>
      </c>
      <c r="I385" s="7" t="inlineStr">
        <is>
          <t>Stainless Steel, AISI-303</t>
        </is>
      </c>
      <c r="J385" s="7" t="inlineStr">
        <is>
          <t>Steel, Cold Drawn C1018</t>
        </is>
      </c>
      <c r="K385" s="2" t="inlineStr">
        <is>
          <t>RTF</t>
        </is>
      </c>
      <c r="L385" s="7" t="n"/>
      <c r="M385" s="7" t="inlineStr">
        <is>
          <t>A101770</t>
        </is>
      </c>
      <c r="N385" s="7" t="n">
        <v>0</v>
      </c>
      <c r="O385" s="7" t="inlineStr">
        <is>
          <t>LT250</t>
        </is>
      </c>
      <c r="P385" s="13" t="n">
        <v>8</v>
      </c>
      <c r="R385" s="12" t="n"/>
    </row>
    <row r="386">
      <c r="B386" t="inlineStr">
        <is>
          <t>Price_BOM_VLC_VLSC_Imp_0378</t>
        </is>
      </c>
      <c r="C386" t="inlineStr">
        <is>
          <t>:25709-2P-7.5HP-VLC:25709-2P-10HP-VLC:25709-2P-15HP-VLC:25709-2P-20HP-VLC:25709-2P-25HP-VLC:25709-4P-3HP-VLC:</t>
        </is>
      </c>
      <c r="D386" s="2" t="inlineStr">
        <is>
          <t>X4</t>
        </is>
      </c>
      <c r="E386" t="inlineStr">
        <is>
          <t>ImpMatl_NiAl-Bronze_ASTM-B148_C95400</t>
        </is>
      </c>
      <c r="F386" s="7" t="inlineStr">
        <is>
          <t>Nickel Aluminum Bronze ASTM B148 UNS C95400</t>
        </is>
      </c>
      <c r="G386" s="7" t="inlineStr">
        <is>
          <t>B22</t>
        </is>
      </c>
      <c r="H386" s="7" t="inlineStr">
        <is>
          <t>Coating_Scotchkote134_interior</t>
        </is>
      </c>
      <c r="I386" s="7" t="inlineStr">
        <is>
          <t>Stainless Steel, AISI-303</t>
        </is>
      </c>
      <c r="J386" s="7" t="inlineStr">
        <is>
          <t>Steel, Cold Drawn C1018</t>
        </is>
      </c>
      <c r="K386" s="2" t="inlineStr">
        <is>
          <t>RTF</t>
        </is>
      </c>
      <c r="L386" s="12" t="n"/>
      <c r="M386" t="inlineStr">
        <is>
          <t>A102225</t>
        </is>
      </c>
      <c r="N386" s="1" t="n">
        <v>84</v>
      </c>
      <c r="O386" s="7" t="inlineStr">
        <is>
          <t>LT250</t>
        </is>
      </c>
      <c r="P386" s="13" t="n">
        <v>8</v>
      </c>
      <c r="R386" s="12" t="n"/>
    </row>
    <row r="387">
      <c r="B387" t="inlineStr">
        <is>
          <t>Price_BOM_VLC_VLSC_Imp_0379</t>
        </is>
      </c>
      <c r="C387" t="inlineStr">
        <is>
          <t>:25709-2P-7.5HP-VLC:25709-2P-10HP-VLC:25709-2P-15HP-VLC:25709-2P-20HP-VLC:25709-2P-25HP-VLC:25709-4P-3HP-VLC:</t>
        </is>
      </c>
      <c r="D387" s="2" t="inlineStr">
        <is>
          <t>X4</t>
        </is>
      </c>
      <c r="E387" s="2" t="inlineStr">
        <is>
          <t>ImpMatl_Silicon_Bronze_ASTM-B584_C87600</t>
        </is>
      </c>
      <c r="F387" s="7" t="inlineStr">
        <is>
          <t>Silicon Bronze, ASTM-B584, C87600</t>
        </is>
      </c>
      <c r="G387" s="7" t="inlineStr">
        <is>
          <t>B21</t>
        </is>
      </c>
      <c r="H387" s="7" t="inlineStr">
        <is>
          <t>Coating_Scotchkote134_interior_exterior</t>
        </is>
      </c>
      <c r="I387" s="7" t="inlineStr">
        <is>
          <t>Stainless Steel, AISI-303</t>
        </is>
      </c>
      <c r="J387" s="7" t="inlineStr">
        <is>
          <t>Steel, Cold Drawn C1018</t>
        </is>
      </c>
      <c r="K387" s="2" t="inlineStr">
        <is>
          <t>RTF</t>
        </is>
      </c>
      <c r="L387" s="7" t="n"/>
      <c r="M387" s="7" t="inlineStr">
        <is>
          <t>A101770</t>
        </is>
      </c>
      <c r="N387" s="7" t="n">
        <v>0</v>
      </c>
      <c r="O387" s="7" t="inlineStr">
        <is>
          <t>LT250</t>
        </is>
      </c>
      <c r="P387" s="13" t="n">
        <v>8</v>
      </c>
      <c r="R387" s="12" t="n"/>
    </row>
    <row r="388">
      <c r="B388" t="inlineStr">
        <is>
          <t>Price_BOM_VLC_VLSC_Imp_0380</t>
        </is>
      </c>
      <c r="C388" t="inlineStr">
        <is>
          <t>:25709-2P-7.5HP-VLC:25709-2P-10HP-VLC:25709-2P-15HP-VLC:25709-2P-20HP-VLC:25709-2P-25HP-VLC:25709-4P-3HP-VLC:</t>
        </is>
      </c>
      <c r="D388" s="2" t="inlineStr">
        <is>
          <t>X4</t>
        </is>
      </c>
      <c r="E388" t="inlineStr">
        <is>
          <t>ImpMatl_NiAl-Bronze_ASTM-B148_C95400</t>
        </is>
      </c>
      <c r="F388" s="7" t="inlineStr">
        <is>
          <t>Nickel Aluminum Bronze ASTM B148 UNS C95400</t>
        </is>
      </c>
      <c r="G388" s="7" t="inlineStr">
        <is>
          <t>B22</t>
        </is>
      </c>
      <c r="H388" s="7" t="inlineStr">
        <is>
          <t>Coating_Scotchkote134_interior_exterior</t>
        </is>
      </c>
      <c r="I388" s="7" t="inlineStr">
        <is>
          <t>Stainless Steel, AISI-303</t>
        </is>
      </c>
      <c r="J388" s="7" t="inlineStr">
        <is>
          <t>Steel, Cold Drawn C1018</t>
        </is>
      </c>
      <c r="K388" s="2" t="inlineStr">
        <is>
          <t>RTF</t>
        </is>
      </c>
      <c r="L388" s="12" t="n"/>
      <c r="M388" t="inlineStr">
        <is>
          <t>A102225</t>
        </is>
      </c>
      <c r="N388" s="1" t="n">
        <v>84</v>
      </c>
      <c r="O388" s="7" t="inlineStr">
        <is>
          <t>LT250</t>
        </is>
      </c>
      <c r="P388" s="13" t="n">
        <v>8</v>
      </c>
      <c r="R388" s="12" t="n"/>
    </row>
    <row r="389">
      <c r="B389" t="inlineStr">
        <is>
          <t>Price_BOM_VLC_VLSC_Imp_0381</t>
        </is>
      </c>
      <c r="C389" t="inlineStr">
        <is>
          <t>:25709-2P-7.5HP-VLC:25709-2P-10HP-VLC:25709-2P-15HP-VLC:25709-2P-20HP-VLC:25709-2P-25HP-VLC:25709-4P-3HP-VLC:</t>
        </is>
      </c>
      <c r="D389" s="2" t="inlineStr">
        <is>
          <t>X4</t>
        </is>
      </c>
      <c r="E389" s="2" t="inlineStr">
        <is>
          <t>ImpMatl_Silicon_Bronze_ASTM-B584_C87600</t>
        </is>
      </c>
      <c r="F389" s="7" t="inlineStr">
        <is>
          <t>Silicon Bronze, ASTM-B584, C87600</t>
        </is>
      </c>
      <c r="G389" s="7" t="inlineStr">
        <is>
          <t>B21</t>
        </is>
      </c>
      <c r="H389" s="7" t="inlineStr">
        <is>
          <t>Coating_Scotchkote134_interior_exterior_IncludeImpeller</t>
        </is>
      </c>
      <c r="I389" s="7" t="inlineStr">
        <is>
          <t>Stainless Steel, AISI-303</t>
        </is>
      </c>
      <c r="J389" s="7" t="inlineStr">
        <is>
          <t>Steel, Cold Drawn C1018</t>
        </is>
      </c>
      <c r="K389" s="2" t="inlineStr">
        <is>
          <t>RTF</t>
        </is>
      </c>
      <c r="L389" s="7" t="n"/>
      <c r="M389" s="7" t="inlineStr">
        <is>
          <t>A101770</t>
        </is>
      </c>
      <c r="N389" s="7" t="n">
        <v>0</v>
      </c>
      <c r="O389" s="7" t="inlineStr">
        <is>
          <t>LT250</t>
        </is>
      </c>
      <c r="P389" s="13" t="n">
        <v>8</v>
      </c>
      <c r="R389" s="12" t="n"/>
    </row>
    <row r="390">
      <c r="B390" t="inlineStr">
        <is>
          <t>Price_BOM_VLC_VLSC_Imp_0382</t>
        </is>
      </c>
      <c r="C390" t="inlineStr">
        <is>
          <t>:25709-2P-7.5HP-VLC:25709-2P-10HP-VLC:25709-2P-15HP-VLC:25709-2P-20HP-VLC:25709-2P-25HP-VLC:25709-4P-3HP-VLC:</t>
        </is>
      </c>
      <c r="D390" s="2" t="inlineStr">
        <is>
          <t>X4</t>
        </is>
      </c>
      <c r="E390" t="inlineStr">
        <is>
          <t>ImpMatl_NiAl-Bronze_ASTM-B148_C95400</t>
        </is>
      </c>
      <c r="F390" s="7" t="inlineStr">
        <is>
          <t>Nickel Aluminum Bronze ASTM B148 UNS C95400</t>
        </is>
      </c>
      <c r="G390" s="7" t="inlineStr">
        <is>
          <t>B22</t>
        </is>
      </c>
      <c r="H390" s="7" t="inlineStr">
        <is>
          <t>Coating_Scotchkote134_interior_exterior_IncludeImpeller</t>
        </is>
      </c>
      <c r="I390" s="7" t="inlineStr">
        <is>
          <t>Stainless Steel, AISI-303</t>
        </is>
      </c>
      <c r="J390" s="7" t="inlineStr">
        <is>
          <t>Steel, Cold Drawn C1018</t>
        </is>
      </c>
      <c r="K390" s="2" t="inlineStr">
        <is>
          <t>RTF</t>
        </is>
      </c>
      <c r="L390" s="12" t="n"/>
      <c r="M390" t="inlineStr">
        <is>
          <t>A102225</t>
        </is>
      </c>
      <c r="N390" s="1" t="n">
        <v>84</v>
      </c>
      <c r="O390" s="7" t="inlineStr">
        <is>
          <t>LT250</t>
        </is>
      </c>
      <c r="P390" s="13" t="n">
        <v>8</v>
      </c>
      <c r="R390" s="12" t="n"/>
    </row>
    <row r="391">
      <c r="B391" t="inlineStr">
        <is>
          <t>Price_BOM_VLC_VLSC_Imp_0383</t>
        </is>
      </c>
      <c r="C391" t="inlineStr">
        <is>
          <t>:25709-2P-7.5HP-VLC:25709-2P-10HP-VLC:25709-2P-15HP-VLC:25709-2P-20HP-VLC:25709-2P-25HP-VLC:25709-4P-3HP-VLC:</t>
        </is>
      </c>
      <c r="D391" s="2" t="inlineStr">
        <is>
          <t>X4</t>
        </is>
      </c>
      <c r="E391" s="2" t="inlineStr">
        <is>
          <t>ImpMatl_Silicon_Bronze_ASTM-B584_C87600</t>
        </is>
      </c>
      <c r="F391" s="7" t="inlineStr">
        <is>
          <t>Silicon Bronze, ASTM-B584, C87600</t>
        </is>
      </c>
      <c r="G391" s="7" t="inlineStr">
        <is>
          <t>B21</t>
        </is>
      </c>
      <c r="H391" s="7" t="inlineStr">
        <is>
          <t>Coating_Scotchkote134_interior_IncludeImpeller</t>
        </is>
      </c>
      <c r="I391" s="7" t="inlineStr">
        <is>
          <t>Stainless Steel, AISI-303</t>
        </is>
      </c>
      <c r="J391" s="7" t="inlineStr">
        <is>
          <t>Steel, Cold Drawn C1018</t>
        </is>
      </c>
      <c r="K391" s="2" t="inlineStr">
        <is>
          <t>RTF</t>
        </is>
      </c>
      <c r="L391" s="7" t="n"/>
      <c r="M391" s="7" t="inlineStr">
        <is>
          <t>A101770</t>
        </is>
      </c>
      <c r="N391" s="7" t="n">
        <v>0</v>
      </c>
      <c r="O391" s="7" t="inlineStr">
        <is>
          <t>LT250</t>
        </is>
      </c>
      <c r="P391" s="13" t="n">
        <v>8</v>
      </c>
      <c r="R391" s="12" t="n"/>
    </row>
    <row r="392">
      <c r="B392" t="inlineStr">
        <is>
          <t>Price_BOM_VLC_VLSC_Imp_0384</t>
        </is>
      </c>
      <c r="C392" t="inlineStr">
        <is>
          <t>:25709-2P-7.5HP-VLC:25709-2P-10HP-VLC:25709-2P-15HP-VLC:25709-2P-20HP-VLC:25709-2P-25HP-VLC:25709-4P-3HP-VLC:</t>
        </is>
      </c>
      <c r="D392" s="2" t="inlineStr">
        <is>
          <t>X4</t>
        </is>
      </c>
      <c r="E392" t="inlineStr">
        <is>
          <t>ImpMatl_NiAl-Bronze_ASTM-B148_C95400</t>
        </is>
      </c>
      <c r="F392" s="7" t="inlineStr">
        <is>
          <t>Nickel Aluminum Bronze ASTM B148 UNS C95400</t>
        </is>
      </c>
      <c r="G392" s="7" t="inlineStr">
        <is>
          <t>B22</t>
        </is>
      </c>
      <c r="H392" s="7" t="inlineStr">
        <is>
          <t>Coating_Scotchkote134_interior_IncludeImpeller</t>
        </is>
      </c>
      <c r="I392" s="7" t="inlineStr">
        <is>
          <t>Stainless Steel, AISI-303</t>
        </is>
      </c>
      <c r="J392" s="7" t="inlineStr">
        <is>
          <t>Steel, Cold Drawn C1018</t>
        </is>
      </c>
      <c r="K392" s="2" t="inlineStr">
        <is>
          <t>RTF</t>
        </is>
      </c>
      <c r="L392" s="12" t="n"/>
      <c r="M392" t="inlineStr">
        <is>
          <t>A102225</t>
        </is>
      </c>
      <c r="N392" s="1" t="n">
        <v>84</v>
      </c>
      <c r="O392" s="7" t="inlineStr">
        <is>
          <t>LT250</t>
        </is>
      </c>
      <c r="P392" s="13" t="n">
        <v>8</v>
      </c>
      <c r="R392" s="12" t="n"/>
    </row>
    <row r="393">
      <c r="B393" t="inlineStr">
        <is>
          <t>Price_BOM_VLC_VLSC_Imp_0385</t>
        </is>
      </c>
      <c r="C393" t="inlineStr">
        <is>
          <t>:25709-2P-7.5HP-VLC:25709-2P-10HP-VLC:25709-2P-15HP-VLC:25709-2P-20HP-VLC:25709-2P-25HP-VLC:25709-4P-3HP-VLC:</t>
        </is>
      </c>
      <c r="D393" s="2" t="inlineStr">
        <is>
          <t>X4</t>
        </is>
      </c>
      <c r="E393" s="2" t="inlineStr">
        <is>
          <t>ImpMatl_Silicon_Bronze_ASTM-B584_C87600</t>
        </is>
      </c>
      <c r="F393" s="7" t="inlineStr">
        <is>
          <t>Silicon Bronze, ASTM-B584, C87600</t>
        </is>
      </c>
      <c r="G393" s="7" t="inlineStr">
        <is>
          <t>B21</t>
        </is>
      </c>
      <c r="H393" s="7" t="inlineStr">
        <is>
          <t>Coating_Special</t>
        </is>
      </c>
      <c r="I393" s="7" t="inlineStr">
        <is>
          <t>Stainless Steel, AISI-303</t>
        </is>
      </c>
      <c r="J393" s="7" t="inlineStr">
        <is>
          <t>Steel, Cold Drawn C1018</t>
        </is>
      </c>
      <c r="K393" s="2" t="inlineStr">
        <is>
          <t>RTF</t>
        </is>
      </c>
      <c r="L393" s="7" t="n"/>
      <c r="M393" s="7" t="inlineStr">
        <is>
          <t>A101770</t>
        </is>
      </c>
      <c r="N393" s="7" t="n">
        <v>0</v>
      </c>
      <c r="O393" s="7" t="inlineStr">
        <is>
          <t>LT250</t>
        </is>
      </c>
      <c r="P393" s="13" t="n">
        <v>8</v>
      </c>
      <c r="R393" s="12" t="n"/>
    </row>
    <row r="394">
      <c r="B394" t="inlineStr">
        <is>
          <t>Price_BOM_VLC_VLSC_Imp_0386</t>
        </is>
      </c>
      <c r="C394" t="inlineStr">
        <is>
          <t>:25709-2P-7.5HP-VLC:25709-2P-10HP-VLC:25709-2P-15HP-VLC:25709-2P-20HP-VLC:25709-2P-25HP-VLC:25709-4P-3HP-VLC:</t>
        </is>
      </c>
      <c r="D394" s="2" t="inlineStr">
        <is>
          <t>X4</t>
        </is>
      </c>
      <c r="E394" t="inlineStr">
        <is>
          <t>ImpMatl_NiAl-Bronze_ASTM-B148_C95400</t>
        </is>
      </c>
      <c r="F394" s="7" t="inlineStr">
        <is>
          <t>Nickel Aluminum Bronze ASTM B148 UNS C95400</t>
        </is>
      </c>
      <c r="G394" s="7" t="inlineStr">
        <is>
          <t>B22</t>
        </is>
      </c>
      <c r="H394" s="7" t="inlineStr">
        <is>
          <t>Coating_Special</t>
        </is>
      </c>
      <c r="I394" s="7" t="inlineStr">
        <is>
          <t>Stainless Steel, AISI-303</t>
        </is>
      </c>
      <c r="J394" s="7" t="inlineStr">
        <is>
          <t>Steel, Cold Drawn C1018</t>
        </is>
      </c>
      <c r="K394" s="2" t="inlineStr">
        <is>
          <t>RTF</t>
        </is>
      </c>
      <c r="L394" s="12" t="n"/>
      <c r="M394" t="inlineStr">
        <is>
          <t>A102225</t>
        </is>
      </c>
      <c r="N394" s="1" t="n">
        <v>84</v>
      </c>
      <c r="O394" s="7" t="inlineStr">
        <is>
          <t>LT250</t>
        </is>
      </c>
      <c r="P394" s="13" t="n">
        <v>8</v>
      </c>
      <c r="R394" s="12" t="n"/>
    </row>
    <row r="395">
      <c r="B395" t="inlineStr">
        <is>
          <t>Price_BOM_VLC_VLSC_Imp_0387</t>
        </is>
      </c>
      <c r="C395" t="inlineStr">
        <is>
          <t>:25709-2P-7.5HP-VLC:25709-2P-10HP-VLC:25709-2P-15HP-VLC:25709-2P-20HP-VLC:25709-2P-25HP-VLC:25709-4P-3HP-VLC:</t>
        </is>
      </c>
      <c r="D395" s="2" t="inlineStr">
        <is>
          <t>X4</t>
        </is>
      </c>
      <c r="E395" s="2" t="inlineStr">
        <is>
          <t>ImpMatl_Silicon_Bronze_ASTM-B584_C87600</t>
        </is>
      </c>
      <c r="F395" s="7" t="inlineStr">
        <is>
          <t>Silicon Bronze, ASTM-B584, C87600</t>
        </is>
      </c>
      <c r="G395" s="7" t="inlineStr">
        <is>
          <t>B21</t>
        </is>
      </c>
      <c r="H395" s="7" t="inlineStr">
        <is>
          <t>Coating_Epoxy</t>
        </is>
      </c>
      <c r="I395" s="7" t="inlineStr">
        <is>
          <t>Stainless Steel, AISI-303</t>
        </is>
      </c>
      <c r="J395" s="7" t="inlineStr">
        <is>
          <t>Steel, Cold Drawn C1018</t>
        </is>
      </c>
      <c r="K395" s="2" t="inlineStr">
        <is>
          <t>RTF</t>
        </is>
      </c>
      <c r="L395" s="7" t="n"/>
      <c r="M395" s="7" t="inlineStr">
        <is>
          <t>A101770</t>
        </is>
      </c>
      <c r="N395" s="7" t="n">
        <v>0</v>
      </c>
      <c r="O395" s="7" t="inlineStr">
        <is>
          <t>LT250</t>
        </is>
      </c>
      <c r="P395" s="13" t="n">
        <v>8</v>
      </c>
      <c r="R395" s="12" t="n"/>
    </row>
    <row r="396">
      <c r="B396" t="inlineStr">
        <is>
          <t>Price_BOM_VLC_VLSC_Imp_0388</t>
        </is>
      </c>
      <c r="C396" t="inlineStr">
        <is>
          <t>:25709-2P-7.5HP-VLC:25709-2P-10HP-VLC:25709-2P-15HP-VLC:25709-2P-20HP-VLC:25709-2P-25HP-VLC:25709-4P-3HP-VLC:</t>
        </is>
      </c>
      <c r="D396" s="2" t="inlineStr">
        <is>
          <t>X4</t>
        </is>
      </c>
      <c r="E396" t="inlineStr">
        <is>
          <t>ImpMatl_NiAl-Bronze_ASTM-B148_C95400</t>
        </is>
      </c>
      <c r="F396" s="7" t="inlineStr">
        <is>
          <t>Nickel Aluminum Bronze ASTM B148 UNS C95400</t>
        </is>
      </c>
      <c r="G396" s="7" t="inlineStr">
        <is>
          <t>B22</t>
        </is>
      </c>
      <c r="H396" s="7" t="inlineStr">
        <is>
          <t>Coating_Epoxy</t>
        </is>
      </c>
      <c r="I396" s="7" t="inlineStr">
        <is>
          <t>Stainless Steel, AISI-303</t>
        </is>
      </c>
      <c r="J396" s="7" t="inlineStr">
        <is>
          <t>Steel, Cold Drawn C1018</t>
        </is>
      </c>
      <c r="K396" s="2" t="inlineStr">
        <is>
          <t>RTF</t>
        </is>
      </c>
      <c r="L396" s="12" t="n"/>
      <c r="M396" t="inlineStr">
        <is>
          <t>A102225</t>
        </is>
      </c>
      <c r="N396" s="1" t="n">
        <v>84</v>
      </c>
      <c r="O396" s="7" t="inlineStr">
        <is>
          <t>LT250</t>
        </is>
      </c>
      <c r="P396" s="13" t="n">
        <v>8</v>
      </c>
      <c r="R396" s="12" t="n"/>
    </row>
    <row r="397">
      <c r="B397" t="inlineStr">
        <is>
          <t>Price_BOM_VLC_VLSC_Imp_0389</t>
        </is>
      </c>
      <c r="C397" t="inlineStr">
        <is>
          <t>:25709-2P-7.5HP-VLSC:25709-2P-10HP-VLSC:25709-2P-15HP-VLSC:25709-2P-20HP-VLSC:25709-2P-25HP-VLSC:25709-4P-3HP-VLSC:</t>
        </is>
      </c>
      <c r="D397" s="2" t="inlineStr">
        <is>
          <t>X3</t>
        </is>
      </c>
      <c r="E397" s="2" t="inlineStr">
        <is>
          <t>ImpMatl_Silicon_Bronze_ASTM-B584_C87600</t>
        </is>
      </c>
      <c r="F397" s="7" t="inlineStr">
        <is>
          <t>Silicon Bronze, ASTM-B584, C87600</t>
        </is>
      </c>
      <c r="G397" s="7" t="inlineStr">
        <is>
          <t>B21</t>
        </is>
      </c>
      <c r="H397" s="7" t="inlineStr">
        <is>
          <t>Coating_Standard</t>
        </is>
      </c>
      <c r="I397" s="7" t="inlineStr">
        <is>
          <t>Stainless Steel, AISI-303</t>
        </is>
      </c>
      <c r="J397" s="7" t="inlineStr">
        <is>
          <t>Steel, Cold Drawn C1018</t>
        </is>
      </c>
      <c r="K397" s="77" t="inlineStr">
        <is>
          <t>96732772</t>
        </is>
      </c>
      <c r="L397" s="7" t="inlineStr">
        <is>
          <t>IMP,L,20709,X3,B21</t>
        </is>
      </c>
      <c r="M397" s="7" t="inlineStr">
        <is>
          <t>A101764</t>
        </is>
      </c>
      <c r="N397" s="7" t="n">
        <v>0</v>
      </c>
      <c r="O397" s="7" t="inlineStr">
        <is>
          <t>LT027</t>
        </is>
      </c>
      <c r="P397" s="13" t="n">
        <v>0</v>
      </c>
      <c r="R397" s="12" t="n"/>
    </row>
    <row r="398">
      <c r="B398" t="inlineStr">
        <is>
          <t>Price_BOM_VLC_VLSC_Imp_0390</t>
        </is>
      </c>
      <c r="C398" t="inlineStr">
        <is>
          <t>:25709-2P-7.5HP-VLSC:25709-2P-10HP-VLSC:25709-2P-15HP-VLSC:25709-2P-20HP-VLSC:25709-2P-25HP-VLSC:25709-4P-3HP-VLSC:</t>
        </is>
      </c>
      <c r="D398" s="2" t="inlineStr">
        <is>
          <t>X3</t>
        </is>
      </c>
      <c r="E398" s="2" t="inlineStr">
        <is>
          <t>ImpMatl_SS_AISI-304</t>
        </is>
      </c>
      <c r="F398" s="7" t="inlineStr">
        <is>
          <t>Stainless Steel, AISI-304</t>
        </is>
      </c>
      <c r="G398" s="7" t="inlineStr">
        <is>
          <t>H304</t>
        </is>
      </c>
      <c r="H398" s="7" t="inlineStr">
        <is>
          <t>Coating_Standard</t>
        </is>
      </c>
      <c r="I398" s="7" t="inlineStr">
        <is>
          <t>Stainless Steel, AISI-303</t>
        </is>
      </c>
      <c r="J398" s="7" t="inlineStr">
        <is>
          <t>Stainless Steel, AISI 316</t>
        </is>
      </c>
      <c r="K398" s="98" t="n">
        <v>98876064</v>
      </c>
      <c r="L398" s="98" t="inlineStr">
        <is>
          <t>IMP,L,20709,X3,H304</t>
        </is>
      </c>
      <c r="M398" t="inlineStr">
        <is>
          <t>A101768</t>
        </is>
      </c>
      <c r="N398" t="n">
        <v>0</v>
      </c>
      <c r="O398" s="7" t="inlineStr">
        <is>
          <t>LT027</t>
        </is>
      </c>
      <c r="P398" s="13" t="n">
        <v>0</v>
      </c>
      <c r="R398" s="12" t="n"/>
    </row>
    <row r="399">
      <c r="B399" t="inlineStr">
        <is>
          <t>Price_BOM_VLC_VLSC_Imp_0391</t>
        </is>
      </c>
      <c r="C399" t="inlineStr">
        <is>
          <t>:25709-2P-7.5HP-VLSC:25709-2P-10HP-VLSC:25709-2P-15HP-VLSC:25709-2P-20HP-VLSC:25709-2P-25HP-VLSC:25709-4P-3HP-VLSC:</t>
        </is>
      </c>
      <c r="D399" s="2" t="inlineStr">
        <is>
          <t>X3</t>
        </is>
      </c>
      <c r="E399" t="inlineStr">
        <is>
          <t>ImpMatl_NiAl-Bronze_ASTM-B148_C95400</t>
        </is>
      </c>
      <c r="F399" s="7" t="inlineStr">
        <is>
          <t>Nickel Aluminum Bronze ASTM B148 UNS C95400</t>
        </is>
      </c>
      <c r="G399" s="7" t="inlineStr">
        <is>
          <t>B22</t>
        </is>
      </c>
      <c r="H399" s="7" t="inlineStr">
        <is>
          <t>Coating_Standard</t>
        </is>
      </c>
      <c r="I399" s="7" t="inlineStr">
        <is>
          <t>Stainless Steel, AISI-303</t>
        </is>
      </c>
      <c r="J399" s="7" t="inlineStr">
        <is>
          <t>Steel, Cold Drawn C1018</t>
        </is>
      </c>
      <c r="K399" s="78" t="inlineStr">
        <is>
          <t>97778013</t>
        </is>
      </c>
      <c r="L399" s="12" t="n"/>
      <c r="M399" t="inlineStr">
        <is>
          <t>A102224</t>
        </is>
      </c>
      <c r="N399" s="1" t="n">
        <v>84</v>
      </c>
      <c r="O399" s="7" t="inlineStr">
        <is>
          <t>LT250</t>
        </is>
      </c>
      <c r="P399" s="13" t="n">
        <v>8</v>
      </c>
      <c r="R399" s="12" t="n"/>
    </row>
    <row r="400">
      <c r="B400" t="inlineStr">
        <is>
          <t>Price_BOM_VLC_VLSC_Imp_0392</t>
        </is>
      </c>
      <c r="C400" t="inlineStr">
        <is>
          <t>:25709-2P-7.5HP-VLSC:25709-2P-10HP-VLSC:25709-2P-15HP-VLSC:25709-2P-20HP-VLSC:25709-2P-25HP-VLSC:25709-4P-3HP-VLSC:</t>
        </is>
      </c>
      <c r="D400" s="2" t="inlineStr">
        <is>
          <t>X3</t>
        </is>
      </c>
      <c r="E400" s="2" t="inlineStr">
        <is>
          <t>ImpMatl_Silicon_Bronze_ASTM-B584_C87600</t>
        </is>
      </c>
      <c r="F400" s="7" t="inlineStr">
        <is>
          <t>Silicon Bronze, ASTM-B584, C87600</t>
        </is>
      </c>
      <c r="G400" s="7" t="inlineStr">
        <is>
          <t>B21</t>
        </is>
      </c>
      <c r="H400" s="7" t="inlineStr">
        <is>
          <t>Coating_Scotchkote134_interior</t>
        </is>
      </c>
      <c r="I400" s="7" t="inlineStr">
        <is>
          <t>Stainless Steel, AISI-303</t>
        </is>
      </c>
      <c r="J400" s="7" t="inlineStr">
        <is>
          <t>Steel, Cold Drawn C1018</t>
        </is>
      </c>
      <c r="K400" s="2" t="inlineStr">
        <is>
          <t>RTF</t>
        </is>
      </c>
      <c r="L400" s="7" t="n"/>
      <c r="M400" s="7" t="inlineStr">
        <is>
          <t>A101764</t>
        </is>
      </c>
      <c r="N400" s="7" t="n">
        <v>0</v>
      </c>
      <c r="O400" s="7" t="inlineStr">
        <is>
          <t>LT250</t>
        </is>
      </c>
      <c r="P400" s="13" t="n">
        <v>8</v>
      </c>
      <c r="R400" s="12" t="n"/>
    </row>
    <row r="401">
      <c r="B401" t="inlineStr">
        <is>
          <t>Price_BOM_VLC_VLSC_Imp_0393</t>
        </is>
      </c>
      <c r="C401" t="inlineStr">
        <is>
          <t>:25709-2P-7.5HP-VLSC:25709-2P-10HP-VLSC:25709-2P-15HP-VLSC:25709-2P-20HP-VLSC:25709-2P-25HP-VLSC:25709-4P-3HP-VLSC:</t>
        </is>
      </c>
      <c r="D401" s="2" t="inlineStr">
        <is>
          <t>X3</t>
        </is>
      </c>
      <c r="E401" t="inlineStr">
        <is>
          <t>ImpMatl_NiAl-Bronze_ASTM-B148_C95400</t>
        </is>
      </c>
      <c r="F401" s="7" t="inlineStr">
        <is>
          <t>Nickel Aluminum Bronze ASTM B148 UNS C95400</t>
        </is>
      </c>
      <c r="G401" s="7" t="inlineStr">
        <is>
          <t>B22</t>
        </is>
      </c>
      <c r="H401" s="7" t="inlineStr">
        <is>
          <t>Coating_Scotchkote134_interior</t>
        </is>
      </c>
      <c r="I401" s="7" t="inlineStr">
        <is>
          <t>Stainless Steel, AISI-303</t>
        </is>
      </c>
      <c r="J401" s="7" t="inlineStr">
        <is>
          <t>Steel, Cold Drawn C1018</t>
        </is>
      </c>
      <c r="K401" s="2" t="inlineStr">
        <is>
          <t>RTF</t>
        </is>
      </c>
      <c r="L401" s="12" t="n"/>
      <c r="M401" t="inlineStr">
        <is>
          <t>A102224</t>
        </is>
      </c>
      <c r="N401" s="1" t="n">
        <v>84</v>
      </c>
      <c r="O401" s="7" t="inlineStr">
        <is>
          <t>LT250</t>
        </is>
      </c>
      <c r="P401" s="13" t="n">
        <v>8</v>
      </c>
      <c r="R401" s="12" t="n"/>
    </row>
    <row r="402">
      <c r="B402" t="inlineStr">
        <is>
          <t>Price_BOM_VLC_VLSC_Imp_0394</t>
        </is>
      </c>
      <c r="C402" t="inlineStr">
        <is>
          <t>:25709-2P-7.5HP-VLSC:25709-2P-10HP-VLSC:25709-2P-15HP-VLSC:25709-2P-20HP-VLSC:25709-2P-25HP-VLSC:25709-4P-3HP-VLSC:</t>
        </is>
      </c>
      <c r="D402" s="2" t="inlineStr">
        <is>
          <t>X3</t>
        </is>
      </c>
      <c r="E402" s="2" t="inlineStr">
        <is>
          <t>ImpMatl_Silicon_Bronze_ASTM-B584_C87600</t>
        </is>
      </c>
      <c r="F402" s="7" t="inlineStr">
        <is>
          <t>Silicon Bronze, ASTM-B584, C87600</t>
        </is>
      </c>
      <c r="G402" s="7" t="inlineStr">
        <is>
          <t>B21</t>
        </is>
      </c>
      <c r="H402" s="7" t="inlineStr">
        <is>
          <t>Coating_Scotchkote134_interior_exterior</t>
        </is>
      </c>
      <c r="I402" s="7" t="inlineStr">
        <is>
          <t>Stainless Steel, AISI-303</t>
        </is>
      </c>
      <c r="J402" s="7" t="inlineStr">
        <is>
          <t>Steel, Cold Drawn C1018</t>
        </is>
      </c>
      <c r="K402" s="2" t="inlineStr">
        <is>
          <t>RTF</t>
        </is>
      </c>
      <c r="L402" s="7" t="n"/>
      <c r="M402" s="7" t="inlineStr">
        <is>
          <t>A101764</t>
        </is>
      </c>
      <c r="N402" s="7" t="n">
        <v>0</v>
      </c>
      <c r="O402" s="7" t="inlineStr">
        <is>
          <t>LT250</t>
        </is>
      </c>
      <c r="P402" s="13" t="n">
        <v>8</v>
      </c>
      <c r="R402" s="12" t="n"/>
    </row>
    <row r="403">
      <c r="B403" t="inlineStr">
        <is>
          <t>Price_BOM_VLC_VLSC_Imp_0395</t>
        </is>
      </c>
      <c r="C403" t="inlineStr">
        <is>
          <t>:25709-2P-7.5HP-VLSC:25709-2P-10HP-VLSC:25709-2P-15HP-VLSC:25709-2P-20HP-VLSC:25709-2P-25HP-VLSC:25709-4P-3HP-VLSC:</t>
        </is>
      </c>
      <c r="D403" s="2" t="inlineStr">
        <is>
          <t>X3</t>
        </is>
      </c>
      <c r="E403" t="inlineStr">
        <is>
          <t>ImpMatl_NiAl-Bronze_ASTM-B148_C95400</t>
        </is>
      </c>
      <c r="F403" s="7" t="inlineStr">
        <is>
          <t>Nickel Aluminum Bronze ASTM B148 UNS C95400</t>
        </is>
      </c>
      <c r="G403" s="7" t="inlineStr">
        <is>
          <t>B22</t>
        </is>
      </c>
      <c r="H403" s="7" t="inlineStr">
        <is>
          <t>Coating_Scotchkote134_interior_exterior</t>
        </is>
      </c>
      <c r="I403" s="7" t="inlineStr">
        <is>
          <t>Stainless Steel, AISI-303</t>
        </is>
      </c>
      <c r="J403" s="7" t="inlineStr">
        <is>
          <t>Steel, Cold Drawn C1018</t>
        </is>
      </c>
      <c r="K403" s="2" t="inlineStr">
        <is>
          <t>RTF</t>
        </is>
      </c>
      <c r="L403" s="12" t="n"/>
      <c r="M403" t="inlineStr">
        <is>
          <t>A102224</t>
        </is>
      </c>
      <c r="N403" s="1" t="n">
        <v>84</v>
      </c>
      <c r="O403" s="7" t="inlineStr">
        <is>
          <t>LT250</t>
        </is>
      </c>
      <c r="P403" s="13" t="n">
        <v>8</v>
      </c>
      <c r="R403" s="12" t="n"/>
    </row>
    <row r="404">
      <c r="B404" t="inlineStr">
        <is>
          <t>Price_BOM_VLC_VLSC_Imp_0396</t>
        </is>
      </c>
      <c r="C404" t="inlineStr">
        <is>
          <t>:25709-2P-7.5HP-VLSC:25709-2P-10HP-VLSC:25709-2P-15HP-VLSC:25709-2P-20HP-VLSC:25709-2P-25HP-VLSC:25709-4P-3HP-VLSC:</t>
        </is>
      </c>
      <c r="D404" s="2" t="inlineStr">
        <is>
          <t>X3</t>
        </is>
      </c>
      <c r="E404" s="2" t="inlineStr">
        <is>
          <t>ImpMatl_Silicon_Bronze_ASTM-B584_C87600</t>
        </is>
      </c>
      <c r="F404" s="7" t="inlineStr">
        <is>
          <t>Silicon Bronze, ASTM-B584, C87600</t>
        </is>
      </c>
      <c r="G404" s="7" t="inlineStr">
        <is>
          <t>B21</t>
        </is>
      </c>
      <c r="H404" s="7" t="inlineStr">
        <is>
          <t>Coating_Scotchkote134_interior_exterior_IncludeImpeller</t>
        </is>
      </c>
      <c r="I404" s="7" t="inlineStr">
        <is>
          <t>Stainless Steel, AISI-303</t>
        </is>
      </c>
      <c r="J404" s="7" t="inlineStr">
        <is>
          <t>Steel, Cold Drawn C1018</t>
        </is>
      </c>
      <c r="K404" s="2" t="inlineStr">
        <is>
          <t>RTF</t>
        </is>
      </c>
      <c r="L404" s="7" t="n"/>
      <c r="M404" s="7" t="inlineStr">
        <is>
          <t>A101764</t>
        </is>
      </c>
      <c r="N404" s="7" t="n">
        <v>0</v>
      </c>
      <c r="O404" s="7" t="inlineStr">
        <is>
          <t>LT250</t>
        </is>
      </c>
      <c r="P404" s="13" t="n">
        <v>8</v>
      </c>
      <c r="R404" s="12" t="n"/>
    </row>
    <row r="405">
      <c r="B405" t="inlineStr">
        <is>
          <t>Price_BOM_VLC_VLSC_Imp_0397</t>
        </is>
      </c>
      <c r="C405" t="inlineStr">
        <is>
          <t>:25709-2P-7.5HP-VLSC:25709-2P-10HP-VLSC:25709-2P-15HP-VLSC:25709-2P-20HP-VLSC:25709-2P-25HP-VLSC:25709-4P-3HP-VLSC:</t>
        </is>
      </c>
      <c r="D405" s="2" t="inlineStr">
        <is>
          <t>X3</t>
        </is>
      </c>
      <c r="E405" t="inlineStr">
        <is>
          <t>ImpMatl_NiAl-Bronze_ASTM-B148_C95400</t>
        </is>
      </c>
      <c r="F405" s="7" t="inlineStr">
        <is>
          <t>Nickel Aluminum Bronze ASTM B148 UNS C95400</t>
        </is>
      </c>
      <c r="G405" s="7" t="inlineStr">
        <is>
          <t>B22</t>
        </is>
      </c>
      <c r="H405" s="7" t="inlineStr">
        <is>
          <t>Coating_Scotchkote134_interior_exterior_IncludeImpeller</t>
        </is>
      </c>
      <c r="I405" s="7" t="inlineStr">
        <is>
          <t>Stainless Steel, AISI-303</t>
        </is>
      </c>
      <c r="J405" s="7" t="inlineStr">
        <is>
          <t>Steel, Cold Drawn C1018</t>
        </is>
      </c>
      <c r="K405" s="2" t="inlineStr">
        <is>
          <t>RTF</t>
        </is>
      </c>
      <c r="L405" s="12" t="n"/>
      <c r="M405" t="inlineStr">
        <is>
          <t>A102224</t>
        </is>
      </c>
      <c r="N405" s="1" t="n">
        <v>84</v>
      </c>
      <c r="O405" s="7" t="inlineStr">
        <is>
          <t>LT250</t>
        </is>
      </c>
      <c r="P405" s="13" t="n">
        <v>8</v>
      </c>
      <c r="R405" s="12" t="n"/>
    </row>
    <row r="406">
      <c r="B406" t="inlineStr">
        <is>
          <t>Price_BOM_VLC_VLSC_Imp_0398</t>
        </is>
      </c>
      <c r="C406" t="inlineStr">
        <is>
          <t>:25709-2P-7.5HP-VLSC:25709-2P-10HP-VLSC:25709-2P-15HP-VLSC:25709-2P-20HP-VLSC:25709-2P-25HP-VLSC:25709-4P-3HP-VLSC:</t>
        </is>
      </c>
      <c r="D406" s="2" t="inlineStr">
        <is>
          <t>X3</t>
        </is>
      </c>
      <c r="E406" s="2" t="inlineStr">
        <is>
          <t>ImpMatl_Silicon_Bronze_ASTM-B584_C87600</t>
        </is>
      </c>
      <c r="F406" s="7" t="inlineStr">
        <is>
          <t>Silicon Bronze, ASTM-B584, C87600</t>
        </is>
      </c>
      <c r="G406" s="7" t="inlineStr">
        <is>
          <t>B21</t>
        </is>
      </c>
      <c r="H406" s="7" t="inlineStr">
        <is>
          <t>Coating_Scotchkote134_interior_IncludeImpeller</t>
        </is>
      </c>
      <c r="I406" s="7" t="inlineStr">
        <is>
          <t>Stainless Steel, AISI-303</t>
        </is>
      </c>
      <c r="J406" s="7" t="inlineStr">
        <is>
          <t>Steel, Cold Drawn C1018</t>
        </is>
      </c>
      <c r="K406" s="2" t="inlineStr">
        <is>
          <t>RTF</t>
        </is>
      </c>
      <c r="L406" s="7" t="n"/>
      <c r="M406" s="7" t="inlineStr">
        <is>
          <t>A101764</t>
        </is>
      </c>
      <c r="N406" s="7" t="n">
        <v>0</v>
      </c>
      <c r="O406" s="7" t="inlineStr">
        <is>
          <t>LT250</t>
        </is>
      </c>
      <c r="P406" s="13" t="n">
        <v>8</v>
      </c>
      <c r="R406" s="12" t="n"/>
    </row>
    <row r="407">
      <c r="B407" t="inlineStr">
        <is>
          <t>Price_BOM_VLC_VLSC_Imp_0399</t>
        </is>
      </c>
      <c r="C407" t="inlineStr">
        <is>
          <t>:25709-2P-7.5HP-VLSC:25709-2P-10HP-VLSC:25709-2P-15HP-VLSC:25709-2P-20HP-VLSC:25709-2P-25HP-VLSC:25709-4P-3HP-VLSC:</t>
        </is>
      </c>
      <c r="D407" s="2" t="inlineStr">
        <is>
          <t>X3</t>
        </is>
      </c>
      <c r="E407" t="inlineStr">
        <is>
          <t>ImpMatl_NiAl-Bronze_ASTM-B148_C95400</t>
        </is>
      </c>
      <c r="F407" s="7" t="inlineStr">
        <is>
          <t>Nickel Aluminum Bronze ASTM B148 UNS C95400</t>
        </is>
      </c>
      <c r="G407" s="7" t="inlineStr">
        <is>
          <t>B22</t>
        </is>
      </c>
      <c r="H407" s="7" t="inlineStr">
        <is>
          <t>Coating_Scotchkote134_interior_IncludeImpeller</t>
        </is>
      </c>
      <c r="I407" s="7" t="inlineStr">
        <is>
          <t>Stainless Steel, AISI-303</t>
        </is>
      </c>
      <c r="J407" s="7" t="inlineStr">
        <is>
          <t>Steel, Cold Drawn C1018</t>
        </is>
      </c>
      <c r="K407" s="2" t="inlineStr">
        <is>
          <t>RTF</t>
        </is>
      </c>
      <c r="L407" s="12" t="n"/>
      <c r="M407" t="inlineStr">
        <is>
          <t>A102224</t>
        </is>
      </c>
      <c r="N407" s="1" t="n">
        <v>84</v>
      </c>
      <c r="O407" s="7" t="inlineStr">
        <is>
          <t>LT250</t>
        </is>
      </c>
      <c r="P407" s="13" t="n">
        <v>8</v>
      </c>
      <c r="R407" s="12" t="n"/>
    </row>
    <row r="408">
      <c r="B408" t="inlineStr">
        <is>
          <t>Price_BOM_VLC_VLSC_Imp_0400</t>
        </is>
      </c>
      <c r="C408" t="inlineStr">
        <is>
          <t>:25709-2P-7.5HP-VLSC:25709-2P-10HP-VLSC:25709-2P-15HP-VLSC:25709-2P-20HP-VLSC:25709-2P-25HP-VLSC:25709-4P-3HP-VLSC:</t>
        </is>
      </c>
      <c r="D408" s="2" t="inlineStr">
        <is>
          <t>X3</t>
        </is>
      </c>
      <c r="E408" s="2" t="inlineStr">
        <is>
          <t>ImpMatl_Silicon_Bronze_ASTM-B584_C87600</t>
        </is>
      </c>
      <c r="F408" s="7" t="inlineStr">
        <is>
          <t>Silicon Bronze, ASTM-B584, C87600</t>
        </is>
      </c>
      <c r="G408" s="7" t="inlineStr">
        <is>
          <t>B21</t>
        </is>
      </c>
      <c r="H408" s="7" t="inlineStr">
        <is>
          <t>Coating_Special</t>
        </is>
      </c>
      <c r="I408" s="7" t="inlineStr">
        <is>
          <t>Stainless Steel, AISI-303</t>
        </is>
      </c>
      <c r="J408" s="7" t="inlineStr">
        <is>
          <t>Steel, Cold Drawn C1018</t>
        </is>
      </c>
      <c r="K408" s="2" t="inlineStr">
        <is>
          <t>RTF</t>
        </is>
      </c>
      <c r="L408" s="7" t="n"/>
      <c r="M408" s="7" t="inlineStr">
        <is>
          <t>A101764</t>
        </is>
      </c>
      <c r="N408" s="7" t="n">
        <v>0</v>
      </c>
      <c r="O408" s="7" t="inlineStr">
        <is>
          <t>LT250</t>
        </is>
      </c>
      <c r="P408" s="13" t="n">
        <v>8</v>
      </c>
      <c r="R408" s="12" t="n"/>
    </row>
    <row r="409">
      <c r="B409" t="inlineStr">
        <is>
          <t>Price_BOM_VLC_VLSC_Imp_0401</t>
        </is>
      </c>
      <c r="C409" t="inlineStr">
        <is>
          <t>:25709-2P-7.5HP-VLSC:25709-2P-10HP-VLSC:25709-2P-15HP-VLSC:25709-2P-20HP-VLSC:25709-2P-25HP-VLSC:25709-4P-3HP-VLSC:</t>
        </is>
      </c>
      <c r="D409" s="2" t="inlineStr">
        <is>
          <t>X3</t>
        </is>
      </c>
      <c r="E409" t="inlineStr">
        <is>
          <t>ImpMatl_NiAl-Bronze_ASTM-B148_C95400</t>
        </is>
      </c>
      <c r="F409" s="7" t="inlineStr">
        <is>
          <t>Nickel Aluminum Bronze ASTM B148 UNS C95400</t>
        </is>
      </c>
      <c r="G409" s="7" t="inlineStr">
        <is>
          <t>B22</t>
        </is>
      </c>
      <c r="H409" s="7" t="inlineStr">
        <is>
          <t>Coating_Special</t>
        </is>
      </c>
      <c r="I409" s="7" t="inlineStr">
        <is>
          <t>Stainless Steel, AISI-303</t>
        </is>
      </c>
      <c r="J409" s="7" t="inlineStr">
        <is>
          <t>Steel, Cold Drawn C1018</t>
        </is>
      </c>
      <c r="K409" s="2" t="inlineStr">
        <is>
          <t>RTF</t>
        </is>
      </c>
      <c r="L409" s="12" t="n"/>
      <c r="M409" t="inlineStr">
        <is>
          <t>A102224</t>
        </is>
      </c>
      <c r="N409" s="1" t="n">
        <v>84</v>
      </c>
      <c r="O409" s="7" t="inlineStr">
        <is>
          <t>LT250</t>
        </is>
      </c>
      <c r="P409" s="13" t="n">
        <v>8</v>
      </c>
      <c r="R409" s="12" t="n"/>
    </row>
    <row r="410">
      <c r="B410" t="inlineStr">
        <is>
          <t>Price_BOM_VLC_VLSC_Imp_0402</t>
        </is>
      </c>
      <c r="C410" t="inlineStr">
        <is>
          <t>:25709-2P-7.5HP-VLSC:25709-2P-10HP-VLSC:25709-2P-15HP-VLSC:25709-2P-20HP-VLSC:25709-2P-25HP-VLSC:25709-4P-3HP-VLSC:</t>
        </is>
      </c>
      <c r="D410" s="2" t="inlineStr">
        <is>
          <t>X3</t>
        </is>
      </c>
      <c r="E410" s="2" t="inlineStr">
        <is>
          <t>ImpMatl_Silicon_Bronze_ASTM-B584_C87600</t>
        </is>
      </c>
      <c r="F410" s="7" t="inlineStr">
        <is>
          <t>Silicon Bronze, ASTM-B584, C87600</t>
        </is>
      </c>
      <c r="G410" s="7" t="inlineStr">
        <is>
          <t>B21</t>
        </is>
      </c>
      <c r="H410" s="7" t="inlineStr">
        <is>
          <t>Coating_Epoxy</t>
        </is>
      </c>
      <c r="I410" s="7" t="inlineStr">
        <is>
          <t>Stainless Steel, AISI-303</t>
        </is>
      </c>
      <c r="J410" s="7" t="inlineStr">
        <is>
          <t>Steel, Cold Drawn C1018</t>
        </is>
      </c>
      <c r="K410" s="2" t="inlineStr">
        <is>
          <t>RTF</t>
        </is>
      </c>
      <c r="L410" s="7" t="n"/>
      <c r="M410" s="7" t="inlineStr">
        <is>
          <t>A101764</t>
        </is>
      </c>
      <c r="N410" s="7" t="n">
        <v>0</v>
      </c>
      <c r="O410" s="7" t="inlineStr">
        <is>
          <t>LT250</t>
        </is>
      </c>
      <c r="P410" s="13" t="n">
        <v>8</v>
      </c>
      <c r="R410" s="12" t="n"/>
    </row>
    <row r="411">
      <c r="B411" t="inlineStr">
        <is>
          <t>Price_BOM_VLC_VLSC_Imp_0403</t>
        </is>
      </c>
      <c r="C411" t="inlineStr">
        <is>
          <t>:25709-2P-7.5HP-VLSC:25709-2P-10HP-VLSC:25709-2P-15HP-VLSC:25709-2P-20HP-VLSC:25709-2P-25HP-VLSC:25709-4P-3HP-VLSC:</t>
        </is>
      </c>
      <c r="D411" s="2" t="inlineStr">
        <is>
          <t>X3</t>
        </is>
      </c>
      <c r="E411" t="inlineStr">
        <is>
          <t>ImpMatl_NiAl-Bronze_ASTM-B148_C95400</t>
        </is>
      </c>
      <c r="F411" s="7" t="inlineStr">
        <is>
          <t>Nickel Aluminum Bronze ASTM B148 UNS C95400</t>
        </is>
      </c>
      <c r="G411" s="7" t="inlineStr">
        <is>
          <t>B22</t>
        </is>
      </c>
      <c r="H411" s="7" t="inlineStr">
        <is>
          <t>Coating_Epoxy</t>
        </is>
      </c>
      <c r="I411" s="7" t="inlineStr">
        <is>
          <t>Stainless Steel, AISI-303</t>
        </is>
      </c>
      <c r="J411" s="7" t="inlineStr">
        <is>
          <t>Steel, Cold Drawn C1018</t>
        </is>
      </c>
      <c r="K411" s="2" t="inlineStr">
        <is>
          <t>RTF</t>
        </is>
      </c>
      <c r="L411" s="12" t="n"/>
      <c r="M411" t="inlineStr">
        <is>
          <t>A102224</t>
        </is>
      </c>
      <c r="N411" s="1" t="n">
        <v>84</v>
      </c>
      <c r="O411" s="7" t="inlineStr">
        <is>
          <t>LT250</t>
        </is>
      </c>
      <c r="P411" s="13" t="n">
        <v>8</v>
      </c>
      <c r="R411" s="12" t="n"/>
    </row>
    <row r="412">
      <c r="B412" t="inlineStr">
        <is>
          <t>Price_BOM_VLC_VLSC_Imp_0404</t>
        </is>
      </c>
      <c r="C412" t="inlineStr">
        <is>
          <t>:25709-2P-7.5HP-VLSC:25709-2P-10HP-VLSC:25709-2P-15HP-VLSC:25709-2P-20HP-VLSC:25709-2P-25HP-VLSC:25709-4P-3HP-VLSC:</t>
        </is>
      </c>
      <c r="D412" s="2" t="inlineStr">
        <is>
          <t>X4</t>
        </is>
      </c>
      <c r="E412" s="2" t="inlineStr">
        <is>
          <t>ImpMatl_Silicon_Bronze_ASTM-B584_C87600</t>
        </is>
      </c>
      <c r="F412" s="7" t="inlineStr">
        <is>
          <t>Silicon Bronze, ASTM-B584, C87600</t>
        </is>
      </c>
      <c r="G412" s="7" t="inlineStr">
        <is>
          <t>B21</t>
        </is>
      </c>
      <c r="H412" s="7" t="inlineStr">
        <is>
          <t>Coating_Standard</t>
        </is>
      </c>
      <c r="I412" s="7" t="inlineStr">
        <is>
          <t>Stainless Steel, AISI-303</t>
        </is>
      </c>
      <c r="J412" s="7" t="inlineStr">
        <is>
          <t>Steel, Cold Drawn C1018</t>
        </is>
      </c>
      <c r="K412" s="77" t="inlineStr">
        <is>
          <t>96732776</t>
        </is>
      </c>
      <c r="L412" s="7" t="inlineStr">
        <is>
          <t>IMP,L,20709,X4,B21</t>
        </is>
      </c>
      <c r="M412" s="7" t="inlineStr">
        <is>
          <t>A101770</t>
        </is>
      </c>
      <c r="N412" s="7" t="n">
        <v>0</v>
      </c>
      <c r="O412" s="7" t="inlineStr">
        <is>
          <t>LT027</t>
        </is>
      </c>
      <c r="P412" s="13" t="n">
        <v>0</v>
      </c>
      <c r="R412" s="12" t="n"/>
    </row>
    <row r="413">
      <c r="B413" t="inlineStr">
        <is>
          <t>Price_BOM_VLC_VLSC_Imp_0405</t>
        </is>
      </c>
      <c r="C413" t="inlineStr">
        <is>
          <t>:25709-2P-7.5HP-VLSC:25709-2P-10HP-VLSC:25709-2P-15HP-VLSC:25709-2P-20HP-VLSC:25709-2P-25HP-VLSC:25709-4P-3HP-VLSC:</t>
        </is>
      </c>
      <c r="D413" s="2" t="inlineStr">
        <is>
          <t>X4</t>
        </is>
      </c>
      <c r="E413" s="2" t="inlineStr">
        <is>
          <t>ImpMatl_SS_AISI-304</t>
        </is>
      </c>
      <c r="F413" s="7" t="inlineStr">
        <is>
          <t>Stainless Steel, AISI-304</t>
        </is>
      </c>
      <c r="G413" s="7" t="inlineStr">
        <is>
          <t>H304</t>
        </is>
      </c>
      <c r="H413" s="7" t="inlineStr">
        <is>
          <t>Coating_Standard</t>
        </is>
      </c>
      <c r="I413" s="7" t="inlineStr">
        <is>
          <t>Stainless Steel, AISI-303</t>
        </is>
      </c>
      <c r="J413" s="7" t="inlineStr">
        <is>
          <t>Stainless Steel, AISI 316</t>
        </is>
      </c>
      <c r="K413" s="98" t="n">
        <v>98876066</v>
      </c>
      <c r="L413" s="98" t="inlineStr">
        <is>
          <t>IMP,L,20709,X4,H304</t>
        </is>
      </c>
      <c r="M413" t="inlineStr">
        <is>
          <t>A101775</t>
        </is>
      </c>
      <c r="N413" t="n">
        <v>0</v>
      </c>
      <c r="O413" s="7" t="inlineStr">
        <is>
          <t>LT027</t>
        </is>
      </c>
      <c r="P413" s="13" t="n">
        <v>0</v>
      </c>
      <c r="R413" s="12" t="n"/>
    </row>
    <row r="414">
      <c r="B414" t="inlineStr">
        <is>
          <t>Price_BOM_VLC_VLSC_Imp_0406</t>
        </is>
      </c>
      <c r="C414" t="inlineStr">
        <is>
          <t>:25709-2P-7.5HP-VLSC:25709-2P-10HP-VLSC:25709-2P-15HP-VLSC:25709-2P-20HP-VLSC:25709-2P-25HP-VLSC:25709-4P-3HP-VLSC:</t>
        </is>
      </c>
      <c r="D414" s="2" t="inlineStr">
        <is>
          <t>X4</t>
        </is>
      </c>
      <c r="E414" t="inlineStr">
        <is>
          <t>ImpMatl_NiAl-Bronze_ASTM-B148_C95400</t>
        </is>
      </c>
      <c r="F414" s="7" t="inlineStr">
        <is>
          <t>Nickel Aluminum Bronze ASTM B148 UNS C95400</t>
        </is>
      </c>
      <c r="G414" s="7" t="inlineStr">
        <is>
          <t>B22</t>
        </is>
      </c>
      <c r="H414" s="7" t="inlineStr">
        <is>
          <t>Coating_Standard</t>
        </is>
      </c>
      <c r="I414" s="7" t="inlineStr">
        <is>
          <t>Stainless Steel, AISI-303</t>
        </is>
      </c>
      <c r="J414" s="7" t="inlineStr">
        <is>
          <t>Steel, Cold Drawn C1018</t>
        </is>
      </c>
      <c r="K414" s="78" t="inlineStr">
        <is>
          <t>97775275</t>
        </is>
      </c>
      <c r="L414" s="12" t="n"/>
      <c r="M414" t="inlineStr">
        <is>
          <t>A102225</t>
        </is>
      </c>
      <c r="N414" s="1" t="n">
        <v>84</v>
      </c>
      <c r="O414" s="7" t="inlineStr">
        <is>
          <t>LT250</t>
        </is>
      </c>
      <c r="P414" s="13" t="n">
        <v>8</v>
      </c>
      <c r="R414" s="12" t="n"/>
    </row>
    <row r="415">
      <c r="B415" t="inlineStr">
        <is>
          <t>Price_BOM_VLC_VLSC_Imp_0407</t>
        </is>
      </c>
      <c r="C415" t="inlineStr">
        <is>
          <t>:25709-2P-7.5HP-VLSC:25709-2P-10HP-VLSC:25709-2P-15HP-VLSC:25709-2P-20HP-VLSC:25709-2P-25HP-VLSC:25709-4P-3HP-VLSC:</t>
        </is>
      </c>
      <c r="D415" s="2" t="inlineStr">
        <is>
          <t>X4</t>
        </is>
      </c>
      <c r="E415" s="2" t="inlineStr">
        <is>
          <t>ImpMatl_Silicon_Bronze_ASTM-B584_C87600</t>
        </is>
      </c>
      <c r="F415" s="7" t="inlineStr">
        <is>
          <t>Silicon Bronze, ASTM-B584, C87600</t>
        </is>
      </c>
      <c r="G415" s="7" t="inlineStr">
        <is>
          <t>B21</t>
        </is>
      </c>
      <c r="H415" s="7" t="inlineStr">
        <is>
          <t>Coating_Scotchkote134_interior</t>
        </is>
      </c>
      <c r="I415" s="7" t="inlineStr">
        <is>
          <t>Stainless Steel, AISI-303</t>
        </is>
      </c>
      <c r="J415" s="7" t="inlineStr">
        <is>
          <t>Steel, Cold Drawn C1018</t>
        </is>
      </c>
      <c r="K415" s="2" t="inlineStr">
        <is>
          <t>RTF</t>
        </is>
      </c>
      <c r="L415" s="7" t="n"/>
      <c r="M415" s="7" t="inlineStr">
        <is>
          <t>A101770</t>
        </is>
      </c>
      <c r="N415" s="7" t="n">
        <v>0</v>
      </c>
      <c r="O415" s="7" t="inlineStr">
        <is>
          <t>LT250</t>
        </is>
      </c>
      <c r="P415" s="13" t="n">
        <v>8</v>
      </c>
      <c r="R415" s="12" t="n"/>
    </row>
    <row r="416">
      <c r="B416" t="inlineStr">
        <is>
          <t>Price_BOM_VLC_VLSC_Imp_0408</t>
        </is>
      </c>
      <c r="C416" t="inlineStr">
        <is>
          <t>:25709-2P-7.5HP-VLSC:25709-2P-10HP-VLSC:25709-2P-15HP-VLSC:25709-2P-20HP-VLSC:25709-2P-25HP-VLSC:25709-4P-3HP-VLSC:</t>
        </is>
      </c>
      <c r="D416" s="2" t="inlineStr">
        <is>
          <t>X4</t>
        </is>
      </c>
      <c r="E416" t="inlineStr">
        <is>
          <t>ImpMatl_NiAl-Bronze_ASTM-B148_C95400</t>
        </is>
      </c>
      <c r="F416" s="7" t="inlineStr">
        <is>
          <t>Nickel Aluminum Bronze ASTM B148 UNS C95400</t>
        </is>
      </c>
      <c r="G416" s="7" t="inlineStr">
        <is>
          <t>B22</t>
        </is>
      </c>
      <c r="H416" s="7" t="inlineStr">
        <is>
          <t>Coating_Scotchkote134_interior</t>
        </is>
      </c>
      <c r="I416" s="7" t="inlineStr">
        <is>
          <t>Stainless Steel, AISI-303</t>
        </is>
      </c>
      <c r="J416" s="7" t="inlineStr">
        <is>
          <t>Steel, Cold Drawn C1018</t>
        </is>
      </c>
      <c r="K416" s="2" t="inlineStr">
        <is>
          <t>RTF</t>
        </is>
      </c>
      <c r="L416" s="12" t="n"/>
      <c r="M416" t="inlineStr">
        <is>
          <t>A102225</t>
        </is>
      </c>
      <c r="N416" s="1" t="n">
        <v>84</v>
      </c>
      <c r="O416" s="7" t="inlineStr">
        <is>
          <t>LT250</t>
        </is>
      </c>
      <c r="P416" s="13" t="n">
        <v>8</v>
      </c>
      <c r="R416" s="12" t="n"/>
    </row>
    <row r="417">
      <c r="B417" t="inlineStr">
        <is>
          <t>Price_BOM_VLC_VLSC_Imp_0409</t>
        </is>
      </c>
      <c r="C417" t="inlineStr">
        <is>
          <t>:25709-2P-7.5HP-VLSC:25709-2P-10HP-VLSC:25709-2P-15HP-VLSC:25709-2P-20HP-VLSC:25709-2P-25HP-VLSC:25709-4P-3HP-VLSC:</t>
        </is>
      </c>
      <c r="D417" s="2" t="inlineStr">
        <is>
          <t>X4</t>
        </is>
      </c>
      <c r="E417" s="2" t="inlineStr">
        <is>
          <t>ImpMatl_Silicon_Bronze_ASTM-B584_C87600</t>
        </is>
      </c>
      <c r="F417" s="7" t="inlineStr">
        <is>
          <t>Silicon Bronze, ASTM-B584, C87600</t>
        </is>
      </c>
      <c r="G417" s="7" t="inlineStr">
        <is>
          <t>B21</t>
        </is>
      </c>
      <c r="H417" s="7" t="inlineStr">
        <is>
          <t>Coating_Scotchkote134_interior_exterior</t>
        </is>
      </c>
      <c r="I417" s="7" t="inlineStr">
        <is>
          <t>Stainless Steel, AISI-303</t>
        </is>
      </c>
      <c r="J417" s="7" t="inlineStr">
        <is>
          <t>Steel, Cold Drawn C1018</t>
        </is>
      </c>
      <c r="K417" s="2" t="inlineStr">
        <is>
          <t>RTF</t>
        </is>
      </c>
      <c r="L417" s="7" t="n"/>
      <c r="M417" s="7" t="inlineStr">
        <is>
          <t>A101770</t>
        </is>
      </c>
      <c r="N417" s="7" t="n">
        <v>0</v>
      </c>
      <c r="O417" s="7" t="inlineStr">
        <is>
          <t>LT250</t>
        </is>
      </c>
      <c r="P417" s="13" t="n">
        <v>8</v>
      </c>
      <c r="R417" s="12" t="n"/>
    </row>
    <row r="418">
      <c r="B418" t="inlineStr">
        <is>
          <t>Price_BOM_VLC_VLSC_Imp_0410</t>
        </is>
      </c>
      <c r="C418" t="inlineStr">
        <is>
          <t>:25709-2P-7.5HP-VLSC:25709-2P-10HP-VLSC:25709-2P-15HP-VLSC:25709-2P-20HP-VLSC:25709-2P-25HP-VLSC:25709-4P-3HP-VLSC:</t>
        </is>
      </c>
      <c r="D418" s="2" t="inlineStr">
        <is>
          <t>X4</t>
        </is>
      </c>
      <c r="E418" t="inlineStr">
        <is>
          <t>ImpMatl_NiAl-Bronze_ASTM-B148_C95400</t>
        </is>
      </c>
      <c r="F418" s="7" t="inlineStr">
        <is>
          <t>Nickel Aluminum Bronze ASTM B148 UNS C95400</t>
        </is>
      </c>
      <c r="G418" s="7" t="inlineStr">
        <is>
          <t>B22</t>
        </is>
      </c>
      <c r="H418" s="7" t="inlineStr">
        <is>
          <t>Coating_Scotchkote134_interior_exterior</t>
        </is>
      </c>
      <c r="I418" s="7" t="inlineStr">
        <is>
          <t>Stainless Steel, AISI-303</t>
        </is>
      </c>
      <c r="J418" s="7" t="inlineStr">
        <is>
          <t>Steel, Cold Drawn C1018</t>
        </is>
      </c>
      <c r="K418" s="2" t="inlineStr">
        <is>
          <t>RTF</t>
        </is>
      </c>
      <c r="L418" s="12" t="n"/>
      <c r="M418" t="inlineStr">
        <is>
          <t>A102225</t>
        </is>
      </c>
      <c r="N418" s="1" t="n">
        <v>84</v>
      </c>
      <c r="O418" s="7" t="inlineStr">
        <is>
          <t>LT250</t>
        </is>
      </c>
      <c r="P418" s="13" t="n">
        <v>8</v>
      </c>
      <c r="R418" s="12" t="n"/>
    </row>
    <row r="419">
      <c r="B419" t="inlineStr">
        <is>
          <t>Price_BOM_VLC_VLSC_Imp_0411</t>
        </is>
      </c>
      <c r="C419" t="inlineStr">
        <is>
          <t>:25709-2P-7.5HP-VLSC:25709-2P-10HP-VLSC:25709-2P-15HP-VLSC:25709-2P-20HP-VLSC:25709-2P-25HP-VLSC:25709-4P-3HP-VLSC:</t>
        </is>
      </c>
      <c r="D419" s="2" t="inlineStr">
        <is>
          <t>X4</t>
        </is>
      </c>
      <c r="E419" s="2" t="inlineStr">
        <is>
          <t>ImpMatl_Silicon_Bronze_ASTM-B584_C87600</t>
        </is>
      </c>
      <c r="F419" s="7" t="inlineStr">
        <is>
          <t>Silicon Bronze, ASTM-B584, C87600</t>
        </is>
      </c>
      <c r="G419" s="7" t="inlineStr">
        <is>
          <t>B21</t>
        </is>
      </c>
      <c r="H419" s="7" t="inlineStr">
        <is>
          <t>Coating_Scotchkote134_interior_exterior_IncludeImpeller</t>
        </is>
      </c>
      <c r="I419" s="7" t="inlineStr">
        <is>
          <t>Stainless Steel, AISI-303</t>
        </is>
      </c>
      <c r="J419" s="7" t="inlineStr">
        <is>
          <t>Steel, Cold Drawn C1018</t>
        </is>
      </c>
      <c r="K419" s="2" t="inlineStr">
        <is>
          <t>RTF</t>
        </is>
      </c>
      <c r="L419" s="7" t="n"/>
      <c r="M419" s="7" t="inlineStr">
        <is>
          <t>A101770</t>
        </is>
      </c>
      <c r="N419" s="7" t="n">
        <v>0</v>
      </c>
      <c r="O419" s="7" t="inlineStr">
        <is>
          <t>LT250</t>
        </is>
      </c>
      <c r="P419" s="13" t="n">
        <v>8</v>
      </c>
      <c r="R419" s="12" t="n"/>
    </row>
    <row r="420">
      <c r="B420" t="inlineStr">
        <is>
          <t>Price_BOM_VLC_VLSC_Imp_0412</t>
        </is>
      </c>
      <c r="C420" t="inlineStr">
        <is>
          <t>:25709-2P-7.5HP-VLSC:25709-2P-10HP-VLSC:25709-2P-15HP-VLSC:25709-2P-20HP-VLSC:25709-2P-25HP-VLSC:25709-4P-3HP-VLSC:</t>
        </is>
      </c>
      <c r="D420" s="2" t="inlineStr">
        <is>
          <t>X4</t>
        </is>
      </c>
      <c r="E420" t="inlineStr">
        <is>
          <t>ImpMatl_NiAl-Bronze_ASTM-B148_C95400</t>
        </is>
      </c>
      <c r="F420" s="7" t="inlineStr">
        <is>
          <t>Nickel Aluminum Bronze ASTM B148 UNS C95400</t>
        </is>
      </c>
      <c r="G420" s="7" t="inlineStr">
        <is>
          <t>B22</t>
        </is>
      </c>
      <c r="H420" s="7" t="inlineStr">
        <is>
          <t>Coating_Scotchkote134_interior_exterior_IncludeImpeller</t>
        </is>
      </c>
      <c r="I420" s="7" t="inlineStr">
        <is>
          <t>Stainless Steel, AISI-303</t>
        </is>
      </c>
      <c r="J420" s="7" t="inlineStr">
        <is>
          <t>Steel, Cold Drawn C1018</t>
        </is>
      </c>
      <c r="K420" s="2" t="inlineStr">
        <is>
          <t>RTF</t>
        </is>
      </c>
      <c r="L420" s="12" t="n"/>
      <c r="M420" t="inlineStr">
        <is>
          <t>A102225</t>
        </is>
      </c>
      <c r="N420" s="1" t="n">
        <v>84</v>
      </c>
      <c r="O420" s="7" t="inlineStr">
        <is>
          <t>LT250</t>
        </is>
      </c>
      <c r="P420" s="13" t="n">
        <v>8</v>
      </c>
      <c r="R420" s="12" t="n"/>
    </row>
    <row r="421">
      <c r="B421" t="inlineStr">
        <is>
          <t>Price_BOM_VLC_VLSC_Imp_0413</t>
        </is>
      </c>
      <c r="C421" t="inlineStr">
        <is>
          <t>:25709-2P-7.5HP-VLSC:25709-2P-10HP-VLSC:25709-2P-15HP-VLSC:25709-2P-20HP-VLSC:25709-2P-25HP-VLSC:25709-4P-3HP-VLSC:</t>
        </is>
      </c>
      <c r="D421" s="2" t="inlineStr">
        <is>
          <t>X4</t>
        </is>
      </c>
      <c r="E421" s="2" t="inlineStr">
        <is>
          <t>ImpMatl_Silicon_Bronze_ASTM-B584_C87600</t>
        </is>
      </c>
      <c r="F421" s="7" t="inlineStr">
        <is>
          <t>Silicon Bronze, ASTM-B584, C87600</t>
        </is>
      </c>
      <c r="G421" s="7" t="inlineStr">
        <is>
          <t>B21</t>
        </is>
      </c>
      <c r="H421" s="7" t="inlineStr">
        <is>
          <t>Coating_Scotchkote134_interior_IncludeImpeller</t>
        </is>
      </c>
      <c r="I421" s="7" t="inlineStr">
        <is>
          <t>Stainless Steel, AISI-303</t>
        </is>
      </c>
      <c r="J421" s="7" t="inlineStr">
        <is>
          <t>Steel, Cold Drawn C1018</t>
        </is>
      </c>
      <c r="K421" s="2" t="inlineStr">
        <is>
          <t>RTF</t>
        </is>
      </c>
      <c r="L421" s="7" t="n"/>
      <c r="M421" s="7" t="inlineStr">
        <is>
          <t>A101770</t>
        </is>
      </c>
      <c r="N421" s="7" t="n">
        <v>0</v>
      </c>
      <c r="O421" s="7" t="inlineStr">
        <is>
          <t>LT250</t>
        </is>
      </c>
      <c r="P421" s="13" t="n">
        <v>8</v>
      </c>
      <c r="R421" s="12" t="n"/>
    </row>
    <row r="422">
      <c r="B422" t="inlineStr">
        <is>
          <t>Price_BOM_VLC_VLSC_Imp_0414</t>
        </is>
      </c>
      <c r="C422" t="inlineStr">
        <is>
          <t>:25709-2P-7.5HP-VLSC:25709-2P-10HP-VLSC:25709-2P-15HP-VLSC:25709-2P-20HP-VLSC:25709-2P-25HP-VLSC:25709-4P-3HP-VLSC:</t>
        </is>
      </c>
      <c r="D422" s="2" t="inlineStr">
        <is>
          <t>X4</t>
        </is>
      </c>
      <c r="E422" t="inlineStr">
        <is>
          <t>ImpMatl_NiAl-Bronze_ASTM-B148_C95400</t>
        </is>
      </c>
      <c r="F422" s="7" t="inlineStr">
        <is>
          <t>Nickel Aluminum Bronze ASTM B148 UNS C95400</t>
        </is>
      </c>
      <c r="G422" s="7" t="inlineStr">
        <is>
          <t>B22</t>
        </is>
      </c>
      <c r="H422" s="7" t="inlineStr">
        <is>
          <t>Coating_Scotchkote134_interior_IncludeImpeller</t>
        </is>
      </c>
      <c r="I422" s="7" t="inlineStr">
        <is>
          <t>Stainless Steel, AISI-303</t>
        </is>
      </c>
      <c r="J422" s="7" t="inlineStr">
        <is>
          <t>Steel, Cold Drawn C1018</t>
        </is>
      </c>
      <c r="K422" s="2" t="inlineStr">
        <is>
          <t>RTF</t>
        </is>
      </c>
      <c r="L422" s="12" t="n"/>
      <c r="M422" t="inlineStr">
        <is>
          <t>A102225</t>
        </is>
      </c>
      <c r="N422" s="1" t="n">
        <v>84</v>
      </c>
      <c r="O422" s="7" t="inlineStr">
        <is>
          <t>LT250</t>
        </is>
      </c>
      <c r="P422" s="13" t="n">
        <v>8</v>
      </c>
      <c r="R422" s="12" t="n"/>
    </row>
    <row r="423">
      <c r="B423" t="inlineStr">
        <is>
          <t>Price_BOM_VLC_VLSC_Imp_0415</t>
        </is>
      </c>
      <c r="C423" t="inlineStr">
        <is>
          <t>:25709-2P-7.5HP-VLSC:25709-2P-10HP-VLSC:25709-2P-15HP-VLSC:25709-2P-20HP-VLSC:25709-2P-25HP-VLSC:25709-4P-3HP-VLSC:</t>
        </is>
      </c>
      <c r="D423" s="2" t="inlineStr">
        <is>
          <t>X4</t>
        </is>
      </c>
      <c r="E423" s="2" t="inlineStr">
        <is>
          <t>ImpMatl_Silicon_Bronze_ASTM-B584_C87600</t>
        </is>
      </c>
      <c r="F423" s="7" t="inlineStr">
        <is>
          <t>Silicon Bronze, ASTM-B584, C87600</t>
        </is>
      </c>
      <c r="G423" s="7" t="inlineStr">
        <is>
          <t>B21</t>
        </is>
      </c>
      <c r="H423" s="7" t="inlineStr">
        <is>
          <t>Coating_Special</t>
        </is>
      </c>
      <c r="I423" s="7" t="inlineStr">
        <is>
          <t>Stainless Steel, AISI-303</t>
        </is>
      </c>
      <c r="J423" s="7" t="inlineStr">
        <is>
          <t>Steel, Cold Drawn C1018</t>
        </is>
      </c>
      <c r="K423" s="2" t="inlineStr">
        <is>
          <t>RTF</t>
        </is>
      </c>
      <c r="L423" s="7" t="n"/>
      <c r="M423" s="7" t="inlineStr">
        <is>
          <t>A101770</t>
        </is>
      </c>
      <c r="N423" s="7" t="n">
        <v>0</v>
      </c>
      <c r="O423" s="7" t="inlineStr">
        <is>
          <t>LT250</t>
        </is>
      </c>
      <c r="P423" s="13" t="n">
        <v>8</v>
      </c>
      <c r="R423" s="12" t="n"/>
    </row>
    <row r="424">
      <c r="B424" t="inlineStr">
        <is>
          <t>Price_BOM_VLC_VLSC_Imp_0416</t>
        </is>
      </c>
      <c r="C424" t="inlineStr">
        <is>
          <t>:25709-2P-7.5HP-VLSC:25709-2P-10HP-VLSC:25709-2P-15HP-VLSC:25709-2P-20HP-VLSC:25709-2P-25HP-VLSC:25709-4P-3HP-VLSC:</t>
        </is>
      </c>
      <c r="D424" s="2" t="inlineStr">
        <is>
          <t>X4</t>
        </is>
      </c>
      <c r="E424" t="inlineStr">
        <is>
          <t>ImpMatl_NiAl-Bronze_ASTM-B148_C95400</t>
        </is>
      </c>
      <c r="F424" s="7" t="inlineStr">
        <is>
          <t>Nickel Aluminum Bronze ASTM B148 UNS C95400</t>
        </is>
      </c>
      <c r="G424" s="7" t="inlineStr">
        <is>
          <t>B22</t>
        </is>
      </c>
      <c r="H424" s="7" t="inlineStr">
        <is>
          <t>Coating_Special</t>
        </is>
      </c>
      <c r="I424" s="7" t="inlineStr">
        <is>
          <t>Stainless Steel, AISI-303</t>
        </is>
      </c>
      <c r="J424" s="7" t="inlineStr">
        <is>
          <t>Steel, Cold Drawn C1018</t>
        </is>
      </c>
      <c r="K424" s="2" t="inlineStr">
        <is>
          <t>RTF</t>
        </is>
      </c>
      <c r="L424" s="12" t="n"/>
      <c r="M424" t="inlineStr">
        <is>
          <t>A102225</t>
        </is>
      </c>
      <c r="N424" s="1" t="n">
        <v>84</v>
      </c>
      <c r="O424" s="7" t="inlineStr">
        <is>
          <t>LT250</t>
        </is>
      </c>
      <c r="P424" s="13" t="n">
        <v>8</v>
      </c>
      <c r="R424" s="12" t="n"/>
    </row>
    <row r="425">
      <c r="B425" t="inlineStr">
        <is>
          <t>Price_BOM_VLC_VLSC_Imp_0417</t>
        </is>
      </c>
      <c r="C425" t="inlineStr">
        <is>
          <t>:25709-2P-7.5HP-VLSC:25709-2P-10HP-VLSC:25709-2P-15HP-VLSC:25709-2P-20HP-VLSC:25709-2P-25HP-VLSC:25709-4P-3HP-VLSC:</t>
        </is>
      </c>
      <c r="D425" s="2" t="inlineStr">
        <is>
          <t>X4</t>
        </is>
      </c>
      <c r="E425" s="2" t="inlineStr">
        <is>
          <t>ImpMatl_Silicon_Bronze_ASTM-B584_C87600</t>
        </is>
      </c>
      <c r="F425" s="7" t="inlineStr">
        <is>
          <t>Silicon Bronze, ASTM-B584, C87600</t>
        </is>
      </c>
      <c r="G425" s="7" t="inlineStr">
        <is>
          <t>B21</t>
        </is>
      </c>
      <c r="H425" s="7" t="inlineStr">
        <is>
          <t>Coating_Epoxy</t>
        </is>
      </c>
      <c r="I425" s="7" t="inlineStr">
        <is>
          <t>Stainless Steel, AISI-303</t>
        </is>
      </c>
      <c r="J425" s="7" t="inlineStr">
        <is>
          <t>Steel, Cold Drawn C1018</t>
        </is>
      </c>
      <c r="K425" s="2" t="inlineStr">
        <is>
          <t>RTF</t>
        </is>
      </c>
      <c r="L425" s="7" t="n"/>
      <c r="M425" s="7" t="inlineStr">
        <is>
          <t>A101770</t>
        </is>
      </c>
      <c r="N425" s="7" t="n">
        <v>0</v>
      </c>
      <c r="O425" s="7" t="inlineStr">
        <is>
          <t>LT250</t>
        </is>
      </c>
      <c r="P425" s="13" t="n">
        <v>8</v>
      </c>
      <c r="R425" s="12" t="n"/>
    </row>
    <row r="426">
      <c r="B426" t="inlineStr">
        <is>
          <t>Price_BOM_VLC_VLSC_Imp_0418</t>
        </is>
      </c>
      <c r="C426" t="inlineStr">
        <is>
          <t>:25709-2P-7.5HP-VLSC:25709-2P-10HP-VLSC:25709-2P-15HP-VLSC:25709-2P-20HP-VLSC:25709-2P-25HP-VLSC:25709-4P-3HP-VLSC:</t>
        </is>
      </c>
      <c r="D426" s="2" t="inlineStr">
        <is>
          <t>X4</t>
        </is>
      </c>
      <c r="E426" t="inlineStr">
        <is>
          <t>ImpMatl_NiAl-Bronze_ASTM-B148_C95400</t>
        </is>
      </c>
      <c r="F426" s="7" t="inlineStr">
        <is>
          <t>Nickel Aluminum Bronze ASTM B148 UNS C95400</t>
        </is>
      </c>
      <c r="G426" s="7" t="inlineStr">
        <is>
          <t>B22</t>
        </is>
      </c>
      <c r="H426" s="7" t="inlineStr">
        <is>
          <t>Coating_Epoxy</t>
        </is>
      </c>
      <c r="I426" s="7" t="inlineStr">
        <is>
          <t>Stainless Steel, AISI-303</t>
        </is>
      </c>
      <c r="J426" s="7" t="inlineStr">
        <is>
          <t>Steel, Cold Drawn C1018</t>
        </is>
      </c>
      <c r="K426" s="2" t="inlineStr">
        <is>
          <t>RTF</t>
        </is>
      </c>
      <c r="L426" s="12" t="n"/>
      <c r="M426" t="inlineStr">
        <is>
          <t>A102225</t>
        </is>
      </c>
      <c r="N426" s="1" t="n">
        <v>84</v>
      </c>
      <c r="O426" s="7" t="inlineStr">
        <is>
          <t>LT250</t>
        </is>
      </c>
      <c r="P426" s="13" t="n">
        <v>8</v>
      </c>
      <c r="R426" s="12" t="n"/>
    </row>
    <row r="427">
      <c r="B427" t="inlineStr">
        <is>
          <t>Price_BOM_VLC_VLSC_Imp_0419</t>
        </is>
      </c>
      <c r="C427" s="68" t="inlineStr">
        <is>
          <t>:25953-2P-20HP-VLC:25953-2P-25HP-VLC:25953-2P-30HP-VLC:25953-2P-40HP-VLC:25953-2P-50HP-VLC:25953-2P-60HP-VLC:25953-4P-3HP-VLC:25953-4P-5HP-VLC:25953-4P-7.5HP-VLC:</t>
        </is>
      </c>
      <c r="D427" s="2" t="inlineStr">
        <is>
          <t>X3</t>
        </is>
      </c>
      <c r="E427" s="2" t="inlineStr">
        <is>
          <t>ImpMatl_Silicon_Bronze_ASTM-B584_C87600</t>
        </is>
      </c>
      <c r="F427" s="7" t="inlineStr">
        <is>
          <t>Silicon Bronze, ASTM-B584, C87600</t>
        </is>
      </c>
      <c r="G427" s="7" t="inlineStr">
        <is>
          <t>B21</t>
        </is>
      </c>
      <c r="H427" s="7" t="inlineStr">
        <is>
          <t>Coating_Standard</t>
        </is>
      </c>
      <c r="I427" s="7" t="inlineStr">
        <is>
          <t>Stainless Steel, AISI-303</t>
        </is>
      </c>
      <c r="J427" s="7" t="inlineStr">
        <is>
          <t>Steel, Cold Drawn C1018</t>
        </is>
      </c>
      <c r="K427" s="2" t="inlineStr">
        <is>
          <t>96699335</t>
        </is>
      </c>
      <c r="L427" s="7" t="inlineStr">
        <is>
          <t>IMP,L,20953,X3,B21</t>
        </is>
      </c>
      <c r="M427" s="7" t="inlineStr">
        <is>
          <t>A101777</t>
        </is>
      </c>
      <c r="N427" s="7" t="n">
        <v>0</v>
      </c>
      <c r="O427" s="7" t="inlineStr">
        <is>
          <t>LT027</t>
        </is>
      </c>
      <c r="P427" s="13" t="n">
        <v>0</v>
      </c>
      <c r="R427" s="12" t="n"/>
    </row>
    <row r="428">
      <c r="B428" t="inlineStr">
        <is>
          <t>Price_BOM_VLC_VLSC_Imp_0420</t>
        </is>
      </c>
      <c r="C428" s="68" t="inlineStr">
        <is>
          <t>:25953-2P-20HP-VLC:25953-2P-25HP-VLC:25953-2P-30HP-VLC:25953-2P-40HP-VLC:25953-2P-50HP-VLC:25953-2P-60HP-VLC:25953-4P-3HP-VLC:25953-4P-5HP-VLC:25953-4P-7.5HP-VLC:</t>
        </is>
      </c>
      <c r="D428" s="2" t="inlineStr">
        <is>
          <t>X3</t>
        </is>
      </c>
      <c r="E428" s="2" t="inlineStr">
        <is>
          <t>ImpMatl_SS_AISI-304</t>
        </is>
      </c>
      <c r="F428" s="7" t="inlineStr">
        <is>
          <t>Stainless Steel, AISI-304</t>
        </is>
      </c>
      <c r="G428" s="7" t="inlineStr">
        <is>
          <t>H304</t>
        </is>
      </c>
      <c r="H428" s="7" t="inlineStr">
        <is>
          <t>Coating_Standard</t>
        </is>
      </c>
      <c r="I428" s="7" t="inlineStr">
        <is>
          <t>Stainless Steel, AISI-303</t>
        </is>
      </c>
      <c r="J428" s="7" t="inlineStr">
        <is>
          <t>Stainless Steel, AISI 316</t>
        </is>
      </c>
      <c r="K428" s="98" t="n">
        <v>98876067</v>
      </c>
      <c r="L428" s="98" t="inlineStr">
        <is>
          <t>IMP,L,20953,X3,H304</t>
        </is>
      </c>
      <c r="M428" t="inlineStr">
        <is>
          <t>A101782</t>
        </is>
      </c>
      <c r="N428" t="n">
        <v>0</v>
      </c>
      <c r="O428" s="7" t="inlineStr">
        <is>
          <t>LT027</t>
        </is>
      </c>
      <c r="P428" s="13" t="n">
        <v>0</v>
      </c>
      <c r="R428" s="12" t="n"/>
    </row>
    <row r="429">
      <c r="B429" t="inlineStr">
        <is>
          <t>Price_BOM_VLC_VLSC_Imp_0421</t>
        </is>
      </c>
      <c r="C429" s="68" t="inlineStr">
        <is>
          <t>:25953-2P-20HP-VLC:25953-2P-25HP-VLC:25953-2P-30HP-VLC:25953-2P-40HP-VLC:25953-2P-50HP-VLC:25953-2P-60HP-VLC:25953-4P-3HP-VLC:25953-4P-5HP-VLC:25953-4P-7.5HP-VLC:</t>
        </is>
      </c>
      <c r="D429" s="2" t="inlineStr">
        <is>
          <t>X3</t>
        </is>
      </c>
      <c r="E429" t="inlineStr">
        <is>
          <t>ImpMatl_NiAl-Bronze_ASTM-B148_C95400</t>
        </is>
      </c>
      <c r="F429" s="7" t="inlineStr">
        <is>
          <t>Nickel Aluminum Bronze ASTM B148 UNS C95400</t>
        </is>
      </c>
      <c r="G429" s="7" t="inlineStr">
        <is>
          <t>B22</t>
        </is>
      </c>
      <c r="H429" s="7" t="inlineStr">
        <is>
          <t>Coating_Standard</t>
        </is>
      </c>
      <c r="I429" s="7" t="inlineStr">
        <is>
          <t>Stainless Steel, AISI-303</t>
        </is>
      </c>
      <c r="J429" s="7" t="inlineStr">
        <is>
          <t>Steel, Cold Drawn C1018</t>
        </is>
      </c>
      <c r="K429" s="78" t="inlineStr">
        <is>
          <t>97775276</t>
        </is>
      </c>
      <c r="L429" s="1" t="n"/>
      <c r="M429" t="inlineStr">
        <is>
          <t>A102226</t>
        </is>
      </c>
      <c r="N429" s="1" t="n">
        <v>142</v>
      </c>
      <c r="O429" s="7" t="inlineStr">
        <is>
          <t>LT250</t>
        </is>
      </c>
      <c r="P429" s="13" t="n">
        <v>8</v>
      </c>
      <c r="R429" s="12" t="n"/>
    </row>
    <row r="430">
      <c r="B430" t="inlineStr">
        <is>
          <t>Price_BOM_VLC_VLSC_Imp_0422</t>
        </is>
      </c>
      <c r="C430" s="68" t="inlineStr">
        <is>
          <t>:25953-2P-20HP-VLC:25953-2P-25HP-VLC:25953-2P-30HP-VLC:25953-2P-40HP-VLC:25953-2P-50HP-VLC:25953-2P-60HP-VLC:25953-4P-3HP-VLC:25953-4P-5HP-VLC:25953-4P-7.5HP-VLC:</t>
        </is>
      </c>
      <c r="D430" s="2" t="inlineStr">
        <is>
          <t>X3</t>
        </is>
      </c>
      <c r="E430" s="2" t="inlineStr">
        <is>
          <t>ImpMatl_Silicon_Bronze_ASTM-B584_C87600</t>
        </is>
      </c>
      <c r="F430" s="7" t="inlineStr">
        <is>
          <t>Silicon Bronze, ASTM-B584, C87600</t>
        </is>
      </c>
      <c r="G430" s="7" t="inlineStr">
        <is>
          <t>B21</t>
        </is>
      </c>
      <c r="H430" s="7" t="inlineStr">
        <is>
          <t>Coating_Scotchkote134_interior</t>
        </is>
      </c>
      <c r="I430" s="7" t="inlineStr">
        <is>
          <t>Stainless Steel, AISI-303</t>
        </is>
      </c>
      <c r="J430" s="7" t="inlineStr">
        <is>
          <t>Steel, Cold Drawn C1018</t>
        </is>
      </c>
      <c r="K430" s="2" t="inlineStr">
        <is>
          <t>RTF</t>
        </is>
      </c>
      <c r="L430" s="7" t="n"/>
      <c r="M430" s="7" t="inlineStr">
        <is>
          <t>A101777</t>
        </is>
      </c>
      <c r="N430" s="7" t="n">
        <v>0</v>
      </c>
      <c r="O430" s="7" t="inlineStr">
        <is>
          <t>LT250</t>
        </is>
      </c>
      <c r="P430" s="13" t="n">
        <v>8</v>
      </c>
      <c r="R430" s="12" t="n"/>
    </row>
    <row r="431">
      <c r="B431" t="inlineStr">
        <is>
          <t>Price_BOM_VLC_VLSC_Imp_0423</t>
        </is>
      </c>
      <c r="C431" s="68" t="inlineStr">
        <is>
          <t>:25953-2P-20HP-VLC:25953-2P-25HP-VLC:25953-2P-30HP-VLC:25953-2P-40HP-VLC:25953-2P-50HP-VLC:25953-2P-60HP-VLC:25953-4P-3HP-VLC:25953-4P-5HP-VLC:25953-4P-7.5HP-VLC:</t>
        </is>
      </c>
      <c r="D431" s="2" t="inlineStr">
        <is>
          <t>X3</t>
        </is>
      </c>
      <c r="E431" t="inlineStr">
        <is>
          <t>ImpMatl_NiAl-Bronze_ASTM-B148_C95400</t>
        </is>
      </c>
      <c r="F431" s="7" t="inlineStr">
        <is>
          <t>Nickel Aluminum Bronze ASTM B148 UNS C95400</t>
        </is>
      </c>
      <c r="G431" s="7" t="inlineStr">
        <is>
          <t>B22</t>
        </is>
      </c>
      <c r="H431" s="7" t="inlineStr">
        <is>
          <t>Coating_Scotchkote134_interior</t>
        </is>
      </c>
      <c r="I431" s="7" t="inlineStr">
        <is>
          <t>Stainless Steel, AISI-303</t>
        </is>
      </c>
      <c r="J431" s="7" t="inlineStr">
        <is>
          <t>Steel, Cold Drawn C1018</t>
        </is>
      </c>
      <c r="K431" s="2" t="inlineStr">
        <is>
          <t>RTF</t>
        </is>
      </c>
      <c r="L431" s="1" t="n"/>
      <c r="M431" t="inlineStr">
        <is>
          <t>A102226</t>
        </is>
      </c>
      <c r="N431" s="1" t="n">
        <v>142</v>
      </c>
      <c r="O431" s="7" t="inlineStr">
        <is>
          <t>LT250</t>
        </is>
      </c>
      <c r="P431" s="13" t="n">
        <v>8</v>
      </c>
      <c r="R431" s="12" t="n"/>
    </row>
    <row r="432">
      <c r="B432" t="inlineStr">
        <is>
          <t>Price_BOM_VLC_VLSC_Imp_0424</t>
        </is>
      </c>
      <c r="C432" s="68" t="inlineStr">
        <is>
          <t>:25953-2P-20HP-VLC:25953-2P-25HP-VLC:25953-2P-30HP-VLC:25953-2P-40HP-VLC:25953-2P-50HP-VLC:25953-2P-60HP-VLC:25953-4P-3HP-VLC:25953-4P-5HP-VLC:25953-4P-7.5HP-VLC:</t>
        </is>
      </c>
      <c r="D432" s="2" t="inlineStr">
        <is>
          <t>X3</t>
        </is>
      </c>
      <c r="E432" s="2" t="inlineStr">
        <is>
          <t>ImpMatl_Silicon_Bronze_ASTM-B584_C87600</t>
        </is>
      </c>
      <c r="F432" s="7" t="inlineStr">
        <is>
          <t>Silicon Bronze, ASTM-B584, C87600</t>
        </is>
      </c>
      <c r="G432" s="7" t="inlineStr">
        <is>
          <t>B21</t>
        </is>
      </c>
      <c r="H432" s="7" t="inlineStr">
        <is>
          <t>Coating_Scotchkote134_interior_exterior</t>
        </is>
      </c>
      <c r="I432" s="7" t="inlineStr">
        <is>
          <t>Stainless Steel, AISI-303</t>
        </is>
      </c>
      <c r="J432" s="7" t="inlineStr">
        <is>
          <t>Steel, Cold Drawn C1018</t>
        </is>
      </c>
      <c r="K432" s="2" t="inlineStr">
        <is>
          <t>RTF</t>
        </is>
      </c>
      <c r="L432" s="7" t="n"/>
      <c r="M432" s="7" t="inlineStr">
        <is>
          <t>A101777</t>
        </is>
      </c>
      <c r="N432" s="7" t="n">
        <v>0</v>
      </c>
      <c r="O432" s="7" t="inlineStr">
        <is>
          <t>LT250</t>
        </is>
      </c>
      <c r="P432" s="13" t="n">
        <v>8</v>
      </c>
      <c r="R432" s="12" t="n"/>
    </row>
    <row r="433">
      <c r="B433" t="inlineStr">
        <is>
          <t>Price_BOM_VLC_VLSC_Imp_0425</t>
        </is>
      </c>
      <c r="C433" s="68" t="inlineStr">
        <is>
          <t>:25953-2P-20HP-VLC:25953-2P-25HP-VLC:25953-2P-30HP-VLC:25953-2P-40HP-VLC:25953-2P-50HP-VLC:25953-2P-60HP-VLC:25953-4P-3HP-VLC:25953-4P-5HP-VLC:25953-4P-7.5HP-VLC:</t>
        </is>
      </c>
      <c r="D433" s="2" t="inlineStr">
        <is>
          <t>X3</t>
        </is>
      </c>
      <c r="E433" t="inlineStr">
        <is>
          <t>ImpMatl_NiAl-Bronze_ASTM-B148_C95400</t>
        </is>
      </c>
      <c r="F433" s="7" t="inlineStr">
        <is>
          <t>Nickel Aluminum Bronze ASTM B148 UNS C95400</t>
        </is>
      </c>
      <c r="G433" s="7" t="inlineStr">
        <is>
          <t>B22</t>
        </is>
      </c>
      <c r="H433" s="7" t="inlineStr">
        <is>
          <t>Coating_Scotchkote134_interior_exterior</t>
        </is>
      </c>
      <c r="I433" s="7" t="inlineStr">
        <is>
          <t>Stainless Steel, AISI-303</t>
        </is>
      </c>
      <c r="J433" s="7" t="inlineStr">
        <is>
          <t>Steel, Cold Drawn C1018</t>
        </is>
      </c>
      <c r="K433" s="2" t="inlineStr">
        <is>
          <t>RTF</t>
        </is>
      </c>
      <c r="L433" s="1" t="n"/>
      <c r="M433" t="inlineStr">
        <is>
          <t>A102226</t>
        </is>
      </c>
      <c r="N433" s="1" t="n">
        <v>142</v>
      </c>
      <c r="O433" s="7" t="inlineStr">
        <is>
          <t>LT250</t>
        </is>
      </c>
      <c r="P433" s="13" t="n">
        <v>8</v>
      </c>
      <c r="R433" s="12" t="n"/>
    </row>
    <row r="434">
      <c r="B434" t="inlineStr">
        <is>
          <t>Price_BOM_VLC_VLSC_Imp_0426</t>
        </is>
      </c>
      <c r="C434" s="68" t="inlineStr">
        <is>
          <t>:25953-2P-20HP-VLC:25953-2P-25HP-VLC:25953-2P-30HP-VLC:25953-2P-40HP-VLC:25953-2P-50HP-VLC:25953-2P-60HP-VLC:25953-4P-3HP-VLC:25953-4P-5HP-VLC:25953-4P-7.5HP-VLC:</t>
        </is>
      </c>
      <c r="D434" s="2" t="inlineStr">
        <is>
          <t>X3</t>
        </is>
      </c>
      <c r="E434" s="2" t="inlineStr">
        <is>
          <t>ImpMatl_Silicon_Bronze_ASTM-B584_C87600</t>
        </is>
      </c>
      <c r="F434" s="7" t="inlineStr">
        <is>
          <t>Silicon Bronze, ASTM-B584, C87600</t>
        </is>
      </c>
      <c r="G434" s="7" t="inlineStr">
        <is>
          <t>B21</t>
        </is>
      </c>
      <c r="H434" s="7" t="inlineStr">
        <is>
          <t>Coating_Scotchkote134_interior_exterior_IncludeImpeller</t>
        </is>
      </c>
      <c r="I434" s="7" t="inlineStr">
        <is>
          <t>Stainless Steel, AISI-303</t>
        </is>
      </c>
      <c r="J434" s="7" t="inlineStr">
        <is>
          <t>Steel, Cold Drawn C1018</t>
        </is>
      </c>
      <c r="K434" s="2" t="inlineStr">
        <is>
          <t>RTF</t>
        </is>
      </c>
      <c r="L434" s="7" t="n"/>
      <c r="M434" s="7" t="inlineStr">
        <is>
          <t>A101777</t>
        </is>
      </c>
      <c r="N434" s="7" t="n">
        <v>0</v>
      </c>
      <c r="O434" s="7" t="inlineStr">
        <is>
          <t>LT250</t>
        </is>
      </c>
      <c r="P434" s="13" t="n">
        <v>8</v>
      </c>
      <c r="R434" s="12" t="n"/>
    </row>
    <row r="435">
      <c r="B435" t="inlineStr">
        <is>
          <t>Price_BOM_VLC_VLSC_Imp_0427</t>
        </is>
      </c>
      <c r="C435" s="68" t="inlineStr">
        <is>
          <t>:25953-2P-20HP-VLC:25953-2P-25HP-VLC:25953-2P-30HP-VLC:25953-2P-40HP-VLC:25953-2P-50HP-VLC:25953-2P-60HP-VLC:25953-4P-3HP-VLC:25953-4P-5HP-VLC:25953-4P-7.5HP-VLC:</t>
        </is>
      </c>
      <c r="D435" s="2" t="inlineStr">
        <is>
          <t>X3</t>
        </is>
      </c>
      <c r="E435" t="inlineStr">
        <is>
          <t>ImpMatl_NiAl-Bronze_ASTM-B148_C95400</t>
        </is>
      </c>
      <c r="F435" s="7" t="inlineStr">
        <is>
          <t>Nickel Aluminum Bronze ASTM B148 UNS C95400</t>
        </is>
      </c>
      <c r="G435" s="7" t="inlineStr">
        <is>
          <t>B22</t>
        </is>
      </c>
      <c r="H435" s="7" t="inlineStr">
        <is>
          <t>Coating_Scotchkote134_interior_exterior_IncludeImpeller</t>
        </is>
      </c>
      <c r="I435" s="7" t="inlineStr">
        <is>
          <t>Stainless Steel, AISI-303</t>
        </is>
      </c>
      <c r="J435" s="7" t="inlineStr">
        <is>
          <t>Steel, Cold Drawn C1018</t>
        </is>
      </c>
      <c r="K435" s="2" t="inlineStr">
        <is>
          <t>RTF</t>
        </is>
      </c>
      <c r="L435" s="1" t="n"/>
      <c r="M435" t="inlineStr">
        <is>
          <t>A102226</t>
        </is>
      </c>
      <c r="N435" s="1" t="n">
        <v>142</v>
      </c>
      <c r="O435" s="7" t="inlineStr">
        <is>
          <t>LT250</t>
        </is>
      </c>
      <c r="P435" s="13" t="n">
        <v>8</v>
      </c>
      <c r="R435" s="12" t="n"/>
    </row>
    <row r="436">
      <c r="B436" t="inlineStr">
        <is>
          <t>Price_BOM_VLC_VLSC_Imp_0428</t>
        </is>
      </c>
      <c r="C436" s="68" t="inlineStr">
        <is>
          <t>:25953-2P-20HP-VLC:25953-2P-25HP-VLC:25953-2P-30HP-VLC:25953-2P-40HP-VLC:25953-2P-50HP-VLC:25953-2P-60HP-VLC:25953-4P-3HP-VLC:25953-4P-5HP-VLC:25953-4P-7.5HP-VLC:</t>
        </is>
      </c>
      <c r="D436" s="2" t="inlineStr">
        <is>
          <t>X3</t>
        </is>
      </c>
      <c r="E436" s="2" t="inlineStr">
        <is>
          <t>ImpMatl_Silicon_Bronze_ASTM-B584_C87600</t>
        </is>
      </c>
      <c r="F436" s="7" t="inlineStr">
        <is>
          <t>Silicon Bronze, ASTM-B584, C87600</t>
        </is>
      </c>
      <c r="G436" s="7" t="inlineStr">
        <is>
          <t>B21</t>
        </is>
      </c>
      <c r="H436" s="7" t="inlineStr">
        <is>
          <t>Coating_Scotchkote134_interior_IncludeImpeller</t>
        </is>
      </c>
      <c r="I436" s="7" t="inlineStr">
        <is>
          <t>Stainless Steel, AISI-303</t>
        </is>
      </c>
      <c r="J436" s="7" t="inlineStr">
        <is>
          <t>Steel, Cold Drawn C1018</t>
        </is>
      </c>
      <c r="K436" s="2" t="inlineStr">
        <is>
          <t>RTF</t>
        </is>
      </c>
      <c r="L436" s="7" t="n"/>
      <c r="M436" s="7" t="inlineStr">
        <is>
          <t>A101777</t>
        </is>
      </c>
      <c r="N436" s="7" t="n">
        <v>0</v>
      </c>
      <c r="O436" s="7" t="inlineStr">
        <is>
          <t>LT250</t>
        </is>
      </c>
      <c r="P436" s="13" t="n">
        <v>8</v>
      </c>
      <c r="R436" s="12" t="n"/>
    </row>
    <row r="437">
      <c r="B437" t="inlineStr">
        <is>
          <t>Price_BOM_VLC_VLSC_Imp_0429</t>
        </is>
      </c>
      <c r="C437" s="68" t="inlineStr">
        <is>
          <t>:25953-2P-20HP-VLC:25953-2P-25HP-VLC:25953-2P-30HP-VLC:25953-2P-40HP-VLC:25953-2P-50HP-VLC:25953-2P-60HP-VLC:25953-4P-3HP-VLC:25953-4P-5HP-VLC:25953-4P-7.5HP-VLC:</t>
        </is>
      </c>
      <c r="D437" s="2" t="inlineStr">
        <is>
          <t>X3</t>
        </is>
      </c>
      <c r="E437" t="inlineStr">
        <is>
          <t>ImpMatl_NiAl-Bronze_ASTM-B148_C95400</t>
        </is>
      </c>
      <c r="F437" s="7" t="inlineStr">
        <is>
          <t>Nickel Aluminum Bronze ASTM B148 UNS C95400</t>
        </is>
      </c>
      <c r="G437" s="7" t="inlineStr">
        <is>
          <t>B22</t>
        </is>
      </c>
      <c r="H437" s="7" t="inlineStr">
        <is>
          <t>Coating_Scotchkote134_interior_IncludeImpeller</t>
        </is>
      </c>
      <c r="I437" s="7" t="inlineStr">
        <is>
          <t>Stainless Steel, AISI-303</t>
        </is>
      </c>
      <c r="J437" s="7" t="inlineStr">
        <is>
          <t>Steel, Cold Drawn C1018</t>
        </is>
      </c>
      <c r="K437" s="2" t="inlineStr">
        <is>
          <t>RTF</t>
        </is>
      </c>
      <c r="L437" s="1" t="n"/>
      <c r="M437" t="inlineStr">
        <is>
          <t>A102226</t>
        </is>
      </c>
      <c r="N437" s="1" t="n">
        <v>142</v>
      </c>
      <c r="O437" s="7" t="inlineStr">
        <is>
          <t>LT250</t>
        </is>
      </c>
      <c r="P437" s="13" t="n">
        <v>8</v>
      </c>
      <c r="R437" s="12" t="n"/>
    </row>
    <row r="438">
      <c r="B438" t="inlineStr">
        <is>
          <t>Price_BOM_VLC_VLSC_Imp_0430</t>
        </is>
      </c>
      <c r="C438" s="68" t="inlineStr">
        <is>
          <t>:25953-2P-20HP-VLC:25953-2P-25HP-VLC:25953-2P-30HP-VLC:25953-2P-40HP-VLC:25953-2P-50HP-VLC:25953-2P-60HP-VLC:25953-4P-3HP-VLC:25953-4P-5HP-VLC:25953-4P-7.5HP-VLC:</t>
        </is>
      </c>
      <c r="D438" s="2" t="inlineStr">
        <is>
          <t>X3</t>
        </is>
      </c>
      <c r="E438" s="2" t="inlineStr">
        <is>
          <t>ImpMatl_Silicon_Bronze_ASTM-B584_C87600</t>
        </is>
      </c>
      <c r="F438" s="7" t="inlineStr">
        <is>
          <t>Silicon Bronze, ASTM-B584, C87600</t>
        </is>
      </c>
      <c r="G438" s="7" t="inlineStr">
        <is>
          <t>B21</t>
        </is>
      </c>
      <c r="H438" s="7" t="inlineStr">
        <is>
          <t>Coating_Special</t>
        </is>
      </c>
      <c r="I438" s="7" t="inlineStr">
        <is>
          <t>Stainless Steel, AISI-303</t>
        </is>
      </c>
      <c r="J438" s="7" t="inlineStr">
        <is>
          <t>Steel, Cold Drawn C1018</t>
        </is>
      </c>
      <c r="K438" s="2" t="inlineStr">
        <is>
          <t>RTF</t>
        </is>
      </c>
      <c r="L438" s="7" t="n"/>
      <c r="M438" s="7" t="inlineStr">
        <is>
          <t>A101777</t>
        </is>
      </c>
      <c r="N438" s="7" t="n">
        <v>0</v>
      </c>
      <c r="O438" s="7" t="inlineStr">
        <is>
          <t>LT250</t>
        </is>
      </c>
      <c r="P438" s="13" t="n">
        <v>8</v>
      </c>
      <c r="R438" s="12" t="n"/>
    </row>
    <row r="439">
      <c r="B439" t="inlineStr">
        <is>
          <t>Price_BOM_VLC_VLSC_Imp_0431</t>
        </is>
      </c>
      <c r="C439" s="68" t="inlineStr">
        <is>
          <t>:25953-2P-20HP-VLC:25953-2P-25HP-VLC:25953-2P-30HP-VLC:25953-2P-40HP-VLC:25953-2P-50HP-VLC:25953-2P-60HP-VLC:25953-4P-3HP-VLC:25953-4P-5HP-VLC:25953-4P-7.5HP-VLC:</t>
        </is>
      </c>
      <c r="D439" s="2" t="inlineStr">
        <is>
          <t>X3</t>
        </is>
      </c>
      <c r="E439" t="inlineStr">
        <is>
          <t>ImpMatl_NiAl-Bronze_ASTM-B148_C95400</t>
        </is>
      </c>
      <c r="F439" s="7" t="inlineStr">
        <is>
          <t>Nickel Aluminum Bronze ASTM B148 UNS C95400</t>
        </is>
      </c>
      <c r="G439" s="7" t="inlineStr">
        <is>
          <t>B22</t>
        </is>
      </c>
      <c r="H439" s="7" t="inlineStr">
        <is>
          <t>Coating_Special</t>
        </is>
      </c>
      <c r="I439" s="7" t="inlineStr">
        <is>
          <t>Stainless Steel, AISI-303</t>
        </is>
      </c>
      <c r="J439" s="7" t="inlineStr">
        <is>
          <t>Steel, Cold Drawn C1018</t>
        </is>
      </c>
      <c r="K439" s="2" t="inlineStr">
        <is>
          <t>RTF</t>
        </is>
      </c>
      <c r="L439" s="1" t="n"/>
      <c r="M439" t="inlineStr">
        <is>
          <t>A102226</t>
        </is>
      </c>
      <c r="N439" s="1" t="n">
        <v>142</v>
      </c>
      <c r="O439" s="7" t="inlineStr">
        <is>
          <t>LT250</t>
        </is>
      </c>
      <c r="P439" s="13" t="n">
        <v>8</v>
      </c>
      <c r="R439" s="12" t="n"/>
    </row>
    <row r="440">
      <c r="B440" t="inlineStr">
        <is>
          <t>Price_BOM_VLC_VLSC_Imp_0432</t>
        </is>
      </c>
      <c r="C440" s="68" t="inlineStr">
        <is>
          <t>:25953-2P-20HP-VLC:25953-2P-25HP-VLC:25953-2P-30HP-VLC:25953-2P-40HP-VLC:25953-2P-50HP-VLC:25953-2P-60HP-VLC:25953-4P-3HP-VLC:25953-4P-5HP-VLC:25953-4P-7.5HP-VLC:</t>
        </is>
      </c>
      <c r="D440" s="2" t="inlineStr">
        <is>
          <t>X3</t>
        </is>
      </c>
      <c r="E440" s="2" t="inlineStr">
        <is>
          <t>ImpMatl_Silicon_Bronze_ASTM-B584_C87600</t>
        </is>
      </c>
      <c r="F440" s="7" t="inlineStr">
        <is>
          <t>Silicon Bronze, ASTM-B584, C87600</t>
        </is>
      </c>
      <c r="G440" s="7" t="inlineStr">
        <is>
          <t>B21</t>
        </is>
      </c>
      <c r="H440" s="7" t="inlineStr">
        <is>
          <t>Coating_Epoxy</t>
        </is>
      </c>
      <c r="I440" s="7" t="inlineStr">
        <is>
          <t>Stainless Steel, AISI-303</t>
        </is>
      </c>
      <c r="J440" s="7" t="inlineStr">
        <is>
          <t>Steel, Cold Drawn C1018</t>
        </is>
      </c>
      <c r="K440" s="2" t="inlineStr">
        <is>
          <t>RTF</t>
        </is>
      </c>
      <c r="L440" s="7" t="n"/>
      <c r="M440" s="7" t="inlineStr">
        <is>
          <t>A101777</t>
        </is>
      </c>
      <c r="N440" s="7" t="n">
        <v>0</v>
      </c>
      <c r="O440" s="7" t="inlineStr">
        <is>
          <t>LT250</t>
        </is>
      </c>
      <c r="P440" s="13" t="n">
        <v>8</v>
      </c>
      <c r="R440" s="12" t="n"/>
    </row>
    <row r="441">
      <c r="B441" t="inlineStr">
        <is>
          <t>Price_BOM_VLC_VLSC_Imp_0433</t>
        </is>
      </c>
      <c r="C441" s="68" t="inlineStr">
        <is>
          <t>:25953-2P-20HP-VLC:25953-2P-25HP-VLC:25953-2P-30HP-VLC:25953-2P-40HP-VLC:25953-2P-50HP-VLC:25953-2P-60HP-VLC:25953-4P-3HP-VLC:25953-4P-5HP-VLC:25953-4P-7.5HP-VLC:</t>
        </is>
      </c>
      <c r="D441" s="2" t="inlineStr">
        <is>
          <t>X3</t>
        </is>
      </c>
      <c r="E441" t="inlineStr">
        <is>
          <t>ImpMatl_NiAl-Bronze_ASTM-B148_C95400</t>
        </is>
      </c>
      <c r="F441" s="7" t="inlineStr">
        <is>
          <t>Nickel Aluminum Bronze ASTM B148 UNS C95400</t>
        </is>
      </c>
      <c r="G441" s="7" t="inlineStr">
        <is>
          <t>B22</t>
        </is>
      </c>
      <c r="H441" s="7" t="inlineStr">
        <is>
          <t>Coating_Epoxy</t>
        </is>
      </c>
      <c r="I441" s="7" t="inlineStr">
        <is>
          <t>Stainless Steel, AISI-303</t>
        </is>
      </c>
      <c r="J441" s="7" t="inlineStr">
        <is>
          <t>Steel, Cold Drawn C1018</t>
        </is>
      </c>
      <c r="K441" s="2" t="inlineStr">
        <is>
          <t>RTF</t>
        </is>
      </c>
      <c r="L441" s="1" t="n"/>
      <c r="M441" t="inlineStr">
        <is>
          <t>A102226</t>
        </is>
      </c>
      <c r="N441" s="1" t="n">
        <v>142</v>
      </c>
      <c r="O441" s="7" t="inlineStr">
        <is>
          <t>LT250</t>
        </is>
      </c>
      <c r="P441" s="13" t="n">
        <v>8</v>
      </c>
      <c r="R441" s="12" t="n"/>
    </row>
    <row r="442">
      <c r="B442" t="inlineStr">
        <is>
          <t>Price_BOM_VLC_VLSC_Imp_0434</t>
        </is>
      </c>
      <c r="C442" s="68" t="inlineStr">
        <is>
          <t>:25953-2P-20HP-VLC:25953-2P-25HP-VLC:25953-2P-30HP-VLC:25953-2P-40HP-VLC:25953-2P-50HP-VLC:25953-2P-60HP-VLC:25953-4P-3HP-VLC:25953-4P-5HP-VLC:25953-4P-7.5HP-VLC:</t>
        </is>
      </c>
      <c r="D442" s="2" t="inlineStr">
        <is>
          <t>X4</t>
        </is>
      </c>
      <c r="E442" s="2" t="inlineStr">
        <is>
          <t>ImpMatl_Silicon_Bronze_ASTM-B584_C87600</t>
        </is>
      </c>
      <c r="F442" s="7" t="inlineStr">
        <is>
          <t>Silicon Bronze, ASTM-B584, C87600</t>
        </is>
      </c>
      <c r="G442" s="7" t="inlineStr">
        <is>
          <t>B21</t>
        </is>
      </c>
      <c r="H442" s="7" t="inlineStr">
        <is>
          <t>Coating_Standard</t>
        </is>
      </c>
      <c r="I442" s="7" t="inlineStr">
        <is>
          <t>Stainless Steel, AISI-303</t>
        </is>
      </c>
      <c r="J442" s="7" t="inlineStr">
        <is>
          <t>Steel, Cold Drawn C1018</t>
        </is>
      </c>
      <c r="K442" s="77" t="inlineStr">
        <is>
          <t>96769175</t>
        </is>
      </c>
      <c r="L442" s="7" t="inlineStr">
        <is>
          <t>IMP,L,20953,X4,B21</t>
        </is>
      </c>
      <c r="M442" s="7" t="inlineStr">
        <is>
          <t>A101784</t>
        </is>
      </c>
      <c r="N442" s="7" t="n">
        <v>0</v>
      </c>
      <c r="O442" s="7" t="inlineStr">
        <is>
          <t>LT027</t>
        </is>
      </c>
      <c r="P442" s="13" t="n">
        <v>0</v>
      </c>
      <c r="R442" s="12" t="n"/>
    </row>
    <row r="443">
      <c r="B443" t="inlineStr">
        <is>
          <t>Price_BOM_VLC_VLSC_Imp_0435</t>
        </is>
      </c>
      <c r="C443" s="68" t="inlineStr">
        <is>
          <t>:25953-2P-20HP-VLC:25953-2P-25HP-VLC:25953-2P-30HP-VLC:25953-2P-40HP-VLC:25953-2P-50HP-VLC:25953-2P-60HP-VLC:25953-4P-3HP-VLC:25953-4P-5HP-VLC:25953-4P-7.5HP-VLC:</t>
        </is>
      </c>
      <c r="D443" s="2" t="inlineStr">
        <is>
          <t>X4</t>
        </is>
      </c>
      <c r="E443" s="2" t="inlineStr">
        <is>
          <t>ImpMatl_SS_AISI-304</t>
        </is>
      </c>
      <c r="F443" s="7" t="inlineStr">
        <is>
          <t>Stainless Steel, AISI-304</t>
        </is>
      </c>
      <c r="G443" s="7" t="inlineStr">
        <is>
          <t>H304</t>
        </is>
      </c>
      <c r="H443" s="7" t="inlineStr">
        <is>
          <t>Coating_Standard</t>
        </is>
      </c>
      <c r="I443" s="7" t="inlineStr">
        <is>
          <t>Stainless Steel, AISI-303</t>
        </is>
      </c>
      <c r="J443" s="7" t="inlineStr">
        <is>
          <t>Stainless Steel, AISI 316</t>
        </is>
      </c>
      <c r="K443" s="98" t="n">
        <v>98876069</v>
      </c>
      <c r="L443" s="98" t="inlineStr">
        <is>
          <t>IMP,L,20953,X4,H304</t>
        </is>
      </c>
      <c r="M443" t="inlineStr">
        <is>
          <t>A101789</t>
        </is>
      </c>
      <c r="N443" t="n">
        <v>0</v>
      </c>
      <c r="O443" s="7" t="inlineStr">
        <is>
          <t>LT027</t>
        </is>
      </c>
      <c r="P443" s="13" t="n">
        <v>0</v>
      </c>
      <c r="R443" s="12" t="n"/>
    </row>
    <row r="444">
      <c r="B444" t="inlineStr">
        <is>
          <t>Price_BOM_VLC_VLSC_Imp_0436</t>
        </is>
      </c>
      <c r="C444" s="68" t="inlineStr">
        <is>
          <t>:25953-2P-20HP-VLC:25953-2P-25HP-VLC:25953-2P-30HP-VLC:25953-2P-40HP-VLC:25953-2P-50HP-VLC:25953-2P-60HP-VLC:25953-4P-3HP-VLC:25953-4P-5HP-VLC:25953-4P-7.5HP-VLC:</t>
        </is>
      </c>
      <c r="D444" s="2" t="inlineStr">
        <is>
          <t>X4</t>
        </is>
      </c>
      <c r="E444" t="inlineStr">
        <is>
          <t>ImpMatl_NiAl-Bronze_ASTM-B148_C95400</t>
        </is>
      </c>
      <c r="F444" s="7" t="inlineStr">
        <is>
          <t>Nickel Aluminum Bronze ASTM B148 UNS C95400</t>
        </is>
      </c>
      <c r="G444" s="7" t="inlineStr">
        <is>
          <t>B22</t>
        </is>
      </c>
      <c r="H444" s="7" t="inlineStr">
        <is>
          <t>Coating_Standard</t>
        </is>
      </c>
      <c r="I444" s="7" t="inlineStr">
        <is>
          <t>Stainless Steel, AISI-303</t>
        </is>
      </c>
      <c r="J444" s="7" t="inlineStr">
        <is>
          <t>Steel, Cold Drawn C1018</t>
        </is>
      </c>
      <c r="K444" s="78" t="inlineStr">
        <is>
          <t>97775278</t>
        </is>
      </c>
      <c r="L444" s="12" t="n"/>
      <c r="M444" t="inlineStr">
        <is>
          <t>A102227</t>
        </is>
      </c>
      <c r="N444" s="1" t="n">
        <v>142</v>
      </c>
      <c r="O444" s="7" t="inlineStr">
        <is>
          <t>LT250</t>
        </is>
      </c>
      <c r="P444" s="13" t="n">
        <v>8</v>
      </c>
      <c r="R444" s="12" t="n"/>
    </row>
    <row r="445">
      <c r="B445" t="inlineStr">
        <is>
          <t>Price_BOM_VLC_VLSC_Imp_0437</t>
        </is>
      </c>
      <c r="C445" s="68" t="inlineStr">
        <is>
          <t>:25953-2P-20HP-VLC:25953-2P-25HP-VLC:25953-2P-30HP-VLC:25953-2P-40HP-VLC:25953-2P-50HP-VLC:25953-2P-60HP-VLC:25953-4P-3HP-VLC:25953-4P-5HP-VLC:25953-4P-7.5HP-VLC:</t>
        </is>
      </c>
      <c r="D445" s="2" t="inlineStr">
        <is>
          <t>X4</t>
        </is>
      </c>
      <c r="E445" s="2" t="inlineStr">
        <is>
          <t>ImpMatl_Silicon_Bronze_ASTM-B584_C87600</t>
        </is>
      </c>
      <c r="F445" s="7" t="inlineStr">
        <is>
          <t>Silicon Bronze, ASTM-B584, C87600</t>
        </is>
      </c>
      <c r="G445" s="7" t="inlineStr">
        <is>
          <t>B21</t>
        </is>
      </c>
      <c r="H445" s="7" t="inlineStr">
        <is>
          <t>Coating_Scotchkote134_interior</t>
        </is>
      </c>
      <c r="I445" s="7" t="inlineStr">
        <is>
          <t>Stainless Steel, AISI-303</t>
        </is>
      </c>
      <c r="J445" s="7" t="inlineStr">
        <is>
          <t>Steel, Cold Drawn C1018</t>
        </is>
      </c>
      <c r="K445" s="2" t="inlineStr">
        <is>
          <t>RTF</t>
        </is>
      </c>
      <c r="L445" s="7" t="n"/>
      <c r="M445" s="7" t="inlineStr">
        <is>
          <t>A101784</t>
        </is>
      </c>
      <c r="N445" s="7" t="n">
        <v>0</v>
      </c>
      <c r="O445" s="7" t="inlineStr">
        <is>
          <t>LT250</t>
        </is>
      </c>
      <c r="P445" s="13" t="n">
        <v>8</v>
      </c>
      <c r="R445" s="12" t="n"/>
    </row>
    <row r="446">
      <c r="B446" t="inlineStr">
        <is>
          <t>Price_BOM_VLC_VLSC_Imp_0438</t>
        </is>
      </c>
      <c r="C446" s="68" t="inlineStr">
        <is>
          <t>:25953-2P-20HP-VLC:25953-2P-25HP-VLC:25953-2P-30HP-VLC:25953-2P-40HP-VLC:25953-2P-50HP-VLC:25953-2P-60HP-VLC:25953-4P-3HP-VLC:25953-4P-5HP-VLC:25953-4P-7.5HP-VLC:</t>
        </is>
      </c>
      <c r="D446" s="2" t="inlineStr">
        <is>
          <t>X4</t>
        </is>
      </c>
      <c r="E446" t="inlineStr">
        <is>
          <t>ImpMatl_NiAl-Bronze_ASTM-B148_C95400</t>
        </is>
      </c>
      <c r="F446" s="7" t="inlineStr">
        <is>
          <t>Nickel Aluminum Bronze ASTM B148 UNS C95400</t>
        </is>
      </c>
      <c r="G446" s="7" t="inlineStr">
        <is>
          <t>B22</t>
        </is>
      </c>
      <c r="H446" s="7" t="inlineStr">
        <is>
          <t>Coating_Scotchkote134_interior</t>
        </is>
      </c>
      <c r="I446" s="7" t="inlineStr">
        <is>
          <t>Stainless Steel, AISI-303</t>
        </is>
      </c>
      <c r="J446" s="7" t="inlineStr">
        <is>
          <t>Steel, Cold Drawn C1018</t>
        </is>
      </c>
      <c r="K446" s="2" t="inlineStr">
        <is>
          <t>RTF</t>
        </is>
      </c>
      <c r="L446" s="12" t="n"/>
      <c r="M446" t="inlineStr">
        <is>
          <t>A102227</t>
        </is>
      </c>
      <c r="N446" s="1" t="n">
        <v>142</v>
      </c>
      <c r="O446" s="7" t="inlineStr">
        <is>
          <t>LT250</t>
        </is>
      </c>
      <c r="P446" s="13" t="n">
        <v>8</v>
      </c>
      <c r="R446" s="12" t="n"/>
    </row>
    <row r="447">
      <c r="B447" t="inlineStr">
        <is>
          <t>Price_BOM_VLC_VLSC_Imp_0439</t>
        </is>
      </c>
      <c r="C447" s="68" t="inlineStr">
        <is>
          <t>:25953-2P-20HP-VLC:25953-2P-25HP-VLC:25953-2P-30HP-VLC:25953-2P-40HP-VLC:25953-2P-50HP-VLC:25953-2P-60HP-VLC:25953-4P-3HP-VLC:25953-4P-5HP-VLC:25953-4P-7.5HP-VLC:</t>
        </is>
      </c>
      <c r="D447" s="2" t="inlineStr">
        <is>
          <t>X4</t>
        </is>
      </c>
      <c r="E447" s="2" t="inlineStr">
        <is>
          <t>ImpMatl_Silicon_Bronze_ASTM-B584_C87600</t>
        </is>
      </c>
      <c r="F447" s="7" t="inlineStr">
        <is>
          <t>Silicon Bronze, ASTM-B584, C87600</t>
        </is>
      </c>
      <c r="G447" s="7" t="inlineStr">
        <is>
          <t>B21</t>
        </is>
      </c>
      <c r="H447" s="7" t="inlineStr">
        <is>
          <t>Coating_Scotchkote134_interior_exterior</t>
        </is>
      </c>
      <c r="I447" s="7" t="inlineStr">
        <is>
          <t>Stainless Steel, AISI-303</t>
        </is>
      </c>
      <c r="J447" s="7" t="inlineStr">
        <is>
          <t>Steel, Cold Drawn C1018</t>
        </is>
      </c>
      <c r="K447" s="2" t="inlineStr">
        <is>
          <t>RTF</t>
        </is>
      </c>
      <c r="L447" s="7" t="n"/>
      <c r="M447" s="7" t="inlineStr">
        <is>
          <t>A101784</t>
        </is>
      </c>
      <c r="N447" s="7" t="n">
        <v>0</v>
      </c>
      <c r="O447" s="7" t="inlineStr">
        <is>
          <t>LT250</t>
        </is>
      </c>
      <c r="P447" s="13" t="n">
        <v>8</v>
      </c>
      <c r="R447" s="12" t="n"/>
    </row>
    <row r="448">
      <c r="B448" t="inlineStr">
        <is>
          <t>Price_BOM_VLC_VLSC_Imp_0440</t>
        </is>
      </c>
      <c r="C448" s="68" t="inlineStr">
        <is>
          <t>:25953-2P-20HP-VLC:25953-2P-25HP-VLC:25953-2P-30HP-VLC:25953-2P-40HP-VLC:25953-2P-50HP-VLC:25953-2P-60HP-VLC:25953-4P-3HP-VLC:25953-4P-5HP-VLC:25953-4P-7.5HP-VLC:</t>
        </is>
      </c>
      <c r="D448" s="2" t="inlineStr">
        <is>
          <t>X4</t>
        </is>
      </c>
      <c r="E448" t="inlineStr">
        <is>
          <t>ImpMatl_NiAl-Bronze_ASTM-B148_C95400</t>
        </is>
      </c>
      <c r="F448" s="7" t="inlineStr">
        <is>
          <t>Nickel Aluminum Bronze ASTM B148 UNS C95400</t>
        </is>
      </c>
      <c r="G448" s="7" t="inlineStr">
        <is>
          <t>B22</t>
        </is>
      </c>
      <c r="H448" s="7" t="inlineStr">
        <is>
          <t>Coating_Scotchkote134_interior_exterior</t>
        </is>
      </c>
      <c r="I448" s="7" t="inlineStr">
        <is>
          <t>Stainless Steel, AISI-303</t>
        </is>
      </c>
      <c r="J448" s="7" t="inlineStr">
        <is>
          <t>Steel, Cold Drawn C1018</t>
        </is>
      </c>
      <c r="K448" s="2" t="inlineStr">
        <is>
          <t>RTF</t>
        </is>
      </c>
      <c r="L448" s="12" t="n"/>
      <c r="M448" t="inlineStr">
        <is>
          <t>A102227</t>
        </is>
      </c>
      <c r="N448" s="1" t="n">
        <v>142</v>
      </c>
      <c r="O448" s="7" t="inlineStr">
        <is>
          <t>LT250</t>
        </is>
      </c>
      <c r="P448" s="13" t="n">
        <v>8</v>
      </c>
      <c r="R448" s="12" t="n"/>
    </row>
    <row r="449">
      <c r="B449" t="inlineStr">
        <is>
          <t>Price_BOM_VLC_VLSC_Imp_0441</t>
        </is>
      </c>
      <c r="C449" s="68" t="inlineStr">
        <is>
          <t>:25953-2P-20HP-VLC:25953-2P-25HP-VLC:25953-2P-30HP-VLC:25953-2P-40HP-VLC:25953-2P-50HP-VLC:25953-2P-60HP-VLC:25953-4P-3HP-VLC:25953-4P-5HP-VLC:25953-4P-7.5HP-VLC:</t>
        </is>
      </c>
      <c r="D449" s="2" t="inlineStr">
        <is>
          <t>X4</t>
        </is>
      </c>
      <c r="E449" s="2" t="inlineStr">
        <is>
          <t>ImpMatl_Silicon_Bronze_ASTM-B584_C87600</t>
        </is>
      </c>
      <c r="F449" s="7" t="inlineStr">
        <is>
          <t>Silicon Bronze, ASTM-B584, C87600</t>
        </is>
      </c>
      <c r="G449" s="7" t="inlineStr">
        <is>
          <t>B21</t>
        </is>
      </c>
      <c r="H449" s="7" t="inlineStr">
        <is>
          <t>Coating_Scotchkote134_interior_exterior_IncludeImpeller</t>
        </is>
      </c>
      <c r="I449" s="7" t="inlineStr">
        <is>
          <t>Stainless Steel, AISI-303</t>
        </is>
      </c>
      <c r="J449" s="7" t="inlineStr">
        <is>
          <t>Steel, Cold Drawn C1018</t>
        </is>
      </c>
      <c r="K449" s="2" t="inlineStr">
        <is>
          <t>RTF</t>
        </is>
      </c>
      <c r="L449" s="7" t="n"/>
      <c r="M449" s="7" t="inlineStr">
        <is>
          <t>A101784</t>
        </is>
      </c>
      <c r="N449" s="7" t="n">
        <v>0</v>
      </c>
      <c r="O449" s="7" t="inlineStr">
        <is>
          <t>LT250</t>
        </is>
      </c>
      <c r="P449" s="13" t="n">
        <v>8</v>
      </c>
      <c r="R449" s="12" t="n"/>
    </row>
    <row r="450">
      <c r="B450" t="inlineStr">
        <is>
          <t>Price_BOM_VLC_VLSC_Imp_0442</t>
        </is>
      </c>
      <c r="C450" s="68" t="inlineStr">
        <is>
          <t>:25953-2P-20HP-VLC:25953-2P-25HP-VLC:25953-2P-30HP-VLC:25953-2P-40HP-VLC:25953-2P-50HP-VLC:25953-2P-60HP-VLC:25953-4P-3HP-VLC:25953-4P-5HP-VLC:25953-4P-7.5HP-VLC:</t>
        </is>
      </c>
      <c r="D450" s="2" t="inlineStr">
        <is>
          <t>X4</t>
        </is>
      </c>
      <c r="E450" t="inlineStr">
        <is>
          <t>ImpMatl_NiAl-Bronze_ASTM-B148_C95400</t>
        </is>
      </c>
      <c r="F450" s="7" t="inlineStr">
        <is>
          <t>Nickel Aluminum Bronze ASTM B148 UNS C95400</t>
        </is>
      </c>
      <c r="G450" s="7" t="inlineStr">
        <is>
          <t>B22</t>
        </is>
      </c>
      <c r="H450" s="7" t="inlineStr">
        <is>
          <t>Coating_Scotchkote134_interior_exterior_IncludeImpeller</t>
        </is>
      </c>
      <c r="I450" s="7" t="inlineStr">
        <is>
          <t>Stainless Steel, AISI-303</t>
        </is>
      </c>
      <c r="J450" s="7" t="inlineStr">
        <is>
          <t>Steel, Cold Drawn C1018</t>
        </is>
      </c>
      <c r="K450" s="2" t="inlineStr">
        <is>
          <t>RTF</t>
        </is>
      </c>
      <c r="L450" s="12" t="n"/>
      <c r="M450" t="inlineStr">
        <is>
          <t>A102227</t>
        </is>
      </c>
      <c r="N450" s="1" t="n">
        <v>142</v>
      </c>
      <c r="O450" s="7" t="inlineStr">
        <is>
          <t>LT250</t>
        </is>
      </c>
      <c r="P450" s="13" t="n">
        <v>8</v>
      </c>
      <c r="R450" s="12" t="n"/>
    </row>
    <row r="451">
      <c r="B451" t="inlineStr">
        <is>
          <t>Price_BOM_VLC_VLSC_Imp_0443</t>
        </is>
      </c>
      <c r="C451" s="68" t="inlineStr">
        <is>
          <t>:25953-2P-20HP-VLC:25953-2P-25HP-VLC:25953-2P-30HP-VLC:25953-2P-40HP-VLC:25953-2P-50HP-VLC:25953-2P-60HP-VLC:25953-4P-3HP-VLC:25953-4P-5HP-VLC:25953-4P-7.5HP-VLC:</t>
        </is>
      </c>
      <c r="D451" s="2" t="inlineStr">
        <is>
          <t>X4</t>
        </is>
      </c>
      <c r="E451" s="2" t="inlineStr">
        <is>
          <t>ImpMatl_Silicon_Bronze_ASTM-B584_C87600</t>
        </is>
      </c>
      <c r="F451" s="7" t="inlineStr">
        <is>
          <t>Silicon Bronze, ASTM-B584, C87600</t>
        </is>
      </c>
      <c r="G451" s="7" t="inlineStr">
        <is>
          <t>B21</t>
        </is>
      </c>
      <c r="H451" s="7" t="inlineStr">
        <is>
          <t>Coating_Scotchkote134_interior_IncludeImpeller</t>
        </is>
      </c>
      <c r="I451" s="7" t="inlineStr">
        <is>
          <t>Stainless Steel, AISI-303</t>
        </is>
      </c>
      <c r="J451" s="7" t="inlineStr">
        <is>
          <t>Steel, Cold Drawn C1018</t>
        </is>
      </c>
      <c r="K451" s="2" t="inlineStr">
        <is>
          <t>RTF</t>
        </is>
      </c>
      <c r="L451" s="7" t="n"/>
      <c r="M451" s="7" t="inlineStr">
        <is>
          <t>A101784</t>
        </is>
      </c>
      <c r="N451" s="7" t="n">
        <v>0</v>
      </c>
      <c r="O451" s="7" t="inlineStr">
        <is>
          <t>LT250</t>
        </is>
      </c>
      <c r="P451" s="13" t="n">
        <v>8</v>
      </c>
      <c r="R451" s="12" t="n"/>
    </row>
    <row r="452">
      <c r="B452" t="inlineStr">
        <is>
          <t>Price_BOM_VLC_VLSC_Imp_0444</t>
        </is>
      </c>
      <c r="C452" s="68" t="inlineStr">
        <is>
          <t>:25953-2P-20HP-VLC:25953-2P-25HP-VLC:25953-2P-30HP-VLC:25953-2P-40HP-VLC:25953-2P-50HP-VLC:25953-2P-60HP-VLC:25953-4P-3HP-VLC:25953-4P-5HP-VLC:25953-4P-7.5HP-VLC:</t>
        </is>
      </c>
      <c r="D452" s="2" t="inlineStr">
        <is>
          <t>X4</t>
        </is>
      </c>
      <c r="E452" t="inlineStr">
        <is>
          <t>ImpMatl_NiAl-Bronze_ASTM-B148_C95400</t>
        </is>
      </c>
      <c r="F452" s="7" t="inlineStr">
        <is>
          <t>Nickel Aluminum Bronze ASTM B148 UNS C95400</t>
        </is>
      </c>
      <c r="G452" s="7" t="inlineStr">
        <is>
          <t>B22</t>
        </is>
      </c>
      <c r="H452" s="7" t="inlineStr">
        <is>
          <t>Coating_Scotchkote134_interior_IncludeImpeller</t>
        </is>
      </c>
      <c r="I452" s="7" t="inlineStr">
        <is>
          <t>Stainless Steel, AISI-303</t>
        </is>
      </c>
      <c r="J452" s="7" t="inlineStr">
        <is>
          <t>Steel, Cold Drawn C1018</t>
        </is>
      </c>
      <c r="K452" s="2" t="inlineStr">
        <is>
          <t>RTF</t>
        </is>
      </c>
      <c r="L452" s="12" t="n"/>
      <c r="M452" t="inlineStr">
        <is>
          <t>A102227</t>
        </is>
      </c>
      <c r="N452" s="1" t="n">
        <v>142</v>
      </c>
      <c r="O452" s="7" t="inlineStr">
        <is>
          <t>LT250</t>
        </is>
      </c>
      <c r="P452" s="13" t="n">
        <v>8</v>
      </c>
      <c r="R452" s="12" t="n"/>
    </row>
    <row r="453">
      <c r="B453" t="inlineStr">
        <is>
          <t>Price_BOM_VLC_VLSC_Imp_0445</t>
        </is>
      </c>
      <c r="C453" s="68" t="inlineStr">
        <is>
          <t>:25953-2P-20HP-VLC:25953-2P-25HP-VLC:25953-2P-30HP-VLC:25953-2P-40HP-VLC:25953-2P-50HP-VLC:25953-2P-60HP-VLC:25953-4P-3HP-VLC:25953-4P-5HP-VLC:25953-4P-7.5HP-VLC:</t>
        </is>
      </c>
      <c r="D453" s="2" t="inlineStr">
        <is>
          <t>X4</t>
        </is>
      </c>
      <c r="E453" s="2" t="inlineStr">
        <is>
          <t>ImpMatl_Silicon_Bronze_ASTM-B584_C87600</t>
        </is>
      </c>
      <c r="F453" s="7" t="inlineStr">
        <is>
          <t>Silicon Bronze, ASTM-B584, C87600</t>
        </is>
      </c>
      <c r="G453" s="7" t="inlineStr">
        <is>
          <t>B21</t>
        </is>
      </c>
      <c r="H453" s="7" t="inlineStr">
        <is>
          <t>Coating_Special</t>
        </is>
      </c>
      <c r="I453" s="7" t="inlineStr">
        <is>
          <t>Stainless Steel, AISI-303</t>
        </is>
      </c>
      <c r="J453" s="7" t="inlineStr">
        <is>
          <t>Steel, Cold Drawn C1018</t>
        </is>
      </c>
      <c r="K453" s="2" t="inlineStr">
        <is>
          <t>RTF</t>
        </is>
      </c>
      <c r="L453" s="7" t="n"/>
      <c r="M453" s="7" t="inlineStr">
        <is>
          <t>A101784</t>
        </is>
      </c>
      <c r="N453" s="7" t="n">
        <v>0</v>
      </c>
      <c r="O453" s="7" t="inlineStr">
        <is>
          <t>LT250</t>
        </is>
      </c>
      <c r="P453" s="13" t="n">
        <v>8</v>
      </c>
      <c r="R453" s="12" t="n"/>
    </row>
    <row r="454">
      <c r="B454" t="inlineStr">
        <is>
          <t>Price_BOM_VLC_VLSC_Imp_0446</t>
        </is>
      </c>
      <c r="C454" s="68" t="inlineStr">
        <is>
          <t>:25953-2P-20HP-VLC:25953-2P-25HP-VLC:25953-2P-30HP-VLC:25953-2P-40HP-VLC:25953-2P-50HP-VLC:25953-2P-60HP-VLC:25953-4P-3HP-VLC:25953-4P-5HP-VLC:25953-4P-7.5HP-VLC:</t>
        </is>
      </c>
      <c r="D454" s="2" t="inlineStr">
        <is>
          <t>X4</t>
        </is>
      </c>
      <c r="E454" t="inlineStr">
        <is>
          <t>ImpMatl_NiAl-Bronze_ASTM-B148_C95400</t>
        </is>
      </c>
      <c r="F454" s="7" t="inlineStr">
        <is>
          <t>Nickel Aluminum Bronze ASTM B148 UNS C95400</t>
        </is>
      </c>
      <c r="G454" s="7" t="inlineStr">
        <is>
          <t>B22</t>
        </is>
      </c>
      <c r="H454" s="7" t="inlineStr">
        <is>
          <t>Coating_Special</t>
        </is>
      </c>
      <c r="I454" s="7" t="inlineStr">
        <is>
          <t>Stainless Steel, AISI-303</t>
        </is>
      </c>
      <c r="J454" s="7" t="inlineStr">
        <is>
          <t>Steel, Cold Drawn C1018</t>
        </is>
      </c>
      <c r="K454" s="2" t="inlineStr">
        <is>
          <t>RTF</t>
        </is>
      </c>
      <c r="L454" s="12" t="n"/>
      <c r="M454" t="inlineStr">
        <is>
          <t>A102227</t>
        </is>
      </c>
      <c r="N454" s="1" t="n">
        <v>142</v>
      </c>
      <c r="O454" s="7" t="inlineStr">
        <is>
          <t>LT250</t>
        </is>
      </c>
      <c r="P454" s="13" t="n">
        <v>8</v>
      </c>
      <c r="R454" s="12" t="n"/>
    </row>
    <row r="455">
      <c r="B455" t="inlineStr">
        <is>
          <t>Price_BOM_VLC_VLSC_Imp_0447</t>
        </is>
      </c>
      <c r="C455" s="68" t="inlineStr">
        <is>
          <t>:25953-2P-20HP-VLC:25953-2P-25HP-VLC:25953-2P-30HP-VLC:25953-2P-40HP-VLC:25953-2P-50HP-VLC:25953-2P-60HP-VLC:25953-4P-3HP-VLC:25953-4P-5HP-VLC:25953-4P-7.5HP-VLC:</t>
        </is>
      </c>
      <c r="D455" s="2" t="inlineStr">
        <is>
          <t>X4</t>
        </is>
      </c>
      <c r="E455" s="2" t="inlineStr">
        <is>
          <t>ImpMatl_Silicon_Bronze_ASTM-B584_C87600</t>
        </is>
      </c>
      <c r="F455" s="7" t="inlineStr">
        <is>
          <t>Silicon Bronze, ASTM-B584, C87600</t>
        </is>
      </c>
      <c r="G455" s="7" t="inlineStr">
        <is>
          <t>B21</t>
        </is>
      </c>
      <c r="H455" s="7" t="inlineStr">
        <is>
          <t>Coating_Epoxy</t>
        </is>
      </c>
      <c r="I455" s="7" t="inlineStr">
        <is>
          <t>Stainless Steel, AISI-303</t>
        </is>
      </c>
      <c r="J455" s="7" t="inlineStr">
        <is>
          <t>Steel, Cold Drawn C1018</t>
        </is>
      </c>
      <c r="K455" s="2" t="inlineStr">
        <is>
          <t>RTF</t>
        </is>
      </c>
      <c r="L455" s="7" t="n"/>
      <c r="M455" s="7" t="inlineStr">
        <is>
          <t>A101784</t>
        </is>
      </c>
      <c r="N455" s="7" t="n">
        <v>0</v>
      </c>
      <c r="O455" s="7" t="inlineStr">
        <is>
          <t>LT250</t>
        </is>
      </c>
      <c r="P455" s="13" t="n">
        <v>8</v>
      </c>
      <c r="R455" s="12" t="n"/>
    </row>
    <row r="456">
      <c r="B456" t="inlineStr">
        <is>
          <t>Price_BOM_VLC_VLSC_Imp_0448</t>
        </is>
      </c>
      <c r="C456" s="68" t="inlineStr">
        <is>
          <t>:25953-2P-20HP-VLC:25953-2P-25HP-VLC:25953-2P-30HP-VLC:25953-2P-40HP-VLC:25953-2P-50HP-VLC:25953-2P-60HP-VLC:25953-4P-3HP-VLC:25953-4P-5HP-VLC:25953-4P-7.5HP-VLC:</t>
        </is>
      </c>
      <c r="D456" s="2" t="inlineStr">
        <is>
          <t>X4</t>
        </is>
      </c>
      <c r="E456" t="inlineStr">
        <is>
          <t>ImpMatl_NiAl-Bronze_ASTM-B148_C95400</t>
        </is>
      </c>
      <c r="F456" s="7" t="inlineStr">
        <is>
          <t>Nickel Aluminum Bronze ASTM B148 UNS C95400</t>
        </is>
      </c>
      <c r="G456" s="7" t="inlineStr">
        <is>
          <t>B22</t>
        </is>
      </c>
      <c r="H456" s="7" t="inlineStr">
        <is>
          <t>Coating_Epoxy</t>
        </is>
      </c>
      <c r="I456" s="7" t="inlineStr">
        <is>
          <t>Stainless Steel, AISI-303</t>
        </is>
      </c>
      <c r="J456" s="7" t="inlineStr">
        <is>
          <t>Steel, Cold Drawn C1018</t>
        </is>
      </c>
      <c r="K456" s="2" t="inlineStr">
        <is>
          <t>RTF</t>
        </is>
      </c>
      <c r="L456" s="12" t="n"/>
      <c r="M456" t="inlineStr">
        <is>
          <t>A102227</t>
        </is>
      </c>
      <c r="N456" s="1" t="n">
        <v>142</v>
      </c>
      <c r="O456" s="7" t="inlineStr">
        <is>
          <t>LT250</t>
        </is>
      </c>
      <c r="P456" s="13" t="n">
        <v>8</v>
      </c>
      <c r="R456" s="12" t="n"/>
    </row>
    <row r="457">
      <c r="B457" t="inlineStr">
        <is>
          <t>Price_BOM_VLC_VLSC_Imp_0449</t>
        </is>
      </c>
      <c r="C457" s="68" t="inlineStr">
        <is>
          <t>:25953-2P-20HP-VLSC:25953-2P-25HP-VLSC:25953-2P-30HP-VLSC:25953-2P-40HP-VLSC:25953-2P-50HP-VLSC:25953-2P-60HP-VLSC:25953-4P-3HP-VLSC:25953-4P-5HP-VLSC:25953-4P-7.5HP-VLSC:</t>
        </is>
      </c>
      <c r="D457" s="2" t="inlineStr">
        <is>
          <t>X3</t>
        </is>
      </c>
      <c r="E457" s="2" t="inlineStr">
        <is>
          <t>ImpMatl_Silicon_Bronze_ASTM-B584_C87600</t>
        </is>
      </c>
      <c r="F457" s="7" t="inlineStr">
        <is>
          <t>Silicon Bronze, ASTM-B584, C87600</t>
        </is>
      </c>
      <c r="G457" s="7" t="inlineStr">
        <is>
          <t>B21</t>
        </is>
      </c>
      <c r="H457" s="7" t="inlineStr">
        <is>
          <t>Coating_Standard</t>
        </is>
      </c>
      <c r="I457" s="7" t="inlineStr">
        <is>
          <t>Stainless Steel, AISI-303</t>
        </is>
      </c>
      <c r="J457" s="7" t="inlineStr">
        <is>
          <t>Steel, Cold Drawn C1018</t>
        </is>
      </c>
      <c r="K457" s="2" t="inlineStr">
        <is>
          <t>96699335</t>
        </is>
      </c>
      <c r="L457" s="7" t="inlineStr">
        <is>
          <t>IMP,L,20953,X3,B21</t>
        </is>
      </c>
      <c r="M457" s="7" t="inlineStr">
        <is>
          <t>A101777</t>
        </is>
      </c>
      <c r="N457" s="7" t="n">
        <v>0</v>
      </c>
      <c r="O457" s="7" t="inlineStr">
        <is>
          <t>LT027</t>
        </is>
      </c>
      <c r="P457" s="13" t="n">
        <v>0</v>
      </c>
      <c r="R457" s="12" t="n"/>
    </row>
    <row r="458">
      <c r="B458" t="inlineStr">
        <is>
          <t>Price_BOM_VLC_VLSC_Imp_0450</t>
        </is>
      </c>
      <c r="C458" s="68" t="inlineStr">
        <is>
          <t>:25953-2P-20HP-VLSC:25953-2P-25HP-VLSC:25953-2P-30HP-VLSC:25953-2P-40HP-VLSC:25953-2P-50HP-VLSC:25953-2P-60HP-VLSC:25953-4P-3HP-VLSC:25953-4P-5HP-VLSC:25953-4P-7.5HP-VLSC:</t>
        </is>
      </c>
      <c r="D458" s="2" t="inlineStr">
        <is>
          <t>X3</t>
        </is>
      </c>
      <c r="E458" s="2" t="inlineStr">
        <is>
          <t>ImpMatl_SS_AISI-304</t>
        </is>
      </c>
      <c r="F458" s="7" t="inlineStr">
        <is>
          <t>Stainless Steel, AISI-304</t>
        </is>
      </c>
      <c r="G458" s="7" t="inlineStr">
        <is>
          <t>H304</t>
        </is>
      </c>
      <c r="H458" s="7" t="inlineStr">
        <is>
          <t>Coating_Standard</t>
        </is>
      </c>
      <c r="I458" s="7" t="inlineStr">
        <is>
          <t>Stainless Steel, AISI-303</t>
        </is>
      </c>
      <c r="J458" s="7" t="inlineStr">
        <is>
          <t>Stainless Steel, AISI 316</t>
        </is>
      </c>
      <c r="K458" s="98" t="n">
        <v>98876067</v>
      </c>
      <c r="L458" s="98" t="inlineStr">
        <is>
          <t>IMP,L,20953,X3,H304</t>
        </is>
      </c>
      <c r="M458" t="inlineStr">
        <is>
          <t>A101782</t>
        </is>
      </c>
      <c r="N458" t="n">
        <v>0</v>
      </c>
      <c r="O458" s="7" t="inlineStr">
        <is>
          <t>LT027</t>
        </is>
      </c>
      <c r="P458" s="13" t="n">
        <v>0</v>
      </c>
      <c r="R458" s="12" t="n"/>
    </row>
    <row r="459">
      <c r="B459" t="inlineStr">
        <is>
          <t>Price_BOM_VLC_VLSC_Imp_0451</t>
        </is>
      </c>
      <c r="C459" s="68" t="inlineStr">
        <is>
          <t>:25953-2P-20HP-VLSC:25953-2P-25HP-VLSC:25953-2P-30HP-VLSC:25953-2P-40HP-VLSC:25953-2P-50HP-VLSC:25953-2P-60HP-VLSC:25953-4P-3HP-VLSC:25953-4P-5HP-VLSC:25953-4P-7.5HP-VLSC:</t>
        </is>
      </c>
      <c r="D459" s="2" t="inlineStr">
        <is>
          <t>X3</t>
        </is>
      </c>
      <c r="E459" t="inlineStr">
        <is>
          <t>ImpMatl_NiAl-Bronze_ASTM-B148_C95400</t>
        </is>
      </c>
      <c r="F459" s="7" t="inlineStr">
        <is>
          <t>Nickel Aluminum Bronze ASTM B148 UNS C95400</t>
        </is>
      </c>
      <c r="G459" s="7" t="inlineStr">
        <is>
          <t>B22</t>
        </is>
      </c>
      <c r="H459" s="7" t="inlineStr">
        <is>
          <t>Coating_Standard</t>
        </is>
      </c>
      <c r="I459" s="7" t="inlineStr">
        <is>
          <t>Stainless Steel, AISI-303</t>
        </is>
      </c>
      <c r="J459" s="7" t="inlineStr">
        <is>
          <t>Steel, Cold Drawn C1018</t>
        </is>
      </c>
      <c r="K459" s="78" t="inlineStr">
        <is>
          <t>97775276</t>
        </is>
      </c>
      <c r="L459" s="1" t="n"/>
      <c r="M459" t="inlineStr">
        <is>
          <t>A102226</t>
        </is>
      </c>
      <c r="N459" s="1" t="n">
        <v>142</v>
      </c>
      <c r="O459" s="7" t="inlineStr">
        <is>
          <t>LT250</t>
        </is>
      </c>
      <c r="P459" s="13" t="n">
        <v>8</v>
      </c>
      <c r="R459" s="12" t="n"/>
    </row>
    <row r="460">
      <c r="B460" t="inlineStr">
        <is>
          <t>Price_BOM_VLC_VLSC_Imp_0452</t>
        </is>
      </c>
      <c r="C460" s="68" t="inlineStr">
        <is>
          <t>:25953-2P-20HP-VLSC:25953-2P-25HP-VLSC:25953-2P-30HP-VLSC:25953-2P-40HP-VLSC:25953-2P-50HP-VLSC:25953-2P-60HP-VLSC:25953-4P-3HP-VLSC:25953-4P-5HP-VLSC:25953-4P-7.5HP-VLSC:</t>
        </is>
      </c>
      <c r="D460" s="2" t="inlineStr">
        <is>
          <t>X3</t>
        </is>
      </c>
      <c r="E460" s="2" t="inlineStr">
        <is>
          <t>ImpMatl_Silicon_Bronze_ASTM-B584_C87600</t>
        </is>
      </c>
      <c r="F460" s="7" t="inlineStr">
        <is>
          <t>Silicon Bronze, ASTM-B584, C87600</t>
        </is>
      </c>
      <c r="G460" s="7" t="inlineStr">
        <is>
          <t>B21</t>
        </is>
      </c>
      <c r="H460" s="7" t="inlineStr">
        <is>
          <t>Coating_Scotchkote134_interior</t>
        </is>
      </c>
      <c r="I460" s="7" t="inlineStr">
        <is>
          <t>Stainless Steel, AISI-303</t>
        </is>
      </c>
      <c r="J460" s="7" t="inlineStr">
        <is>
          <t>Steel, Cold Drawn C1018</t>
        </is>
      </c>
      <c r="K460" s="2" t="inlineStr">
        <is>
          <t>RTF</t>
        </is>
      </c>
      <c r="L460" s="7" t="n"/>
      <c r="M460" s="7" t="inlineStr">
        <is>
          <t>A101777</t>
        </is>
      </c>
      <c r="N460" s="7" t="n">
        <v>0</v>
      </c>
      <c r="O460" s="7" t="inlineStr">
        <is>
          <t>LT250</t>
        </is>
      </c>
      <c r="P460" s="13" t="n">
        <v>8</v>
      </c>
      <c r="R460" s="12" t="n"/>
    </row>
    <row r="461">
      <c r="B461" t="inlineStr">
        <is>
          <t>Price_BOM_VLC_VLSC_Imp_0453</t>
        </is>
      </c>
      <c r="C461" s="68" t="inlineStr">
        <is>
          <t>:25953-2P-20HP-VLSC:25953-2P-25HP-VLSC:25953-2P-30HP-VLSC:25953-2P-40HP-VLSC:25953-2P-50HP-VLSC:25953-2P-60HP-VLSC:25953-4P-3HP-VLSC:25953-4P-5HP-VLSC:25953-4P-7.5HP-VLSC:</t>
        </is>
      </c>
      <c r="D461" s="2" t="inlineStr">
        <is>
          <t>X3</t>
        </is>
      </c>
      <c r="E461" t="inlineStr">
        <is>
          <t>ImpMatl_NiAl-Bronze_ASTM-B148_C95400</t>
        </is>
      </c>
      <c r="F461" s="7" t="inlineStr">
        <is>
          <t>Nickel Aluminum Bronze ASTM B148 UNS C95400</t>
        </is>
      </c>
      <c r="G461" s="7" t="inlineStr">
        <is>
          <t>B22</t>
        </is>
      </c>
      <c r="H461" s="7" t="inlineStr">
        <is>
          <t>Coating_Scotchkote134_interior</t>
        </is>
      </c>
      <c r="I461" s="7" t="inlineStr">
        <is>
          <t>Stainless Steel, AISI-303</t>
        </is>
      </c>
      <c r="J461" s="7" t="inlineStr">
        <is>
          <t>Steel, Cold Drawn C1018</t>
        </is>
      </c>
      <c r="K461" s="2" t="inlineStr">
        <is>
          <t>RTF</t>
        </is>
      </c>
      <c r="L461" s="1" t="n"/>
      <c r="M461" t="inlineStr">
        <is>
          <t>A102226</t>
        </is>
      </c>
      <c r="N461" s="1" t="n">
        <v>142</v>
      </c>
      <c r="O461" s="7" t="inlineStr">
        <is>
          <t>LT250</t>
        </is>
      </c>
      <c r="P461" s="13" t="n">
        <v>8</v>
      </c>
      <c r="R461" s="12" t="n"/>
    </row>
    <row r="462">
      <c r="B462" t="inlineStr">
        <is>
          <t>Price_BOM_VLC_VLSC_Imp_0454</t>
        </is>
      </c>
      <c r="C462" s="68" t="inlineStr">
        <is>
          <t>:25953-2P-20HP-VLSC:25953-2P-25HP-VLSC:25953-2P-30HP-VLSC:25953-2P-40HP-VLSC:25953-2P-50HP-VLSC:25953-2P-60HP-VLSC:25953-4P-3HP-VLSC:25953-4P-5HP-VLSC:25953-4P-7.5HP-VLSC:</t>
        </is>
      </c>
      <c r="D462" s="2" t="inlineStr">
        <is>
          <t>X3</t>
        </is>
      </c>
      <c r="E462" s="2" t="inlineStr">
        <is>
          <t>ImpMatl_Silicon_Bronze_ASTM-B584_C87600</t>
        </is>
      </c>
      <c r="F462" s="7" t="inlineStr">
        <is>
          <t>Silicon Bronze, ASTM-B584, C87600</t>
        </is>
      </c>
      <c r="G462" s="7" t="inlineStr">
        <is>
          <t>B21</t>
        </is>
      </c>
      <c r="H462" s="7" t="inlineStr">
        <is>
          <t>Coating_Scotchkote134_interior_exterior</t>
        </is>
      </c>
      <c r="I462" s="7" t="inlineStr">
        <is>
          <t>Stainless Steel, AISI-303</t>
        </is>
      </c>
      <c r="J462" s="7" t="inlineStr">
        <is>
          <t>Steel, Cold Drawn C1018</t>
        </is>
      </c>
      <c r="K462" s="2" t="inlineStr">
        <is>
          <t>RTF</t>
        </is>
      </c>
      <c r="L462" s="7" t="n"/>
      <c r="M462" s="7" t="inlineStr">
        <is>
          <t>A101777</t>
        </is>
      </c>
      <c r="N462" s="7" t="n">
        <v>0</v>
      </c>
      <c r="O462" s="7" t="inlineStr">
        <is>
          <t>LT250</t>
        </is>
      </c>
      <c r="P462" s="13" t="n">
        <v>8</v>
      </c>
      <c r="R462" s="12" t="n"/>
    </row>
    <row r="463">
      <c r="B463" t="inlineStr">
        <is>
          <t>Price_BOM_VLC_VLSC_Imp_0455</t>
        </is>
      </c>
      <c r="C463" s="68" t="inlineStr">
        <is>
          <t>:25953-2P-20HP-VLSC:25953-2P-25HP-VLSC:25953-2P-30HP-VLSC:25953-2P-40HP-VLSC:25953-2P-50HP-VLSC:25953-2P-60HP-VLSC:25953-4P-3HP-VLSC:25953-4P-5HP-VLSC:25953-4P-7.5HP-VLSC:</t>
        </is>
      </c>
      <c r="D463" s="2" t="inlineStr">
        <is>
          <t>X3</t>
        </is>
      </c>
      <c r="E463" t="inlineStr">
        <is>
          <t>ImpMatl_NiAl-Bronze_ASTM-B148_C95400</t>
        </is>
      </c>
      <c r="F463" s="7" t="inlineStr">
        <is>
          <t>Nickel Aluminum Bronze ASTM B148 UNS C95400</t>
        </is>
      </c>
      <c r="G463" s="7" t="inlineStr">
        <is>
          <t>B22</t>
        </is>
      </c>
      <c r="H463" s="7" t="inlineStr">
        <is>
          <t>Coating_Scotchkote134_interior_exterior</t>
        </is>
      </c>
      <c r="I463" s="7" t="inlineStr">
        <is>
          <t>Stainless Steel, AISI-303</t>
        </is>
      </c>
      <c r="J463" s="7" t="inlineStr">
        <is>
          <t>Steel, Cold Drawn C1018</t>
        </is>
      </c>
      <c r="K463" s="2" t="inlineStr">
        <is>
          <t>RTF</t>
        </is>
      </c>
      <c r="L463" s="1" t="n"/>
      <c r="M463" t="inlineStr">
        <is>
          <t>A102226</t>
        </is>
      </c>
      <c r="N463" s="1" t="n">
        <v>142</v>
      </c>
      <c r="O463" s="7" t="inlineStr">
        <is>
          <t>LT250</t>
        </is>
      </c>
      <c r="P463" s="13" t="n">
        <v>8</v>
      </c>
      <c r="R463" s="12" t="n"/>
    </row>
    <row r="464">
      <c r="B464" t="inlineStr">
        <is>
          <t>Price_BOM_VLC_VLSC_Imp_0456</t>
        </is>
      </c>
      <c r="C464" s="68" t="inlineStr">
        <is>
          <t>:25953-2P-20HP-VLSC:25953-2P-25HP-VLSC:25953-2P-30HP-VLSC:25953-2P-40HP-VLSC:25953-2P-50HP-VLSC:25953-2P-60HP-VLSC:25953-4P-3HP-VLSC:25953-4P-5HP-VLSC:25953-4P-7.5HP-VLSC:</t>
        </is>
      </c>
      <c r="D464" s="2" t="inlineStr">
        <is>
          <t>X3</t>
        </is>
      </c>
      <c r="E464" s="2" t="inlineStr">
        <is>
          <t>ImpMatl_Silicon_Bronze_ASTM-B584_C87600</t>
        </is>
      </c>
      <c r="F464" s="7" t="inlineStr">
        <is>
          <t>Silicon Bronze, ASTM-B584, C87600</t>
        </is>
      </c>
      <c r="G464" s="7" t="inlineStr">
        <is>
          <t>B21</t>
        </is>
      </c>
      <c r="H464" s="7" t="inlineStr">
        <is>
          <t>Coating_Scotchkote134_interior_exterior_IncludeImpeller</t>
        </is>
      </c>
      <c r="I464" s="7" t="inlineStr">
        <is>
          <t>Stainless Steel, AISI-303</t>
        </is>
      </c>
      <c r="J464" s="7" t="inlineStr">
        <is>
          <t>Steel, Cold Drawn C1018</t>
        </is>
      </c>
      <c r="K464" s="2" t="inlineStr">
        <is>
          <t>RTF</t>
        </is>
      </c>
      <c r="L464" s="7" t="n"/>
      <c r="M464" s="7" t="inlineStr">
        <is>
          <t>A101777</t>
        </is>
      </c>
      <c r="N464" s="7" t="n">
        <v>0</v>
      </c>
      <c r="O464" s="7" t="inlineStr">
        <is>
          <t>LT250</t>
        </is>
      </c>
      <c r="P464" s="13" t="n">
        <v>8</v>
      </c>
      <c r="R464" s="12" t="n"/>
    </row>
    <row r="465">
      <c r="B465" t="inlineStr">
        <is>
          <t>Price_BOM_VLC_VLSC_Imp_0457</t>
        </is>
      </c>
      <c r="C465" s="68" t="inlineStr">
        <is>
          <t>:25953-2P-20HP-VLSC:25953-2P-25HP-VLSC:25953-2P-30HP-VLSC:25953-2P-40HP-VLSC:25953-2P-50HP-VLSC:25953-2P-60HP-VLSC:25953-4P-3HP-VLSC:25953-4P-5HP-VLSC:25953-4P-7.5HP-VLSC:</t>
        </is>
      </c>
      <c r="D465" s="2" t="inlineStr">
        <is>
          <t>X3</t>
        </is>
      </c>
      <c r="E465" t="inlineStr">
        <is>
          <t>ImpMatl_NiAl-Bronze_ASTM-B148_C95400</t>
        </is>
      </c>
      <c r="F465" s="7" t="inlineStr">
        <is>
          <t>Nickel Aluminum Bronze ASTM B148 UNS C95400</t>
        </is>
      </c>
      <c r="G465" s="7" t="inlineStr">
        <is>
          <t>B22</t>
        </is>
      </c>
      <c r="H465" s="7" t="inlineStr">
        <is>
          <t>Coating_Scotchkote134_interior_exterior_IncludeImpeller</t>
        </is>
      </c>
      <c r="I465" s="7" t="inlineStr">
        <is>
          <t>Stainless Steel, AISI-303</t>
        </is>
      </c>
      <c r="J465" s="7" t="inlineStr">
        <is>
          <t>Steel, Cold Drawn C1018</t>
        </is>
      </c>
      <c r="K465" s="2" t="inlineStr">
        <is>
          <t>RTF</t>
        </is>
      </c>
      <c r="L465" s="1" t="n"/>
      <c r="M465" t="inlineStr">
        <is>
          <t>A102226</t>
        </is>
      </c>
      <c r="N465" s="1" t="n">
        <v>142</v>
      </c>
      <c r="O465" s="7" t="inlineStr">
        <is>
          <t>LT250</t>
        </is>
      </c>
      <c r="P465" s="13" t="n">
        <v>8</v>
      </c>
      <c r="R465" s="12" t="n"/>
    </row>
    <row r="466">
      <c r="B466" t="inlineStr">
        <is>
          <t>Price_BOM_VLC_VLSC_Imp_0458</t>
        </is>
      </c>
      <c r="C466" s="68" t="inlineStr">
        <is>
          <t>:25953-2P-20HP-VLSC:25953-2P-25HP-VLSC:25953-2P-30HP-VLSC:25953-2P-40HP-VLSC:25953-2P-50HP-VLSC:25953-2P-60HP-VLSC:25953-4P-3HP-VLSC:25953-4P-5HP-VLSC:25953-4P-7.5HP-VLSC:</t>
        </is>
      </c>
      <c r="D466" s="2" t="inlineStr">
        <is>
          <t>X3</t>
        </is>
      </c>
      <c r="E466" s="2" t="inlineStr">
        <is>
          <t>ImpMatl_Silicon_Bronze_ASTM-B584_C87600</t>
        </is>
      </c>
      <c r="F466" s="7" t="inlineStr">
        <is>
          <t>Silicon Bronze, ASTM-B584, C87600</t>
        </is>
      </c>
      <c r="G466" s="7" t="inlineStr">
        <is>
          <t>B21</t>
        </is>
      </c>
      <c r="H466" s="7" t="inlineStr">
        <is>
          <t>Coating_Scotchkote134_interior_IncludeImpeller</t>
        </is>
      </c>
      <c r="I466" s="7" t="inlineStr">
        <is>
          <t>Stainless Steel, AISI-303</t>
        </is>
      </c>
      <c r="J466" s="7" t="inlineStr">
        <is>
          <t>Steel, Cold Drawn C1018</t>
        </is>
      </c>
      <c r="K466" s="2" t="inlineStr">
        <is>
          <t>RTF</t>
        </is>
      </c>
      <c r="L466" s="7" t="n"/>
      <c r="M466" s="7" t="inlineStr">
        <is>
          <t>A101777</t>
        </is>
      </c>
      <c r="N466" s="7" t="n">
        <v>0</v>
      </c>
      <c r="O466" s="7" t="inlineStr">
        <is>
          <t>LT250</t>
        </is>
      </c>
      <c r="P466" s="13" t="n">
        <v>8</v>
      </c>
      <c r="R466" s="12" t="n"/>
    </row>
    <row r="467">
      <c r="B467" t="inlineStr">
        <is>
          <t>Price_BOM_VLC_VLSC_Imp_0459</t>
        </is>
      </c>
      <c r="C467" s="68" t="inlineStr">
        <is>
          <t>:25953-2P-20HP-VLSC:25953-2P-25HP-VLSC:25953-2P-30HP-VLSC:25953-2P-40HP-VLSC:25953-2P-50HP-VLSC:25953-2P-60HP-VLSC:25953-4P-3HP-VLSC:25953-4P-5HP-VLSC:25953-4P-7.5HP-VLSC:</t>
        </is>
      </c>
      <c r="D467" s="2" t="inlineStr">
        <is>
          <t>X3</t>
        </is>
      </c>
      <c r="E467" t="inlineStr">
        <is>
          <t>ImpMatl_NiAl-Bronze_ASTM-B148_C95400</t>
        </is>
      </c>
      <c r="F467" s="7" t="inlineStr">
        <is>
          <t>Nickel Aluminum Bronze ASTM B148 UNS C95400</t>
        </is>
      </c>
      <c r="G467" s="7" t="inlineStr">
        <is>
          <t>B22</t>
        </is>
      </c>
      <c r="H467" s="7" t="inlineStr">
        <is>
          <t>Coating_Scotchkote134_interior_IncludeImpeller</t>
        </is>
      </c>
      <c r="I467" s="7" t="inlineStr">
        <is>
          <t>Stainless Steel, AISI-303</t>
        </is>
      </c>
      <c r="J467" s="7" t="inlineStr">
        <is>
          <t>Steel, Cold Drawn C1018</t>
        </is>
      </c>
      <c r="K467" s="2" t="inlineStr">
        <is>
          <t>RTF</t>
        </is>
      </c>
      <c r="L467" s="1" t="n"/>
      <c r="M467" t="inlineStr">
        <is>
          <t>A102226</t>
        </is>
      </c>
      <c r="N467" s="1" t="n">
        <v>142</v>
      </c>
      <c r="O467" s="7" t="inlineStr">
        <is>
          <t>LT250</t>
        </is>
      </c>
      <c r="P467" s="13" t="n">
        <v>8</v>
      </c>
      <c r="R467" s="12" t="n"/>
    </row>
    <row r="468">
      <c r="B468" t="inlineStr">
        <is>
          <t>Price_BOM_VLC_VLSC_Imp_0460</t>
        </is>
      </c>
      <c r="C468" s="68" t="inlineStr">
        <is>
          <t>:25953-2P-20HP-VLSC:25953-2P-25HP-VLSC:25953-2P-30HP-VLSC:25953-2P-40HP-VLSC:25953-2P-50HP-VLSC:25953-2P-60HP-VLSC:25953-4P-3HP-VLSC:25953-4P-5HP-VLSC:25953-4P-7.5HP-VLSC:</t>
        </is>
      </c>
      <c r="D468" s="2" t="inlineStr">
        <is>
          <t>X3</t>
        </is>
      </c>
      <c r="E468" s="2" t="inlineStr">
        <is>
          <t>ImpMatl_Silicon_Bronze_ASTM-B584_C87600</t>
        </is>
      </c>
      <c r="F468" s="7" t="inlineStr">
        <is>
          <t>Silicon Bronze, ASTM-B584, C87600</t>
        </is>
      </c>
      <c r="G468" s="7" t="inlineStr">
        <is>
          <t>B21</t>
        </is>
      </c>
      <c r="H468" s="7" t="inlineStr">
        <is>
          <t>Coating_Special</t>
        </is>
      </c>
      <c r="I468" s="7" t="inlineStr">
        <is>
          <t>Stainless Steel, AISI-303</t>
        </is>
      </c>
      <c r="J468" s="7" t="inlineStr">
        <is>
          <t>Steel, Cold Drawn C1018</t>
        </is>
      </c>
      <c r="K468" s="2" t="inlineStr">
        <is>
          <t>RTF</t>
        </is>
      </c>
      <c r="L468" s="7" t="n"/>
      <c r="M468" s="7" t="inlineStr">
        <is>
          <t>A101777</t>
        </is>
      </c>
      <c r="N468" s="7" t="n">
        <v>0</v>
      </c>
      <c r="O468" s="7" t="inlineStr">
        <is>
          <t>LT250</t>
        </is>
      </c>
      <c r="P468" s="13" t="n">
        <v>8</v>
      </c>
      <c r="R468" s="12" t="n"/>
    </row>
    <row r="469">
      <c r="B469" t="inlineStr">
        <is>
          <t>Price_BOM_VLC_VLSC_Imp_0461</t>
        </is>
      </c>
      <c r="C469" s="68" t="inlineStr">
        <is>
          <t>:25953-2P-20HP-VLSC:25953-2P-25HP-VLSC:25953-2P-30HP-VLSC:25953-2P-40HP-VLSC:25953-2P-50HP-VLSC:25953-2P-60HP-VLSC:25953-4P-3HP-VLSC:25953-4P-5HP-VLSC:25953-4P-7.5HP-VLSC:</t>
        </is>
      </c>
      <c r="D469" s="2" t="inlineStr">
        <is>
          <t>X3</t>
        </is>
      </c>
      <c r="E469" t="inlineStr">
        <is>
          <t>ImpMatl_NiAl-Bronze_ASTM-B148_C95400</t>
        </is>
      </c>
      <c r="F469" s="7" t="inlineStr">
        <is>
          <t>Nickel Aluminum Bronze ASTM B148 UNS C95400</t>
        </is>
      </c>
      <c r="G469" s="7" t="inlineStr">
        <is>
          <t>B22</t>
        </is>
      </c>
      <c r="H469" s="7" t="inlineStr">
        <is>
          <t>Coating_Special</t>
        </is>
      </c>
      <c r="I469" s="7" t="inlineStr">
        <is>
          <t>Stainless Steel, AISI-303</t>
        </is>
      </c>
      <c r="J469" s="7" t="inlineStr">
        <is>
          <t>Steel, Cold Drawn C1018</t>
        </is>
      </c>
      <c r="K469" s="2" t="inlineStr">
        <is>
          <t>RTF</t>
        </is>
      </c>
      <c r="L469" s="1" t="n"/>
      <c r="M469" t="inlineStr">
        <is>
          <t>A102226</t>
        </is>
      </c>
      <c r="N469" s="1" t="n">
        <v>142</v>
      </c>
      <c r="O469" s="7" t="inlineStr">
        <is>
          <t>LT250</t>
        </is>
      </c>
      <c r="P469" s="13" t="n">
        <v>8</v>
      </c>
      <c r="R469" s="12" t="n"/>
    </row>
    <row r="470">
      <c r="B470" t="inlineStr">
        <is>
          <t>Price_BOM_VLC_VLSC_Imp_0462</t>
        </is>
      </c>
      <c r="C470" s="68" t="inlineStr">
        <is>
          <t>:25953-2P-20HP-VLSC:25953-2P-25HP-VLSC:25953-2P-30HP-VLSC:25953-2P-40HP-VLSC:25953-2P-50HP-VLSC:25953-2P-60HP-VLSC:25953-4P-3HP-VLSC:25953-4P-5HP-VLSC:25953-4P-7.5HP-VLSC:</t>
        </is>
      </c>
      <c r="D470" s="2" t="inlineStr">
        <is>
          <t>X3</t>
        </is>
      </c>
      <c r="E470" s="2" t="inlineStr">
        <is>
          <t>ImpMatl_Silicon_Bronze_ASTM-B584_C87600</t>
        </is>
      </c>
      <c r="F470" s="7" t="inlineStr">
        <is>
          <t>Silicon Bronze, ASTM-B584, C87600</t>
        </is>
      </c>
      <c r="G470" s="7" t="inlineStr">
        <is>
          <t>B21</t>
        </is>
      </c>
      <c r="H470" s="7" t="inlineStr">
        <is>
          <t>Coating_Epoxy</t>
        </is>
      </c>
      <c r="I470" s="7" t="inlineStr">
        <is>
          <t>Stainless Steel, AISI-303</t>
        </is>
      </c>
      <c r="J470" s="7" t="inlineStr">
        <is>
          <t>Steel, Cold Drawn C1018</t>
        </is>
      </c>
      <c r="K470" s="2" t="inlineStr">
        <is>
          <t>RTF</t>
        </is>
      </c>
      <c r="L470" s="7" t="n"/>
      <c r="M470" s="7" t="inlineStr">
        <is>
          <t>A101777</t>
        </is>
      </c>
      <c r="N470" s="7" t="n">
        <v>0</v>
      </c>
      <c r="O470" s="7" t="inlineStr">
        <is>
          <t>LT250</t>
        </is>
      </c>
      <c r="P470" s="13" t="n">
        <v>8</v>
      </c>
      <c r="R470" s="12" t="n"/>
    </row>
    <row r="471">
      <c r="B471" t="inlineStr">
        <is>
          <t>Price_BOM_VLC_VLSC_Imp_0463</t>
        </is>
      </c>
      <c r="C471" s="68" t="inlineStr">
        <is>
          <t>:25953-2P-20HP-VLSC:25953-2P-25HP-VLSC:25953-2P-30HP-VLSC:25953-2P-40HP-VLSC:25953-2P-50HP-VLSC:25953-2P-60HP-VLSC:25953-4P-3HP-VLSC:25953-4P-5HP-VLSC:25953-4P-7.5HP-VLSC:</t>
        </is>
      </c>
      <c r="D471" s="2" t="inlineStr">
        <is>
          <t>X3</t>
        </is>
      </c>
      <c r="E471" t="inlineStr">
        <is>
          <t>ImpMatl_NiAl-Bronze_ASTM-B148_C95400</t>
        </is>
      </c>
      <c r="F471" s="7" t="inlineStr">
        <is>
          <t>Nickel Aluminum Bronze ASTM B148 UNS C95400</t>
        </is>
      </c>
      <c r="G471" s="7" t="inlineStr">
        <is>
          <t>B22</t>
        </is>
      </c>
      <c r="H471" s="7" t="inlineStr">
        <is>
          <t>Coating_Epoxy</t>
        </is>
      </c>
      <c r="I471" s="7" t="inlineStr">
        <is>
          <t>Stainless Steel, AISI-303</t>
        </is>
      </c>
      <c r="J471" s="7" t="inlineStr">
        <is>
          <t>Steel, Cold Drawn C1018</t>
        </is>
      </c>
      <c r="K471" s="2" t="inlineStr">
        <is>
          <t>RTF</t>
        </is>
      </c>
      <c r="L471" s="1" t="n"/>
      <c r="M471" t="inlineStr">
        <is>
          <t>A102226</t>
        </is>
      </c>
      <c r="N471" s="1" t="n">
        <v>142</v>
      </c>
      <c r="O471" s="7" t="inlineStr">
        <is>
          <t>LT250</t>
        </is>
      </c>
      <c r="P471" s="13" t="n">
        <v>8</v>
      </c>
      <c r="R471" s="12" t="n"/>
    </row>
    <row r="472">
      <c r="B472" t="inlineStr">
        <is>
          <t>Price_BOM_VLC_VLSC_Imp_0464</t>
        </is>
      </c>
      <c r="C472" s="68" t="inlineStr">
        <is>
          <t>:25953-2P-20HP-VLSC:25953-2P-25HP-VLSC:25953-2P-30HP-VLSC:25953-2P-40HP-VLSC:25953-2P-50HP-VLSC:25953-2P-60HP-VLSC:25953-4P-3HP-VLSC:25953-4P-5HP-VLSC:25953-4P-7.5HP-VLSC:</t>
        </is>
      </c>
      <c r="D472" s="2" t="inlineStr">
        <is>
          <t>X4</t>
        </is>
      </c>
      <c r="E472" s="2" t="inlineStr">
        <is>
          <t>ImpMatl_Silicon_Bronze_ASTM-B584_C87600</t>
        </is>
      </c>
      <c r="F472" s="7" t="inlineStr">
        <is>
          <t>Silicon Bronze, ASTM-B584, C87600</t>
        </is>
      </c>
      <c r="G472" s="7" t="inlineStr">
        <is>
          <t>B21</t>
        </is>
      </c>
      <c r="H472" s="7" t="inlineStr">
        <is>
          <t>Coating_Standard</t>
        </is>
      </c>
      <c r="I472" s="7" t="inlineStr">
        <is>
          <t>Stainless Steel, AISI-303</t>
        </is>
      </c>
      <c r="J472" s="7" t="inlineStr">
        <is>
          <t>Steel, Cold Drawn C1018</t>
        </is>
      </c>
      <c r="K472" s="77" t="inlineStr">
        <is>
          <t>96769175</t>
        </is>
      </c>
      <c r="L472" s="7" t="inlineStr">
        <is>
          <t>IMP,L,20953,X4,B21</t>
        </is>
      </c>
      <c r="M472" s="7" t="inlineStr">
        <is>
          <t>A101784</t>
        </is>
      </c>
      <c r="N472" s="7" t="n">
        <v>0</v>
      </c>
      <c r="O472" s="7" t="inlineStr">
        <is>
          <t>LT027</t>
        </is>
      </c>
      <c r="P472" s="13" t="n">
        <v>0</v>
      </c>
      <c r="R472" s="12" t="n"/>
    </row>
    <row r="473">
      <c r="B473" t="inlineStr">
        <is>
          <t>Price_BOM_VLC_VLSC_Imp_0465</t>
        </is>
      </c>
      <c r="C473" s="68" t="inlineStr">
        <is>
          <t>:25953-2P-20HP-VLSC:25953-2P-25HP-VLSC:25953-2P-30HP-VLSC:25953-2P-40HP-VLSC:25953-2P-50HP-VLSC:25953-2P-60HP-VLSC:25953-4P-3HP-VLSC:25953-4P-5HP-VLSC:25953-4P-7.5HP-VLSC:</t>
        </is>
      </c>
      <c r="D473" s="2" t="inlineStr">
        <is>
          <t>X4</t>
        </is>
      </c>
      <c r="E473" s="2" t="inlineStr">
        <is>
          <t>ImpMatl_SS_AISI-304</t>
        </is>
      </c>
      <c r="F473" s="7" t="inlineStr">
        <is>
          <t>Stainless Steel, AISI-304</t>
        </is>
      </c>
      <c r="G473" s="7" t="inlineStr">
        <is>
          <t>H304</t>
        </is>
      </c>
      <c r="H473" s="7" t="inlineStr">
        <is>
          <t>Coating_Standard</t>
        </is>
      </c>
      <c r="I473" s="7" t="inlineStr">
        <is>
          <t>Stainless Steel, AISI-303</t>
        </is>
      </c>
      <c r="J473" s="7" t="inlineStr">
        <is>
          <t>Stainless Steel, AISI 316</t>
        </is>
      </c>
      <c r="K473" s="98" t="n">
        <v>98876069</v>
      </c>
      <c r="L473" s="98" t="inlineStr">
        <is>
          <t>IMP,L,20953,X4,H304</t>
        </is>
      </c>
      <c r="M473" t="inlineStr">
        <is>
          <t>A101789</t>
        </is>
      </c>
      <c r="N473" t="n">
        <v>0</v>
      </c>
      <c r="O473" s="7" t="inlineStr">
        <is>
          <t>LT027</t>
        </is>
      </c>
      <c r="P473" s="13" t="n">
        <v>0</v>
      </c>
      <c r="R473" s="12" t="n"/>
    </row>
    <row r="474">
      <c r="B474" t="inlineStr">
        <is>
          <t>Price_BOM_VLC_VLSC_Imp_0466</t>
        </is>
      </c>
      <c r="C474" s="68" t="inlineStr">
        <is>
          <t>:25953-2P-20HP-VLSC:25953-2P-25HP-VLSC:25953-2P-30HP-VLSC:25953-2P-40HP-VLSC:25953-2P-50HP-VLSC:25953-2P-60HP-VLSC:25953-4P-3HP-VLSC:25953-4P-5HP-VLSC:25953-4P-7.5HP-VLSC:</t>
        </is>
      </c>
      <c r="D474" s="2" t="inlineStr">
        <is>
          <t>X4</t>
        </is>
      </c>
      <c r="E474" t="inlineStr">
        <is>
          <t>ImpMatl_NiAl-Bronze_ASTM-B148_C95400</t>
        </is>
      </c>
      <c r="F474" s="7" t="inlineStr">
        <is>
          <t>Nickel Aluminum Bronze ASTM B148 UNS C95400</t>
        </is>
      </c>
      <c r="G474" s="7" t="inlineStr">
        <is>
          <t>B22</t>
        </is>
      </c>
      <c r="H474" s="7" t="inlineStr">
        <is>
          <t>Coating_Standard</t>
        </is>
      </c>
      <c r="I474" s="7" t="inlineStr">
        <is>
          <t>Stainless Steel, AISI-303</t>
        </is>
      </c>
      <c r="J474" s="7" t="inlineStr">
        <is>
          <t>Steel, Cold Drawn C1018</t>
        </is>
      </c>
      <c r="K474" s="78" t="inlineStr">
        <is>
          <t>97775278</t>
        </is>
      </c>
      <c r="L474" s="12" t="n"/>
      <c r="M474" t="inlineStr">
        <is>
          <t>A102227</t>
        </is>
      </c>
      <c r="N474" s="1" t="n">
        <v>142</v>
      </c>
      <c r="O474" s="7" t="inlineStr">
        <is>
          <t>LT250</t>
        </is>
      </c>
      <c r="P474" s="13" t="n">
        <v>8</v>
      </c>
      <c r="R474" s="12" t="n"/>
    </row>
    <row r="475">
      <c r="B475" t="inlineStr">
        <is>
          <t>Price_BOM_VLC_VLSC_Imp_0467</t>
        </is>
      </c>
      <c r="C475" s="68" t="inlineStr">
        <is>
          <t>:25953-2P-20HP-VLSC:25953-2P-25HP-VLSC:25953-2P-30HP-VLSC:25953-2P-40HP-VLSC:25953-2P-50HP-VLSC:25953-2P-60HP-VLSC:25953-4P-3HP-VLSC:25953-4P-5HP-VLSC:25953-4P-7.5HP-VLSC:</t>
        </is>
      </c>
      <c r="D475" s="2" t="inlineStr">
        <is>
          <t>X4</t>
        </is>
      </c>
      <c r="E475" s="2" t="inlineStr">
        <is>
          <t>ImpMatl_Silicon_Bronze_ASTM-B584_C87600</t>
        </is>
      </c>
      <c r="F475" s="7" t="inlineStr">
        <is>
          <t>Silicon Bronze, ASTM-B584, C87600</t>
        </is>
      </c>
      <c r="G475" s="7" t="inlineStr">
        <is>
          <t>B21</t>
        </is>
      </c>
      <c r="H475" s="7" t="inlineStr">
        <is>
          <t>Coating_Scotchkote134_interior</t>
        </is>
      </c>
      <c r="I475" s="7" t="inlineStr">
        <is>
          <t>Stainless Steel, AISI-303</t>
        </is>
      </c>
      <c r="J475" s="7" t="inlineStr">
        <is>
          <t>Steel, Cold Drawn C1018</t>
        </is>
      </c>
      <c r="K475" s="2" t="inlineStr">
        <is>
          <t>RTF</t>
        </is>
      </c>
      <c r="L475" s="7" t="n"/>
      <c r="M475" s="7" t="inlineStr">
        <is>
          <t>A101784</t>
        </is>
      </c>
      <c r="N475" s="7" t="n">
        <v>0</v>
      </c>
      <c r="O475" s="7" t="inlineStr">
        <is>
          <t>LT250</t>
        </is>
      </c>
      <c r="P475" s="13" t="n">
        <v>8</v>
      </c>
      <c r="R475" s="12" t="n"/>
    </row>
    <row r="476">
      <c r="B476" t="inlineStr">
        <is>
          <t>Price_BOM_VLC_VLSC_Imp_0468</t>
        </is>
      </c>
      <c r="C476" s="68" t="inlineStr">
        <is>
          <t>:25953-2P-20HP-VLSC:25953-2P-25HP-VLSC:25953-2P-30HP-VLSC:25953-2P-40HP-VLSC:25953-2P-50HP-VLSC:25953-2P-60HP-VLSC:25953-4P-3HP-VLSC:25953-4P-5HP-VLSC:25953-4P-7.5HP-VLSC:</t>
        </is>
      </c>
      <c r="D476" s="2" t="inlineStr">
        <is>
          <t>X4</t>
        </is>
      </c>
      <c r="E476" t="inlineStr">
        <is>
          <t>ImpMatl_NiAl-Bronze_ASTM-B148_C95400</t>
        </is>
      </c>
      <c r="F476" s="7" t="inlineStr">
        <is>
          <t>Nickel Aluminum Bronze ASTM B148 UNS C95400</t>
        </is>
      </c>
      <c r="G476" s="7" t="inlineStr">
        <is>
          <t>B22</t>
        </is>
      </c>
      <c r="H476" s="7" t="inlineStr">
        <is>
          <t>Coating_Scotchkote134_interior</t>
        </is>
      </c>
      <c r="I476" s="7" t="inlineStr">
        <is>
          <t>Stainless Steel, AISI-303</t>
        </is>
      </c>
      <c r="J476" s="7" t="inlineStr">
        <is>
          <t>Steel, Cold Drawn C1018</t>
        </is>
      </c>
      <c r="K476" s="2" t="inlineStr">
        <is>
          <t>RTF</t>
        </is>
      </c>
      <c r="L476" s="12" t="n"/>
      <c r="M476" t="inlineStr">
        <is>
          <t>A102227</t>
        </is>
      </c>
      <c r="N476" s="1" t="n">
        <v>142</v>
      </c>
      <c r="O476" s="7" t="inlineStr">
        <is>
          <t>LT250</t>
        </is>
      </c>
      <c r="P476" s="13" t="n">
        <v>8</v>
      </c>
      <c r="R476" s="12" t="n"/>
    </row>
    <row r="477">
      <c r="B477" t="inlineStr">
        <is>
          <t>Price_BOM_VLC_VLSC_Imp_0469</t>
        </is>
      </c>
      <c r="C477" s="68" t="inlineStr">
        <is>
          <t>:25953-2P-20HP-VLSC:25953-2P-25HP-VLSC:25953-2P-30HP-VLSC:25953-2P-40HP-VLSC:25953-2P-50HP-VLSC:25953-2P-60HP-VLSC:25953-4P-3HP-VLSC:25953-4P-5HP-VLSC:25953-4P-7.5HP-VLSC:</t>
        </is>
      </c>
      <c r="D477" s="2" t="inlineStr">
        <is>
          <t>X4</t>
        </is>
      </c>
      <c r="E477" s="2" t="inlineStr">
        <is>
          <t>ImpMatl_Silicon_Bronze_ASTM-B584_C87600</t>
        </is>
      </c>
      <c r="F477" s="7" t="inlineStr">
        <is>
          <t>Silicon Bronze, ASTM-B584, C87600</t>
        </is>
      </c>
      <c r="G477" s="7" t="inlineStr">
        <is>
          <t>B21</t>
        </is>
      </c>
      <c r="H477" s="7" t="inlineStr">
        <is>
          <t>Coating_Scotchkote134_interior_exterior</t>
        </is>
      </c>
      <c r="I477" s="7" t="inlineStr">
        <is>
          <t>Stainless Steel, AISI-303</t>
        </is>
      </c>
      <c r="J477" s="7" t="inlineStr">
        <is>
          <t>Steel, Cold Drawn C1018</t>
        </is>
      </c>
      <c r="K477" s="2" t="inlineStr">
        <is>
          <t>RTF</t>
        </is>
      </c>
      <c r="L477" s="7" t="n"/>
      <c r="M477" s="7" t="inlineStr">
        <is>
          <t>A101784</t>
        </is>
      </c>
      <c r="N477" s="7" t="n">
        <v>0</v>
      </c>
      <c r="O477" s="7" t="inlineStr">
        <is>
          <t>LT250</t>
        </is>
      </c>
      <c r="P477" s="13" t="n">
        <v>8</v>
      </c>
      <c r="R477" s="12" t="n"/>
    </row>
    <row r="478">
      <c r="B478" t="inlineStr">
        <is>
          <t>Price_BOM_VLC_VLSC_Imp_0470</t>
        </is>
      </c>
      <c r="C478" s="68" t="inlineStr">
        <is>
          <t>:25953-2P-20HP-VLSC:25953-2P-25HP-VLSC:25953-2P-30HP-VLSC:25953-2P-40HP-VLSC:25953-2P-50HP-VLSC:25953-2P-60HP-VLSC:25953-4P-3HP-VLSC:25953-4P-5HP-VLSC:25953-4P-7.5HP-VLSC:</t>
        </is>
      </c>
      <c r="D478" s="2" t="inlineStr">
        <is>
          <t>X4</t>
        </is>
      </c>
      <c r="E478" t="inlineStr">
        <is>
          <t>ImpMatl_NiAl-Bronze_ASTM-B148_C95400</t>
        </is>
      </c>
      <c r="F478" s="7" t="inlineStr">
        <is>
          <t>Nickel Aluminum Bronze ASTM B148 UNS C95400</t>
        </is>
      </c>
      <c r="G478" s="7" t="inlineStr">
        <is>
          <t>B22</t>
        </is>
      </c>
      <c r="H478" s="7" t="inlineStr">
        <is>
          <t>Coating_Scotchkote134_interior_exterior</t>
        </is>
      </c>
      <c r="I478" s="7" t="inlineStr">
        <is>
          <t>Stainless Steel, AISI-303</t>
        </is>
      </c>
      <c r="J478" s="7" t="inlineStr">
        <is>
          <t>Steel, Cold Drawn C1018</t>
        </is>
      </c>
      <c r="K478" s="2" t="inlineStr">
        <is>
          <t>RTF</t>
        </is>
      </c>
      <c r="L478" s="12" t="n"/>
      <c r="M478" t="inlineStr">
        <is>
          <t>A102227</t>
        </is>
      </c>
      <c r="N478" s="1" t="n">
        <v>142</v>
      </c>
      <c r="O478" s="7" t="inlineStr">
        <is>
          <t>LT250</t>
        </is>
      </c>
      <c r="P478" s="13" t="n">
        <v>8</v>
      </c>
      <c r="R478" s="12" t="n"/>
    </row>
    <row r="479">
      <c r="B479" t="inlineStr">
        <is>
          <t>Price_BOM_VLC_VLSC_Imp_0471</t>
        </is>
      </c>
      <c r="C479" s="68" t="inlineStr">
        <is>
          <t>:25953-2P-20HP-VLSC:25953-2P-25HP-VLSC:25953-2P-30HP-VLSC:25953-2P-40HP-VLSC:25953-2P-50HP-VLSC:25953-2P-60HP-VLSC:25953-4P-3HP-VLSC:25953-4P-5HP-VLSC:25953-4P-7.5HP-VLSC:</t>
        </is>
      </c>
      <c r="D479" s="2" t="inlineStr">
        <is>
          <t>X4</t>
        </is>
      </c>
      <c r="E479" s="2" t="inlineStr">
        <is>
          <t>ImpMatl_Silicon_Bronze_ASTM-B584_C87600</t>
        </is>
      </c>
      <c r="F479" s="7" t="inlineStr">
        <is>
          <t>Silicon Bronze, ASTM-B584, C87600</t>
        </is>
      </c>
      <c r="G479" s="7" t="inlineStr">
        <is>
          <t>B21</t>
        </is>
      </c>
      <c r="H479" s="7" t="inlineStr">
        <is>
          <t>Coating_Scotchkote134_interior_exterior_IncludeImpeller</t>
        </is>
      </c>
      <c r="I479" s="7" t="inlineStr">
        <is>
          <t>Stainless Steel, AISI-303</t>
        </is>
      </c>
      <c r="J479" s="7" t="inlineStr">
        <is>
          <t>Steel, Cold Drawn C1018</t>
        </is>
      </c>
      <c r="K479" s="2" t="inlineStr">
        <is>
          <t>RTF</t>
        </is>
      </c>
      <c r="L479" s="7" t="n"/>
      <c r="M479" s="7" t="inlineStr">
        <is>
          <t>A101784</t>
        </is>
      </c>
      <c r="N479" s="7" t="n">
        <v>0</v>
      </c>
      <c r="O479" s="7" t="inlineStr">
        <is>
          <t>LT250</t>
        </is>
      </c>
      <c r="P479" s="13" t="n">
        <v>8</v>
      </c>
      <c r="R479" s="12" t="n"/>
    </row>
    <row r="480">
      <c r="B480" t="inlineStr">
        <is>
          <t>Price_BOM_VLC_VLSC_Imp_0472</t>
        </is>
      </c>
      <c r="C480" s="68" t="inlineStr">
        <is>
          <t>:25953-2P-20HP-VLSC:25953-2P-25HP-VLSC:25953-2P-30HP-VLSC:25953-2P-40HP-VLSC:25953-2P-50HP-VLSC:25953-2P-60HP-VLSC:25953-4P-3HP-VLSC:25953-4P-5HP-VLSC:25953-4P-7.5HP-VLSC:</t>
        </is>
      </c>
      <c r="D480" s="2" t="inlineStr">
        <is>
          <t>X4</t>
        </is>
      </c>
      <c r="E480" t="inlineStr">
        <is>
          <t>ImpMatl_NiAl-Bronze_ASTM-B148_C95400</t>
        </is>
      </c>
      <c r="F480" s="7" t="inlineStr">
        <is>
          <t>Nickel Aluminum Bronze ASTM B148 UNS C95400</t>
        </is>
      </c>
      <c r="G480" s="7" t="inlineStr">
        <is>
          <t>B22</t>
        </is>
      </c>
      <c r="H480" s="7" t="inlineStr">
        <is>
          <t>Coating_Scotchkote134_interior_exterior_IncludeImpeller</t>
        </is>
      </c>
      <c r="I480" s="7" t="inlineStr">
        <is>
          <t>Stainless Steel, AISI-303</t>
        </is>
      </c>
      <c r="J480" s="7" t="inlineStr">
        <is>
          <t>Steel, Cold Drawn C1018</t>
        </is>
      </c>
      <c r="K480" s="2" t="inlineStr">
        <is>
          <t>RTF</t>
        </is>
      </c>
      <c r="L480" s="12" t="n"/>
      <c r="M480" t="inlineStr">
        <is>
          <t>A102227</t>
        </is>
      </c>
      <c r="N480" s="1" t="n">
        <v>142</v>
      </c>
      <c r="O480" s="7" t="inlineStr">
        <is>
          <t>LT250</t>
        </is>
      </c>
      <c r="P480" s="13" t="n">
        <v>8</v>
      </c>
      <c r="R480" s="12" t="n"/>
    </row>
    <row r="481">
      <c r="B481" t="inlineStr">
        <is>
          <t>Price_BOM_VLC_VLSC_Imp_0473</t>
        </is>
      </c>
      <c r="C481" s="68" t="inlineStr">
        <is>
          <t>:25953-2P-20HP-VLSC:25953-2P-25HP-VLSC:25953-2P-30HP-VLSC:25953-2P-40HP-VLSC:25953-2P-50HP-VLSC:25953-2P-60HP-VLSC:25953-4P-3HP-VLSC:25953-4P-5HP-VLSC:25953-4P-7.5HP-VLSC:</t>
        </is>
      </c>
      <c r="D481" s="2" t="inlineStr">
        <is>
          <t>X4</t>
        </is>
      </c>
      <c r="E481" s="2" t="inlineStr">
        <is>
          <t>ImpMatl_Silicon_Bronze_ASTM-B584_C87600</t>
        </is>
      </c>
      <c r="F481" s="7" t="inlineStr">
        <is>
          <t>Silicon Bronze, ASTM-B584, C87600</t>
        </is>
      </c>
      <c r="G481" s="7" t="inlineStr">
        <is>
          <t>B21</t>
        </is>
      </c>
      <c r="H481" s="7" t="inlineStr">
        <is>
          <t>Coating_Scotchkote134_interior_IncludeImpeller</t>
        </is>
      </c>
      <c r="I481" s="7" t="inlineStr">
        <is>
          <t>Stainless Steel, AISI-303</t>
        </is>
      </c>
      <c r="J481" s="7" t="inlineStr">
        <is>
          <t>Steel, Cold Drawn C1018</t>
        </is>
      </c>
      <c r="K481" s="2" t="inlineStr">
        <is>
          <t>RTF</t>
        </is>
      </c>
      <c r="L481" s="7" t="n"/>
      <c r="M481" s="7" t="inlineStr">
        <is>
          <t>A101784</t>
        </is>
      </c>
      <c r="N481" s="7" t="n">
        <v>0</v>
      </c>
      <c r="O481" s="7" t="inlineStr">
        <is>
          <t>LT250</t>
        </is>
      </c>
      <c r="P481" s="13" t="n">
        <v>8</v>
      </c>
      <c r="R481" s="12" t="n"/>
    </row>
    <row r="482">
      <c r="B482" t="inlineStr">
        <is>
          <t>Price_BOM_VLC_VLSC_Imp_0474</t>
        </is>
      </c>
      <c r="C482" s="68" t="inlineStr">
        <is>
          <t>:25953-2P-20HP-VLSC:25953-2P-25HP-VLSC:25953-2P-30HP-VLSC:25953-2P-40HP-VLSC:25953-2P-50HP-VLSC:25953-2P-60HP-VLSC:25953-4P-3HP-VLSC:25953-4P-5HP-VLSC:25953-4P-7.5HP-VLSC:</t>
        </is>
      </c>
      <c r="D482" s="2" t="inlineStr">
        <is>
          <t>X4</t>
        </is>
      </c>
      <c r="E482" t="inlineStr">
        <is>
          <t>ImpMatl_NiAl-Bronze_ASTM-B148_C95400</t>
        </is>
      </c>
      <c r="F482" s="7" t="inlineStr">
        <is>
          <t>Nickel Aluminum Bronze ASTM B148 UNS C95400</t>
        </is>
      </c>
      <c r="G482" s="7" t="inlineStr">
        <is>
          <t>B22</t>
        </is>
      </c>
      <c r="H482" s="7" t="inlineStr">
        <is>
          <t>Coating_Scotchkote134_interior_IncludeImpeller</t>
        </is>
      </c>
      <c r="I482" s="7" t="inlineStr">
        <is>
          <t>Stainless Steel, AISI-303</t>
        </is>
      </c>
      <c r="J482" s="7" t="inlineStr">
        <is>
          <t>Steel, Cold Drawn C1018</t>
        </is>
      </c>
      <c r="K482" s="2" t="inlineStr">
        <is>
          <t>RTF</t>
        </is>
      </c>
      <c r="L482" s="12" t="n"/>
      <c r="M482" t="inlineStr">
        <is>
          <t>A102227</t>
        </is>
      </c>
      <c r="N482" s="1" t="n">
        <v>142</v>
      </c>
      <c r="O482" s="7" t="inlineStr">
        <is>
          <t>LT250</t>
        </is>
      </c>
      <c r="P482" s="13" t="n">
        <v>8</v>
      </c>
      <c r="R482" s="12" t="n"/>
    </row>
    <row r="483">
      <c r="B483" t="inlineStr">
        <is>
          <t>Price_BOM_VLC_VLSC_Imp_0475</t>
        </is>
      </c>
      <c r="C483" s="68" t="inlineStr">
        <is>
          <t>:25953-2P-20HP-VLSC:25953-2P-25HP-VLSC:25953-2P-30HP-VLSC:25953-2P-40HP-VLSC:25953-2P-50HP-VLSC:25953-2P-60HP-VLSC:25953-4P-3HP-VLSC:25953-4P-5HP-VLSC:25953-4P-7.5HP-VLSC:</t>
        </is>
      </c>
      <c r="D483" s="2" t="inlineStr">
        <is>
          <t>X4</t>
        </is>
      </c>
      <c r="E483" s="2" t="inlineStr">
        <is>
          <t>ImpMatl_Silicon_Bronze_ASTM-B584_C87600</t>
        </is>
      </c>
      <c r="F483" s="7" t="inlineStr">
        <is>
          <t>Silicon Bronze, ASTM-B584, C87600</t>
        </is>
      </c>
      <c r="G483" s="7" t="inlineStr">
        <is>
          <t>B21</t>
        </is>
      </c>
      <c r="H483" s="7" t="inlineStr">
        <is>
          <t>Coating_Special</t>
        </is>
      </c>
      <c r="I483" s="7" t="inlineStr">
        <is>
          <t>Stainless Steel, AISI-303</t>
        </is>
      </c>
      <c r="J483" s="7" t="inlineStr">
        <is>
          <t>Steel, Cold Drawn C1018</t>
        </is>
      </c>
      <c r="K483" s="2" t="inlineStr">
        <is>
          <t>RTF</t>
        </is>
      </c>
      <c r="L483" s="7" t="n"/>
      <c r="M483" s="7" t="inlineStr">
        <is>
          <t>A101784</t>
        </is>
      </c>
      <c r="N483" s="7" t="n">
        <v>0</v>
      </c>
      <c r="O483" s="7" t="inlineStr">
        <is>
          <t>LT250</t>
        </is>
      </c>
      <c r="P483" s="13" t="n">
        <v>8</v>
      </c>
      <c r="R483" s="12" t="n"/>
    </row>
    <row r="484">
      <c r="B484" t="inlineStr">
        <is>
          <t>Price_BOM_VLC_VLSC_Imp_0476</t>
        </is>
      </c>
      <c r="C484" s="68" t="inlineStr">
        <is>
          <t>:25953-2P-20HP-VLSC:25953-2P-25HP-VLSC:25953-2P-30HP-VLSC:25953-2P-40HP-VLSC:25953-2P-50HP-VLSC:25953-2P-60HP-VLSC:25953-4P-3HP-VLSC:25953-4P-5HP-VLSC:25953-4P-7.5HP-VLSC:</t>
        </is>
      </c>
      <c r="D484" s="2" t="inlineStr">
        <is>
          <t>X4</t>
        </is>
      </c>
      <c r="E484" t="inlineStr">
        <is>
          <t>ImpMatl_NiAl-Bronze_ASTM-B148_C95400</t>
        </is>
      </c>
      <c r="F484" s="7" t="inlineStr">
        <is>
          <t>Nickel Aluminum Bronze ASTM B148 UNS C95400</t>
        </is>
      </c>
      <c r="G484" s="7" t="inlineStr">
        <is>
          <t>B22</t>
        </is>
      </c>
      <c r="H484" s="7" t="inlineStr">
        <is>
          <t>Coating_Special</t>
        </is>
      </c>
      <c r="I484" s="7" t="inlineStr">
        <is>
          <t>Stainless Steel, AISI-303</t>
        </is>
      </c>
      <c r="J484" s="7" t="inlineStr">
        <is>
          <t>Steel, Cold Drawn C1018</t>
        </is>
      </c>
      <c r="K484" s="2" t="inlineStr">
        <is>
          <t>RTF</t>
        </is>
      </c>
      <c r="L484" s="12" t="n"/>
      <c r="M484" t="inlineStr">
        <is>
          <t>A102227</t>
        </is>
      </c>
      <c r="N484" s="1" t="n">
        <v>142</v>
      </c>
      <c r="O484" s="7" t="inlineStr">
        <is>
          <t>LT250</t>
        </is>
      </c>
      <c r="P484" s="13" t="n">
        <v>8</v>
      </c>
      <c r="R484" s="12" t="n"/>
    </row>
    <row r="485">
      <c r="B485" t="inlineStr">
        <is>
          <t>Price_BOM_VLC_VLSC_Imp_0477</t>
        </is>
      </c>
      <c r="C485" s="68" t="inlineStr">
        <is>
          <t>:25953-2P-20HP-VLSC:25953-2P-25HP-VLSC:25953-2P-30HP-VLSC:25953-2P-40HP-VLSC:25953-2P-50HP-VLSC:25953-2P-60HP-VLSC:25953-4P-3HP-VLSC:25953-4P-5HP-VLSC:25953-4P-7.5HP-VLSC:</t>
        </is>
      </c>
      <c r="D485" s="2" t="inlineStr">
        <is>
          <t>X4</t>
        </is>
      </c>
      <c r="E485" s="2" t="inlineStr">
        <is>
          <t>ImpMatl_Silicon_Bronze_ASTM-B584_C87600</t>
        </is>
      </c>
      <c r="F485" s="7" t="inlineStr">
        <is>
          <t>Silicon Bronze, ASTM-B584, C87600</t>
        </is>
      </c>
      <c r="G485" s="7" t="inlineStr">
        <is>
          <t>B21</t>
        </is>
      </c>
      <c r="H485" s="7" t="inlineStr">
        <is>
          <t>Coating_Epoxy</t>
        </is>
      </c>
      <c r="I485" s="7" t="inlineStr">
        <is>
          <t>Stainless Steel, AISI-303</t>
        </is>
      </c>
      <c r="J485" s="7" t="inlineStr">
        <is>
          <t>Steel, Cold Drawn C1018</t>
        </is>
      </c>
      <c r="K485" s="2" t="inlineStr">
        <is>
          <t>RTF</t>
        </is>
      </c>
      <c r="L485" s="7" t="n"/>
      <c r="M485" s="7" t="inlineStr">
        <is>
          <t>A101784</t>
        </is>
      </c>
      <c r="N485" s="7" t="n">
        <v>0</v>
      </c>
      <c r="O485" s="7" t="inlineStr">
        <is>
          <t>LT250</t>
        </is>
      </c>
      <c r="P485" s="13" t="n">
        <v>8</v>
      </c>
      <c r="R485" s="12" t="n"/>
    </row>
    <row r="486">
      <c r="B486" t="inlineStr">
        <is>
          <t>Price_BOM_VLC_VLSC_Imp_0478</t>
        </is>
      </c>
      <c r="C486" s="68" t="inlineStr">
        <is>
          <t>:25953-2P-20HP-VLSC:25953-2P-25HP-VLSC:25953-2P-30HP-VLSC:25953-2P-40HP-VLSC:25953-2P-50HP-VLSC:25953-2P-60HP-VLSC:25953-4P-3HP-VLSC:25953-4P-5HP-VLSC:25953-4P-7.5HP-VLSC:</t>
        </is>
      </c>
      <c r="D486" s="2" t="inlineStr">
        <is>
          <t>X4</t>
        </is>
      </c>
      <c r="E486" t="inlineStr">
        <is>
          <t>ImpMatl_NiAl-Bronze_ASTM-B148_C95400</t>
        </is>
      </c>
      <c r="F486" s="7" t="inlineStr">
        <is>
          <t>Nickel Aluminum Bronze ASTM B148 UNS C95400</t>
        </is>
      </c>
      <c r="G486" s="7" t="inlineStr">
        <is>
          <t>B22</t>
        </is>
      </c>
      <c r="H486" s="7" t="inlineStr">
        <is>
          <t>Coating_Epoxy</t>
        </is>
      </c>
      <c r="I486" s="7" t="inlineStr">
        <is>
          <t>Stainless Steel, AISI-303</t>
        </is>
      </c>
      <c r="J486" s="7" t="inlineStr">
        <is>
          <t>Steel, Cold Drawn C1018</t>
        </is>
      </c>
      <c r="K486" s="2" t="inlineStr">
        <is>
          <t>RTF</t>
        </is>
      </c>
      <c r="L486" s="12" t="n"/>
      <c r="M486" t="inlineStr">
        <is>
          <t>A102227</t>
        </is>
      </c>
      <c r="N486" s="1" t="n">
        <v>142</v>
      </c>
      <c r="O486" s="7" t="inlineStr">
        <is>
          <t>LT250</t>
        </is>
      </c>
      <c r="P486" s="13" t="n">
        <v>8</v>
      </c>
      <c r="R486" s="12" t="n"/>
    </row>
    <row r="487">
      <c r="B487" t="inlineStr">
        <is>
          <t>Price_BOM_VLC_VLSC_Imp_0479</t>
        </is>
      </c>
      <c r="C487" s="71" t="inlineStr">
        <is>
          <t>:30123-4P-7.5HP-VLC:30123-4P-10HP-VLC:</t>
        </is>
      </c>
      <c r="D487" s="2" t="inlineStr">
        <is>
          <t>X3</t>
        </is>
      </c>
      <c r="E487" s="2" t="inlineStr">
        <is>
          <t>ImpMatl_Silicon_Bronze_ASTM-B584_C87600</t>
        </is>
      </c>
      <c r="F487" s="7" t="inlineStr">
        <is>
          <t>Silicon Bronze, ASTM-B584, C87600</t>
        </is>
      </c>
      <c r="G487" s="7" t="inlineStr">
        <is>
          <t>B21</t>
        </is>
      </c>
      <c r="H487" s="7" t="inlineStr">
        <is>
          <t>Coating_Standard</t>
        </is>
      </c>
      <c r="I487" s="7" t="inlineStr">
        <is>
          <t>Stainless Steel, AISI-303</t>
        </is>
      </c>
      <c r="J487" s="7" t="inlineStr">
        <is>
          <t>Steel, Cold Drawn C1018</t>
        </is>
      </c>
      <c r="K487" s="77" t="inlineStr">
        <is>
          <t>96769196</t>
        </is>
      </c>
      <c r="L487" s="7" t="inlineStr">
        <is>
          <t>IMP,L,25123,X3,B21</t>
        </is>
      </c>
      <c r="M487" s="7" t="inlineStr">
        <is>
          <t>A101833</t>
        </is>
      </c>
      <c r="N487" s="7" t="n">
        <v>0</v>
      </c>
      <c r="O487" s="7" t="inlineStr">
        <is>
          <t>LT027</t>
        </is>
      </c>
      <c r="P487" s="13" t="n">
        <v>0</v>
      </c>
      <c r="R487" s="12" t="n"/>
    </row>
    <row r="488">
      <c r="B488" t="inlineStr">
        <is>
          <t>Price_BOM_VLC_VLSC_Imp_0480</t>
        </is>
      </c>
      <c r="C488" s="71" t="inlineStr">
        <is>
          <t>:30123-4P-7.5HP-VLC:30123-4P-10HP-VLC:</t>
        </is>
      </c>
      <c r="D488" s="2" t="inlineStr">
        <is>
          <t>X3</t>
        </is>
      </c>
      <c r="E488" s="2" t="inlineStr">
        <is>
          <t>ImpMatl_SS_AISI-304</t>
        </is>
      </c>
      <c r="F488" s="7" t="inlineStr">
        <is>
          <t>Stainless Steel, AISI-304</t>
        </is>
      </c>
      <c r="G488" s="7" t="inlineStr">
        <is>
          <t>H304</t>
        </is>
      </c>
      <c r="H488" s="7" t="inlineStr">
        <is>
          <t>Coating_Standard</t>
        </is>
      </c>
      <c r="I488" s="7" t="inlineStr">
        <is>
          <t>Stainless Steel, AISI-303</t>
        </is>
      </c>
      <c r="J488" s="7" t="inlineStr">
        <is>
          <t>Stainless Steel, AISI 316</t>
        </is>
      </c>
      <c r="K488" s="98" t="n">
        <v>98876151</v>
      </c>
      <c r="L488" s="98" t="inlineStr">
        <is>
          <t>IMP,L,25123,X3,H304</t>
        </is>
      </c>
      <c r="M488" t="inlineStr">
        <is>
          <t>A101838</t>
        </is>
      </c>
      <c r="N488" t="n">
        <v>0</v>
      </c>
      <c r="O488" s="7" t="inlineStr">
        <is>
          <t>LT027</t>
        </is>
      </c>
      <c r="P488" s="13" t="n">
        <v>0</v>
      </c>
      <c r="R488" s="12" t="n"/>
    </row>
    <row r="489">
      <c r="B489" t="inlineStr">
        <is>
          <t>Price_BOM_VLC_VLSC_Imp_0481</t>
        </is>
      </c>
      <c r="C489" s="71" t="inlineStr">
        <is>
          <t>:30123-4P-7.5HP-VLC:30123-4P-10HP-VLC:</t>
        </is>
      </c>
      <c r="D489" s="2" t="inlineStr">
        <is>
          <t>X3</t>
        </is>
      </c>
      <c r="E489" t="inlineStr">
        <is>
          <t>ImpMatl_NiAl-Bronze_ASTM-B148_C95400</t>
        </is>
      </c>
      <c r="F489" s="7" t="inlineStr">
        <is>
          <t>Nickel Aluminum Bronze ASTM B148 UNS C95400</t>
        </is>
      </c>
      <c r="G489" s="7" t="inlineStr">
        <is>
          <t>B22</t>
        </is>
      </c>
      <c r="H489" s="7" t="inlineStr">
        <is>
          <t>Coating_Standard</t>
        </is>
      </c>
      <c r="I489" s="7" t="inlineStr">
        <is>
          <t>Stainless Steel, AISI-303</t>
        </is>
      </c>
      <c r="J489" s="7" t="inlineStr">
        <is>
          <t>Steel, Cold Drawn C1018</t>
        </is>
      </c>
      <c r="K489" s="78" t="inlineStr">
        <is>
          <t>97778037</t>
        </is>
      </c>
      <c r="L489" s="12" t="n"/>
      <c r="M489" t="inlineStr">
        <is>
          <t>A102234</t>
        </is>
      </c>
      <c r="N489" s="12" t="n">
        <v>207</v>
      </c>
      <c r="O489" s="7" t="inlineStr">
        <is>
          <t>LT250</t>
        </is>
      </c>
      <c r="P489" s="13" t="n">
        <v>8</v>
      </c>
      <c r="R489" s="12" t="n"/>
    </row>
    <row r="490">
      <c r="B490" t="inlineStr">
        <is>
          <t>Price_BOM_VLC_VLSC_Imp_0482</t>
        </is>
      </c>
      <c r="C490" s="71" t="inlineStr">
        <is>
          <t>:30123-4P-7.5HP-VLC:30123-4P-10HP-VLC:</t>
        </is>
      </c>
      <c r="D490" s="2" t="inlineStr">
        <is>
          <t>X3</t>
        </is>
      </c>
      <c r="E490" s="2" t="inlineStr">
        <is>
          <t>ImpMatl_Silicon_Bronze_ASTM-B584_C87600</t>
        </is>
      </c>
      <c r="F490" s="7" t="inlineStr">
        <is>
          <t>Silicon Bronze, ASTM-B584, C87600</t>
        </is>
      </c>
      <c r="G490" s="7" t="inlineStr">
        <is>
          <t>B21</t>
        </is>
      </c>
      <c r="H490" s="7" t="inlineStr">
        <is>
          <t>Coating_Scotchkote134_interior</t>
        </is>
      </c>
      <c r="I490" s="7" t="inlineStr">
        <is>
          <t>Stainless Steel, AISI-303</t>
        </is>
      </c>
      <c r="J490" s="7" t="inlineStr">
        <is>
          <t>Steel, Cold Drawn C1018</t>
        </is>
      </c>
      <c r="K490" s="2" t="inlineStr">
        <is>
          <t>RTF</t>
        </is>
      </c>
      <c r="L490" s="7" t="n"/>
      <c r="M490" s="7" t="inlineStr">
        <is>
          <t>A101833</t>
        </is>
      </c>
      <c r="N490" s="7" t="n">
        <v>0</v>
      </c>
      <c r="O490" s="7" t="inlineStr">
        <is>
          <t>LT250</t>
        </is>
      </c>
      <c r="P490" s="13" t="n">
        <v>8</v>
      </c>
      <c r="R490" s="12" t="n"/>
    </row>
    <row r="491">
      <c r="B491" t="inlineStr">
        <is>
          <t>Price_BOM_VLC_VLSC_Imp_0483</t>
        </is>
      </c>
      <c r="C491" s="71" t="inlineStr">
        <is>
          <t>:30123-4P-7.5HP-VLC:30123-4P-10HP-VLC:</t>
        </is>
      </c>
      <c r="D491" s="2" t="inlineStr">
        <is>
          <t>X3</t>
        </is>
      </c>
      <c r="E491" t="inlineStr">
        <is>
          <t>ImpMatl_NiAl-Bronze_ASTM-B148_C95400</t>
        </is>
      </c>
      <c r="F491" s="7" t="inlineStr">
        <is>
          <t>Nickel Aluminum Bronze ASTM B148 UNS C95400</t>
        </is>
      </c>
      <c r="G491" s="7" t="inlineStr">
        <is>
          <t>B22</t>
        </is>
      </c>
      <c r="H491" s="7" t="inlineStr">
        <is>
          <t>Coating_Scotchkote134_interior</t>
        </is>
      </c>
      <c r="I491" s="7" t="inlineStr">
        <is>
          <t>Stainless Steel, AISI-303</t>
        </is>
      </c>
      <c r="J491" s="7" t="inlineStr">
        <is>
          <t>Steel, Cold Drawn C1018</t>
        </is>
      </c>
      <c r="K491" s="2" t="inlineStr">
        <is>
          <t>RTF</t>
        </is>
      </c>
      <c r="L491" s="12" t="n"/>
      <c r="M491" t="inlineStr">
        <is>
          <t>A102234</t>
        </is>
      </c>
      <c r="N491" s="12" t="n">
        <v>207</v>
      </c>
      <c r="O491" s="7" t="inlineStr">
        <is>
          <t>LT250</t>
        </is>
      </c>
      <c r="P491" s="13" t="n">
        <v>8</v>
      </c>
      <c r="R491" s="12" t="n"/>
    </row>
    <row r="492">
      <c r="B492" t="inlineStr">
        <is>
          <t>Price_BOM_VLC_VLSC_Imp_0484</t>
        </is>
      </c>
      <c r="C492" s="71" t="inlineStr">
        <is>
          <t>:30123-4P-7.5HP-VLC:30123-4P-10HP-VLC:</t>
        </is>
      </c>
      <c r="D492" s="2" t="inlineStr">
        <is>
          <t>X3</t>
        </is>
      </c>
      <c r="E492" s="2" t="inlineStr">
        <is>
          <t>ImpMatl_Silicon_Bronze_ASTM-B584_C87600</t>
        </is>
      </c>
      <c r="F492" s="7" t="inlineStr">
        <is>
          <t>Silicon Bronze, ASTM-B584, C87600</t>
        </is>
      </c>
      <c r="G492" s="7" t="inlineStr">
        <is>
          <t>B21</t>
        </is>
      </c>
      <c r="H492" s="7" t="inlineStr">
        <is>
          <t>Coating_Scotchkote134_interior_exterior</t>
        </is>
      </c>
      <c r="I492" s="7" t="inlineStr">
        <is>
          <t>Stainless Steel, AISI-303</t>
        </is>
      </c>
      <c r="J492" s="7" t="inlineStr">
        <is>
          <t>Steel, Cold Drawn C1018</t>
        </is>
      </c>
      <c r="K492" s="2" t="inlineStr">
        <is>
          <t>RTF</t>
        </is>
      </c>
      <c r="L492" s="7" t="n"/>
      <c r="M492" s="7" t="inlineStr">
        <is>
          <t>A101833</t>
        </is>
      </c>
      <c r="N492" s="7" t="n">
        <v>0</v>
      </c>
      <c r="O492" s="7" t="inlineStr">
        <is>
          <t>LT250</t>
        </is>
      </c>
      <c r="P492" s="13" t="n">
        <v>8</v>
      </c>
      <c r="R492" s="12" t="n"/>
    </row>
    <row r="493">
      <c r="B493" t="inlineStr">
        <is>
          <t>Price_BOM_VLC_VLSC_Imp_0485</t>
        </is>
      </c>
      <c r="C493" s="71" t="inlineStr">
        <is>
          <t>:30123-4P-7.5HP-VLC:30123-4P-10HP-VLC:</t>
        </is>
      </c>
      <c r="D493" s="2" t="inlineStr">
        <is>
          <t>X3</t>
        </is>
      </c>
      <c r="E493" t="inlineStr">
        <is>
          <t>ImpMatl_NiAl-Bronze_ASTM-B148_C95400</t>
        </is>
      </c>
      <c r="F493" s="7" t="inlineStr">
        <is>
          <t>Nickel Aluminum Bronze ASTM B148 UNS C95400</t>
        </is>
      </c>
      <c r="G493" s="7" t="inlineStr">
        <is>
          <t>B22</t>
        </is>
      </c>
      <c r="H493" s="7" t="inlineStr">
        <is>
          <t>Coating_Scotchkote134_interior_exterior</t>
        </is>
      </c>
      <c r="I493" s="7" t="inlineStr">
        <is>
          <t>Stainless Steel, AISI-303</t>
        </is>
      </c>
      <c r="J493" s="7" t="inlineStr">
        <is>
          <t>Steel, Cold Drawn C1018</t>
        </is>
      </c>
      <c r="K493" s="2" t="inlineStr">
        <is>
          <t>RTF</t>
        </is>
      </c>
      <c r="L493" s="12" t="n"/>
      <c r="M493" t="inlineStr">
        <is>
          <t>A102234</t>
        </is>
      </c>
      <c r="N493" s="12" t="n">
        <v>207</v>
      </c>
      <c r="O493" s="7" t="inlineStr">
        <is>
          <t>LT250</t>
        </is>
      </c>
      <c r="P493" s="13" t="n">
        <v>8</v>
      </c>
      <c r="R493" s="12" t="n"/>
    </row>
    <row r="494">
      <c r="B494" t="inlineStr">
        <is>
          <t>Price_BOM_VLC_VLSC_Imp_0486</t>
        </is>
      </c>
      <c r="C494" s="71" t="inlineStr">
        <is>
          <t>:30123-4P-7.5HP-VLC:30123-4P-10HP-VLC:</t>
        </is>
      </c>
      <c r="D494" s="2" t="inlineStr">
        <is>
          <t>X3</t>
        </is>
      </c>
      <c r="E494" s="2" t="inlineStr">
        <is>
          <t>ImpMatl_Silicon_Bronze_ASTM-B584_C87600</t>
        </is>
      </c>
      <c r="F494" s="7" t="inlineStr">
        <is>
          <t>Silicon Bronze, ASTM-B584, C87600</t>
        </is>
      </c>
      <c r="G494" s="7" t="inlineStr">
        <is>
          <t>B21</t>
        </is>
      </c>
      <c r="H494" s="7" t="inlineStr">
        <is>
          <t>Coating_Scotchkote134_interior_exterior_IncludeImpeller</t>
        </is>
      </c>
      <c r="I494" s="7" t="inlineStr">
        <is>
          <t>Stainless Steel, AISI-303</t>
        </is>
      </c>
      <c r="J494" s="7" t="inlineStr">
        <is>
          <t>Steel, Cold Drawn C1018</t>
        </is>
      </c>
      <c r="K494" s="2" t="inlineStr">
        <is>
          <t>RTF</t>
        </is>
      </c>
      <c r="L494" s="7" t="n"/>
      <c r="M494" s="7" t="inlineStr">
        <is>
          <t>A101833</t>
        </is>
      </c>
      <c r="N494" s="7" t="n">
        <v>0</v>
      </c>
      <c r="O494" s="7" t="inlineStr">
        <is>
          <t>LT250</t>
        </is>
      </c>
      <c r="P494" s="13" t="n">
        <v>8</v>
      </c>
      <c r="R494" s="12" t="n"/>
    </row>
    <row r="495">
      <c r="B495" t="inlineStr">
        <is>
          <t>Price_BOM_VLC_VLSC_Imp_0487</t>
        </is>
      </c>
      <c r="C495" s="71" t="inlineStr">
        <is>
          <t>:30123-4P-7.5HP-VLC:30123-4P-10HP-VLC:</t>
        </is>
      </c>
      <c r="D495" s="2" t="inlineStr">
        <is>
          <t>X3</t>
        </is>
      </c>
      <c r="E495" t="inlineStr">
        <is>
          <t>ImpMatl_NiAl-Bronze_ASTM-B148_C95400</t>
        </is>
      </c>
      <c r="F495" s="7" t="inlineStr">
        <is>
          <t>Nickel Aluminum Bronze ASTM B148 UNS C95400</t>
        </is>
      </c>
      <c r="G495" s="7" t="inlineStr">
        <is>
          <t>B22</t>
        </is>
      </c>
      <c r="H495" s="7" t="inlineStr">
        <is>
          <t>Coating_Scotchkote134_interior_exterior_IncludeImpeller</t>
        </is>
      </c>
      <c r="I495" s="7" t="inlineStr">
        <is>
          <t>Stainless Steel, AISI-303</t>
        </is>
      </c>
      <c r="J495" s="7" t="inlineStr">
        <is>
          <t>Steel, Cold Drawn C1018</t>
        </is>
      </c>
      <c r="K495" s="2" t="inlineStr">
        <is>
          <t>RTF</t>
        </is>
      </c>
      <c r="L495" s="12" t="n"/>
      <c r="M495" t="inlineStr">
        <is>
          <t>A102234</t>
        </is>
      </c>
      <c r="N495" s="12" t="n">
        <v>207</v>
      </c>
      <c r="O495" s="7" t="inlineStr">
        <is>
          <t>LT250</t>
        </is>
      </c>
      <c r="P495" s="13" t="n">
        <v>8</v>
      </c>
      <c r="R495" s="12" t="n"/>
    </row>
    <row r="496">
      <c r="B496" t="inlineStr">
        <is>
          <t>Price_BOM_VLC_VLSC_Imp_0488</t>
        </is>
      </c>
      <c r="C496" s="71" t="inlineStr">
        <is>
          <t>:30123-4P-7.5HP-VLC:30123-4P-10HP-VLC:</t>
        </is>
      </c>
      <c r="D496" s="2" t="inlineStr">
        <is>
          <t>X3</t>
        </is>
      </c>
      <c r="E496" s="2" t="inlineStr">
        <is>
          <t>ImpMatl_Silicon_Bronze_ASTM-B584_C87600</t>
        </is>
      </c>
      <c r="F496" s="7" t="inlineStr">
        <is>
          <t>Silicon Bronze, ASTM-B584, C87600</t>
        </is>
      </c>
      <c r="G496" s="7" t="inlineStr">
        <is>
          <t>B21</t>
        </is>
      </c>
      <c r="H496" s="7" t="inlineStr">
        <is>
          <t>Coating_Scotchkote134_interior_IncludeImpeller</t>
        </is>
      </c>
      <c r="I496" s="7" t="inlineStr">
        <is>
          <t>Stainless Steel, AISI-303</t>
        </is>
      </c>
      <c r="J496" s="7" t="inlineStr">
        <is>
          <t>Steel, Cold Drawn C1018</t>
        </is>
      </c>
      <c r="K496" s="2" t="inlineStr">
        <is>
          <t>RTF</t>
        </is>
      </c>
      <c r="L496" s="7" t="n"/>
      <c r="M496" s="7" t="inlineStr">
        <is>
          <t>A101833</t>
        </is>
      </c>
      <c r="N496" s="7" t="n">
        <v>0</v>
      </c>
      <c r="O496" s="7" t="inlineStr">
        <is>
          <t>LT250</t>
        </is>
      </c>
      <c r="P496" s="13" t="n">
        <v>8</v>
      </c>
      <c r="R496" s="12" t="n"/>
    </row>
    <row r="497">
      <c r="B497" t="inlineStr">
        <is>
          <t>Price_BOM_VLC_VLSC_Imp_0489</t>
        </is>
      </c>
      <c r="C497" s="71" t="inlineStr">
        <is>
          <t>:30123-4P-7.5HP-VLC:30123-4P-10HP-VLC:</t>
        </is>
      </c>
      <c r="D497" s="2" t="inlineStr">
        <is>
          <t>X3</t>
        </is>
      </c>
      <c r="E497" t="inlineStr">
        <is>
          <t>ImpMatl_NiAl-Bronze_ASTM-B148_C95400</t>
        </is>
      </c>
      <c r="F497" s="7" t="inlineStr">
        <is>
          <t>Nickel Aluminum Bronze ASTM B148 UNS C95400</t>
        </is>
      </c>
      <c r="G497" s="7" t="inlineStr">
        <is>
          <t>B22</t>
        </is>
      </c>
      <c r="H497" s="7" t="inlineStr">
        <is>
          <t>Coating_Scotchkote134_interior_IncludeImpeller</t>
        </is>
      </c>
      <c r="I497" s="7" t="inlineStr">
        <is>
          <t>Stainless Steel, AISI-303</t>
        </is>
      </c>
      <c r="J497" s="7" t="inlineStr">
        <is>
          <t>Steel, Cold Drawn C1018</t>
        </is>
      </c>
      <c r="K497" s="2" t="inlineStr">
        <is>
          <t>RTF</t>
        </is>
      </c>
      <c r="L497" s="12" t="n"/>
      <c r="M497" t="inlineStr">
        <is>
          <t>A102234</t>
        </is>
      </c>
      <c r="N497" s="12" t="n">
        <v>207</v>
      </c>
      <c r="O497" s="7" t="inlineStr">
        <is>
          <t>LT250</t>
        </is>
      </c>
      <c r="P497" s="13" t="n">
        <v>8</v>
      </c>
      <c r="R497" s="12" t="n"/>
    </row>
    <row r="498">
      <c r="B498" t="inlineStr">
        <is>
          <t>Price_BOM_VLC_VLSC_Imp_0490</t>
        </is>
      </c>
      <c r="C498" s="71" t="inlineStr">
        <is>
          <t>:30123-4P-7.5HP-VLC:30123-4P-10HP-VLC:</t>
        </is>
      </c>
      <c r="D498" s="2" t="inlineStr">
        <is>
          <t>X3</t>
        </is>
      </c>
      <c r="E498" s="2" t="inlineStr">
        <is>
          <t>ImpMatl_Silicon_Bronze_ASTM-B584_C87600</t>
        </is>
      </c>
      <c r="F498" s="7" t="inlineStr">
        <is>
          <t>Silicon Bronze, ASTM-B584, C87600</t>
        </is>
      </c>
      <c r="G498" s="7" t="inlineStr">
        <is>
          <t>B21</t>
        </is>
      </c>
      <c r="H498" s="7" t="inlineStr">
        <is>
          <t>Coating_Special</t>
        </is>
      </c>
      <c r="I498" s="7" t="inlineStr">
        <is>
          <t>Stainless Steel, AISI-303</t>
        </is>
      </c>
      <c r="J498" s="7" t="inlineStr">
        <is>
          <t>Steel, Cold Drawn C1018</t>
        </is>
      </c>
      <c r="K498" s="2" t="inlineStr">
        <is>
          <t>RTF</t>
        </is>
      </c>
      <c r="L498" s="7" t="n"/>
      <c r="M498" s="7" t="inlineStr">
        <is>
          <t>A101833</t>
        </is>
      </c>
      <c r="N498" s="7" t="n">
        <v>0</v>
      </c>
      <c r="O498" s="7" t="inlineStr">
        <is>
          <t>LT250</t>
        </is>
      </c>
      <c r="P498" s="13" t="n">
        <v>8</v>
      </c>
      <c r="R498" s="12" t="n"/>
    </row>
    <row r="499">
      <c r="B499" t="inlineStr">
        <is>
          <t>Price_BOM_VLC_VLSC_Imp_0491</t>
        </is>
      </c>
      <c r="C499" s="71" t="inlineStr">
        <is>
          <t>:30123-4P-7.5HP-VLC:30123-4P-10HP-VLC:</t>
        </is>
      </c>
      <c r="D499" s="2" t="inlineStr">
        <is>
          <t>X3</t>
        </is>
      </c>
      <c r="E499" t="inlineStr">
        <is>
          <t>ImpMatl_NiAl-Bronze_ASTM-B148_C95400</t>
        </is>
      </c>
      <c r="F499" s="7" t="inlineStr">
        <is>
          <t>Nickel Aluminum Bronze ASTM B148 UNS C95400</t>
        </is>
      </c>
      <c r="G499" s="7" t="inlineStr">
        <is>
          <t>B22</t>
        </is>
      </c>
      <c r="H499" s="7" t="inlineStr">
        <is>
          <t>Coating_Special</t>
        </is>
      </c>
      <c r="I499" s="7" t="inlineStr">
        <is>
          <t>Stainless Steel, AISI-303</t>
        </is>
      </c>
      <c r="J499" s="7" t="inlineStr">
        <is>
          <t>Steel, Cold Drawn C1018</t>
        </is>
      </c>
      <c r="K499" s="2" t="inlineStr">
        <is>
          <t>RTF</t>
        </is>
      </c>
      <c r="L499" s="12" t="n"/>
      <c r="M499" t="inlineStr">
        <is>
          <t>A102234</t>
        </is>
      </c>
      <c r="N499" s="12" t="n">
        <v>207</v>
      </c>
      <c r="O499" s="7" t="inlineStr">
        <is>
          <t>LT250</t>
        </is>
      </c>
      <c r="P499" s="13" t="n">
        <v>8</v>
      </c>
      <c r="R499" s="12" t="n"/>
    </row>
    <row r="500">
      <c r="B500" t="inlineStr">
        <is>
          <t>Price_BOM_VLC_VLSC_Imp_0492</t>
        </is>
      </c>
      <c r="C500" s="71" t="inlineStr">
        <is>
          <t>:30123-4P-7.5HP-VLC:30123-4P-10HP-VLC:</t>
        </is>
      </c>
      <c r="D500" s="2" t="inlineStr">
        <is>
          <t>X3</t>
        </is>
      </c>
      <c r="E500" s="2" t="inlineStr">
        <is>
          <t>ImpMatl_Silicon_Bronze_ASTM-B584_C87600</t>
        </is>
      </c>
      <c r="F500" s="7" t="inlineStr">
        <is>
          <t>Silicon Bronze, ASTM-B584, C87600</t>
        </is>
      </c>
      <c r="G500" s="7" t="inlineStr">
        <is>
          <t>B21</t>
        </is>
      </c>
      <c r="H500" s="7" t="inlineStr">
        <is>
          <t>Coating_Epoxy</t>
        </is>
      </c>
      <c r="I500" s="7" t="inlineStr">
        <is>
          <t>Stainless Steel, AISI-303</t>
        </is>
      </c>
      <c r="J500" s="7" t="inlineStr">
        <is>
          <t>Steel, Cold Drawn C1018</t>
        </is>
      </c>
      <c r="K500" s="2" t="inlineStr">
        <is>
          <t>RTF</t>
        </is>
      </c>
      <c r="L500" s="7" t="n"/>
      <c r="M500" s="7" t="inlineStr">
        <is>
          <t>A101833</t>
        </is>
      </c>
      <c r="N500" s="7" t="n">
        <v>0</v>
      </c>
      <c r="O500" s="7" t="inlineStr">
        <is>
          <t>LT250</t>
        </is>
      </c>
      <c r="P500" s="13" t="n">
        <v>8</v>
      </c>
      <c r="R500" s="12" t="n"/>
    </row>
    <row r="501">
      <c r="B501" t="inlineStr">
        <is>
          <t>Price_BOM_VLC_VLSC_Imp_0493</t>
        </is>
      </c>
      <c r="C501" s="71" t="inlineStr">
        <is>
          <t>:30123-4P-7.5HP-VLC:30123-4P-10HP-VLC:</t>
        </is>
      </c>
      <c r="D501" s="2" t="inlineStr">
        <is>
          <t>X3</t>
        </is>
      </c>
      <c r="E501" t="inlineStr">
        <is>
          <t>ImpMatl_NiAl-Bronze_ASTM-B148_C95400</t>
        </is>
      </c>
      <c r="F501" s="7" t="inlineStr">
        <is>
          <t>Nickel Aluminum Bronze ASTM B148 UNS C95400</t>
        </is>
      </c>
      <c r="G501" s="7" t="inlineStr">
        <is>
          <t>B22</t>
        </is>
      </c>
      <c r="H501" s="7" t="inlineStr">
        <is>
          <t>Coating_Epoxy</t>
        </is>
      </c>
      <c r="I501" s="7" t="inlineStr">
        <is>
          <t>Stainless Steel, AISI-303</t>
        </is>
      </c>
      <c r="J501" s="7" t="inlineStr">
        <is>
          <t>Steel, Cold Drawn C1018</t>
        </is>
      </c>
      <c r="K501" s="2" t="inlineStr">
        <is>
          <t>RTF</t>
        </is>
      </c>
      <c r="L501" s="12" t="n"/>
      <c r="M501" t="inlineStr">
        <is>
          <t>A102234</t>
        </is>
      </c>
      <c r="N501" s="12" t="n">
        <v>207</v>
      </c>
      <c r="O501" s="7" t="inlineStr">
        <is>
          <t>LT250</t>
        </is>
      </c>
      <c r="P501" s="13" t="n">
        <v>8</v>
      </c>
      <c r="R501" s="12" t="n"/>
    </row>
    <row r="502">
      <c r="B502" t="inlineStr">
        <is>
          <t>Price_BOM_VLC_VLSC_Imp_0494</t>
        </is>
      </c>
      <c r="C502" t="inlineStr">
        <is>
          <t>:30123-4P-15HP-VLC:30123-4P-20HP-VLC:</t>
        </is>
      </c>
      <c r="D502" s="2" t="inlineStr">
        <is>
          <t>XA</t>
        </is>
      </c>
      <c r="E502" s="2" t="inlineStr">
        <is>
          <t>ImpMatl_Silicon_Bronze_ASTM-B584_C87600</t>
        </is>
      </c>
      <c r="F502" s="7" t="inlineStr">
        <is>
          <t>Silicon Bronze, ASTM-B584, C87600</t>
        </is>
      </c>
      <c r="G502" s="7" t="inlineStr">
        <is>
          <t>B21</t>
        </is>
      </c>
      <c r="H502" s="7" t="inlineStr">
        <is>
          <t>Coating_Standard</t>
        </is>
      </c>
      <c r="I502" s="7" t="inlineStr">
        <is>
          <t>Stainless Steel, AISI-303</t>
        </is>
      </c>
      <c r="J502" s="7" t="inlineStr">
        <is>
          <t>Steel, Cold Drawn C1018</t>
        </is>
      </c>
      <c r="K502" s="77" t="inlineStr">
        <is>
          <t>96769199</t>
        </is>
      </c>
      <c r="L502" s="7" t="inlineStr">
        <is>
          <t>IMP,L,25123,XA,B21</t>
        </is>
      </c>
      <c r="M502" s="7" t="inlineStr">
        <is>
          <t>A101840</t>
        </is>
      </c>
      <c r="N502" s="7" t="n">
        <v>0</v>
      </c>
      <c r="O502" s="7" t="inlineStr">
        <is>
          <t>LT027</t>
        </is>
      </c>
      <c r="P502" s="13" t="n">
        <v>0</v>
      </c>
      <c r="R502" s="12" t="n"/>
    </row>
    <row r="503">
      <c r="B503" t="inlineStr">
        <is>
          <t>Price_BOM_VLC_VLSC_Imp_0495</t>
        </is>
      </c>
      <c r="C503" t="inlineStr">
        <is>
          <t>:30123-4P-15HP-VLC:30123-4P-20HP-VLC:</t>
        </is>
      </c>
      <c r="D503" s="2" t="inlineStr">
        <is>
          <t>XA</t>
        </is>
      </c>
      <c r="E503" s="2" t="inlineStr">
        <is>
          <t>ImpMatl_SS_AISI-304</t>
        </is>
      </c>
      <c r="F503" s="7" t="inlineStr">
        <is>
          <t>Stainless Steel, AISI-304</t>
        </is>
      </c>
      <c r="G503" s="7" t="inlineStr">
        <is>
          <t>H304</t>
        </is>
      </c>
      <c r="H503" s="7" t="inlineStr">
        <is>
          <t>Coating_Standard</t>
        </is>
      </c>
      <c r="I503" s="7" t="inlineStr">
        <is>
          <t>Stainless Steel, AISI-303</t>
        </is>
      </c>
      <c r="J503" s="7" t="inlineStr">
        <is>
          <t>Stainless Steel, AISI 316</t>
        </is>
      </c>
      <c r="K503" s="98" t="n">
        <v>98876140</v>
      </c>
      <c r="L503" s="98" t="inlineStr">
        <is>
          <t>IMP,L,25123,XA,H304</t>
        </is>
      </c>
      <c r="M503" t="inlineStr">
        <is>
          <t>A101845</t>
        </is>
      </c>
      <c r="N503" t="n">
        <v>0</v>
      </c>
      <c r="O503" s="7" t="inlineStr">
        <is>
          <t>LT027</t>
        </is>
      </c>
      <c r="P503" s="13" t="n">
        <v>0</v>
      </c>
      <c r="R503" s="12" t="n"/>
    </row>
    <row r="504">
      <c r="B504" t="inlineStr">
        <is>
          <t>Price_BOM_VLC_VLSC_Imp_0496</t>
        </is>
      </c>
      <c r="C504" t="inlineStr">
        <is>
          <t>:30123-4P-15HP-VLC:30123-4P-20HP-VLC:</t>
        </is>
      </c>
      <c r="D504" s="2" t="inlineStr">
        <is>
          <t>XA</t>
        </is>
      </c>
      <c r="E504" t="inlineStr">
        <is>
          <t>ImpMatl_NiAl-Bronze_ASTM-B148_C95400</t>
        </is>
      </c>
      <c r="F504" s="7" t="inlineStr">
        <is>
          <t>Nickel Aluminum Bronze ASTM B148 UNS C95400</t>
        </is>
      </c>
      <c r="G504" s="7" t="inlineStr">
        <is>
          <t>B22</t>
        </is>
      </c>
      <c r="H504" s="7" t="inlineStr">
        <is>
          <t>Coating_Standard</t>
        </is>
      </c>
      <c r="I504" s="7" t="inlineStr">
        <is>
          <t>Stainless Steel, AISI-303</t>
        </is>
      </c>
      <c r="J504" s="7" t="inlineStr">
        <is>
          <t>Steel, Cold Drawn C1018</t>
        </is>
      </c>
      <c r="K504" s="78" t="inlineStr">
        <is>
          <t>97778038</t>
        </is>
      </c>
      <c r="L504" s="12" t="n"/>
      <c r="M504" t="inlineStr">
        <is>
          <t>A102235</t>
        </is>
      </c>
      <c r="N504" s="12" t="n">
        <v>207</v>
      </c>
      <c r="O504" s="7" t="inlineStr">
        <is>
          <t>LT250</t>
        </is>
      </c>
      <c r="P504" s="13" t="n">
        <v>8</v>
      </c>
      <c r="R504" s="12" t="n"/>
    </row>
    <row r="505">
      <c r="B505" t="inlineStr">
        <is>
          <t>Price_BOM_VLC_VLSC_Imp_0497</t>
        </is>
      </c>
      <c r="C505" t="inlineStr">
        <is>
          <t>:30123-4P-15HP-VLC:30123-4P-20HP-VLC:</t>
        </is>
      </c>
      <c r="D505" s="2" t="inlineStr">
        <is>
          <t>XA</t>
        </is>
      </c>
      <c r="E505" s="2" t="inlineStr">
        <is>
          <t>ImpMatl_Silicon_Bronze_ASTM-B584_C87600</t>
        </is>
      </c>
      <c r="F505" s="7" t="inlineStr">
        <is>
          <t>Silicon Bronze, ASTM-B584, C87600</t>
        </is>
      </c>
      <c r="G505" s="7" t="inlineStr">
        <is>
          <t>B21</t>
        </is>
      </c>
      <c r="H505" s="7" t="inlineStr">
        <is>
          <t>Coating_Scotchkote134_interior</t>
        </is>
      </c>
      <c r="I505" s="7" t="inlineStr">
        <is>
          <t>Stainless Steel, AISI-303</t>
        </is>
      </c>
      <c r="J505" s="7" t="inlineStr">
        <is>
          <t>Steel, Cold Drawn C1018</t>
        </is>
      </c>
      <c r="K505" s="2" t="inlineStr">
        <is>
          <t>RTF</t>
        </is>
      </c>
      <c r="L505" s="7" t="n"/>
      <c r="M505" s="7" t="inlineStr">
        <is>
          <t>A101840</t>
        </is>
      </c>
      <c r="N505" s="7" t="n">
        <v>0</v>
      </c>
      <c r="O505" s="7" t="inlineStr">
        <is>
          <t>LT250</t>
        </is>
      </c>
      <c r="P505" s="13" t="n">
        <v>8</v>
      </c>
      <c r="R505" s="12" t="n"/>
    </row>
    <row r="506">
      <c r="B506" t="inlineStr">
        <is>
          <t>Price_BOM_VLC_VLSC_Imp_0498</t>
        </is>
      </c>
      <c r="C506" t="inlineStr">
        <is>
          <t>:30123-4P-15HP-VLC:30123-4P-20HP-VLC:</t>
        </is>
      </c>
      <c r="D506" s="2" t="inlineStr">
        <is>
          <t>XA</t>
        </is>
      </c>
      <c r="E506" t="inlineStr">
        <is>
          <t>ImpMatl_NiAl-Bronze_ASTM-B148_C95400</t>
        </is>
      </c>
      <c r="F506" s="7" t="inlineStr">
        <is>
          <t>Nickel Aluminum Bronze ASTM B148 UNS C95400</t>
        </is>
      </c>
      <c r="G506" s="7" t="inlineStr">
        <is>
          <t>B22</t>
        </is>
      </c>
      <c r="H506" s="7" t="inlineStr">
        <is>
          <t>Coating_Scotchkote134_interior</t>
        </is>
      </c>
      <c r="I506" s="7" t="inlineStr">
        <is>
          <t>Stainless Steel, AISI-303</t>
        </is>
      </c>
      <c r="J506" s="7" t="inlineStr">
        <is>
          <t>Steel, Cold Drawn C1018</t>
        </is>
      </c>
      <c r="K506" s="2" t="inlineStr">
        <is>
          <t>RTF</t>
        </is>
      </c>
      <c r="L506" s="12" t="n"/>
      <c r="M506" t="inlineStr">
        <is>
          <t>A102235</t>
        </is>
      </c>
      <c r="N506" s="12" t="n">
        <v>207</v>
      </c>
      <c r="O506" s="7" t="inlineStr">
        <is>
          <t>LT250</t>
        </is>
      </c>
      <c r="P506" s="13" t="n">
        <v>8</v>
      </c>
      <c r="R506" s="12" t="n"/>
    </row>
    <row r="507">
      <c r="B507" t="inlineStr">
        <is>
          <t>Price_BOM_VLC_VLSC_Imp_0499</t>
        </is>
      </c>
      <c r="C507" t="inlineStr">
        <is>
          <t>:30123-4P-15HP-VLC:30123-4P-20HP-VLC:</t>
        </is>
      </c>
      <c r="D507" s="2" t="inlineStr">
        <is>
          <t>XA</t>
        </is>
      </c>
      <c r="E507" s="2" t="inlineStr">
        <is>
          <t>ImpMatl_Silicon_Bronze_ASTM-B584_C87600</t>
        </is>
      </c>
      <c r="F507" s="7" t="inlineStr">
        <is>
          <t>Silicon Bronze, ASTM-B584, C87600</t>
        </is>
      </c>
      <c r="G507" s="7" t="inlineStr">
        <is>
          <t>B21</t>
        </is>
      </c>
      <c r="H507" s="7" t="inlineStr">
        <is>
          <t>Coating_Scotchkote134_interior_exterior</t>
        </is>
      </c>
      <c r="I507" s="7" t="inlineStr">
        <is>
          <t>Stainless Steel, AISI-303</t>
        </is>
      </c>
      <c r="J507" s="7" t="inlineStr">
        <is>
          <t>Steel, Cold Drawn C1018</t>
        </is>
      </c>
      <c r="K507" s="2" t="inlineStr">
        <is>
          <t>RTF</t>
        </is>
      </c>
      <c r="L507" s="7" t="n"/>
      <c r="M507" s="7" t="inlineStr">
        <is>
          <t>A101840</t>
        </is>
      </c>
      <c r="N507" s="7" t="n">
        <v>0</v>
      </c>
      <c r="O507" s="7" t="inlineStr">
        <is>
          <t>LT250</t>
        </is>
      </c>
      <c r="P507" s="13" t="n">
        <v>8</v>
      </c>
      <c r="R507" s="12" t="n"/>
    </row>
    <row r="508">
      <c r="B508" t="inlineStr">
        <is>
          <t>Price_BOM_VLC_VLSC_Imp_0500</t>
        </is>
      </c>
      <c r="C508" t="inlineStr">
        <is>
          <t>:30123-4P-15HP-VLC:30123-4P-20HP-VLC:</t>
        </is>
      </c>
      <c r="D508" s="2" t="inlineStr">
        <is>
          <t>XA</t>
        </is>
      </c>
      <c r="E508" t="inlineStr">
        <is>
          <t>ImpMatl_NiAl-Bronze_ASTM-B148_C95400</t>
        </is>
      </c>
      <c r="F508" s="7" t="inlineStr">
        <is>
          <t>Nickel Aluminum Bronze ASTM B148 UNS C95400</t>
        </is>
      </c>
      <c r="G508" s="7" t="inlineStr">
        <is>
          <t>B22</t>
        </is>
      </c>
      <c r="H508" s="7" t="inlineStr">
        <is>
          <t>Coating_Scotchkote134_interior_exterior</t>
        </is>
      </c>
      <c r="I508" s="7" t="inlineStr">
        <is>
          <t>Stainless Steel, AISI-303</t>
        </is>
      </c>
      <c r="J508" s="7" t="inlineStr">
        <is>
          <t>Steel, Cold Drawn C1018</t>
        </is>
      </c>
      <c r="K508" s="2" t="inlineStr">
        <is>
          <t>RTF</t>
        </is>
      </c>
      <c r="L508" s="12" t="n"/>
      <c r="M508" t="inlineStr">
        <is>
          <t>A102235</t>
        </is>
      </c>
      <c r="N508" s="12" t="n">
        <v>207</v>
      </c>
      <c r="O508" s="7" t="inlineStr">
        <is>
          <t>LT250</t>
        </is>
      </c>
      <c r="P508" s="13" t="n">
        <v>8</v>
      </c>
      <c r="R508" s="12" t="n"/>
    </row>
    <row r="509">
      <c r="B509" t="inlineStr">
        <is>
          <t>Price_BOM_VLC_VLSC_Imp_0501</t>
        </is>
      </c>
      <c r="C509" t="inlineStr">
        <is>
          <t>:30123-4P-15HP-VLC:30123-4P-20HP-VLC:</t>
        </is>
      </c>
      <c r="D509" s="2" t="inlineStr">
        <is>
          <t>XA</t>
        </is>
      </c>
      <c r="E509" s="2" t="inlineStr">
        <is>
          <t>ImpMatl_Silicon_Bronze_ASTM-B584_C87600</t>
        </is>
      </c>
      <c r="F509" s="7" t="inlineStr">
        <is>
          <t>Silicon Bronze, ASTM-B584, C87600</t>
        </is>
      </c>
      <c r="G509" s="7" t="inlineStr">
        <is>
          <t>B21</t>
        </is>
      </c>
      <c r="H509" s="7" t="inlineStr">
        <is>
          <t>Coating_Scotchkote134_interior_exterior_IncludeImpeller</t>
        </is>
      </c>
      <c r="I509" s="7" t="inlineStr">
        <is>
          <t>Stainless Steel, AISI-303</t>
        </is>
      </c>
      <c r="J509" s="7" t="inlineStr">
        <is>
          <t>Steel, Cold Drawn C1018</t>
        </is>
      </c>
      <c r="K509" s="2" t="inlineStr">
        <is>
          <t>RTF</t>
        </is>
      </c>
      <c r="L509" s="7" t="n"/>
      <c r="M509" s="7" t="inlineStr">
        <is>
          <t>A101840</t>
        </is>
      </c>
      <c r="N509" s="7" t="n">
        <v>0</v>
      </c>
      <c r="O509" s="7" t="inlineStr">
        <is>
          <t>LT250</t>
        </is>
      </c>
      <c r="P509" s="13" t="n">
        <v>8</v>
      </c>
      <c r="R509" s="12" t="n"/>
    </row>
    <row r="510">
      <c r="B510" t="inlineStr">
        <is>
          <t>Price_BOM_VLC_VLSC_Imp_0502</t>
        </is>
      </c>
      <c r="C510" t="inlineStr">
        <is>
          <t>:30123-4P-15HP-VLC:30123-4P-20HP-VLC:</t>
        </is>
      </c>
      <c r="D510" s="2" t="inlineStr">
        <is>
          <t>XA</t>
        </is>
      </c>
      <c r="E510" t="inlineStr">
        <is>
          <t>ImpMatl_NiAl-Bronze_ASTM-B148_C95400</t>
        </is>
      </c>
      <c r="F510" s="7" t="inlineStr">
        <is>
          <t>Nickel Aluminum Bronze ASTM B148 UNS C95400</t>
        </is>
      </c>
      <c r="G510" s="7" t="inlineStr">
        <is>
          <t>B22</t>
        </is>
      </c>
      <c r="H510" s="7" t="inlineStr">
        <is>
          <t>Coating_Scotchkote134_interior_exterior_IncludeImpeller</t>
        </is>
      </c>
      <c r="I510" s="7" t="inlineStr">
        <is>
          <t>Stainless Steel, AISI-303</t>
        </is>
      </c>
      <c r="J510" s="7" t="inlineStr">
        <is>
          <t>Steel, Cold Drawn C1018</t>
        </is>
      </c>
      <c r="K510" s="2" t="inlineStr">
        <is>
          <t>RTF</t>
        </is>
      </c>
      <c r="L510" s="12" t="n"/>
      <c r="M510" t="inlineStr">
        <is>
          <t>A102235</t>
        </is>
      </c>
      <c r="N510" s="12" t="n">
        <v>207</v>
      </c>
      <c r="O510" s="7" t="inlineStr">
        <is>
          <t>LT250</t>
        </is>
      </c>
      <c r="P510" s="13" t="n">
        <v>8</v>
      </c>
      <c r="R510" s="12" t="n"/>
    </row>
    <row r="511">
      <c r="B511" t="inlineStr">
        <is>
          <t>Price_BOM_VLC_VLSC_Imp_0503</t>
        </is>
      </c>
      <c r="C511" t="inlineStr">
        <is>
          <t>:30123-4P-15HP-VLC:30123-4P-20HP-VLC:</t>
        </is>
      </c>
      <c r="D511" s="2" t="inlineStr">
        <is>
          <t>XA</t>
        </is>
      </c>
      <c r="E511" s="2" t="inlineStr">
        <is>
          <t>ImpMatl_Silicon_Bronze_ASTM-B584_C87600</t>
        </is>
      </c>
      <c r="F511" s="7" t="inlineStr">
        <is>
          <t>Silicon Bronze, ASTM-B584, C87600</t>
        </is>
      </c>
      <c r="G511" s="7" t="inlineStr">
        <is>
          <t>B21</t>
        </is>
      </c>
      <c r="H511" s="7" t="inlineStr">
        <is>
          <t>Coating_Scotchkote134_interior_IncludeImpeller</t>
        </is>
      </c>
      <c r="I511" s="7" t="inlineStr">
        <is>
          <t>Stainless Steel, AISI-303</t>
        </is>
      </c>
      <c r="J511" s="7" t="inlineStr">
        <is>
          <t>Steel, Cold Drawn C1018</t>
        </is>
      </c>
      <c r="K511" s="2" t="inlineStr">
        <is>
          <t>RTF</t>
        </is>
      </c>
      <c r="L511" s="7" t="n"/>
      <c r="M511" s="7" t="inlineStr">
        <is>
          <t>A101840</t>
        </is>
      </c>
      <c r="N511" s="7" t="n">
        <v>0</v>
      </c>
      <c r="O511" s="7" t="inlineStr">
        <is>
          <t>LT250</t>
        </is>
      </c>
      <c r="P511" s="13" t="n">
        <v>8</v>
      </c>
      <c r="R511" s="12" t="n"/>
    </row>
    <row r="512">
      <c r="B512" t="inlineStr">
        <is>
          <t>Price_BOM_VLC_VLSC_Imp_0504</t>
        </is>
      </c>
      <c r="C512" t="inlineStr">
        <is>
          <t>:30123-4P-15HP-VLC:30123-4P-20HP-VLC:</t>
        </is>
      </c>
      <c r="D512" s="2" t="inlineStr">
        <is>
          <t>XA</t>
        </is>
      </c>
      <c r="E512" t="inlineStr">
        <is>
          <t>ImpMatl_NiAl-Bronze_ASTM-B148_C95400</t>
        </is>
      </c>
      <c r="F512" s="7" t="inlineStr">
        <is>
          <t>Nickel Aluminum Bronze ASTM B148 UNS C95400</t>
        </is>
      </c>
      <c r="G512" s="7" t="inlineStr">
        <is>
          <t>B22</t>
        </is>
      </c>
      <c r="H512" s="7" t="inlineStr">
        <is>
          <t>Coating_Scotchkote134_interior_IncludeImpeller</t>
        </is>
      </c>
      <c r="I512" s="7" t="inlineStr">
        <is>
          <t>Stainless Steel, AISI-303</t>
        </is>
      </c>
      <c r="J512" s="7" t="inlineStr">
        <is>
          <t>Steel, Cold Drawn C1018</t>
        </is>
      </c>
      <c r="K512" s="2" t="inlineStr">
        <is>
          <t>RTF</t>
        </is>
      </c>
      <c r="L512" s="12" t="n"/>
      <c r="M512" t="inlineStr">
        <is>
          <t>A102235</t>
        </is>
      </c>
      <c r="N512" s="12" t="n">
        <v>207</v>
      </c>
      <c r="O512" s="7" t="inlineStr">
        <is>
          <t>LT250</t>
        </is>
      </c>
      <c r="P512" s="13" t="n">
        <v>8</v>
      </c>
      <c r="R512" s="12" t="n"/>
    </row>
    <row r="513">
      <c r="B513" t="inlineStr">
        <is>
          <t>Price_BOM_VLC_VLSC_Imp_0505</t>
        </is>
      </c>
      <c r="C513" t="inlineStr">
        <is>
          <t>:30123-4P-15HP-VLC:30123-4P-20HP-VLC:</t>
        </is>
      </c>
      <c r="D513" s="2" t="inlineStr">
        <is>
          <t>XA</t>
        </is>
      </c>
      <c r="E513" s="2" t="inlineStr">
        <is>
          <t>ImpMatl_Silicon_Bronze_ASTM-B584_C87600</t>
        </is>
      </c>
      <c r="F513" s="7" t="inlineStr">
        <is>
          <t>Silicon Bronze, ASTM-B584, C87600</t>
        </is>
      </c>
      <c r="G513" s="7" t="inlineStr">
        <is>
          <t>B21</t>
        </is>
      </c>
      <c r="H513" s="7" t="inlineStr">
        <is>
          <t>Coating_Special</t>
        </is>
      </c>
      <c r="I513" s="7" t="inlineStr">
        <is>
          <t>Stainless Steel, AISI-303</t>
        </is>
      </c>
      <c r="J513" s="7" t="inlineStr">
        <is>
          <t>Steel, Cold Drawn C1018</t>
        </is>
      </c>
      <c r="K513" s="2" t="inlineStr">
        <is>
          <t>RTF</t>
        </is>
      </c>
      <c r="L513" s="7" t="n"/>
      <c r="M513" s="7" t="inlineStr">
        <is>
          <t>A101840</t>
        </is>
      </c>
      <c r="N513" s="7" t="n">
        <v>0</v>
      </c>
      <c r="O513" s="7" t="inlineStr">
        <is>
          <t>LT250</t>
        </is>
      </c>
      <c r="P513" s="13" t="n">
        <v>8</v>
      </c>
      <c r="R513" s="12" t="n"/>
    </row>
    <row r="514">
      <c r="B514" t="inlineStr">
        <is>
          <t>Price_BOM_VLC_VLSC_Imp_0506</t>
        </is>
      </c>
      <c r="C514" t="inlineStr">
        <is>
          <t>:30123-4P-15HP-VLC:30123-4P-20HP-VLC:</t>
        </is>
      </c>
      <c r="D514" s="2" t="inlineStr">
        <is>
          <t>XA</t>
        </is>
      </c>
      <c r="E514" t="inlineStr">
        <is>
          <t>ImpMatl_NiAl-Bronze_ASTM-B148_C95400</t>
        </is>
      </c>
      <c r="F514" s="7" t="inlineStr">
        <is>
          <t>Nickel Aluminum Bronze ASTM B148 UNS C95400</t>
        </is>
      </c>
      <c r="G514" s="7" t="inlineStr">
        <is>
          <t>B22</t>
        </is>
      </c>
      <c r="H514" s="7" t="inlineStr">
        <is>
          <t>Coating_Special</t>
        </is>
      </c>
      <c r="I514" s="7" t="inlineStr">
        <is>
          <t>Stainless Steel, AISI-303</t>
        </is>
      </c>
      <c r="J514" s="7" t="inlineStr">
        <is>
          <t>Steel, Cold Drawn C1018</t>
        </is>
      </c>
      <c r="K514" s="2" t="inlineStr">
        <is>
          <t>RTF</t>
        </is>
      </c>
      <c r="L514" s="12" t="n"/>
      <c r="M514" t="inlineStr">
        <is>
          <t>A102235</t>
        </is>
      </c>
      <c r="N514" s="12" t="n">
        <v>207</v>
      </c>
      <c r="O514" s="7" t="inlineStr">
        <is>
          <t>LT250</t>
        </is>
      </c>
      <c r="P514" s="13" t="n">
        <v>8</v>
      </c>
      <c r="R514" s="12" t="n"/>
    </row>
    <row r="515">
      <c r="B515" t="inlineStr">
        <is>
          <t>Price_BOM_VLC_VLSC_Imp_0507</t>
        </is>
      </c>
      <c r="C515" t="inlineStr">
        <is>
          <t>:30123-4P-15HP-VLC:30123-4P-20HP-VLC:</t>
        </is>
      </c>
      <c r="D515" s="2" t="inlineStr">
        <is>
          <t>XA</t>
        </is>
      </c>
      <c r="E515" s="2" t="inlineStr">
        <is>
          <t>ImpMatl_Silicon_Bronze_ASTM-B584_C87600</t>
        </is>
      </c>
      <c r="F515" s="7" t="inlineStr">
        <is>
          <t>Silicon Bronze, ASTM-B584, C87600</t>
        </is>
      </c>
      <c r="G515" s="7" t="inlineStr">
        <is>
          <t>B21</t>
        </is>
      </c>
      <c r="H515" s="7" t="inlineStr">
        <is>
          <t>Coating_Epoxy</t>
        </is>
      </c>
      <c r="I515" s="7" t="inlineStr">
        <is>
          <t>Stainless Steel, AISI-303</t>
        </is>
      </c>
      <c r="J515" s="7" t="inlineStr">
        <is>
          <t>Steel, Cold Drawn C1018</t>
        </is>
      </c>
      <c r="K515" s="2" t="inlineStr">
        <is>
          <t>RTF</t>
        </is>
      </c>
      <c r="L515" s="7" t="n"/>
      <c r="M515" s="7" t="inlineStr">
        <is>
          <t>A101840</t>
        </is>
      </c>
      <c r="N515" s="7" t="n">
        <v>0</v>
      </c>
      <c r="O515" s="7" t="inlineStr">
        <is>
          <t>LT250</t>
        </is>
      </c>
      <c r="P515" s="13" t="n">
        <v>8</v>
      </c>
      <c r="R515" s="12" t="n"/>
    </row>
    <row r="516">
      <c r="B516" t="inlineStr">
        <is>
          <t>Price_BOM_VLC_VLSC_Imp_0508</t>
        </is>
      </c>
      <c r="C516" t="inlineStr">
        <is>
          <t>:30123-4P-15HP-VLC:30123-4P-20HP-VLC:</t>
        </is>
      </c>
      <c r="D516" s="2" t="inlineStr">
        <is>
          <t>XA</t>
        </is>
      </c>
      <c r="E516" t="inlineStr">
        <is>
          <t>ImpMatl_NiAl-Bronze_ASTM-B148_C95400</t>
        </is>
      </c>
      <c r="F516" s="7" t="inlineStr">
        <is>
          <t>Nickel Aluminum Bronze ASTM B148 UNS C95400</t>
        </is>
      </c>
      <c r="G516" s="7" t="inlineStr">
        <is>
          <t>B22</t>
        </is>
      </c>
      <c r="H516" s="7" t="inlineStr">
        <is>
          <t>Coating_Epoxy</t>
        </is>
      </c>
      <c r="I516" s="7" t="inlineStr">
        <is>
          <t>Stainless Steel, AISI-303</t>
        </is>
      </c>
      <c r="J516" s="7" t="inlineStr">
        <is>
          <t>Steel, Cold Drawn C1018</t>
        </is>
      </c>
      <c r="K516" s="2" t="inlineStr">
        <is>
          <t>RTF</t>
        </is>
      </c>
      <c r="L516" s="12" t="n"/>
      <c r="M516" t="inlineStr">
        <is>
          <t>A102235</t>
        </is>
      </c>
      <c r="N516" s="12" t="n">
        <v>207</v>
      </c>
      <c r="O516" s="7" t="inlineStr">
        <is>
          <t>LT250</t>
        </is>
      </c>
      <c r="P516" s="13" t="n">
        <v>8</v>
      </c>
      <c r="R516" s="12" t="n"/>
    </row>
    <row r="517">
      <c r="B517" t="inlineStr">
        <is>
          <t>Price_BOM_VLC_VLSC_Imp_0509</t>
        </is>
      </c>
      <c r="C517" s="71" t="inlineStr">
        <is>
          <t>:30123-4P-7.5HP-VLSC:30123-4P-10HP-VLSC:</t>
        </is>
      </c>
      <c r="D517" s="2" t="inlineStr">
        <is>
          <t>X3</t>
        </is>
      </c>
      <c r="E517" s="2" t="inlineStr">
        <is>
          <t>ImpMatl_Silicon_Bronze_ASTM-B584_C87600</t>
        </is>
      </c>
      <c r="F517" s="7" t="inlineStr">
        <is>
          <t>Silicon Bronze, ASTM-B584, C87600</t>
        </is>
      </c>
      <c r="G517" s="7" t="inlineStr">
        <is>
          <t>B21</t>
        </is>
      </c>
      <c r="H517" s="7" t="inlineStr">
        <is>
          <t>Coating_Standard</t>
        </is>
      </c>
      <c r="I517" s="7" t="inlineStr">
        <is>
          <t>Stainless Steel, AISI-303</t>
        </is>
      </c>
      <c r="J517" s="7" t="inlineStr">
        <is>
          <t>Steel, Cold Drawn C1018</t>
        </is>
      </c>
      <c r="K517" s="77" t="inlineStr">
        <is>
          <t>96769196</t>
        </is>
      </c>
      <c r="L517" s="7" t="inlineStr">
        <is>
          <t>IMP,L,25123,X3,B21</t>
        </is>
      </c>
      <c r="M517" s="7" t="inlineStr">
        <is>
          <t>A101833</t>
        </is>
      </c>
      <c r="N517" s="7" t="n">
        <v>0</v>
      </c>
      <c r="O517" s="7" t="inlineStr">
        <is>
          <t>LT027</t>
        </is>
      </c>
      <c r="P517" s="13" t="n">
        <v>0</v>
      </c>
      <c r="R517" s="12" t="n"/>
    </row>
    <row r="518">
      <c r="B518" t="inlineStr">
        <is>
          <t>Price_BOM_VLC_VLSC_Imp_0510</t>
        </is>
      </c>
      <c r="C518" s="71" t="inlineStr">
        <is>
          <t>:30123-4P-7.5HP-VLSC:30123-4P-10HP-VLSC:</t>
        </is>
      </c>
      <c r="D518" s="2" t="inlineStr">
        <is>
          <t>X3</t>
        </is>
      </c>
      <c r="E518" s="2" t="inlineStr">
        <is>
          <t>ImpMatl_SS_AISI-304</t>
        </is>
      </c>
      <c r="F518" s="7" t="inlineStr">
        <is>
          <t>Stainless Steel, AISI-304</t>
        </is>
      </c>
      <c r="G518" s="7" t="inlineStr">
        <is>
          <t>H304</t>
        </is>
      </c>
      <c r="H518" s="7" t="inlineStr">
        <is>
          <t>Coating_Standard</t>
        </is>
      </c>
      <c r="I518" s="7" t="inlineStr">
        <is>
          <t>Stainless Steel, AISI-303</t>
        </is>
      </c>
      <c r="J518" s="7" t="inlineStr">
        <is>
          <t>Stainless Steel, AISI 316</t>
        </is>
      </c>
      <c r="K518" s="98" t="n">
        <v>98876151</v>
      </c>
      <c r="L518" s="98" t="inlineStr">
        <is>
          <t>IMP,L,25123,X3,H304</t>
        </is>
      </c>
      <c r="M518" t="inlineStr">
        <is>
          <t>A101838</t>
        </is>
      </c>
      <c r="N518" t="n">
        <v>0</v>
      </c>
      <c r="O518" s="7" t="inlineStr">
        <is>
          <t>LT027</t>
        </is>
      </c>
      <c r="P518" s="13" t="n">
        <v>0</v>
      </c>
      <c r="R518" s="12" t="n"/>
    </row>
    <row r="519">
      <c r="B519" t="inlineStr">
        <is>
          <t>Price_BOM_VLC_VLSC_Imp_0511</t>
        </is>
      </c>
      <c r="C519" s="71" t="inlineStr">
        <is>
          <t>:30123-4P-7.5HP-VLSC:30123-4P-10HP-VLSC:</t>
        </is>
      </c>
      <c r="D519" s="2" t="inlineStr">
        <is>
          <t>X3</t>
        </is>
      </c>
      <c r="E519" t="inlineStr">
        <is>
          <t>ImpMatl_NiAl-Bronze_ASTM-B148_C95400</t>
        </is>
      </c>
      <c r="F519" s="7" t="inlineStr">
        <is>
          <t>Nickel Aluminum Bronze ASTM B148 UNS C95400</t>
        </is>
      </c>
      <c r="G519" s="7" t="inlineStr">
        <is>
          <t>B22</t>
        </is>
      </c>
      <c r="H519" s="7" t="inlineStr">
        <is>
          <t>Coating_Standard</t>
        </is>
      </c>
      <c r="I519" s="7" t="inlineStr">
        <is>
          <t>Stainless Steel, AISI-303</t>
        </is>
      </c>
      <c r="J519" s="7" t="inlineStr">
        <is>
          <t>Steel, Cold Drawn C1018</t>
        </is>
      </c>
      <c r="K519" s="78" t="inlineStr">
        <is>
          <t>97778037</t>
        </is>
      </c>
      <c r="L519" s="12" t="n"/>
      <c r="M519" t="inlineStr">
        <is>
          <t>A102234</t>
        </is>
      </c>
      <c r="N519" s="12" t="n">
        <v>207</v>
      </c>
      <c r="O519" s="7" t="inlineStr">
        <is>
          <t>LT250</t>
        </is>
      </c>
      <c r="P519" s="13" t="n">
        <v>8</v>
      </c>
      <c r="R519" s="12" t="n"/>
    </row>
    <row r="520">
      <c r="B520" t="inlineStr">
        <is>
          <t>Price_BOM_VLC_VLSC_Imp_0512</t>
        </is>
      </c>
      <c r="C520" s="71" t="inlineStr">
        <is>
          <t>:30123-4P-7.5HP-VLSC:30123-4P-10HP-VLSC:</t>
        </is>
      </c>
      <c r="D520" s="2" t="inlineStr">
        <is>
          <t>X3</t>
        </is>
      </c>
      <c r="E520" s="2" t="inlineStr">
        <is>
          <t>ImpMatl_Silicon_Bronze_ASTM-B584_C87600</t>
        </is>
      </c>
      <c r="F520" s="7" t="inlineStr">
        <is>
          <t>Silicon Bronze, ASTM-B584, C87600</t>
        </is>
      </c>
      <c r="G520" s="7" t="inlineStr">
        <is>
          <t>B21</t>
        </is>
      </c>
      <c r="H520" s="7" t="inlineStr">
        <is>
          <t>Coating_Scotchkote134_interior</t>
        </is>
      </c>
      <c r="I520" s="7" t="inlineStr">
        <is>
          <t>Stainless Steel, AISI-303</t>
        </is>
      </c>
      <c r="J520" s="7" t="inlineStr">
        <is>
          <t>Steel, Cold Drawn C1018</t>
        </is>
      </c>
      <c r="K520" s="2" t="inlineStr">
        <is>
          <t>RTF</t>
        </is>
      </c>
      <c r="L520" s="7" t="n"/>
      <c r="M520" s="7" t="inlineStr">
        <is>
          <t>A101833</t>
        </is>
      </c>
      <c r="N520" s="7" t="n">
        <v>0</v>
      </c>
      <c r="O520" s="7" t="inlineStr">
        <is>
          <t>LT250</t>
        </is>
      </c>
      <c r="P520" s="13" t="n">
        <v>8</v>
      </c>
      <c r="R520" s="12" t="n"/>
    </row>
    <row r="521">
      <c r="B521" t="inlineStr">
        <is>
          <t>Price_BOM_VLC_VLSC_Imp_0513</t>
        </is>
      </c>
      <c r="C521" s="71" t="inlineStr">
        <is>
          <t>:30123-4P-7.5HP-VLSC:30123-4P-10HP-VLSC:</t>
        </is>
      </c>
      <c r="D521" s="2" t="inlineStr">
        <is>
          <t>X3</t>
        </is>
      </c>
      <c r="E521" t="inlineStr">
        <is>
          <t>ImpMatl_NiAl-Bronze_ASTM-B148_C95400</t>
        </is>
      </c>
      <c r="F521" s="7" t="inlineStr">
        <is>
          <t>Nickel Aluminum Bronze ASTM B148 UNS C95400</t>
        </is>
      </c>
      <c r="G521" s="7" t="inlineStr">
        <is>
          <t>B22</t>
        </is>
      </c>
      <c r="H521" s="7" t="inlineStr">
        <is>
          <t>Coating_Scotchkote134_interior</t>
        </is>
      </c>
      <c r="I521" s="7" t="inlineStr">
        <is>
          <t>Stainless Steel, AISI-303</t>
        </is>
      </c>
      <c r="J521" s="7" t="inlineStr">
        <is>
          <t>Steel, Cold Drawn C1018</t>
        </is>
      </c>
      <c r="K521" s="2" t="inlineStr">
        <is>
          <t>RTF</t>
        </is>
      </c>
      <c r="L521" s="12" t="n"/>
      <c r="M521" t="inlineStr">
        <is>
          <t>A102234</t>
        </is>
      </c>
      <c r="N521" s="12" t="n">
        <v>207</v>
      </c>
      <c r="O521" s="7" t="inlineStr">
        <is>
          <t>LT250</t>
        </is>
      </c>
      <c r="P521" s="13" t="n">
        <v>8</v>
      </c>
      <c r="R521" s="12" t="n"/>
    </row>
    <row r="522">
      <c r="B522" t="inlineStr">
        <is>
          <t>Price_BOM_VLC_VLSC_Imp_0514</t>
        </is>
      </c>
      <c r="C522" s="71" t="inlineStr">
        <is>
          <t>:30123-4P-7.5HP-VLSC:30123-4P-10HP-VLSC:</t>
        </is>
      </c>
      <c r="D522" s="2" t="inlineStr">
        <is>
          <t>X3</t>
        </is>
      </c>
      <c r="E522" s="2" t="inlineStr">
        <is>
          <t>ImpMatl_Silicon_Bronze_ASTM-B584_C87600</t>
        </is>
      </c>
      <c r="F522" s="7" t="inlineStr">
        <is>
          <t>Silicon Bronze, ASTM-B584, C87600</t>
        </is>
      </c>
      <c r="G522" s="7" t="inlineStr">
        <is>
          <t>B21</t>
        </is>
      </c>
      <c r="H522" s="7" t="inlineStr">
        <is>
          <t>Coating_Scotchkote134_interior_exterior</t>
        </is>
      </c>
      <c r="I522" s="7" t="inlineStr">
        <is>
          <t>Stainless Steel, AISI-303</t>
        </is>
      </c>
      <c r="J522" s="7" t="inlineStr">
        <is>
          <t>Steel, Cold Drawn C1018</t>
        </is>
      </c>
      <c r="K522" s="2" t="inlineStr">
        <is>
          <t>RTF</t>
        </is>
      </c>
      <c r="L522" s="7" t="n"/>
      <c r="M522" s="7" t="inlineStr">
        <is>
          <t>A101833</t>
        </is>
      </c>
      <c r="N522" s="7" t="n">
        <v>0</v>
      </c>
      <c r="O522" s="7" t="inlineStr">
        <is>
          <t>LT250</t>
        </is>
      </c>
      <c r="P522" s="13" t="n">
        <v>8</v>
      </c>
      <c r="R522" s="12" t="n"/>
    </row>
    <row r="523">
      <c r="B523" t="inlineStr">
        <is>
          <t>Price_BOM_VLC_VLSC_Imp_0515</t>
        </is>
      </c>
      <c r="C523" s="71" t="inlineStr">
        <is>
          <t>:30123-4P-7.5HP-VLSC:30123-4P-10HP-VLSC:</t>
        </is>
      </c>
      <c r="D523" s="2" t="inlineStr">
        <is>
          <t>X3</t>
        </is>
      </c>
      <c r="E523" t="inlineStr">
        <is>
          <t>ImpMatl_NiAl-Bronze_ASTM-B148_C95400</t>
        </is>
      </c>
      <c r="F523" s="7" t="inlineStr">
        <is>
          <t>Nickel Aluminum Bronze ASTM B148 UNS C95400</t>
        </is>
      </c>
      <c r="G523" s="7" t="inlineStr">
        <is>
          <t>B22</t>
        </is>
      </c>
      <c r="H523" s="7" t="inlineStr">
        <is>
          <t>Coating_Scotchkote134_interior_exterior</t>
        </is>
      </c>
      <c r="I523" s="7" t="inlineStr">
        <is>
          <t>Stainless Steel, AISI-303</t>
        </is>
      </c>
      <c r="J523" s="7" t="inlineStr">
        <is>
          <t>Steel, Cold Drawn C1018</t>
        </is>
      </c>
      <c r="K523" s="2" t="inlineStr">
        <is>
          <t>RTF</t>
        </is>
      </c>
      <c r="L523" s="12" t="n"/>
      <c r="M523" t="inlineStr">
        <is>
          <t>A102234</t>
        </is>
      </c>
      <c r="N523" s="12" t="n">
        <v>207</v>
      </c>
      <c r="O523" s="7" t="inlineStr">
        <is>
          <t>LT250</t>
        </is>
      </c>
      <c r="P523" s="13" t="n">
        <v>8</v>
      </c>
      <c r="R523" s="12" t="n"/>
    </row>
    <row r="524">
      <c r="B524" t="inlineStr">
        <is>
          <t>Price_BOM_VLC_VLSC_Imp_0516</t>
        </is>
      </c>
      <c r="C524" s="71" t="inlineStr">
        <is>
          <t>:30123-4P-7.5HP-VLSC:30123-4P-10HP-VLSC:</t>
        </is>
      </c>
      <c r="D524" s="2" t="inlineStr">
        <is>
          <t>X3</t>
        </is>
      </c>
      <c r="E524" s="2" t="inlineStr">
        <is>
          <t>ImpMatl_Silicon_Bronze_ASTM-B584_C87600</t>
        </is>
      </c>
      <c r="F524" s="7" t="inlineStr">
        <is>
          <t>Silicon Bronze, ASTM-B584, C87600</t>
        </is>
      </c>
      <c r="G524" s="7" t="inlineStr">
        <is>
          <t>B21</t>
        </is>
      </c>
      <c r="H524" s="7" t="inlineStr">
        <is>
          <t>Coating_Scotchkote134_interior_exterior_IncludeImpeller</t>
        </is>
      </c>
      <c r="I524" s="7" t="inlineStr">
        <is>
          <t>Stainless Steel, AISI-303</t>
        </is>
      </c>
      <c r="J524" s="7" t="inlineStr">
        <is>
          <t>Steel, Cold Drawn C1018</t>
        </is>
      </c>
      <c r="K524" s="2" t="inlineStr">
        <is>
          <t>RTF</t>
        </is>
      </c>
      <c r="L524" s="7" t="n"/>
      <c r="M524" s="7" t="inlineStr">
        <is>
          <t>A101833</t>
        </is>
      </c>
      <c r="N524" s="7" t="n">
        <v>0</v>
      </c>
      <c r="O524" s="7" t="inlineStr">
        <is>
          <t>LT250</t>
        </is>
      </c>
      <c r="P524" s="13" t="n">
        <v>8</v>
      </c>
      <c r="R524" s="12" t="n"/>
    </row>
    <row r="525">
      <c r="B525" t="inlineStr">
        <is>
          <t>Price_BOM_VLC_VLSC_Imp_0517</t>
        </is>
      </c>
      <c r="C525" s="71" t="inlineStr">
        <is>
          <t>:30123-4P-7.5HP-VLSC:30123-4P-10HP-VLSC:</t>
        </is>
      </c>
      <c r="D525" s="2" t="inlineStr">
        <is>
          <t>X3</t>
        </is>
      </c>
      <c r="E525" t="inlineStr">
        <is>
          <t>ImpMatl_NiAl-Bronze_ASTM-B148_C95400</t>
        </is>
      </c>
      <c r="F525" s="7" t="inlineStr">
        <is>
          <t>Nickel Aluminum Bronze ASTM B148 UNS C95400</t>
        </is>
      </c>
      <c r="G525" s="7" t="inlineStr">
        <is>
          <t>B22</t>
        </is>
      </c>
      <c r="H525" s="7" t="inlineStr">
        <is>
          <t>Coating_Scotchkote134_interior_exterior_IncludeImpeller</t>
        </is>
      </c>
      <c r="I525" s="7" t="inlineStr">
        <is>
          <t>Stainless Steel, AISI-303</t>
        </is>
      </c>
      <c r="J525" s="7" t="inlineStr">
        <is>
          <t>Steel, Cold Drawn C1018</t>
        </is>
      </c>
      <c r="K525" s="2" t="inlineStr">
        <is>
          <t>RTF</t>
        </is>
      </c>
      <c r="L525" s="12" t="n"/>
      <c r="M525" t="inlineStr">
        <is>
          <t>A102234</t>
        </is>
      </c>
      <c r="N525" s="12" t="n">
        <v>207</v>
      </c>
      <c r="O525" s="7" t="inlineStr">
        <is>
          <t>LT250</t>
        </is>
      </c>
      <c r="P525" s="13" t="n">
        <v>8</v>
      </c>
      <c r="R525" s="12" t="n"/>
    </row>
    <row r="526">
      <c r="B526" t="inlineStr">
        <is>
          <t>Price_BOM_VLC_VLSC_Imp_0518</t>
        </is>
      </c>
      <c r="C526" s="71" t="inlineStr">
        <is>
          <t>:30123-4P-7.5HP-VLSC:30123-4P-10HP-VLSC:</t>
        </is>
      </c>
      <c r="D526" s="2" t="inlineStr">
        <is>
          <t>X3</t>
        </is>
      </c>
      <c r="E526" s="2" t="inlineStr">
        <is>
          <t>ImpMatl_Silicon_Bronze_ASTM-B584_C87600</t>
        </is>
      </c>
      <c r="F526" s="7" t="inlineStr">
        <is>
          <t>Silicon Bronze, ASTM-B584, C87600</t>
        </is>
      </c>
      <c r="G526" s="7" t="inlineStr">
        <is>
          <t>B21</t>
        </is>
      </c>
      <c r="H526" s="7" t="inlineStr">
        <is>
          <t>Coating_Scotchkote134_interior_IncludeImpeller</t>
        </is>
      </c>
      <c r="I526" s="7" t="inlineStr">
        <is>
          <t>Stainless Steel, AISI-303</t>
        </is>
      </c>
      <c r="J526" s="7" t="inlineStr">
        <is>
          <t>Steel, Cold Drawn C1018</t>
        </is>
      </c>
      <c r="K526" s="2" t="inlineStr">
        <is>
          <t>RTF</t>
        </is>
      </c>
      <c r="L526" s="7" t="n"/>
      <c r="M526" s="7" t="inlineStr">
        <is>
          <t>A101833</t>
        </is>
      </c>
      <c r="N526" s="7" t="n">
        <v>0</v>
      </c>
      <c r="O526" s="7" t="inlineStr">
        <is>
          <t>LT250</t>
        </is>
      </c>
      <c r="P526" s="13" t="n">
        <v>8</v>
      </c>
      <c r="R526" s="12" t="n"/>
    </row>
    <row r="527">
      <c r="B527" t="inlineStr">
        <is>
          <t>Price_BOM_VLC_VLSC_Imp_0519</t>
        </is>
      </c>
      <c r="C527" s="71" t="inlineStr">
        <is>
          <t>:30123-4P-7.5HP-VLSC:30123-4P-10HP-VLSC:</t>
        </is>
      </c>
      <c r="D527" s="2" t="inlineStr">
        <is>
          <t>X3</t>
        </is>
      </c>
      <c r="E527" t="inlineStr">
        <is>
          <t>ImpMatl_NiAl-Bronze_ASTM-B148_C95400</t>
        </is>
      </c>
      <c r="F527" s="7" t="inlineStr">
        <is>
          <t>Nickel Aluminum Bronze ASTM B148 UNS C95400</t>
        </is>
      </c>
      <c r="G527" s="7" t="inlineStr">
        <is>
          <t>B22</t>
        </is>
      </c>
      <c r="H527" s="7" t="inlineStr">
        <is>
          <t>Coating_Scotchkote134_interior_IncludeImpeller</t>
        </is>
      </c>
      <c r="I527" s="7" t="inlineStr">
        <is>
          <t>Stainless Steel, AISI-303</t>
        </is>
      </c>
      <c r="J527" s="7" t="inlineStr">
        <is>
          <t>Steel, Cold Drawn C1018</t>
        </is>
      </c>
      <c r="K527" s="2" t="inlineStr">
        <is>
          <t>RTF</t>
        </is>
      </c>
      <c r="L527" s="12" t="n"/>
      <c r="M527" t="inlineStr">
        <is>
          <t>A102234</t>
        </is>
      </c>
      <c r="N527" s="12" t="n">
        <v>207</v>
      </c>
      <c r="O527" s="7" t="inlineStr">
        <is>
          <t>LT250</t>
        </is>
      </c>
      <c r="P527" s="13" t="n">
        <v>8</v>
      </c>
      <c r="R527" s="12" t="n"/>
    </row>
    <row r="528">
      <c r="B528" t="inlineStr">
        <is>
          <t>Price_BOM_VLC_VLSC_Imp_0520</t>
        </is>
      </c>
      <c r="C528" s="71" t="inlineStr">
        <is>
          <t>:30123-4P-7.5HP-VLSC:30123-4P-10HP-VLSC:</t>
        </is>
      </c>
      <c r="D528" s="2" t="inlineStr">
        <is>
          <t>X3</t>
        </is>
      </c>
      <c r="E528" s="2" t="inlineStr">
        <is>
          <t>ImpMatl_Silicon_Bronze_ASTM-B584_C87600</t>
        </is>
      </c>
      <c r="F528" s="7" t="inlineStr">
        <is>
          <t>Silicon Bronze, ASTM-B584, C87600</t>
        </is>
      </c>
      <c r="G528" s="7" t="inlineStr">
        <is>
          <t>B21</t>
        </is>
      </c>
      <c r="H528" s="7" t="inlineStr">
        <is>
          <t>Coating_Special</t>
        </is>
      </c>
      <c r="I528" s="7" t="inlineStr">
        <is>
          <t>Stainless Steel, AISI-303</t>
        </is>
      </c>
      <c r="J528" s="7" t="inlineStr">
        <is>
          <t>Steel, Cold Drawn C1018</t>
        </is>
      </c>
      <c r="K528" s="2" t="inlineStr">
        <is>
          <t>RTF</t>
        </is>
      </c>
      <c r="L528" s="7" t="n"/>
      <c r="M528" s="7" t="inlineStr">
        <is>
          <t>A101833</t>
        </is>
      </c>
      <c r="N528" s="7" t="n">
        <v>0</v>
      </c>
      <c r="O528" s="7" t="inlineStr">
        <is>
          <t>LT250</t>
        </is>
      </c>
      <c r="P528" s="13" t="n">
        <v>8</v>
      </c>
      <c r="R528" s="12" t="n"/>
    </row>
    <row r="529">
      <c r="B529" t="inlineStr">
        <is>
          <t>Price_BOM_VLC_VLSC_Imp_0521</t>
        </is>
      </c>
      <c r="C529" s="71" t="inlineStr">
        <is>
          <t>:30123-4P-7.5HP-VLSC:30123-4P-10HP-VLSC:</t>
        </is>
      </c>
      <c r="D529" s="2" t="inlineStr">
        <is>
          <t>X3</t>
        </is>
      </c>
      <c r="E529" t="inlineStr">
        <is>
          <t>ImpMatl_NiAl-Bronze_ASTM-B148_C95400</t>
        </is>
      </c>
      <c r="F529" s="7" t="inlineStr">
        <is>
          <t>Nickel Aluminum Bronze ASTM B148 UNS C95400</t>
        </is>
      </c>
      <c r="G529" s="7" t="inlineStr">
        <is>
          <t>B22</t>
        </is>
      </c>
      <c r="H529" s="7" t="inlineStr">
        <is>
          <t>Coating_Special</t>
        </is>
      </c>
      <c r="I529" s="7" t="inlineStr">
        <is>
          <t>Stainless Steel, AISI-303</t>
        </is>
      </c>
      <c r="J529" s="7" t="inlineStr">
        <is>
          <t>Steel, Cold Drawn C1018</t>
        </is>
      </c>
      <c r="K529" s="2" t="inlineStr">
        <is>
          <t>RTF</t>
        </is>
      </c>
      <c r="L529" s="12" t="n"/>
      <c r="M529" t="inlineStr">
        <is>
          <t>A102234</t>
        </is>
      </c>
      <c r="N529" s="12" t="n">
        <v>207</v>
      </c>
      <c r="O529" s="7" t="inlineStr">
        <is>
          <t>LT250</t>
        </is>
      </c>
      <c r="P529" s="13" t="n">
        <v>8</v>
      </c>
      <c r="R529" s="12" t="n"/>
    </row>
    <row r="530">
      <c r="B530" t="inlineStr">
        <is>
          <t>Price_BOM_VLC_VLSC_Imp_0522</t>
        </is>
      </c>
      <c r="C530" s="71" t="inlineStr">
        <is>
          <t>:30123-4P-7.5HP-VLSC:30123-4P-10HP-VLSC:</t>
        </is>
      </c>
      <c r="D530" s="2" t="inlineStr">
        <is>
          <t>X3</t>
        </is>
      </c>
      <c r="E530" s="2" t="inlineStr">
        <is>
          <t>ImpMatl_Silicon_Bronze_ASTM-B584_C87600</t>
        </is>
      </c>
      <c r="F530" s="7" t="inlineStr">
        <is>
          <t>Silicon Bronze, ASTM-B584, C87600</t>
        </is>
      </c>
      <c r="G530" s="7" t="inlineStr">
        <is>
          <t>B21</t>
        </is>
      </c>
      <c r="H530" s="7" t="inlineStr">
        <is>
          <t>Coating_Epoxy</t>
        </is>
      </c>
      <c r="I530" s="7" t="inlineStr">
        <is>
          <t>Stainless Steel, AISI-303</t>
        </is>
      </c>
      <c r="J530" s="7" t="inlineStr">
        <is>
          <t>Steel, Cold Drawn C1018</t>
        </is>
      </c>
      <c r="K530" s="2" t="inlineStr">
        <is>
          <t>RTF</t>
        </is>
      </c>
      <c r="L530" s="7" t="n"/>
      <c r="M530" s="7" t="inlineStr">
        <is>
          <t>A101833</t>
        </is>
      </c>
      <c r="N530" s="7" t="n">
        <v>0</v>
      </c>
      <c r="O530" s="7" t="inlineStr">
        <is>
          <t>LT250</t>
        </is>
      </c>
      <c r="P530" s="13" t="n">
        <v>8</v>
      </c>
      <c r="R530" s="12" t="n"/>
    </row>
    <row r="531">
      <c r="B531" t="inlineStr">
        <is>
          <t>Price_BOM_VLC_VLSC_Imp_0523</t>
        </is>
      </c>
      <c r="C531" s="71" t="inlineStr">
        <is>
          <t>:30123-4P-7.5HP-VLSC:30123-4P-10HP-VLSC:</t>
        </is>
      </c>
      <c r="D531" s="2" t="inlineStr">
        <is>
          <t>X3</t>
        </is>
      </c>
      <c r="E531" t="inlineStr">
        <is>
          <t>ImpMatl_NiAl-Bronze_ASTM-B148_C95400</t>
        </is>
      </c>
      <c r="F531" s="7" t="inlineStr">
        <is>
          <t>Nickel Aluminum Bronze ASTM B148 UNS C95400</t>
        </is>
      </c>
      <c r="G531" s="7" t="inlineStr">
        <is>
          <t>B22</t>
        </is>
      </c>
      <c r="H531" s="7" t="inlineStr">
        <is>
          <t>Coating_Epoxy</t>
        </is>
      </c>
      <c r="I531" s="7" t="inlineStr">
        <is>
          <t>Stainless Steel, AISI-303</t>
        </is>
      </c>
      <c r="J531" s="7" t="inlineStr">
        <is>
          <t>Steel, Cold Drawn C1018</t>
        </is>
      </c>
      <c r="K531" s="2" t="inlineStr">
        <is>
          <t>RTF</t>
        </is>
      </c>
      <c r="L531" s="12" t="n"/>
      <c r="M531" t="inlineStr">
        <is>
          <t>A102234</t>
        </is>
      </c>
      <c r="N531" s="12" t="n">
        <v>207</v>
      </c>
      <c r="O531" s="7" t="inlineStr">
        <is>
          <t>LT250</t>
        </is>
      </c>
      <c r="P531" s="13" t="n">
        <v>8</v>
      </c>
      <c r="R531" s="12" t="n"/>
    </row>
    <row r="532">
      <c r="B532" t="inlineStr">
        <is>
          <t>Price_BOM_VLC_VLSC_Imp_0524</t>
        </is>
      </c>
      <c r="C532" t="inlineStr">
        <is>
          <t>:30123-4P-15HP-VLSC:30123-4P-20HP-VLSC:</t>
        </is>
      </c>
      <c r="D532" s="2" t="inlineStr">
        <is>
          <t>XA</t>
        </is>
      </c>
      <c r="E532" s="2" t="inlineStr">
        <is>
          <t>ImpMatl_Silicon_Bronze_ASTM-B584_C87600</t>
        </is>
      </c>
      <c r="F532" s="7" t="inlineStr">
        <is>
          <t>Silicon Bronze, ASTM-B584, C87600</t>
        </is>
      </c>
      <c r="G532" s="7" t="inlineStr">
        <is>
          <t>B21</t>
        </is>
      </c>
      <c r="H532" s="7" t="inlineStr">
        <is>
          <t>Coating_Standard</t>
        </is>
      </c>
      <c r="I532" s="7" t="inlineStr">
        <is>
          <t>Stainless Steel, AISI-303</t>
        </is>
      </c>
      <c r="J532" s="7" t="inlineStr">
        <is>
          <t>Steel, Cold Drawn C1018</t>
        </is>
      </c>
      <c r="K532" s="77" t="inlineStr">
        <is>
          <t>96769199</t>
        </is>
      </c>
      <c r="L532" s="7" t="inlineStr">
        <is>
          <t>IMP,L,25123,XA,B21</t>
        </is>
      </c>
      <c r="M532" s="7" t="inlineStr">
        <is>
          <t>A101840</t>
        </is>
      </c>
      <c r="N532" s="7" t="n">
        <v>0</v>
      </c>
      <c r="O532" s="7" t="inlineStr">
        <is>
          <t>LT027</t>
        </is>
      </c>
      <c r="P532" s="13" t="n">
        <v>0</v>
      </c>
      <c r="R532" s="12" t="n"/>
    </row>
    <row r="533">
      <c r="B533" t="inlineStr">
        <is>
          <t>Price_BOM_VLC_VLSC_Imp_0525</t>
        </is>
      </c>
      <c r="C533" t="inlineStr">
        <is>
          <t>:30123-4P-15HP-VLSC:30123-4P-20HP-VLSC:</t>
        </is>
      </c>
      <c r="D533" s="2" t="inlineStr">
        <is>
          <t>XA</t>
        </is>
      </c>
      <c r="E533" s="2" t="inlineStr">
        <is>
          <t>ImpMatl_SS_AISI-304</t>
        </is>
      </c>
      <c r="F533" s="7" t="inlineStr">
        <is>
          <t>Stainless Steel, AISI-304</t>
        </is>
      </c>
      <c r="G533" s="7" t="inlineStr">
        <is>
          <t>H304</t>
        </is>
      </c>
      <c r="H533" s="7" t="inlineStr">
        <is>
          <t>Coating_Standard</t>
        </is>
      </c>
      <c r="I533" s="7" t="inlineStr">
        <is>
          <t>Stainless Steel, AISI-303</t>
        </is>
      </c>
      <c r="J533" s="7" t="inlineStr">
        <is>
          <t>Stainless Steel, AISI 316</t>
        </is>
      </c>
      <c r="K533" s="98" t="n">
        <v>98876140</v>
      </c>
      <c r="L533" s="98" t="inlineStr">
        <is>
          <t>IMP,L,25123,XA,H304</t>
        </is>
      </c>
      <c r="M533" t="inlineStr">
        <is>
          <t>A101845</t>
        </is>
      </c>
      <c r="N533" t="n">
        <v>0</v>
      </c>
      <c r="O533" s="7" t="inlineStr">
        <is>
          <t>LT027</t>
        </is>
      </c>
      <c r="P533" s="13" t="n">
        <v>0</v>
      </c>
      <c r="R533" s="12" t="n"/>
    </row>
    <row r="534">
      <c r="B534" t="inlineStr">
        <is>
          <t>Price_BOM_VLC_VLSC_Imp_0526</t>
        </is>
      </c>
      <c r="C534" t="inlineStr">
        <is>
          <t>:30123-4P-15HP-VLSC:30123-4P-20HP-VLSC:</t>
        </is>
      </c>
      <c r="D534" s="2" t="inlineStr">
        <is>
          <t>XA</t>
        </is>
      </c>
      <c r="E534" t="inlineStr">
        <is>
          <t>ImpMatl_NiAl-Bronze_ASTM-B148_C95400</t>
        </is>
      </c>
      <c r="F534" s="7" t="inlineStr">
        <is>
          <t>Nickel Aluminum Bronze ASTM B148 UNS C95400</t>
        </is>
      </c>
      <c r="G534" s="7" t="inlineStr">
        <is>
          <t>B22</t>
        </is>
      </c>
      <c r="H534" s="7" t="inlineStr">
        <is>
          <t>Coating_Standard</t>
        </is>
      </c>
      <c r="I534" s="7" t="inlineStr">
        <is>
          <t>Stainless Steel, AISI-303</t>
        </is>
      </c>
      <c r="J534" s="7" t="inlineStr">
        <is>
          <t>Steel, Cold Drawn C1018</t>
        </is>
      </c>
      <c r="K534" s="78" t="inlineStr">
        <is>
          <t>97778038</t>
        </is>
      </c>
      <c r="L534" s="12" t="n"/>
      <c r="M534" t="inlineStr">
        <is>
          <t>A102235</t>
        </is>
      </c>
      <c r="N534" s="12" t="n">
        <v>207</v>
      </c>
      <c r="O534" s="7" t="inlineStr">
        <is>
          <t>LT250</t>
        </is>
      </c>
      <c r="P534" s="13" t="n">
        <v>8</v>
      </c>
      <c r="R534" s="12" t="n"/>
    </row>
    <row r="535">
      <c r="B535" t="inlineStr">
        <is>
          <t>Price_BOM_VLC_VLSC_Imp_0527</t>
        </is>
      </c>
      <c r="C535" t="inlineStr">
        <is>
          <t>:30123-4P-15HP-VLSC:30123-4P-20HP-VLSC:</t>
        </is>
      </c>
      <c r="D535" s="2" t="inlineStr">
        <is>
          <t>XA</t>
        </is>
      </c>
      <c r="E535" s="2" t="inlineStr">
        <is>
          <t>ImpMatl_Silicon_Bronze_ASTM-B584_C87600</t>
        </is>
      </c>
      <c r="F535" s="7" t="inlineStr">
        <is>
          <t>Silicon Bronze, ASTM-B584, C87600</t>
        </is>
      </c>
      <c r="G535" s="7" t="inlineStr">
        <is>
          <t>B21</t>
        </is>
      </c>
      <c r="H535" s="7" t="inlineStr">
        <is>
          <t>Coating_Scotchkote134_interior</t>
        </is>
      </c>
      <c r="I535" s="7" t="inlineStr">
        <is>
          <t>Stainless Steel, AISI-303</t>
        </is>
      </c>
      <c r="J535" s="7" t="inlineStr">
        <is>
          <t>Steel, Cold Drawn C1018</t>
        </is>
      </c>
      <c r="K535" s="2" t="inlineStr">
        <is>
          <t>RTF</t>
        </is>
      </c>
      <c r="L535" s="7" t="n"/>
      <c r="M535" s="7" t="inlineStr">
        <is>
          <t>A101840</t>
        </is>
      </c>
      <c r="N535" s="7" t="n">
        <v>0</v>
      </c>
      <c r="O535" s="7" t="inlineStr">
        <is>
          <t>LT250</t>
        </is>
      </c>
      <c r="P535" s="13" t="n">
        <v>8</v>
      </c>
      <c r="R535" s="12" t="n"/>
    </row>
    <row r="536">
      <c r="B536" t="inlineStr">
        <is>
          <t>Price_BOM_VLC_VLSC_Imp_0528</t>
        </is>
      </c>
      <c r="C536" t="inlineStr">
        <is>
          <t>:30123-4P-15HP-VLSC:30123-4P-20HP-VLSC:</t>
        </is>
      </c>
      <c r="D536" s="2" t="inlineStr">
        <is>
          <t>XA</t>
        </is>
      </c>
      <c r="E536" t="inlineStr">
        <is>
          <t>ImpMatl_NiAl-Bronze_ASTM-B148_C95400</t>
        </is>
      </c>
      <c r="F536" s="7" t="inlineStr">
        <is>
          <t>Nickel Aluminum Bronze ASTM B148 UNS C95400</t>
        </is>
      </c>
      <c r="G536" s="7" t="inlineStr">
        <is>
          <t>B22</t>
        </is>
      </c>
      <c r="H536" s="7" t="inlineStr">
        <is>
          <t>Coating_Scotchkote134_interior</t>
        </is>
      </c>
      <c r="I536" s="7" t="inlineStr">
        <is>
          <t>Stainless Steel, AISI-303</t>
        </is>
      </c>
      <c r="J536" s="7" t="inlineStr">
        <is>
          <t>Steel, Cold Drawn C1018</t>
        </is>
      </c>
      <c r="K536" s="2" t="inlineStr">
        <is>
          <t>RTF</t>
        </is>
      </c>
      <c r="L536" s="12" t="n"/>
      <c r="M536" t="inlineStr">
        <is>
          <t>A102235</t>
        </is>
      </c>
      <c r="N536" s="12" t="n">
        <v>207</v>
      </c>
      <c r="O536" s="7" t="inlineStr">
        <is>
          <t>LT250</t>
        </is>
      </c>
      <c r="P536" s="13" t="n">
        <v>8</v>
      </c>
      <c r="R536" s="12" t="n"/>
    </row>
    <row r="537">
      <c r="B537" t="inlineStr">
        <is>
          <t>Price_BOM_VLC_VLSC_Imp_0529</t>
        </is>
      </c>
      <c r="C537" t="inlineStr">
        <is>
          <t>:30123-4P-15HP-VLSC:30123-4P-20HP-VLSC:</t>
        </is>
      </c>
      <c r="D537" s="2" t="inlineStr">
        <is>
          <t>XA</t>
        </is>
      </c>
      <c r="E537" s="2" t="inlineStr">
        <is>
          <t>ImpMatl_Silicon_Bronze_ASTM-B584_C87600</t>
        </is>
      </c>
      <c r="F537" s="7" t="inlineStr">
        <is>
          <t>Silicon Bronze, ASTM-B584, C87600</t>
        </is>
      </c>
      <c r="G537" s="7" t="inlineStr">
        <is>
          <t>B21</t>
        </is>
      </c>
      <c r="H537" s="7" t="inlineStr">
        <is>
          <t>Coating_Scotchkote134_interior_exterior</t>
        </is>
      </c>
      <c r="I537" s="7" t="inlineStr">
        <is>
          <t>Stainless Steel, AISI-303</t>
        </is>
      </c>
      <c r="J537" s="7" t="inlineStr">
        <is>
          <t>Steel, Cold Drawn C1018</t>
        </is>
      </c>
      <c r="K537" s="2" t="inlineStr">
        <is>
          <t>RTF</t>
        </is>
      </c>
      <c r="L537" s="7" t="n"/>
      <c r="M537" s="7" t="inlineStr">
        <is>
          <t>A101840</t>
        </is>
      </c>
      <c r="N537" s="7" t="n">
        <v>0</v>
      </c>
      <c r="O537" s="7" t="inlineStr">
        <is>
          <t>LT250</t>
        </is>
      </c>
      <c r="P537" s="13" t="n">
        <v>8</v>
      </c>
      <c r="R537" s="12" t="n"/>
    </row>
    <row r="538">
      <c r="B538" t="inlineStr">
        <is>
          <t>Price_BOM_VLC_VLSC_Imp_0530</t>
        </is>
      </c>
      <c r="C538" t="inlineStr">
        <is>
          <t>:30123-4P-15HP-VLSC:30123-4P-20HP-VLSC:</t>
        </is>
      </c>
      <c r="D538" s="2" t="inlineStr">
        <is>
          <t>XA</t>
        </is>
      </c>
      <c r="E538" t="inlineStr">
        <is>
          <t>ImpMatl_NiAl-Bronze_ASTM-B148_C95400</t>
        </is>
      </c>
      <c r="F538" s="7" t="inlineStr">
        <is>
          <t>Nickel Aluminum Bronze ASTM B148 UNS C95400</t>
        </is>
      </c>
      <c r="G538" s="7" t="inlineStr">
        <is>
          <t>B22</t>
        </is>
      </c>
      <c r="H538" s="7" t="inlineStr">
        <is>
          <t>Coating_Scotchkote134_interior_exterior</t>
        </is>
      </c>
      <c r="I538" s="7" t="inlineStr">
        <is>
          <t>Stainless Steel, AISI-303</t>
        </is>
      </c>
      <c r="J538" s="7" t="inlineStr">
        <is>
          <t>Steel, Cold Drawn C1018</t>
        </is>
      </c>
      <c r="K538" s="2" t="inlineStr">
        <is>
          <t>RTF</t>
        </is>
      </c>
      <c r="L538" s="12" t="n"/>
      <c r="M538" t="inlineStr">
        <is>
          <t>A102235</t>
        </is>
      </c>
      <c r="N538" s="12" t="n">
        <v>207</v>
      </c>
      <c r="O538" s="7" t="inlineStr">
        <is>
          <t>LT250</t>
        </is>
      </c>
      <c r="P538" s="13" t="n">
        <v>8</v>
      </c>
      <c r="R538" s="12" t="n"/>
    </row>
    <row r="539">
      <c r="B539" t="inlineStr">
        <is>
          <t>Price_BOM_VLC_VLSC_Imp_0531</t>
        </is>
      </c>
      <c r="C539" t="inlineStr">
        <is>
          <t>:30123-4P-15HP-VLSC:30123-4P-20HP-VLSC:</t>
        </is>
      </c>
      <c r="D539" s="2" t="inlineStr">
        <is>
          <t>XA</t>
        </is>
      </c>
      <c r="E539" s="2" t="inlineStr">
        <is>
          <t>ImpMatl_Silicon_Bronze_ASTM-B584_C87600</t>
        </is>
      </c>
      <c r="F539" s="7" t="inlineStr">
        <is>
          <t>Silicon Bronze, ASTM-B584, C87600</t>
        </is>
      </c>
      <c r="G539" s="7" t="inlineStr">
        <is>
          <t>B21</t>
        </is>
      </c>
      <c r="H539" s="7" t="inlineStr">
        <is>
          <t>Coating_Scotchkote134_interior_exterior_IncludeImpeller</t>
        </is>
      </c>
      <c r="I539" s="7" t="inlineStr">
        <is>
          <t>Stainless Steel, AISI-303</t>
        </is>
      </c>
      <c r="J539" s="7" t="inlineStr">
        <is>
          <t>Steel, Cold Drawn C1018</t>
        </is>
      </c>
      <c r="K539" s="2" t="inlineStr">
        <is>
          <t>RTF</t>
        </is>
      </c>
      <c r="L539" s="7" t="n"/>
      <c r="M539" s="7" t="inlineStr">
        <is>
          <t>A101840</t>
        </is>
      </c>
      <c r="N539" s="7" t="n">
        <v>0</v>
      </c>
      <c r="O539" s="7" t="inlineStr">
        <is>
          <t>LT250</t>
        </is>
      </c>
      <c r="P539" s="13" t="n">
        <v>8</v>
      </c>
      <c r="R539" s="12" t="n"/>
    </row>
    <row r="540">
      <c r="B540" t="inlineStr">
        <is>
          <t>Price_BOM_VLC_VLSC_Imp_0532</t>
        </is>
      </c>
      <c r="C540" t="inlineStr">
        <is>
          <t>:30123-4P-15HP-VLSC:30123-4P-20HP-VLSC:</t>
        </is>
      </c>
      <c r="D540" s="2" t="inlineStr">
        <is>
          <t>XA</t>
        </is>
      </c>
      <c r="E540" t="inlineStr">
        <is>
          <t>ImpMatl_NiAl-Bronze_ASTM-B148_C95400</t>
        </is>
      </c>
      <c r="F540" s="7" t="inlineStr">
        <is>
          <t>Nickel Aluminum Bronze ASTM B148 UNS C95400</t>
        </is>
      </c>
      <c r="G540" s="7" t="inlineStr">
        <is>
          <t>B22</t>
        </is>
      </c>
      <c r="H540" s="7" t="inlineStr">
        <is>
          <t>Coating_Scotchkote134_interior_exterior_IncludeImpeller</t>
        </is>
      </c>
      <c r="I540" s="7" t="inlineStr">
        <is>
          <t>Stainless Steel, AISI-303</t>
        </is>
      </c>
      <c r="J540" s="7" t="inlineStr">
        <is>
          <t>Steel, Cold Drawn C1018</t>
        </is>
      </c>
      <c r="K540" s="2" t="inlineStr">
        <is>
          <t>RTF</t>
        </is>
      </c>
      <c r="L540" s="12" t="n"/>
      <c r="M540" t="inlineStr">
        <is>
          <t>A102235</t>
        </is>
      </c>
      <c r="N540" s="12" t="n">
        <v>207</v>
      </c>
      <c r="O540" s="7" t="inlineStr">
        <is>
          <t>LT250</t>
        </is>
      </c>
      <c r="P540" s="13" t="n">
        <v>8</v>
      </c>
      <c r="R540" s="12" t="n"/>
    </row>
    <row r="541">
      <c r="B541" t="inlineStr">
        <is>
          <t>Price_BOM_VLC_VLSC_Imp_0533</t>
        </is>
      </c>
      <c r="C541" t="inlineStr">
        <is>
          <t>:30123-4P-15HP-VLSC:30123-4P-20HP-VLSC:</t>
        </is>
      </c>
      <c r="D541" s="2" t="inlineStr">
        <is>
          <t>XA</t>
        </is>
      </c>
      <c r="E541" s="2" t="inlineStr">
        <is>
          <t>ImpMatl_Silicon_Bronze_ASTM-B584_C87600</t>
        </is>
      </c>
      <c r="F541" s="7" t="inlineStr">
        <is>
          <t>Silicon Bronze, ASTM-B584, C87600</t>
        </is>
      </c>
      <c r="G541" s="7" t="inlineStr">
        <is>
          <t>B21</t>
        </is>
      </c>
      <c r="H541" s="7" t="inlineStr">
        <is>
          <t>Coating_Scotchkote134_interior_IncludeImpeller</t>
        </is>
      </c>
      <c r="I541" s="7" t="inlineStr">
        <is>
          <t>Stainless Steel, AISI-303</t>
        </is>
      </c>
      <c r="J541" s="7" t="inlineStr">
        <is>
          <t>Steel, Cold Drawn C1018</t>
        </is>
      </c>
      <c r="K541" s="2" t="inlineStr">
        <is>
          <t>RTF</t>
        </is>
      </c>
      <c r="L541" s="7" t="n"/>
      <c r="M541" s="7" t="inlineStr">
        <is>
          <t>A101840</t>
        </is>
      </c>
      <c r="N541" s="7" t="n">
        <v>0</v>
      </c>
      <c r="O541" s="7" t="inlineStr">
        <is>
          <t>LT250</t>
        </is>
      </c>
      <c r="P541" s="13" t="n">
        <v>8</v>
      </c>
      <c r="R541" s="12" t="n"/>
    </row>
    <row r="542">
      <c r="B542" t="inlineStr">
        <is>
          <t>Price_BOM_VLC_VLSC_Imp_0534</t>
        </is>
      </c>
      <c r="C542" t="inlineStr">
        <is>
          <t>:30123-4P-15HP-VLSC:30123-4P-20HP-VLSC:</t>
        </is>
      </c>
      <c r="D542" s="2" t="inlineStr">
        <is>
          <t>XA</t>
        </is>
      </c>
      <c r="E542" t="inlineStr">
        <is>
          <t>ImpMatl_NiAl-Bronze_ASTM-B148_C95400</t>
        </is>
      </c>
      <c r="F542" s="7" t="inlineStr">
        <is>
          <t>Nickel Aluminum Bronze ASTM B148 UNS C95400</t>
        </is>
      </c>
      <c r="G542" s="7" t="inlineStr">
        <is>
          <t>B22</t>
        </is>
      </c>
      <c r="H542" s="7" t="inlineStr">
        <is>
          <t>Coating_Scotchkote134_interior_IncludeImpeller</t>
        </is>
      </c>
      <c r="I542" s="7" t="inlineStr">
        <is>
          <t>Stainless Steel, AISI-303</t>
        </is>
      </c>
      <c r="J542" s="7" t="inlineStr">
        <is>
          <t>Steel, Cold Drawn C1018</t>
        </is>
      </c>
      <c r="K542" s="2" t="inlineStr">
        <is>
          <t>RTF</t>
        </is>
      </c>
      <c r="L542" s="12" t="n"/>
      <c r="M542" t="inlineStr">
        <is>
          <t>A102235</t>
        </is>
      </c>
      <c r="N542" s="12" t="n">
        <v>207</v>
      </c>
      <c r="O542" s="7" t="inlineStr">
        <is>
          <t>LT250</t>
        </is>
      </c>
      <c r="P542" s="13" t="n">
        <v>8</v>
      </c>
      <c r="R542" s="12" t="n"/>
    </row>
    <row r="543">
      <c r="B543" t="inlineStr">
        <is>
          <t>Price_BOM_VLC_VLSC_Imp_0535</t>
        </is>
      </c>
      <c r="C543" t="inlineStr">
        <is>
          <t>:30123-4P-15HP-VLSC:30123-4P-20HP-VLSC:</t>
        </is>
      </c>
      <c r="D543" s="2" t="inlineStr">
        <is>
          <t>XA</t>
        </is>
      </c>
      <c r="E543" s="2" t="inlineStr">
        <is>
          <t>ImpMatl_Silicon_Bronze_ASTM-B584_C87600</t>
        </is>
      </c>
      <c r="F543" s="7" t="inlineStr">
        <is>
          <t>Silicon Bronze, ASTM-B584, C87600</t>
        </is>
      </c>
      <c r="G543" s="7" t="inlineStr">
        <is>
          <t>B21</t>
        </is>
      </c>
      <c r="H543" s="7" t="inlineStr">
        <is>
          <t>Coating_Special</t>
        </is>
      </c>
      <c r="I543" s="7" t="inlineStr">
        <is>
          <t>Stainless Steel, AISI-303</t>
        </is>
      </c>
      <c r="J543" s="7" t="inlineStr">
        <is>
          <t>Steel, Cold Drawn C1018</t>
        </is>
      </c>
      <c r="K543" s="2" t="inlineStr">
        <is>
          <t>RTF</t>
        </is>
      </c>
      <c r="L543" s="7" t="n"/>
      <c r="M543" s="7" t="inlineStr">
        <is>
          <t>A101840</t>
        </is>
      </c>
      <c r="N543" s="7" t="n">
        <v>0</v>
      </c>
      <c r="O543" s="7" t="inlineStr">
        <is>
          <t>LT250</t>
        </is>
      </c>
      <c r="P543" s="13" t="n">
        <v>8</v>
      </c>
      <c r="R543" s="12" t="n"/>
    </row>
    <row r="544">
      <c r="B544" t="inlineStr">
        <is>
          <t>Price_BOM_VLC_VLSC_Imp_0536</t>
        </is>
      </c>
      <c r="C544" t="inlineStr">
        <is>
          <t>:30123-4P-15HP-VLSC:30123-4P-20HP-VLSC:</t>
        </is>
      </c>
      <c r="D544" s="2" t="inlineStr">
        <is>
          <t>XA</t>
        </is>
      </c>
      <c r="E544" t="inlineStr">
        <is>
          <t>ImpMatl_NiAl-Bronze_ASTM-B148_C95400</t>
        </is>
      </c>
      <c r="F544" s="7" t="inlineStr">
        <is>
          <t>Nickel Aluminum Bronze ASTM B148 UNS C95400</t>
        </is>
      </c>
      <c r="G544" s="7" t="inlineStr">
        <is>
          <t>B22</t>
        </is>
      </c>
      <c r="H544" s="7" t="inlineStr">
        <is>
          <t>Coating_Special</t>
        </is>
      </c>
      <c r="I544" s="7" t="inlineStr">
        <is>
          <t>Stainless Steel, AISI-303</t>
        </is>
      </c>
      <c r="J544" s="7" t="inlineStr">
        <is>
          <t>Steel, Cold Drawn C1018</t>
        </is>
      </c>
      <c r="K544" s="2" t="inlineStr">
        <is>
          <t>RTF</t>
        </is>
      </c>
      <c r="L544" s="12" t="n"/>
      <c r="M544" t="inlineStr">
        <is>
          <t>A102235</t>
        </is>
      </c>
      <c r="N544" s="12" t="n">
        <v>207</v>
      </c>
      <c r="O544" s="7" t="inlineStr">
        <is>
          <t>LT250</t>
        </is>
      </c>
      <c r="P544" s="13" t="n">
        <v>8</v>
      </c>
      <c r="R544" s="12" t="n"/>
    </row>
    <row r="545">
      <c r="B545" t="inlineStr">
        <is>
          <t>Price_BOM_VLC_VLSC_Imp_0537</t>
        </is>
      </c>
      <c r="C545" t="inlineStr">
        <is>
          <t>:30123-4P-15HP-VLSC:30123-4P-20HP-VLSC:</t>
        </is>
      </c>
      <c r="D545" s="2" t="inlineStr">
        <is>
          <t>XA</t>
        </is>
      </c>
      <c r="E545" s="2" t="inlineStr">
        <is>
          <t>ImpMatl_Silicon_Bronze_ASTM-B584_C87600</t>
        </is>
      </c>
      <c r="F545" s="7" t="inlineStr">
        <is>
          <t>Silicon Bronze, ASTM-B584, C87600</t>
        </is>
      </c>
      <c r="G545" s="7" t="inlineStr">
        <is>
          <t>B21</t>
        </is>
      </c>
      <c r="H545" s="7" t="inlineStr">
        <is>
          <t>Coating_Epoxy</t>
        </is>
      </c>
      <c r="I545" s="7" t="inlineStr">
        <is>
          <t>Stainless Steel, AISI-303</t>
        </is>
      </c>
      <c r="J545" s="7" t="inlineStr">
        <is>
          <t>Steel, Cold Drawn C1018</t>
        </is>
      </c>
      <c r="K545" s="2" t="inlineStr">
        <is>
          <t>RTF</t>
        </is>
      </c>
      <c r="L545" s="7" t="n"/>
      <c r="M545" s="7" t="inlineStr">
        <is>
          <t>A101840</t>
        </is>
      </c>
      <c r="N545" s="7" t="n">
        <v>0</v>
      </c>
      <c r="O545" s="7" t="inlineStr">
        <is>
          <t>LT250</t>
        </is>
      </c>
      <c r="P545" s="13" t="n">
        <v>8</v>
      </c>
      <c r="R545" s="12" t="n"/>
    </row>
    <row r="546">
      <c r="B546" t="inlineStr">
        <is>
          <t>Price_BOM_VLC_VLSC_Imp_0538</t>
        </is>
      </c>
      <c r="C546" t="inlineStr">
        <is>
          <t>:30123-4P-15HP-VLSC:30123-4P-20HP-VLSC:</t>
        </is>
      </c>
      <c r="D546" s="2" t="inlineStr">
        <is>
          <t>XA</t>
        </is>
      </c>
      <c r="E546" t="inlineStr">
        <is>
          <t>ImpMatl_NiAl-Bronze_ASTM-B148_C95400</t>
        </is>
      </c>
      <c r="F546" s="7" t="inlineStr">
        <is>
          <t>Nickel Aluminum Bronze ASTM B148 UNS C95400</t>
        </is>
      </c>
      <c r="G546" s="7" t="inlineStr">
        <is>
          <t>B22</t>
        </is>
      </c>
      <c r="H546" s="7" t="inlineStr">
        <is>
          <t>Coating_Epoxy</t>
        </is>
      </c>
      <c r="I546" s="7" t="inlineStr">
        <is>
          <t>Stainless Steel, AISI-303</t>
        </is>
      </c>
      <c r="J546" s="7" t="inlineStr">
        <is>
          <t>Steel, Cold Drawn C1018</t>
        </is>
      </c>
      <c r="K546" s="2" t="inlineStr">
        <is>
          <t>RTF</t>
        </is>
      </c>
      <c r="L546" s="12" t="n"/>
      <c r="M546" t="inlineStr">
        <is>
          <t>A102235</t>
        </is>
      </c>
      <c r="N546" s="12" t="n">
        <v>207</v>
      </c>
      <c r="O546" s="7" t="inlineStr">
        <is>
          <t>LT250</t>
        </is>
      </c>
      <c r="P546" s="13" t="n">
        <v>8</v>
      </c>
      <c r="R546" s="12" t="n"/>
    </row>
    <row r="547">
      <c r="B547" t="inlineStr">
        <is>
          <t>Price_BOM_VLC_VLSC_Imp_0539</t>
        </is>
      </c>
      <c r="C547" s="68" t="inlineStr">
        <is>
          <t>:30707-4P-3HP-VLC:30707-4P-5HP-VLC:30707-2P-15HP-VLC:</t>
        </is>
      </c>
      <c r="D547" s="2" t="inlineStr">
        <is>
          <t>X3</t>
        </is>
      </c>
      <c r="E547" s="2" t="inlineStr">
        <is>
          <t>ImpMatl_Silicon_Bronze_ASTM-B584_C87600</t>
        </is>
      </c>
      <c r="F547" s="7" t="inlineStr">
        <is>
          <t>Silicon Bronze, ASTM-B584, C87600</t>
        </is>
      </c>
      <c r="G547" s="7" t="inlineStr">
        <is>
          <t>B21</t>
        </is>
      </c>
      <c r="H547" s="7" t="inlineStr">
        <is>
          <t>Coating_Standard</t>
        </is>
      </c>
      <c r="I547" s="7" t="inlineStr">
        <is>
          <t>Stainless Steel, AISI-303</t>
        </is>
      </c>
      <c r="J547" s="7" t="inlineStr">
        <is>
          <t>Steel, Cold Drawn C1018</t>
        </is>
      </c>
      <c r="K547" s="77" t="inlineStr">
        <is>
          <t>96769184</t>
        </is>
      </c>
      <c r="L547" s="7" t="inlineStr">
        <is>
          <t>IMP,L,25707,X3,B21</t>
        </is>
      </c>
      <c r="M547" s="7" t="inlineStr">
        <is>
          <t>A101805</t>
        </is>
      </c>
      <c r="N547" s="7" t="n">
        <v>0</v>
      </c>
      <c r="O547" s="7" t="inlineStr">
        <is>
          <t>LT027</t>
        </is>
      </c>
      <c r="P547" s="13" t="n">
        <v>0</v>
      </c>
      <c r="R547" s="12" t="n"/>
    </row>
    <row r="548">
      <c r="B548" t="inlineStr">
        <is>
          <t>Price_BOM_VLC_VLSC_Imp_0540</t>
        </is>
      </c>
      <c r="C548" s="68" t="inlineStr">
        <is>
          <t>:30707-4P-3HP-VLC:30707-4P-5HP-VLC:30707-2P-15HP-VLC:</t>
        </is>
      </c>
      <c r="D548" s="2" t="inlineStr">
        <is>
          <t>X3</t>
        </is>
      </c>
      <c r="E548" s="2" t="inlineStr">
        <is>
          <t>ImpMatl_SS_AISI-304</t>
        </is>
      </c>
      <c r="F548" s="7" t="inlineStr">
        <is>
          <t>Stainless Steel, AISI-304</t>
        </is>
      </c>
      <c r="G548" s="7" t="inlineStr">
        <is>
          <t>H304</t>
        </is>
      </c>
      <c r="H548" s="7" t="inlineStr">
        <is>
          <t>Coating_Standard</t>
        </is>
      </c>
      <c r="I548" s="7" t="inlineStr">
        <is>
          <t>Stainless Steel, AISI-303</t>
        </is>
      </c>
      <c r="J548" s="7" t="inlineStr">
        <is>
          <t>Stainless Steel, AISI 316</t>
        </is>
      </c>
      <c r="K548" s="98" t="n">
        <v>98876136</v>
      </c>
      <c r="L548" s="98" t="inlineStr">
        <is>
          <t>IMP,L,25707,X3,H304</t>
        </is>
      </c>
      <c r="M548" t="inlineStr">
        <is>
          <t>A101810</t>
        </is>
      </c>
      <c r="N548" t="n">
        <v>0</v>
      </c>
      <c r="O548" s="7" t="inlineStr">
        <is>
          <t>LT027</t>
        </is>
      </c>
      <c r="P548" s="13" t="n">
        <v>0</v>
      </c>
      <c r="R548" s="12" t="n"/>
    </row>
    <row r="549">
      <c r="B549" t="inlineStr">
        <is>
          <t>Price_BOM_VLC_VLSC_Imp_0541</t>
        </is>
      </c>
      <c r="C549" s="68" t="inlineStr">
        <is>
          <t>:30707-4P-3HP-VLC:30707-4P-5HP-VLC:30707-2P-15HP-VLC:</t>
        </is>
      </c>
      <c r="D549" s="2" t="inlineStr">
        <is>
          <t>X3</t>
        </is>
      </c>
      <c r="E549" t="inlineStr">
        <is>
          <t>ImpMatl_NiAl-Bronze_ASTM-B148_C95400</t>
        </is>
      </c>
      <c r="F549" s="7" t="inlineStr">
        <is>
          <t>Nickel Aluminum Bronze ASTM B148 UNS C95400</t>
        </is>
      </c>
      <c r="G549" s="7" t="inlineStr">
        <is>
          <t>B22</t>
        </is>
      </c>
      <c r="H549" s="7" t="inlineStr">
        <is>
          <t>Coating_Standard</t>
        </is>
      </c>
      <c r="I549" s="7" t="inlineStr">
        <is>
          <t>Stainless Steel, AISI-303</t>
        </is>
      </c>
      <c r="J549" s="7" t="inlineStr">
        <is>
          <t>Steel, Cold Drawn C1018</t>
        </is>
      </c>
      <c r="K549" s="78" t="inlineStr">
        <is>
          <t>97778033</t>
        </is>
      </c>
      <c r="L549" s="12" t="n"/>
      <c r="M549" t="inlineStr">
        <is>
          <t>A102230</t>
        </is>
      </c>
      <c r="N549" s="12" t="n">
        <v>92</v>
      </c>
      <c r="O549" s="7" t="inlineStr">
        <is>
          <t>LT250</t>
        </is>
      </c>
      <c r="P549" s="13" t="n">
        <v>8</v>
      </c>
      <c r="R549" s="12" t="n"/>
    </row>
    <row r="550">
      <c r="B550" t="inlineStr">
        <is>
          <t>Price_BOM_VLC_VLSC_Imp_0542</t>
        </is>
      </c>
      <c r="C550" s="68" t="inlineStr">
        <is>
          <t>:30707-4P-3HP-VLC:30707-4P-5HP-VLC:30707-2P-15HP-VLC:</t>
        </is>
      </c>
      <c r="D550" s="2" t="inlineStr">
        <is>
          <t>X3</t>
        </is>
      </c>
      <c r="E550" s="2" t="inlineStr">
        <is>
          <t>ImpMatl_Silicon_Bronze_ASTM-B584_C87600</t>
        </is>
      </c>
      <c r="F550" s="7" t="inlineStr">
        <is>
          <t>Silicon Bronze, ASTM-B584, C87600</t>
        </is>
      </c>
      <c r="G550" s="7" t="inlineStr">
        <is>
          <t>B21</t>
        </is>
      </c>
      <c r="H550" s="7" t="inlineStr">
        <is>
          <t>Coating_Scotchkote134_interior</t>
        </is>
      </c>
      <c r="I550" s="7" t="inlineStr">
        <is>
          <t>Stainless Steel, AISI-303</t>
        </is>
      </c>
      <c r="J550" s="7" t="inlineStr">
        <is>
          <t>Steel, Cold Drawn C1018</t>
        </is>
      </c>
      <c r="K550" s="2" t="inlineStr">
        <is>
          <t>RTF</t>
        </is>
      </c>
      <c r="L550" s="7" t="n"/>
      <c r="M550" s="7" t="inlineStr">
        <is>
          <t>A101805</t>
        </is>
      </c>
      <c r="N550" s="7" t="n">
        <v>0</v>
      </c>
      <c r="O550" s="7" t="inlineStr">
        <is>
          <t>LT250</t>
        </is>
      </c>
      <c r="P550" s="13" t="n">
        <v>8</v>
      </c>
      <c r="R550" s="12" t="n"/>
    </row>
    <row r="551">
      <c r="B551" t="inlineStr">
        <is>
          <t>Price_BOM_VLC_VLSC_Imp_0543</t>
        </is>
      </c>
      <c r="C551" s="68" t="inlineStr">
        <is>
          <t>:30707-4P-3HP-VLC:30707-4P-5HP-VLC:30707-2P-15HP-VLC:</t>
        </is>
      </c>
      <c r="D551" s="2" t="inlineStr">
        <is>
          <t>X3</t>
        </is>
      </c>
      <c r="E551" t="inlineStr">
        <is>
          <t>ImpMatl_NiAl-Bronze_ASTM-B148_C95400</t>
        </is>
      </c>
      <c r="F551" s="7" t="inlineStr">
        <is>
          <t>Nickel Aluminum Bronze ASTM B148 UNS C95400</t>
        </is>
      </c>
      <c r="G551" s="7" t="inlineStr">
        <is>
          <t>B22</t>
        </is>
      </c>
      <c r="H551" s="7" t="inlineStr">
        <is>
          <t>Coating_Scotchkote134_interior</t>
        </is>
      </c>
      <c r="I551" s="7" t="inlineStr">
        <is>
          <t>Stainless Steel, AISI-303</t>
        </is>
      </c>
      <c r="J551" s="7" t="inlineStr">
        <is>
          <t>Steel, Cold Drawn C1018</t>
        </is>
      </c>
      <c r="K551" s="2" t="inlineStr">
        <is>
          <t>RTF</t>
        </is>
      </c>
      <c r="L551" s="12" t="n"/>
      <c r="M551" t="inlineStr">
        <is>
          <t>A102230</t>
        </is>
      </c>
      <c r="N551" s="12" t="n">
        <v>92</v>
      </c>
      <c r="O551" s="7" t="inlineStr">
        <is>
          <t>LT250</t>
        </is>
      </c>
      <c r="P551" s="13" t="n">
        <v>8</v>
      </c>
      <c r="R551" s="12" t="n"/>
    </row>
    <row r="552">
      <c r="B552" t="inlineStr">
        <is>
          <t>Price_BOM_VLC_VLSC_Imp_0544</t>
        </is>
      </c>
      <c r="C552" s="68" t="inlineStr">
        <is>
          <t>:30707-4P-3HP-VLC:30707-4P-5HP-VLC:30707-2P-15HP-VLC:</t>
        </is>
      </c>
      <c r="D552" s="2" t="inlineStr">
        <is>
          <t>X3</t>
        </is>
      </c>
      <c r="E552" s="2" t="inlineStr">
        <is>
          <t>ImpMatl_Silicon_Bronze_ASTM-B584_C87600</t>
        </is>
      </c>
      <c r="F552" s="7" t="inlineStr">
        <is>
          <t>Silicon Bronze, ASTM-B584, C87600</t>
        </is>
      </c>
      <c r="G552" s="7" t="inlineStr">
        <is>
          <t>B21</t>
        </is>
      </c>
      <c r="H552" s="7" t="inlineStr">
        <is>
          <t>Coating_Scotchkote134_interior_exterior</t>
        </is>
      </c>
      <c r="I552" s="7" t="inlineStr">
        <is>
          <t>Stainless Steel, AISI-303</t>
        </is>
      </c>
      <c r="J552" s="7" t="inlineStr">
        <is>
          <t>Steel, Cold Drawn C1018</t>
        </is>
      </c>
      <c r="K552" s="2" t="inlineStr">
        <is>
          <t>RTF</t>
        </is>
      </c>
      <c r="L552" s="7" t="n"/>
      <c r="M552" s="7" t="inlineStr">
        <is>
          <t>A101805</t>
        </is>
      </c>
      <c r="N552" s="7" t="n">
        <v>0</v>
      </c>
      <c r="O552" s="7" t="inlineStr">
        <is>
          <t>LT250</t>
        </is>
      </c>
      <c r="P552" s="13" t="n">
        <v>8</v>
      </c>
      <c r="R552" s="12" t="n"/>
    </row>
    <row r="553">
      <c r="B553" t="inlineStr">
        <is>
          <t>Price_BOM_VLC_VLSC_Imp_0545</t>
        </is>
      </c>
      <c r="C553" s="68" t="inlineStr">
        <is>
          <t>:30707-4P-3HP-VLC:30707-4P-5HP-VLC:30707-2P-15HP-VLC:</t>
        </is>
      </c>
      <c r="D553" s="2" t="inlineStr">
        <is>
          <t>X3</t>
        </is>
      </c>
      <c r="E553" t="inlineStr">
        <is>
          <t>ImpMatl_NiAl-Bronze_ASTM-B148_C95400</t>
        </is>
      </c>
      <c r="F553" s="7" t="inlineStr">
        <is>
          <t>Nickel Aluminum Bronze ASTM B148 UNS C95400</t>
        </is>
      </c>
      <c r="G553" s="7" t="inlineStr">
        <is>
          <t>B22</t>
        </is>
      </c>
      <c r="H553" s="7" t="inlineStr">
        <is>
          <t>Coating_Scotchkote134_interior_exterior</t>
        </is>
      </c>
      <c r="I553" s="7" t="inlineStr">
        <is>
          <t>Stainless Steel, AISI-303</t>
        </is>
      </c>
      <c r="J553" s="7" t="inlineStr">
        <is>
          <t>Steel, Cold Drawn C1018</t>
        </is>
      </c>
      <c r="K553" s="2" t="inlineStr">
        <is>
          <t>RTF</t>
        </is>
      </c>
      <c r="L553" s="12" t="n"/>
      <c r="M553" t="inlineStr">
        <is>
          <t>A102230</t>
        </is>
      </c>
      <c r="N553" s="12" t="n">
        <v>92</v>
      </c>
      <c r="O553" s="7" t="inlineStr">
        <is>
          <t>LT250</t>
        </is>
      </c>
      <c r="P553" s="13" t="n">
        <v>8</v>
      </c>
      <c r="R553" s="12" t="n"/>
    </row>
    <row r="554">
      <c r="B554" t="inlineStr">
        <is>
          <t>Price_BOM_VLC_VLSC_Imp_0546</t>
        </is>
      </c>
      <c r="C554" s="68" t="inlineStr">
        <is>
          <t>:30707-4P-3HP-VLC:30707-4P-5HP-VLC:30707-2P-15HP-VLC:</t>
        </is>
      </c>
      <c r="D554" s="2" t="inlineStr">
        <is>
          <t>X3</t>
        </is>
      </c>
      <c r="E554" s="2" t="inlineStr">
        <is>
          <t>ImpMatl_Silicon_Bronze_ASTM-B584_C87600</t>
        </is>
      </c>
      <c r="F554" s="7" t="inlineStr">
        <is>
          <t>Silicon Bronze, ASTM-B584, C87600</t>
        </is>
      </c>
      <c r="G554" s="7" t="inlineStr">
        <is>
          <t>B21</t>
        </is>
      </c>
      <c r="H554" s="7" t="inlineStr">
        <is>
          <t>Coating_Scotchkote134_interior_exterior_IncludeImpeller</t>
        </is>
      </c>
      <c r="I554" s="7" t="inlineStr">
        <is>
          <t>Stainless Steel, AISI-303</t>
        </is>
      </c>
      <c r="J554" s="7" t="inlineStr">
        <is>
          <t>Steel, Cold Drawn C1018</t>
        </is>
      </c>
      <c r="K554" s="2" t="inlineStr">
        <is>
          <t>RTF</t>
        </is>
      </c>
      <c r="L554" s="7" t="n"/>
      <c r="M554" s="7" t="inlineStr">
        <is>
          <t>A101805</t>
        </is>
      </c>
      <c r="N554" s="7" t="n">
        <v>0</v>
      </c>
      <c r="O554" s="7" t="inlineStr">
        <is>
          <t>LT250</t>
        </is>
      </c>
      <c r="P554" s="13" t="n">
        <v>8</v>
      </c>
      <c r="R554" s="12" t="n"/>
    </row>
    <row r="555">
      <c r="B555" t="inlineStr">
        <is>
          <t>Price_BOM_VLC_VLSC_Imp_0547</t>
        </is>
      </c>
      <c r="C555" s="68" t="inlineStr">
        <is>
          <t>:30707-4P-3HP-VLC:30707-4P-5HP-VLC:30707-2P-15HP-VLC:</t>
        </is>
      </c>
      <c r="D555" s="2" t="inlineStr">
        <is>
          <t>X3</t>
        </is>
      </c>
      <c r="E555" t="inlineStr">
        <is>
          <t>ImpMatl_NiAl-Bronze_ASTM-B148_C95400</t>
        </is>
      </c>
      <c r="F555" s="7" t="inlineStr">
        <is>
          <t>Nickel Aluminum Bronze ASTM B148 UNS C95400</t>
        </is>
      </c>
      <c r="G555" s="7" t="inlineStr">
        <is>
          <t>B22</t>
        </is>
      </c>
      <c r="H555" s="7" t="inlineStr">
        <is>
          <t>Coating_Scotchkote134_interior_exterior_IncludeImpeller</t>
        </is>
      </c>
      <c r="I555" s="7" t="inlineStr">
        <is>
          <t>Stainless Steel, AISI-303</t>
        </is>
      </c>
      <c r="J555" s="7" t="inlineStr">
        <is>
          <t>Steel, Cold Drawn C1018</t>
        </is>
      </c>
      <c r="K555" s="2" t="inlineStr">
        <is>
          <t>RTF</t>
        </is>
      </c>
      <c r="L555" s="12" t="n"/>
      <c r="M555" t="inlineStr">
        <is>
          <t>A102230</t>
        </is>
      </c>
      <c r="N555" s="12" t="n">
        <v>92</v>
      </c>
      <c r="O555" s="7" t="inlineStr">
        <is>
          <t>LT250</t>
        </is>
      </c>
      <c r="P555" s="13" t="n">
        <v>8</v>
      </c>
      <c r="R555" s="12" t="n"/>
    </row>
    <row r="556">
      <c r="B556" t="inlineStr">
        <is>
          <t>Price_BOM_VLC_VLSC_Imp_0548</t>
        </is>
      </c>
      <c r="C556" s="68" t="inlineStr">
        <is>
          <t>:30707-4P-3HP-VLC:30707-4P-5HP-VLC:30707-2P-15HP-VLC:</t>
        </is>
      </c>
      <c r="D556" s="2" t="inlineStr">
        <is>
          <t>X3</t>
        </is>
      </c>
      <c r="E556" s="2" t="inlineStr">
        <is>
          <t>ImpMatl_Silicon_Bronze_ASTM-B584_C87600</t>
        </is>
      </c>
      <c r="F556" s="7" t="inlineStr">
        <is>
          <t>Silicon Bronze, ASTM-B584, C87600</t>
        </is>
      </c>
      <c r="G556" s="7" t="inlineStr">
        <is>
          <t>B21</t>
        </is>
      </c>
      <c r="H556" s="7" t="inlineStr">
        <is>
          <t>Coating_Scotchkote134_interior_IncludeImpeller</t>
        </is>
      </c>
      <c r="I556" s="7" t="inlineStr">
        <is>
          <t>Stainless Steel, AISI-303</t>
        </is>
      </c>
      <c r="J556" s="7" t="inlineStr">
        <is>
          <t>Steel, Cold Drawn C1018</t>
        </is>
      </c>
      <c r="K556" s="2" t="inlineStr">
        <is>
          <t>RTF</t>
        </is>
      </c>
      <c r="L556" s="7" t="n"/>
      <c r="M556" s="7" t="inlineStr">
        <is>
          <t>A101805</t>
        </is>
      </c>
      <c r="N556" s="7" t="n">
        <v>0</v>
      </c>
      <c r="O556" s="7" t="inlineStr">
        <is>
          <t>LT250</t>
        </is>
      </c>
      <c r="P556" s="13" t="n">
        <v>8</v>
      </c>
      <c r="R556" s="12" t="n"/>
    </row>
    <row r="557">
      <c r="B557" t="inlineStr">
        <is>
          <t>Price_BOM_VLC_VLSC_Imp_0549</t>
        </is>
      </c>
      <c r="C557" s="68" t="inlineStr">
        <is>
          <t>:30707-4P-3HP-VLC:30707-4P-5HP-VLC:30707-2P-15HP-VLC:</t>
        </is>
      </c>
      <c r="D557" s="2" t="inlineStr">
        <is>
          <t>X3</t>
        </is>
      </c>
      <c r="E557" t="inlineStr">
        <is>
          <t>ImpMatl_NiAl-Bronze_ASTM-B148_C95400</t>
        </is>
      </c>
      <c r="F557" s="7" t="inlineStr">
        <is>
          <t>Nickel Aluminum Bronze ASTM B148 UNS C95400</t>
        </is>
      </c>
      <c r="G557" s="7" t="inlineStr">
        <is>
          <t>B22</t>
        </is>
      </c>
      <c r="H557" s="7" t="inlineStr">
        <is>
          <t>Coating_Scotchkote134_interior_IncludeImpeller</t>
        </is>
      </c>
      <c r="I557" s="7" t="inlineStr">
        <is>
          <t>Stainless Steel, AISI-303</t>
        </is>
      </c>
      <c r="J557" s="7" t="inlineStr">
        <is>
          <t>Steel, Cold Drawn C1018</t>
        </is>
      </c>
      <c r="K557" s="2" t="inlineStr">
        <is>
          <t>RTF</t>
        </is>
      </c>
      <c r="L557" s="12" t="n"/>
      <c r="M557" t="inlineStr">
        <is>
          <t>A102230</t>
        </is>
      </c>
      <c r="N557" s="12" t="n">
        <v>92</v>
      </c>
      <c r="O557" s="7" t="inlineStr">
        <is>
          <t>LT250</t>
        </is>
      </c>
      <c r="P557" s="13" t="n">
        <v>8</v>
      </c>
      <c r="R557" s="12" t="n"/>
    </row>
    <row r="558">
      <c r="B558" t="inlineStr">
        <is>
          <t>Price_BOM_VLC_VLSC_Imp_0550</t>
        </is>
      </c>
      <c r="C558" s="68" t="inlineStr">
        <is>
          <t>:30707-4P-3HP-VLC:30707-4P-5HP-VLC:30707-2P-15HP-VLC:</t>
        </is>
      </c>
      <c r="D558" s="2" t="inlineStr">
        <is>
          <t>X3</t>
        </is>
      </c>
      <c r="E558" s="2" t="inlineStr">
        <is>
          <t>ImpMatl_Silicon_Bronze_ASTM-B584_C87600</t>
        </is>
      </c>
      <c r="F558" s="7" t="inlineStr">
        <is>
          <t>Silicon Bronze, ASTM-B584, C87600</t>
        </is>
      </c>
      <c r="G558" s="7" t="inlineStr">
        <is>
          <t>B21</t>
        </is>
      </c>
      <c r="H558" s="7" t="inlineStr">
        <is>
          <t>Coating_Special</t>
        </is>
      </c>
      <c r="I558" s="7" t="inlineStr">
        <is>
          <t>Stainless Steel, AISI-303</t>
        </is>
      </c>
      <c r="J558" s="7" t="inlineStr">
        <is>
          <t>Steel, Cold Drawn C1018</t>
        </is>
      </c>
      <c r="K558" s="2" t="inlineStr">
        <is>
          <t>RTF</t>
        </is>
      </c>
      <c r="L558" s="7" t="n"/>
      <c r="M558" s="7" t="inlineStr">
        <is>
          <t>A101805</t>
        </is>
      </c>
      <c r="N558" s="7" t="n">
        <v>0</v>
      </c>
      <c r="O558" s="7" t="inlineStr">
        <is>
          <t>LT250</t>
        </is>
      </c>
      <c r="P558" s="13" t="n">
        <v>8</v>
      </c>
      <c r="R558" s="12" t="n"/>
    </row>
    <row r="559">
      <c r="B559" t="inlineStr">
        <is>
          <t>Price_BOM_VLC_VLSC_Imp_0551</t>
        </is>
      </c>
      <c r="C559" s="68" t="inlineStr">
        <is>
          <t>:30707-4P-3HP-VLC:30707-4P-5HP-VLC:30707-2P-15HP-VLC:</t>
        </is>
      </c>
      <c r="D559" s="2" t="inlineStr">
        <is>
          <t>X3</t>
        </is>
      </c>
      <c r="E559" t="inlineStr">
        <is>
          <t>ImpMatl_NiAl-Bronze_ASTM-B148_C95400</t>
        </is>
      </c>
      <c r="F559" s="7" t="inlineStr">
        <is>
          <t>Nickel Aluminum Bronze ASTM B148 UNS C95400</t>
        </is>
      </c>
      <c r="G559" s="7" t="inlineStr">
        <is>
          <t>B22</t>
        </is>
      </c>
      <c r="H559" s="7" t="inlineStr">
        <is>
          <t>Coating_Special</t>
        </is>
      </c>
      <c r="I559" s="7" t="inlineStr">
        <is>
          <t>Stainless Steel, AISI-303</t>
        </is>
      </c>
      <c r="J559" s="7" t="inlineStr">
        <is>
          <t>Steel, Cold Drawn C1018</t>
        </is>
      </c>
      <c r="K559" s="2" t="inlineStr">
        <is>
          <t>RTF</t>
        </is>
      </c>
      <c r="L559" s="12" t="n"/>
      <c r="M559" t="inlineStr">
        <is>
          <t>A102230</t>
        </is>
      </c>
      <c r="N559" s="12" t="n">
        <v>92</v>
      </c>
      <c r="O559" s="7" t="inlineStr">
        <is>
          <t>LT250</t>
        </is>
      </c>
      <c r="P559" s="13" t="n">
        <v>8</v>
      </c>
      <c r="R559" s="12" t="n"/>
    </row>
    <row r="560">
      <c r="B560" t="inlineStr">
        <is>
          <t>Price_BOM_VLC_VLSC_Imp_0552</t>
        </is>
      </c>
      <c r="C560" s="68" t="inlineStr">
        <is>
          <t>:30707-4P-3HP-VLC:30707-4P-5HP-VLC:30707-2P-15HP-VLC:</t>
        </is>
      </c>
      <c r="D560" s="2" t="inlineStr">
        <is>
          <t>X3</t>
        </is>
      </c>
      <c r="E560" s="2" t="inlineStr">
        <is>
          <t>ImpMatl_Silicon_Bronze_ASTM-B584_C87600</t>
        </is>
      </c>
      <c r="F560" s="7" t="inlineStr">
        <is>
          <t>Silicon Bronze, ASTM-B584, C87600</t>
        </is>
      </c>
      <c r="G560" s="7" t="inlineStr">
        <is>
          <t>B21</t>
        </is>
      </c>
      <c r="H560" s="7" t="inlineStr">
        <is>
          <t>Coating_Epoxy</t>
        </is>
      </c>
      <c r="I560" s="7" t="inlineStr">
        <is>
          <t>Stainless Steel, AISI-303</t>
        </is>
      </c>
      <c r="J560" s="7" t="inlineStr">
        <is>
          <t>Steel, Cold Drawn C1018</t>
        </is>
      </c>
      <c r="K560" s="2" t="inlineStr">
        <is>
          <t>RTF</t>
        </is>
      </c>
      <c r="L560" s="7" t="n"/>
      <c r="M560" s="7" t="inlineStr">
        <is>
          <t>A101805</t>
        </is>
      </c>
      <c r="N560" s="7" t="n">
        <v>0</v>
      </c>
      <c r="O560" s="7" t="inlineStr">
        <is>
          <t>LT250</t>
        </is>
      </c>
      <c r="P560" s="13" t="n">
        <v>8</v>
      </c>
      <c r="R560" s="12" t="n"/>
    </row>
    <row r="561">
      <c r="B561" t="inlineStr">
        <is>
          <t>Price_BOM_VLC_VLSC_Imp_0553</t>
        </is>
      </c>
      <c r="C561" s="68" t="inlineStr">
        <is>
          <t>:30707-4P-3HP-VLC:30707-4P-5HP-VLC:30707-2P-15HP-VLC:</t>
        </is>
      </c>
      <c r="D561" s="2" t="inlineStr">
        <is>
          <t>X3</t>
        </is>
      </c>
      <c r="E561" t="inlineStr">
        <is>
          <t>ImpMatl_NiAl-Bronze_ASTM-B148_C95400</t>
        </is>
      </c>
      <c r="F561" s="7" t="inlineStr">
        <is>
          <t>Nickel Aluminum Bronze ASTM B148 UNS C95400</t>
        </is>
      </c>
      <c r="G561" s="7" t="inlineStr">
        <is>
          <t>B22</t>
        </is>
      </c>
      <c r="H561" s="7" t="inlineStr">
        <is>
          <t>Coating_Epoxy</t>
        </is>
      </c>
      <c r="I561" s="7" t="inlineStr">
        <is>
          <t>Stainless Steel, AISI-303</t>
        </is>
      </c>
      <c r="J561" s="7" t="inlineStr">
        <is>
          <t>Steel, Cold Drawn C1018</t>
        </is>
      </c>
      <c r="K561" s="2" t="inlineStr">
        <is>
          <t>RTF</t>
        </is>
      </c>
      <c r="L561" s="12" t="n"/>
      <c r="M561" t="inlineStr">
        <is>
          <t>A102230</t>
        </is>
      </c>
      <c r="N561" s="12" t="n">
        <v>92</v>
      </c>
      <c r="O561" s="7" t="inlineStr">
        <is>
          <t>LT250</t>
        </is>
      </c>
      <c r="P561" s="13" t="n">
        <v>8</v>
      </c>
      <c r="R561" s="12" t="n"/>
    </row>
    <row r="562">
      <c r="B562" t="inlineStr">
        <is>
          <t>Price_BOM_VLC_VLSC_Imp_0554</t>
        </is>
      </c>
      <c r="C562" s="68" t="inlineStr">
        <is>
          <t>:30707-2P-15HP-VLC:30707-2P-20HP-VLC:30707-2P-25HP-VLC:30707-2P-30HP-VLC:</t>
        </is>
      </c>
      <c r="D562" s="2" t="inlineStr">
        <is>
          <t>X4</t>
        </is>
      </c>
      <c r="E562" s="2" t="inlineStr">
        <is>
          <t>ImpMatl_Silicon_Bronze_ASTM-B584_C87600</t>
        </is>
      </c>
      <c r="F562" s="7" t="inlineStr">
        <is>
          <t>Silicon Bronze, ASTM-B584, C87600</t>
        </is>
      </c>
      <c r="G562" s="7" t="inlineStr">
        <is>
          <t>B21</t>
        </is>
      </c>
      <c r="H562" s="7" t="inlineStr">
        <is>
          <t>Coating_Standard</t>
        </is>
      </c>
      <c r="I562" s="7" t="inlineStr">
        <is>
          <t>Stainless Steel, AISI-303</t>
        </is>
      </c>
      <c r="J562" s="7" t="inlineStr">
        <is>
          <t>Steel, Cold Drawn C1018</t>
        </is>
      </c>
      <c r="K562" s="77" t="inlineStr">
        <is>
          <t>96769187</t>
        </is>
      </c>
      <c r="L562" s="7" t="inlineStr">
        <is>
          <t>IMP,L,25707,X4,B21</t>
        </is>
      </c>
      <c r="M562" s="7" t="inlineStr">
        <is>
          <t>A101812</t>
        </is>
      </c>
      <c r="N562" s="7" t="n">
        <v>0</v>
      </c>
      <c r="O562" s="7" t="inlineStr">
        <is>
          <t>LT027</t>
        </is>
      </c>
      <c r="P562" s="13" t="n">
        <v>0</v>
      </c>
      <c r="R562" s="12" t="n"/>
    </row>
    <row r="563">
      <c r="B563" t="inlineStr">
        <is>
          <t>Price_BOM_VLC_VLSC_Imp_0555</t>
        </is>
      </c>
      <c r="C563" s="68" t="inlineStr">
        <is>
          <t>:30707-2P-15HP-VLC:30707-2P-20HP-VLC:30707-2P-25HP-VLC:30707-2P-30HP-VLC:</t>
        </is>
      </c>
      <c r="D563" s="2" t="inlineStr">
        <is>
          <t>X4</t>
        </is>
      </c>
      <c r="E563" s="2" t="inlineStr">
        <is>
          <t>ImpMatl_SS_AISI-304</t>
        </is>
      </c>
      <c r="F563" s="7" t="inlineStr">
        <is>
          <t>Stainless Steel, AISI-304</t>
        </is>
      </c>
      <c r="G563" s="7" t="inlineStr">
        <is>
          <t>H304</t>
        </is>
      </c>
      <c r="H563" s="7" t="inlineStr">
        <is>
          <t>Coating_Standard</t>
        </is>
      </c>
      <c r="I563" s="7" t="inlineStr">
        <is>
          <t>Stainless Steel, AISI-303</t>
        </is>
      </c>
      <c r="J563" s="7" t="inlineStr">
        <is>
          <t>Stainless Steel, AISI 316</t>
        </is>
      </c>
      <c r="K563" s="98" t="n">
        <v>98876137</v>
      </c>
      <c r="L563" s="98" t="inlineStr">
        <is>
          <t>IMP,L,25707,X4,H304</t>
        </is>
      </c>
      <c r="M563" t="inlineStr">
        <is>
          <t>A101817</t>
        </is>
      </c>
      <c r="N563" t="n">
        <v>0</v>
      </c>
      <c r="O563" s="7" t="inlineStr">
        <is>
          <t>LT027</t>
        </is>
      </c>
      <c r="P563" s="13" t="n">
        <v>0</v>
      </c>
      <c r="R563" s="12" t="n"/>
    </row>
    <row r="564">
      <c r="B564" t="inlineStr">
        <is>
          <t>Price_BOM_VLC_VLSC_Imp_0556</t>
        </is>
      </c>
      <c r="C564" s="68" t="inlineStr">
        <is>
          <t>:30707-2P-15HP-VLC:30707-2P-20HP-VLC:30707-2P-25HP-VLC:30707-2P-30HP-VLC:</t>
        </is>
      </c>
      <c r="D564" s="2" t="inlineStr">
        <is>
          <t>X4</t>
        </is>
      </c>
      <c r="E564" t="inlineStr">
        <is>
          <t>ImpMatl_NiAl-Bronze_ASTM-B148_C95400</t>
        </is>
      </c>
      <c r="F564" s="7" t="inlineStr">
        <is>
          <t>Nickel Aluminum Bronze ASTM B148 UNS C95400</t>
        </is>
      </c>
      <c r="G564" s="7" t="inlineStr">
        <is>
          <t>B22</t>
        </is>
      </c>
      <c r="H564" s="7" t="inlineStr">
        <is>
          <t>Coating_Standard</t>
        </is>
      </c>
      <c r="I564" s="7" t="inlineStr">
        <is>
          <t>Stainless Steel, AISI-303</t>
        </is>
      </c>
      <c r="J564" s="7" t="inlineStr">
        <is>
          <t>Steel, Cold Drawn C1018</t>
        </is>
      </c>
      <c r="K564" s="78" t="inlineStr">
        <is>
          <t>97778034</t>
        </is>
      </c>
      <c r="L564" s="12" t="n"/>
      <c r="M564" t="inlineStr">
        <is>
          <t>A102231</t>
        </is>
      </c>
      <c r="N564" s="12" t="n">
        <v>92</v>
      </c>
      <c r="O564" s="7" t="inlineStr">
        <is>
          <t>LT250</t>
        </is>
      </c>
      <c r="P564" s="13" t="n">
        <v>8</v>
      </c>
      <c r="R564" s="12" t="n"/>
    </row>
    <row r="565">
      <c r="B565" t="inlineStr">
        <is>
          <t>Price_BOM_VLC_VLSC_Imp_0557</t>
        </is>
      </c>
      <c r="C565" s="68" t="inlineStr">
        <is>
          <t>:30707-2P-15HP-VLC:30707-2P-20HP-VLC:30707-2P-25HP-VLC:30707-2P-30HP-VLC:</t>
        </is>
      </c>
      <c r="D565" s="2" t="inlineStr">
        <is>
          <t>X4</t>
        </is>
      </c>
      <c r="E565" s="2" t="inlineStr">
        <is>
          <t>ImpMatl_Silicon_Bronze_ASTM-B584_C87600</t>
        </is>
      </c>
      <c r="F565" s="7" t="inlineStr">
        <is>
          <t>Silicon Bronze, ASTM-B584, C87600</t>
        </is>
      </c>
      <c r="G565" s="7" t="inlineStr">
        <is>
          <t>B21</t>
        </is>
      </c>
      <c r="H565" s="7" t="inlineStr">
        <is>
          <t>Coating_Scotchkote134_interior</t>
        </is>
      </c>
      <c r="I565" s="7" t="inlineStr">
        <is>
          <t>Stainless Steel, AISI-303</t>
        </is>
      </c>
      <c r="J565" s="7" t="inlineStr">
        <is>
          <t>Steel, Cold Drawn C1018</t>
        </is>
      </c>
      <c r="K565" s="2" t="inlineStr">
        <is>
          <t>RTF</t>
        </is>
      </c>
      <c r="L565" s="7" t="n"/>
      <c r="M565" s="7" t="inlineStr">
        <is>
          <t>A101812</t>
        </is>
      </c>
      <c r="N565" s="7" t="n">
        <v>0</v>
      </c>
      <c r="O565" s="7" t="inlineStr">
        <is>
          <t>LT250</t>
        </is>
      </c>
      <c r="P565" s="13" t="n">
        <v>8</v>
      </c>
      <c r="R565" s="12" t="n"/>
    </row>
    <row r="566">
      <c r="B566" t="inlineStr">
        <is>
          <t>Price_BOM_VLC_VLSC_Imp_0558</t>
        </is>
      </c>
      <c r="C566" s="68" t="inlineStr">
        <is>
          <t>:30707-2P-15HP-VLC:30707-2P-20HP-VLC:30707-2P-25HP-VLC:30707-2P-30HP-VLC:</t>
        </is>
      </c>
      <c r="D566" s="2" t="inlineStr">
        <is>
          <t>X4</t>
        </is>
      </c>
      <c r="E566" t="inlineStr">
        <is>
          <t>ImpMatl_NiAl-Bronze_ASTM-B148_C95400</t>
        </is>
      </c>
      <c r="F566" s="7" t="inlineStr">
        <is>
          <t>Nickel Aluminum Bronze ASTM B148 UNS C95400</t>
        </is>
      </c>
      <c r="G566" s="7" t="inlineStr">
        <is>
          <t>B22</t>
        </is>
      </c>
      <c r="H566" s="7" t="inlineStr">
        <is>
          <t>Coating_Scotchkote134_interior</t>
        </is>
      </c>
      <c r="I566" s="7" t="inlineStr">
        <is>
          <t>Stainless Steel, AISI-303</t>
        </is>
      </c>
      <c r="J566" s="7" t="inlineStr">
        <is>
          <t>Steel, Cold Drawn C1018</t>
        </is>
      </c>
      <c r="K566" s="2" t="inlineStr">
        <is>
          <t>RTF</t>
        </is>
      </c>
      <c r="L566" s="12" t="n"/>
      <c r="M566" t="inlineStr">
        <is>
          <t>A102231</t>
        </is>
      </c>
      <c r="N566" s="12" t="n">
        <v>92</v>
      </c>
      <c r="O566" s="7" t="inlineStr">
        <is>
          <t>LT250</t>
        </is>
      </c>
      <c r="P566" s="13" t="n">
        <v>8</v>
      </c>
      <c r="R566" s="12" t="n"/>
    </row>
    <row r="567">
      <c r="B567" t="inlineStr">
        <is>
          <t>Price_BOM_VLC_VLSC_Imp_0559</t>
        </is>
      </c>
      <c r="C567" s="68" t="inlineStr">
        <is>
          <t>:30707-2P-15HP-VLC:30707-2P-20HP-VLC:30707-2P-25HP-VLC:30707-2P-30HP-VLC:</t>
        </is>
      </c>
      <c r="D567" s="2" t="inlineStr">
        <is>
          <t>X4</t>
        </is>
      </c>
      <c r="E567" s="2" t="inlineStr">
        <is>
          <t>ImpMatl_Silicon_Bronze_ASTM-B584_C87600</t>
        </is>
      </c>
      <c r="F567" s="7" t="inlineStr">
        <is>
          <t>Silicon Bronze, ASTM-B584, C87600</t>
        </is>
      </c>
      <c r="G567" s="7" t="inlineStr">
        <is>
          <t>B21</t>
        </is>
      </c>
      <c r="H567" s="7" t="inlineStr">
        <is>
          <t>Coating_Scotchkote134_interior_exterior</t>
        </is>
      </c>
      <c r="I567" s="7" t="inlineStr">
        <is>
          <t>Stainless Steel, AISI-303</t>
        </is>
      </c>
      <c r="J567" s="7" t="inlineStr">
        <is>
          <t>Steel, Cold Drawn C1018</t>
        </is>
      </c>
      <c r="K567" s="2" t="inlineStr">
        <is>
          <t>RTF</t>
        </is>
      </c>
      <c r="L567" s="7" t="n"/>
      <c r="M567" s="7" t="inlineStr">
        <is>
          <t>A101812</t>
        </is>
      </c>
      <c r="N567" s="7" t="n">
        <v>0</v>
      </c>
      <c r="O567" s="7" t="inlineStr">
        <is>
          <t>LT250</t>
        </is>
      </c>
      <c r="P567" s="13" t="n">
        <v>8</v>
      </c>
      <c r="R567" s="12" t="n"/>
    </row>
    <row r="568">
      <c r="B568" t="inlineStr">
        <is>
          <t>Price_BOM_VLC_VLSC_Imp_0560</t>
        </is>
      </c>
      <c r="C568" s="68" t="inlineStr">
        <is>
          <t>:30707-2P-15HP-VLC:30707-2P-20HP-VLC:30707-2P-25HP-VLC:30707-2P-30HP-VLC:</t>
        </is>
      </c>
      <c r="D568" s="2" t="inlineStr">
        <is>
          <t>X4</t>
        </is>
      </c>
      <c r="E568" t="inlineStr">
        <is>
          <t>ImpMatl_NiAl-Bronze_ASTM-B148_C95400</t>
        </is>
      </c>
      <c r="F568" s="7" t="inlineStr">
        <is>
          <t>Nickel Aluminum Bronze ASTM B148 UNS C95400</t>
        </is>
      </c>
      <c r="G568" s="7" t="inlineStr">
        <is>
          <t>B22</t>
        </is>
      </c>
      <c r="H568" s="7" t="inlineStr">
        <is>
          <t>Coating_Scotchkote134_interior_exterior</t>
        </is>
      </c>
      <c r="I568" s="7" t="inlineStr">
        <is>
          <t>Stainless Steel, AISI-303</t>
        </is>
      </c>
      <c r="J568" s="7" t="inlineStr">
        <is>
          <t>Steel, Cold Drawn C1018</t>
        </is>
      </c>
      <c r="K568" s="2" t="inlineStr">
        <is>
          <t>RTF</t>
        </is>
      </c>
      <c r="L568" s="12" t="n"/>
      <c r="M568" t="inlineStr">
        <is>
          <t>A102231</t>
        </is>
      </c>
      <c r="N568" s="12" t="n">
        <v>92</v>
      </c>
      <c r="O568" s="7" t="inlineStr">
        <is>
          <t>LT250</t>
        </is>
      </c>
      <c r="P568" s="13" t="n">
        <v>8</v>
      </c>
      <c r="R568" s="12" t="n"/>
    </row>
    <row r="569">
      <c r="B569" t="inlineStr">
        <is>
          <t>Price_BOM_VLC_VLSC_Imp_0561</t>
        </is>
      </c>
      <c r="C569" s="68" t="inlineStr">
        <is>
          <t>:30707-2P-15HP-VLC:30707-2P-20HP-VLC:30707-2P-25HP-VLC:30707-2P-30HP-VLC:</t>
        </is>
      </c>
      <c r="D569" s="2" t="inlineStr">
        <is>
          <t>X4</t>
        </is>
      </c>
      <c r="E569" s="2" t="inlineStr">
        <is>
          <t>ImpMatl_Silicon_Bronze_ASTM-B584_C87600</t>
        </is>
      </c>
      <c r="F569" s="7" t="inlineStr">
        <is>
          <t>Silicon Bronze, ASTM-B584, C87600</t>
        </is>
      </c>
      <c r="G569" s="7" t="inlineStr">
        <is>
          <t>B21</t>
        </is>
      </c>
      <c r="H569" s="7" t="inlineStr">
        <is>
          <t>Coating_Scotchkote134_interior_exterior_IncludeImpeller</t>
        </is>
      </c>
      <c r="I569" s="7" t="inlineStr">
        <is>
          <t>Stainless Steel, AISI-303</t>
        </is>
      </c>
      <c r="J569" s="7" t="inlineStr">
        <is>
          <t>Steel, Cold Drawn C1018</t>
        </is>
      </c>
      <c r="K569" s="2" t="inlineStr">
        <is>
          <t>RTF</t>
        </is>
      </c>
      <c r="L569" s="7" t="n"/>
      <c r="M569" s="7" t="inlineStr">
        <is>
          <t>A101812</t>
        </is>
      </c>
      <c r="N569" s="7" t="n">
        <v>0</v>
      </c>
      <c r="O569" s="7" t="inlineStr">
        <is>
          <t>LT250</t>
        </is>
      </c>
      <c r="P569" s="13" t="n">
        <v>8</v>
      </c>
      <c r="R569" s="12" t="n"/>
    </row>
    <row r="570">
      <c r="B570" t="inlineStr">
        <is>
          <t>Price_BOM_VLC_VLSC_Imp_0562</t>
        </is>
      </c>
      <c r="C570" s="68" t="inlineStr">
        <is>
          <t>:30707-2P-15HP-VLC:30707-2P-20HP-VLC:30707-2P-25HP-VLC:30707-2P-30HP-VLC:</t>
        </is>
      </c>
      <c r="D570" s="2" t="inlineStr">
        <is>
          <t>X4</t>
        </is>
      </c>
      <c r="E570" t="inlineStr">
        <is>
          <t>ImpMatl_NiAl-Bronze_ASTM-B148_C95400</t>
        </is>
      </c>
      <c r="F570" s="7" t="inlineStr">
        <is>
          <t>Nickel Aluminum Bronze ASTM B148 UNS C95400</t>
        </is>
      </c>
      <c r="G570" s="7" t="inlineStr">
        <is>
          <t>B22</t>
        </is>
      </c>
      <c r="H570" s="7" t="inlineStr">
        <is>
          <t>Coating_Scotchkote134_interior_exterior_IncludeImpeller</t>
        </is>
      </c>
      <c r="I570" s="7" t="inlineStr">
        <is>
          <t>Stainless Steel, AISI-303</t>
        </is>
      </c>
      <c r="J570" s="7" t="inlineStr">
        <is>
          <t>Steel, Cold Drawn C1018</t>
        </is>
      </c>
      <c r="K570" s="2" t="inlineStr">
        <is>
          <t>RTF</t>
        </is>
      </c>
      <c r="L570" s="12" t="n"/>
      <c r="M570" t="inlineStr">
        <is>
          <t>A102231</t>
        </is>
      </c>
      <c r="N570" s="12" t="n">
        <v>92</v>
      </c>
      <c r="O570" s="7" t="inlineStr">
        <is>
          <t>LT250</t>
        </is>
      </c>
      <c r="P570" s="13" t="n">
        <v>8</v>
      </c>
      <c r="R570" s="12" t="n"/>
    </row>
    <row r="571">
      <c r="B571" t="inlineStr">
        <is>
          <t>Price_BOM_VLC_VLSC_Imp_0563</t>
        </is>
      </c>
      <c r="C571" s="68" t="inlineStr">
        <is>
          <t>:30707-2P-15HP-VLC:30707-2P-20HP-VLC:30707-2P-25HP-VLC:30707-2P-30HP-VLC:</t>
        </is>
      </c>
      <c r="D571" s="2" t="inlineStr">
        <is>
          <t>X4</t>
        </is>
      </c>
      <c r="E571" s="2" t="inlineStr">
        <is>
          <t>ImpMatl_Silicon_Bronze_ASTM-B584_C87600</t>
        </is>
      </c>
      <c r="F571" s="7" t="inlineStr">
        <is>
          <t>Silicon Bronze, ASTM-B584, C87600</t>
        </is>
      </c>
      <c r="G571" s="7" t="inlineStr">
        <is>
          <t>B21</t>
        </is>
      </c>
      <c r="H571" s="7" t="inlineStr">
        <is>
          <t>Coating_Scotchkote134_interior_IncludeImpeller</t>
        </is>
      </c>
      <c r="I571" s="7" t="inlineStr">
        <is>
          <t>Stainless Steel, AISI-303</t>
        </is>
      </c>
      <c r="J571" s="7" t="inlineStr">
        <is>
          <t>Steel, Cold Drawn C1018</t>
        </is>
      </c>
      <c r="K571" s="2" t="inlineStr">
        <is>
          <t>RTF</t>
        </is>
      </c>
      <c r="L571" s="7" t="n"/>
      <c r="M571" s="7" t="inlineStr">
        <is>
          <t>A101812</t>
        </is>
      </c>
      <c r="N571" s="7" t="n">
        <v>0</v>
      </c>
      <c r="O571" s="7" t="inlineStr">
        <is>
          <t>LT250</t>
        </is>
      </c>
      <c r="P571" s="13" t="n">
        <v>8</v>
      </c>
      <c r="R571" s="12" t="n"/>
    </row>
    <row r="572">
      <c r="B572" t="inlineStr">
        <is>
          <t>Price_BOM_VLC_VLSC_Imp_0564</t>
        </is>
      </c>
      <c r="C572" s="68" t="inlineStr">
        <is>
          <t>:30707-2P-15HP-VLC:30707-2P-20HP-VLC:30707-2P-25HP-VLC:30707-2P-30HP-VLC:</t>
        </is>
      </c>
      <c r="D572" s="2" t="inlineStr">
        <is>
          <t>X4</t>
        </is>
      </c>
      <c r="E572" t="inlineStr">
        <is>
          <t>ImpMatl_NiAl-Bronze_ASTM-B148_C95400</t>
        </is>
      </c>
      <c r="F572" s="7" t="inlineStr">
        <is>
          <t>Nickel Aluminum Bronze ASTM B148 UNS C95400</t>
        </is>
      </c>
      <c r="G572" s="7" t="inlineStr">
        <is>
          <t>B22</t>
        </is>
      </c>
      <c r="H572" s="7" t="inlineStr">
        <is>
          <t>Coating_Scotchkote134_interior_IncludeImpeller</t>
        </is>
      </c>
      <c r="I572" s="7" t="inlineStr">
        <is>
          <t>Stainless Steel, AISI-303</t>
        </is>
      </c>
      <c r="J572" s="7" t="inlineStr">
        <is>
          <t>Steel, Cold Drawn C1018</t>
        </is>
      </c>
      <c r="K572" s="2" t="inlineStr">
        <is>
          <t>RTF</t>
        </is>
      </c>
      <c r="L572" s="12" t="n"/>
      <c r="M572" t="inlineStr">
        <is>
          <t>A102231</t>
        </is>
      </c>
      <c r="N572" s="12" t="n">
        <v>92</v>
      </c>
      <c r="O572" s="7" t="inlineStr">
        <is>
          <t>LT250</t>
        </is>
      </c>
      <c r="P572" s="13" t="n">
        <v>8</v>
      </c>
      <c r="R572" s="12" t="n"/>
    </row>
    <row r="573">
      <c r="B573" t="inlineStr">
        <is>
          <t>Price_BOM_VLC_VLSC_Imp_0565</t>
        </is>
      </c>
      <c r="C573" s="68" t="inlineStr">
        <is>
          <t>:30707-2P-15HP-VLC:30707-2P-20HP-VLC:30707-2P-25HP-VLC:30707-2P-30HP-VLC:</t>
        </is>
      </c>
      <c r="D573" s="2" t="inlineStr">
        <is>
          <t>X4</t>
        </is>
      </c>
      <c r="E573" s="2" t="inlineStr">
        <is>
          <t>ImpMatl_Silicon_Bronze_ASTM-B584_C87600</t>
        </is>
      </c>
      <c r="F573" s="7" t="inlineStr">
        <is>
          <t>Silicon Bronze, ASTM-B584, C87600</t>
        </is>
      </c>
      <c r="G573" s="7" t="inlineStr">
        <is>
          <t>B21</t>
        </is>
      </c>
      <c r="H573" s="7" t="inlineStr">
        <is>
          <t>Coating_Special</t>
        </is>
      </c>
      <c r="I573" s="7" t="inlineStr">
        <is>
          <t>Stainless Steel, AISI-303</t>
        </is>
      </c>
      <c r="J573" s="7" t="inlineStr">
        <is>
          <t>Steel, Cold Drawn C1018</t>
        </is>
      </c>
      <c r="K573" s="2" t="inlineStr">
        <is>
          <t>RTF</t>
        </is>
      </c>
      <c r="L573" s="7" t="n"/>
      <c r="M573" s="7" t="inlineStr">
        <is>
          <t>A101812</t>
        </is>
      </c>
      <c r="N573" s="7" t="n">
        <v>0</v>
      </c>
      <c r="O573" s="7" t="inlineStr">
        <is>
          <t>LT250</t>
        </is>
      </c>
      <c r="P573" s="13" t="n">
        <v>8</v>
      </c>
      <c r="R573" s="12" t="n"/>
    </row>
    <row r="574">
      <c r="B574" t="inlineStr">
        <is>
          <t>Price_BOM_VLC_VLSC_Imp_0566</t>
        </is>
      </c>
      <c r="C574" s="68" t="inlineStr">
        <is>
          <t>:30707-2P-15HP-VLC:30707-2P-20HP-VLC:30707-2P-25HP-VLC:30707-2P-30HP-VLC:</t>
        </is>
      </c>
      <c r="D574" s="2" t="inlineStr">
        <is>
          <t>X4</t>
        </is>
      </c>
      <c r="E574" t="inlineStr">
        <is>
          <t>ImpMatl_NiAl-Bronze_ASTM-B148_C95400</t>
        </is>
      </c>
      <c r="F574" s="7" t="inlineStr">
        <is>
          <t>Nickel Aluminum Bronze ASTM B148 UNS C95400</t>
        </is>
      </c>
      <c r="G574" s="7" t="inlineStr">
        <is>
          <t>B22</t>
        </is>
      </c>
      <c r="H574" s="7" t="inlineStr">
        <is>
          <t>Coating_Special</t>
        </is>
      </c>
      <c r="I574" s="7" t="inlineStr">
        <is>
          <t>Stainless Steel, AISI-303</t>
        </is>
      </c>
      <c r="J574" s="7" t="inlineStr">
        <is>
          <t>Steel, Cold Drawn C1018</t>
        </is>
      </c>
      <c r="K574" s="2" t="inlineStr">
        <is>
          <t>RTF</t>
        </is>
      </c>
      <c r="L574" s="12" t="n"/>
      <c r="M574" t="inlineStr">
        <is>
          <t>A102231</t>
        </is>
      </c>
      <c r="N574" s="12" t="n">
        <v>92</v>
      </c>
      <c r="O574" s="7" t="inlineStr">
        <is>
          <t>LT250</t>
        </is>
      </c>
      <c r="P574" s="13" t="n">
        <v>8</v>
      </c>
      <c r="R574" s="12" t="n"/>
    </row>
    <row r="575">
      <c r="B575" t="inlineStr">
        <is>
          <t>Price_BOM_VLC_VLSC_Imp_0567</t>
        </is>
      </c>
      <c r="C575" s="68" t="inlineStr">
        <is>
          <t>:30707-2P-15HP-VLC:30707-2P-20HP-VLC:30707-2P-25HP-VLC:30707-2P-30HP-VLC:</t>
        </is>
      </c>
      <c r="D575" s="2" t="inlineStr">
        <is>
          <t>X4</t>
        </is>
      </c>
      <c r="E575" s="2" t="inlineStr">
        <is>
          <t>ImpMatl_Silicon_Bronze_ASTM-B584_C87600</t>
        </is>
      </c>
      <c r="F575" s="7" t="inlineStr">
        <is>
          <t>Silicon Bronze, ASTM-B584, C87600</t>
        </is>
      </c>
      <c r="G575" s="7" t="inlineStr">
        <is>
          <t>B21</t>
        </is>
      </c>
      <c r="H575" s="7" t="inlineStr">
        <is>
          <t>Coating_Epoxy</t>
        </is>
      </c>
      <c r="I575" s="7" t="inlineStr">
        <is>
          <t>Stainless Steel, AISI-303</t>
        </is>
      </c>
      <c r="J575" s="7" t="inlineStr">
        <is>
          <t>Steel, Cold Drawn C1018</t>
        </is>
      </c>
      <c r="K575" s="2" t="inlineStr">
        <is>
          <t>RTF</t>
        </is>
      </c>
      <c r="L575" s="7" t="n"/>
      <c r="M575" s="7" t="inlineStr">
        <is>
          <t>A101812</t>
        </is>
      </c>
      <c r="N575" s="7" t="n">
        <v>0</v>
      </c>
      <c r="O575" s="7" t="inlineStr">
        <is>
          <t>LT250</t>
        </is>
      </c>
      <c r="P575" s="13" t="n">
        <v>8</v>
      </c>
      <c r="R575" s="12" t="n"/>
    </row>
    <row r="576">
      <c r="B576" t="inlineStr">
        <is>
          <t>Price_BOM_VLC_VLSC_Imp_0568</t>
        </is>
      </c>
      <c r="C576" s="68" t="inlineStr">
        <is>
          <t>:30707-2P-15HP-VLC:30707-2P-20HP-VLC:30707-2P-25HP-VLC:30707-2P-30HP-VLC:</t>
        </is>
      </c>
      <c r="D576" s="2" t="inlineStr">
        <is>
          <t>X4</t>
        </is>
      </c>
      <c r="E576" t="inlineStr">
        <is>
          <t>ImpMatl_NiAl-Bronze_ASTM-B148_C95400</t>
        </is>
      </c>
      <c r="F576" s="7" t="inlineStr">
        <is>
          <t>Nickel Aluminum Bronze ASTM B148 UNS C95400</t>
        </is>
      </c>
      <c r="G576" s="7" t="inlineStr">
        <is>
          <t>B22</t>
        </is>
      </c>
      <c r="H576" s="7" t="inlineStr">
        <is>
          <t>Coating_Epoxy</t>
        </is>
      </c>
      <c r="I576" s="7" t="inlineStr">
        <is>
          <t>Stainless Steel, AISI-303</t>
        </is>
      </c>
      <c r="J576" s="7" t="inlineStr">
        <is>
          <t>Steel, Cold Drawn C1018</t>
        </is>
      </c>
      <c r="K576" s="2" t="inlineStr">
        <is>
          <t>RTF</t>
        </is>
      </c>
      <c r="L576" s="12" t="n"/>
      <c r="M576" t="inlineStr">
        <is>
          <t>A102231</t>
        </is>
      </c>
      <c r="N576" s="12" t="n">
        <v>92</v>
      </c>
      <c r="O576" s="7" t="inlineStr">
        <is>
          <t>LT250</t>
        </is>
      </c>
      <c r="P576" s="13" t="n">
        <v>8</v>
      </c>
      <c r="R576" s="12" t="n"/>
    </row>
    <row r="577">
      <c r="B577" t="inlineStr">
        <is>
          <t>Price_BOM_VLC_VLSC_Imp_0569</t>
        </is>
      </c>
      <c r="C577" s="71" t="inlineStr">
        <is>
          <t>:30707-4P-3HP-VLSC:30707-4P-5HP-VLSC:30707-4P-3HP-VLSC:30707-2P-15HP-VLSC:</t>
        </is>
      </c>
      <c r="D577" s="2" t="inlineStr">
        <is>
          <t>X3</t>
        </is>
      </c>
      <c r="E577" s="2" t="inlineStr">
        <is>
          <t>ImpMatl_Silicon_Bronze_ASTM-B584_C87600</t>
        </is>
      </c>
      <c r="F577" s="7" t="inlineStr">
        <is>
          <t>Silicon Bronze, ASTM-B584, C87600</t>
        </is>
      </c>
      <c r="G577" s="7" t="inlineStr">
        <is>
          <t>B21</t>
        </is>
      </c>
      <c r="H577" s="7" t="inlineStr">
        <is>
          <t>Coating_Standard</t>
        </is>
      </c>
      <c r="I577" s="7" t="inlineStr">
        <is>
          <t>Stainless Steel, AISI-303</t>
        </is>
      </c>
      <c r="J577" s="7" t="inlineStr">
        <is>
          <t>Steel, Cold Drawn C1018</t>
        </is>
      </c>
      <c r="K577" s="77" t="inlineStr">
        <is>
          <t>96769184</t>
        </is>
      </c>
      <c r="L577" s="7" t="inlineStr">
        <is>
          <t>IMP,L,25707,X3,B21</t>
        </is>
      </c>
      <c r="M577" s="7" t="inlineStr">
        <is>
          <t>A101805</t>
        </is>
      </c>
      <c r="N577" s="7" t="n">
        <v>0</v>
      </c>
      <c r="O577" s="7" t="inlineStr">
        <is>
          <t>LT027</t>
        </is>
      </c>
      <c r="P577" s="13" t="n">
        <v>0</v>
      </c>
      <c r="R577" s="12" t="n"/>
    </row>
    <row r="578">
      <c r="B578" t="inlineStr">
        <is>
          <t>Price_BOM_VLC_VLSC_Imp_0570</t>
        </is>
      </c>
      <c r="C578" s="71" t="inlineStr">
        <is>
          <t>:30707-4P-3HP-VLSC:30707-4P-5HP-VLSC:30707-4P-3HP-VLSC:30707-2P-15HP-VLSC:</t>
        </is>
      </c>
      <c r="D578" s="2" t="inlineStr">
        <is>
          <t>X3</t>
        </is>
      </c>
      <c r="E578" s="2" t="inlineStr">
        <is>
          <t>ImpMatl_SS_AISI-304</t>
        </is>
      </c>
      <c r="F578" s="7" t="inlineStr">
        <is>
          <t>Stainless Steel, AISI-304</t>
        </is>
      </c>
      <c r="G578" s="7" t="inlineStr">
        <is>
          <t>H304</t>
        </is>
      </c>
      <c r="H578" s="7" t="inlineStr">
        <is>
          <t>Coating_Standard</t>
        </is>
      </c>
      <c r="I578" s="7" t="inlineStr">
        <is>
          <t>Stainless Steel, AISI-303</t>
        </is>
      </c>
      <c r="J578" s="7" t="inlineStr">
        <is>
          <t>Stainless Steel, AISI 316</t>
        </is>
      </c>
      <c r="K578" s="98" t="n">
        <v>98876136</v>
      </c>
      <c r="L578" s="98" t="inlineStr">
        <is>
          <t>IMP,L,25707,X3,H304</t>
        </is>
      </c>
      <c r="M578" t="inlineStr">
        <is>
          <t>A101810</t>
        </is>
      </c>
      <c r="N578" t="n">
        <v>0</v>
      </c>
      <c r="O578" s="7" t="inlineStr">
        <is>
          <t>LT027</t>
        </is>
      </c>
      <c r="P578" s="13" t="n">
        <v>0</v>
      </c>
      <c r="R578" s="12" t="n"/>
    </row>
    <row r="579">
      <c r="B579" t="inlineStr">
        <is>
          <t>Price_BOM_VLC_VLSC_Imp_0571</t>
        </is>
      </c>
      <c r="C579" s="71" t="inlineStr">
        <is>
          <t>:30707-4P-3HP-VLSC:30707-4P-5HP-VLSC:30707-4P-3HP-VLSC:30707-2P-15HP-VLSC:</t>
        </is>
      </c>
      <c r="D579" s="2" t="inlineStr">
        <is>
          <t>X3</t>
        </is>
      </c>
      <c r="E579" t="inlineStr">
        <is>
          <t>ImpMatl_NiAl-Bronze_ASTM-B148_C95400</t>
        </is>
      </c>
      <c r="F579" s="7" t="inlineStr">
        <is>
          <t>Nickel Aluminum Bronze ASTM B148 UNS C95400</t>
        </is>
      </c>
      <c r="G579" s="7" t="inlineStr">
        <is>
          <t>B22</t>
        </is>
      </c>
      <c r="H579" s="7" t="inlineStr">
        <is>
          <t>Coating_Standard</t>
        </is>
      </c>
      <c r="I579" s="7" t="inlineStr">
        <is>
          <t>Stainless Steel, AISI-303</t>
        </is>
      </c>
      <c r="J579" s="7" t="inlineStr">
        <is>
          <t>Steel, Cold Drawn C1018</t>
        </is>
      </c>
      <c r="K579" s="78" t="inlineStr">
        <is>
          <t>97778033</t>
        </is>
      </c>
      <c r="L579" s="12" t="n"/>
      <c r="M579" t="inlineStr">
        <is>
          <t>A102230</t>
        </is>
      </c>
      <c r="N579" s="12" t="n">
        <v>92</v>
      </c>
      <c r="O579" s="7" t="inlineStr">
        <is>
          <t>LT250</t>
        </is>
      </c>
      <c r="P579" s="13" t="n">
        <v>8</v>
      </c>
      <c r="R579" s="12" t="n"/>
    </row>
    <row r="580">
      <c r="B580" t="inlineStr">
        <is>
          <t>Price_BOM_VLC_VLSC_Imp_0572</t>
        </is>
      </c>
      <c r="C580" s="71" t="inlineStr">
        <is>
          <t>:30707-4P-3HP-VLSC:30707-4P-5HP-VLSC:30707-4P-3HP-VLSC:30707-2P-15HP-VLSC:</t>
        </is>
      </c>
      <c r="D580" s="2" t="inlineStr">
        <is>
          <t>X3</t>
        </is>
      </c>
      <c r="E580" s="2" t="inlineStr">
        <is>
          <t>ImpMatl_Silicon_Bronze_ASTM-B584_C87600</t>
        </is>
      </c>
      <c r="F580" s="7" t="inlineStr">
        <is>
          <t>Silicon Bronze, ASTM-B584, C87600</t>
        </is>
      </c>
      <c r="G580" s="7" t="inlineStr">
        <is>
          <t>B21</t>
        </is>
      </c>
      <c r="H580" s="7" t="inlineStr">
        <is>
          <t>Coating_Scotchkote134_interior</t>
        </is>
      </c>
      <c r="I580" s="7" t="inlineStr">
        <is>
          <t>Stainless Steel, AISI-303</t>
        </is>
      </c>
      <c r="J580" s="7" t="inlineStr">
        <is>
          <t>Steel, Cold Drawn C1018</t>
        </is>
      </c>
      <c r="K580" s="2" t="inlineStr">
        <is>
          <t>RTF</t>
        </is>
      </c>
      <c r="L580" s="7" t="n"/>
      <c r="M580" s="7" t="inlineStr">
        <is>
          <t>A101805</t>
        </is>
      </c>
      <c r="N580" s="7" t="n">
        <v>0</v>
      </c>
      <c r="O580" s="7" t="inlineStr">
        <is>
          <t>LT250</t>
        </is>
      </c>
      <c r="P580" s="13" t="n">
        <v>8</v>
      </c>
      <c r="R580" s="12" t="n"/>
    </row>
    <row r="581">
      <c r="B581" t="inlineStr">
        <is>
          <t>Price_BOM_VLC_VLSC_Imp_0573</t>
        </is>
      </c>
      <c r="C581" s="71" t="inlineStr">
        <is>
          <t>:30707-4P-3HP-VLSC:30707-4P-5HP-VLSC:30707-4P-3HP-VLSC:30707-2P-15HP-VLSC:</t>
        </is>
      </c>
      <c r="D581" s="2" t="inlineStr">
        <is>
          <t>X3</t>
        </is>
      </c>
      <c r="E581" t="inlineStr">
        <is>
          <t>ImpMatl_NiAl-Bronze_ASTM-B148_C95400</t>
        </is>
      </c>
      <c r="F581" s="7" t="inlineStr">
        <is>
          <t>Nickel Aluminum Bronze ASTM B148 UNS C95400</t>
        </is>
      </c>
      <c r="G581" s="7" t="inlineStr">
        <is>
          <t>B22</t>
        </is>
      </c>
      <c r="H581" s="7" t="inlineStr">
        <is>
          <t>Coating_Scotchkote134_interior</t>
        </is>
      </c>
      <c r="I581" s="7" t="inlineStr">
        <is>
          <t>Stainless Steel, AISI-303</t>
        </is>
      </c>
      <c r="J581" s="7" t="inlineStr">
        <is>
          <t>Steel, Cold Drawn C1018</t>
        </is>
      </c>
      <c r="K581" s="2" t="inlineStr">
        <is>
          <t>RTF</t>
        </is>
      </c>
      <c r="L581" s="12" t="n"/>
      <c r="M581" t="inlineStr">
        <is>
          <t>A102230</t>
        </is>
      </c>
      <c r="N581" s="12" t="n">
        <v>92</v>
      </c>
      <c r="O581" s="7" t="inlineStr">
        <is>
          <t>LT250</t>
        </is>
      </c>
      <c r="P581" s="13" t="n">
        <v>8</v>
      </c>
      <c r="R581" s="12" t="n"/>
    </row>
    <row r="582">
      <c r="B582" t="inlineStr">
        <is>
          <t>Price_BOM_VLC_VLSC_Imp_0574</t>
        </is>
      </c>
      <c r="C582" s="71" t="inlineStr">
        <is>
          <t>:30707-4P-3HP-VLSC:30707-4P-5HP-VLSC:30707-4P-3HP-VLSC:30707-2P-15HP-VLSC:</t>
        </is>
      </c>
      <c r="D582" s="2" t="inlineStr">
        <is>
          <t>X3</t>
        </is>
      </c>
      <c r="E582" s="2" t="inlineStr">
        <is>
          <t>ImpMatl_Silicon_Bronze_ASTM-B584_C87600</t>
        </is>
      </c>
      <c r="F582" s="7" t="inlineStr">
        <is>
          <t>Silicon Bronze, ASTM-B584, C87600</t>
        </is>
      </c>
      <c r="G582" s="7" t="inlineStr">
        <is>
          <t>B21</t>
        </is>
      </c>
      <c r="H582" s="7" t="inlineStr">
        <is>
          <t>Coating_Scotchkote134_interior_exterior</t>
        </is>
      </c>
      <c r="I582" s="7" t="inlineStr">
        <is>
          <t>Stainless Steel, AISI-303</t>
        </is>
      </c>
      <c r="J582" s="7" t="inlineStr">
        <is>
          <t>Steel, Cold Drawn C1018</t>
        </is>
      </c>
      <c r="K582" s="2" t="inlineStr">
        <is>
          <t>RTF</t>
        </is>
      </c>
      <c r="L582" s="7" t="n"/>
      <c r="M582" s="7" t="inlineStr">
        <is>
          <t>A101805</t>
        </is>
      </c>
      <c r="N582" s="7" t="n">
        <v>0</v>
      </c>
      <c r="O582" s="7" t="inlineStr">
        <is>
          <t>LT250</t>
        </is>
      </c>
      <c r="P582" s="13" t="n">
        <v>8</v>
      </c>
      <c r="R582" s="12" t="n"/>
    </row>
    <row r="583">
      <c r="B583" t="inlineStr">
        <is>
          <t>Price_BOM_VLC_VLSC_Imp_0575</t>
        </is>
      </c>
      <c r="C583" s="71" t="inlineStr">
        <is>
          <t>:30707-4P-3HP-VLSC:30707-4P-5HP-VLSC:30707-4P-3HP-VLSC:30707-2P-15HP-VLSC:</t>
        </is>
      </c>
      <c r="D583" s="2" t="inlineStr">
        <is>
          <t>X3</t>
        </is>
      </c>
      <c r="E583" t="inlineStr">
        <is>
          <t>ImpMatl_NiAl-Bronze_ASTM-B148_C95400</t>
        </is>
      </c>
      <c r="F583" s="7" t="inlineStr">
        <is>
          <t>Nickel Aluminum Bronze ASTM B148 UNS C95400</t>
        </is>
      </c>
      <c r="G583" s="7" t="inlineStr">
        <is>
          <t>B22</t>
        </is>
      </c>
      <c r="H583" s="7" t="inlineStr">
        <is>
          <t>Coating_Scotchkote134_interior_exterior</t>
        </is>
      </c>
      <c r="I583" s="7" t="inlineStr">
        <is>
          <t>Stainless Steel, AISI-303</t>
        </is>
      </c>
      <c r="J583" s="7" t="inlineStr">
        <is>
          <t>Steel, Cold Drawn C1018</t>
        </is>
      </c>
      <c r="K583" s="2" t="inlineStr">
        <is>
          <t>RTF</t>
        </is>
      </c>
      <c r="L583" s="12" t="n"/>
      <c r="M583" t="inlineStr">
        <is>
          <t>A102230</t>
        </is>
      </c>
      <c r="N583" s="12" t="n">
        <v>92</v>
      </c>
      <c r="O583" s="7" t="inlineStr">
        <is>
          <t>LT250</t>
        </is>
      </c>
      <c r="P583" s="13" t="n">
        <v>8</v>
      </c>
      <c r="R583" s="12" t="n"/>
    </row>
    <row r="584">
      <c r="B584" t="inlineStr">
        <is>
          <t>Price_BOM_VLC_VLSC_Imp_0576</t>
        </is>
      </c>
      <c r="C584" s="71" t="inlineStr">
        <is>
          <t>:30707-4P-3HP-VLSC:30707-4P-5HP-VLSC:30707-4P-3HP-VLSC:30707-2P-15HP-VLSC:</t>
        </is>
      </c>
      <c r="D584" s="2" t="inlineStr">
        <is>
          <t>X3</t>
        </is>
      </c>
      <c r="E584" s="2" t="inlineStr">
        <is>
          <t>ImpMatl_Silicon_Bronze_ASTM-B584_C87600</t>
        </is>
      </c>
      <c r="F584" s="7" t="inlineStr">
        <is>
          <t>Silicon Bronze, ASTM-B584, C87600</t>
        </is>
      </c>
      <c r="G584" s="7" t="inlineStr">
        <is>
          <t>B21</t>
        </is>
      </c>
      <c r="H584" s="7" t="inlineStr">
        <is>
          <t>Coating_Scotchkote134_interior_exterior_IncludeImpeller</t>
        </is>
      </c>
      <c r="I584" s="7" t="inlineStr">
        <is>
          <t>Stainless Steel, AISI-303</t>
        </is>
      </c>
      <c r="J584" s="7" t="inlineStr">
        <is>
          <t>Steel, Cold Drawn C1018</t>
        </is>
      </c>
      <c r="K584" s="2" t="inlineStr">
        <is>
          <t>RTF</t>
        </is>
      </c>
      <c r="L584" s="7" t="n"/>
      <c r="M584" s="7" t="inlineStr">
        <is>
          <t>A101805</t>
        </is>
      </c>
      <c r="N584" s="7" t="n">
        <v>0</v>
      </c>
      <c r="O584" s="7" t="inlineStr">
        <is>
          <t>LT250</t>
        </is>
      </c>
      <c r="P584" s="13" t="n">
        <v>8</v>
      </c>
      <c r="R584" s="12" t="n"/>
    </row>
    <row r="585">
      <c r="B585" t="inlineStr">
        <is>
          <t>Price_BOM_VLC_VLSC_Imp_0577</t>
        </is>
      </c>
      <c r="C585" s="71" t="inlineStr">
        <is>
          <t>:30707-4P-3HP-VLSC:30707-4P-5HP-VLSC:30707-4P-3HP-VLSC:30707-2P-15HP-VLSC:</t>
        </is>
      </c>
      <c r="D585" s="2" t="inlineStr">
        <is>
          <t>X3</t>
        </is>
      </c>
      <c r="E585" t="inlineStr">
        <is>
          <t>ImpMatl_NiAl-Bronze_ASTM-B148_C95400</t>
        </is>
      </c>
      <c r="F585" s="7" t="inlineStr">
        <is>
          <t>Nickel Aluminum Bronze ASTM B148 UNS C95400</t>
        </is>
      </c>
      <c r="G585" s="7" t="inlineStr">
        <is>
          <t>B22</t>
        </is>
      </c>
      <c r="H585" s="7" t="inlineStr">
        <is>
          <t>Coating_Scotchkote134_interior_exterior_IncludeImpeller</t>
        </is>
      </c>
      <c r="I585" s="7" t="inlineStr">
        <is>
          <t>Stainless Steel, AISI-303</t>
        </is>
      </c>
      <c r="J585" s="7" t="inlineStr">
        <is>
          <t>Steel, Cold Drawn C1018</t>
        </is>
      </c>
      <c r="K585" s="2" t="inlineStr">
        <is>
          <t>RTF</t>
        </is>
      </c>
      <c r="L585" s="12" t="n"/>
      <c r="M585" t="inlineStr">
        <is>
          <t>A102230</t>
        </is>
      </c>
      <c r="N585" s="12" t="n">
        <v>92</v>
      </c>
      <c r="O585" s="7" t="inlineStr">
        <is>
          <t>LT250</t>
        </is>
      </c>
      <c r="P585" s="13" t="n">
        <v>8</v>
      </c>
      <c r="R585" s="12" t="n"/>
    </row>
    <row r="586">
      <c r="B586" t="inlineStr">
        <is>
          <t>Price_BOM_VLC_VLSC_Imp_0578</t>
        </is>
      </c>
      <c r="C586" s="71" t="inlineStr">
        <is>
          <t>:30707-4P-3HP-VLSC:30707-4P-5HP-VLSC:30707-4P-3HP-VLSC:30707-2P-15HP-VLSC:</t>
        </is>
      </c>
      <c r="D586" s="2" t="inlineStr">
        <is>
          <t>X3</t>
        </is>
      </c>
      <c r="E586" s="2" t="inlineStr">
        <is>
          <t>ImpMatl_Silicon_Bronze_ASTM-B584_C87600</t>
        </is>
      </c>
      <c r="F586" s="7" t="inlineStr">
        <is>
          <t>Silicon Bronze, ASTM-B584, C87600</t>
        </is>
      </c>
      <c r="G586" s="7" t="inlineStr">
        <is>
          <t>B21</t>
        </is>
      </c>
      <c r="H586" s="7" t="inlineStr">
        <is>
          <t>Coating_Scotchkote134_interior_IncludeImpeller</t>
        </is>
      </c>
      <c r="I586" s="7" t="inlineStr">
        <is>
          <t>Stainless Steel, AISI-303</t>
        </is>
      </c>
      <c r="J586" s="7" t="inlineStr">
        <is>
          <t>Steel, Cold Drawn C1018</t>
        </is>
      </c>
      <c r="K586" s="2" t="inlineStr">
        <is>
          <t>RTF</t>
        </is>
      </c>
      <c r="L586" s="7" t="n"/>
      <c r="M586" s="7" t="inlineStr">
        <is>
          <t>A101805</t>
        </is>
      </c>
      <c r="N586" s="7" t="n">
        <v>0</v>
      </c>
      <c r="O586" s="7" t="inlineStr">
        <is>
          <t>LT250</t>
        </is>
      </c>
      <c r="P586" s="13" t="n">
        <v>8</v>
      </c>
      <c r="R586" s="12" t="n"/>
    </row>
    <row r="587">
      <c r="B587" t="inlineStr">
        <is>
          <t>Price_BOM_VLC_VLSC_Imp_0579</t>
        </is>
      </c>
      <c r="C587" s="71" t="inlineStr">
        <is>
          <t>:30707-4P-3HP-VLSC:30707-4P-5HP-VLSC:30707-4P-3HP-VLSC:30707-2P-15HP-VLSC:</t>
        </is>
      </c>
      <c r="D587" s="2" t="inlineStr">
        <is>
          <t>X3</t>
        </is>
      </c>
      <c r="E587" t="inlineStr">
        <is>
          <t>ImpMatl_NiAl-Bronze_ASTM-B148_C95400</t>
        </is>
      </c>
      <c r="F587" s="7" t="inlineStr">
        <is>
          <t>Nickel Aluminum Bronze ASTM B148 UNS C95400</t>
        </is>
      </c>
      <c r="G587" s="7" t="inlineStr">
        <is>
          <t>B22</t>
        </is>
      </c>
      <c r="H587" s="7" t="inlineStr">
        <is>
          <t>Coating_Scotchkote134_interior_IncludeImpeller</t>
        </is>
      </c>
      <c r="I587" s="7" t="inlineStr">
        <is>
          <t>Stainless Steel, AISI-303</t>
        </is>
      </c>
      <c r="J587" s="7" t="inlineStr">
        <is>
          <t>Steel, Cold Drawn C1018</t>
        </is>
      </c>
      <c r="K587" s="2" t="inlineStr">
        <is>
          <t>RTF</t>
        </is>
      </c>
      <c r="L587" s="12" t="n"/>
      <c r="M587" t="inlineStr">
        <is>
          <t>A102230</t>
        </is>
      </c>
      <c r="N587" s="12" t="n">
        <v>92</v>
      </c>
      <c r="O587" s="7" t="inlineStr">
        <is>
          <t>LT250</t>
        </is>
      </c>
      <c r="P587" s="13" t="n">
        <v>8</v>
      </c>
      <c r="R587" s="12" t="n"/>
    </row>
    <row r="588">
      <c r="B588" t="inlineStr">
        <is>
          <t>Price_BOM_VLC_VLSC_Imp_0580</t>
        </is>
      </c>
      <c r="C588" s="71" t="inlineStr">
        <is>
          <t>:30707-4P-3HP-VLSC:30707-4P-5HP-VLSC:30707-4P-3HP-VLSC:30707-2P-15HP-VLSC:</t>
        </is>
      </c>
      <c r="D588" s="2" t="inlineStr">
        <is>
          <t>X3</t>
        </is>
      </c>
      <c r="E588" s="2" t="inlineStr">
        <is>
          <t>ImpMatl_Silicon_Bronze_ASTM-B584_C87600</t>
        </is>
      </c>
      <c r="F588" s="7" t="inlineStr">
        <is>
          <t>Silicon Bronze, ASTM-B584, C87600</t>
        </is>
      </c>
      <c r="G588" s="7" t="inlineStr">
        <is>
          <t>B21</t>
        </is>
      </c>
      <c r="H588" s="7" t="inlineStr">
        <is>
          <t>Coating_Special</t>
        </is>
      </c>
      <c r="I588" s="7" t="inlineStr">
        <is>
          <t>Stainless Steel, AISI-303</t>
        </is>
      </c>
      <c r="J588" s="7" t="inlineStr">
        <is>
          <t>Steel, Cold Drawn C1018</t>
        </is>
      </c>
      <c r="K588" s="2" t="inlineStr">
        <is>
          <t>RTF</t>
        </is>
      </c>
      <c r="L588" s="7" t="n"/>
      <c r="M588" s="7" t="inlineStr">
        <is>
          <t>A101805</t>
        </is>
      </c>
      <c r="N588" s="7" t="n">
        <v>0</v>
      </c>
      <c r="O588" s="7" t="inlineStr">
        <is>
          <t>LT250</t>
        </is>
      </c>
      <c r="P588" s="13" t="n">
        <v>8</v>
      </c>
      <c r="R588" s="12" t="n"/>
    </row>
    <row r="589">
      <c r="B589" t="inlineStr">
        <is>
          <t>Price_BOM_VLC_VLSC_Imp_0581</t>
        </is>
      </c>
      <c r="C589" s="71" t="inlineStr">
        <is>
          <t>:30707-4P-3HP-VLSC:30707-4P-5HP-VLSC:30707-4P-3HP-VLSC:30707-2P-15HP-VLSC:</t>
        </is>
      </c>
      <c r="D589" s="2" t="inlineStr">
        <is>
          <t>X3</t>
        </is>
      </c>
      <c r="E589" t="inlineStr">
        <is>
          <t>ImpMatl_NiAl-Bronze_ASTM-B148_C95400</t>
        </is>
      </c>
      <c r="F589" s="7" t="inlineStr">
        <is>
          <t>Nickel Aluminum Bronze ASTM B148 UNS C95400</t>
        </is>
      </c>
      <c r="G589" s="7" t="inlineStr">
        <is>
          <t>B22</t>
        </is>
      </c>
      <c r="H589" s="7" t="inlineStr">
        <is>
          <t>Coating_Special</t>
        </is>
      </c>
      <c r="I589" s="7" t="inlineStr">
        <is>
          <t>Stainless Steel, AISI-303</t>
        </is>
      </c>
      <c r="J589" s="7" t="inlineStr">
        <is>
          <t>Steel, Cold Drawn C1018</t>
        </is>
      </c>
      <c r="K589" s="2" t="inlineStr">
        <is>
          <t>RTF</t>
        </is>
      </c>
      <c r="L589" s="12" t="n"/>
      <c r="M589" t="inlineStr">
        <is>
          <t>A102230</t>
        </is>
      </c>
      <c r="N589" s="12" t="n">
        <v>92</v>
      </c>
      <c r="O589" s="7" t="inlineStr">
        <is>
          <t>LT250</t>
        </is>
      </c>
      <c r="P589" s="13" t="n">
        <v>8</v>
      </c>
      <c r="R589" s="12" t="n"/>
    </row>
    <row r="590">
      <c r="B590" t="inlineStr">
        <is>
          <t>Price_BOM_VLC_VLSC_Imp_0582</t>
        </is>
      </c>
      <c r="C590" s="71" t="inlineStr">
        <is>
          <t>:30707-4P-3HP-VLSC:30707-4P-5HP-VLSC:30707-4P-3HP-VLSC:30707-2P-15HP-VLSC:</t>
        </is>
      </c>
      <c r="D590" s="2" t="inlineStr">
        <is>
          <t>X3</t>
        </is>
      </c>
      <c r="E590" s="2" t="inlineStr">
        <is>
          <t>ImpMatl_Silicon_Bronze_ASTM-B584_C87600</t>
        </is>
      </c>
      <c r="F590" s="7" t="inlineStr">
        <is>
          <t>Silicon Bronze, ASTM-B584, C87600</t>
        </is>
      </c>
      <c r="G590" s="7" t="inlineStr">
        <is>
          <t>B21</t>
        </is>
      </c>
      <c r="H590" s="7" t="inlineStr">
        <is>
          <t>Coating_Epoxy</t>
        </is>
      </c>
      <c r="I590" s="7" t="inlineStr">
        <is>
          <t>Stainless Steel, AISI-303</t>
        </is>
      </c>
      <c r="J590" s="7" t="inlineStr">
        <is>
          <t>Steel, Cold Drawn C1018</t>
        </is>
      </c>
      <c r="K590" s="2" t="inlineStr">
        <is>
          <t>RTF</t>
        </is>
      </c>
      <c r="L590" s="7" t="n"/>
      <c r="M590" s="7" t="inlineStr">
        <is>
          <t>A101805</t>
        </is>
      </c>
      <c r="N590" s="7" t="n">
        <v>0</v>
      </c>
      <c r="O590" s="7" t="inlineStr">
        <is>
          <t>LT250</t>
        </is>
      </c>
      <c r="P590" s="13" t="n">
        <v>8</v>
      </c>
      <c r="R590" s="12" t="n"/>
    </row>
    <row r="591">
      <c r="B591" t="inlineStr">
        <is>
          <t>Price_BOM_VLC_VLSC_Imp_0583</t>
        </is>
      </c>
      <c r="C591" s="71" t="inlineStr">
        <is>
          <t>:30707-4P-3HP-VLSC:30707-4P-5HP-VLSC:30707-4P-3HP-VLSC:30707-2P-15HP-VLSC:</t>
        </is>
      </c>
      <c r="D591" s="2" t="inlineStr">
        <is>
          <t>X3</t>
        </is>
      </c>
      <c r="E591" t="inlineStr">
        <is>
          <t>ImpMatl_NiAl-Bronze_ASTM-B148_C95400</t>
        </is>
      </c>
      <c r="F591" s="7" t="inlineStr">
        <is>
          <t>Nickel Aluminum Bronze ASTM B148 UNS C95400</t>
        </is>
      </c>
      <c r="G591" s="7" t="inlineStr">
        <is>
          <t>B22</t>
        </is>
      </c>
      <c r="H591" s="7" t="inlineStr">
        <is>
          <t>Coating_Epoxy</t>
        </is>
      </c>
      <c r="I591" s="7" t="inlineStr">
        <is>
          <t>Stainless Steel, AISI-303</t>
        </is>
      </c>
      <c r="J591" s="7" t="inlineStr">
        <is>
          <t>Steel, Cold Drawn C1018</t>
        </is>
      </c>
      <c r="K591" s="2" t="inlineStr">
        <is>
          <t>RTF</t>
        </is>
      </c>
      <c r="L591" s="12" t="n"/>
      <c r="M591" t="inlineStr">
        <is>
          <t>A102230</t>
        </is>
      </c>
      <c r="N591" s="12" t="n">
        <v>92</v>
      </c>
      <c r="O591" s="7" t="inlineStr">
        <is>
          <t>LT250</t>
        </is>
      </c>
      <c r="P591" s="13" t="n">
        <v>8</v>
      </c>
      <c r="R591" s="12" t="n"/>
    </row>
    <row r="592">
      <c r="B592" t="inlineStr">
        <is>
          <t>Price_BOM_VLC_VLSC_Imp_0584</t>
        </is>
      </c>
      <c r="C592" s="68" t="inlineStr">
        <is>
          <t>:30707-2P-15HP-VLSC:30707-2P-20HP-VLSC:30707-2P-25HP-VLSC:30707-2P-30HP-VLSC:</t>
        </is>
      </c>
      <c r="D592" s="2" t="inlineStr">
        <is>
          <t>X4</t>
        </is>
      </c>
      <c r="E592" s="2" t="inlineStr">
        <is>
          <t>ImpMatl_Silicon_Bronze_ASTM-B584_C87600</t>
        </is>
      </c>
      <c r="F592" s="7" t="inlineStr">
        <is>
          <t>Silicon Bronze, ASTM-B584, C87600</t>
        </is>
      </c>
      <c r="G592" s="7" t="inlineStr">
        <is>
          <t>B21</t>
        </is>
      </c>
      <c r="H592" s="7" t="inlineStr">
        <is>
          <t>Coating_Standard</t>
        </is>
      </c>
      <c r="I592" s="7" t="inlineStr">
        <is>
          <t>Stainless Steel, AISI-303</t>
        </is>
      </c>
      <c r="J592" s="7" t="inlineStr">
        <is>
          <t>Steel, Cold Drawn C1018</t>
        </is>
      </c>
      <c r="K592" s="77" t="inlineStr">
        <is>
          <t>96769187</t>
        </is>
      </c>
      <c r="L592" s="7" t="inlineStr">
        <is>
          <t>IMP,L,25707,X4,B21</t>
        </is>
      </c>
      <c r="M592" s="7" t="inlineStr">
        <is>
          <t>A101812</t>
        </is>
      </c>
      <c r="N592" s="7" t="n">
        <v>0</v>
      </c>
      <c r="O592" s="7" t="inlineStr">
        <is>
          <t>LT027</t>
        </is>
      </c>
      <c r="P592" s="13" t="n">
        <v>0</v>
      </c>
      <c r="R592" s="12" t="n"/>
    </row>
    <row r="593">
      <c r="B593" t="inlineStr">
        <is>
          <t>Price_BOM_VLC_VLSC_Imp_0585</t>
        </is>
      </c>
      <c r="C593" s="68" t="inlineStr">
        <is>
          <t>:30707-2P-15HP-VLSC:30707-2P-20HP-VLSC:30707-2P-25HP-VLSC:30707-2P-30HP-VLSC:</t>
        </is>
      </c>
      <c r="D593" s="2" t="inlineStr">
        <is>
          <t>X4</t>
        </is>
      </c>
      <c r="E593" s="2" t="inlineStr">
        <is>
          <t>ImpMatl_SS_AISI-304</t>
        </is>
      </c>
      <c r="F593" s="7" t="inlineStr">
        <is>
          <t>Stainless Steel, AISI-304</t>
        </is>
      </c>
      <c r="G593" s="7" t="inlineStr">
        <is>
          <t>H304</t>
        </is>
      </c>
      <c r="H593" s="7" t="inlineStr">
        <is>
          <t>Coating_Standard</t>
        </is>
      </c>
      <c r="I593" s="7" t="inlineStr">
        <is>
          <t>Stainless Steel, AISI-303</t>
        </is>
      </c>
      <c r="J593" s="7" t="inlineStr">
        <is>
          <t>Stainless Steel, AISI 316</t>
        </is>
      </c>
      <c r="K593" s="98" t="n">
        <v>98876137</v>
      </c>
      <c r="L593" s="98" t="inlineStr">
        <is>
          <t>IMP,L,25707,X4,H304</t>
        </is>
      </c>
      <c r="M593" t="inlineStr">
        <is>
          <t>A101817</t>
        </is>
      </c>
      <c r="N593" t="n">
        <v>0</v>
      </c>
      <c r="O593" s="7" t="inlineStr">
        <is>
          <t>LT027</t>
        </is>
      </c>
      <c r="P593" s="13" t="n">
        <v>0</v>
      </c>
      <c r="R593" s="12" t="n"/>
    </row>
    <row r="594">
      <c r="B594" t="inlineStr">
        <is>
          <t>Price_BOM_VLC_VLSC_Imp_0586</t>
        </is>
      </c>
      <c r="C594" s="68" t="inlineStr">
        <is>
          <t>:30707-2P-15HP-VLSC:30707-2P-20HP-VLSC:30707-2P-25HP-VLSC:30707-2P-30HP-VLSC:</t>
        </is>
      </c>
      <c r="D594" s="2" t="inlineStr">
        <is>
          <t>X4</t>
        </is>
      </c>
      <c r="E594" t="inlineStr">
        <is>
          <t>ImpMatl_NiAl-Bronze_ASTM-B148_C95400</t>
        </is>
      </c>
      <c r="F594" s="7" t="inlineStr">
        <is>
          <t>Nickel Aluminum Bronze ASTM B148 UNS C95400</t>
        </is>
      </c>
      <c r="G594" s="7" t="inlineStr">
        <is>
          <t>B22</t>
        </is>
      </c>
      <c r="H594" s="7" t="inlineStr">
        <is>
          <t>Coating_Standard</t>
        </is>
      </c>
      <c r="I594" s="7" t="inlineStr">
        <is>
          <t>Stainless Steel, AISI-303</t>
        </is>
      </c>
      <c r="J594" s="7" t="inlineStr">
        <is>
          <t>Steel, Cold Drawn C1018</t>
        </is>
      </c>
      <c r="K594" s="78" t="inlineStr">
        <is>
          <t>97778034</t>
        </is>
      </c>
      <c r="L594" s="12" t="n"/>
      <c r="M594" t="inlineStr">
        <is>
          <t>A102231</t>
        </is>
      </c>
      <c r="N594" s="12" t="n">
        <v>92</v>
      </c>
      <c r="O594" s="7" t="inlineStr">
        <is>
          <t>LT250</t>
        </is>
      </c>
      <c r="P594" s="13" t="n">
        <v>8</v>
      </c>
      <c r="R594" s="12" t="n"/>
    </row>
    <row r="595">
      <c r="B595" t="inlineStr">
        <is>
          <t>Price_BOM_VLC_VLSC_Imp_0587</t>
        </is>
      </c>
      <c r="C595" s="68" t="inlineStr">
        <is>
          <t>:30707-2P-15HP-VLSC:30707-2P-20HP-VLSC:30707-2P-25HP-VLSC:30707-2P-30HP-VLSC:</t>
        </is>
      </c>
      <c r="D595" s="2" t="inlineStr">
        <is>
          <t>X4</t>
        </is>
      </c>
      <c r="E595" s="2" t="inlineStr">
        <is>
          <t>ImpMatl_Silicon_Bronze_ASTM-B584_C87600</t>
        </is>
      </c>
      <c r="F595" s="7" t="inlineStr">
        <is>
          <t>Silicon Bronze, ASTM-B584, C87600</t>
        </is>
      </c>
      <c r="G595" s="7" t="inlineStr">
        <is>
          <t>B21</t>
        </is>
      </c>
      <c r="H595" s="7" t="inlineStr">
        <is>
          <t>Coating_Scotchkote134_interior</t>
        </is>
      </c>
      <c r="I595" s="7" t="inlineStr">
        <is>
          <t>Stainless Steel, AISI-303</t>
        </is>
      </c>
      <c r="J595" s="7" t="inlineStr">
        <is>
          <t>Steel, Cold Drawn C1018</t>
        </is>
      </c>
      <c r="K595" s="2" t="inlineStr">
        <is>
          <t>RTF</t>
        </is>
      </c>
      <c r="L595" s="7" t="n"/>
      <c r="M595" s="7" t="inlineStr">
        <is>
          <t>A101812</t>
        </is>
      </c>
      <c r="N595" s="7" t="n">
        <v>0</v>
      </c>
      <c r="O595" s="7" t="inlineStr">
        <is>
          <t>LT250</t>
        </is>
      </c>
      <c r="P595" s="13" t="n">
        <v>8</v>
      </c>
      <c r="R595" s="12" t="n"/>
    </row>
    <row r="596">
      <c r="B596" t="inlineStr">
        <is>
          <t>Price_BOM_VLC_VLSC_Imp_0588</t>
        </is>
      </c>
      <c r="C596" s="68" t="inlineStr">
        <is>
          <t>:30707-2P-15HP-VLSC:30707-2P-20HP-VLSC:30707-2P-25HP-VLSC:30707-2P-30HP-VLSC:</t>
        </is>
      </c>
      <c r="D596" s="2" t="inlineStr">
        <is>
          <t>X4</t>
        </is>
      </c>
      <c r="E596" t="inlineStr">
        <is>
          <t>ImpMatl_NiAl-Bronze_ASTM-B148_C95400</t>
        </is>
      </c>
      <c r="F596" s="7" t="inlineStr">
        <is>
          <t>Nickel Aluminum Bronze ASTM B148 UNS C95400</t>
        </is>
      </c>
      <c r="G596" s="7" t="inlineStr">
        <is>
          <t>B22</t>
        </is>
      </c>
      <c r="H596" s="7" t="inlineStr">
        <is>
          <t>Coating_Scotchkote134_interior</t>
        </is>
      </c>
      <c r="I596" s="7" t="inlineStr">
        <is>
          <t>Stainless Steel, AISI-303</t>
        </is>
      </c>
      <c r="J596" s="7" t="inlineStr">
        <is>
          <t>Steel, Cold Drawn C1018</t>
        </is>
      </c>
      <c r="K596" s="2" t="inlineStr">
        <is>
          <t>RTF</t>
        </is>
      </c>
      <c r="L596" s="12" t="n"/>
      <c r="M596" t="inlineStr">
        <is>
          <t>A102231</t>
        </is>
      </c>
      <c r="N596" s="12" t="n">
        <v>92</v>
      </c>
      <c r="O596" s="7" t="inlineStr">
        <is>
          <t>LT250</t>
        </is>
      </c>
      <c r="P596" s="13" t="n">
        <v>8</v>
      </c>
      <c r="R596" s="12" t="n"/>
    </row>
    <row r="597">
      <c r="B597" t="inlineStr">
        <is>
          <t>Price_BOM_VLC_VLSC_Imp_0589</t>
        </is>
      </c>
      <c r="C597" s="68" t="inlineStr">
        <is>
          <t>:30707-2P-15HP-VLSC:30707-2P-20HP-VLSC:30707-2P-25HP-VLSC:30707-2P-30HP-VLSC:</t>
        </is>
      </c>
      <c r="D597" s="2" t="inlineStr">
        <is>
          <t>X4</t>
        </is>
      </c>
      <c r="E597" s="2" t="inlineStr">
        <is>
          <t>ImpMatl_Silicon_Bronze_ASTM-B584_C87600</t>
        </is>
      </c>
      <c r="F597" s="7" t="inlineStr">
        <is>
          <t>Silicon Bronze, ASTM-B584, C87600</t>
        </is>
      </c>
      <c r="G597" s="7" t="inlineStr">
        <is>
          <t>B21</t>
        </is>
      </c>
      <c r="H597" s="7" t="inlineStr">
        <is>
          <t>Coating_Scotchkote134_interior_exterior</t>
        </is>
      </c>
      <c r="I597" s="7" t="inlineStr">
        <is>
          <t>Stainless Steel, AISI-303</t>
        </is>
      </c>
      <c r="J597" s="7" t="inlineStr">
        <is>
          <t>Steel, Cold Drawn C1018</t>
        </is>
      </c>
      <c r="K597" s="2" t="inlineStr">
        <is>
          <t>RTF</t>
        </is>
      </c>
      <c r="L597" s="7" t="n"/>
      <c r="M597" s="7" t="inlineStr">
        <is>
          <t>A101812</t>
        </is>
      </c>
      <c r="N597" s="7" t="n">
        <v>0</v>
      </c>
      <c r="O597" s="7" t="inlineStr">
        <is>
          <t>LT250</t>
        </is>
      </c>
      <c r="P597" s="13" t="n">
        <v>8</v>
      </c>
      <c r="R597" s="12" t="n"/>
    </row>
    <row r="598">
      <c r="B598" t="inlineStr">
        <is>
          <t>Price_BOM_VLC_VLSC_Imp_0590</t>
        </is>
      </c>
      <c r="C598" s="68" t="inlineStr">
        <is>
          <t>:30707-2P-15HP-VLSC:30707-2P-20HP-VLSC:30707-2P-25HP-VLSC:30707-2P-30HP-VLSC:</t>
        </is>
      </c>
      <c r="D598" s="2" t="inlineStr">
        <is>
          <t>X4</t>
        </is>
      </c>
      <c r="E598" t="inlineStr">
        <is>
          <t>ImpMatl_NiAl-Bronze_ASTM-B148_C95400</t>
        </is>
      </c>
      <c r="F598" s="7" t="inlineStr">
        <is>
          <t>Nickel Aluminum Bronze ASTM B148 UNS C95400</t>
        </is>
      </c>
      <c r="G598" s="7" t="inlineStr">
        <is>
          <t>B22</t>
        </is>
      </c>
      <c r="H598" s="7" t="inlineStr">
        <is>
          <t>Coating_Scotchkote134_interior_exterior</t>
        </is>
      </c>
      <c r="I598" s="7" t="inlineStr">
        <is>
          <t>Stainless Steel, AISI-303</t>
        </is>
      </c>
      <c r="J598" s="7" t="inlineStr">
        <is>
          <t>Steel, Cold Drawn C1018</t>
        </is>
      </c>
      <c r="K598" s="2" t="inlineStr">
        <is>
          <t>RTF</t>
        </is>
      </c>
      <c r="L598" s="12" t="n"/>
      <c r="M598" t="inlineStr">
        <is>
          <t>A102231</t>
        </is>
      </c>
      <c r="N598" s="12" t="n">
        <v>92</v>
      </c>
      <c r="O598" s="7" t="inlineStr">
        <is>
          <t>LT250</t>
        </is>
      </c>
      <c r="P598" s="13" t="n">
        <v>8</v>
      </c>
      <c r="R598" s="12" t="n"/>
    </row>
    <row r="599">
      <c r="B599" t="inlineStr">
        <is>
          <t>Price_BOM_VLC_VLSC_Imp_0591</t>
        </is>
      </c>
      <c r="C599" s="68" t="inlineStr">
        <is>
          <t>:30707-2P-15HP-VLSC:30707-2P-20HP-VLSC:30707-2P-25HP-VLSC:30707-2P-30HP-VLSC:</t>
        </is>
      </c>
      <c r="D599" s="2" t="inlineStr">
        <is>
          <t>X4</t>
        </is>
      </c>
      <c r="E599" s="2" t="inlineStr">
        <is>
          <t>ImpMatl_Silicon_Bronze_ASTM-B584_C87600</t>
        </is>
      </c>
      <c r="F599" s="7" t="inlineStr">
        <is>
          <t>Silicon Bronze, ASTM-B584, C87600</t>
        </is>
      </c>
      <c r="G599" s="7" t="inlineStr">
        <is>
          <t>B21</t>
        </is>
      </c>
      <c r="H599" s="7" t="inlineStr">
        <is>
          <t>Coating_Scotchkote134_interior_exterior_IncludeImpeller</t>
        </is>
      </c>
      <c r="I599" s="7" t="inlineStr">
        <is>
          <t>Stainless Steel, AISI-303</t>
        </is>
      </c>
      <c r="J599" s="7" t="inlineStr">
        <is>
          <t>Steel, Cold Drawn C1018</t>
        </is>
      </c>
      <c r="K599" s="2" t="inlineStr">
        <is>
          <t>RTF</t>
        </is>
      </c>
      <c r="L599" s="7" t="n"/>
      <c r="M599" s="7" t="inlineStr">
        <is>
          <t>A101812</t>
        </is>
      </c>
      <c r="N599" s="7" t="n">
        <v>0</v>
      </c>
      <c r="O599" s="7" t="inlineStr">
        <is>
          <t>LT250</t>
        </is>
      </c>
      <c r="P599" s="13" t="n">
        <v>8</v>
      </c>
      <c r="R599" s="12" t="n"/>
    </row>
    <row r="600">
      <c r="B600" t="inlineStr">
        <is>
          <t>Price_BOM_VLC_VLSC_Imp_0592</t>
        </is>
      </c>
      <c r="C600" s="68" t="inlineStr">
        <is>
          <t>:30707-2P-15HP-VLSC:30707-2P-20HP-VLSC:30707-2P-25HP-VLSC:30707-2P-30HP-VLSC:</t>
        </is>
      </c>
      <c r="D600" s="2" t="inlineStr">
        <is>
          <t>X4</t>
        </is>
      </c>
      <c r="E600" t="inlineStr">
        <is>
          <t>ImpMatl_NiAl-Bronze_ASTM-B148_C95400</t>
        </is>
      </c>
      <c r="F600" s="7" t="inlineStr">
        <is>
          <t>Nickel Aluminum Bronze ASTM B148 UNS C95400</t>
        </is>
      </c>
      <c r="G600" s="7" t="inlineStr">
        <is>
          <t>B22</t>
        </is>
      </c>
      <c r="H600" s="7" t="inlineStr">
        <is>
          <t>Coating_Scotchkote134_interior_exterior_IncludeImpeller</t>
        </is>
      </c>
      <c r="I600" s="7" t="inlineStr">
        <is>
          <t>Stainless Steel, AISI-303</t>
        </is>
      </c>
      <c r="J600" s="7" t="inlineStr">
        <is>
          <t>Steel, Cold Drawn C1018</t>
        </is>
      </c>
      <c r="K600" s="2" t="inlineStr">
        <is>
          <t>RTF</t>
        </is>
      </c>
      <c r="L600" s="12" t="n"/>
      <c r="M600" t="inlineStr">
        <is>
          <t>A102231</t>
        </is>
      </c>
      <c r="N600" s="12" t="n">
        <v>92</v>
      </c>
      <c r="O600" s="7" t="inlineStr">
        <is>
          <t>LT250</t>
        </is>
      </c>
      <c r="P600" s="13" t="n">
        <v>8</v>
      </c>
      <c r="R600" s="12" t="n"/>
    </row>
    <row r="601">
      <c r="B601" t="inlineStr">
        <is>
          <t>Price_BOM_VLC_VLSC_Imp_0593</t>
        </is>
      </c>
      <c r="C601" s="68" t="inlineStr">
        <is>
          <t>:30707-2P-15HP-VLSC:30707-2P-20HP-VLSC:30707-2P-25HP-VLSC:30707-2P-30HP-VLSC:</t>
        </is>
      </c>
      <c r="D601" s="2" t="inlineStr">
        <is>
          <t>X4</t>
        </is>
      </c>
      <c r="E601" s="2" t="inlineStr">
        <is>
          <t>ImpMatl_Silicon_Bronze_ASTM-B584_C87600</t>
        </is>
      </c>
      <c r="F601" s="7" t="inlineStr">
        <is>
          <t>Silicon Bronze, ASTM-B584, C87600</t>
        </is>
      </c>
      <c r="G601" s="7" t="inlineStr">
        <is>
          <t>B21</t>
        </is>
      </c>
      <c r="H601" s="7" t="inlineStr">
        <is>
          <t>Coating_Scotchkote134_interior_IncludeImpeller</t>
        </is>
      </c>
      <c r="I601" s="7" t="inlineStr">
        <is>
          <t>Stainless Steel, AISI-303</t>
        </is>
      </c>
      <c r="J601" s="7" t="inlineStr">
        <is>
          <t>Steel, Cold Drawn C1018</t>
        </is>
      </c>
      <c r="K601" s="2" t="inlineStr">
        <is>
          <t>RTF</t>
        </is>
      </c>
      <c r="L601" s="7" t="n"/>
      <c r="M601" s="7" t="inlineStr">
        <is>
          <t>A101812</t>
        </is>
      </c>
      <c r="N601" s="7" t="n">
        <v>0</v>
      </c>
      <c r="O601" s="7" t="inlineStr">
        <is>
          <t>LT250</t>
        </is>
      </c>
      <c r="P601" s="13" t="n">
        <v>8</v>
      </c>
      <c r="R601" s="12" t="n"/>
    </row>
    <row r="602">
      <c r="B602" t="inlineStr">
        <is>
          <t>Price_BOM_VLC_VLSC_Imp_0594</t>
        </is>
      </c>
      <c r="C602" s="68" t="inlineStr">
        <is>
          <t>:30707-2P-15HP-VLSC:30707-2P-20HP-VLSC:30707-2P-25HP-VLSC:30707-2P-30HP-VLSC:</t>
        </is>
      </c>
      <c r="D602" s="2" t="inlineStr">
        <is>
          <t>X4</t>
        </is>
      </c>
      <c r="E602" t="inlineStr">
        <is>
          <t>ImpMatl_NiAl-Bronze_ASTM-B148_C95400</t>
        </is>
      </c>
      <c r="F602" s="7" t="inlineStr">
        <is>
          <t>Nickel Aluminum Bronze ASTM B148 UNS C95400</t>
        </is>
      </c>
      <c r="G602" s="7" t="inlineStr">
        <is>
          <t>B22</t>
        </is>
      </c>
      <c r="H602" s="7" t="inlineStr">
        <is>
          <t>Coating_Scotchkote134_interior_IncludeImpeller</t>
        </is>
      </c>
      <c r="I602" s="7" t="inlineStr">
        <is>
          <t>Stainless Steel, AISI-303</t>
        </is>
      </c>
      <c r="J602" s="7" t="inlineStr">
        <is>
          <t>Steel, Cold Drawn C1018</t>
        </is>
      </c>
      <c r="K602" s="2" t="inlineStr">
        <is>
          <t>RTF</t>
        </is>
      </c>
      <c r="L602" s="12" t="n"/>
      <c r="M602" t="inlineStr">
        <is>
          <t>A102231</t>
        </is>
      </c>
      <c r="N602" s="12" t="n">
        <v>92</v>
      </c>
      <c r="O602" s="7" t="inlineStr">
        <is>
          <t>LT250</t>
        </is>
      </c>
      <c r="P602" s="13" t="n">
        <v>8</v>
      </c>
      <c r="R602" s="12" t="n"/>
    </row>
    <row r="603">
      <c r="B603" t="inlineStr">
        <is>
          <t>Price_BOM_VLC_VLSC_Imp_0595</t>
        </is>
      </c>
      <c r="C603" s="68" t="inlineStr">
        <is>
          <t>:30707-2P-15HP-VLSC:30707-2P-20HP-VLSC:30707-2P-25HP-VLSC:30707-2P-30HP-VLSC:</t>
        </is>
      </c>
      <c r="D603" s="2" t="inlineStr">
        <is>
          <t>X4</t>
        </is>
      </c>
      <c r="E603" s="2" t="inlineStr">
        <is>
          <t>ImpMatl_Silicon_Bronze_ASTM-B584_C87600</t>
        </is>
      </c>
      <c r="F603" s="7" t="inlineStr">
        <is>
          <t>Silicon Bronze, ASTM-B584, C87600</t>
        </is>
      </c>
      <c r="G603" s="7" t="inlineStr">
        <is>
          <t>B21</t>
        </is>
      </c>
      <c r="H603" s="7" t="inlineStr">
        <is>
          <t>Coating_Special</t>
        </is>
      </c>
      <c r="I603" s="7" t="inlineStr">
        <is>
          <t>Stainless Steel, AISI-303</t>
        </is>
      </c>
      <c r="J603" s="7" t="inlineStr">
        <is>
          <t>Steel, Cold Drawn C1018</t>
        </is>
      </c>
      <c r="K603" s="2" t="inlineStr">
        <is>
          <t>RTF</t>
        </is>
      </c>
      <c r="L603" s="7" t="n"/>
      <c r="M603" s="7" t="inlineStr">
        <is>
          <t>A101812</t>
        </is>
      </c>
      <c r="N603" s="7" t="n">
        <v>0</v>
      </c>
      <c r="O603" s="7" t="inlineStr">
        <is>
          <t>LT250</t>
        </is>
      </c>
      <c r="P603" s="13" t="n">
        <v>8</v>
      </c>
      <c r="R603" s="12" t="n"/>
    </row>
    <row r="604">
      <c r="B604" t="inlineStr">
        <is>
          <t>Price_BOM_VLC_VLSC_Imp_0596</t>
        </is>
      </c>
      <c r="C604" s="68" t="inlineStr">
        <is>
          <t>:30707-2P-15HP-VLSC:30707-2P-20HP-VLSC:30707-2P-25HP-VLSC:30707-2P-30HP-VLSC:</t>
        </is>
      </c>
      <c r="D604" s="2" t="inlineStr">
        <is>
          <t>X4</t>
        </is>
      </c>
      <c r="E604" t="inlineStr">
        <is>
          <t>ImpMatl_NiAl-Bronze_ASTM-B148_C95400</t>
        </is>
      </c>
      <c r="F604" s="7" t="inlineStr">
        <is>
          <t>Nickel Aluminum Bronze ASTM B148 UNS C95400</t>
        </is>
      </c>
      <c r="G604" s="7" t="inlineStr">
        <is>
          <t>B22</t>
        </is>
      </c>
      <c r="H604" s="7" t="inlineStr">
        <is>
          <t>Coating_Special</t>
        </is>
      </c>
      <c r="I604" s="7" t="inlineStr">
        <is>
          <t>Stainless Steel, AISI-303</t>
        </is>
      </c>
      <c r="J604" s="7" t="inlineStr">
        <is>
          <t>Steel, Cold Drawn C1018</t>
        </is>
      </c>
      <c r="K604" s="2" t="inlineStr">
        <is>
          <t>RTF</t>
        </is>
      </c>
      <c r="L604" s="12" t="n"/>
      <c r="M604" t="inlineStr">
        <is>
          <t>A102231</t>
        </is>
      </c>
      <c r="N604" s="12" t="n">
        <v>92</v>
      </c>
      <c r="O604" s="7" t="inlineStr">
        <is>
          <t>LT250</t>
        </is>
      </c>
      <c r="P604" s="13" t="n">
        <v>8</v>
      </c>
      <c r="R604" s="12" t="n"/>
    </row>
    <row r="605">
      <c r="B605" t="inlineStr">
        <is>
          <t>Price_BOM_VLC_VLSC_Imp_0597</t>
        </is>
      </c>
      <c r="C605" s="68" t="inlineStr">
        <is>
          <t>:30707-2P-15HP-VLSC:30707-2P-20HP-VLSC:30707-2P-25HP-VLSC:30707-2P-30HP-VLSC:</t>
        </is>
      </c>
      <c r="D605" s="2" t="inlineStr">
        <is>
          <t>X4</t>
        </is>
      </c>
      <c r="E605" s="2" t="inlineStr">
        <is>
          <t>ImpMatl_Silicon_Bronze_ASTM-B584_C87600</t>
        </is>
      </c>
      <c r="F605" s="7" t="inlineStr">
        <is>
          <t>Silicon Bronze, ASTM-B584, C87600</t>
        </is>
      </c>
      <c r="G605" s="7" t="inlineStr">
        <is>
          <t>B21</t>
        </is>
      </c>
      <c r="H605" s="7" t="inlineStr">
        <is>
          <t>Coating_Epoxy</t>
        </is>
      </c>
      <c r="I605" s="7" t="inlineStr">
        <is>
          <t>Stainless Steel, AISI-303</t>
        </is>
      </c>
      <c r="J605" s="7" t="inlineStr">
        <is>
          <t>Steel, Cold Drawn C1018</t>
        </is>
      </c>
      <c r="K605" s="2" t="inlineStr">
        <is>
          <t>RTF</t>
        </is>
      </c>
      <c r="L605" s="7" t="n"/>
      <c r="M605" s="7" t="inlineStr">
        <is>
          <t>A101812</t>
        </is>
      </c>
      <c r="N605" s="7" t="n">
        <v>0</v>
      </c>
      <c r="O605" s="7" t="inlineStr">
        <is>
          <t>LT250</t>
        </is>
      </c>
      <c r="P605" s="13" t="n">
        <v>8</v>
      </c>
      <c r="R605" s="12" t="n"/>
    </row>
    <row r="606">
      <c r="B606" t="inlineStr">
        <is>
          <t>Price_BOM_VLC_VLSC_Imp_0598</t>
        </is>
      </c>
      <c r="C606" s="68" t="inlineStr">
        <is>
          <t>:30707-2P-15HP-VLSC:30707-2P-20HP-VLSC:30707-2P-25HP-VLSC:30707-2P-30HP-VLSC:</t>
        </is>
      </c>
      <c r="D606" s="2" t="inlineStr">
        <is>
          <t>X4</t>
        </is>
      </c>
      <c r="E606" t="inlineStr">
        <is>
          <t>ImpMatl_NiAl-Bronze_ASTM-B148_C95400</t>
        </is>
      </c>
      <c r="F606" s="7" t="inlineStr">
        <is>
          <t>Nickel Aluminum Bronze ASTM B148 UNS C95400</t>
        </is>
      </c>
      <c r="G606" s="7" t="inlineStr">
        <is>
          <t>B22</t>
        </is>
      </c>
      <c r="H606" s="7" t="inlineStr">
        <is>
          <t>Coating_Epoxy</t>
        </is>
      </c>
      <c r="I606" s="7" t="inlineStr">
        <is>
          <t>Stainless Steel, AISI-303</t>
        </is>
      </c>
      <c r="J606" s="7" t="inlineStr">
        <is>
          <t>Steel, Cold Drawn C1018</t>
        </is>
      </c>
      <c r="K606" s="2" t="inlineStr">
        <is>
          <t>RTF</t>
        </is>
      </c>
      <c r="L606" s="12" t="n"/>
      <c r="M606" t="inlineStr">
        <is>
          <t>A102231</t>
        </is>
      </c>
      <c r="N606" s="12" t="n">
        <v>92</v>
      </c>
      <c r="O606" s="7" t="inlineStr">
        <is>
          <t>LT250</t>
        </is>
      </c>
      <c r="P606" s="13" t="n">
        <v>8</v>
      </c>
      <c r="R606" s="12" t="n"/>
    </row>
    <row r="607">
      <c r="B607" t="inlineStr">
        <is>
          <t>Price_BOM_VLC_VLSC_Imp_0599</t>
        </is>
      </c>
      <c r="C607" s="68" t="inlineStr">
        <is>
          <t>:30957-4P-5HP-VLC:30957-4P-7.5HP-VLC:30957-4P-10HP-VLC:</t>
        </is>
      </c>
      <c r="D607" s="2" t="inlineStr">
        <is>
          <t>X3</t>
        </is>
      </c>
      <c r="E607" s="2" t="inlineStr">
        <is>
          <t>ImpMatl_Silicon_Bronze_ASTM-B584_C87600</t>
        </is>
      </c>
      <c r="F607" s="7" t="inlineStr">
        <is>
          <t>Silicon Bronze, ASTM-B584, C87600</t>
        </is>
      </c>
      <c r="G607" s="7" t="inlineStr">
        <is>
          <t>B21</t>
        </is>
      </c>
      <c r="H607" s="7" t="inlineStr">
        <is>
          <t>Coating_Standard</t>
        </is>
      </c>
      <c r="I607" s="7" t="inlineStr">
        <is>
          <t>Stainless Steel, AISI-303</t>
        </is>
      </c>
      <c r="J607" s="7" t="inlineStr">
        <is>
          <t>Steel, Cold Drawn C1018</t>
        </is>
      </c>
      <c r="K607" s="77" t="inlineStr">
        <is>
          <t>96769190</t>
        </is>
      </c>
      <c r="L607" s="7" t="inlineStr">
        <is>
          <t>IMP,L,25957,X3,B21</t>
        </is>
      </c>
      <c r="M607" s="7" t="inlineStr">
        <is>
          <t>A101819</t>
        </is>
      </c>
      <c r="N607" s="7" t="n">
        <v>0</v>
      </c>
      <c r="O607" s="7" t="inlineStr">
        <is>
          <t>LT027</t>
        </is>
      </c>
      <c r="P607" s="13" t="n">
        <v>0</v>
      </c>
      <c r="R607" s="12" t="n"/>
    </row>
    <row r="608">
      <c r="B608" t="inlineStr">
        <is>
          <t>Price_BOM_VLC_VLSC_Imp_0600</t>
        </is>
      </c>
      <c r="C608" s="68" t="inlineStr">
        <is>
          <t>:30957-4P-5HP-VLC:30957-4P-7.5HP-VLC:30957-4P-10HP-VLC:</t>
        </is>
      </c>
      <c r="D608" s="2" t="inlineStr">
        <is>
          <t>X3</t>
        </is>
      </c>
      <c r="E608" s="2" t="inlineStr">
        <is>
          <t>ImpMatl_SS_AISI-304</t>
        </is>
      </c>
      <c r="F608" s="7" t="inlineStr">
        <is>
          <t>Stainless Steel, AISI-304</t>
        </is>
      </c>
      <c r="G608" s="7" t="inlineStr">
        <is>
          <t>H304</t>
        </is>
      </c>
      <c r="H608" s="7" t="inlineStr">
        <is>
          <t>Coating_Standard</t>
        </is>
      </c>
      <c r="I608" s="7" t="inlineStr">
        <is>
          <t>Stainless Steel, AISI-303</t>
        </is>
      </c>
      <c r="J608" s="7" t="inlineStr">
        <is>
          <t>Stainless Steel, AISI 316</t>
        </is>
      </c>
      <c r="K608" s="98" t="n">
        <v>98876138</v>
      </c>
      <c r="L608" s="98" t="inlineStr">
        <is>
          <t>IMP,L,25957,X3,H304</t>
        </is>
      </c>
      <c r="M608" t="inlineStr">
        <is>
          <t>A101824</t>
        </is>
      </c>
      <c r="N608" t="n">
        <v>0</v>
      </c>
      <c r="O608" s="7" t="inlineStr">
        <is>
          <t>LT027</t>
        </is>
      </c>
      <c r="P608" s="13" t="n">
        <v>0</v>
      </c>
      <c r="R608" s="12" t="n"/>
    </row>
    <row r="609">
      <c r="B609" t="inlineStr">
        <is>
          <t>Price_BOM_VLC_VLSC_Imp_0601</t>
        </is>
      </c>
      <c r="C609" s="68" t="inlineStr">
        <is>
          <t>:30957-4P-5HP-VLC:30957-4P-7.5HP-VLC:30957-4P-10HP-VLC:</t>
        </is>
      </c>
      <c r="D609" s="2" t="inlineStr">
        <is>
          <t>X3</t>
        </is>
      </c>
      <c r="E609" t="inlineStr">
        <is>
          <t>ImpMatl_NiAl-Bronze_ASTM-B148_C95400</t>
        </is>
      </c>
      <c r="F609" s="7" t="inlineStr">
        <is>
          <t>Nickel Aluminum Bronze ASTM B148 UNS C95400</t>
        </is>
      </c>
      <c r="G609" s="7" t="inlineStr">
        <is>
          <t>B22</t>
        </is>
      </c>
      <c r="H609" s="7" t="inlineStr">
        <is>
          <t>Coating_Standard</t>
        </is>
      </c>
      <c r="I609" s="7" t="inlineStr">
        <is>
          <t>Stainless Steel, AISI-303</t>
        </is>
      </c>
      <c r="J609" s="7" t="inlineStr">
        <is>
          <t>Steel, Cold Drawn C1018</t>
        </is>
      </c>
      <c r="K609" s="78" t="inlineStr">
        <is>
          <t>97778035</t>
        </is>
      </c>
      <c r="L609" s="12" t="n"/>
      <c r="M609" t="inlineStr">
        <is>
          <t>A102232</t>
        </is>
      </c>
      <c r="N609" s="12" t="n">
        <v>148</v>
      </c>
      <c r="O609" s="7" t="inlineStr">
        <is>
          <t>LT250</t>
        </is>
      </c>
      <c r="P609" s="13" t="n">
        <v>8</v>
      </c>
      <c r="R609" s="12" t="n"/>
    </row>
    <row r="610">
      <c r="B610" t="inlineStr">
        <is>
          <t>Price_BOM_VLC_VLSC_Imp_0602</t>
        </is>
      </c>
      <c r="C610" s="68" t="inlineStr">
        <is>
          <t>:30957-4P-5HP-VLC:30957-4P-7.5HP-VLC:30957-4P-10HP-VLC:</t>
        </is>
      </c>
      <c r="D610" s="2" t="inlineStr">
        <is>
          <t>X3</t>
        </is>
      </c>
      <c r="E610" s="2" t="inlineStr">
        <is>
          <t>ImpMatl_Silicon_Bronze_ASTM-B584_C87600</t>
        </is>
      </c>
      <c r="F610" s="7" t="inlineStr">
        <is>
          <t>Silicon Bronze, ASTM-B584, C87600</t>
        </is>
      </c>
      <c r="G610" s="7" t="inlineStr">
        <is>
          <t>B21</t>
        </is>
      </c>
      <c r="H610" s="7" t="inlineStr">
        <is>
          <t>Coating_Scotchkote134_interior</t>
        </is>
      </c>
      <c r="I610" s="7" t="inlineStr">
        <is>
          <t>Stainless Steel, AISI-303</t>
        </is>
      </c>
      <c r="J610" s="7" t="inlineStr">
        <is>
          <t>Steel, Cold Drawn C1018</t>
        </is>
      </c>
      <c r="K610" s="2" t="inlineStr">
        <is>
          <t>RTF</t>
        </is>
      </c>
      <c r="L610" s="7" t="n"/>
      <c r="M610" s="7" t="inlineStr">
        <is>
          <t>A101819</t>
        </is>
      </c>
      <c r="N610" s="7" t="n">
        <v>0</v>
      </c>
      <c r="O610" s="7" t="inlineStr">
        <is>
          <t>LT250</t>
        </is>
      </c>
      <c r="P610" s="13" t="n">
        <v>8</v>
      </c>
      <c r="R610" s="12" t="n"/>
    </row>
    <row r="611">
      <c r="B611" t="inlineStr">
        <is>
          <t>Price_BOM_VLC_VLSC_Imp_0603</t>
        </is>
      </c>
      <c r="C611" s="68" t="inlineStr">
        <is>
          <t>:30957-4P-5HP-VLC:30957-4P-7.5HP-VLC:30957-4P-10HP-VLC:</t>
        </is>
      </c>
      <c r="D611" s="2" t="inlineStr">
        <is>
          <t>X3</t>
        </is>
      </c>
      <c r="E611" t="inlineStr">
        <is>
          <t>ImpMatl_NiAl-Bronze_ASTM-B148_C95400</t>
        </is>
      </c>
      <c r="F611" s="7" t="inlineStr">
        <is>
          <t>Nickel Aluminum Bronze ASTM B148 UNS C95400</t>
        </is>
      </c>
      <c r="G611" s="7" t="inlineStr">
        <is>
          <t>B22</t>
        </is>
      </c>
      <c r="H611" s="7" t="inlineStr">
        <is>
          <t>Coating_Scotchkote134_interior</t>
        </is>
      </c>
      <c r="I611" s="7" t="inlineStr">
        <is>
          <t>Stainless Steel, AISI-303</t>
        </is>
      </c>
      <c r="J611" s="7" t="inlineStr">
        <is>
          <t>Steel, Cold Drawn C1018</t>
        </is>
      </c>
      <c r="K611" s="2" t="inlineStr">
        <is>
          <t>RTF</t>
        </is>
      </c>
      <c r="L611" s="12" t="n"/>
      <c r="M611" t="inlineStr">
        <is>
          <t>A102232</t>
        </is>
      </c>
      <c r="N611" s="12" t="n">
        <v>148</v>
      </c>
      <c r="O611" s="7" t="inlineStr">
        <is>
          <t>LT250</t>
        </is>
      </c>
      <c r="P611" s="13" t="n">
        <v>8</v>
      </c>
      <c r="R611" s="12" t="n"/>
    </row>
    <row r="612">
      <c r="B612" t="inlineStr">
        <is>
          <t>Price_BOM_VLC_VLSC_Imp_0604</t>
        </is>
      </c>
      <c r="C612" s="68" t="inlineStr">
        <is>
          <t>:30957-4P-5HP-VLC:30957-4P-7.5HP-VLC:30957-4P-10HP-VLC:</t>
        </is>
      </c>
      <c r="D612" s="2" t="inlineStr">
        <is>
          <t>X3</t>
        </is>
      </c>
      <c r="E612" s="2" t="inlineStr">
        <is>
          <t>ImpMatl_Silicon_Bronze_ASTM-B584_C87600</t>
        </is>
      </c>
      <c r="F612" s="7" t="inlineStr">
        <is>
          <t>Silicon Bronze, ASTM-B584, C87600</t>
        </is>
      </c>
      <c r="G612" s="7" t="inlineStr">
        <is>
          <t>B21</t>
        </is>
      </c>
      <c r="H612" s="7" t="inlineStr">
        <is>
          <t>Coating_Scotchkote134_interior_exterior</t>
        </is>
      </c>
      <c r="I612" s="7" t="inlineStr">
        <is>
          <t>Stainless Steel, AISI-303</t>
        </is>
      </c>
      <c r="J612" s="7" t="inlineStr">
        <is>
          <t>Steel, Cold Drawn C1018</t>
        </is>
      </c>
      <c r="K612" s="2" t="inlineStr">
        <is>
          <t>RTF</t>
        </is>
      </c>
      <c r="L612" s="7" t="n"/>
      <c r="M612" s="7" t="inlineStr">
        <is>
          <t>A101819</t>
        </is>
      </c>
      <c r="N612" s="7" t="n">
        <v>0</v>
      </c>
      <c r="O612" s="7" t="inlineStr">
        <is>
          <t>LT250</t>
        </is>
      </c>
      <c r="P612" s="13" t="n">
        <v>8</v>
      </c>
      <c r="R612" s="12" t="n"/>
    </row>
    <row r="613">
      <c r="B613" t="inlineStr">
        <is>
          <t>Price_BOM_VLC_VLSC_Imp_0605</t>
        </is>
      </c>
      <c r="C613" s="68" t="inlineStr">
        <is>
          <t>:30957-4P-5HP-VLC:30957-4P-7.5HP-VLC:30957-4P-10HP-VLC:</t>
        </is>
      </c>
      <c r="D613" s="2" t="inlineStr">
        <is>
          <t>X3</t>
        </is>
      </c>
      <c r="E613" t="inlineStr">
        <is>
          <t>ImpMatl_NiAl-Bronze_ASTM-B148_C95400</t>
        </is>
      </c>
      <c r="F613" s="7" t="inlineStr">
        <is>
          <t>Nickel Aluminum Bronze ASTM B148 UNS C95400</t>
        </is>
      </c>
      <c r="G613" s="7" t="inlineStr">
        <is>
          <t>B22</t>
        </is>
      </c>
      <c r="H613" s="7" t="inlineStr">
        <is>
          <t>Coating_Scotchkote134_interior_exterior</t>
        </is>
      </c>
      <c r="I613" s="7" t="inlineStr">
        <is>
          <t>Stainless Steel, AISI-303</t>
        </is>
      </c>
      <c r="J613" s="7" t="inlineStr">
        <is>
          <t>Steel, Cold Drawn C1018</t>
        </is>
      </c>
      <c r="K613" s="2" t="inlineStr">
        <is>
          <t>RTF</t>
        </is>
      </c>
      <c r="L613" s="12" t="n"/>
      <c r="M613" t="inlineStr">
        <is>
          <t>A102232</t>
        </is>
      </c>
      <c r="N613" s="12" t="n">
        <v>148</v>
      </c>
      <c r="O613" s="7" t="inlineStr">
        <is>
          <t>LT250</t>
        </is>
      </c>
      <c r="P613" s="13" t="n">
        <v>8</v>
      </c>
      <c r="R613" s="12" t="n"/>
    </row>
    <row r="614">
      <c r="B614" t="inlineStr">
        <is>
          <t>Price_BOM_VLC_VLSC_Imp_0606</t>
        </is>
      </c>
      <c r="C614" s="68" t="inlineStr">
        <is>
          <t>:30957-4P-5HP-VLC:30957-4P-7.5HP-VLC:30957-4P-10HP-VLC:</t>
        </is>
      </c>
      <c r="D614" s="2" t="inlineStr">
        <is>
          <t>X3</t>
        </is>
      </c>
      <c r="E614" s="2" t="inlineStr">
        <is>
          <t>ImpMatl_Silicon_Bronze_ASTM-B584_C87600</t>
        </is>
      </c>
      <c r="F614" s="7" t="inlineStr">
        <is>
          <t>Silicon Bronze, ASTM-B584, C87600</t>
        </is>
      </c>
      <c r="G614" s="7" t="inlineStr">
        <is>
          <t>B21</t>
        </is>
      </c>
      <c r="H614" s="7" t="inlineStr">
        <is>
          <t>Coating_Scotchkote134_interior_exterior_IncludeImpeller</t>
        </is>
      </c>
      <c r="I614" s="7" t="inlineStr">
        <is>
          <t>Stainless Steel, AISI-303</t>
        </is>
      </c>
      <c r="J614" s="7" t="inlineStr">
        <is>
          <t>Steel, Cold Drawn C1018</t>
        </is>
      </c>
      <c r="K614" s="2" t="inlineStr">
        <is>
          <t>RTF</t>
        </is>
      </c>
      <c r="L614" s="7" t="n"/>
      <c r="M614" s="7" t="inlineStr">
        <is>
          <t>A101819</t>
        </is>
      </c>
      <c r="N614" s="7" t="n">
        <v>0</v>
      </c>
      <c r="O614" s="7" t="inlineStr">
        <is>
          <t>LT250</t>
        </is>
      </c>
      <c r="P614" s="13" t="n">
        <v>8</v>
      </c>
      <c r="R614" s="12" t="n"/>
    </row>
    <row r="615">
      <c r="B615" t="inlineStr">
        <is>
          <t>Price_BOM_VLC_VLSC_Imp_0607</t>
        </is>
      </c>
      <c r="C615" s="68" t="inlineStr">
        <is>
          <t>:30957-4P-5HP-VLC:30957-4P-7.5HP-VLC:30957-4P-10HP-VLC:</t>
        </is>
      </c>
      <c r="D615" s="2" t="inlineStr">
        <is>
          <t>X3</t>
        </is>
      </c>
      <c r="E615" t="inlineStr">
        <is>
          <t>ImpMatl_NiAl-Bronze_ASTM-B148_C95400</t>
        </is>
      </c>
      <c r="F615" s="7" t="inlineStr">
        <is>
          <t>Nickel Aluminum Bronze ASTM B148 UNS C95400</t>
        </is>
      </c>
      <c r="G615" s="7" t="inlineStr">
        <is>
          <t>B22</t>
        </is>
      </c>
      <c r="H615" s="7" t="inlineStr">
        <is>
          <t>Coating_Scotchkote134_interior_exterior_IncludeImpeller</t>
        </is>
      </c>
      <c r="I615" s="7" t="inlineStr">
        <is>
          <t>Stainless Steel, AISI-303</t>
        </is>
      </c>
      <c r="J615" s="7" t="inlineStr">
        <is>
          <t>Steel, Cold Drawn C1018</t>
        </is>
      </c>
      <c r="K615" s="2" t="inlineStr">
        <is>
          <t>RTF</t>
        </is>
      </c>
      <c r="L615" s="12" t="n"/>
      <c r="M615" t="inlineStr">
        <is>
          <t>A102232</t>
        </is>
      </c>
      <c r="N615" s="12" t="n">
        <v>148</v>
      </c>
      <c r="O615" s="7" t="inlineStr">
        <is>
          <t>LT250</t>
        </is>
      </c>
      <c r="P615" s="13" t="n">
        <v>8</v>
      </c>
      <c r="R615" s="12" t="n"/>
    </row>
    <row r="616">
      <c r="B616" t="inlineStr">
        <is>
          <t>Price_BOM_VLC_VLSC_Imp_0608</t>
        </is>
      </c>
      <c r="C616" s="68" t="inlineStr">
        <is>
          <t>:30957-4P-5HP-VLC:30957-4P-7.5HP-VLC:30957-4P-10HP-VLC:</t>
        </is>
      </c>
      <c r="D616" s="2" t="inlineStr">
        <is>
          <t>X3</t>
        </is>
      </c>
      <c r="E616" s="2" t="inlineStr">
        <is>
          <t>ImpMatl_Silicon_Bronze_ASTM-B584_C87600</t>
        </is>
      </c>
      <c r="F616" s="7" t="inlineStr">
        <is>
          <t>Silicon Bronze, ASTM-B584, C87600</t>
        </is>
      </c>
      <c r="G616" s="7" t="inlineStr">
        <is>
          <t>B21</t>
        </is>
      </c>
      <c r="H616" s="7" t="inlineStr">
        <is>
          <t>Coating_Scotchkote134_interior_IncludeImpeller</t>
        </is>
      </c>
      <c r="I616" s="7" t="inlineStr">
        <is>
          <t>Stainless Steel, AISI-303</t>
        </is>
      </c>
      <c r="J616" s="7" t="inlineStr">
        <is>
          <t>Steel, Cold Drawn C1018</t>
        </is>
      </c>
      <c r="K616" s="2" t="inlineStr">
        <is>
          <t>RTF</t>
        </is>
      </c>
      <c r="L616" s="7" t="n"/>
      <c r="M616" s="7" t="inlineStr">
        <is>
          <t>A101819</t>
        </is>
      </c>
      <c r="N616" s="7" t="n">
        <v>0</v>
      </c>
      <c r="O616" s="7" t="inlineStr">
        <is>
          <t>LT250</t>
        </is>
      </c>
      <c r="P616" s="13" t="n">
        <v>8</v>
      </c>
      <c r="R616" s="12" t="n"/>
    </row>
    <row r="617">
      <c r="B617" t="inlineStr">
        <is>
          <t>Price_BOM_VLC_VLSC_Imp_0609</t>
        </is>
      </c>
      <c r="C617" s="68" t="inlineStr">
        <is>
          <t>:30957-4P-5HP-VLC:30957-4P-7.5HP-VLC:30957-4P-10HP-VLC:</t>
        </is>
      </c>
      <c r="D617" s="2" t="inlineStr">
        <is>
          <t>X3</t>
        </is>
      </c>
      <c r="E617" t="inlineStr">
        <is>
          <t>ImpMatl_NiAl-Bronze_ASTM-B148_C95400</t>
        </is>
      </c>
      <c r="F617" s="7" t="inlineStr">
        <is>
          <t>Nickel Aluminum Bronze ASTM B148 UNS C95400</t>
        </is>
      </c>
      <c r="G617" s="7" t="inlineStr">
        <is>
          <t>B22</t>
        </is>
      </c>
      <c r="H617" s="7" t="inlineStr">
        <is>
          <t>Coating_Scotchkote134_interior_IncludeImpeller</t>
        </is>
      </c>
      <c r="I617" s="7" t="inlineStr">
        <is>
          <t>Stainless Steel, AISI-303</t>
        </is>
      </c>
      <c r="J617" s="7" t="inlineStr">
        <is>
          <t>Steel, Cold Drawn C1018</t>
        </is>
      </c>
      <c r="K617" s="2" t="inlineStr">
        <is>
          <t>RTF</t>
        </is>
      </c>
      <c r="L617" s="12" t="n"/>
      <c r="M617" t="inlineStr">
        <is>
          <t>A102232</t>
        </is>
      </c>
      <c r="N617" s="12" t="n">
        <v>148</v>
      </c>
      <c r="O617" s="7" t="inlineStr">
        <is>
          <t>LT250</t>
        </is>
      </c>
      <c r="P617" s="13" t="n">
        <v>8</v>
      </c>
      <c r="R617" s="12" t="n"/>
    </row>
    <row r="618">
      <c r="B618" t="inlineStr">
        <is>
          <t>Price_BOM_VLC_VLSC_Imp_0610</t>
        </is>
      </c>
      <c r="C618" s="68" t="inlineStr">
        <is>
          <t>:30957-4P-5HP-VLC:30957-4P-7.5HP-VLC:30957-4P-10HP-VLC:</t>
        </is>
      </c>
      <c r="D618" s="2" t="inlineStr">
        <is>
          <t>X3</t>
        </is>
      </c>
      <c r="E618" s="2" t="inlineStr">
        <is>
          <t>ImpMatl_Silicon_Bronze_ASTM-B584_C87600</t>
        </is>
      </c>
      <c r="F618" s="7" t="inlineStr">
        <is>
          <t>Silicon Bronze, ASTM-B584, C87600</t>
        </is>
      </c>
      <c r="G618" s="7" t="inlineStr">
        <is>
          <t>B21</t>
        </is>
      </c>
      <c r="H618" s="7" t="inlineStr">
        <is>
          <t>Coating_Special</t>
        </is>
      </c>
      <c r="I618" s="7" t="inlineStr">
        <is>
          <t>Stainless Steel, AISI-303</t>
        </is>
      </c>
      <c r="J618" s="7" t="inlineStr">
        <is>
          <t>Steel, Cold Drawn C1018</t>
        </is>
      </c>
      <c r="K618" s="2" t="inlineStr">
        <is>
          <t>RTF</t>
        </is>
      </c>
      <c r="L618" s="7" t="n"/>
      <c r="M618" s="7" t="inlineStr">
        <is>
          <t>A101819</t>
        </is>
      </c>
      <c r="N618" s="7" t="n">
        <v>0</v>
      </c>
      <c r="O618" s="7" t="inlineStr">
        <is>
          <t>LT250</t>
        </is>
      </c>
      <c r="P618" s="13" t="n">
        <v>8</v>
      </c>
      <c r="R618" s="12" t="n"/>
    </row>
    <row r="619">
      <c r="B619" t="inlineStr">
        <is>
          <t>Price_BOM_VLC_VLSC_Imp_0611</t>
        </is>
      </c>
      <c r="C619" s="68" t="inlineStr">
        <is>
          <t>:30957-4P-5HP-VLC:30957-4P-7.5HP-VLC:30957-4P-10HP-VLC:</t>
        </is>
      </c>
      <c r="D619" s="2" t="inlineStr">
        <is>
          <t>X3</t>
        </is>
      </c>
      <c r="E619" t="inlineStr">
        <is>
          <t>ImpMatl_NiAl-Bronze_ASTM-B148_C95400</t>
        </is>
      </c>
      <c r="F619" s="7" t="inlineStr">
        <is>
          <t>Nickel Aluminum Bronze ASTM B148 UNS C95400</t>
        </is>
      </c>
      <c r="G619" s="7" t="inlineStr">
        <is>
          <t>B22</t>
        </is>
      </c>
      <c r="H619" s="7" t="inlineStr">
        <is>
          <t>Coating_Special</t>
        </is>
      </c>
      <c r="I619" s="7" t="inlineStr">
        <is>
          <t>Stainless Steel, AISI-303</t>
        </is>
      </c>
      <c r="J619" s="7" t="inlineStr">
        <is>
          <t>Steel, Cold Drawn C1018</t>
        </is>
      </c>
      <c r="K619" s="2" t="inlineStr">
        <is>
          <t>RTF</t>
        </is>
      </c>
      <c r="L619" s="12" t="n"/>
      <c r="M619" t="inlineStr">
        <is>
          <t>A102232</t>
        </is>
      </c>
      <c r="N619" s="12" t="n">
        <v>148</v>
      </c>
      <c r="O619" s="7" t="inlineStr">
        <is>
          <t>LT250</t>
        </is>
      </c>
      <c r="P619" s="13" t="n">
        <v>8</v>
      </c>
      <c r="R619" s="12" t="n"/>
    </row>
    <row r="620">
      <c r="B620" t="inlineStr">
        <is>
          <t>Price_BOM_VLC_VLSC_Imp_0612</t>
        </is>
      </c>
      <c r="C620" s="68" t="inlineStr">
        <is>
          <t>:30957-4P-5HP-VLC:30957-4P-7.5HP-VLC:30957-4P-10HP-VLC:</t>
        </is>
      </c>
      <c r="D620" s="2" t="inlineStr">
        <is>
          <t>X3</t>
        </is>
      </c>
      <c r="E620" s="2" t="inlineStr">
        <is>
          <t>ImpMatl_Silicon_Bronze_ASTM-B584_C87600</t>
        </is>
      </c>
      <c r="F620" s="7" t="inlineStr">
        <is>
          <t>Silicon Bronze, ASTM-B584, C87600</t>
        </is>
      </c>
      <c r="G620" s="7" t="inlineStr">
        <is>
          <t>B21</t>
        </is>
      </c>
      <c r="H620" s="7" t="inlineStr">
        <is>
          <t>Coating_Epoxy</t>
        </is>
      </c>
      <c r="I620" s="7" t="inlineStr">
        <is>
          <t>Stainless Steel, AISI-303</t>
        </is>
      </c>
      <c r="J620" s="7" t="inlineStr">
        <is>
          <t>Steel, Cold Drawn C1018</t>
        </is>
      </c>
      <c r="K620" s="2" t="inlineStr">
        <is>
          <t>RTF</t>
        </is>
      </c>
      <c r="L620" s="7" t="n"/>
      <c r="M620" s="7" t="inlineStr">
        <is>
          <t>A101819</t>
        </is>
      </c>
      <c r="N620" s="7" t="n">
        <v>0</v>
      </c>
      <c r="O620" s="7" t="inlineStr">
        <is>
          <t>LT250</t>
        </is>
      </c>
      <c r="P620" s="13" t="n">
        <v>8</v>
      </c>
      <c r="R620" s="12" t="n"/>
    </row>
    <row r="621">
      <c r="B621" t="inlineStr">
        <is>
          <t>Price_BOM_VLC_VLSC_Imp_0613</t>
        </is>
      </c>
      <c r="C621" s="68" t="inlineStr">
        <is>
          <t>:30957-4P-5HP-VLC:30957-4P-7.5HP-VLC:30957-4P-10HP-VLC:</t>
        </is>
      </c>
      <c r="D621" s="2" t="inlineStr">
        <is>
          <t>X3</t>
        </is>
      </c>
      <c r="E621" t="inlineStr">
        <is>
          <t>ImpMatl_NiAl-Bronze_ASTM-B148_C95400</t>
        </is>
      </c>
      <c r="F621" s="7" t="inlineStr">
        <is>
          <t>Nickel Aluminum Bronze ASTM B148 UNS C95400</t>
        </is>
      </c>
      <c r="G621" s="7" t="inlineStr">
        <is>
          <t>B22</t>
        </is>
      </c>
      <c r="H621" s="7" t="inlineStr">
        <is>
          <t>Coating_Epoxy</t>
        </is>
      </c>
      <c r="I621" s="7" t="inlineStr">
        <is>
          <t>Stainless Steel, AISI-303</t>
        </is>
      </c>
      <c r="J621" s="7" t="inlineStr">
        <is>
          <t>Steel, Cold Drawn C1018</t>
        </is>
      </c>
      <c r="K621" s="2" t="inlineStr">
        <is>
          <t>RTF</t>
        </is>
      </c>
      <c r="L621" s="12" t="n"/>
      <c r="M621" t="inlineStr">
        <is>
          <t>A102232</t>
        </is>
      </c>
      <c r="N621" s="12" t="n">
        <v>148</v>
      </c>
      <c r="O621" s="7" t="inlineStr">
        <is>
          <t>LT250</t>
        </is>
      </c>
      <c r="P621" s="13" t="n">
        <v>8</v>
      </c>
      <c r="R621" s="12" t="n"/>
    </row>
    <row r="622">
      <c r="B622" t="inlineStr">
        <is>
          <t>Price_BOM_VLC_VLSC_Imp_0614</t>
        </is>
      </c>
      <c r="C622" s="68" t="inlineStr">
        <is>
          <t>:30957-2P-30HP-VLC:30957-2P-40HP-VLC:30957-2P-50HP-VLC:30957-2P-60HP-VLC:</t>
        </is>
      </c>
      <c r="D622" s="2" t="inlineStr">
        <is>
          <t>X4</t>
        </is>
      </c>
      <c r="E622" s="2" t="inlineStr">
        <is>
          <t>ImpMatl_Silicon_Bronze_ASTM-B584_C87600</t>
        </is>
      </c>
      <c r="F622" s="7" t="inlineStr">
        <is>
          <t>Silicon Bronze, ASTM-B584, C87600</t>
        </is>
      </c>
      <c r="G622" s="7" t="inlineStr">
        <is>
          <t>B21</t>
        </is>
      </c>
      <c r="H622" s="7" t="inlineStr">
        <is>
          <t>Coating_Standard</t>
        </is>
      </c>
      <c r="I622" s="7" t="inlineStr">
        <is>
          <t>Stainless Steel, AISI-303</t>
        </is>
      </c>
      <c r="J622" s="7" t="inlineStr">
        <is>
          <t>Steel, Cold Drawn C1018</t>
        </is>
      </c>
      <c r="K622" s="77" t="inlineStr">
        <is>
          <t>96769193</t>
        </is>
      </c>
      <c r="L622" s="7" t="inlineStr">
        <is>
          <t>IMP,L,25957,X4,B21</t>
        </is>
      </c>
      <c r="M622" s="7" t="inlineStr">
        <is>
          <t>A101826</t>
        </is>
      </c>
      <c r="N622" s="7" t="n">
        <v>0</v>
      </c>
      <c r="O622" s="7" t="inlineStr">
        <is>
          <t>LT027</t>
        </is>
      </c>
      <c r="P622" s="13" t="n">
        <v>0</v>
      </c>
      <c r="R622" s="12" t="n"/>
    </row>
    <row r="623">
      <c r="B623" t="inlineStr">
        <is>
          <t>Price_BOM_VLC_VLSC_Imp_0615</t>
        </is>
      </c>
      <c r="C623" s="68" t="inlineStr">
        <is>
          <t>:30957-2P-30HP-VLC:30957-2P-40HP-VLC:30957-2P-50HP-VLC:30957-2P-60HP-VLC:</t>
        </is>
      </c>
      <c r="D623" s="2" t="inlineStr">
        <is>
          <t>X4</t>
        </is>
      </c>
      <c r="E623" s="2" t="inlineStr">
        <is>
          <t>ImpMatl_SS_AISI-304</t>
        </is>
      </c>
      <c r="F623" s="7" t="inlineStr">
        <is>
          <t>Stainless Steel, AISI-304</t>
        </is>
      </c>
      <c r="G623" s="7" t="inlineStr">
        <is>
          <t>H304</t>
        </is>
      </c>
      <c r="H623" s="7" t="inlineStr">
        <is>
          <t>Coating_Standard</t>
        </is>
      </c>
      <c r="I623" s="7" t="inlineStr">
        <is>
          <t>Stainless Steel, AISI-303</t>
        </is>
      </c>
      <c r="J623" s="7" t="inlineStr">
        <is>
          <t>Stainless Steel, AISI 316</t>
        </is>
      </c>
      <c r="K623" s="98" t="n">
        <v>98876139</v>
      </c>
      <c r="L623" s="98" t="inlineStr">
        <is>
          <t>IMP,L,25957,X4,H304</t>
        </is>
      </c>
      <c r="M623" t="inlineStr">
        <is>
          <t>A101831</t>
        </is>
      </c>
      <c r="N623" t="n">
        <v>0</v>
      </c>
      <c r="O623" s="7" t="inlineStr">
        <is>
          <t>LT027</t>
        </is>
      </c>
      <c r="P623" s="13" t="n">
        <v>0</v>
      </c>
      <c r="R623" s="12" t="n"/>
    </row>
    <row r="624">
      <c r="B624" t="inlineStr">
        <is>
          <t>Price_BOM_VLC_VLSC_Imp_0616</t>
        </is>
      </c>
      <c r="C624" s="68" t="inlineStr">
        <is>
          <t>:30957-2P-30HP-VLC:30957-2P-40HP-VLC:30957-2P-50HP-VLC:30957-2P-60HP-VLC:</t>
        </is>
      </c>
      <c r="D624" s="2" t="inlineStr">
        <is>
          <t>X4</t>
        </is>
      </c>
      <c r="E624" t="inlineStr">
        <is>
          <t>ImpMatl_NiAl-Bronze_ASTM-B148_C95400</t>
        </is>
      </c>
      <c r="F624" s="7" t="inlineStr">
        <is>
          <t>Nickel Aluminum Bronze ASTM B148 UNS C95400</t>
        </is>
      </c>
      <c r="G624" s="7" t="inlineStr">
        <is>
          <t>B22</t>
        </is>
      </c>
      <c r="H624" s="7" t="inlineStr">
        <is>
          <t>Coating_Standard</t>
        </is>
      </c>
      <c r="I624" s="7" t="inlineStr">
        <is>
          <t>Stainless Steel, AISI-303</t>
        </is>
      </c>
      <c r="J624" s="7" t="inlineStr">
        <is>
          <t>Steel, Cold Drawn C1018</t>
        </is>
      </c>
      <c r="K624" s="78" t="inlineStr">
        <is>
          <t>97778036</t>
        </is>
      </c>
      <c r="L624" s="12" t="n"/>
      <c r="M624" t="inlineStr">
        <is>
          <t>A102233</t>
        </is>
      </c>
      <c r="N624" s="12" t="n">
        <v>148</v>
      </c>
      <c r="O624" s="7" t="inlineStr">
        <is>
          <t>LT250</t>
        </is>
      </c>
      <c r="P624" s="13" t="n">
        <v>8</v>
      </c>
      <c r="R624" s="12" t="n"/>
    </row>
    <row r="625">
      <c r="B625" t="inlineStr">
        <is>
          <t>Price_BOM_VLC_VLSC_Imp_0617</t>
        </is>
      </c>
      <c r="C625" s="68" t="inlineStr">
        <is>
          <t>:30957-2P-30HP-VLC:30957-2P-40HP-VLC:30957-2P-50HP-VLC:30957-2P-60HP-VLC:</t>
        </is>
      </c>
      <c r="D625" s="2" t="inlineStr">
        <is>
          <t>X4</t>
        </is>
      </c>
      <c r="E625" s="2" t="inlineStr">
        <is>
          <t>ImpMatl_Silicon_Bronze_ASTM-B584_C87600</t>
        </is>
      </c>
      <c r="F625" s="7" t="inlineStr">
        <is>
          <t>Silicon Bronze, ASTM-B584, C87600</t>
        </is>
      </c>
      <c r="G625" s="7" t="inlineStr">
        <is>
          <t>B21</t>
        </is>
      </c>
      <c r="H625" s="7" t="inlineStr">
        <is>
          <t>Coating_Scotchkote134_interior</t>
        </is>
      </c>
      <c r="I625" s="7" t="inlineStr">
        <is>
          <t>Stainless Steel, AISI-303</t>
        </is>
      </c>
      <c r="J625" s="7" t="inlineStr">
        <is>
          <t>Steel, Cold Drawn C1018</t>
        </is>
      </c>
      <c r="K625" s="2" t="inlineStr">
        <is>
          <t>RTF</t>
        </is>
      </c>
      <c r="L625" s="7" t="n"/>
      <c r="M625" s="7" t="inlineStr">
        <is>
          <t>A101826</t>
        </is>
      </c>
      <c r="N625" s="7" t="n">
        <v>0</v>
      </c>
      <c r="O625" s="7" t="inlineStr">
        <is>
          <t>LT250</t>
        </is>
      </c>
      <c r="P625" s="13" t="n">
        <v>8</v>
      </c>
      <c r="R625" s="12" t="n"/>
    </row>
    <row r="626">
      <c r="B626" t="inlineStr">
        <is>
          <t>Price_BOM_VLC_VLSC_Imp_0618</t>
        </is>
      </c>
      <c r="C626" s="68" t="inlineStr">
        <is>
          <t>:30957-2P-30HP-VLC:30957-2P-40HP-VLC:30957-2P-50HP-VLC:30957-2P-60HP-VLC:</t>
        </is>
      </c>
      <c r="D626" s="2" t="inlineStr">
        <is>
          <t>X4</t>
        </is>
      </c>
      <c r="E626" t="inlineStr">
        <is>
          <t>ImpMatl_NiAl-Bronze_ASTM-B148_C95400</t>
        </is>
      </c>
      <c r="F626" s="7" t="inlineStr">
        <is>
          <t>Nickel Aluminum Bronze ASTM B148 UNS C95400</t>
        </is>
      </c>
      <c r="G626" s="7" t="inlineStr">
        <is>
          <t>B22</t>
        </is>
      </c>
      <c r="H626" s="7" t="inlineStr">
        <is>
          <t>Coating_Scotchkote134_interior</t>
        </is>
      </c>
      <c r="I626" s="7" t="inlineStr">
        <is>
          <t>Stainless Steel, AISI-303</t>
        </is>
      </c>
      <c r="J626" s="7" t="inlineStr">
        <is>
          <t>Steel, Cold Drawn C1018</t>
        </is>
      </c>
      <c r="K626" s="2" t="inlineStr">
        <is>
          <t>RTF</t>
        </is>
      </c>
      <c r="L626" s="12" t="n"/>
      <c r="M626" t="inlineStr">
        <is>
          <t>A102233</t>
        </is>
      </c>
      <c r="N626" s="12" t="n">
        <v>148</v>
      </c>
      <c r="O626" s="7" t="inlineStr">
        <is>
          <t>LT250</t>
        </is>
      </c>
      <c r="P626" s="13" t="n">
        <v>8</v>
      </c>
      <c r="R626" s="12" t="n"/>
    </row>
    <row r="627">
      <c r="B627" t="inlineStr">
        <is>
          <t>Price_BOM_VLC_VLSC_Imp_0619</t>
        </is>
      </c>
      <c r="C627" s="68" t="inlineStr">
        <is>
          <t>:30957-2P-30HP-VLC:30957-2P-40HP-VLC:30957-2P-50HP-VLC:30957-2P-60HP-VLC:</t>
        </is>
      </c>
      <c r="D627" s="2" t="inlineStr">
        <is>
          <t>X4</t>
        </is>
      </c>
      <c r="E627" s="2" t="inlineStr">
        <is>
          <t>ImpMatl_Silicon_Bronze_ASTM-B584_C87600</t>
        </is>
      </c>
      <c r="F627" s="7" t="inlineStr">
        <is>
          <t>Silicon Bronze, ASTM-B584, C87600</t>
        </is>
      </c>
      <c r="G627" s="7" t="inlineStr">
        <is>
          <t>B21</t>
        </is>
      </c>
      <c r="H627" s="7" t="inlineStr">
        <is>
          <t>Coating_Scotchkote134_interior_exterior</t>
        </is>
      </c>
      <c r="I627" s="7" t="inlineStr">
        <is>
          <t>Stainless Steel, AISI-303</t>
        </is>
      </c>
      <c r="J627" s="7" t="inlineStr">
        <is>
          <t>Steel, Cold Drawn C1018</t>
        </is>
      </c>
      <c r="K627" s="2" t="inlineStr">
        <is>
          <t>RTF</t>
        </is>
      </c>
      <c r="L627" s="7" t="n"/>
      <c r="M627" s="7" t="inlineStr">
        <is>
          <t>A101826</t>
        </is>
      </c>
      <c r="N627" s="7" t="n">
        <v>0</v>
      </c>
      <c r="O627" s="7" t="inlineStr">
        <is>
          <t>LT250</t>
        </is>
      </c>
      <c r="P627" s="13" t="n">
        <v>8</v>
      </c>
      <c r="R627" s="12" t="n"/>
    </row>
    <row r="628">
      <c r="B628" t="inlineStr">
        <is>
          <t>Price_BOM_VLC_VLSC_Imp_0620</t>
        </is>
      </c>
      <c r="C628" s="68" t="inlineStr">
        <is>
          <t>:30957-2P-30HP-VLC:30957-2P-40HP-VLC:30957-2P-50HP-VLC:30957-2P-60HP-VLC:</t>
        </is>
      </c>
      <c r="D628" s="2" t="inlineStr">
        <is>
          <t>X4</t>
        </is>
      </c>
      <c r="E628" t="inlineStr">
        <is>
          <t>ImpMatl_NiAl-Bronze_ASTM-B148_C95400</t>
        </is>
      </c>
      <c r="F628" s="7" t="inlineStr">
        <is>
          <t>Nickel Aluminum Bronze ASTM B148 UNS C95400</t>
        </is>
      </c>
      <c r="G628" s="7" t="inlineStr">
        <is>
          <t>B22</t>
        </is>
      </c>
      <c r="H628" s="7" t="inlineStr">
        <is>
          <t>Coating_Scotchkote134_interior_exterior</t>
        </is>
      </c>
      <c r="I628" s="7" t="inlineStr">
        <is>
          <t>Stainless Steel, AISI-303</t>
        </is>
      </c>
      <c r="J628" s="7" t="inlineStr">
        <is>
          <t>Steel, Cold Drawn C1018</t>
        </is>
      </c>
      <c r="K628" s="2" t="inlineStr">
        <is>
          <t>RTF</t>
        </is>
      </c>
      <c r="L628" s="12" t="n"/>
      <c r="M628" t="inlineStr">
        <is>
          <t>A102233</t>
        </is>
      </c>
      <c r="N628" s="12" t="n">
        <v>148</v>
      </c>
      <c r="O628" s="7" t="inlineStr">
        <is>
          <t>LT250</t>
        </is>
      </c>
      <c r="P628" s="13" t="n">
        <v>8</v>
      </c>
      <c r="R628" s="12" t="n"/>
    </row>
    <row r="629">
      <c r="B629" t="inlineStr">
        <is>
          <t>Price_BOM_VLC_VLSC_Imp_0621</t>
        </is>
      </c>
      <c r="C629" s="68" t="inlineStr">
        <is>
          <t>:30957-2P-30HP-VLC:30957-2P-40HP-VLC:30957-2P-50HP-VLC:30957-2P-60HP-VLC:</t>
        </is>
      </c>
      <c r="D629" s="2" t="inlineStr">
        <is>
          <t>X4</t>
        </is>
      </c>
      <c r="E629" s="2" t="inlineStr">
        <is>
          <t>ImpMatl_Silicon_Bronze_ASTM-B584_C87600</t>
        </is>
      </c>
      <c r="F629" s="7" t="inlineStr">
        <is>
          <t>Silicon Bronze, ASTM-B584, C87600</t>
        </is>
      </c>
      <c r="G629" s="7" t="inlineStr">
        <is>
          <t>B21</t>
        </is>
      </c>
      <c r="H629" s="7" t="inlineStr">
        <is>
          <t>Coating_Scotchkote134_interior_exterior_IncludeImpeller</t>
        </is>
      </c>
      <c r="I629" s="7" t="inlineStr">
        <is>
          <t>Stainless Steel, AISI-303</t>
        </is>
      </c>
      <c r="J629" s="7" t="inlineStr">
        <is>
          <t>Steel, Cold Drawn C1018</t>
        </is>
      </c>
      <c r="K629" s="2" t="inlineStr">
        <is>
          <t>RTF</t>
        </is>
      </c>
      <c r="L629" s="7" t="n"/>
      <c r="M629" s="7" t="inlineStr">
        <is>
          <t>A101826</t>
        </is>
      </c>
      <c r="N629" s="7" t="n">
        <v>0</v>
      </c>
      <c r="O629" s="7" t="inlineStr">
        <is>
          <t>LT250</t>
        </is>
      </c>
      <c r="P629" s="13" t="n">
        <v>8</v>
      </c>
      <c r="R629" s="12" t="n"/>
    </row>
    <row r="630">
      <c r="B630" t="inlineStr">
        <is>
          <t>Price_BOM_VLC_VLSC_Imp_0622</t>
        </is>
      </c>
      <c r="C630" s="68" t="inlineStr">
        <is>
          <t>:30957-2P-30HP-VLC:30957-2P-40HP-VLC:30957-2P-50HP-VLC:30957-2P-60HP-VLC:</t>
        </is>
      </c>
      <c r="D630" s="2" t="inlineStr">
        <is>
          <t>X4</t>
        </is>
      </c>
      <c r="E630" t="inlineStr">
        <is>
          <t>ImpMatl_NiAl-Bronze_ASTM-B148_C95400</t>
        </is>
      </c>
      <c r="F630" s="7" t="inlineStr">
        <is>
          <t>Nickel Aluminum Bronze ASTM B148 UNS C95400</t>
        </is>
      </c>
      <c r="G630" s="7" t="inlineStr">
        <is>
          <t>B22</t>
        </is>
      </c>
      <c r="H630" s="7" t="inlineStr">
        <is>
          <t>Coating_Scotchkote134_interior_exterior_IncludeImpeller</t>
        </is>
      </c>
      <c r="I630" s="7" t="inlineStr">
        <is>
          <t>Stainless Steel, AISI-303</t>
        </is>
      </c>
      <c r="J630" s="7" t="inlineStr">
        <is>
          <t>Steel, Cold Drawn C1018</t>
        </is>
      </c>
      <c r="K630" s="2" t="inlineStr">
        <is>
          <t>RTF</t>
        </is>
      </c>
      <c r="L630" s="12" t="n"/>
      <c r="M630" t="inlineStr">
        <is>
          <t>A102233</t>
        </is>
      </c>
      <c r="N630" s="12" t="n">
        <v>148</v>
      </c>
      <c r="O630" s="7" t="inlineStr">
        <is>
          <t>LT250</t>
        </is>
      </c>
      <c r="P630" s="13" t="n">
        <v>8</v>
      </c>
      <c r="R630" s="12" t="n"/>
    </row>
    <row r="631">
      <c r="B631" t="inlineStr">
        <is>
          <t>Price_BOM_VLC_VLSC_Imp_0623</t>
        </is>
      </c>
      <c r="C631" s="68" t="inlineStr">
        <is>
          <t>:30957-2P-30HP-VLC:30957-2P-40HP-VLC:30957-2P-50HP-VLC:30957-2P-60HP-VLC:</t>
        </is>
      </c>
      <c r="D631" s="2" t="inlineStr">
        <is>
          <t>X4</t>
        </is>
      </c>
      <c r="E631" s="2" t="inlineStr">
        <is>
          <t>ImpMatl_Silicon_Bronze_ASTM-B584_C87600</t>
        </is>
      </c>
      <c r="F631" s="7" t="inlineStr">
        <is>
          <t>Silicon Bronze, ASTM-B584, C87600</t>
        </is>
      </c>
      <c r="G631" s="7" t="inlineStr">
        <is>
          <t>B21</t>
        </is>
      </c>
      <c r="H631" s="7" t="inlineStr">
        <is>
          <t>Coating_Scotchkote134_interior_IncludeImpeller</t>
        </is>
      </c>
      <c r="I631" s="7" t="inlineStr">
        <is>
          <t>Stainless Steel, AISI-303</t>
        </is>
      </c>
      <c r="J631" s="7" t="inlineStr">
        <is>
          <t>Steel, Cold Drawn C1018</t>
        </is>
      </c>
      <c r="K631" s="2" t="inlineStr">
        <is>
          <t>RTF</t>
        </is>
      </c>
      <c r="L631" s="7" t="n"/>
      <c r="M631" s="7" t="inlineStr">
        <is>
          <t>A101826</t>
        </is>
      </c>
      <c r="N631" s="7" t="n">
        <v>0</v>
      </c>
      <c r="O631" s="7" t="inlineStr">
        <is>
          <t>LT250</t>
        </is>
      </c>
      <c r="P631" s="13" t="n">
        <v>8</v>
      </c>
      <c r="R631" s="12" t="n"/>
    </row>
    <row r="632">
      <c r="B632" t="inlineStr">
        <is>
          <t>Price_BOM_VLC_VLSC_Imp_0624</t>
        </is>
      </c>
      <c r="C632" s="68" t="inlineStr">
        <is>
          <t>:30957-2P-30HP-VLC:30957-2P-40HP-VLC:30957-2P-50HP-VLC:30957-2P-60HP-VLC:</t>
        </is>
      </c>
      <c r="D632" s="2" t="inlineStr">
        <is>
          <t>X4</t>
        </is>
      </c>
      <c r="E632" t="inlineStr">
        <is>
          <t>ImpMatl_NiAl-Bronze_ASTM-B148_C95400</t>
        </is>
      </c>
      <c r="F632" s="7" t="inlineStr">
        <is>
          <t>Nickel Aluminum Bronze ASTM B148 UNS C95400</t>
        </is>
      </c>
      <c r="G632" s="7" t="inlineStr">
        <is>
          <t>B22</t>
        </is>
      </c>
      <c r="H632" s="7" t="inlineStr">
        <is>
          <t>Coating_Scotchkote134_interior_IncludeImpeller</t>
        </is>
      </c>
      <c r="I632" s="7" t="inlineStr">
        <is>
          <t>Stainless Steel, AISI-303</t>
        </is>
      </c>
      <c r="J632" s="7" t="inlineStr">
        <is>
          <t>Steel, Cold Drawn C1018</t>
        </is>
      </c>
      <c r="K632" s="2" t="inlineStr">
        <is>
          <t>RTF</t>
        </is>
      </c>
      <c r="L632" s="12" t="n"/>
      <c r="M632" t="inlineStr">
        <is>
          <t>A102233</t>
        </is>
      </c>
      <c r="N632" s="12" t="n">
        <v>148</v>
      </c>
      <c r="O632" s="7" t="inlineStr">
        <is>
          <t>LT250</t>
        </is>
      </c>
      <c r="P632" s="13" t="n">
        <v>8</v>
      </c>
      <c r="R632" s="12" t="n"/>
    </row>
    <row r="633">
      <c r="B633" t="inlineStr">
        <is>
          <t>Price_BOM_VLC_VLSC_Imp_0625</t>
        </is>
      </c>
      <c r="C633" s="68" t="inlineStr">
        <is>
          <t>:30957-2P-30HP-VLC:30957-2P-40HP-VLC:30957-2P-50HP-VLC:30957-2P-60HP-VLC:</t>
        </is>
      </c>
      <c r="D633" s="2" t="inlineStr">
        <is>
          <t>X4</t>
        </is>
      </c>
      <c r="E633" s="2" t="inlineStr">
        <is>
          <t>ImpMatl_Silicon_Bronze_ASTM-B584_C87600</t>
        </is>
      </c>
      <c r="F633" s="7" t="inlineStr">
        <is>
          <t>Silicon Bronze, ASTM-B584, C87600</t>
        </is>
      </c>
      <c r="G633" s="7" t="inlineStr">
        <is>
          <t>B21</t>
        </is>
      </c>
      <c r="H633" s="7" t="inlineStr">
        <is>
          <t>Coating_Special</t>
        </is>
      </c>
      <c r="I633" s="7" t="inlineStr">
        <is>
          <t>Stainless Steel, AISI-303</t>
        </is>
      </c>
      <c r="J633" s="7" t="inlineStr">
        <is>
          <t>Steel, Cold Drawn C1018</t>
        </is>
      </c>
      <c r="K633" s="2" t="inlineStr">
        <is>
          <t>RTF</t>
        </is>
      </c>
      <c r="L633" s="7" t="n"/>
      <c r="M633" s="7" t="inlineStr">
        <is>
          <t>A101826</t>
        </is>
      </c>
      <c r="N633" s="7" t="n">
        <v>0</v>
      </c>
      <c r="O633" s="7" t="inlineStr">
        <is>
          <t>LT250</t>
        </is>
      </c>
      <c r="P633" s="13" t="n">
        <v>8</v>
      </c>
      <c r="R633" s="12" t="n"/>
    </row>
    <row r="634">
      <c r="B634" t="inlineStr">
        <is>
          <t>Price_BOM_VLC_VLSC_Imp_0626</t>
        </is>
      </c>
      <c r="C634" s="68" t="inlineStr">
        <is>
          <t>:30957-2P-30HP-VLC:30957-2P-40HP-VLC:30957-2P-50HP-VLC:30957-2P-60HP-VLC:</t>
        </is>
      </c>
      <c r="D634" s="2" t="inlineStr">
        <is>
          <t>X4</t>
        </is>
      </c>
      <c r="E634" t="inlineStr">
        <is>
          <t>ImpMatl_NiAl-Bronze_ASTM-B148_C95400</t>
        </is>
      </c>
      <c r="F634" s="7" t="inlineStr">
        <is>
          <t>Nickel Aluminum Bronze ASTM B148 UNS C95400</t>
        </is>
      </c>
      <c r="G634" s="7" t="inlineStr">
        <is>
          <t>B22</t>
        </is>
      </c>
      <c r="H634" s="7" t="inlineStr">
        <is>
          <t>Coating_Special</t>
        </is>
      </c>
      <c r="I634" s="7" t="inlineStr">
        <is>
          <t>Stainless Steel, AISI-303</t>
        </is>
      </c>
      <c r="J634" s="7" t="inlineStr">
        <is>
          <t>Steel, Cold Drawn C1018</t>
        </is>
      </c>
      <c r="K634" s="2" t="inlineStr">
        <is>
          <t>RTF</t>
        </is>
      </c>
      <c r="L634" s="12" t="n"/>
      <c r="M634" t="inlineStr">
        <is>
          <t>A102233</t>
        </is>
      </c>
      <c r="N634" s="12" t="n">
        <v>148</v>
      </c>
      <c r="O634" s="7" t="inlineStr">
        <is>
          <t>LT250</t>
        </is>
      </c>
      <c r="P634" s="13" t="n">
        <v>8</v>
      </c>
      <c r="R634" s="12" t="n"/>
    </row>
    <row r="635">
      <c r="B635" t="inlineStr">
        <is>
          <t>Price_BOM_VLC_VLSC_Imp_0627</t>
        </is>
      </c>
      <c r="C635" s="68" t="inlineStr">
        <is>
          <t>:30957-2P-30HP-VLC:30957-2P-40HP-VLC:30957-2P-50HP-VLC:30957-2P-60HP-VLC:</t>
        </is>
      </c>
      <c r="D635" s="2" t="inlineStr">
        <is>
          <t>X4</t>
        </is>
      </c>
      <c r="E635" s="2" t="inlineStr">
        <is>
          <t>ImpMatl_Silicon_Bronze_ASTM-B584_C87600</t>
        </is>
      </c>
      <c r="F635" s="7" t="inlineStr">
        <is>
          <t>Silicon Bronze, ASTM-B584, C87600</t>
        </is>
      </c>
      <c r="G635" s="7" t="inlineStr">
        <is>
          <t>B21</t>
        </is>
      </c>
      <c r="H635" s="7" t="inlineStr">
        <is>
          <t>Coating_Epoxy</t>
        </is>
      </c>
      <c r="I635" s="7" t="inlineStr">
        <is>
          <t>Stainless Steel, AISI-303</t>
        </is>
      </c>
      <c r="J635" s="7" t="inlineStr">
        <is>
          <t>Steel, Cold Drawn C1018</t>
        </is>
      </c>
      <c r="K635" s="2" t="inlineStr">
        <is>
          <t>RTF</t>
        </is>
      </c>
      <c r="L635" s="7" t="n"/>
      <c r="M635" s="7" t="inlineStr">
        <is>
          <t>A101826</t>
        </is>
      </c>
      <c r="N635" s="7" t="n">
        <v>0</v>
      </c>
      <c r="O635" s="7" t="inlineStr">
        <is>
          <t>LT250</t>
        </is>
      </c>
      <c r="P635" s="13" t="n">
        <v>8</v>
      </c>
      <c r="R635" s="12" t="n"/>
    </row>
    <row r="636">
      <c r="B636" t="inlineStr">
        <is>
          <t>Price_BOM_VLC_VLSC_Imp_0628</t>
        </is>
      </c>
      <c r="C636" s="68" t="inlineStr">
        <is>
          <t>:30957-2P-30HP-VLC:30957-2P-40HP-VLC:30957-2P-50HP-VLC:30957-2P-60HP-VLC:</t>
        </is>
      </c>
      <c r="D636" s="2" t="inlineStr">
        <is>
          <t>X4</t>
        </is>
      </c>
      <c r="E636" t="inlineStr">
        <is>
          <t>ImpMatl_NiAl-Bronze_ASTM-B148_C95400</t>
        </is>
      </c>
      <c r="F636" s="7" t="inlineStr">
        <is>
          <t>Nickel Aluminum Bronze ASTM B148 UNS C95400</t>
        </is>
      </c>
      <c r="G636" s="7" t="inlineStr">
        <is>
          <t>B22</t>
        </is>
      </c>
      <c r="H636" s="7" t="inlineStr">
        <is>
          <t>Coating_Epoxy</t>
        </is>
      </c>
      <c r="I636" s="7" t="inlineStr">
        <is>
          <t>Stainless Steel, AISI-303</t>
        </is>
      </c>
      <c r="J636" s="7" t="inlineStr">
        <is>
          <t>Steel, Cold Drawn C1018</t>
        </is>
      </c>
      <c r="K636" s="2" t="inlineStr">
        <is>
          <t>RTF</t>
        </is>
      </c>
      <c r="L636" s="12" t="n"/>
      <c r="M636" t="inlineStr">
        <is>
          <t>A102233</t>
        </is>
      </c>
      <c r="N636" s="12" t="n">
        <v>148</v>
      </c>
      <c r="O636" s="7" t="inlineStr">
        <is>
          <t>LT250</t>
        </is>
      </c>
      <c r="P636" s="13" t="n">
        <v>8</v>
      </c>
      <c r="R636" s="12" t="n"/>
    </row>
    <row r="637">
      <c r="B637" t="inlineStr">
        <is>
          <t>Price_BOM_VLC_VLSC_Imp_0629</t>
        </is>
      </c>
      <c r="C637" s="68" t="inlineStr">
        <is>
          <t>:30957-4P-5HP-VLSC:30957-4P-7.5HP-VLSC:30957-4P-10HP-VLSC:</t>
        </is>
      </c>
      <c r="D637" s="2" t="inlineStr">
        <is>
          <t>X3</t>
        </is>
      </c>
      <c r="E637" s="2" t="inlineStr">
        <is>
          <t>ImpMatl_Silicon_Bronze_ASTM-B584_C87600</t>
        </is>
      </c>
      <c r="F637" s="7" t="inlineStr">
        <is>
          <t>Silicon Bronze, ASTM-B584, C87600</t>
        </is>
      </c>
      <c r="G637" s="7" t="inlineStr">
        <is>
          <t>B21</t>
        </is>
      </c>
      <c r="H637" s="7" t="inlineStr">
        <is>
          <t>Coating_Standard</t>
        </is>
      </c>
      <c r="I637" s="7" t="inlineStr">
        <is>
          <t>Stainless Steel, AISI-303</t>
        </is>
      </c>
      <c r="J637" s="7" t="inlineStr">
        <is>
          <t>Steel, Cold Drawn C1018</t>
        </is>
      </c>
      <c r="K637" s="77" t="inlineStr">
        <is>
          <t>96769190</t>
        </is>
      </c>
      <c r="L637" s="7" t="inlineStr">
        <is>
          <t>IMP,L,25957,X3,B21</t>
        </is>
      </c>
      <c r="M637" s="7" t="inlineStr">
        <is>
          <t>A101819</t>
        </is>
      </c>
      <c r="N637" s="7" t="n">
        <v>0</v>
      </c>
      <c r="O637" s="7" t="inlineStr">
        <is>
          <t>LT027</t>
        </is>
      </c>
      <c r="P637" s="13" t="n">
        <v>0</v>
      </c>
      <c r="R637" s="12" t="n"/>
    </row>
    <row r="638">
      <c r="B638" t="inlineStr">
        <is>
          <t>Price_BOM_VLC_VLSC_Imp_0630</t>
        </is>
      </c>
      <c r="C638" s="68" t="inlineStr">
        <is>
          <t>:30957-4P-5HP-VLSC:30957-4P-7.5HP-VLSC:30957-4P-10HP-VLSC:</t>
        </is>
      </c>
      <c r="D638" s="2" t="inlineStr">
        <is>
          <t>X3</t>
        </is>
      </c>
      <c r="E638" s="2" t="inlineStr">
        <is>
          <t>ImpMatl_SS_AISI-304</t>
        </is>
      </c>
      <c r="F638" s="7" t="inlineStr">
        <is>
          <t>Stainless Steel, AISI-304</t>
        </is>
      </c>
      <c r="G638" s="7" t="inlineStr">
        <is>
          <t>H304</t>
        </is>
      </c>
      <c r="H638" s="7" t="inlineStr">
        <is>
          <t>Coating_Standard</t>
        </is>
      </c>
      <c r="I638" s="7" t="inlineStr">
        <is>
          <t>Stainless Steel, AISI-303</t>
        </is>
      </c>
      <c r="J638" s="7" t="inlineStr">
        <is>
          <t>Stainless Steel, AISI 316</t>
        </is>
      </c>
      <c r="K638" s="98" t="n">
        <v>98876138</v>
      </c>
      <c r="L638" s="98" t="inlineStr">
        <is>
          <t>IMP,L,25957,X3,H304</t>
        </is>
      </c>
      <c r="M638" t="inlineStr">
        <is>
          <t>A101824</t>
        </is>
      </c>
      <c r="N638" t="n">
        <v>0</v>
      </c>
      <c r="O638" s="7" t="inlineStr">
        <is>
          <t>LT027</t>
        </is>
      </c>
      <c r="P638" s="13" t="n">
        <v>0</v>
      </c>
      <c r="R638" s="12" t="n"/>
    </row>
    <row r="639">
      <c r="B639" t="inlineStr">
        <is>
          <t>Price_BOM_VLC_VLSC_Imp_0631</t>
        </is>
      </c>
      <c r="C639" s="68" t="inlineStr">
        <is>
          <t>:30957-4P-5HP-VLSC:30957-4P-7.5HP-VLSC:30957-4P-10HP-VLSC:</t>
        </is>
      </c>
      <c r="D639" s="2" t="inlineStr">
        <is>
          <t>X3</t>
        </is>
      </c>
      <c r="E639" t="inlineStr">
        <is>
          <t>ImpMatl_NiAl-Bronze_ASTM-B148_C95400</t>
        </is>
      </c>
      <c r="F639" s="7" t="inlineStr">
        <is>
          <t>Nickel Aluminum Bronze ASTM B148 UNS C95400</t>
        </is>
      </c>
      <c r="G639" s="7" t="inlineStr">
        <is>
          <t>B22</t>
        </is>
      </c>
      <c r="H639" s="7" t="inlineStr">
        <is>
          <t>Coating_Standard</t>
        </is>
      </c>
      <c r="I639" s="7" t="inlineStr">
        <is>
          <t>Stainless Steel, AISI-303</t>
        </is>
      </c>
      <c r="J639" s="7" t="inlineStr">
        <is>
          <t>Steel, Cold Drawn C1018</t>
        </is>
      </c>
      <c r="K639" s="78" t="inlineStr">
        <is>
          <t>97778035</t>
        </is>
      </c>
      <c r="L639" s="12" t="n"/>
      <c r="M639" t="inlineStr">
        <is>
          <t>A102232</t>
        </is>
      </c>
      <c r="N639" s="12" t="n">
        <v>148</v>
      </c>
      <c r="O639" s="7" t="inlineStr">
        <is>
          <t>LT250</t>
        </is>
      </c>
      <c r="P639" s="13" t="n">
        <v>8</v>
      </c>
      <c r="R639" s="12" t="n"/>
    </row>
    <row r="640">
      <c r="B640" t="inlineStr">
        <is>
          <t>Price_BOM_VLC_VLSC_Imp_0632</t>
        </is>
      </c>
      <c r="C640" s="68" t="inlineStr">
        <is>
          <t>:30957-4P-5HP-VLSC:30957-4P-7.5HP-VLSC:30957-4P-10HP-VLSC:</t>
        </is>
      </c>
      <c r="D640" s="2" t="inlineStr">
        <is>
          <t>X3</t>
        </is>
      </c>
      <c r="E640" s="2" t="inlineStr">
        <is>
          <t>ImpMatl_Silicon_Bronze_ASTM-B584_C87600</t>
        </is>
      </c>
      <c r="F640" s="7" t="inlineStr">
        <is>
          <t>Silicon Bronze, ASTM-B584, C87600</t>
        </is>
      </c>
      <c r="G640" s="7" t="inlineStr">
        <is>
          <t>B21</t>
        </is>
      </c>
      <c r="H640" s="7" t="inlineStr">
        <is>
          <t>Coating_Scotchkote134_interior</t>
        </is>
      </c>
      <c r="I640" s="7" t="inlineStr">
        <is>
          <t>Stainless Steel, AISI-303</t>
        </is>
      </c>
      <c r="J640" s="7" t="inlineStr">
        <is>
          <t>Steel, Cold Drawn C1018</t>
        </is>
      </c>
      <c r="K640" s="2" t="inlineStr">
        <is>
          <t>RTF</t>
        </is>
      </c>
      <c r="L640" s="7" t="n"/>
      <c r="M640" s="7" t="inlineStr">
        <is>
          <t>A101819</t>
        </is>
      </c>
      <c r="N640" s="7" t="n">
        <v>0</v>
      </c>
      <c r="O640" s="7" t="inlineStr">
        <is>
          <t>LT250</t>
        </is>
      </c>
      <c r="P640" s="13" t="n">
        <v>8</v>
      </c>
      <c r="R640" s="12" t="n"/>
    </row>
    <row r="641">
      <c r="B641" t="inlineStr">
        <is>
          <t>Price_BOM_VLC_VLSC_Imp_0633</t>
        </is>
      </c>
      <c r="C641" s="68" t="inlineStr">
        <is>
          <t>:30957-4P-5HP-VLSC:30957-4P-7.5HP-VLSC:30957-4P-10HP-VLSC:</t>
        </is>
      </c>
      <c r="D641" s="2" t="inlineStr">
        <is>
          <t>X3</t>
        </is>
      </c>
      <c r="E641" t="inlineStr">
        <is>
          <t>ImpMatl_NiAl-Bronze_ASTM-B148_C95400</t>
        </is>
      </c>
      <c r="F641" s="7" t="inlineStr">
        <is>
          <t>Nickel Aluminum Bronze ASTM B148 UNS C95400</t>
        </is>
      </c>
      <c r="G641" s="7" t="inlineStr">
        <is>
          <t>B22</t>
        </is>
      </c>
      <c r="H641" s="7" t="inlineStr">
        <is>
          <t>Coating_Scotchkote134_interior</t>
        </is>
      </c>
      <c r="I641" s="7" t="inlineStr">
        <is>
          <t>Stainless Steel, AISI-303</t>
        </is>
      </c>
      <c r="J641" s="7" t="inlineStr">
        <is>
          <t>Steel, Cold Drawn C1018</t>
        </is>
      </c>
      <c r="K641" s="2" t="inlineStr">
        <is>
          <t>RTF</t>
        </is>
      </c>
      <c r="L641" s="12" t="n"/>
      <c r="M641" t="inlineStr">
        <is>
          <t>A102232</t>
        </is>
      </c>
      <c r="N641" s="12" t="n">
        <v>148</v>
      </c>
      <c r="O641" s="7" t="inlineStr">
        <is>
          <t>LT250</t>
        </is>
      </c>
      <c r="P641" s="13" t="n">
        <v>8</v>
      </c>
      <c r="R641" s="12" t="n"/>
    </row>
    <row r="642">
      <c r="B642" t="inlineStr">
        <is>
          <t>Price_BOM_VLC_VLSC_Imp_0634</t>
        </is>
      </c>
      <c r="C642" s="68" t="inlineStr">
        <is>
          <t>:30957-4P-5HP-VLSC:30957-4P-7.5HP-VLSC:30957-4P-10HP-VLSC:</t>
        </is>
      </c>
      <c r="D642" s="2" t="inlineStr">
        <is>
          <t>X3</t>
        </is>
      </c>
      <c r="E642" s="2" t="inlineStr">
        <is>
          <t>ImpMatl_Silicon_Bronze_ASTM-B584_C87600</t>
        </is>
      </c>
      <c r="F642" s="7" t="inlineStr">
        <is>
          <t>Silicon Bronze, ASTM-B584, C87600</t>
        </is>
      </c>
      <c r="G642" s="7" t="inlineStr">
        <is>
          <t>B21</t>
        </is>
      </c>
      <c r="H642" s="7" t="inlineStr">
        <is>
          <t>Coating_Scotchkote134_interior_exterior</t>
        </is>
      </c>
      <c r="I642" s="7" t="inlineStr">
        <is>
          <t>Stainless Steel, AISI-303</t>
        </is>
      </c>
      <c r="J642" s="7" t="inlineStr">
        <is>
          <t>Steel, Cold Drawn C1018</t>
        </is>
      </c>
      <c r="K642" s="2" t="inlineStr">
        <is>
          <t>RTF</t>
        </is>
      </c>
      <c r="L642" s="7" t="n"/>
      <c r="M642" s="7" t="inlineStr">
        <is>
          <t>A101819</t>
        </is>
      </c>
      <c r="N642" s="7" t="n">
        <v>0</v>
      </c>
      <c r="O642" s="7" t="inlineStr">
        <is>
          <t>LT250</t>
        </is>
      </c>
      <c r="P642" s="13" t="n">
        <v>8</v>
      </c>
      <c r="R642" s="12" t="n"/>
    </row>
    <row r="643">
      <c r="B643" t="inlineStr">
        <is>
          <t>Price_BOM_VLC_VLSC_Imp_0635</t>
        </is>
      </c>
      <c r="C643" s="68" t="inlineStr">
        <is>
          <t>:30957-4P-5HP-VLSC:30957-4P-7.5HP-VLSC:30957-4P-10HP-VLSC:</t>
        </is>
      </c>
      <c r="D643" s="2" t="inlineStr">
        <is>
          <t>X3</t>
        </is>
      </c>
      <c r="E643" t="inlineStr">
        <is>
          <t>ImpMatl_NiAl-Bronze_ASTM-B148_C95400</t>
        </is>
      </c>
      <c r="F643" s="7" t="inlineStr">
        <is>
          <t>Nickel Aluminum Bronze ASTM B148 UNS C95400</t>
        </is>
      </c>
      <c r="G643" s="7" t="inlineStr">
        <is>
          <t>B22</t>
        </is>
      </c>
      <c r="H643" s="7" t="inlineStr">
        <is>
          <t>Coating_Scotchkote134_interior_exterior</t>
        </is>
      </c>
      <c r="I643" s="7" t="inlineStr">
        <is>
          <t>Stainless Steel, AISI-303</t>
        </is>
      </c>
      <c r="J643" s="7" t="inlineStr">
        <is>
          <t>Steel, Cold Drawn C1018</t>
        </is>
      </c>
      <c r="K643" s="2" t="inlineStr">
        <is>
          <t>RTF</t>
        </is>
      </c>
      <c r="L643" s="12" t="n"/>
      <c r="M643" t="inlineStr">
        <is>
          <t>A102232</t>
        </is>
      </c>
      <c r="N643" s="12" t="n">
        <v>148</v>
      </c>
      <c r="O643" s="7" t="inlineStr">
        <is>
          <t>LT250</t>
        </is>
      </c>
      <c r="P643" s="13" t="n">
        <v>8</v>
      </c>
      <c r="R643" s="12" t="n"/>
    </row>
    <row r="644">
      <c r="B644" t="inlineStr">
        <is>
          <t>Price_BOM_VLC_VLSC_Imp_0636</t>
        </is>
      </c>
      <c r="C644" s="68" t="inlineStr">
        <is>
          <t>:30957-4P-5HP-VLSC:30957-4P-7.5HP-VLSC:30957-4P-10HP-VLSC:</t>
        </is>
      </c>
      <c r="D644" s="2" t="inlineStr">
        <is>
          <t>X3</t>
        </is>
      </c>
      <c r="E644" s="2" t="inlineStr">
        <is>
          <t>ImpMatl_Silicon_Bronze_ASTM-B584_C87600</t>
        </is>
      </c>
      <c r="F644" s="7" t="inlineStr">
        <is>
          <t>Silicon Bronze, ASTM-B584, C87600</t>
        </is>
      </c>
      <c r="G644" s="7" t="inlineStr">
        <is>
          <t>B21</t>
        </is>
      </c>
      <c r="H644" s="7" t="inlineStr">
        <is>
          <t>Coating_Scotchkote134_interior_exterior_IncludeImpeller</t>
        </is>
      </c>
      <c r="I644" s="7" t="inlineStr">
        <is>
          <t>Stainless Steel, AISI-303</t>
        </is>
      </c>
      <c r="J644" s="7" t="inlineStr">
        <is>
          <t>Steel, Cold Drawn C1018</t>
        </is>
      </c>
      <c r="K644" s="2" t="inlineStr">
        <is>
          <t>RTF</t>
        </is>
      </c>
      <c r="L644" s="7" t="n"/>
      <c r="M644" s="7" t="inlineStr">
        <is>
          <t>A101819</t>
        </is>
      </c>
      <c r="N644" s="7" t="n">
        <v>0</v>
      </c>
      <c r="O644" s="7" t="inlineStr">
        <is>
          <t>LT250</t>
        </is>
      </c>
      <c r="P644" s="13" t="n">
        <v>8</v>
      </c>
      <c r="R644" s="12" t="n"/>
    </row>
    <row r="645">
      <c r="B645" t="inlineStr">
        <is>
          <t>Price_BOM_VLC_VLSC_Imp_0637</t>
        </is>
      </c>
      <c r="C645" s="68" t="inlineStr">
        <is>
          <t>:30957-4P-5HP-VLSC:30957-4P-7.5HP-VLSC:30957-4P-10HP-VLSC:</t>
        </is>
      </c>
      <c r="D645" s="2" t="inlineStr">
        <is>
          <t>X3</t>
        </is>
      </c>
      <c r="E645" t="inlineStr">
        <is>
          <t>ImpMatl_NiAl-Bronze_ASTM-B148_C95400</t>
        </is>
      </c>
      <c r="F645" s="7" t="inlineStr">
        <is>
          <t>Nickel Aluminum Bronze ASTM B148 UNS C95400</t>
        </is>
      </c>
      <c r="G645" s="7" t="inlineStr">
        <is>
          <t>B22</t>
        </is>
      </c>
      <c r="H645" s="7" t="inlineStr">
        <is>
          <t>Coating_Scotchkote134_interior_exterior_IncludeImpeller</t>
        </is>
      </c>
      <c r="I645" s="7" t="inlineStr">
        <is>
          <t>Stainless Steel, AISI-303</t>
        </is>
      </c>
      <c r="J645" s="7" t="inlineStr">
        <is>
          <t>Steel, Cold Drawn C1018</t>
        </is>
      </c>
      <c r="K645" s="2" t="inlineStr">
        <is>
          <t>RTF</t>
        </is>
      </c>
      <c r="L645" s="12" t="n"/>
      <c r="M645" t="inlineStr">
        <is>
          <t>A102232</t>
        </is>
      </c>
      <c r="N645" s="12" t="n">
        <v>148</v>
      </c>
      <c r="O645" s="7" t="inlineStr">
        <is>
          <t>LT250</t>
        </is>
      </c>
      <c r="P645" s="13" t="n">
        <v>8</v>
      </c>
      <c r="R645" s="12" t="n"/>
    </row>
    <row r="646">
      <c r="B646" t="inlineStr">
        <is>
          <t>Price_BOM_VLC_VLSC_Imp_0638</t>
        </is>
      </c>
      <c r="C646" s="68" t="inlineStr">
        <is>
          <t>:30957-4P-5HP-VLSC:30957-4P-7.5HP-VLSC:30957-4P-10HP-VLSC:</t>
        </is>
      </c>
      <c r="D646" s="2" t="inlineStr">
        <is>
          <t>X3</t>
        </is>
      </c>
      <c r="E646" s="2" t="inlineStr">
        <is>
          <t>ImpMatl_Silicon_Bronze_ASTM-B584_C87600</t>
        </is>
      </c>
      <c r="F646" s="7" t="inlineStr">
        <is>
          <t>Silicon Bronze, ASTM-B584, C87600</t>
        </is>
      </c>
      <c r="G646" s="7" t="inlineStr">
        <is>
          <t>B21</t>
        </is>
      </c>
      <c r="H646" s="7" t="inlineStr">
        <is>
          <t>Coating_Scotchkote134_interior_IncludeImpeller</t>
        </is>
      </c>
      <c r="I646" s="7" t="inlineStr">
        <is>
          <t>Stainless Steel, AISI-303</t>
        </is>
      </c>
      <c r="J646" s="7" t="inlineStr">
        <is>
          <t>Steel, Cold Drawn C1018</t>
        </is>
      </c>
      <c r="K646" s="2" t="inlineStr">
        <is>
          <t>RTF</t>
        </is>
      </c>
      <c r="L646" s="7" t="n"/>
      <c r="M646" s="7" t="inlineStr">
        <is>
          <t>A101819</t>
        </is>
      </c>
      <c r="N646" s="7" t="n">
        <v>0</v>
      </c>
      <c r="O646" s="7" t="inlineStr">
        <is>
          <t>LT250</t>
        </is>
      </c>
      <c r="P646" s="13" t="n">
        <v>8</v>
      </c>
      <c r="R646" s="12" t="n"/>
    </row>
    <row r="647">
      <c r="B647" t="inlineStr">
        <is>
          <t>Price_BOM_VLC_VLSC_Imp_0639</t>
        </is>
      </c>
      <c r="C647" s="68" t="inlineStr">
        <is>
          <t>:30957-4P-5HP-VLSC:30957-4P-7.5HP-VLSC:30957-4P-10HP-VLSC:</t>
        </is>
      </c>
      <c r="D647" s="2" t="inlineStr">
        <is>
          <t>X3</t>
        </is>
      </c>
      <c r="E647" t="inlineStr">
        <is>
          <t>ImpMatl_NiAl-Bronze_ASTM-B148_C95400</t>
        </is>
      </c>
      <c r="F647" s="7" t="inlineStr">
        <is>
          <t>Nickel Aluminum Bronze ASTM B148 UNS C95400</t>
        </is>
      </c>
      <c r="G647" s="7" t="inlineStr">
        <is>
          <t>B22</t>
        </is>
      </c>
      <c r="H647" s="7" t="inlineStr">
        <is>
          <t>Coating_Scotchkote134_interior_IncludeImpeller</t>
        </is>
      </c>
      <c r="I647" s="7" t="inlineStr">
        <is>
          <t>Stainless Steel, AISI-303</t>
        </is>
      </c>
      <c r="J647" s="7" t="inlineStr">
        <is>
          <t>Steel, Cold Drawn C1018</t>
        </is>
      </c>
      <c r="K647" s="2" t="inlineStr">
        <is>
          <t>RTF</t>
        </is>
      </c>
      <c r="L647" s="12" t="n"/>
      <c r="M647" t="inlineStr">
        <is>
          <t>A102232</t>
        </is>
      </c>
      <c r="N647" s="12" t="n">
        <v>148</v>
      </c>
      <c r="O647" s="7" t="inlineStr">
        <is>
          <t>LT250</t>
        </is>
      </c>
      <c r="P647" s="13" t="n">
        <v>8</v>
      </c>
      <c r="R647" s="12" t="n"/>
    </row>
    <row r="648">
      <c r="B648" t="inlineStr">
        <is>
          <t>Price_BOM_VLC_VLSC_Imp_0640</t>
        </is>
      </c>
      <c r="C648" s="68" t="inlineStr">
        <is>
          <t>:30957-4P-5HP-VLSC:30957-4P-7.5HP-VLSC:30957-4P-10HP-VLSC:</t>
        </is>
      </c>
      <c r="D648" s="2" t="inlineStr">
        <is>
          <t>X3</t>
        </is>
      </c>
      <c r="E648" s="2" t="inlineStr">
        <is>
          <t>ImpMatl_Silicon_Bronze_ASTM-B584_C87600</t>
        </is>
      </c>
      <c r="F648" s="7" t="inlineStr">
        <is>
          <t>Silicon Bronze, ASTM-B584, C87600</t>
        </is>
      </c>
      <c r="G648" s="7" t="inlineStr">
        <is>
          <t>B21</t>
        </is>
      </c>
      <c r="H648" s="7" t="inlineStr">
        <is>
          <t>Coating_Special</t>
        </is>
      </c>
      <c r="I648" s="7" t="inlineStr">
        <is>
          <t>Stainless Steel, AISI-303</t>
        </is>
      </c>
      <c r="J648" s="7" t="inlineStr">
        <is>
          <t>Steel, Cold Drawn C1018</t>
        </is>
      </c>
      <c r="K648" s="2" t="inlineStr">
        <is>
          <t>RTF</t>
        </is>
      </c>
      <c r="L648" s="7" t="n"/>
      <c r="M648" s="7" t="inlineStr">
        <is>
          <t>A101819</t>
        </is>
      </c>
      <c r="N648" s="7" t="n">
        <v>0</v>
      </c>
      <c r="O648" s="7" t="inlineStr">
        <is>
          <t>LT250</t>
        </is>
      </c>
      <c r="P648" s="13" t="n">
        <v>8</v>
      </c>
      <c r="R648" s="12" t="n"/>
    </row>
    <row r="649">
      <c r="B649" t="inlineStr">
        <is>
          <t>Price_BOM_VLC_VLSC_Imp_0641</t>
        </is>
      </c>
      <c r="C649" s="68" t="inlineStr">
        <is>
          <t>:30957-4P-5HP-VLSC:30957-4P-7.5HP-VLSC:30957-4P-10HP-VLSC:</t>
        </is>
      </c>
      <c r="D649" s="2" t="inlineStr">
        <is>
          <t>X3</t>
        </is>
      </c>
      <c r="E649" t="inlineStr">
        <is>
          <t>ImpMatl_NiAl-Bronze_ASTM-B148_C95400</t>
        </is>
      </c>
      <c r="F649" s="7" t="inlineStr">
        <is>
          <t>Nickel Aluminum Bronze ASTM B148 UNS C95400</t>
        </is>
      </c>
      <c r="G649" s="7" t="inlineStr">
        <is>
          <t>B22</t>
        </is>
      </c>
      <c r="H649" s="7" t="inlineStr">
        <is>
          <t>Coating_Special</t>
        </is>
      </c>
      <c r="I649" s="7" t="inlineStr">
        <is>
          <t>Stainless Steel, AISI-303</t>
        </is>
      </c>
      <c r="J649" s="7" t="inlineStr">
        <is>
          <t>Steel, Cold Drawn C1018</t>
        </is>
      </c>
      <c r="K649" s="2" t="inlineStr">
        <is>
          <t>RTF</t>
        </is>
      </c>
      <c r="L649" s="12" t="n"/>
      <c r="M649" t="inlineStr">
        <is>
          <t>A102232</t>
        </is>
      </c>
      <c r="N649" s="12" t="n">
        <v>148</v>
      </c>
      <c r="O649" s="7" t="inlineStr">
        <is>
          <t>LT250</t>
        </is>
      </c>
      <c r="P649" s="13" t="n">
        <v>8</v>
      </c>
      <c r="R649" s="12" t="n"/>
    </row>
    <row r="650">
      <c r="B650" t="inlineStr">
        <is>
          <t>Price_BOM_VLC_VLSC_Imp_0642</t>
        </is>
      </c>
      <c r="C650" s="68" t="inlineStr">
        <is>
          <t>:30957-4P-5HP-VLSC:30957-4P-7.5HP-VLSC:30957-4P-10HP-VLSC:</t>
        </is>
      </c>
      <c r="D650" s="2" t="inlineStr">
        <is>
          <t>X3</t>
        </is>
      </c>
      <c r="E650" s="2" t="inlineStr">
        <is>
          <t>ImpMatl_Silicon_Bronze_ASTM-B584_C87600</t>
        </is>
      </c>
      <c r="F650" s="7" t="inlineStr">
        <is>
          <t>Silicon Bronze, ASTM-B584, C87600</t>
        </is>
      </c>
      <c r="G650" s="7" t="inlineStr">
        <is>
          <t>B21</t>
        </is>
      </c>
      <c r="H650" s="7" t="inlineStr">
        <is>
          <t>Coating_Epoxy</t>
        </is>
      </c>
      <c r="I650" s="7" t="inlineStr">
        <is>
          <t>Stainless Steel, AISI-303</t>
        </is>
      </c>
      <c r="J650" s="7" t="inlineStr">
        <is>
          <t>Steel, Cold Drawn C1018</t>
        </is>
      </c>
      <c r="K650" s="2" t="inlineStr">
        <is>
          <t>RTF</t>
        </is>
      </c>
      <c r="L650" s="7" t="n"/>
      <c r="M650" s="7" t="inlineStr">
        <is>
          <t>A101819</t>
        </is>
      </c>
      <c r="N650" s="7" t="n">
        <v>0</v>
      </c>
      <c r="O650" s="7" t="inlineStr">
        <is>
          <t>LT250</t>
        </is>
      </c>
      <c r="P650" s="13" t="n">
        <v>8</v>
      </c>
      <c r="R650" s="12" t="n"/>
    </row>
    <row r="651">
      <c r="B651" t="inlineStr">
        <is>
          <t>Price_BOM_VLC_VLSC_Imp_0643</t>
        </is>
      </c>
      <c r="C651" s="68" t="inlineStr">
        <is>
          <t>:30957-4P-5HP-VLSC:30957-4P-7.5HP-VLSC:30957-4P-10HP-VLSC:</t>
        </is>
      </c>
      <c r="D651" s="2" t="inlineStr">
        <is>
          <t>X3</t>
        </is>
      </c>
      <c r="E651" t="inlineStr">
        <is>
          <t>ImpMatl_NiAl-Bronze_ASTM-B148_C95400</t>
        </is>
      </c>
      <c r="F651" s="7" t="inlineStr">
        <is>
          <t>Nickel Aluminum Bronze ASTM B148 UNS C95400</t>
        </is>
      </c>
      <c r="G651" s="7" t="inlineStr">
        <is>
          <t>B22</t>
        </is>
      </c>
      <c r="H651" s="7" t="inlineStr">
        <is>
          <t>Coating_Epoxy</t>
        </is>
      </c>
      <c r="I651" s="7" t="inlineStr">
        <is>
          <t>Stainless Steel, AISI-303</t>
        </is>
      </c>
      <c r="J651" s="7" t="inlineStr">
        <is>
          <t>Steel, Cold Drawn C1018</t>
        </is>
      </c>
      <c r="K651" s="2" t="inlineStr">
        <is>
          <t>RTF</t>
        </is>
      </c>
      <c r="L651" s="12" t="n"/>
      <c r="M651" t="inlineStr">
        <is>
          <t>A102232</t>
        </is>
      </c>
      <c r="N651" s="12" t="n">
        <v>148</v>
      </c>
      <c r="O651" s="7" t="inlineStr">
        <is>
          <t>LT250</t>
        </is>
      </c>
      <c r="P651" s="13" t="n">
        <v>8</v>
      </c>
      <c r="R651" s="12" t="n"/>
    </row>
    <row r="652">
      <c r="B652" t="inlineStr">
        <is>
          <t>Price_BOM_VLC_VLSC_Imp_0644</t>
        </is>
      </c>
      <c r="C652" s="68" t="inlineStr">
        <is>
          <t>:30957-2P-30HP-VLSC:30957-2P-40HP-VLSC:30957-2P-50HP-VLSC:30957-2P-60HP-VLSC:</t>
        </is>
      </c>
      <c r="D652" s="2" t="inlineStr">
        <is>
          <t>X4</t>
        </is>
      </c>
      <c r="E652" s="2" t="inlineStr">
        <is>
          <t>ImpMatl_Silicon_Bronze_ASTM-B584_C87600</t>
        </is>
      </c>
      <c r="F652" s="7" t="inlineStr">
        <is>
          <t>Silicon Bronze, ASTM-B584, C87600</t>
        </is>
      </c>
      <c r="G652" s="7" t="inlineStr">
        <is>
          <t>B21</t>
        </is>
      </c>
      <c r="H652" s="7" t="inlineStr">
        <is>
          <t>Coating_Standard</t>
        </is>
      </c>
      <c r="I652" s="7" t="inlineStr">
        <is>
          <t>Stainless Steel, AISI-303</t>
        </is>
      </c>
      <c r="J652" s="7" t="inlineStr">
        <is>
          <t>Steel, Cold Drawn C1018</t>
        </is>
      </c>
      <c r="K652" s="77" t="inlineStr">
        <is>
          <t>96769193</t>
        </is>
      </c>
      <c r="L652" s="7" t="inlineStr">
        <is>
          <t>IMP,L,25957,X4,B21</t>
        </is>
      </c>
      <c r="M652" s="7" t="inlineStr">
        <is>
          <t>A101826</t>
        </is>
      </c>
      <c r="N652" s="7" t="n">
        <v>0</v>
      </c>
      <c r="O652" s="7" t="inlineStr">
        <is>
          <t>LT027</t>
        </is>
      </c>
      <c r="P652" s="13" t="n">
        <v>0</v>
      </c>
      <c r="R652" s="12" t="n"/>
    </row>
    <row r="653">
      <c r="B653" t="inlineStr">
        <is>
          <t>Price_BOM_VLC_VLSC_Imp_0645</t>
        </is>
      </c>
      <c r="C653" s="68" t="inlineStr">
        <is>
          <t>:30957-2P-30HP-VLSC:30957-2P-40HP-VLSC:30957-2P-50HP-VLSC:30957-2P-60HP-VLSC:</t>
        </is>
      </c>
      <c r="D653" s="2" t="inlineStr">
        <is>
          <t>X4</t>
        </is>
      </c>
      <c r="E653" s="2" t="inlineStr">
        <is>
          <t>ImpMatl_SS_AISI-304</t>
        </is>
      </c>
      <c r="F653" s="7" t="inlineStr">
        <is>
          <t>Stainless Steel, AISI-304</t>
        </is>
      </c>
      <c r="G653" s="7" t="inlineStr">
        <is>
          <t>H304</t>
        </is>
      </c>
      <c r="H653" s="7" t="inlineStr">
        <is>
          <t>Coating_Standard</t>
        </is>
      </c>
      <c r="I653" s="7" t="inlineStr">
        <is>
          <t>Stainless Steel, AISI-303</t>
        </is>
      </c>
      <c r="J653" s="7" t="inlineStr">
        <is>
          <t>Stainless Steel, AISI 316</t>
        </is>
      </c>
      <c r="K653" s="98" t="n">
        <v>98876139</v>
      </c>
      <c r="L653" s="98" t="inlineStr">
        <is>
          <t>IMP,L,25957,X4,H304</t>
        </is>
      </c>
      <c r="M653" t="inlineStr">
        <is>
          <t>A101831</t>
        </is>
      </c>
      <c r="N653" t="n">
        <v>0</v>
      </c>
      <c r="O653" s="7" t="inlineStr">
        <is>
          <t>LT027</t>
        </is>
      </c>
      <c r="P653" s="13" t="n">
        <v>0</v>
      </c>
      <c r="R653" s="12" t="n"/>
    </row>
    <row r="654">
      <c r="B654" t="inlineStr">
        <is>
          <t>Price_BOM_VLC_VLSC_Imp_0646</t>
        </is>
      </c>
      <c r="C654" s="68" t="inlineStr">
        <is>
          <t>:30957-2P-30HP-VLSC:30957-2P-40HP-VLSC:30957-2P-50HP-VLSC:30957-2P-60HP-VLSC:</t>
        </is>
      </c>
      <c r="D654" s="2" t="inlineStr">
        <is>
          <t>X4</t>
        </is>
      </c>
      <c r="E654" t="inlineStr">
        <is>
          <t>ImpMatl_NiAl-Bronze_ASTM-B148_C95400</t>
        </is>
      </c>
      <c r="F654" s="7" t="inlineStr">
        <is>
          <t>Nickel Aluminum Bronze ASTM B148 UNS C95400</t>
        </is>
      </c>
      <c r="G654" s="7" t="inlineStr">
        <is>
          <t>B22</t>
        </is>
      </c>
      <c r="H654" s="7" t="inlineStr">
        <is>
          <t>Coating_Standard</t>
        </is>
      </c>
      <c r="I654" s="7" t="inlineStr">
        <is>
          <t>Stainless Steel, AISI-303</t>
        </is>
      </c>
      <c r="J654" s="7" t="inlineStr">
        <is>
          <t>Steel, Cold Drawn C1018</t>
        </is>
      </c>
      <c r="K654" s="78" t="inlineStr">
        <is>
          <t>97778036</t>
        </is>
      </c>
      <c r="L654" s="12" t="n"/>
      <c r="M654" t="inlineStr">
        <is>
          <t>A102233</t>
        </is>
      </c>
      <c r="N654" s="12" t="n">
        <v>148</v>
      </c>
      <c r="O654" s="7" t="inlineStr">
        <is>
          <t>LT250</t>
        </is>
      </c>
      <c r="P654" s="13" t="n">
        <v>8</v>
      </c>
      <c r="R654" s="12" t="n"/>
    </row>
    <row r="655">
      <c r="B655" t="inlineStr">
        <is>
          <t>Price_BOM_VLC_VLSC_Imp_0647</t>
        </is>
      </c>
      <c r="C655" s="68" t="inlineStr">
        <is>
          <t>:30957-2P-30HP-VLSC:30957-2P-40HP-VLSC:30957-2P-50HP-VLSC:30957-2P-60HP-VLSC:</t>
        </is>
      </c>
      <c r="D655" s="2" t="inlineStr">
        <is>
          <t>X4</t>
        </is>
      </c>
      <c r="E655" s="2" t="inlineStr">
        <is>
          <t>ImpMatl_Silicon_Bronze_ASTM-B584_C87600</t>
        </is>
      </c>
      <c r="F655" s="7" t="inlineStr">
        <is>
          <t>Silicon Bronze, ASTM-B584, C87600</t>
        </is>
      </c>
      <c r="G655" s="7" t="inlineStr">
        <is>
          <t>B21</t>
        </is>
      </c>
      <c r="H655" s="7" t="inlineStr">
        <is>
          <t>Coating_Scotchkote134_interior</t>
        </is>
      </c>
      <c r="I655" s="7" t="inlineStr">
        <is>
          <t>Stainless Steel, AISI-303</t>
        </is>
      </c>
      <c r="J655" s="7" t="inlineStr">
        <is>
          <t>Steel, Cold Drawn C1018</t>
        </is>
      </c>
      <c r="K655" s="2" t="inlineStr">
        <is>
          <t>RTF</t>
        </is>
      </c>
      <c r="L655" s="7" t="n"/>
      <c r="M655" s="7" t="inlineStr">
        <is>
          <t>A101826</t>
        </is>
      </c>
      <c r="N655" s="7" t="n">
        <v>0</v>
      </c>
      <c r="O655" s="7" t="inlineStr">
        <is>
          <t>LT250</t>
        </is>
      </c>
      <c r="P655" s="13" t="n">
        <v>8</v>
      </c>
      <c r="R655" s="12" t="n"/>
    </row>
    <row r="656">
      <c r="B656" t="inlineStr">
        <is>
          <t>Price_BOM_VLC_VLSC_Imp_0648</t>
        </is>
      </c>
      <c r="C656" s="68" t="inlineStr">
        <is>
          <t>:30957-2P-30HP-VLSC:30957-2P-40HP-VLSC:30957-2P-50HP-VLSC:30957-2P-60HP-VLSC:</t>
        </is>
      </c>
      <c r="D656" s="2" t="inlineStr">
        <is>
          <t>X4</t>
        </is>
      </c>
      <c r="E656" t="inlineStr">
        <is>
          <t>ImpMatl_NiAl-Bronze_ASTM-B148_C95400</t>
        </is>
      </c>
      <c r="F656" s="7" t="inlineStr">
        <is>
          <t>Nickel Aluminum Bronze ASTM B148 UNS C95400</t>
        </is>
      </c>
      <c r="G656" s="7" t="inlineStr">
        <is>
          <t>B22</t>
        </is>
      </c>
      <c r="H656" s="7" t="inlineStr">
        <is>
          <t>Coating_Scotchkote134_interior</t>
        </is>
      </c>
      <c r="I656" s="7" t="inlineStr">
        <is>
          <t>Stainless Steel, AISI-303</t>
        </is>
      </c>
      <c r="J656" s="7" t="inlineStr">
        <is>
          <t>Steel, Cold Drawn C1018</t>
        </is>
      </c>
      <c r="K656" s="2" t="inlineStr">
        <is>
          <t>RTF</t>
        </is>
      </c>
      <c r="L656" s="12" t="n"/>
      <c r="M656" t="inlineStr">
        <is>
          <t>A102233</t>
        </is>
      </c>
      <c r="N656" s="12" t="n">
        <v>148</v>
      </c>
      <c r="O656" s="7" t="inlineStr">
        <is>
          <t>LT250</t>
        </is>
      </c>
      <c r="P656" s="13" t="n">
        <v>8</v>
      </c>
      <c r="R656" s="12" t="n"/>
    </row>
    <row r="657">
      <c r="B657" t="inlineStr">
        <is>
          <t>Price_BOM_VLC_VLSC_Imp_0649</t>
        </is>
      </c>
      <c r="C657" s="68" t="inlineStr">
        <is>
          <t>:30957-2P-30HP-VLSC:30957-2P-40HP-VLSC:30957-2P-50HP-VLSC:30957-2P-60HP-VLSC:</t>
        </is>
      </c>
      <c r="D657" s="2" t="inlineStr">
        <is>
          <t>X4</t>
        </is>
      </c>
      <c r="E657" s="2" t="inlineStr">
        <is>
          <t>ImpMatl_Silicon_Bronze_ASTM-B584_C87600</t>
        </is>
      </c>
      <c r="F657" s="7" t="inlineStr">
        <is>
          <t>Silicon Bronze, ASTM-B584, C87600</t>
        </is>
      </c>
      <c r="G657" s="7" t="inlineStr">
        <is>
          <t>B21</t>
        </is>
      </c>
      <c r="H657" s="7" t="inlineStr">
        <is>
          <t>Coating_Scotchkote134_interior_exterior</t>
        </is>
      </c>
      <c r="I657" s="7" t="inlineStr">
        <is>
          <t>Stainless Steel, AISI-303</t>
        </is>
      </c>
      <c r="J657" s="7" t="inlineStr">
        <is>
          <t>Steel, Cold Drawn C1018</t>
        </is>
      </c>
      <c r="K657" s="2" t="inlineStr">
        <is>
          <t>RTF</t>
        </is>
      </c>
      <c r="L657" s="7" t="n"/>
      <c r="M657" s="7" t="inlineStr">
        <is>
          <t>A101826</t>
        </is>
      </c>
      <c r="N657" s="7" t="n">
        <v>0</v>
      </c>
      <c r="O657" s="7" t="inlineStr">
        <is>
          <t>LT250</t>
        </is>
      </c>
      <c r="P657" s="13" t="n">
        <v>8</v>
      </c>
      <c r="R657" s="12" t="n"/>
    </row>
    <row r="658">
      <c r="B658" t="inlineStr">
        <is>
          <t>Price_BOM_VLC_VLSC_Imp_0650</t>
        </is>
      </c>
      <c r="C658" s="68" t="inlineStr">
        <is>
          <t>:30957-2P-30HP-VLSC:30957-2P-40HP-VLSC:30957-2P-50HP-VLSC:30957-2P-60HP-VLSC:</t>
        </is>
      </c>
      <c r="D658" s="2" t="inlineStr">
        <is>
          <t>X4</t>
        </is>
      </c>
      <c r="E658" t="inlineStr">
        <is>
          <t>ImpMatl_NiAl-Bronze_ASTM-B148_C95400</t>
        </is>
      </c>
      <c r="F658" s="7" t="inlineStr">
        <is>
          <t>Nickel Aluminum Bronze ASTM B148 UNS C95400</t>
        </is>
      </c>
      <c r="G658" s="7" t="inlineStr">
        <is>
          <t>B22</t>
        </is>
      </c>
      <c r="H658" s="7" t="inlineStr">
        <is>
          <t>Coating_Scotchkote134_interior_exterior</t>
        </is>
      </c>
      <c r="I658" s="7" t="inlineStr">
        <is>
          <t>Stainless Steel, AISI-303</t>
        </is>
      </c>
      <c r="J658" s="7" t="inlineStr">
        <is>
          <t>Steel, Cold Drawn C1018</t>
        </is>
      </c>
      <c r="K658" s="2" t="inlineStr">
        <is>
          <t>RTF</t>
        </is>
      </c>
      <c r="L658" s="12" t="n"/>
      <c r="M658" t="inlineStr">
        <is>
          <t>A102233</t>
        </is>
      </c>
      <c r="N658" s="12" t="n">
        <v>148</v>
      </c>
      <c r="O658" s="7" t="inlineStr">
        <is>
          <t>LT250</t>
        </is>
      </c>
      <c r="P658" s="13" t="n">
        <v>8</v>
      </c>
      <c r="R658" s="12" t="n"/>
    </row>
    <row r="659">
      <c r="B659" t="inlineStr">
        <is>
          <t>Price_BOM_VLC_VLSC_Imp_0651</t>
        </is>
      </c>
      <c r="C659" s="68" t="inlineStr">
        <is>
          <t>:30957-2P-30HP-VLSC:30957-2P-40HP-VLSC:30957-2P-50HP-VLSC:30957-2P-60HP-VLSC:</t>
        </is>
      </c>
      <c r="D659" s="2" t="inlineStr">
        <is>
          <t>X4</t>
        </is>
      </c>
      <c r="E659" s="2" t="inlineStr">
        <is>
          <t>ImpMatl_Silicon_Bronze_ASTM-B584_C87600</t>
        </is>
      </c>
      <c r="F659" s="7" t="inlineStr">
        <is>
          <t>Silicon Bronze, ASTM-B584, C87600</t>
        </is>
      </c>
      <c r="G659" s="7" t="inlineStr">
        <is>
          <t>B21</t>
        </is>
      </c>
      <c r="H659" s="7" t="inlineStr">
        <is>
          <t>Coating_Scotchkote134_interior_exterior_IncludeImpeller</t>
        </is>
      </c>
      <c r="I659" s="7" t="inlineStr">
        <is>
          <t>Stainless Steel, AISI-303</t>
        </is>
      </c>
      <c r="J659" s="7" t="inlineStr">
        <is>
          <t>Steel, Cold Drawn C1018</t>
        </is>
      </c>
      <c r="K659" s="2" t="inlineStr">
        <is>
          <t>RTF</t>
        </is>
      </c>
      <c r="L659" s="7" t="n"/>
      <c r="M659" s="7" t="inlineStr">
        <is>
          <t>A101826</t>
        </is>
      </c>
      <c r="N659" s="7" t="n">
        <v>0</v>
      </c>
      <c r="O659" s="7" t="inlineStr">
        <is>
          <t>LT250</t>
        </is>
      </c>
      <c r="P659" s="13" t="n">
        <v>8</v>
      </c>
      <c r="R659" s="12" t="n"/>
    </row>
    <row r="660">
      <c r="B660" t="inlineStr">
        <is>
          <t>Price_BOM_VLC_VLSC_Imp_0652</t>
        </is>
      </c>
      <c r="C660" s="68" t="inlineStr">
        <is>
          <t>:30957-2P-30HP-VLSC:30957-2P-40HP-VLSC:30957-2P-50HP-VLSC:30957-2P-60HP-VLSC:</t>
        </is>
      </c>
      <c r="D660" s="2" t="inlineStr">
        <is>
          <t>X4</t>
        </is>
      </c>
      <c r="E660" t="inlineStr">
        <is>
          <t>ImpMatl_NiAl-Bronze_ASTM-B148_C95400</t>
        </is>
      </c>
      <c r="F660" s="7" t="inlineStr">
        <is>
          <t>Nickel Aluminum Bronze ASTM B148 UNS C95400</t>
        </is>
      </c>
      <c r="G660" s="7" t="inlineStr">
        <is>
          <t>B22</t>
        </is>
      </c>
      <c r="H660" s="7" t="inlineStr">
        <is>
          <t>Coating_Scotchkote134_interior_exterior_IncludeImpeller</t>
        </is>
      </c>
      <c r="I660" s="7" t="inlineStr">
        <is>
          <t>Stainless Steel, AISI-303</t>
        </is>
      </c>
      <c r="J660" s="7" t="inlineStr">
        <is>
          <t>Steel, Cold Drawn C1018</t>
        </is>
      </c>
      <c r="K660" s="2" t="inlineStr">
        <is>
          <t>RTF</t>
        </is>
      </c>
      <c r="L660" s="12" t="n"/>
      <c r="M660" t="inlineStr">
        <is>
          <t>A102233</t>
        </is>
      </c>
      <c r="N660" s="12" t="n">
        <v>148</v>
      </c>
      <c r="O660" s="7" t="inlineStr">
        <is>
          <t>LT250</t>
        </is>
      </c>
      <c r="P660" s="13" t="n">
        <v>8</v>
      </c>
      <c r="R660" s="12" t="n"/>
    </row>
    <row r="661">
      <c r="B661" t="inlineStr">
        <is>
          <t>Price_BOM_VLC_VLSC_Imp_0653</t>
        </is>
      </c>
      <c r="C661" s="68" t="inlineStr">
        <is>
          <t>:30957-2P-30HP-VLSC:30957-2P-40HP-VLSC:30957-2P-50HP-VLSC:30957-2P-60HP-VLSC:</t>
        </is>
      </c>
      <c r="D661" s="2" t="inlineStr">
        <is>
          <t>X4</t>
        </is>
      </c>
      <c r="E661" s="2" t="inlineStr">
        <is>
          <t>ImpMatl_Silicon_Bronze_ASTM-B584_C87600</t>
        </is>
      </c>
      <c r="F661" s="7" t="inlineStr">
        <is>
          <t>Silicon Bronze, ASTM-B584, C87600</t>
        </is>
      </c>
      <c r="G661" s="7" t="inlineStr">
        <is>
          <t>B21</t>
        </is>
      </c>
      <c r="H661" s="7" t="inlineStr">
        <is>
          <t>Coating_Scotchkote134_interior_IncludeImpeller</t>
        </is>
      </c>
      <c r="I661" s="7" t="inlineStr">
        <is>
          <t>Stainless Steel, AISI-303</t>
        </is>
      </c>
      <c r="J661" s="7" t="inlineStr">
        <is>
          <t>Steel, Cold Drawn C1018</t>
        </is>
      </c>
      <c r="K661" s="2" t="inlineStr">
        <is>
          <t>RTF</t>
        </is>
      </c>
      <c r="L661" s="7" t="n"/>
      <c r="M661" s="7" t="inlineStr">
        <is>
          <t>A101826</t>
        </is>
      </c>
      <c r="N661" s="7" t="n">
        <v>0</v>
      </c>
      <c r="O661" s="7" t="inlineStr">
        <is>
          <t>LT250</t>
        </is>
      </c>
      <c r="P661" s="13" t="n">
        <v>8</v>
      </c>
      <c r="R661" s="12" t="n"/>
    </row>
    <row r="662">
      <c r="B662" t="inlineStr">
        <is>
          <t>Price_BOM_VLC_VLSC_Imp_0654</t>
        </is>
      </c>
      <c r="C662" s="68" t="inlineStr">
        <is>
          <t>:30957-2P-30HP-VLSC:30957-2P-40HP-VLSC:30957-2P-50HP-VLSC:30957-2P-60HP-VLSC:</t>
        </is>
      </c>
      <c r="D662" s="2" t="inlineStr">
        <is>
          <t>X4</t>
        </is>
      </c>
      <c r="E662" t="inlineStr">
        <is>
          <t>ImpMatl_NiAl-Bronze_ASTM-B148_C95400</t>
        </is>
      </c>
      <c r="F662" s="7" t="inlineStr">
        <is>
          <t>Nickel Aluminum Bronze ASTM B148 UNS C95400</t>
        </is>
      </c>
      <c r="G662" s="7" t="inlineStr">
        <is>
          <t>B22</t>
        </is>
      </c>
      <c r="H662" s="7" t="inlineStr">
        <is>
          <t>Coating_Scotchkote134_interior_IncludeImpeller</t>
        </is>
      </c>
      <c r="I662" s="7" t="inlineStr">
        <is>
          <t>Stainless Steel, AISI-303</t>
        </is>
      </c>
      <c r="J662" s="7" t="inlineStr">
        <is>
          <t>Steel, Cold Drawn C1018</t>
        </is>
      </c>
      <c r="K662" s="2" t="inlineStr">
        <is>
          <t>RTF</t>
        </is>
      </c>
      <c r="L662" s="12" t="n"/>
      <c r="M662" t="inlineStr">
        <is>
          <t>A102233</t>
        </is>
      </c>
      <c r="N662" s="12" t="n">
        <v>148</v>
      </c>
      <c r="O662" s="7" t="inlineStr">
        <is>
          <t>LT250</t>
        </is>
      </c>
      <c r="P662" s="13" t="n">
        <v>8</v>
      </c>
      <c r="R662" s="12" t="n"/>
    </row>
    <row r="663">
      <c r="B663" t="inlineStr">
        <is>
          <t>Price_BOM_VLC_VLSC_Imp_0655</t>
        </is>
      </c>
      <c r="C663" s="68" t="inlineStr">
        <is>
          <t>:30957-2P-30HP-VLSC:30957-2P-40HP-VLSC:30957-2P-50HP-VLSC:30957-2P-60HP-VLSC:</t>
        </is>
      </c>
      <c r="D663" s="2" t="inlineStr">
        <is>
          <t>X4</t>
        </is>
      </c>
      <c r="E663" s="2" t="inlineStr">
        <is>
          <t>ImpMatl_Silicon_Bronze_ASTM-B584_C87600</t>
        </is>
      </c>
      <c r="F663" s="7" t="inlineStr">
        <is>
          <t>Silicon Bronze, ASTM-B584, C87600</t>
        </is>
      </c>
      <c r="G663" s="7" t="inlineStr">
        <is>
          <t>B21</t>
        </is>
      </c>
      <c r="H663" s="7" t="inlineStr">
        <is>
          <t>Coating_Special</t>
        </is>
      </c>
      <c r="I663" s="7" t="inlineStr">
        <is>
          <t>Stainless Steel, AISI-303</t>
        </is>
      </c>
      <c r="J663" s="7" t="inlineStr">
        <is>
          <t>Steel, Cold Drawn C1018</t>
        </is>
      </c>
      <c r="K663" s="2" t="inlineStr">
        <is>
          <t>RTF</t>
        </is>
      </c>
      <c r="L663" s="7" t="n"/>
      <c r="M663" s="7" t="inlineStr">
        <is>
          <t>A101826</t>
        </is>
      </c>
      <c r="N663" s="7" t="n">
        <v>0</v>
      </c>
      <c r="O663" s="7" t="inlineStr">
        <is>
          <t>LT250</t>
        </is>
      </c>
      <c r="P663" s="13" t="n">
        <v>8</v>
      </c>
      <c r="R663" s="12" t="n"/>
    </row>
    <row r="664">
      <c r="B664" t="inlineStr">
        <is>
          <t>Price_BOM_VLC_VLSC_Imp_0656</t>
        </is>
      </c>
      <c r="C664" s="68" t="inlineStr">
        <is>
          <t>:30957-2P-30HP-VLSC:30957-2P-40HP-VLSC:30957-2P-50HP-VLSC:30957-2P-60HP-VLSC:</t>
        </is>
      </c>
      <c r="D664" s="2" t="inlineStr">
        <is>
          <t>X4</t>
        </is>
      </c>
      <c r="E664" t="inlineStr">
        <is>
          <t>ImpMatl_NiAl-Bronze_ASTM-B148_C95400</t>
        </is>
      </c>
      <c r="F664" s="7" t="inlineStr">
        <is>
          <t>Nickel Aluminum Bronze ASTM B148 UNS C95400</t>
        </is>
      </c>
      <c r="G664" s="7" t="inlineStr">
        <is>
          <t>B22</t>
        </is>
      </c>
      <c r="H664" s="7" t="inlineStr">
        <is>
          <t>Coating_Special</t>
        </is>
      </c>
      <c r="I664" s="7" t="inlineStr">
        <is>
          <t>Stainless Steel, AISI-303</t>
        </is>
      </c>
      <c r="J664" s="7" t="inlineStr">
        <is>
          <t>Steel, Cold Drawn C1018</t>
        </is>
      </c>
      <c r="K664" s="2" t="inlineStr">
        <is>
          <t>RTF</t>
        </is>
      </c>
      <c r="L664" s="12" t="n"/>
      <c r="M664" t="inlineStr">
        <is>
          <t>A102233</t>
        </is>
      </c>
      <c r="N664" s="12" t="n">
        <v>148</v>
      </c>
      <c r="O664" s="7" t="inlineStr">
        <is>
          <t>LT250</t>
        </is>
      </c>
      <c r="P664" s="13" t="n">
        <v>8</v>
      </c>
      <c r="R664" s="12" t="n"/>
    </row>
    <row r="665">
      <c r="B665" t="inlineStr">
        <is>
          <t>Price_BOM_VLC_VLSC_Imp_0657</t>
        </is>
      </c>
      <c r="C665" s="68" t="inlineStr">
        <is>
          <t>:30957-2P-30HP-VLSC:30957-2P-40HP-VLSC:30957-2P-50HP-VLSC:30957-2P-60HP-VLSC:</t>
        </is>
      </c>
      <c r="D665" s="2" t="inlineStr">
        <is>
          <t>X4</t>
        </is>
      </c>
      <c r="E665" s="2" t="inlineStr">
        <is>
          <t>ImpMatl_Silicon_Bronze_ASTM-B584_C87600</t>
        </is>
      </c>
      <c r="F665" s="7" t="inlineStr">
        <is>
          <t>Silicon Bronze, ASTM-B584, C87600</t>
        </is>
      </c>
      <c r="G665" s="7" t="inlineStr">
        <is>
          <t>B21</t>
        </is>
      </c>
      <c r="H665" s="7" t="inlineStr">
        <is>
          <t>Coating_Epoxy</t>
        </is>
      </c>
      <c r="I665" s="7" t="inlineStr">
        <is>
          <t>Stainless Steel, AISI-303</t>
        </is>
      </c>
      <c r="J665" s="7" t="inlineStr">
        <is>
          <t>Steel, Cold Drawn C1018</t>
        </is>
      </c>
      <c r="K665" s="2" t="inlineStr">
        <is>
          <t>RTF</t>
        </is>
      </c>
      <c r="L665" s="7" t="n"/>
      <c r="M665" s="7" t="inlineStr">
        <is>
          <t>A101826</t>
        </is>
      </c>
      <c r="N665" s="7" t="n">
        <v>0</v>
      </c>
      <c r="O665" s="7" t="inlineStr">
        <is>
          <t>LT250</t>
        </is>
      </c>
      <c r="P665" s="13" t="n">
        <v>8</v>
      </c>
      <c r="R665" s="12" t="n"/>
    </row>
    <row r="666">
      <c r="B666" t="inlineStr">
        <is>
          <t>Price_BOM_VLC_VLSC_Imp_0658</t>
        </is>
      </c>
      <c r="C666" s="68" t="inlineStr">
        <is>
          <t>:30957-2P-30HP-VLSC:30957-2P-40HP-VLSC:30957-2P-50HP-VLSC:30957-2P-60HP-VLSC:</t>
        </is>
      </c>
      <c r="D666" s="2" t="inlineStr">
        <is>
          <t>X4</t>
        </is>
      </c>
      <c r="E666" t="inlineStr">
        <is>
          <t>ImpMatl_NiAl-Bronze_ASTM-B148_C95400</t>
        </is>
      </c>
      <c r="F666" s="7" t="inlineStr">
        <is>
          <t>Nickel Aluminum Bronze ASTM B148 UNS C95400</t>
        </is>
      </c>
      <c r="G666" s="7" t="inlineStr">
        <is>
          <t>B22</t>
        </is>
      </c>
      <c r="H666" s="7" t="inlineStr">
        <is>
          <t>Coating_Epoxy</t>
        </is>
      </c>
      <c r="I666" s="7" t="inlineStr">
        <is>
          <t>Stainless Steel, AISI-303</t>
        </is>
      </c>
      <c r="J666" s="7" t="inlineStr">
        <is>
          <t>Steel, Cold Drawn C1018</t>
        </is>
      </c>
      <c r="K666" s="2" t="inlineStr">
        <is>
          <t>RTF</t>
        </is>
      </c>
      <c r="L666" s="12" t="n"/>
      <c r="M666" t="inlineStr">
        <is>
          <t>A102233</t>
        </is>
      </c>
      <c r="N666" s="12" t="n">
        <v>148</v>
      </c>
      <c r="O666" s="7" t="inlineStr">
        <is>
          <t>LT250</t>
        </is>
      </c>
      <c r="P666" s="13" t="n">
        <v>8</v>
      </c>
      <c r="R666" s="12" t="n"/>
    </row>
    <row r="667">
      <c r="B667" t="inlineStr">
        <is>
          <t>Price_BOM_VLC_VLSC_Imp_0659</t>
        </is>
      </c>
      <c r="C667" t="inlineStr">
        <is>
          <t>:40121-4P-15HP-VLC:40121-4P-20HP-VLC:40121-4P-25HP-VLC:</t>
        </is>
      </c>
      <c r="D667" s="2" t="inlineStr">
        <is>
          <t>XA</t>
        </is>
      </c>
      <c r="E667" s="2" t="inlineStr">
        <is>
          <t>ImpMatl_Silicon_Bronze_ASTM-B584_C87600</t>
        </is>
      </c>
      <c r="F667" s="7" t="inlineStr">
        <is>
          <t>Silicon Bronze, ASTM-B584, C87600</t>
        </is>
      </c>
      <c r="G667" s="7" t="inlineStr">
        <is>
          <t>B21</t>
        </is>
      </c>
      <c r="H667" s="7" t="inlineStr">
        <is>
          <t>Coating_Standard</t>
        </is>
      </c>
      <c r="I667" s="7" t="inlineStr">
        <is>
          <t>Stainless Steel, AISI-303</t>
        </is>
      </c>
      <c r="J667" s="7" t="inlineStr">
        <is>
          <t>Steel, Cold Drawn C1018</t>
        </is>
      </c>
      <c r="K667" s="77" t="inlineStr">
        <is>
          <t>96769217</t>
        </is>
      </c>
      <c r="L667" s="7" t="inlineStr">
        <is>
          <t>IMP,L,30121,XA,B21</t>
        </is>
      </c>
      <c r="M667" s="7" t="inlineStr">
        <is>
          <t>A101882</t>
        </is>
      </c>
      <c r="N667" s="7" t="n">
        <v>0</v>
      </c>
      <c r="O667" s="7" t="inlineStr">
        <is>
          <t>LT027</t>
        </is>
      </c>
      <c r="P667" s="13" t="n">
        <v>0</v>
      </c>
      <c r="R667" s="12" t="n"/>
    </row>
    <row r="668">
      <c r="B668" t="inlineStr">
        <is>
          <t>Price_BOM_VLC_VLSC_Imp_0660</t>
        </is>
      </c>
      <c r="C668" t="inlineStr">
        <is>
          <t>:40121-4P-15HP-VLC:40121-4P-20HP-VLC:40121-4P-25HP-VLC:</t>
        </is>
      </c>
      <c r="D668" s="2" t="inlineStr">
        <is>
          <t>XA</t>
        </is>
      </c>
      <c r="E668" s="2" t="inlineStr">
        <is>
          <t>ImpMatl_SS_AISI-304</t>
        </is>
      </c>
      <c r="F668" s="7" t="inlineStr">
        <is>
          <t>Stainless Steel, AISI-304</t>
        </is>
      </c>
      <c r="G668" s="7" t="inlineStr">
        <is>
          <t>H304</t>
        </is>
      </c>
      <c r="H668" s="7" t="inlineStr">
        <is>
          <t>Coating_Standard</t>
        </is>
      </c>
      <c r="I668" s="7" t="inlineStr">
        <is>
          <t>Stainless Steel, AISI-303</t>
        </is>
      </c>
      <c r="J668" s="7" t="inlineStr">
        <is>
          <t>Stainless Steel, AISI 316</t>
        </is>
      </c>
      <c r="K668" s="63" t="inlineStr">
        <is>
          <t>RTF</t>
        </is>
      </c>
      <c r="L668" s="7" t="n"/>
      <c r="M668" t="inlineStr">
        <is>
          <t>A101887</t>
        </is>
      </c>
      <c r="N668" t="n">
        <v>0</v>
      </c>
      <c r="O668" s="7" t="inlineStr">
        <is>
          <t>LT043</t>
        </is>
      </c>
      <c r="P668" s="13" t="n">
        <v>18</v>
      </c>
      <c r="R668" s="12" t="n"/>
    </row>
    <row r="669">
      <c r="B669" t="inlineStr">
        <is>
          <t>Price_BOM_VLC_VLSC_Imp_0661</t>
        </is>
      </c>
      <c r="C669" t="inlineStr">
        <is>
          <t>:40121-4P-15HP-VLC:40121-4P-20HP-VLC:40121-4P-25HP-VLC:</t>
        </is>
      </c>
      <c r="D669" s="2" t="inlineStr">
        <is>
          <t>XA</t>
        </is>
      </c>
      <c r="E669" t="inlineStr">
        <is>
          <t>ImpMatl_NiAl-Bronze_ASTM-B148_C95400</t>
        </is>
      </c>
      <c r="F669" s="7" t="inlineStr">
        <is>
          <t>Nickel Aluminum Bronze ASTM B148 UNS C95400</t>
        </is>
      </c>
      <c r="G669" s="7" t="inlineStr">
        <is>
          <t>B22</t>
        </is>
      </c>
      <c r="H669" s="7" t="inlineStr">
        <is>
          <t>Coating_Standard</t>
        </is>
      </c>
      <c r="I669" s="7" t="inlineStr">
        <is>
          <t>Stainless Steel, AISI-303</t>
        </is>
      </c>
      <c r="J669" s="7" t="inlineStr">
        <is>
          <t>Steel, Cold Drawn C1018</t>
        </is>
      </c>
      <c r="K669" s="78" t="inlineStr">
        <is>
          <t>97778043</t>
        </is>
      </c>
      <c r="L669" s="12" t="n"/>
      <c r="M669" t="inlineStr">
        <is>
          <t>A102241</t>
        </is>
      </c>
      <c r="N669" s="12" t="n">
        <v>265</v>
      </c>
      <c r="O669" s="7" t="inlineStr">
        <is>
          <t>LT250</t>
        </is>
      </c>
      <c r="P669" s="13" t="n">
        <v>8</v>
      </c>
      <c r="R669" s="12" t="n"/>
    </row>
    <row r="670">
      <c r="B670" t="inlineStr">
        <is>
          <t>Price_BOM_VLC_VLSC_Imp_0662</t>
        </is>
      </c>
      <c r="C670" t="inlineStr">
        <is>
          <t>:40121-4P-15HP-VLC:40121-4P-20HP-VLC:40121-4P-25HP-VLC:</t>
        </is>
      </c>
      <c r="D670" s="2" t="inlineStr">
        <is>
          <t>XA</t>
        </is>
      </c>
      <c r="E670" s="2" t="inlineStr">
        <is>
          <t>ImpMatl_Silicon_Bronze_ASTM-B584_C87600</t>
        </is>
      </c>
      <c r="F670" s="7" t="inlineStr">
        <is>
          <t>Silicon Bronze, ASTM-B584, C87600</t>
        </is>
      </c>
      <c r="G670" s="7" t="inlineStr">
        <is>
          <t>B21</t>
        </is>
      </c>
      <c r="H670" s="7" t="inlineStr">
        <is>
          <t>Coating_Scotchkote134_interior</t>
        </is>
      </c>
      <c r="I670" s="7" t="inlineStr">
        <is>
          <t>Stainless Steel, AISI-303</t>
        </is>
      </c>
      <c r="J670" s="7" t="inlineStr">
        <is>
          <t>Steel, Cold Drawn C1018</t>
        </is>
      </c>
      <c r="K670" s="2" t="inlineStr">
        <is>
          <t>RTF</t>
        </is>
      </c>
      <c r="L670" s="7" t="n"/>
      <c r="M670" s="7" t="inlineStr">
        <is>
          <t>A101882</t>
        </is>
      </c>
      <c r="N670" s="7" t="n">
        <v>0</v>
      </c>
      <c r="O670" s="7" t="inlineStr">
        <is>
          <t>LT250</t>
        </is>
      </c>
      <c r="P670" s="13" t="n">
        <v>8</v>
      </c>
      <c r="R670" s="12" t="n"/>
    </row>
    <row r="671">
      <c r="B671" t="inlineStr">
        <is>
          <t>Price_BOM_VLC_VLSC_Imp_0663</t>
        </is>
      </c>
      <c r="C671" t="inlineStr">
        <is>
          <t>:40121-4P-15HP-VLC:40121-4P-20HP-VLC:40121-4P-25HP-VLC:</t>
        </is>
      </c>
      <c r="D671" s="2" t="inlineStr">
        <is>
          <t>XA</t>
        </is>
      </c>
      <c r="E671" t="inlineStr">
        <is>
          <t>ImpMatl_NiAl-Bronze_ASTM-B148_C95400</t>
        </is>
      </c>
      <c r="F671" s="7" t="inlineStr">
        <is>
          <t>Nickel Aluminum Bronze ASTM B148 UNS C95400</t>
        </is>
      </c>
      <c r="G671" s="7" t="inlineStr">
        <is>
          <t>B22</t>
        </is>
      </c>
      <c r="H671" s="7" t="inlineStr">
        <is>
          <t>Coating_Scotchkote134_interior</t>
        </is>
      </c>
      <c r="I671" s="7" t="inlineStr">
        <is>
          <t>Stainless Steel, AISI-303</t>
        </is>
      </c>
      <c r="J671" s="7" t="inlineStr">
        <is>
          <t>Steel, Cold Drawn C1018</t>
        </is>
      </c>
      <c r="K671" s="2" t="inlineStr">
        <is>
          <t>RTF</t>
        </is>
      </c>
      <c r="L671" s="12" t="n"/>
      <c r="M671" t="inlineStr">
        <is>
          <t>A102241</t>
        </is>
      </c>
      <c r="N671" s="12" t="n">
        <v>265</v>
      </c>
      <c r="O671" s="7" t="inlineStr">
        <is>
          <t>LT250</t>
        </is>
      </c>
      <c r="P671" s="13" t="n">
        <v>8</v>
      </c>
      <c r="R671" s="12" t="n"/>
    </row>
    <row r="672">
      <c r="B672" t="inlineStr">
        <is>
          <t>Price_BOM_VLC_VLSC_Imp_0664</t>
        </is>
      </c>
      <c r="C672" t="inlineStr">
        <is>
          <t>:40121-4P-15HP-VLC:40121-4P-20HP-VLC:40121-4P-25HP-VLC:</t>
        </is>
      </c>
      <c r="D672" s="2" t="inlineStr">
        <is>
          <t>XA</t>
        </is>
      </c>
      <c r="E672" s="2" t="inlineStr">
        <is>
          <t>ImpMatl_Silicon_Bronze_ASTM-B584_C87600</t>
        </is>
      </c>
      <c r="F672" s="7" t="inlineStr">
        <is>
          <t>Silicon Bronze, ASTM-B584, C87600</t>
        </is>
      </c>
      <c r="G672" s="7" t="inlineStr">
        <is>
          <t>B21</t>
        </is>
      </c>
      <c r="H672" s="7" t="inlineStr">
        <is>
          <t>Coating_Scotchkote134_interior_exterior</t>
        </is>
      </c>
      <c r="I672" s="7" t="inlineStr">
        <is>
          <t>Stainless Steel, AISI-303</t>
        </is>
      </c>
      <c r="J672" s="7" t="inlineStr">
        <is>
          <t>Steel, Cold Drawn C1018</t>
        </is>
      </c>
      <c r="K672" s="2" t="inlineStr">
        <is>
          <t>RTF</t>
        </is>
      </c>
      <c r="L672" s="7" t="n"/>
      <c r="M672" s="7" t="inlineStr">
        <is>
          <t>A101882</t>
        </is>
      </c>
      <c r="N672" s="7" t="n">
        <v>0</v>
      </c>
      <c r="O672" s="7" t="inlineStr">
        <is>
          <t>LT250</t>
        </is>
      </c>
      <c r="P672" s="13" t="n">
        <v>8</v>
      </c>
      <c r="R672" s="12" t="n"/>
    </row>
    <row r="673">
      <c r="B673" t="inlineStr">
        <is>
          <t>Price_BOM_VLC_VLSC_Imp_0665</t>
        </is>
      </c>
      <c r="C673" t="inlineStr">
        <is>
          <t>:40121-4P-15HP-VLC:40121-4P-20HP-VLC:40121-4P-25HP-VLC:</t>
        </is>
      </c>
      <c r="D673" s="2" t="inlineStr">
        <is>
          <t>XA</t>
        </is>
      </c>
      <c r="E673" t="inlineStr">
        <is>
          <t>ImpMatl_NiAl-Bronze_ASTM-B148_C95400</t>
        </is>
      </c>
      <c r="F673" s="7" t="inlineStr">
        <is>
          <t>Nickel Aluminum Bronze ASTM B148 UNS C95400</t>
        </is>
      </c>
      <c r="G673" s="7" t="inlineStr">
        <is>
          <t>B22</t>
        </is>
      </c>
      <c r="H673" s="7" t="inlineStr">
        <is>
          <t>Coating_Scotchkote134_interior_exterior</t>
        </is>
      </c>
      <c r="I673" s="7" t="inlineStr">
        <is>
          <t>Stainless Steel, AISI-303</t>
        </is>
      </c>
      <c r="J673" s="7" t="inlineStr">
        <is>
          <t>Steel, Cold Drawn C1018</t>
        </is>
      </c>
      <c r="K673" s="2" t="inlineStr">
        <is>
          <t>RTF</t>
        </is>
      </c>
      <c r="L673" s="12" t="n"/>
      <c r="M673" t="inlineStr">
        <is>
          <t>A102241</t>
        </is>
      </c>
      <c r="N673" s="12" t="n">
        <v>265</v>
      </c>
      <c r="O673" s="7" t="inlineStr">
        <is>
          <t>LT250</t>
        </is>
      </c>
      <c r="P673" s="13" t="n">
        <v>8</v>
      </c>
      <c r="R673" s="12" t="n"/>
    </row>
    <row r="674">
      <c r="B674" t="inlineStr">
        <is>
          <t>Price_BOM_VLC_VLSC_Imp_0666</t>
        </is>
      </c>
      <c r="C674" t="inlineStr">
        <is>
          <t>:40121-4P-15HP-VLC:40121-4P-20HP-VLC:40121-4P-25HP-VLC:</t>
        </is>
      </c>
      <c r="D674" s="2" t="inlineStr">
        <is>
          <t>XA</t>
        </is>
      </c>
      <c r="E674" s="2" t="inlineStr">
        <is>
          <t>ImpMatl_Silicon_Bronze_ASTM-B584_C87600</t>
        </is>
      </c>
      <c r="F674" s="7" t="inlineStr">
        <is>
          <t>Silicon Bronze, ASTM-B584, C87600</t>
        </is>
      </c>
      <c r="G674" s="7" t="inlineStr">
        <is>
          <t>B21</t>
        </is>
      </c>
      <c r="H674" s="7" t="inlineStr">
        <is>
          <t>Coating_Scotchkote134_interior_exterior_IncludeImpeller</t>
        </is>
      </c>
      <c r="I674" s="7" t="inlineStr">
        <is>
          <t>Stainless Steel, AISI-303</t>
        </is>
      </c>
      <c r="J674" s="7" t="inlineStr">
        <is>
          <t>Steel, Cold Drawn C1018</t>
        </is>
      </c>
      <c r="K674" s="2" t="inlineStr">
        <is>
          <t>RTF</t>
        </is>
      </c>
      <c r="L674" s="7" t="n"/>
      <c r="M674" s="7" t="inlineStr">
        <is>
          <t>A101882</t>
        </is>
      </c>
      <c r="N674" s="7" t="n">
        <v>0</v>
      </c>
      <c r="O674" s="7" t="inlineStr">
        <is>
          <t>LT250</t>
        </is>
      </c>
      <c r="P674" s="13" t="n">
        <v>8</v>
      </c>
      <c r="R674" s="12" t="n"/>
    </row>
    <row r="675">
      <c r="B675" t="inlineStr">
        <is>
          <t>Price_BOM_VLC_VLSC_Imp_0667</t>
        </is>
      </c>
      <c r="C675" t="inlineStr">
        <is>
          <t>:40121-4P-15HP-VLC:40121-4P-20HP-VLC:40121-4P-25HP-VLC:</t>
        </is>
      </c>
      <c r="D675" s="2" t="inlineStr">
        <is>
          <t>XA</t>
        </is>
      </c>
      <c r="E675" t="inlineStr">
        <is>
          <t>ImpMatl_NiAl-Bronze_ASTM-B148_C95400</t>
        </is>
      </c>
      <c r="F675" s="7" t="inlineStr">
        <is>
          <t>Nickel Aluminum Bronze ASTM B148 UNS C95400</t>
        </is>
      </c>
      <c r="G675" s="7" t="inlineStr">
        <is>
          <t>B22</t>
        </is>
      </c>
      <c r="H675" s="7" t="inlineStr">
        <is>
          <t>Coating_Scotchkote134_interior_exterior_IncludeImpeller</t>
        </is>
      </c>
      <c r="I675" s="7" t="inlineStr">
        <is>
          <t>Stainless Steel, AISI-303</t>
        </is>
      </c>
      <c r="J675" s="7" t="inlineStr">
        <is>
          <t>Steel, Cold Drawn C1018</t>
        </is>
      </c>
      <c r="K675" s="2" t="inlineStr">
        <is>
          <t>RTF</t>
        </is>
      </c>
      <c r="L675" s="12" t="n"/>
      <c r="M675" t="inlineStr">
        <is>
          <t>A102241</t>
        </is>
      </c>
      <c r="N675" s="12" t="n">
        <v>265</v>
      </c>
      <c r="O675" s="7" t="inlineStr">
        <is>
          <t>LT250</t>
        </is>
      </c>
      <c r="P675" s="13" t="n">
        <v>8</v>
      </c>
      <c r="R675" s="12" t="n"/>
    </row>
    <row r="676">
      <c r="B676" t="inlineStr">
        <is>
          <t>Price_BOM_VLC_VLSC_Imp_0668</t>
        </is>
      </c>
      <c r="C676" t="inlineStr">
        <is>
          <t>:40121-4P-15HP-VLC:40121-4P-20HP-VLC:40121-4P-25HP-VLC:</t>
        </is>
      </c>
      <c r="D676" s="2" t="inlineStr">
        <is>
          <t>XA</t>
        </is>
      </c>
      <c r="E676" s="2" t="inlineStr">
        <is>
          <t>ImpMatl_Silicon_Bronze_ASTM-B584_C87600</t>
        </is>
      </c>
      <c r="F676" s="7" t="inlineStr">
        <is>
          <t>Silicon Bronze, ASTM-B584, C87600</t>
        </is>
      </c>
      <c r="G676" s="7" t="inlineStr">
        <is>
          <t>B21</t>
        </is>
      </c>
      <c r="H676" s="7" t="inlineStr">
        <is>
          <t>Coating_Scotchkote134_interior_IncludeImpeller</t>
        </is>
      </c>
      <c r="I676" s="7" t="inlineStr">
        <is>
          <t>Stainless Steel, AISI-303</t>
        </is>
      </c>
      <c r="J676" s="7" t="inlineStr">
        <is>
          <t>Steel, Cold Drawn C1018</t>
        </is>
      </c>
      <c r="K676" s="2" t="inlineStr">
        <is>
          <t>RTF</t>
        </is>
      </c>
      <c r="L676" s="7" t="n"/>
      <c r="M676" s="7" t="inlineStr">
        <is>
          <t>A101882</t>
        </is>
      </c>
      <c r="N676" s="7" t="n">
        <v>0</v>
      </c>
      <c r="O676" s="7" t="inlineStr">
        <is>
          <t>LT250</t>
        </is>
      </c>
      <c r="P676" s="13" t="n">
        <v>8</v>
      </c>
      <c r="R676" s="12" t="n"/>
    </row>
    <row r="677">
      <c r="B677" t="inlineStr">
        <is>
          <t>Price_BOM_VLC_VLSC_Imp_0669</t>
        </is>
      </c>
      <c r="C677" t="inlineStr">
        <is>
          <t>:40121-4P-15HP-VLC:40121-4P-20HP-VLC:40121-4P-25HP-VLC:</t>
        </is>
      </c>
      <c r="D677" s="2" t="inlineStr">
        <is>
          <t>XA</t>
        </is>
      </c>
      <c r="E677" t="inlineStr">
        <is>
          <t>ImpMatl_NiAl-Bronze_ASTM-B148_C95400</t>
        </is>
      </c>
      <c r="F677" s="7" t="inlineStr">
        <is>
          <t>Nickel Aluminum Bronze ASTM B148 UNS C95400</t>
        </is>
      </c>
      <c r="G677" s="7" t="inlineStr">
        <is>
          <t>B22</t>
        </is>
      </c>
      <c r="H677" s="7" t="inlineStr">
        <is>
          <t>Coating_Scotchkote134_interior_IncludeImpeller</t>
        </is>
      </c>
      <c r="I677" s="7" t="inlineStr">
        <is>
          <t>Stainless Steel, AISI-303</t>
        </is>
      </c>
      <c r="J677" s="7" t="inlineStr">
        <is>
          <t>Steel, Cold Drawn C1018</t>
        </is>
      </c>
      <c r="K677" s="2" t="inlineStr">
        <is>
          <t>RTF</t>
        </is>
      </c>
      <c r="L677" s="12" t="n"/>
      <c r="M677" t="inlineStr">
        <is>
          <t>A102241</t>
        </is>
      </c>
      <c r="N677" s="12" t="n">
        <v>265</v>
      </c>
      <c r="O677" s="7" t="inlineStr">
        <is>
          <t>LT250</t>
        </is>
      </c>
      <c r="P677" s="13" t="n">
        <v>8</v>
      </c>
      <c r="R677" s="12" t="n"/>
    </row>
    <row r="678">
      <c r="B678" t="inlineStr">
        <is>
          <t>Price_BOM_VLC_VLSC_Imp_0670</t>
        </is>
      </c>
      <c r="C678" t="inlineStr">
        <is>
          <t>:40121-4P-15HP-VLC:40121-4P-20HP-VLC:40121-4P-25HP-VLC:</t>
        </is>
      </c>
      <c r="D678" s="2" t="inlineStr">
        <is>
          <t>XA</t>
        </is>
      </c>
      <c r="E678" s="2" t="inlineStr">
        <is>
          <t>ImpMatl_Silicon_Bronze_ASTM-B584_C87600</t>
        </is>
      </c>
      <c r="F678" s="7" t="inlineStr">
        <is>
          <t>Silicon Bronze, ASTM-B584, C87600</t>
        </is>
      </c>
      <c r="G678" s="7" t="inlineStr">
        <is>
          <t>B21</t>
        </is>
      </c>
      <c r="H678" s="7" t="inlineStr">
        <is>
          <t>Coating_Special</t>
        </is>
      </c>
      <c r="I678" s="7" t="inlineStr">
        <is>
          <t>Stainless Steel, AISI-303</t>
        </is>
      </c>
      <c r="J678" s="7" t="inlineStr">
        <is>
          <t>Steel, Cold Drawn C1018</t>
        </is>
      </c>
      <c r="K678" s="2" t="inlineStr">
        <is>
          <t>RTF</t>
        </is>
      </c>
      <c r="L678" s="7" t="n"/>
      <c r="M678" s="7" t="inlineStr">
        <is>
          <t>A101882</t>
        </is>
      </c>
      <c r="N678" s="7" t="n">
        <v>0</v>
      </c>
      <c r="O678" s="7" t="inlineStr">
        <is>
          <t>LT250</t>
        </is>
      </c>
      <c r="P678" s="13" t="n">
        <v>8</v>
      </c>
      <c r="R678" s="12" t="n"/>
    </row>
    <row r="679">
      <c r="B679" t="inlineStr">
        <is>
          <t>Price_BOM_VLC_VLSC_Imp_0671</t>
        </is>
      </c>
      <c r="C679" t="inlineStr">
        <is>
          <t>:40121-4P-15HP-VLC:40121-4P-20HP-VLC:40121-4P-25HP-VLC:</t>
        </is>
      </c>
      <c r="D679" s="2" t="inlineStr">
        <is>
          <t>XA</t>
        </is>
      </c>
      <c r="E679" t="inlineStr">
        <is>
          <t>ImpMatl_NiAl-Bronze_ASTM-B148_C95400</t>
        </is>
      </c>
      <c r="F679" s="7" t="inlineStr">
        <is>
          <t>Nickel Aluminum Bronze ASTM B148 UNS C95400</t>
        </is>
      </c>
      <c r="G679" s="7" t="inlineStr">
        <is>
          <t>B22</t>
        </is>
      </c>
      <c r="H679" s="7" t="inlineStr">
        <is>
          <t>Coating_Special</t>
        </is>
      </c>
      <c r="I679" s="7" t="inlineStr">
        <is>
          <t>Stainless Steel, AISI-303</t>
        </is>
      </c>
      <c r="J679" s="7" t="inlineStr">
        <is>
          <t>Steel, Cold Drawn C1018</t>
        </is>
      </c>
      <c r="K679" s="2" t="inlineStr">
        <is>
          <t>RTF</t>
        </is>
      </c>
      <c r="L679" s="12" t="n"/>
      <c r="M679" t="inlineStr">
        <is>
          <t>A102241</t>
        </is>
      </c>
      <c r="N679" s="12" t="n">
        <v>265</v>
      </c>
      <c r="O679" s="7" t="inlineStr">
        <is>
          <t>LT250</t>
        </is>
      </c>
      <c r="P679" s="13" t="n">
        <v>8</v>
      </c>
      <c r="R679" s="12" t="n"/>
    </row>
    <row r="680">
      <c r="B680" t="inlineStr">
        <is>
          <t>Price_BOM_VLC_VLSC_Imp_0672</t>
        </is>
      </c>
      <c r="C680" t="inlineStr">
        <is>
          <t>:40121-4P-15HP-VLC:40121-4P-20HP-VLC:40121-4P-25HP-VLC:</t>
        </is>
      </c>
      <c r="D680" s="2" t="inlineStr">
        <is>
          <t>XA</t>
        </is>
      </c>
      <c r="E680" s="2" t="inlineStr">
        <is>
          <t>ImpMatl_Silicon_Bronze_ASTM-B584_C87600</t>
        </is>
      </c>
      <c r="F680" s="7" t="inlineStr">
        <is>
          <t>Silicon Bronze, ASTM-B584, C87600</t>
        </is>
      </c>
      <c r="G680" s="7" t="inlineStr">
        <is>
          <t>B21</t>
        </is>
      </c>
      <c r="H680" s="7" t="inlineStr">
        <is>
          <t>Coating_Epoxy</t>
        </is>
      </c>
      <c r="I680" s="7" t="inlineStr">
        <is>
          <t>Stainless Steel, AISI-303</t>
        </is>
      </c>
      <c r="J680" s="7" t="inlineStr">
        <is>
          <t>Steel, Cold Drawn C1018</t>
        </is>
      </c>
      <c r="K680" s="2" t="inlineStr">
        <is>
          <t>RTF</t>
        </is>
      </c>
      <c r="L680" s="7" t="n"/>
      <c r="M680" s="7" t="inlineStr">
        <is>
          <t>A101882</t>
        </is>
      </c>
      <c r="N680" s="7" t="n">
        <v>0</v>
      </c>
      <c r="O680" s="7" t="inlineStr">
        <is>
          <t>LT250</t>
        </is>
      </c>
      <c r="P680" s="13" t="n">
        <v>8</v>
      </c>
      <c r="R680" s="12" t="n"/>
    </row>
    <row r="681">
      <c r="B681" t="inlineStr">
        <is>
          <t>Price_BOM_VLC_VLSC_Imp_0673</t>
        </is>
      </c>
      <c r="C681" t="inlineStr">
        <is>
          <t>:40121-4P-15HP-VLC:40121-4P-20HP-VLC:40121-4P-25HP-VLC:</t>
        </is>
      </c>
      <c r="D681" s="2" t="inlineStr">
        <is>
          <t>XA</t>
        </is>
      </c>
      <c r="E681" t="inlineStr">
        <is>
          <t>ImpMatl_NiAl-Bronze_ASTM-B148_C95400</t>
        </is>
      </c>
      <c r="F681" s="7" t="inlineStr">
        <is>
          <t>Nickel Aluminum Bronze ASTM B148 UNS C95400</t>
        </is>
      </c>
      <c r="G681" s="7" t="inlineStr">
        <is>
          <t>B22</t>
        </is>
      </c>
      <c r="H681" s="7" t="inlineStr">
        <is>
          <t>Coating_Epoxy</t>
        </is>
      </c>
      <c r="I681" s="7" t="inlineStr">
        <is>
          <t>Stainless Steel, AISI-303</t>
        </is>
      </c>
      <c r="J681" s="7" t="inlineStr">
        <is>
          <t>Steel, Cold Drawn C1018</t>
        </is>
      </c>
      <c r="K681" s="2" t="inlineStr">
        <is>
          <t>RTF</t>
        </is>
      </c>
      <c r="L681" s="12" t="n"/>
      <c r="M681" t="inlineStr">
        <is>
          <t>A102241</t>
        </is>
      </c>
      <c r="N681" s="12" t="n">
        <v>265</v>
      </c>
      <c r="O681" s="7" t="inlineStr">
        <is>
          <t>LT250</t>
        </is>
      </c>
      <c r="P681" s="13" t="n">
        <v>8</v>
      </c>
      <c r="R681" s="12" t="n"/>
    </row>
    <row r="682">
      <c r="B682" t="inlineStr">
        <is>
          <t>Price_BOM_VLC_VLSC_Imp_0674</t>
        </is>
      </c>
      <c r="C682" t="inlineStr">
        <is>
          <t>:40121-4P-15HP-VLSC:40121-4P-20HP-VLSC:40121-4P-25HP-VLSC:</t>
        </is>
      </c>
      <c r="D682" s="2" t="inlineStr">
        <is>
          <t>XA</t>
        </is>
      </c>
      <c r="E682" s="2" t="inlineStr">
        <is>
          <t>ImpMatl_Silicon_Bronze_ASTM-B584_C87600</t>
        </is>
      </c>
      <c r="F682" s="7" t="inlineStr">
        <is>
          <t>Silicon Bronze, ASTM-B584, C87600</t>
        </is>
      </c>
      <c r="G682" s="7" t="inlineStr">
        <is>
          <t>B21</t>
        </is>
      </c>
      <c r="H682" s="7" t="inlineStr">
        <is>
          <t>Coating_Standard</t>
        </is>
      </c>
      <c r="I682" s="7" t="inlineStr">
        <is>
          <t>Stainless Steel, AISI-303</t>
        </is>
      </c>
      <c r="J682" s="7" t="inlineStr">
        <is>
          <t>Steel, Cold Drawn C1018</t>
        </is>
      </c>
      <c r="K682" s="77" t="inlineStr">
        <is>
          <t>96769217</t>
        </is>
      </c>
      <c r="L682" s="7" t="inlineStr">
        <is>
          <t>IMP,L,30121,XA,B21</t>
        </is>
      </c>
      <c r="M682" s="7" t="inlineStr">
        <is>
          <t>A101882</t>
        </is>
      </c>
      <c r="N682" s="7" t="n">
        <v>0</v>
      </c>
      <c r="O682" s="7" t="inlineStr">
        <is>
          <t>LT027</t>
        </is>
      </c>
      <c r="P682" s="13" t="n">
        <v>0</v>
      </c>
      <c r="R682" s="12" t="n"/>
    </row>
    <row r="683">
      <c r="B683" t="inlineStr">
        <is>
          <t>Price_BOM_VLC_VLSC_Imp_0675</t>
        </is>
      </c>
      <c r="C683" t="inlineStr">
        <is>
          <t>:40121-4P-15HP-VLSC:40121-4P-20HP-VLSC:40121-4P-25HP-VLSC:</t>
        </is>
      </c>
      <c r="D683" s="2" t="inlineStr">
        <is>
          <t>XA</t>
        </is>
      </c>
      <c r="E683" s="2" t="inlineStr">
        <is>
          <t>ImpMatl_SS_AISI-304</t>
        </is>
      </c>
      <c r="F683" s="7" t="inlineStr">
        <is>
          <t>Stainless Steel, AISI-304</t>
        </is>
      </c>
      <c r="G683" s="7" t="inlineStr">
        <is>
          <t>H304</t>
        </is>
      </c>
      <c r="H683" s="7" t="inlineStr">
        <is>
          <t>Coating_Standard</t>
        </is>
      </c>
      <c r="I683" s="7" t="inlineStr">
        <is>
          <t>Stainless Steel, AISI-303</t>
        </is>
      </c>
      <c r="J683" s="7" t="inlineStr">
        <is>
          <t>Stainless Steel, AISI 316</t>
        </is>
      </c>
      <c r="K683" s="63" t="inlineStr">
        <is>
          <t>RTF</t>
        </is>
      </c>
      <c r="L683" s="7" t="n"/>
      <c r="M683" t="inlineStr">
        <is>
          <t>A101887</t>
        </is>
      </c>
      <c r="N683" t="n">
        <v>0</v>
      </c>
      <c r="O683" s="7" t="inlineStr">
        <is>
          <t>LT043</t>
        </is>
      </c>
      <c r="P683" s="13" t="n">
        <v>18</v>
      </c>
      <c r="R683" s="12" t="n"/>
    </row>
    <row r="684">
      <c r="B684" t="inlineStr">
        <is>
          <t>Price_BOM_VLC_VLSC_Imp_0676</t>
        </is>
      </c>
      <c r="C684" t="inlineStr">
        <is>
          <t>:40121-4P-15HP-VLSC:40121-4P-20HP-VLSC:40121-4P-25HP-VLSC:</t>
        </is>
      </c>
      <c r="D684" s="2" t="inlineStr">
        <is>
          <t>XA</t>
        </is>
      </c>
      <c r="E684" t="inlineStr">
        <is>
          <t>ImpMatl_NiAl-Bronze_ASTM-B148_C95400</t>
        </is>
      </c>
      <c r="F684" s="7" t="inlineStr">
        <is>
          <t>Nickel Aluminum Bronze ASTM B148 UNS C95400</t>
        </is>
      </c>
      <c r="G684" s="7" t="inlineStr">
        <is>
          <t>B22</t>
        </is>
      </c>
      <c r="H684" s="7" t="inlineStr">
        <is>
          <t>Coating_Standard</t>
        </is>
      </c>
      <c r="I684" s="7" t="inlineStr">
        <is>
          <t>Stainless Steel, AISI-303</t>
        </is>
      </c>
      <c r="J684" s="7" t="inlineStr">
        <is>
          <t>Steel, Cold Drawn C1018</t>
        </is>
      </c>
      <c r="K684" s="78" t="inlineStr">
        <is>
          <t>97778043</t>
        </is>
      </c>
      <c r="L684" s="12" t="n"/>
      <c r="M684" t="inlineStr">
        <is>
          <t>A102241</t>
        </is>
      </c>
      <c r="N684" s="12" t="n">
        <v>265</v>
      </c>
      <c r="O684" s="7" t="inlineStr">
        <is>
          <t>LT250</t>
        </is>
      </c>
      <c r="P684" s="13" t="n">
        <v>8</v>
      </c>
      <c r="R684" s="12" t="n"/>
    </row>
    <row r="685">
      <c r="B685" t="inlineStr">
        <is>
          <t>Price_BOM_VLC_VLSC_Imp_0677</t>
        </is>
      </c>
      <c r="C685" t="inlineStr">
        <is>
          <t>:40121-4P-15HP-VLSC:40121-4P-20HP-VLSC:40121-4P-25HP-VLSC:</t>
        </is>
      </c>
      <c r="D685" s="2" t="inlineStr">
        <is>
          <t>XA</t>
        </is>
      </c>
      <c r="E685" s="2" t="inlineStr">
        <is>
          <t>ImpMatl_Silicon_Bronze_ASTM-B584_C87600</t>
        </is>
      </c>
      <c r="F685" s="7" t="inlineStr">
        <is>
          <t>Silicon Bronze, ASTM-B584, C87600</t>
        </is>
      </c>
      <c r="G685" s="7" t="inlineStr">
        <is>
          <t>B21</t>
        </is>
      </c>
      <c r="H685" s="7" t="inlineStr">
        <is>
          <t>Coating_Scotchkote134_interior</t>
        </is>
      </c>
      <c r="I685" s="7" t="inlineStr">
        <is>
          <t>Stainless Steel, AISI-303</t>
        </is>
      </c>
      <c r="J685" s="7" t="inlineStr">
        <is>
          <t>Steel, Cold Drawn C1018</t>
        </is>
      </c>
      <c r="K685" s="2" t="inlineStr">
        <is>
          <t>RTF</t>
        </is>
      </c>
      <c r="L685" s="7" t="n"/>
      <c r="M685" s="7" t="inlineStr">
        <is>
          <t>A101882</t>
        </is>
      </c>
      <c r="N685" s="7" t="n">
        <v>0</v>
      </c>
      <c r="O685" s="7" t="inlineStr">
        <is>
          <t>LT250</t>
        </is>
      </c>
      <c r="P685" s="13" t="n">
        <v>8</v>
      </c>
      <c r="R685" s="12" t="n"/>
    </row>
    <row r="686">
      <c r="B686" t="inlineStr">
        <is>
          <t>Price_BOM_VLC_VLSC_Imp_0678</t>
        </is>
      </c>
      <c r="C686" t="inlineStr">
        <is>
          <t>:40121-4P-15HP-VLSC:40121-4P-20HP-VLSC:40121-4P-25HP-VLSC:</t>
        </is>
      </c>
      <c r="D686" s="2" t="inlineStr">
        <is>
          <t>XA</t>
        </is>
      </c>
      <c r="E686" t="inlineStr">
        <is>
          <t>ImpMatl_NiAl-Bronze_ASTM-B148_C95400</t>
        </is>
      </c>
      <c r="F686" s="7" t="inlineStr">
        <is>
          <t>Nickel Aluminum Bronze ASTM B148 UNS C95400</t>
        </is>
      </c>
      <c r="G686" s="7" t="inlineStr">
        <is>
          <t>B22</t>
        </is>
      </c>
      <c r="H686" s="7" t="inlineStr">
        <is>
          <t>Coating_Scotchkote134_interior</t>
        </is>
      </c>
      <c r="I686" s="7" t="inlineStr">
        <is>
          <t>Stainless Steel, AISI-303</t>
        </is>
      </c>
      <c r="J686" s="7" t="inlineStr">
        <is>
          <t>Steel, Cold Drawn C1018</t>
        </is>
      </c>
      <c r="K686" s="2" t="inlineStr">
        <is>
          <t>RTF</t>
        </is>
      </c>
      <c r="L686" s="12" t="n"/>
      <c r="M686" t="inlineStr">
        <is>
          <t>A102241</t>
        </is>
      </c>
      <c r="N686" s="12" t="n">
        <v>265</v>
      </c>
      <c r="O686" s="7" t="inlineStr">
        <is>
          <t>LT250</t>
        </is>
      </c>
      <c r="P686" s="13" t="n">
        <v>8</v>
      </c>
      <c r="R686" s="12" t="n"/>
    </row>
    <row r="687">
      <c r="B687" t="inlineStr">
        <is>
          <t>Price_BOM_VLC_VLSC_Imp_0679</t>
        </is>
      </c>
      <c r="C687" t="inlineStr">
        <is>
          <t>:40121-4P-15HP-VLSC:40121-4P-20HP-VLSC:40121-4P-25HP-VLSC:</t>
        </is>
      </c>
      <c r="D687" s="2" t="inlineStr">
        <is>
          <t>XA</t>
        </is>
      </c>
      <c r="E687" s="2" t="inlineStr">
        <is>
          <t>ImpMatl_Silicon_Bronze_ASTM-B584_C87600</t>
        </is>
      </c>
      <c r="F687" s="7" t="inlineStr">
        <is>
          <t>Silicon Bronze, ASTM-B584, C87600</t>
        </is>
      </c>
      <c r="G687" s="7" t="inlineStr">
        <is>
          <t>B21</t>
        </is>
      </c>
      <c r="H687" s="7" t="inlineStr">
        <is>
          <t>Coating_Scotchkote134_interior_exterior</t>
        </is>
      </c>
      <c r="I687" s="7" t="inlineStr">
        <is>
          <t>Stainless Steel, AISI-303</t>
        </is>
      </c>
      <c r="J687" s="7" t="inlineStr">
        <is>
          <t>Steel, Cold Drawn C1018</t>
        </is>
      </c>
      <c r="K687" s="2" t="inlineStr">
        <is>
          <t>RTF</t>
        </is>
      </c>
      <c r="L687" s="7" t="n"/>
      <c r="M687" s="7" t="inlineStr">
        <is>
          <t>A101882</t>
        </is>
      </c>
      <c r="N687" s="7" t="n">
        <v>0</v>
      </c>
      <c r="O687" s="7" t="inlineStr">
        <is>
          <t>LT250</t>
        </is>
      </c>
      <c r="P687" s="13" t="n">
        <v>8</v>
      </c>
      <c r="R687" s="12" t="n"/>
    </row>
    <row r="688">
      <c r="B688" t="inlineStr">
        <is>
          <t>Price_BOM_VLC_VLSC_Imp_0680</t>
        </is>
      </c>
      <c r="C688" t="inlineStr">
        <is>
          <t>:40121-4P-15HP-VLSC:40121-4P-20HP-VLSC:40121-4P-25HP-VLSC:</t>
        </is>
      </c>
      <c r="D688" s="2" t="inlineStr">
        <is>
          <t>XA</t>
        </is>
      </c>
      <c r="E688" t="inlineStr">
        <is>
          <t>ImpMatl_NiAl-Bronze_ASTM-B148_C95400</t>
        </is>
      </c>
      <c r="F688" s="7" t="inlineStr">
        <is>
          <t>Nickel Aluminum Bronze ASTM B148 UNS C95400</t>
        </is>
      </c>
      <c r="G688" s="7" t="inlineStr">
        <is>
          <t>B22</t>
        </is>
      </c>
      <c r="H688" s="7" t="inlineStr">
        <is>
          <t>Coating_Scotchkote134_interior_exterior</t>
        </is>
      </c>
      <c r="I688" s="7" t="inlineStr">
        <is>
          <t>Stainless Steel, AISI-303</t>
        </is>
      </c>
      <c r="J688" s="7" t="inlineStr">
        <is>
          <t>Steel, Cold Drawn C1018</t>
        </is>
      </c>
      <c r="K688" s="2" t="inlineStr">
        <is>
          <t>RTF</t>
        </is>
      </c>
      <c r="L688" s="12" t="n"/>
      <c r="M688" t="inlineStr">
        <is>
          <t>A102241</t>
        </is>
      </c>
      <c r="N688" s="12" t="n">
        <v>265</v>
      </c>
      <c r="O688" s="7" t="inlineStr">
        <is>
          <t>LT250</t>
        </is>
      </c>
      <c r="P688" s="13" t="n">
        <v>8</v>
      </c>
      <c r="R688" s="12" t="n"/>
    </row>
    <row r="689">
      <c r="B689" t="inlineStr">
        <is>
          <t>Price_BOM_VLC_VLSC_Imp_0681</t>
        </is>
      </c>
      <c r="C689" t="inlineStr">
        <is>
          <t>:40121-4P-15HP-VLSC:40121-4P-20HP-VLSC:40121-4P-25HP-VLSC:</t>
        </is>
      </c>
      <c r="D689" s="2" t="inlineStr">
        <is>
          <t>XA</t>
        </is>
      </c>
      <c r="E689" s="2" t="inlineStr">
        <is>
          <t>ImpMatl_Silicon_Bronze_ASTM-B584_C87600</t>
        </is>
      </c>
      <c r="F689" s="7" t="inlineStr">
        <is>
          <t>Silicon Bronze, ASTM-B584, C87600</t>
        </is>
      </c>
      <c r="G689" s="7" t="inlineStr">
        <is>
          <t>B21</t>
        </is>
      </c>
      <c r="H689" s="7" t="inlineStr">
        <is>
          <t>Coating_Scotchkote134_interior_exterior_IncludeImpeller</t>
        </is>
      </c>
      <c r="I689" s="7" t="inlineStr">
        <is>
          <t>Stainless Steel, AISI-303</t>
        </is>
      </c>
      <c r="J689" s="7" t="inlineStr">
        <is>
          <t>Steel, Cold Drawn C1018</t>
        </is>
      </c>
      <c r="K689" s="2" t="inlineStr">
        <is>
          <t>RTF</t>
        </is>
      </c>
      <c r="L689" s="7" t="n"/>
      <c r="M689" s="7" t="inlineStr">
        <is>
          <t>A101882</t>
        </is>
      </c>
      <c r="N689" s="7" t="n">
        <v>0</v>
      </c>
      <c r="O689" s="7" t="inlineStr">
        <is>
          <t>LT250</t>
        </is>
      </c>
      <c r="P689" s="13" t="n">
        <v>8</v>
      </c>
      <c r="R689" s="12" t="n"/>
    </row>
    <row r="690">
      <c r="B690" t="inlineStr">
        <is>
          <t>Price_BOM_VLC_VLSC_Imp_0682</t>
        </is>
      </c>
      <c r="C690" t="inlineStr">
        <is>
          <t>:40121-4P-15HP-VLSC:40121-4P-20HP-VLSC:40121-4P-25HP-VLSC:</t>
        </is>
      </c>
      <c r="D690" s="2" t="inlineStr">
        <is>
          <t>XA</t>
        </is>
      </c>
      <c r="E690" t="inlineStr">
        <is>
          <t>ImpMatl_NiAl-Bronze_ASTM-B148_C95400</t>
        </is>
      </c>
      <c r="F690" s="7" t="inlineStr">
        <is>
          <t>Nickel Aluminum Bronze ASTM B148 UNS C95400</t>
        </is>
      </c>
      <c r="G690" s="7" t="inlineStr">
        <is>
          <t>B22</t>
        </is>
      </c>
      <c r="H690" s="7" t="inlineStr">
        <is>
          <t>Coating_Scotchkote134_interior_exterior_IncludeImpeller</t>
        </is>
      </c>
      <c r="I690" s="7" t="inlineStr">
        <is>
          <t>Stainless Steel, AISI-303</t>
        </is>
      </c>
      <c r="J690" s="7" t="inlineStr">
        <is>
          <t>Steel, Cold Drawn C1018</t>
        </is>
      </c>
      <c r="K690" s="2" t="inlineStr">
        <is>
          <t>RTF</t>
        </is>
      </c>
      <c r="L690" s="12" t="n"/>
      <c r="M690" t="inlineStr">
        <is>
          <t>A102241</t>
        </is>
      </c>
      <c r="N690" s="12" t="n">
        <v>265</v>
      </c>
      <c r="O690" s="7" t="inlineStr">
        <is>
          <t>LT250</t>
        </is>
      </c>
      <c r="P690" s="13" t="n">
        <v>8</v>
      </c>
      <c r="R690" s="12" t="n"/>
    </row>
    <row r="691">
      <c r="B691" t="inlineStr">
        <is>
          <t>Price_BOM_VLC_VLSC_Imp_0683</t>
        </is>
      </c>
      <c r="C691" t="inlineStr">
        <is>
          <t>:40121-4P-15HP-VLSC:40121-4P-20HP-VLSC:40121-4P-25HP-VLSC:</t>
        </is>
      </c>
      <c r="D691" s="2" t="inlineStr">
        <is>
          <t>XA</t>
        </is>
      </c>
      <c r="E691" s="2" t="inlineStr">
        <is>
          <t>ImpMatl_Silicon_Bronze_ASTM-B584_C87600</t>
        </is>
      </c>
      <c r="F691" s="7" t="inlineStr">
        <is>
          <t>Silicon Bronze, ASTM-B584, C87600</t>
        </is>
      </c>
      <c r="G691" s="7" t="inlineStr">
        <is>
          <t>B21</t>
        </is>
      </c>
      <c r="H691" s="7" t="inlineStr">
        <is>
          <t>Coating_Scotchkote134_interior_IncludeImpeller</t>
        </is>
      </c>
      <c r="I691" s="7" t="inlineStr">
        <is>
          <t>Stainless Steel, AISI-303</t>
        </is>
      </c>
      <c r="J691" s="7" t="inlineStr">
        <is>
          <t>Steel, Cold Drawn C1018</t>
        </is>
      </c>
      <c r="K691" s="2" t="inlineStr">
        <is>
          <t>RTF</t>
        </is>
      </c>
      <c r="L691" s="7" t="n"/>
      <c r="M691" s="7" t="inlineStr">
        <is>
          <t>A101882</t>
        </is>
      </c>
      <c r="N691" s="7" t="n">
        <v>0</v>
      </c>
      <c r="O691" s="7" t="inlineStr">
        <is>
          <t>LT250</t>
        </is>
      </c>
      <c r="P691" s="13" t="n">
        <v>8</v>
      </c>
      <c r="R691" s="12" t="n"/>
    </row>
    <row r="692">
      <c r="B692" t="inlineStr">
        <is>
          <t>Price_BOM_VLC_VLSC_Imp_0684</t>
        </is>
      </c>
      <c r="C692" t="inlineStr">
        <is>
          <t>:40121-4P-15HP-VLSC:40121-4P-20HP-VLSC:40121-4P-25HP-VLSC:</t>
        </is>
      </c>
      <c r="D692" s="2" t="inlineStr">
        <is>
          <t>XA</t>
        </is>
      </c>
      <c r="E692" t="inlineStr">
        <is>
          <t>ImpMatl_NiAl-Bronze_ASTM-B148_C95400</t>
        </is>
      </c>
      <c r="F692" s="7" t="inlineStr">
        <is>
          <t>Nickel Aluminum Bronze ASTM B148 UNS C95400</t>
        </is>
      </c>
      <c r="G692" s="7" t="inlineStr">
        <is>
          <t>B22</t>
        </is>
      </c>
      <c r="H692" s="7" t="inlineStr">
        <is>
          <t>Coating_Scotchkote134_interior_IncludeImpeller</t>
        </is>
      </c>
      <c r="I692" s="7" t="inlineStr">
        <is>
          <t>Stainless Steel, AISI-303</t>
        </is>
      </c>
      <c r="J692" s="7" t="inlineStr">
        <is>
          <t>Steel, Cold Drawn C1018</t>
        </is>
      </c>
      <c r="K692" s="2" t="inlineStr">
        <is>
          <t>RTF</t>
        </is>
      </c>
      <c r="L692" s="12" t="n"/>
      <c r="M692" t="inlineStr">
        <is>
          <t>A102241</t>
        </is>
      </c>
      <c r="N692" s="12" t="n">
        <v>265</v>
      </c>
      <c r="O692" s="7" t="inlineStr">
        <is>
          <t>LT250</t>
        </is>
      </c>
      <c r="P692" s="13" t="n">
        <v>8</v>
      </c>
      <c r="R692" s="12" t="n"/>
    </row>
    <row r="693">
      <c r="B693" t="inlineStr">
        <is>
          <t>Price_BOM_VLC_VLSC_Imp_0685</t>
        </is>
      </c>
      <c r="C693" t="inlineStr">
        <is>
          <t>:40121-4P-15HP-VLSC:40121-4P-20HP-VLSC:40121-4P-25HP-VLSC:</t>
        </is>
      </c>
      <c r="D693" s="2" t="inlineStr">
        <is>
          <t>XA</t>
        </is>
      </c>
      <c r="E693" s="2" t="inlineStr">
        <is>
          <t>ImpMatl_Silicon_Bronze_ASTM-B584_C87600</t>
        </is>
      </c>
      <c r="F693" s="7" t="inlineStr">
        <is>
          <t>Silicon Bronze, ASTM-B584, C87600</t>
        </is>
      </c>
      <c r="G693" s="7" t="inlineStr">
        <is>
          <t>B21</t>
        </is>
      </c>
      <c r="H693" s="7" t="inlineStr">
        <is>
          <t>Coating_Special</t>
        </is>
      </c>
      <c r="I693" s="7" t="inlineStr">
        <is>
          <t>Stainless Steel, AISI-303</t>
        </is>
      </c>
      <c r="J693" s="7" t="inlineStr">
        <is>
          <t>Steel, Cold Drawn C1018</t>
        </is>
      </c>
      <c r="K693" s="2" t="inlineStr">
        <is>
          <t>RTF</t>
        </is>
      </c>
      <c r="L693" s="7" t="n"/>
      <c r="M693" s="7" t="inlineStr">
        <is>
          <t>A101882</t>
        </is>
      </c>
      <c r="N693" s="7" t="n">
        <v>0</v>
      </c>
      <c r="O693" s="7" t="inlineStr">
        <is>
          <t>LT250</t>
        </is>
      </c>
      <c r="P693" s="13" t="n">
        <v>8</v>
      </c>
      <c r="R693" s="12" t="n"/>
    </row>
    <row r="694">
      <c r="B694" t="inlineStr">
        <is>
          <t>Price_BOM_VLC_VLSC_Imp_0686</t>
        </is>
      </c>
      <c r="C694" t="inlineStr">
        <is>
          <t>:40121-4P-15HP-VLSC:40121-4P-20HP-VLSC:40121-4P-25HP-VLSC:</t>
        </is>
      </c>
      <c r="D694" s="2" t="inlineStr">
        <is>
          <t>XA</t>
        </is>
      </c>
      <c r="E694" t="inlineStr">
        <is>
          <t>ImpMatl_NiAl-Bronze_ASTM-B148_C95400</t>
        </is>
      </c>
      <c r="F694" s="7" t="inlineStr">
        <is>
          <t>Nickel Aluminum Bronze ASTM B148 UNS C95400</t>
        </is>
      </c>
      <c r="G694" s="7" t="inlineStr">
        <is>
          <t>B22</t>
        </is>
      </c>
      <c r="H694" s="7" t="inlineStr">
        <is>
          <t>Coating_Special</t>
        </is>
      </c>
      <c r="I694" s="7" t="inlineStr">
        <is>
          <t>Stainless Steel, AISI-303</t>
        </is>
      </c>
      <c r="J694" s="7" t="inlineStr">
        <is>
          <t>Steel, Cold Drawn C1018</t>
        </is>
      </c>
      <c r="K694" s="2" t="inlineStr">
        <is>
          <t>RTF</t>
        </is>
      </c>
      <c r="L694" s="12" t="n"/>
      <c r="M694" t="inlineStr">
        <is>
          <t>A102241</t>
        </is>
      </c>
      <c r="N694" s="12" t="n">
        <v>265</v>
      </c>
      <c r="O694" s="7" t="inlineStr">
        <is>
          <t>LT250</t>
        </is>
      </c>
      <c r="P694" s="13" t="n">
        <v>8</v>
      </c>
      <c r="R694" s="12" t="n"/>
    </row>
    <row r="695">
      <c r="B695" t="inlineStr">
        <is>
          <t>Price_BOM_VLC_VLSC_Imp_0687</t>
        </is>
      </c>
      <c r="C695" t="inlineStr">
        <is>
          <t>:40121-4P-15HP-VLSC:40121-4P-20HP-VLSC:40121-4P-25HP-VLSC:</t>
        </is>
      </c>
      <c r="D695" s="2" t="inlineStr">
        <is>
          <t>XA</t>
        </is>
      </c>
      <c r="E695" s="2" t="inlineStr">
        <is>
          <t>ImpMatl_Silicon_Bronze_ASTM-B584_C87600</t>
        </is>
      </c>
      <c r="F695" s="7" t="inlineStr">
        <is>
          <t>Silicon Bronze, ASTM-B584, C87600</t>
        </is>
      </c>
      <c r="G695" s="7" t="inlineStr">
        <is>
          <t>B21</t>
        </is>
      </c>
      <c r="H695" s="7" t="inlineStr">
        <is>
          <t>Coating_Epoxy</t>
        </is>
      </c>
      <c r="I695" s="7" t="inlineStr">
        <is>
          <t>Stainless Steel, AISI-303</t>
        </is>
      </c>
      <c r="J695" s="7" t="inlineStr">
        <is>
          <t>Steel, Cold Drawn C1018</t>
        </is>
      </c>
      <c r="K695" s="2" t="inlineStr">
        <is>
          <t>RTF</t>
        </is>
      </c>
      <c r="L695" s="7" t="n"/>
      <c r="M695" s="7" t="inlineStr">
        <is>
          <t>A101882</t>
        </is>
      </c>
      <c r="N695" s="7" t="n">
        <v>0</v>
      </c>
      <c r="O695" s="7" t="inlineStr">
        <is>
          <t>LT250</t>
        </is>
      </c>
      <c r="P695" s="13" t="n">
        <v>8</v>
      </c>
      <c r="R695" s="12" t="n"/>
    </row>
    <row r="696">
      <c r="B696" t="inlineStr">
        <is>
          <t>Price_BOM_VLC_VLSC_Imp_0688</t>
        </is>
      </c>
      <c r="C696" t="inlineStr">
        <is>
          <t>:40121-4P-15HP-VLSC:40121-4P-20HP-VLSC:40121-4P-25HP-VLSC:</t>
        </is>
      </c>
      <c r="D696" s="2" t="inlineStr">
        <is>
          <t>XA</t>
        </is>
      </c>
      <c r="E696" t="inlineStr">
        <is>
          <t>ImpMatl_NiAl-Bronze_ASTM-B148_C95400</t>
        </is>
      </c>
      <c r="F696" s="7" t="inlineStr">
        <is>
          <t>Nickel Aluminum Bronze ASTM B148 UNS C95400</t>
        </is>
      </c>
      <c r="G696" s="7" t="inlineStr">
        <is>
          <t>B22</t>
        </is>
      </c>
      <c r="H696" s="7" t="inlineStr">
        <is>
          <t>Coating_Epoxy</t>
        </is>
      </c>
      <c r="I696" s="7" t="inlineStr">
        <is>
          <t>Stainless Steel, AISI-303</t>
        </is>
      </c>
      <c r="J696" s="7" t="inlineStr">
        <is>
          <t>Steel, Cold Drawn C1018</t>
        </is>
      </c>
      <c r="K696" s="2" t="inlineStr">
        <is>
          <t>RTF</t>
        </is>
      </c>
      <c r="L696" s="12" t="n"/>
      <c r="M696" t="inlineStr">
        <is>
          <t>A102241</t>
        </is>
      </c>
      <c r="N696" s="12" t="n">
        <v>265</v>
      </c>
      <c r="O696" s="7" t="inlineStr">
        <is>
          <t>LT250</t>
        </is>
      </c>
      <c r="P696" s="13" t="n">
        <v>8</v>
      </c>
      <c r="R696" s="12" t="n"/>
    </row>
    <row r="697">
      <c r="B697" t="inlineStr">
        <is>
          <t>Price_BOM_VLC_VLSC_Imp_0689</t>
        </is>
      </c>
      <c r="C697" s="71" t="inlineStr">
        <is>
          <t>:40127-4P-15HP-VLC:40127-4P-20HP-VLC:40127-4P-25HP-VLC:40127-4P-30HP-VLC:</t>
        </is>
      </c>
      <c r="D697" s="2" t="inlineStr">
        <is>
          <t>XA</t>
        </is>
      </c>
      <c r="E697" s="2" t="inlineStr">
        <is>
          <t>ImpMatl_Silicon_Bronze_ASTM-B584_C87600</t>
        </is>
      </c>
      <c r="F697" s="7" t="inlineStr">
        <is>
          <t>Silicon Bronze, ASTM-B584, C87600</t>
        </is>
      </c>
      <c r="G697" s="7" t="inlineStr">
        <is>
          <t>B21</t>
        </is>
      </c>
      <c r="H697" s="7" t="inlineStr">
        <is>
          <t>Coating_Standard</t>
        </is>
      </c>
      <c r="I697" s="7" t="inlineStr">
        <is>
          <t>Stainless Steel, AISI-303</t>
        </is>
      </c>
      <c r="J697" s="7" t="inlineStr">
        <is>
          <t>Steel, Cold Drawn C1018</t>
        </is>
      </c>
      <c r="K697" s="77" t="inlineStr">
        <is>
          <t>96769220</t>
        </is>
      </c>
      <c r="L697" s="7" t="inlineStr">
        <is>
          <t>IMP,L,30127,XA,B21</t>
        </is>
      </c>
      <c r="M697" s="7" t="inlineStr">
        <is>
          <t>A101889</t>
        </is>
      </c>
      <c r="N697" s="7" t="n">
        <v>0</v>
      </c>
      <c r="O697" s="7" t="inlineStr">
        <is>
          <t>LT027</t>
        </is>
      </c>
      <c r="P697" s="13" t="n">
        <v>0</v>
      </c>
      <c r="R697" s="12" t="n"/>
    </row>
    <row r="698">
      <c r="B698" t="inlineStr">
        <is>
          <t>Price_BOM_VLC_VLSC_Imp_0690</t>
        </is>
      </c>
      <c r="C698" s="71" t="inlineStr">
        <is>
          <t>:40127-4P-15HP-VLC:40127-4P-20HP-VLC:40127-4P-25HP-VLC:40127-4P-30HP-VLC:</t>
        </is>
      </c>
      <c r="D698" s="2" t="inlineStr">
        <is>
          <t>XA</t>
        </is>
      </c>
      <c r="E698" s="2" t="inlineStr">
        <is>
          <t>ImpMatl_SS_AISI-304</t>
        </is>
      </c>
      <c r="F698" s="7" t="inlineStr">
        <is>
          <t>Stainless Steel, AISI-304</t>
        </is>
      </c>
      <c r="G698" s="7" t="inlineStr">
        <is>
          <t>H304</t>
        </is>
      </c>
      <c r="H698" s="7" t="inlineStr">
        <is>
          <t>Coating_Standard</t>
        </is>
      </c>
      <c r="I698" s="7" t="inlineStr">
        <is>
          <t>Stainless Steel, AISI-303</t>
        </is>
      </c>
      <c r="J698" s="7" t="inlineStr">
        <is>
          <t>Stainless Steel, AISI 316</t>
        </is>
      </c>
      <c r="K698" s="98" t="n">
        <v>98876157</v>
      </c>
      <c r="L698" s="98" t="inlineStr">
        <is>
          <t>IMP,L,30127,XA,H304</t>
        </is>
      </c>
      <c r="M698" t="inlineStr">
        <is>
          <t>A101894</t>
        </is>
      </c>
      <c r="N698" t="n">
        <v>0</v>
      </c>
      <c r="O698" s="7" t="inlineStr">
        <is>
          <t>LT027</t>
        </is>
      </c>
      <c r="P698" s="13" t="n">
        <v>0</v>
      </c>
      <c r="R698" s="12" t="n"/>
    </row>
    <row r="699">
      <c r="B699" t="inlineStr">
        <is>
          <t>Price_BOM_VLC_VLSC_Imp_0691</t>
        </is>
      </c>
      <c r="C699" s="71" t="inlineStr">
        <is>
          <t>:40127-4P-15HP-VLC:40127-4P-20HP-VLC:40127-4P-25HP-VLC:40127-4P-30HP-VLC:</t>
        </is>
      </c>
      <c r="D699" s="2" t="inlineStr">
        <is>
          <t>XA</t>
        </is>
      </c>
      <c r="E699" t="inlineStr">
        <is>
          <t>ImpMatl_NiAl-Bronze_ASTM-B148_C95400</t>
        </is>
      </c>
      <c r="F699" s="7" t="inlineStr">
        <is>
          <t>Nickel Aluminum Bronze ASTM B148 UNS C95400</t>
        </is>
      </c>
      <c r="G699" s="7" t="inlineStr">
        <is>
          <t>B22</t>
        </is>
      </c>
      <c r="H699" s="7" t="inlineStr">
        <is>
          <t>Coating_Standard</t>
        </is>
      </c>
      <c r="I699" s="7" t="inlineStr">
        <is>
          <t>Stainless Steel, AISI-303</t>
        </is>
      </c>
      <c r="J699" s="7" t="inlineStr">
        <is>
          <t>Steel, Cold Drawn C1018</t>
        </is>
      </c>
      <c r="K699" s="78" t="inlineStr">
        <is>
          <t>97778044</t>
        </is>
      </c>
      <c r="L699" s="12" t="n"/>
      <c r="M699" t="inlineStr">
        <is>
          <t>A102242</t>
        </is>
      </c>
      <c r="N699" s="12" t="n">
        <v>416</v>
      </c>
      <c r="O699" s="7" t="inlineStr">
        <is>
          <t>LT250</t>
        </is>
      </c>
      <c r="P699" s="13" t="n">
        <v>8</v>
      </c>
      <c r="R699" s="12" t="n"/>
    </row>
    <row r="700">
      <c r="B700" t="inlineStr">
        <is>
          <t>Price_BOM_VLC_VLSC_Imp_0692</t>
        </is>
      </c>
      <c r="C700" s="71" t="inlineStr">
        <is>
          <t>:40127-4P-15HP-VLC:40127-4P-20HP-VLC:40127-4P-25HP-VLC:40127-4P-30HP-VLC:</t>
        </is>
      </c>
      <c r="D700" s="2" t="inlineStr">
        <is>
          <t>XA</t>
        </is>
      </c>
      <c r="E700" s="2" t="inlineStr">
        <is>
          <t>ImpMatl_Silicon_Bronze_ASTM-B584_C87600</t>
        </is>
      </c>
      <c r="F700" s="7" t="inlineStr">
        <is>
          <t>Silicon Bronze, ASTM-B584, C87600</t>
        </is>
      </c>
      <c r="G700" s="7" t="inlineStr">
        <is>
          <t>B21</t>
        </is>
      </c>
      <c r="H700" s="7" t="inlineStr">
        <is>
          <t>Coating_Scotchkote134_interior</t>
        </is>
      </c>
      <c r="I700" s="7" t="inlineStr">
        <is>
          <t>Stainless Steel, AISI-303</t>
        </is>
      </c>
      <c r="J700" s="7" t="inlineStr">
        <is>
          <t>Steel, Cold Drawn C1018</t>
        </is>
      </c>
      <c r="K700" s="2" t="inlineStr">
        <is>
          <t>RTF</t>
        </is>
      </c>
      <c r="L700" s="7" t="n"/>
      <c r="M700" s="7" t="inlineStr">
        <is>
          <t>A101889</t>
        </is>
      </c>
      <c r="N700" s="7" t="n">
        <v>0</v>
      </c>
      <c r="O700" s="7" t="inlineStr">
        <is>
          <t>LT250</t>
        </is>
      </c>
      <c r="P700" s="13" t="n">
        <v>8</v>
      </c>
      <c r="R700" s="12" t="n"/>
    </row>
    <row r="701">
      <c r="B701" t="inlineStr">
        <is>
          <t>Price_BOM_VLC_VLSC_Imp_0693</t>
        </is>
      </c>
      <c r="C701" s="71" t="inlineStr">
        <is>
          <t>:40127-4P-15HP-VLC:40127-4P-20HP-VLC:40127-4P-25HP-VLC:40127-4P-30HP-VLC:</t>
        </is>
      </c>
      <c r="D701" s="2" t="inlineStr">
        <is>
          <t>XA</t>
        </is>
      </c>
      <c r="E701" t="inlineStr">
        <is>
          <t>ImpMatl_NiAl-Bronze_ASTM-B148_C95400</t>
        </is>
      </c>
      <c r="F701" s="7" t="inlineStr">
        <is>
          <t>Nickel Aluminum Bronze ASTM B148 UNS C95400</t>
        </is>
      </c>
      <c r="G701" s="7" t="inlineStr">
        <is>
          <t>B22</t>
        </is>
      </c>
      <c r="H701" s="7" t="inlineStr">
        <is>
          <t>Coating_Scotchkote134_interior</t>
        </is>
      </c>
      <c r="I701" s="7" t="inlineStr">
        <is>
          <t>Stainless Steel, AISI-303</t>
        </is>
      </c>
      <c r="J701" s="7" t="inlineStr">
        <is>
          <t>Steel, Cold Drawn C1018</t>
        </is>
      </c>
      <c r="K701" s="2" t="inlineStr">
        <is>
          <t>RTF</t>
        </is>
      </c>
      <c r="L701" s="12" t="n"/>
      <c r="M701" t="inlineStr">
        <is>
          <t>A102242</t>
        </is>
      </c>
      <c r="N701" s="12" t="n">
        <v>416</v>
      </c>
      <c r="O701" s="7" t="inlineStr">
        <is>
          <t>LT250</t>
        </is>
      </c>
      <c r="P701" s="13" t="n">
        <v>8</v>
      </c>
      <c r="R701" s="12" t="n"/>
    </row>
    <row r="702">
      <c r="B702" t="inlineStr">
        <is>
          <t>Price_BOM_VLC_VLSC_Imp_0694</t>
        </is>
      </c>
      <c r="C702" s="71" t="inlineStr">
        <is>
          <t>:40127-4P-15HP-VLC:40127-4P-20HP-VLC:40127-4P-25HP-VLC:40127-4P-30HP-VLC:</t>
        </is>
      </c>
      <c r="D702" s="2" t="inlineStr">
        <is>
          <t>XA</t>
        </is>
      </c>
      <c r="E702" s="2" t="inlineStr">
        <is>
          <t>ImpMatl_Silicon_Bronze_ASTM-B584_C87600</t>
        </is>
      </c>
      <c r="F702" s="7" t="inlineStr">
        <is>
          <t>Silicon Bronze, ASTM-B584, C87600</t>
        </is>
      </c>
      <c r="G702" s="7" t="inlineStr">
        <is>
          <t>B21</t>
        </is>
      </c>
      <c r="H702" s="7" t="inlineStr">
        <is>
          <t>Coating_Scotchkote134_interior_exterior</t>
        </is>
      </c>
      <c r="I702" s="7" t="inlineStr">
        <is>
          <t>Stainless Steel, AISI-303</t>
        </is>
      </c>
      <c r="J702" s="7" t="inlineStr">
        <is>
          <t>Steel, Cold Drawn C1018</t>
        </is>
      </c>
      <c r="K702" s="2" t="inlineStr">
        <is>
          <t>RTF</t>
        </is>
      </c>
      <c r="L702" s="7" t="n"/>
      <c r="M702" s="7" t="inlineStr">
        <is>
          <t>A101889</t>
        </is>
      </c>
      <c r="N702" s="7" t="n">
        <v>0</v>
      </c>
      <c r="O702" s="7" t="inlineStr">
        <is>
          <t>LT250</t>
        </is>
      </c>
      <c r="P702" s="13" t="n">
        <v>8</v>
      </c>
      <c r="R702" s="12" t="n"/>
    </row>
    <row r="703">
      <c r="B703" t="inlineStr">
        <is>
          <t>Price_BOM_VLC_VLSC_Imp_0695</t>
        </is>
      </c>
      <c r="C703" s="71" t="inlineStr">
        <is>
          <t>:40127-4P-15HP-VLC:40127-4P-20HP-VLC:40127-4P-25HP-VLC:40127-4P-30HP-VLC:</t>
        </is>
      </c>
      <c r="D703" s="2" t="inlineStr">
        <is>
          <t>XA</t>
        </is>
      </c>
      <c r="E703" t="inlineStr">
        <is>
          <t>ImpMatl_NiAl-Bronze_ASTM-B148_C95400</t>
        </is>
      </c>
      <c r="F703" s="7" t="inlineStr">
        <is>
          <t>Nickel Aluminum Bronze ASTM B148 UNS C95400</t>
        </is>
      </c>
      <c r="G703" s="7" t="inlineStr">
        <is>
          <t>B22</t>
        </is>
      </c>
      <c r="H703" s="7" t="inlineStr">
        <is>
          <t>Coating_Scotchkote134_interior_exterior</t>
        </is>
      </c>
      <c r="I703" s="7" t="inlineStr">
        <is>
          <t>Stainless Steel, AISI-303</t>
        </is>
      </c>
      <c r="J703" s="7" t="inlineStr">
        <is>
          <t>Steel, Cold Drawn C1018</t>
        </is>
      </c>
      <c r="K703" s="2" t="inlineStr">
        <is>
          <t>RTF</t>
        </is>
      </c>
      <c r="L703" s="12" t="n"/>
      <c r="M703" t="inlineStr">
        <is>
          <t>A102242</t>
        </is>
      </c>
      <c r="N703" s="12" t="n">
        <v>416</v>
      </c>
      <c r="O703" s="7" t="inlineStr">
        <is>
          <t>LT250</t>
        </is>
      </c>
      <c r="P703" s="13" t="n">
        <v>8</v>
      </c>
      <c r="R703" s="12" t="n"/>
    </row>
    <row r="704">
      <c r="B704" t="inlineStr">
        <is>
          <t>Price_BOM_VLC_VLSC_Imp_0696</t>
        </is>
      </c>
      <c r="C704" s="71" t="inlineStr">
        <is>
          <t>:40127-4P-15HP-VLC:40127-4P-20HP-VLC:40127-4P-25HP-VLC:40127-4P-30HP-VLC:</t>
        </is>
      </c>
      <c r="D704" s="2" t="inlineStr">
        <is>
          <t>XA</t>
        </is>
      </c>
      <c r="E704" s="2" t="inlineStr">
        <is>
          <t>ImpMatl_Silicon_Bronze_ASTM-B584_C87600</t>
        </is>
      </c>
      <c r="F704" s="7" t="inlineStr">
        <is>
          <t>Silicon Bronze, ASTM-B584, C87600</t>
        </is>
      </c>
      <c r="G704" s="7" t="inlineStr">
        <is>
          <t>B21</t>
        </is>
      </c>
      <c r="H704" s="7" t="inlineStr">
        <is>
          <t>Coating_Scotchkote134_interior_exterior_IncludeImpeller</t>
        </is>
      </c>
      <c r="I704" s="7" t="inlineStr">
        <is>
          <t>Stainless Steel, AISI-303</t>
        </is>
      </c>
      <c r="J704" s="7" t="inlineStr">
        <is>
          <t>Steel, Cold Drawn C1018</t>
        </is>
      </c>
      <c r="K704" s="2" t="inlineStr">
        <is>
          <t>RTF</t>
        </is>
      </c>
      <c r="L704" s="7" t="n"/>
      <c r="M704" s="7" t="inlineStr">
        <is>
          <t>A101889</t>
        </is>
      </c>
      <c r="N704" s="7" t="n">
        <v>0</v>
      </c>
      <c r="O704" s="7" t="inlineStr">
        <is>
          <t>LT250</t>
        </is>
      </c>
      <c r="P704" s="13" t="n">
        <v>8</v>
      </c>
      <c r="R704" s="12" t="n"/>
    </row>
    <row r="705">
      <c r="B705" t="inlineStr">
        <is>
          <t>Price_BOM_VLC_VLSC_Imp_0697</t>
        </is>
      </c>
      <c r="C705" s="71" t="inlineStr">
        <is>
          <t>:40127-4P-15HP-VLC:40127-4P-20HP-VLC:40127-4P-25HP-VLC:40127-4P-30HP-VLC:</t>
        </is>
      </c>
      <c r="D705" s="2" t="inlineStr">
        <is>
          <t>XA</t>
        </is>
      </c>
      <c r="E705" t="inlineStr">
        <is>
          <t>ImpMatl_NiAl-Bronze_ASTM-B148_C95400</t>
        </is>
      </c>
      <c r="F705" s="7" t="inlineStr">
        <is>
          <t>Nickel Aluminum Bronze ASTM B148 UNS C95400</t>
        </is>
      </c>
      <c r="G705" s="7" t="inlineStr">
        <is>
          <t>B22</t>
        </is>
      </c>
      <c r="H705" s="7" t="inlineStr">
        <is>
          <t>Coating_Scotchkote134_interior_exterior_IncludeImpeller</t>
        </is>
      </c>
      <c r="I705" s="7" t="inlineStr">
        <is>
          <t>Stainless Steel, AISI-303</t>
        </is>
      </c>
      <c r="J705" s="7" t="inlineStr">
        <is>
          <t>Steel, Cold Drawn C1018</t>
        </is>
      </c>
      <c r="K705" s="2" t="inlineStr">
        <is>
          <t>RTF</t>
        </is>
      </c>
      <c r="L705" s="12" t="n"/>
      <c r="M705" t="inlineStr">
        <is>
          <t>A102242</t>
        </is>
      </c>
      <c r="N705" s="12" t="n">
        <v>416</v>
      </c>
      <c r="O705" s="7" t="inlineStr">
        <is>
          <t>LT250</t>
        </is>
      </c>
      <c r="P705" s="13" t="n">
        <v>8</v>
      </c>
      <c r="R705" s="12" t="n"/>
    </row>
    <row r="706">
      <c r="B706" t="inlineStr">
        <is>
          <t>Price_BOM_VLC_VLSC_Imp_0698</t>
        </is>
      </c>
      <c r="C706" s="71" t="inlineStr">
        <is>
          <t>:40127-4P-15HP-VLC:40127-4P-20HP-VLC:40127-4P-25HP-VLC:40127-4P-30HP-VLC:</t>
        </is>
      </c>
      <c r="D706" s="2" t="inlineStr">
        <is>
          <t>XA</t>
        </is>
      </c>
      <c r="E706" s="2" t="inlineStr">
        <is>
          <t>ImpMatl_Silicon_Bronze_ASTM-B584_C87600</t>
        </is>
      </c>
      <c r="F706" s="7" t="inlineStr">
        <is>
          <t>Silicon Bronze, ASTM-B584, C87600</t>
        </is>
      </c>
      <c r="G706" s="7" t="inlineStr">
        <is>
          <t>B21</t>
        </is>
      </c>
      <c r="H706" s="7" t="inlineStr">
        <is>
          <t>Coating_Scotchkote134_interior_IncludeImpeller</t>
        </is>
      </c>
      <c r="I706" s="7" t="inlineStr">
        <is>
          <t>Stainless Steel, AISI-303</t>
        </is>
      </c>
      <c r="J706" s="7" t="inlineStr">
        <is>
          <t>Steel, Cold Drawn C1018</t>
        </is>
      </c>
      <c r="K706" s="2" t="inlineStr">
        <is>
          <t>RTF</t>
        </is>
      </c>
      <c r="L706" s="7" t="n"/>
      <c r="M706" s="7" t="inlineStr">
        <is>
          <t>A101889</t>
        </is>
      </c>
      <c r="N706" s="7" t="n">
        <v>0</v>
      </c>
      <c r="O706" s="7" t="inlineStr">
        <is>
          <t>LT250</t>
        </is>
      </c>
      <c r="P706" s="13" t="n">
        <v>8</v>
      </c>
      <c r="R706" s="12" t="n"/>
    </row>
    <row r="707">
      <c r="B707" t="inlineStr">
        <is>
          <t>Price_BOM_VLC_VLSC_Imp_0699</t>
        </is>
      </c>
      <c r="C707" s="71" t="inlineStr">
        <is>
          <t>:40127-4P-15HP-VLC:40127-4P-20HP-VLC:40127-4P-25HP-VLC:40127-4P-30HP-VLC:</t>
        </is>
      </c>
      <c r="D707" s="2" t="inlineStr">
        <is>
          <t>XA</t>
        </is>
      </c>
      <c r="E707" t="inlineStr">
        <is>
          <t>ImpMatl_NiAl-Bronze_ASTM-B148_C95400</t>
        </is>
      </c>
      <c r="F707" s="7" t="inlineStr">
        <is>
          <t>Nickel Aluminum Bronze ASTM B148 UNS C95400</t>
        </is>
      </c>
      <c r="G707" s="7" t="inlineStr">
        <is>
          <t>B22</t>
        </is>
      </c>
      <c r="H707" s="7" t="inlineStr">
        <is>
          <t>Coating_Scotchkote134_interior_IncludeImpeller</t>
        </is>
      </c>
      <c r="I707" s="7" t="inlineStr">
        <is>
          <t>Stainless Steel, AISI-303</t>
        </is>
      </c>
      <c r="J707" s="7" t="inlineStr">
        <is>
          <t>Steel, Cold Drawn C1018</t>
        </is>
      </c>
      <c r="K707" s="2" t="inlineStr">
        <is>
          <t>RTF</t>
        </is>
      </c>
      <c r="L707" s="12" t="n"/>
      <c r="M707" t="inlineStr">
        <is>
          <t>A102242</t>
        </is>
      </c>
      <c r="N707" s="12" t="n">
        <v>416</v>
      </c>
      <c r="O707" s="7" t="inlineStr">
        <is>
          <t>LT250</t>
        </is>
      </c>
      <c r="P707" s="13" t="n">
        <v>8</v>
      </c>
      <c r="R707" s="12" t="n"/>
    </row>
    <row r="708">
      <c r="B708" t="inlineStr">
        <is>
          <t>Price_BOM_VLC_VLSC_Imp_0700</t>
        </is>
      </c>
      <c r="C708" s="71" t="inlineStr">
        <is>
          <t>:40127-4P-15HP-VLC:40127-4P-20HP-VLC:40127-4P-25HP-VLC:40127-4P-30HP-VLC:</t>
        </is>
      </c>
      <c r="D708" s="2" t="inlineStr">
        <is>
          <t>XA</t>
        </is>
      </c>
      <c r="E708" s="2" t="inlineStr">
        <is>
          <t>ImpMatl_Silicon_Bronze_ASTM-B584_C87600</t>
        </is>
      </c>
      <c r="F708" s="7" t="inlineStr">
        <is>
          <t>Silicon Bronze, ASTM-B584, C87600</t>
        </is>
      </c>
      <c r="G708" s="7" t="inlineStr">
        <is>
          <t>B21</t>
        </is>
      </c>
      <c r="H708" s="7" t="inlineStr">
        <is>
          <t>Coating_Special</t>
        </is>
      </c>
      <c r="I708" s="7" t="inlineStr">
        <is>
          <t>Stainless Steel, AISI-303</t>
        </is>
      </c>
      <c r="J708" s="7" t="inlineStr">
        <is>
          <t>Steel, Cold Drawn C1018</t>
        </is>
      </c>
      <c r="K708" s="2" t="inlineStr">
        <is>
          <t>RTF</t>
        </is>
      </c>
      <c r="L708" s="7" t="n"/>
      <c r="M708" s="7" t="inlineStr">
        <is>
          <t>A101889</t>
        </is>
      </c>
      <c r="N708" s="7" t="n">
        <v>0</v>
      </c>
      <c r="O708" s="7" t="inlineStr">
        <is>
          <t>LT250</t>
        </is>
      </c>
      <c r="P708" s="13" t="n">
        <v>8</v>
      </c>
      <c r="R708" s="12" t="n"/>
    </row>
    <row r="709">
      <c r="B709" t="inlineStr">
        <is>
          <t>Price_BOM_VLC_VLSC_Imp_0701</t>
        </is>
      </c>
      <c r="C709" s="71" t="inlineStr">
        <is>
          <t>:40127-4P-15HP-VLC:40127-4P-20HP-VLC:40127-4P-25HP-VLC:40127-4P-30HP-VLC:</t>
        </is>
      </c>
      <c r="D709" s="2" t="inlineStr">
        <is>
          <t>XA</t>
        </is>
      </c>
      <c r="E709" t="inlineStr">
        <is>
          <t>ImpMatl_NiAl-Bronze_ASTM-B148_C95400</t>
        </is>
      </c>
      <c r="F709" s="7" t="inlineStr">
        <is>
          <t>Nickel Aluminum Bronze ASTM B148 UNS C95400</t>
        </is>
      </c>
      <c r="G709" s="7" t="inlineStr">
        <is>
          <t>B22</t>
        </is>
      </c>
      <c r="H709" s="7" t="inlineStr">
        <is>
          <t>Coating_Special</t>
        </is>
      </c>
      <c r="I709" s="7" t="inlineStr">
        <is>
          <t>Stainless Steel, AISI-303</t>
        </is>
      </c>
      <c r="J709" s="7" t="inlineStr">
        <is>
          <t>Steel, Cold Drawn C1018</t>
        </is>
      </c>
      <c r="K709" s="2" t="inlineStr">
        <is>
          <t>RTF</t>
        </is>
      </c>
      <c r="L709" s="12" t="n"/>
      <c r="M709" t="inlineStr">
        <is>
          <t>A102242</t>
        </is>
      </c>
      <c r="N709" s="12" t="n">
        <v>416</v>
      </c>
      <c r="O709" s="7" t="inlineStr">
        <is>
          <t>LT250</t>
        </is>
      </c>
      <c r="P709" s="13" t="n">
        <v>8</v>
      </c>
      <c r="R709" s="12" t="n"/>
    </row>
    <row r="710">
      <c r="B710" t="inlineStr">
        <is>
          <t>Price_BOM_VLC_VLSC_Imp_0702</t>
        </is>
      </c>
      <c r="C710" s="71" t="inlineStr">
        <is>
          <t>:40127-4P-15HP-VLC:40127-4P-20HP-VLC:40127-4P-25HP-VLC:40127-4P-30HP-VLC:</t>
        </is>
      </c>
      <c r="D710" s="2" t="inlineStr">
        <is>
          <t>XA</t>
        </is>
      </c>
      <c r="E710" s="2" t="inlineStr">
        <is>
          <t>ImpMatl_Silicon_Bronze_ASTM-B584_C87600</t>
        </is>
      </c>
      <c r="F710" s="7" t="inlineStr">
        <is>
          <t>Silicon Bronze, ASTM-B584, C87600</t>
        </is>
      </c>
      <c r="G710" s="7" t="inlineStr">
        <is>
          <t>B21</t>
        </is>
      </c>
      <c r="H710" s="7" t="inlineStr">
        <is>
          <t>Coating_Epoxy</t>
        </is>
      </c>
      <c r="I710" s="7" t="inlineStr">
        <is>
          <t>Stainless Steel, AISI-303</t>
        </is>
      </c>
      <c r="J710" s="7" t="inlineStr">
        <is>
          <t>Steel, Cold Drawn C1018</t>
        </is>
      </c>
      <c r="K710" s="2" t="inlineStr">
        <is>
          <t>RTF</t>
        </is>
      </c>
      <c r="L710" s="7" t="n"/>
      <c r="M710" s="7" t="inlineStr">
        <is>
          <t>A101889</t>
        </is>
      </c>
      <c r="N710" s="7" t="n">
        <v>0</v>
      </c>
      <c r="O710" s="7" t="inlineStr">
        <is>
          <t>LT250</t>
        </is>
      </c>
      <c r="P710" s="13" t="n">
        <v>8</v>
      </c>
      <c r="R710" s="12" t="n"/>
    </row>
    <row r="711">
      <c r="B711" t="inlineStr">
        <is>
          <t>Price_BOM_VLC_VLSC_Imp_0703</t>
        </is>
      </c>
      <c r="C711" s="71" t="inlineStr">
        <is>
          <t>:40127-4P-15HP-VLC:40127-4P-20HP-VLC:40127-4P-25HP-VLC:40127-4P-30HP-VLC:</t>
        </is>
      </c>
      <c r="D711" s="2" t="inlineStr">
        <is>
          <t>XA</t>
        </is>
      </c>
      <c r="E711" t="inlineStr">
        <is>
          <t>ImpMatl_NiAl-Bronze_ASTM-B148_C95400</t>
        </is>
      </c>
      <c r="F711" s="7" t="inlineStr">
        <is>
          <t>Nickel Aluminum Bronze ASTM B148 UNS C95400</t>
        </is>
      </c>
      <c r="G711" s="7" t="inlineStr">
        <is>
          <t>B22</t>
        </is>
      </c>
      <c r="H711" s="7" t="inlineStr">
        <is>
          <t>Coating_Epoxy</t>
        </is>
      </c>
      <c r="I711" s="7" t="inlineStr">
        <is>
          <t>Stainless Steel, AISI-303</t>
        </is>
      </c>
      <c r="J711" s="7" t="inlineStr">
        <is>
          <t>Steel, Cold Drawn C1018</t>
        </is>
      </c>
      <c r="K711" s="2" t="inlineStr">
        <is>
          <t>RTF</t>
        </is>
      </c>
      <c r="L711" s="12" t="n"/>
      <c r="M711" t="inlineStr">
        <is>
          <t>A102242</t>
        </is>
      </c>
      <c r="N711" s="12" t="n">
        <v>416</v>
      </c>
      <c r="O711" s="7" t="inlineStr">
        <is>
          <t>LT250</t>
        </is>
      </c>
      <c r="P711" s="13" t="n">
        <v>8</v>
      </c>
      <c r="R711" s="12" t="n"/>
    </row>
    <row r="712">
      <c r="B712" t="inlineStr">
        <is>
          <t>Price_BOM_VLC_VLSC_Imp_0704</t>
        </is>
      </c>
      <c r="C712" s="71" t="inlineStr">
        <is>
          <t>:40127-4P-15HP-VLSC:40127-4P-20HP-VLSC:40127-4P-25HP-VLSC:40127-4P-30HP-VLSC:</t>
        </is>
      </c>
      <c r="D712" s="2" t="inlineStr">
        <is>
          <t>XA</t>
        </is>
      </c>
      <c r="E712" s="2" t="inlineStr">
        <is>
          <t>ImpMatl_Silicon_Bronze_ASTM-B584_C87600</t>
        </is>
      </c>
      <c r="F712" s="7" t="inlineStr">
        <is>
          <t>Silicon Bronze, ASTM-B584, C87600</t>
        </is>
      </c>
      <c r="G712" s="7" t="inlineStr">
        <is>
          <t>B21</t>
        </is>
      </c>
      <c r="H712" s="7" t="inlineStr">
        <is>
          <t>Coating_Standard</t>
        </is>
      </c>
      <c r="I712" s="7" t="inlineStr">
        <is>
          <t>Stainless Steel, AISI-303</t>
        </is>
      </c>
      <c r="J712" s="7" t="inlineStr">
        <is>
          <t>Steel, Cold Drawn C1018</t>
        </is>
      </c>
      <c r="K712" s="77" t="inlineStr">
        <is>
          <t>96769220</t>
        </is>
      </c>
      <c r="L712" s="7" t="inlineStr">
        <is>
          <t>IMP,L,30127,XA,B21</t>
        </is>
      </c>
      <c r="M712" s="7" t="inlineStr">
        <is>
          <t>A101889</t>
        </is>
      </c>
      <c r="N712" s="7" t="n">
        <v>0</v>
      </c>
      <c r="O712" s="7" t="inlineStr">
        <is>
          <t>LT027</t>
        </is>
      </c>
      <c r="P712" s="13" t="n">
        <v>0</v>
      </c>
      <c r="R712" s="12" t="n"/>
    </row>
    <row r="713">
      <c r="B713" t="inlineStr">
        <is>
          <t>Price_BOM_VLC_VLSC_Imp_0705</t>
        </is>
      </c>
      <c r="C713" s="71" t="inlineStr">
        <is>
          <t>:40127-4P-15HP-VLSC:40127-4P-20HP-VLSC:40127-4P-25HP-VLSC:40127-4P-30HP-VLSC:</t>
        </is>
      </c>
      <c r="D713" s="2" t="inlineStr">
        <is>
          <t>XA</t>
        </is>
      </c>
      <c r="E713" s="2" t="inlineStr">
        <is>
          <t>ImpMatl_SS_AISI-304</t>
        </is>
      </c>
      <c r="F713" s="7" t="inlineStr">
        <is>
          <t>Stainless Steel, AISI-304</t>
        </is>
      </c>
      <c r="G713" s="7" t="inlineStr">
        <is>
          <t>H304</t>
        </is>
      </c>
      <c r="H713" s="7" t="inlineStr">
        <is>
          <t>Coating_Standard</t>
        </is>
      </c>
      <c r="I713" s="7" t="inlineStr">
        <is>
          <t>Stainless Steel, AISI-303</t>
        </is>
      </c>
      <c r="J713" s="7" t="inlineStr">
        <is>
          <t>Stainless Steel, AISI 316</t>
        </is>
      </c>
      <c r="K713" s="98" t="n">
        <v>98876157</v>
      </c>
      <c r="L713" s="98" t="inlineStr">
        <is>
          <t>IMP,L,30127,XA,H304</t>
        </is>
      </c>
      <c r="M713" t="inlineStr">
        <is>
          <t>A101894</t>
        </is>
      </c>
      <c r="N713" t="n">
        <v>0</v>
      </c>
      <c r="O713" s="7" t="inlineStr">
        <is>
          <t>LT027</t>
        </is>
      </c>
      <c r="P713" s="13" t="n">
        <v>0</v>
      </c>
      <c r="R713" s="12" t="n"/>
    </row>
    <row r="714">
      <c r="B714" t="inlineStr">
        <is>
          <t>Price_BOM_VLC_VLSC_Imp_0706</t>
        </is>
      </c>
      <c r="C714" s="71" t="inlineStr">
        <is>
          <t>:40127-4P-15HP-VLSC:40127-4P-20HP-VLSC:40127-4P-25HP-VLSC:40127-4P-30HP-VLSC:</t>
        </is>
      </c>
      <c r="D714" s="2" t="inlineStr">
        <is>
          <t>XA</t>
        </is>
      </c>
      <c r="E714" t="inlineStr">
        <is>
          <t>ImpMatl_NiAl-Bronze_ASTM-B148_C95400</t>
        </is>
      </c>
      <c r="F714" s="7" t="inlineStr">
        <is>
          <t>Nickel Aluminum Bronze ASTM B148 UNS C95400</t>
        </is>
      </c>
      <c r="G714" s="7" t="inlineStr">
        <is>
          <t>B22</t>
        </is>
      </c>
      <c r="H714" s="7" t="inlineStr">
        <is>
          <t>Coating_Standard</t>
        </is>
      </c>
      <c r="I714" s="7" t="inlineStr">
        <is>
          <t>Stainless Steel, AISI-303</t>
        </is>
      </c>
      <c r="J714" s="7" t="inlineStr">
        <is>
          <t>Steel, Cold Drawn C1018</t>
        </is>
      </c>
      <c r="K714" s="78" t="inlineStr">
        <is>
          <t>97778044</t>
        </is>
      </c>
      <c r="L714" s="12" t="n"/>
      <c r="M714" t="inlineStr">
        <is>
          <t>A102242</t>
        </is>
      </c>
      <c r="N714" s="12" t="n">
        <v>416</v>
      </c>
      <c r="O714" s="7" t="inlineStr">
        <is>
          <t>LT250</t>
        </is>
      </c>
      <c r="P714" s="13" t="n">
        <v>8</v>
      </c>
      <c r="R714" s="12" t="n"/>
    </row>
    <row r="715">
      <c r="B715" t="inlineStr">
        <is>
          <t>Price_BOM_VLC_VLSC_Imp_0707</t>
        </is>
      </c>
      <c r="C715" s="71" t="inlineStr">
        <is>
          <t>:40127-4P-15HP-VLSC:40127-4P-20HP-VLSC:40127-4P-25HP-VLSC:40127-4P-30HP-VLSC:</t>
        </is>
      </c>
      <c r="D715" s="2" t="inlineStr">
        <is>
          <t>XA</t>
        </is>
      </c>
      <c r="E715" s="2" t="inlineStr">
        <is>
          <t>ImpMatl_Silicon_Bronze_ASTM-B584_C87600</t>
        </is>
      </c>
      <c r="F715" s="7" t="inlineStr">
        <is>
          <t>Silicon Bronze, ASTM-B584, C87600</t>
        </is>
      </c>
      <c r="G715" s="7" t="inlineStr">
        <is>
          <t>B21</t>
        </is>
      </c>
      <c r="H715" s="7" t="inlineStr">
        <is>
          <t>Coating_Scotchkote134_interior</t>
        </is>
      </c>
      <c r="I715" s="7" t="inlineStr">
        <is>
          <t>Stainless Steel, AISI-303</t>
        </is>
      </c>
      <c r="J715" s="7" t="inlineStr">
        <is>
          <t>Steel, Cold Drawn C1018</t>
        </is>
      </c>
      <c r="K715" s="2" t="inlineStr">
        <is>
          <t>RTF</t>
        </is>
      </c>
      <c r="L715" s="7" t="n"/>
      <c r="M715" s="7" t="inlineStr">
        <is>
          <t>A101889</t>
        </is>
      </c>
      <c r="N715" s="7" t="n">
        <v>0</v>
      </c>
      <c r="O715" s="7" t="inlineStr">
        <is>
          <t>LT250</t>
        </is>
      </c>
      <c r="P715" s="13" t="n">
        <v>8</v>
      </c>
      <c r="R715" s="12" t="n"/>
    </row>
    <row r="716">
      <c r="B716" t="inlineStr">
        <is>
          <t>Price_BOM_VLC_VLSC_Imp_0708</t>
        </is>
      </c>
      <c r="C716" s="71" t="inlineStr">
        <is>
          <t>:40127-4P-15HP-VLSC:40127-4P-20HP-VLSC:40127-4P-25HP-VLSC:40127-4P-30HP-VLSC:</t>
        </is>
      </c>
      <c r="D716" s="2" t="inlineStr">
        <is>
          <t>XA</t>
        </is>
      </c>
      <c r="E716" t="inlineStr">
        <is>
          <t>ImpMatl_NiAl-Bronze_ASTM-B148_C95400</t>
        </is>
      </c>
      <c r="F716" s="7" t="inlineStr">
        <is>
          <t>Nickel Aluminum Bronze ASTM B148 UNS C95400</t>
        </is>
      </c>
      <c r="G716" s="7" t="inlineStr">
        <is>
          <t>B22</t>
        </is>
      </c>
      <c r="H716" s="7" t="inlineStr">
        <is>
          <t>Coating_Scotchkote134_interior</t>
        </is>
      </c>
      <c r="I716" s="7" t="inlineStr">
        <is>
          <t>Stainless Steel, AISI-303</t>
        </is>
      </c>
      <c r="J716" s="7" t="inlineStr">
        <is>
          <t>Steel, Cold Drawn C1018</t>
        </is>
      </c>
      <c r="K716" s="2" t="inlineStr">
        <is>
          <t>RTF</t>
        </is>
      </c>
      <c r="L716" s="12" t="n"/>
      <c r="M716" t="inlineStr">
        <is>
          <t>A102242</t>
        </is>
      </c>
      <c r="N716" s="12" t="n">
        <v>416</v>
      </c>
      <c r="O716" s="7" t="inlineStr">
        <is>
          <t>LT250</t>
        </is>
      </c>
      <c r="P716" s="13" t="n">
        <v>8</v>
      </c>
      <c r="R716" s="12" t="n"/>
    </row>
    <row r="717">
      <c r="B717" t="inlineStr">
        <is>
          <t>Price_BOM_VLC_VLSC_Imp_0709</t>
        </is>
      </c>
      <c r="C717" s="71" t="inlineStr">
        <is>
          <t>:40127-4P-15HP-VLSC:40127-4P-20HP-VLSC:40127-4P-25HP-VLSC:40127-4P-30HP-VLSC:</t>
        </is>
      </c>
      <c r="D717" s="2" t="inlineStr">
        <is>
          <t>XA</t>
        </is>
      </c>
      <c r="E717" s="2" t="inlineStr">
        <is>
          <t>ImpMatl_Silicon_Bronze_ASTM-B584_C87600</t>
        </is>
      </c>
      <c r="F717" s="7" t="inlineStr">
        <is>
          <t>Silicon Bronze, ASTM-B584, C87600</t>
        </is>
      </c>
      <c r="G717" s="7" t="inlineStr">
        <is>
          <t>B21</t>
        </is>
      </c>
      <c r="H717" s="7" t="inlineStr">
        <is>
          <t>Coating_Scotchkote134_interior_exterior</t>
        </is>
      </c>
      <c r="I717" s="7" t="inlineStr">
        <is>
          <t>Stainless Steel, AISI-303</t>
        </is>
      </c>
      <c r="J717" s="7" t="inlineStr">
        <is>
          <t>Steel, Cold Drawn C1018</t>
        </is>
      </c>
      <c r="K717" s="2" t="inlineStr">
        <is>
          <t>RTF</t>
        </is>
      </c>
      <c r="L717" s="7" t="n"/>
      <c r="M717" s="7" t="inlineStr">
        <is>
          <t>A101889</t>
        </is>
      </c>
      <c r="N717" s="7" t="n">
        <v>0</v>
      </c>
      <c r="O717" s="7" t="inlineStr">
        <is>
          <t>LT250</t>
        </is>
      </c>
      <c r="P717" s="13" t="n">
        <v>8</v>
      </c>
      <c r="R717" s="12" t="n"/>
    </row>
    <row r="718">
      <c r="B718" t="inlineStr">
        <is>
          <t>Price_BOM_VLC_VLSC_Imp_0710</t>
        </is>
      </c>
      <c r="C718" s="71" t="inlineStr">
        <is>
          <t>:40127-4P-15HP-VLSC:40127-4P-20HP-VLSC:40127-4P-25HP-VLSC:40127-4P-30HP-VLSC:</t>
        </is>
      </c>
      <c r="D718" s="2" t="inlineStr">
        <is>
          <t>XA</t>
        </is>
      </c>
      <c r="E718" t="inlineStr">
        <is>
          <t>ImpMatl_NiAl-Bronze_ASTM-B148_C95400</t>
        </is>
      </c>
      <c r="F718" s="7" t="inlineStr">
        <is>
          <t>Nickel Aluminum Bronze ASTM B148 UNS C95400</t>
        </is>
      </c>
      <c r="G718" s="7" t="inlineStr">
        <is>
          <t>B22</t>
        </is>
      </c>
      <c r="H718" s="7" t="inlineStr">
        <is>
          <t>Coating_Scotchkote134_interior_exterior</t>
        </is>
      </c>
      <c r="I718" s="7" t="inlineStr">
        <is>
          <t>Stainless Steel, AISI-303</t>
        </is>
      </c>
      <c r="J718" s="7" t="inlineStr">
        <is>
          <t>Steel, Cold Drawn C1018</t>
        </is>
      </c>
      <c r="K718" s="2" t="inlineStr">
        <is>
          <t>RTF</t>
        </is>
      </c>
      <c r="L718" s="12" t="n"/>
      <c r="M718" t="inlineStr">
        <is>
          <t>A102242</t>
        </is>
      </c>
      <c r="N718" s="12" t="n">
        <v>416</v>
      </c>
      <c r="O718" s="7" t="inlineStr">
        <is>
          <t>LT250</t>
        </is>
      </c>
      <c r="P718" s="13" t="n">
        <v>8</v>
      </c>
      <c r="R718" s="12" t="n"/>
    </row>
    <row r="719">
      <c r="B719" t="inlineStr">
        <is>
          <t>Price_BOM_VLC_VLSC_Imp_0711</t>
        </is>
      </c>
      <c r="C719" s="71" t="inlineStr">
        <is>
          <t>:40127-4P-15HP-VLSC:40127-4P-20HP-VLSC:40127-4P-25HP-VLSC:40127-4P-30HP-VLSC:</t>
        </is>
      </c>
      <c r="D719" s="2" t="inlineStr">
        <is>
          <t>XA</t>
        </is>
      </c>
      <c r="E719" s="2" t="inlineStr">
        <is>
          <t>ImpMatl_Silicon_Bronze_ASTM-B584_C87600</t>
        </is>
      </c>
      <c r="F719" s="7" t="inlineStr">
        <is>
          <t>Silicon Bronze, ASTM-B584, C87600</t>
        </is>
      </c>
      <c r="G719" s="7" t="inlineStr">
        <is>
          <t>B21</t>
        </is>
      </c>
      <c r="H719" s="7" t="inlineStr">
        <is>
          <t>Coating_Scotchkote134_interior_exterior_IncludeImpeller</t>
        </is>
      </c>
      <c r="I719" s="7" t="inlineStr">
        <is>
          <t>Stainless Steel, AISI-303</t>
        </is>
      </c>
      <c r="J719" s="7" t="inlineStr">
        <is>
          <t>Steel, Cold Drawn C1018</t>
        </is>
      </c>
      <c r="K719" s="2" t="inlineStr">
        <is>
          <t>RTF</t>
        </is>
      </c>
      <c r="L719" s="7" t="n"/>
      <c r="M719" s="7" t="inlineStr">
        <is>
          <t>A101889</t>
        </is>
      </c>
      <c r="N719" s="7" t="n">
        <v>0</v>
      </c>
      <c r="O719" s="7" t="inlineStr">
        <is>
          <t>LT250</t>
        </is>
      </c>
      <c r="P719" s="13" t="n">
        <v>8</v>
      </c>
      <c r="R719" s="12" t="n"/>
    </row>
    <row r="720">
      <c r="B720" t="inlineStr">
        <is>
          <t>Price_BOM_VLC_VLSC_Imp_0712</t>
        </is>
      </c>
      <c r="C720" s="71" t="inlineStr">
        <is>
          <t>:40127-4P-15HP-VLSC:40127-4P-20HP-VLSC:40127-4P-25HP-VLSC:40127-4P-30HP-VLSC:</t>
        </is>
      </c>
      <c r="D720" s="2" t="inlineStr">
        <is>
          <t>XA</t>
        </is>
      </c>
      <c r="E720" t="inlineStr">
        <is>
          <t>ImpMatl_NiAl-Bronze_ASTM-B148_C95400</t>
        </is>
      </c>
      <c r="F720" s="7" t="inlineStr">
        <is>
          <t>Nickel Aluminum Bronze ASTM B148 UNS C95400</t>
        </is>
      </c>
      <c r="G720" s="7" t="inlineStr">
        <is>
          <t>B22</t>
        </is>
      </c>
      <c r="H720" s="7" t="inlineStr">
        <is>
          <t>Coating_Scotchkote134_interior_exterior_IncludeImpeller</t>
        </is>
      </c>
      <c r="I720" s="7" t="inlineStr">
        <is>
          <t>Stainless Steel, AISI-303</t>
        </is>
      </c>
      <c r="J720" s="7" t="inlineStr">
        <is>
          <t>Steel, Cold Drawn C1018</t>
        </is>
      </c>
      <c r="K720" s="2" t="inlineStr">
        <is>
          <t>RTF</t>
        </is>
      </c>
      <c r="L720" s="12" t="n"/>
      <c r="M720" t="inlineStr">
        <is>
          <t>A102242</t>
        </is>
      </c>
      <c r="N720" s="12" t="n">
        <v>416</v>
      </c>
      <c r="O720" s="7" t="inlineStr">
        <is>
          <t>LT250</t>
        </is>
      </c>
      <c r="P720" s="13" t="n">
        <v>8</v>
      </c>
      <c r="R720" s="12" t="n"/>
    </row>
    <row r="721">
      <c r="B721" t="inlineStr">
        <is>
          <t>Price_BOM_VLC_VLSC_Imp_0713</t>
        </is>
      </c>
      <c r="C721" s="71" t="inlineStr">
        <is>
          <t>:40127-4P-15HP-VLSC:40127-4P-20HP-VLSC:40127-4P-25HP-VLSC:40127-4P-30HP-VLSC:</t>
        </is>
      </c>
      <c r="D721" s="2" t="inlineStr">
        <is>
          <t>XA</t>
        </is>
      </c>
      <c r="E721" s="2" t="inlineStr">
        <is>
          <t>ImpMatl_Silicon_Bronze_ASTM-B584_C87600</t>
        </is>
      </c>
      <c r="F721" s="7" t="inlineStr">
        <is>
          <t>Silicon Bronze, ASTM-B584, C87600</t>
        </is>
      </c>
      <c r="G721" s="7" t="inlineStr">
        <is>
          <t>B21</t>
        </is>
      </c>
      <c r="H721" s="7" t="inlineStr">
        <is>
          <t>Coating_Scotchkote134_interior_IncludeImpeller</t>
        </is>
      </c>
      <c r="I721" s="7" t="inlineStr">
        <is>
          <t>Stainless Steel, AISI-303</t>
        </is>
      </c>
      <c r="J721" s="7" t="inlineStr">
        <is>
          <t>Steel, Cold Drawn C1018</t>
        </is>
      </c>
      <c r="K721" s="2" t="inlineStr">
        <is>
          <t>RTF</t>
        </is>
      </c>
      <c r="L721" s="7" t="n"/>
      <c r="M721" s="7" t="inlineStr">
        <is>
          <t>A101889</t>
        </is>
      </c>
      <c r="N721" s="7" t="n">
        <v>0</v>
      </c>
      <c r="O721" s="7" t="inlineStr">
        <is>
          <t>LT250</t>
        </is>
      </c>
      <c r="P721" s="13" t="n">
        <v>8</v>
      </c>
      <c r="R721" s="12" t="n"/>
    </row>
    <row r="722">
      <c r="B722" t="inlineStr">
        <is>
          <t>Price_BOM_VLC_VLSC_Imp_0714</t>
        </is>
      </c>
      <c r="C722" s="71" t="inlineStr">
        <is>
          <t>:40127-4P-15HP-VLSC:40127-4P-20HP-VLSC:40127-4P-25HP-VLSC:40127-4P-30HP-VLSC:</t>
        </is>
      </c>
      <c r="D722" s="2" t="inlineStr">
        <is>
          <t>XA</t>
        </is>
      </c>
      <c r="E722" t="inlineStr">
        <is>
          <t>ImpMatl_NiAl-Bronze_ASTM-B148_C95400</t>
        </is>
      </c>
      <c r="F722" s="7" t="inlineStr">
        <is>
          <t>Nickel Aluminum Bronze ASTM B148 UNS C95400</t>
        </is>
      </c>
      <c r="G722" s="7" t="inlineStr">
        <is>
          <t>B22</t>
        </is>
      </c>
      <c r="H722" s="7" t="inlineStr">
        <is>
          <t>Coating_Scotchkote134_interior_IncludeImpeller</t>
        </is>
      </c>
      <c r="I722" s="7" t="inlineStr">
        <is>
          <t>Stainless Steel, AISI-303</t>
        </is>
      </c>
      <c r="J722" s="7" t="inlineStr">
        <is>
          <t>Steel, Cold Drawn C1018</t>
        </is>
      </c>
      <c r="K722" s="2" t="inlineStr">
        <is>
          <t>RTF</t>
        </is>
      </c>
      <c r="L722" s="12" t="n"/>
      <c r="M722" t="inlineStr">
        <is>
          <t>A102242</t>
        </is>
      </c>
      <c r="N722" s="12" t="n">
        <v>416</v>
      </c>
      <c r="O722" s="7" t="inlineStr">
        <is>
          <t>LT250</t>
        </is>
      </c>
      <c r="P722" s="13" t="n">
        <v>8</v>
      </c>
      <c r="R722" s="12" t="n"/>
    </row>
    <row r="723">
      <c r="B723" t="inlineStr">
        <is>
          <t>Price_BOM_VLC_VLSC_Imp_0715</t>
        </is>
      </c>
      <c r="C723" s="71" t="inlineStr">
        <is>
          <t>:40127-4P-15HP-VLSC:40127-4P-20HP-VLSC:40127-4P-25HP-VLSC:40127-4P-30HP-VLSC:</t>
        </is>
      </c>
      <c r="D723" s="2" t="inlineStr">
        <is>
          <t>XA</t>
        </is>
      </c>
      <c r="E723" s="2" t="inlineStr">
        <is>
          <t>ImpMatl_Silicon_Bronze_ASTM-B584_C87600</t>
        </is>
      </c>
      <c r="F723" s="7" t="inlineStr">
        <is>
          <t>Silicon Bronze, ASTM-B584, C87600</t>
        </is>
      </c>
      <c r="G723" s="7" t="inlineStr">
        <is>
          <t>B21</t>
        </is>
      </c>
      <c r="H723" s="7" t="inlineStr">
        <is>
          <t>Coating_Special</t>
        </is>
      </c>
      <c r="I723" s="7" t="inlineStr">
        <is>
          <t>Stainless Steel, AISI-303</t>
        </is>
      </c>
      <c r="J723" s="7" t="inlineStr">
        <is>
          <t>Steel, Cold Drawn C1018</t>
        </is>
      </c>
      <c r="K723" s="2" t="inlineStr">
        <is>
          <t>RTF</t>
        </is>
      </c>
      <c r="L723" s="7" t="n"/>
      <c r="M723" s="7" t="inlineStr">
        <is>
          <t>A101889</t>
        </is>
      </c>
      <c r="N723" s="7" t="n">
        <v>0</v>
      </c>
      <c r="O723" s="7" t="inlineStr">
        <is>
          <t>LT250</t>
        </is>
      </c>
      <c r="P723" s="13" t="n">
        <v>8</v>
      </c>
      <c r="R723" s="12" t="n"/>
    </row>
    <row r="724">
      <c r="B724" t="inlineStr">
        <is>
          <t>Price_BOM_VLC_VLSC_Imp_0716</t>
        </is>
      </c>
      <c r="C724" s="71" t="inlineStr">
        <is>
          <t>:40127-4P-15HP-VLSC:40127-4P-20HP-VLSC:40127-4P-25HP-VLSC:40127-4P-30HP-VLSC:</t>
        </is>
      </c>
      <c r="D724" s="2" t="inlineStr">
        <is>
          <t>XA</t>
        </is>
      </c>
      <c r="E724" t="inlineStr">
        <is>
          <t>ImpMatl_NiAl-Bronze_ASTM-B148_C95400</t>
        </is>
      </c>
      <c r="F724" s="7" t="inlineStr">
        <is>
          <t>Nickel Aluminum Bronze ASTM B148 UNS C95400</t>
        </is>
      </c>
      <c r="G724" s="7" t="inlineStr">
        <is>
          <t>B22</t>
        </is>
      </c>
      <c r="H724" s="7" t="inlineStr">
        <is>
          <t>Coating_Special</t>
        </is>
      </c>
      <c r="I724" s="7" t="inlineStr">
        <is>
          <t>Stainless Steel, AISI-303</t>
        </is>
      </c>
      <c r="J724" s="7" t="inlineStr">
        <is>
          <t>Steel, Cold Drawn C1018</t>
        </is>
      </c>
      <c r="K724" s="2" t="inlineStr">
        <is>
          <t>RTF</t>
        </is>
      </c>
      <c r="L724" s="12" t="n"/>
      <c r="M724" t="inlineStr">
        <is>
          <t>A102242</t>
        </is>
      </c>
      <c r="N724" s="12" t="n">
        <v>416</v>
      </c>
      <c r="O724" s="7" t="inlineStr">
        <is>
          <t>LT250</t>
        </is>
      </c>
      <c r="P724" s="13" t="n">
        <v>8</v>
      </c>
      <c r="R724" s="12" t="n"/>
    </row>
    <row r="725">
      <c r="B725" t="inlineStr">
        <is>
          <t>Price_BOM_VLC_VLSC_Imp_0717</t>
        </is>
      </c>
      <c r="C725" s="71" t="inlineStr">
        <is>
          <t>:40127-4P-15HP-VLSC:40127-4P-20HP-VLSC:40127-4P-25HP-VLSC:40127-4P-30HP-VLSC:</t>
        </is>
      </c>
      <c r="D725" s="2" t="inlineStr">
        <is>
          <t>XA</t>
        </is>
      </c>
      <c r="E725" s="2" t="inlineStr">
        <is>
          <t>ImpMatl_Silicon_Bronze_ASTM-B584_C87600</t>
        </is>
      </c>
      <c r="F725" s="7" t="inlineStr">
        <is>
          <t>Silicon Bronze, ASTM-B584, C87600</t>
        </is>
      </c>
      <c r="G725" s="7" t="inlineStr">
        <is>
          <t>B21</t>
        </is>
      </c>
      <c r="H725" s="7" t="inlineStr">
        <is>
          <t>Coating_Epoxy</t>
        </is>
      </c>
      <c r="I725" s="7" t="inlineStr">
        <is>
          <t>Stainless Steel, AISI-303</t>
        </is>
      </c>
      <c r="J725" s="7" t="inlineStr">
        <is>
          <t>Steel, Cold Drawn C1018</t>
        </is>
      </c>
      <c r="K725" s="2" t="inlineStr">
        <is>
          <t>RTF</t>
        </is>
      </c>
      <c r="L725" s="7" t="n"/>
      <c r="M725" s="7" t="inlineStr">
        <is>
          <t>A101889</t>
        </is>
      </c>
      <c r="N725" s="7" t="n">
        <v>0</v>
      </c>
      <c r="O725" s="7" t="inlineStr">
        <is>
          <t>LT250</t>
        </is>
      </c>
      <c r="P725" s="13" t="n">
        <v>8</v>
      </c>
      <c r="R725" s="12" t="n"/>
    </row>
    <row r="726">
      <c r="B726" t="inlineStr">
        <is>
          <t>Price_BOM_VLC_VLSC_Imp_0718</t>
        </is>
      </c>
      <c r="C726" s="71" t="inlineStr">
        <is>
          <t>:40127-4P-15HP-VLSC:40127-4P-20HP-VLSC:40127-4P-25HP-VLSC:40127-4P-30HP-VLSC:</t>
        </is>
      </c>
      <c r="D726" s="2" t="inlineStr">
        <is>
          <t>XA</t>
        </is>
      </c>
      <c r="E726" t="inlineStr">
        <is>
          <t>ImpMatl_NiAl-Bronze_ASTM-B148_C95400</t>
        </is>
      </c>
      <c r="F726" s="7" t="inlineStr">
        <is>
          <t>Nickel Aluminum Bronze ASTM B148 UNS C95400</t>
        </is>
      </c>
      <c r="G726" s="7" t="inlineStr">
        <is>
          <t>B22</t>
        </is>
      </c>
      <c r="H726" s="7" t="inlineStr">
        <is>
          <t>Coating_Epoxy</t>
        </is>
      </c>
      <c r="I726" s="7" t="inlineStr">
        <is>
          <t>Stainless Steel, AISI-303</t>
        </is>
      </c>
      <c r="J726" s="7" t="inlineStr">
        <is>
          <t>Steel, Cold Drawn C1018</t>
        </is>
      </c>
      <c r="K726" s="2" t="inlineStr">
        <is>
          <t>RTF</t>
        </is>
      </c>
      <c r="L726" s="12" t="n"/>
      <c r="M726" t="inlineStr">
        <is>
          <t>A102242</t>
        </is>
      </c>
      <c r="N726" s="12" t="n">
        <v>416</v>
      </c>
      <c r="O726" s="7" t="inlineStr">
        <is>
          <t>LT250</t>
        </is>
      </c>
      <c r="P726" s="13" t="n">
        <v>8</v>
      </c>
      <c r="R726" s="12" t="n"/>
    </row>
    <row r="727">
      <c r="B727" t="inlineStr">
        <is>
          <t>Price_BOM_VLC_VLSC_Imp_0719</t>
        </is>
      </c>
      <c r="C727" s="68" t="inlineStr">
        <is>
          <t>:40157-4P-30HP-VLC:40157-4P-40HP-VLC:40157-4P-50HP-VLC:</t>
        </is>
      </c>
      <c r="D727" s="2" t="inlineStr">
        <is>
          <t>XA</t>
        </is>
      </c>
      <c r="E727" s="2" t="inlineStr">
        <is>
          <t>ImpMatl_Silicon_Bronze_ASTM-B584_C87600</t>
        </is>
      </c>
      <c r="F727" s="7" t="inlineStr">
        <is>
          <t>Silicon Bronze, ASTM-B584, C87600</t>
        </is>
      </c>
      <c r="G727" s="7" t="inlineStr">
        <is>
          <t>B21</t>
        </is>
      </c>
      <c r="H727" s="7" t="inlineStr">
        <is>
          <t>Coating_Standard</t>
        </is>
      </c>
      <c r="I727" s="7" t="inlineStr">
        <is>
          <t>Stainless Steel, AISI-303</t>
        </is>
      </c>
      <c r="J727" s="7" t="inlineStr">
        <is>
          <t>Steel, Cold Drawn C1018</t>
        </is>
      </c>
      <c r="K727" s="77" t="inlineStr">
        <is>
          <t>96896895</t>
        </is>
      </c>
      <c r="L727" s="7" t="inlineStr">
        <is>
          <t>IMP,L,30157,XA,B21</t>
        </is>
      </c>
      <c r="M727" s="7" t="inlineStr">
        <is>
          <t>A101896</t>
        </is>
      </c>
      <c r="N727" t="n">
        <v>0</v>
      </c>
      <c r="O727" t="inlineStr">
        <is>
          <t>LT027</t>
        </is>
      </c>
      <c r="P727" s="13" t="n">
        <v>0</v>
      </c>
      <c r="R727" s="12" t="n"/>
    </row>
    <row r="728">
      <c r="B728" s="7" t="inlineStr">
        <is>
          <t>Price_BOM_VLC_VLSC_Imp_1373</t>
        </is>
      </c>
      <c r="C728" s="68" t="inlineStr">
        <is>
          <t>:40157-4P-30HP-VLC:40157-4P-40HP-VLC:40157-4P-50HP-VLC:</t>
        </is>
      </c>
      <c r="D728" s="2" t="inlineStr">
        <is>
          <t>XA</t>
        </is>
      </c>
      <c r="E728" s="2" t="inlineStr">
        <is>
          <t>ImpMatl_SS_AISI-304</t>
        </is>
      </c>
      <c r="F728" s="7" t="inlineStr">
        <is>
          <t>Stainless Steel, AISI-304</t>
        </is>
      </c>
      <c r="G728" s="7" t="inlineStr">
        <is>
          <t>H304</t>
        </is>
      </c>
      <c r="H728" s="7" t="inlineStr">
        <is>
          <t>Coating_Standard</t>
        </is>
      </c>
      <c r="I728" s="7" t="inlineStr">
        <is>
          <t>Stainless Steel, AISI-303</t>
        </is>
      </c>
      <c r="J728" s="7" t="inlineStr">
        <is>
          <t>Stainless Steel, AISI 316</t>
        </is>
      </c>
      <c r="K728" s="98" t="n">
        <v>98876159</v>
      </c>
      <c r="L728" s="98" t="inlineStr">
        <is>
          <t>IMP,L,30157,XA,H304</t>
        </is>
      </c>
      <c r="M728" s="7" t="inlineStr">
        <is>
          <t>A102477</t>
        </is>
      </c>
      <c r="N728" t="n">
        <v>0</v>
      </c>
      <c r="O728" t="inlineStr">
        <is>
          <t>LT027</t>
        </is>
      </c>
      <c r="P728" s="13" t="n">
        <v>0</v>
      </c>
      <c r="R728" s="12" t="n"/>
    </row>
    <row r="729">
      <c r="B729" t="inlineStr">
        <is>
          <t>Price_BOM_VLC_VLSC_Imp_0720</t>
        </is>
      </c>
      <c r="C729" s="68" t="inlineStr">
        <is>
          <t>:40157-4P-30HP-VLC:40157-4P-40HP-VLC:40157-4P-50HP-VLC:</t>
        </is>
      </c>
      <c r="D729" s="2" t="inlineStr">
        <is>
          <t>XA</t>
        </is>
      </c>
      <c r="E729" t="inlineStr">
        <is>
          <t>ImpMatl_NiAl-Bronze_ASTM-B148_C95400</t>
        </is>
      </c>
      <c r="F729" s="7" t="inlineStr">
        <is>
          <t>Nickel Aluminum Bronze ASTM B148 UNS C95400</t>
        </is>
      </c>
      <c r="G729" s="7" t="inlineStr">
        <is>
          <t>B22</t>
        </is>
      </c>
      <c r="H729" s="7" t="inlineStr">
        <is>
          <t>Coating_Standard</t>
        </is>
      </c>
      <c r="I729" s="7" t="inlineStr">
        <is>
          <t>Stainless Steel, AISI-303</t>
        </is>
      </c>
      <c r="J729" s="7" t="inlineStr">
        <is>
          <t>Steel, Cold Drawn C1018</t>
        </is>
      </c>
      <c r="K729" s="78" t="inlineStr">
        <is>
          <t>97780144</t>
        </is>
      </c>
      <c r="L729" s="7" t="inlineStr">
        <is>
          <t>IMP,L,30157,XA,B2</t>
        </is>
      </c>
      <c r="M729" t="inlineStr">
        <is>
          <t>A101899</t>
        </is>
      </c>
      <c r="N729" t="n">
        <v>2400</v>
      </c>
      <c r="O729" s="7" t="inlineStr">
        <is>
          <t>LT250</t>
        </is>
      </c>
      <c r="P729" s="13" t="n">
        <v>8</v>
      </c>
      <c r="R729" s="12" t="n"/>
    </row>
    <row r="730">
      <c r="B730" t="inlineStr">
        <is>
          <t>Price_BOM_VLC_VLSC_Imp_0721</t>
        </is>
      </c>
      <c r="C730" s="68" t="inlineStr">
        <is>
          <t>:40157-4P-30HP-VLC:40157-4P-40HP-VLC:40157-4P-50HP-VLC:</t>
        </is>
      </c>
      <c r="D730" s="2" t="inlineStr">
        <is>
          <t>XA</t>
        </is>
      </c>
      <c r="E730" s="2" t="inlineStr">
        <is>
          <t>ImpMatl_Silicon_Bronze_ASTM-B584_C87600</t>
        </is>
      </c>
      <c r="F730" s="7" t="inlineStr">
        <is>
          <t>Silicon Bronze, ASTM-B584, C87600</t>
        </is>
      </c>
      <c r="G730" s="7" t="inlineStr">
        <is>
          <t>B21</t>
        </is>
      </c>
      <c r="H730" s="7" t="inlineStr">
        <is>
          <t>Coating_Scotchkote134_interior</t>
        </is>
      </c>
      <c r="I730" s="7" t="inlineStr">
        <is>
          <t>Stainless Steel, AISI-303</t>
        </is>
      </c>
      <c r="J730" s="7" t="inlineStr">
        <is>
          <t>Steel, Cold Drawn C1018</t>
        </is>
      </c>
      <c r="K730" s="2" t="inlineStr">
        <is>
          <t>RTF</t>
        </is>
      </c>
      <c r="L730" s="7" t="n"/>
      <c r="M730" s="7" t="inlineStr">
        <is>
          <t>A101896</t>
        </is>
      </c>
      <c r="N730" t="n">
        <v>0</v>
      </c>
      <c r="O730" s="7" t="inlineStr">
        <is>
          <t>LT250</t>
        </is>
      </c>
      <c r="P730" s="13" t="n">
        <v>8</v>
      </c>
      <c r="R730" s="12" t="n"/>
    </row>
    <row r="731">
      <c r="B731" t="inlineStr">
        <is>
          <t>Price_BOM_VLC_VLSC_Imp_0722</t>
        </is>
      </c>
      <c r="C731" s="68" t="inlineStr">
        <is>
          <t>:40157-4P-30HP-VLC:40157-4P-40HP-VLC:40157-4P-50HP-VLC:</t>
        </is>
      </c>
      <c r="D731" s="2" t="inlineStr">
        <is>
          <t>XA</t>
        </is>
      </c>
      <c r="E731" t="inlineStr">
        <is>
          <t>ImpMatl_NiAl-Bronze_ASTM-B148_C95400</t>
        </is>
      </c>
      <c r="F731" s="7" t="inlineStr">
        <is>
          <t>Nickel Aluminum Bronze ASTM B148 UNS C95400</t>
        </is>
      </c>
      <c r="G731" s="7" t="inlineStr">
        <is>
          <t>B22</t>
        </is>
      </c>
      <c r="H731" s="7" t="inlineStr">
        <is>
          <t>Coating_Scotchkote134_interior</t>
        </is>
      </c>
      <c r="I731" s="7" t="inlineStr">
        <is>
          <t>Stainless Steel, AISI-303</t>
        </is>
      </c>
      <c r="J731" s="7" t="inlineStr">
        <is>
          <t>Steel, Cold Drawn C1018</t>
        </is>
      </c>
      <c r="K731" s="2" t="inlineStr">
        <is>
          <t>RTF</t>
        </is>
      </c>
      <c r="L731" s="7" t="n"/>
      <c r="M731" t="inlineStr">
        <is>
          <t>A101899</t>
        </is>
      </c>
      <c r="N731" t="n">
        <v>2400</v>
      </c>
      <c r="O731" s="7" t="inlineStr">
        <is>
          <t>LT250</t>
        </is>
      </c>
      <c r="P731" s="13" t="n">
        <v>8</v>
      </c>
      <c r="R731" s="12" t="n"/>
    </row>
    <row r="732">
      <c r="B732" t="inlineStr">
        <is>
          <t>Price_BOM_VLC_VLSC_Imp_0723</t>
        </is>
      </c>
      <c r="C732" s="68" t="inlineStr">
        <is>
          <t>:40157-4P-30HP-VLC:40157-4P-40HP-VLC:40157-4P-50HP-VLC:</t>
        </is>
      </c>
      <c r="D732" s="2" t="inlineStr">
        <is>
          <t>XA</t>
        </is>
      </c>
      <c r="E732" s="2" t="inlineStr">
        <is>
          <t>ImpMatl_Silicon_Bronze_ASTM-B584_C87600</t>
        </is>
      </c>
      <c r="F732" s="7" t="inlineStr">
        <is>
          <t>Silicon Bronze, ASTM-B584, C87600</t>
        </is>
      </c>
      <c r="G732" s="7" t="inlineStr">
        <is>
          <t>B21</t>
        </is>
      </c>
      <c r="H732" s="7" t="inlineStr">
        <is>
          <t>Coating_Scotchkote134_interior_exterior</t>
        </is>
      </c>
      <c r="I732" s="7" t="inlineStr">
        <is>
          <t>Stainless Steel, AISI-303</t>
        </is>
      </c>
      <c r="J732" s="7" t="inlineStr">
        <is>
          <t>Steel, Cold Drawn C1018</t>
        </is>
      </c>
      <c r="K732" s="2" t="inlineStr">
        <is>
          <t>RTF</t>
        </is>
      </c>
      <c r="L732" s="7" t="n"/>
      <c r="M732" s="7" t="inlineStr">
        <is>
          <t>A101896</t>
        </is>
      </c>
      <c r="N732" t="n">
        <v>0</v>
      </c>
      <c r="O732" s="7" t="inlineStr">
        <is>
          <t>LT250</t>
        </is>
      </c>
      <c r="P732" s="13" t="n">
        <v>8</v>
      </c>
      <c r="R732" s="12" t="n"/>
    </row>
    <row r="733">
      <c r="B733" t="inlineStr">
        <is>
          <t>Price_BOM_VLC_VLSC_Imp_0724</t>
        </is>
      </c>
      <c r="C733" s="68" t="inlineStr">
        <is>
          <t>:40157-4P-30HP-VLC:40157-4P-40HP-VLC:40157-4P-50HP-VLC:</t>
        </is>
      </c>
      <c r="D733" s="2" t="inlineStr">
        <is>
          <t>XA</t>
        </is>
      </c>
      <c r="E733" t="inlineStr">
        <is>
          <t>ImpMatl_NiAl-Bronze_ASTM-B148_C95400</t>
        </is>
      </c>
      <c r="F733" s="7" t="inlineStr">
        <is>
          <t>Nickel Aluminum Bronze ASTM B148 UNS C95400</t>
        </is>
      </c>
      <c r="G733" s="7" t="inlineStr">
        <is>
          <t>B22</t>
        </is>
      </c>
      <c r="H733" s="7" t="inlineStr">
        <is>
          <t>Coating_Scotchkote134_interior_exterior</t>
        </is>
      </c>
      <c r="I733" s="7" t="inlineStr">
        <is>
          <t>Stainless Steel, AISI-303</t>
        </is>
      </c>
      <c r="J733" s="7" t="inlineStr">
        <is>
          <t>Steel, Cold Drawn C1018</t>
        </is>
      </c>
      <c r="K733" s="2" t="inlineStr">
        <is>
          <t>RTF</t>
        </is>
      </c>
      <c r="L733" s="7" t="n"/>
      <c r="M733" t="inlineStr">
        <is>
          <t>A101899</t>
        </is>
      </c>
      <c r="N733" t="n">
        <v>2400</v>
      </c>
      <c r="O733" s="7" t="inlineStr">
        <is>
          <t>LT250</t>
        </is>
      </c>
      <c r="P733" s="13" t="n">
        <v>8</v>
      </c>
      <c r="R733" s="12" t="n"/>
    </row>
    <row r="734">
      <c r="B734" t="inlineStr">
        <is>
          <t>Price_BOM_VLC_VLSC_Imp_0725</t>
        </is>
      </c>
      <c r="C734" s="68" t="inlineStr">
        <is>
          <t>:40157-4P-30HP-VLC:40157-4P-40HP-VLC:40157-4P-50HP-VLC:</t>
        </is>
      </c>
      <c r="D734" s="2" t="inlineStr">
        <is>
          <t>XA</t>
        </is>
      </c>
      <c r="E734" s="2" t="inlineStr">
        <is>
          <t>ImpMatl_Silicon_Bronze_ASTM-B584_C87600</t>
        </is>
      </c>
      <c r="F734" s="7" t="inlineStr">
        <is>
          <t>Silicon Bronze, ASTM-B584, C87600</t>
        </is>
      </c>
      <c r="G734" s="7" t="inlineStr">
        <is>
          <t>B21</t>
        </is>
      </c>
      <c r="H734" s="7" t="inlineStr">
        <is>
          <t>Coating_Scotchkote134_interior_exterior_IncludeImpeller</t>
        </is>
      </c>
      <c r="I734" s="7" t="inlineStr">
        <is>
          <t>Stainless Steel, AISI-303</t>
        </is>
      </c>
      <c r="J734" s="7" t="inlineStr">
        <is>
          <t>Steel, Cold Drawn C1018</t>
        </is>
      </c>
      <c r="K734" s="2" t="inlineStr">
        <is>
          <t>RTF</t>
        </is>
      </c>
      <c r="L734" s="7" t="n"/>
      <c r="M734" s="7" t="inlineStr">
        <is>
          <t>A101896</t>
        </is>
      </c>
      <c r="N734" t="n">
        <v>0</v>
      </c>
      <c r="O734" s="7" t="inlineStr">
        <is>
          <t>LT250</t>
        </is>
      </c>
      <c r="P734" s="13" t="n">
        <v>8</v>
      </c>
      <c r="R734" s="12" t="n"/>
    </row>
    <row r="735">
      <c r="B735" t="inlineStr">
        <is>
          <t>Price_BOM_VLC_VLSC_Imp_0726</t>
        </is>
      </c>
      <c r="C735" s="68" t="inlineStr">
        <is>
          <t>:40157-4P-30HP-VLC:40157-4P-40HP-VLC:40157-4P-50HP-VLC:</t>
        </is>
      </c>
      <c r="D735" s="2" t="inlineStr">
        <is>
          <t>XA</t>
        </is>
      </c>
      <c r="E735" t="inlineStr">
        <is>
          <t>ImpMatl_NiAl-Bronze_ASTM-B148_C95400</t>
        </is>
      </c>
      <c r="F735" s="7" t="inlineStr">
        <is>
          <t>Nickel Aluminum Bronze ASTM B148 UNS C95400</t>
        </is>
      </c>
      <c r="G735" s="7" t="inlineStr">
        <is>
          <t>B22</t>
        </is>
      </c>
      <c r="H735" s="7" t="inlineStr">
        <is>
          <t>Coating_Scotchkote134_interior_exterior_IncludeImpeller</t>
        </is>
      </c>
      <c r="I735" s="7" t="inlineStr">
        <is>
          <t>Stainless Steel, AISI-303</t>
        </is>
      </c>
      <c r="J735" s="7" t="inlineStr">
        <is>
          <t>Steel, Cold Drawn C1018</t>
        </is>
      </c>
      <c r="K735" s="2" t="inlineStr">
        <is>
          <t>RTF</t>
        </is>
      </c>
      <c r="L735" s="7" t="n"/>
      <c r="M735" t="inlineStr">
        <is>
          <t>A101899</t>
        </is>
      </c>
      <c r="N735" t="n">
        <v>2400</v>
      </c>
      <c r="O735" s="7" t="inlineStr">
        <is>
          <t>LT250</t>
        </is>
      </c>
      <c r="P735" s="13" t="n">
        <v>8</v>
      </c>
      <c r="R735" s="12" t="n"/>
    </row>
    <row r="736">
      <c r="B736" t="inlineStr">
        <is>
          <t>Price_BOM_VLC_VLSC_Imp_0727</t>
        </is>
      </c>
      <c r="C736" s="68" t="inlineStr">
        <is>
          <t>:40157-4P-30HP-VLC:40157-4P-40HP-VLC:40157-4P-50HP-VLC:</t>
        </is>
      </c>
      <c r="D736" s="2" t="inlineStr">
        <is>
          <t>XA</t>
        </is>
      </c>
      <c r="E736" s="2" t="inlineStr">
        <is>
          <t>ImpMatl_Silicon_Bronze_ASTM-B584_C87600</t>
        </is>
      </c>
      <c r="F736" s="7" t="inlineStr">
        <is>
          <t>Silicon Bronze, ASTM-B584, C87600</t>
        </is>
      </c>
      <c r="G736" s="7" t="inlineStr">
        <is>
          <t>B21</t>
        </is>
      </c>
      <c r="H736" s="7" t="inlineStr">
        <is>
          <t>Coating_Scotchkote134_interior_IncludeImpeller</t>
        </is>
      </c>
      <c r="I736" s="7" t="inlineStr">
        <is>
          <t>Stainless Steel, AISI-303</t>
        </is>
      </c>
      <c r="J736" s="7" t="inlineStr">
        <is>
          <t>Steel, Cold Drawn C1018</t>
        </is>
      </c>
      <c r="K736" s="2" t="inlineStr">
        <is>
          <t>RTF</t>
        </is>
      </c>
      <c r="L736" s="7" t="n"/>
      <c r="M736" s="7" t="inlineStr">
        <is>
          <t>A101896</t>
        </is>
      </c>
      <c r="N736" t="n">
        <v>0</v>
      </c>
      <c r="O736" s="7" t="inlineStr">
        <is>
          <t>LT250</t>
        </is>
      </c>
      <c r="P736" s="13" t="n">
        <v>8</v>
      </c>
      <c r="R736" s="12" t="n"/>
    </row>
    <row r="737">
      <c r="B737" t="inlineStr">
        <is>
          <t>Price_BOM_VLC_VLSC_Imp_0728</t>
        </is>
      </c>
      <c r="C737" s="68" t="inlineStr">
        <is>
          <t>:40157-4P-30HP-VLC:40157-4P-40HP-VLC:40157-4P-50HP-VLC:</t>
        </is>
      </c>
      <c r="D737" s="2" t="inlineStr">
        <is>
          <t>XA</t>
        </is>
      </c>
      <c r="E737" t="inlineStr">
        <is>
          <t>ImpMatl_NiAl-Bronze_ASTM-B148_C95400</t>
        </is>
      </c>
      <c r="F737" s="7" t="inlineStr">
        <is>
          <t>Nickel Aluminum Bronze ASTM B148 UNS C95400</t>
        </is>
      </c>
      <c r="G737" s="7" t="inlineStr">
        <is>
          <t>B22</t>
        </is>
      </c>
      <c r="H737" s="7" t="inlineStr">
        <is>
          <t>Coating_Scotchkote134_interior_IncludeImpeller</t>
        </is>
      </c>
      <c r="I737" s="7" t="inlineStr">
        <is>
          <t>Stainless Steel, AISI-303</t>
        </is>
      </c>
      <c r="J737" s="7" t="inlineStr">
        <is>
          <t>Steel, Cold Drawn C1018</t>
        </is>
      </c>
      <c r="K737" s="2" t="inlineStr">
        <is>
          <t>RTF</t>
        </is>
      </c>
      <c r="L737" s="7" t="n"/>
      <c r="M737" t="inlineStr">
        <is>
          <t>A101899</t>
        </is>
      </c>
      <c r="N737" t="n">
        <v>2400</v>
      </c>
      <c r="O737" s="7" t="inlineStr">
        <is>
          <t>LT250</t>
        </is>
      </c>
      <c r="P737" s="13" t="n">
        <v>8</v>
      </c>
      <c r="R737" s="12" t="n"/>
    </row>
    <row r="738">
      <c r="B738" t="inlineStr">
        <is>
          <t>Price_BOM_VLC_VLSC_Imp_0729</t>
        </is>
      </c>
      <c r="C738" s="68" t="inlineStr">
        <is>
          <t>:40157-4P-30HP-VLC:40157-4P-40HP-VLC:40157-4P-50HP-VLC:</t>
        </is>
      </c>
      <c r="D738" s="2" t="inlineStr">
        <is>
          <t>XA</t>
        </is>
      </c>
      <c r="E738" s="2" t="inlineStr">
        <is>
          <t>ImpMatl_Silicon_Bronze_ASTM-B584_C87600</t>
        </is>
      </c>
      <c r="F738" s="7" t="inlineStr">
        <is>
          <t>Silicon Bronze, ASTM-B584, C87600</t>
        </is>
      </c>
      <c r="G738" s="7" t="inlineStr">
        <is>
          <t>B21</t>
        </is>
      </c>
      <c r="H738" s="7" t="inlineStr">
        <is>
          <t>Coating_Special</t>
        </is>
      </c>
      <c r="I738" s="7" t="inlineStr">
        <is>
          <t>Stainless Steel, AISI-303</t>
        </is>
      </c>
      <c r="J738" s="7" t="inlineStr">
        <is>
          <t>Steel, Cold Drawn C1018</t>
        </is>
      </c>
      <c r="K738" s="2" t="inlineStr">
        <is>
          <t>RTF</t>
        </is>
      </c>
      <c r="L738" s="7" t="n"/>
      <c r="M738" s="7" t="inlineStr">
        <is>
          <t>A101896</t>
        </is>
      </c>
      <c r="N738" t="n">
        <v>0</v>
      </c>
      <c r="O738" s="7" t="inlineStr">
        <is>
          <t>LT250</t>
        </is>
      </c>
      <c r="P738" s="13" t="n">
        <v>8</v>
      </c>
      <c r="R738" s="12" t="n"/>
    </row>
    <row r="739">
      <c r="B739" t="inlineStr">
        <is>
          <t>Price_BOM_VLC_VLSC_Imp_0730</t>
        </is>
      </c>
      <c r="C739" s="68" t="inlineStr">
        <is>
          <t>:40157-4P-30HP-VLC:40157-4P-40HP-VLC:40157-4P-50HP-VLC:</t>
        </is>
      </c>
      <c r="D739" s="2" t="inlineStr">
        <is>
          <t>XA</t>
        </is>
      </c>
      <c r="E739" t="inlineStr">
        <is>
          <t>ImpMatl_NiAl-Bronze_ASTM-B148_C95400</t>
        </is>
      </c>
      <c r="F739" s="7" t="inlineStr">
        <is>
          <t>Nickel Aluminum Bronze ASTM B148 UNS C95400</t>
        </is>
      </c>
      <c r="G739" s="7" t="inlineStr">
        <is>
          <t>B22</t>
        </is>
      </c>
      <c r="H739" s="7" t="inlineStr">
        <is>
          <t>Coating_Special</t>
        </is>
      </c>
      <c r="I739" s="7" t="inlineStr">
        <is>
          <t>Stainless Steel, AISI-303</t>
        </is>
      </c>
      <c r="J739" s="7" t="inlineStr">
        <is>
          <t>Steel, Cold Drawn C1018</t>
        </is>
      </c>
      <c r="K739" s="2" t="inlineStr">
        <is>
          <t>RTF</t>
        </is>
      </c>
      <c r="L739" s="7" t="n"/>
      <c r="M739" t="inlineStr">
        <is>
          <t>A101899</t>
        </is>
      </c>
      <c r="N739" t="n">
        <v>2400</v>
      </c>
      <c r="O739" s="7" t="inlineStr">
        <is>
          <t>LT250</t>
        </is>
      </c>
      <c r="P739" s="13" t="n">
        <v>8</v>
      </c>
      <c r="R739" s="12" t="n"/>
    </row>
    <row r="740">
      <c r="B740" t="inlineStr">
        <is>
          <t>Price_BOM_VLC_VLSC_Imp_0731</t>
        </is>
      </c>
      <c r="C740" s="68" t="inlineStr">
        <is>
          <t>:40157-4P-30HP-VLC:40157-4P-40HP-VLC:40157-4P-50HP-VLC:</t>
        </is>
      </c>
      <c r="D740" s="2" t="inlineStr">
        <is>
          <t>XA</t>
        </is>
      </c>
      <c r="E740" s="2" t="inlineStr">
        <is>
          <t>ImpMatl_Silicon_Bronze_ASTM-B584_C87600</t>
        </is>
      </c>
      <c r="F740" s="7" t="inlineStr">
        <is>
          <t>Silicon Bronze, ASTM-B584, C87600</t>
        </is>
      </c>
      <c r="G740" s="7" t="inlineStr">
        <is>
          <t>B21</t>
        </is>
      </c>
      <c r="H740" s="7" t="inlineStr">
        <is>
          <t>Coating_Epoxy</t>
        </is>
      </c>
      <c r="I740" s="7" t="inlineStr">
        <is>
          <t>Stainless Steel, AISI-303</t>
        </is>
      </c>
      <c r="J740" s="7" t="inlineStr">
        <is>
          <t>Steel, Cold Drawn C1018</t>
        </is>
      </c>
      <c r="K740" s="2" t="inlineStr">
        <is>
          <t>RTF</t>
        </is>
      </c>
      <c r="L740" s="7" t="n"/>
      <c r="M740" s="7" t="inlineStr">
        <is>
          <t>A101896</t>
        </is>
      </c>
      <c r="N740" t="n">
        <v>0</v>
      </c>
      <c r="O740" s="7" t="inlineStr">
        <is>
          <t>LT250</t>
        </is>
      </c>
      <c r="P740" s="13" t="n">
        <v>8</v>
      </c>
      <c r="R740" s="12" t="n"/>
    </row>
    <row r="741">
      <c r="B741" t="inlineStr">
        <is>
          <t>Price_BOM_VLC_VLSC_Imp_0732</t>
        </is>
      </c>
      <c r="C741" s="68" t="inlineStr">
        <is>
          <t>:40157-4P-30HP-VLC:40157-4P-40HP-VLC:40157-4P-50HP-VLC:</t>
        </is>
      </c>
      <c r="D741" s="2" t="inlineStr">
        <is>
          <t>XA</t>
        </is>
      </c>
      <c r="E741" t="inlineStr">
        <is>
          <t>ImpMatl_NiAl-Bronze_ASTM-B148_C95400</t>
        </is>
      </c>
      <c r="F741" s="7" t="inlineStr">
        <is>
          <t>Nickel Aluminum Bronze ASTM B148 UNS C95400</t>
        </is>
      </c>
      <c r="G741" s="7" t="inlineStr">
        <is>
          <t>B22</t>
        </is>
      </c>
      <c r="H741" s="7" t="inlineStr">
        <is>
          <t>Coating_Epoxy</t>
        </is>
      </c>
      <c r="I741" s="7" t="inlineStr">
        <is>
          <t>Stainless Steel, AISI-303</t>
        </is>
      </c>
      <c r="J741" s="7" t="inlineStr">
        <is>
          <t>Steel, Cold Drawn C1018</t>
        </is>
      </c>
      <c r="K741" s="2" t="inlineStr">
        <is>
          <t>RTF</t>
        </is>
      </c>
      <c r="L741" s="7" t="n"/>
      <c r="M741" t="inlineStr">
        <is>
          <t>A101899</t>
        </is>
      </c>
      <c r="N741" t="n">
        <v>2400</v>
      </c>
      <c r="O741" s="7" t="inlineStr">
        <is>
          <t>LT250</t>
        </is>
      </c>
      <c r="P741" s="13" t="n">
        <v>8</v>
      </c>
      <c r="R741" s="12" t="n"/>
    </row>
    <row r="742">
      <c r="B742" t="inlineStr">
        <is>
          <t>Price_BOM_VLC_VLSC_Imp_0733</t>
        </is>
      </c>
      <c r="C742" s="68" t="inlineStr">
        <is>
          <t>:40157-4P-30HP-VLSC:40157-4P-40HP-VLSC:40157-4P-50HP-VLSC:</t>
        </is>
      </c>
      <c r="D742" s="2" t="inlineStr">
        <is>
          <t>XA</t>
        </is>
      </c>
      <c r="E742" s="2" t="inlineStr">
        <is>
          <t>ImpMatl_Silicon_Bronze_ASTM-B584_C87600</t>
        </is>
      </c>
      <c r="F742" s="7" t="inlineStr">
        <is>
          <t>Silicon Bronze, ASTM-B584, C87600</t>
        </is>
      </c>
      <c r="G742" s="7" t="inlineStr">
        <is>
          <t>B21</t>
        </is>
      </c>
      <c r="H742" s="7" t="inlineStr">
        <is>
          <t>Coating_Standard</t>
        </is>
      </c>
      <c r="I742" s="7" t="inlineStr">
        <is>
          <t>Stainless Steel, AISI-303</t>
        </is>
      </c>
      <c r="J742" s="7" t="inlineStr">
        <is>
          <t>Steel, Cold Drawn C1018</t>
        </is>
      </c>
      <c r="K742" s="77" t="inlineStr">
        <is>
          <t>96896895</t>
        </is>
      </c>
      <c r="L742" s="7" t="inlineStr">
        <is>
          <t>IMP,L,30157,XA,B21</t>
        </is>
      </c>
      <c r="M742" s="7" t="inlineStr">
        <is>
          <t>A101896</t>
        </is>
      </c>
      <c r="N742" t="n">
        <v>0</v>
      </c>
      <c r="O742" t="inlineStr">
        <is>
          <t>LT027</t>
        </is>
      </c>
      <c r="P742" s="13" t="n">
        <v>0</v>
      </c>
      <c r="R742" s="12" t="n"/>
    </row>
    <row r="743">
      <c r="B743" s="7" t="inlineStr">
        <is>
          <t>Price_BOM_VLC_VLSC_Imp_1374</t>
        </is>
      </c>
      <c r="C743" s="68" t="inlineStr">
        <is>
          <t>:40157-4P-30HP-VLSC:40157-4P-40HP-VLSC:40157-4P-50HP-VLSC:</t>
        </is>
      </c>
      <c r="D743" s="2" t="inlineStr">
        <is>
          <t>XA</t>
        </is>
      </c>
      <c r="E743" s="2" t="inlineStr">
        <is>
          <t>ImpMatl_SS_AISI-304</t>
        </is>
      </c>
      <c r="F743" s="7" t="inlineStr">
        <is>
          <t>Stainless Steel, AISI-304</t>
        </is>
      </c>
      <c r="G743" s="7" t="inlineStr">
        <is>
          <t>H304</t>
        </is>
      </c>
      <c r="H743" s="7" t="inlineStr">
        <is>
          <t>Coating_Standard</t>
        </is>
      </c>
      <c r="I743" s="7" t="inlineStr">
        <is>
          <t>Stainless Steel, AISI-303</t>
        </is>
      </c>
      <c r="J743" s="7" t="inlineStr">
        <is>
          <t>Stainless Steel, AISI 316</t>
        </is>
      </c>
      <c r="K743" s="98" t="n">
        <v>98876159</v>
      </c>
      <c r="L743" s="98" t="inlineStr">
        <is>
          <t>IMP,L,30157,XA,H304</t>
        </is>
      </c>
      <c r="M743" s="7" t="inlineStr">
        <is>
          <t>A102478</t>
        </is>
      </c>
      <c r="N743" t="n">
        <v>0</v>
      </c>
      <c r="O743" t="inlineStr">
        <is>
          <t>LT027</t>
        </is>
      </c>
      <c r="P743" s="13" t="n">
        <v>0</v>
      </c>
      <c r="R743" s="12" t="n"/>
    </row>
    <row r="744">
      <c r="B744" t="inlineStr">
        <is>
          <t>Price_BOM_VLC_VLSC_Imp_0734</t>
        </is>
      </c>
      <c r="C744" s="68" t="inlineStr">
        <is>
          <t>:40157-4P-30HP-VLSC:40157-4P-40HP-VLSC:40157-4P-50HP-VLSC:</t>
        </is>
      </c>
      <c r="D744" s="2" t="inlineStr">
        <is>
          <t>XA</t>
        </is>
      </c>
      <c r="E744" t="inlineStr">
        <is>
          <t>ImpMatl_NiAl-Bronze_ASTM-B148_C95400</t>
        </is>
      </c>
      <c r="F744" s="7" t="inlineStr">
        <is>
          <t>Nickel Aluminum Bronze ASTM B148 UNS C95400</t>
        </is>
      </c>
      <c r="G744" s="7" t="inlineStr">
        <is>
          <t>B22</t>
        </is>
      </c>
      <c r="H744" s="7" t="inlineStr">
        <is>
          <t>Coating_Standard</t>
        </is>
      </c>
      <c r="I744" s="7" t="inlineStr">
        <is>
          <t>Stainless Steel, AISI-303</t>
        </is>
      </c>
      <c r="J744" s="7" t="inlineStr">
        <is>
          <t>Steel, Cold Drawn C1018</t>
        </is>
      </c>
      <c r="K744" s="78" t="inlineStr">
        <is>
          <t>97780144</t>
        </is>
      </c>
      <c r="L744" s="7" t="inlineStr">
        <is>
          <t>IMP,L,30157,XA,B2</t>
        </is>
      </c>
      <c r="M744" t="inlineStr">
        <is>
          <t>A101899</t>
        </is>
      </c>
      <c r="N744" t="n">
        <v>2400</v>
      </c>
      <c r="O744" s="7" t="inlineStr">
        <is>
          <t>LT250</t>
        </is>
      </c>
      <c r="P744" s="13" t="n">
        <v>8</v>
      </c>
      <c r="R744" s="12" t="n"/>
    </row>
    <row r="745">
      <c r="B745" t="inlineStr">
        <is>
          <t>Price_BOM_VLC_VLSC_Imp_0735</t>
        </is>
      </c>
      <c r="C745" s="68" t="inlineStr">
        <is>
          <t>:40157-4P-30HP-VLSC:40157-4P-40HP-VLSC:40157-4P-50HP-VLSC:</t>
        </is>
      </c>
      <c r="D745" s="2" t="inlineStr">
        <is>
          <t>XA</t>
        </is>
      </c>
      <c r="E745" s="2" t="inlineStr">
        <is>
          <t>ImpMatl_Silicon_Bronze_ASTM-B584_C87600</t>
        </is>
      </c>
      <c r="F745" s="7" t="inlineStr">
        <is>
          <t>Silicon Bronze, ASTM-B584, C87600</t>
        </is>
      </c>
      <c r="G745" s="7" t="inlineStr">
        <is>
          <t>B21</t>
        </is>
      </c>
      <c r="H745" s="7" t="inlineStr">
        <is>
          <t>Coating_Scotchkote134_interior</t>
        </is>
      </c>
      <c r="I745" s="7" t="inlineStr">
        <is>
          <t>Stainless Steel, AISI-303</t>
        </is>
      </c>
      <c r="J745" s="7" t="inlineStr">
        <is>
          <t>Steel, Cold Drawn C1018</t>
        </is>
      </c>
      <c r="K745" s="2" t="inlineStr">
        <is>
          <t>RTF</t>
        </is>
      </c>
      <c r="L745" s="7" t="n"/>
      <c r="M745" s="7" t="inlineStr">
        <is>
          <t>A101896</t>
        </is>
      </c>
      <c r="N745" t="n">
        <v>0</v>
      </c>
      <c r="O745" s="7" t="inlineStr">
        <is>
          <t>LT250</t>
        </is>
      </c>
      <c r="P745" s="13" t="n">
        <v>8</v>
      </c>
      <c r="R745" s="12" t="n"/>
    </row>
    <row r="746">
      <c r="B746" t="inlineStr">
        <is>
          <t>Price_BOM_VLC_VLSC_Imp_0736</t>
        </is>
      </c>
      <c r="C746" s="68" t="inlineStr">
        <is>
          <t>:40157-4P-30HP-VLSC:40157-4P-40HP-VLSC:40157-4P-50HP-VLSC:</t>
        </is>
      </c>
      <c r="D746" s="2" t="inlineStr">
        <is>
          <t>XA</t>
        </is>
      </c>
      <c r="E746" t="inlineStr">
        <is>
          <t>ImpMatl_NiAl-Bronze_ASTM-B148_C95400</t>
        </is>
      </c>
      <c r="F746" s="7" t="inlineStr">
        <is>
          <t>Nickel Aluminum Bronze ASTM B148 UNS C95400</t>
        </is>
      </c>
      <c r="G746" s="7" t="inlineStr">
        <is>
          <t>B22</t>
        </is>
      </c>
      <c r="H746" s="7" t="inlineStr">
        <is>
          <t>Coating_Scotchkote134_interior</t>
        </is>
      </c>
      <c r="I746" s="7" t="inlineStr">
        <is>
          <t>Stainless Steel, AISI-303</t>
        </is>
      </c>
      <c r="J746" s="7" t="inlineStr">
        <is>
          <t>Steel, Cold Drawn C1018</t>
        </is>
      </c>
      <c r="K746" s="2" t="inlineStr">
        <is>
          <t>RTF</t>
        </is>
      </c>
      <c r="L746" s="7" t="n"/>
      <c r="M746" t="inlineStr">
        <is>
          <t>A101899</t>
        </is>
      </c>
      <c r="N746" t="n">
        <v>2400</v>
      </c>
      <c r="O746" s="7" t="inlineStr">
        <is>
          <t>LT250</t>
        </is>
      </c>
      <c r="P746" s="13" t="n">
        <v>8</v>
      </c>
      <c r="R746" s="12" t="n"/>
    </row>
    <row r="747">
      <c r="B747" t="inlineStr">
        <is>
          <t>Price_BOM_VLC_VLSC_Imp_0737</t>
        </is>
      </c>
      <c r="C747" s="68" t="inlineStr">
        <is>
          <t>:40157-4P-30HP-VLSC:40157-4P-40HP-VLSC:40157-4P-50HP-VLSC:</t>
        </is>
      </c>
      <c r="D747" s="2" t="inlineStr">
        <is>
          <t>XA</t>
        </is>
      </c>
      <c r="E747" s="2" t="inlineStr">
        <is>
          <t>ImpMatl_Silicon_Bronze_ASTM-B584_C87600</t>
        </is>
      </c>
      <c r="F747" s="7" t="inlineStr">
        <is>
          <t>Silicon Bronze, ASTM-B584, C87600</t>
        </is>
      </c>
      <c r="G747" s="7" t="inlineStr">
        <is>
          <t>B21</t>
        </is>
      </c>
      <c r="H747" s="7" t="inlineStr">
        <is>
          <t>Coating_Scotchkote134_interior_exterior</t>
        </is>
      </c>
      <c r="I747" s="7" t="inlineStr">
        <is>
          <t>Stainless Steel, AISI-303</t>
        </is>
      </c>
      <c r="J747" s="7" t="inlineStr">
        <is>
          <t>Steel, Cold Drawn C1018</t>
        </is>
      </c>
      <c r="K747" s="2" t="inlineStr">
        <is>
          <t>RTF</t>
        </is>
      </c>
      <c r="L747" s="7" t="n"/>
      <c r="M747" s="7" t="inlineStr">
        <is>
          <t>A101896</t>
        </is>
      </c>
      <c r="N747" t="n">
        <v>0</v>
      </c>
      <c r="O747" s="7" t="inlineStr">
        <is>
          <t>LT250</t>
        </is>
      </c>
      <c r="P747" s="13" t="n">
        <v>8</v>
      </c>
      <c r="R747" s="12" t="n"/>
    </row>
    <row r="748">
      <c r="B748" t="inlineStr">
        <is>
          <t>Price_BOM_VLC_VLSC_Imp_0738</t>
        </is>
      </c>
      <c r="C748" s="68" t="inlineStr">
        <is>
          <t>:40157-4P-30HP-VLSC:40157-4P-40HP-VLSC:40157-4P-50HP-VLSC:</t>
        </is>
      </c>
      <c r="D748" s="2" t="inlineStr">
        <is>
          <t>XA</t>
        </is>
      </c>
      <c r="E748" t="inlineStr">
        <is>
          <t>ImpMatl_NiAl-Bronze_ASTM-B148_C95400</t>
        </is>
      </c>
      <c r="F748" s="7" t="inlineStr">
        <is>
          <t>Nickel Aluminum Bronze ASTM B148 UNS C95400</t>
        </is>
      </c>
      <c r="G748" s="7" t="inlineStr">
        <is>
          <t>B22</t>
        </is>
      </c>
      <c r="H748" s="7" t="inlineStr">
        <is>
          <t>Coating_Scotchkote134_interior_exterior</t>
        </is>
      </c>
      <c r="I748" s="7" t="inlineStr">
        <is>
          <t>Stainless Steel, AISI-303</t>
        </is>
      </c>
      <c r="J748" s="7" t="inlineStr">
        <is>
          <t>Steel, Cold Drawn C1018</t>
        </is>
      </c>
      <c r="K748" s="2" t="inlineStr">
        <is>
          <t>RTF</t>
        </is>
      </c>
      <c r="L748" s="7" t="n"/>
      <c r="M748" t="inlineStr">
        <is>
          <t>A101899</t>
        </is>
      </c>
      <c r="N748" t="n">
        <v>2400</v>
      </c>
      <c r="O748" s="7" t="inlineStr">
        <is>
          <t>LT250</t>
        </is>
      </c>
      <c r="P748" s="13" t="n">
        <v>8</v>
      </c>
      <c r="R748" s="12" t="n"/>
    </row>
    <row r="749">
      <c r="B749" t="inlineStr">
        <is>
          <t>Price_BOM_VLC_VLSC_Imp_0739</t>
        </is>
      </c>
      <c r="C749" s="68" t="inlineStr">
        <is>
          <t>:40157-4P-30HP-VLSC:40157-4P-40HP-VLSC:40157-4P-50HP-VLSC:</t>
        </is>
      </c>
      <c r="D749" s="2" t="inlineStr">
        <is>
          <t>XA</t>
        </is>
      </c>
      <c r="E749" s="2" t="inlineStr">
        <is>
          <t>ImpMatl_Silicon_Bronze_ASTM-B584_C87600</t>
        </is>
      </c>
      <c r="F749" s="7" t="inlineStr">
        <is>
          <t>Silicon Bronze, ASTM-B584, C87600</t>
        </is>
      </c>
      <c r="G749" s="7" t="inlineStr">
        <is>
          <t>B21</t>
        </is>
      </c>
      <c r="H749" s="7" t="inlineStr">
        <is>
          <t>Coating_Scotchkote134_interior_exterior_IncludeImpeller</t>
        </is>
      </c>
      <c r="I749" s="7" t="inlineStr">
        <is>
          <t>Stainless Steel, AISI-303</t>
        </is>
      </c>
      <c r="J749" s="7" t="inlineStr">
        <is>
          <t>Steel, Cold Drawn C1018</t>
        </is>
      </c>
      <c r="K749" s="2" t="inlineStr">
        <is>
          <t>RTF</t>
        </is>
      </c>
      <c r="L749" s="7" t="n"/>
      <c r="M749" s="7" t="inlineStr">
        <is>
          <t>A101896</t>
        </is>
      </c>
      <c r="N749" t="n">
        <v>0</v>
      </c>
      <c r="O749" s="7" t="inlineStr">
        <is>
          <t>LT250</t>
        </is>
      </c>
      <c r="P749" s="13" t="n">
        <v>8</v>
      </c>
      <c r="R749" s="12" t="n"/>
    </row>
    <row r="750">
      <c r="B750" t="inlineStr">
        <is>
          <t>Price_BOM_VLC_VLSC_Imp_0740</t>
        </is>
      </c>
      <c r="C750" s="68" t="inlineStr">
        <is>
          <t>:40157-4P-30HP-VLSC:40157-4P-40HP-VLSC:40157-4P-50HP-VLSC:</t>
        </is>
      </c>
      <c r="D750" s="2" t="inlineStr">
        <is>
          <t>XA</t>
        </is>
      </c>
      <c r="E750" t="inlineStr">
        <is>
          <t>ImpMatl_NiAl-Bronze_ASTM-B148_C95400</t>
        </is>
      </c>
      <c r="F750" s="7" t="inlineStr">
        <is>
          <t>Nickel Aluminum Bronze ASTM B148 UNS C95400</t>
        </is>
      </c>
      <c r="G750" s="7" t="inlineStr">
        <is>
          <t>B22</t>
        </is>
      </c>
      <c r="H750" s="7" t="inlineStr">
        <is>
          <t>Coating_Scotchkote134_interior_exterior_IncludeImpeller</t>
        </is>
      </c>
      <c r="I750" s="7" t="inlineStr">
        <is>
          <t>Stainless Steel, AISI-303</t>
        </is>
      </c>
      <c r="J750" s="7" t="inlineStr">
        <is>
          <t>Steel, Cold Drawn C1018</t>
        </is>
      </c>
      <c r="K750" s="2" t="inlineStr">
        <is>
          <t>RTF</t>
        </is>
      </c>
      <c r="L750" s="7" t="n"/>
      <c r="M750" t="inlineStr">
        <is>
          <t>A101899</t>
        </is>
      </c>
      <c r="N750" t="n">
        <v>2400</v>
      </c>
      <c r="O750" s="7" t="inlineStr">
        <is>
          <t>LT250</t>
        </is>
      </c>
      <c r="P750" s="13" t="n">
        <v>8</v>
      </c>
      <c r="R750" s="12" t="n"/>
    </row>
    <row r="751">
      <c r="B751" t="inlineStr">
        <is>
          <t>Price_BOM_VLC_VLSC_Imp_0741</t>
        </is>
      </c>
      <c r="C751" s="68" t="inlineStr">
        <is>
          <t>:40157-4P-30HP-VLSC:40157-4P-40HP-VLSC:40157-4P-50HP-VLSC:</t>
        </is>
      </c>
      <c r="D751" s="2" t="inlineStr">
        <is>
          <t>XA</t>
        </is>
      </c>
      <c r="E751" s="2" t="inlineStr">
        <is>
          <t>ImpMatl_Silicon_Bronze_ASTM-B584_C87600</t>
        </is>
      </c>
      <c r="F751" s="7" t="inlineStr">
        <is>
          <t>Silicon Bronze, ASTM-B584, C87600</t>
        </is>
      </c>
      <c r="G751" s="7" t="inlineStr">
        <is>
          <t>B21</t>
        </is>
      </c>
      <c r="H751" s="7" t="inlineStr">
        <is>
          <t>Coating_Scotchkote134_interior_IncludeImpeller</t>
        </is>
      </c>
      <c r="I751" s="7" t="inlineStr">
        <is>
          <t>Stainless Steel, AISI-303</t>
        </is>
      </c>
      <c r="J751" s="7" t="inlineStr">
        <is>
          <t>Steel, Cold Drawn C1018</t>
        </is>
      </c>
      <c r="K751" s="2" t="inlineStr">
        <is>
          <t>RTF</t>
        </is>
      </c>
      <c r="L751" s="7" t="n"/>
      <c r="M751" s="7" t="inlineStr">
        <is>
          <t>A101896</t>
        </is>
      </c>
      <c r="N751" t="n">
        <v>0</v>
      </c>
      <c r="O751" s="7" t="inlineStr">
        <is>
          <t>LT250</t>
        </is>
      </c>
      <c r="P751" s="13" t="n">
        <v>8</v>
      </c>
      <c r="R751" s="12" t="n"/>
    </row>
    <row r="752">
      <c r="B752" t="inlineStr">
        <is>
          <t>Price_BOM_VLC_VLSC_Imp_0742</t>
        </is>
      </c>
      <c r="C752" s="68" t="inlineStr">
        <is>
          <t>:40157-4P-30HP-VLSC:40157-4P-40HP-VLSC:40157-4P-50HP-VLSC:</t>
        </is>
      </c>
      <c r="D752" s="2" t="inlineStr">
        <is>
          <t>XA</t>
        </is>
      </c>
      <c r="E752" t="inlineStr">
        <is>
          <t>ImpMatl_NiAl-Bronze_ASTM-B148_C95400</t>
        </is>
      </c>
      <c r="F752" s="7" t="inlineStr">
        <is>
          <t>Nickel Aluminum Bronze ASTM B148 UNS C95400</t>
        </is>
      </c>
      <c r="G752" s="7" t="inlineStr">
        <is>
          <t>B22</t>
        </is>
      </c>
      <c r="H752" s="7" t="inlineStr">
        <is>
          <t>Coating_Scotchkote134_interior_IncludeImpeller</t>
        </is>
      </c>
      <c r="I752" s="7" t="inlineStr">
        <is>
          <t>Stainless Steel, AISI-303</t>
        </is>
      </c>
      <c r="J752" s="7" t="inlineStr">
        <is>
          <t>Steel, Cold Drawn C1018</t>
        </is>
      </c>
      <c r="K752" s="2" t="inlineStr">
        <is>
          <t>RTF</t>
        </is>
      </c>
      <c r="L752" s="7" t="n"/>
      <c r="M752" t="inlineStr">
        <is>
          <t>A101899</t>
        </is>
      </c>
      <c r="N752" t="n">
        <v>2400</v>
      </c>
      <c r="O752" s="7" t="inlineStr">
        <is>
          <t>LT250</t>
        </is>
      </c>
      <c r="P752" s="13" t="n">
        <v>8</v>
      </c>
      <c r="R752" s="12" t="n"/>
    </row>
    <row r="753">
      <c r="B753" t="inlineStr">
        <is>
          <t>Price_BOM_VLC_VLSC_Imp_0743</t>
        </is>
      </c>
      <c r="C753" s="68" t="inlineStr">
        <is>
          <t>:40157-4P-30HP-VLSC:40157-4P-40HP-VLSC:40157-4P-50HP-VLSC:</t>
        </is>
      </c>
      <c r="D753" s="2" t="inlineStr">
        <is>
          <t>XA</t>
        </is>
      </c>
      <c r="E753" s="2" t="inlineStr">
        <is>
          <t>ImpMatl_Silicon_Bronze_ASTM-B584_C87600</t>
        </is>
      </c>
      <c r="F753" s="7" t="inlineStr">
        <is>
          <t>Silicon Bronze, ASTM-B584, C87600</t>
        </is>
      </c>
      <c r="G753" s="7" t="inlineStr">
        <is>
          <t>B21</t>
        </is>
      </c>
      <c r="H753" s="7" t="inlineStr">
        <is>
          <t>Coating_Special</t>
        </is>
      </c>
      <c r="I753" s="7" t="inlineStr">
        <is>
          <t>Stainless Steel, AISI-303</t>
        </is>
      </c>
      <c r="J753" s="7" t="inlineStr">
        <is>
          <t>Steel, Cold Drawn C1018</t>
        </is>
      </c>
      <c r="K753" s="2" t="inlineStr">
        <is>
          <t>RTF</t>
        </is>
      </c>
      <c r="L753" s="7" t="n"/>
      <c r="M753" s="7" t="inlineStr">
        <is>
          <t>A101896</t>
        </is>
      </c>
      <c r="N753" t="n">
        <v>0</v>
      </c>
      <c r="O753" s="7" t="inlineStr">
        <is>
          <t>LT250</t>
        </is>
      </c>
      <c r="P753" s="13" t="n">
        <v>8</v>
      </c>
      <c r="R753" s="12" t="n"/>
    </row>
    <row r="754">
      <c r="B754" t="inlineStr">
        <is>
          <t>Price_BOM_VLC_VLSC_Imp_0744</t>
        </is>
      </c>
      <c r="C754" s="68" t="inlineStr">
        <is>
          <t>:40157-4P-30HP-VLSC:40157-4P-40HP-VLSC:40157-4P-50HP-VLSC:</t>
        </is>
      </c>
      <c r="D754" s="2" t="inlineStr">
        <is>
          <t>XA</t>
        </is>
      </c>
      <c r="E754" t="inlineStr">
        <is>
          <t>ImpMatl_NiAl-Bronze_ASTM-B148_C95400</t>
        </is>
      </c>
      <c r="F754" s="7" t="inlineStr">
        <is>
          <t>Nickel Aluminum Bronze ASTM B148 UNS C95400</t>
        </is>
      </c>
      <c r="G754" s="7" t="inlineStr">
        <is>
          <t>B22</t>
        </is>
      </c>
      <c r="H754" s="7" t="inlineStr">
        <is>
          <t>Coating_Special</t>
        </is>
      </c>
      <c r="I754" s="7" t="inlineStr">
        <is>
          <t>Stainless Steel, AISI-303</t>
        </is>
      </c>
      <c r="J754" s="7" t="inlineStr">
        <is>
          <t>Steel, Cold Drawn C1018</t>
        </is>
      </c>
      <c r="K754" s="2" t="inlineStr">
        <is>
          <t>RTF</t>
        </is>
      </c>
      <c r="L754" s="7" t="n"/>
      <c r="M754" t="inlineStr">
        <is>
          <t>A101899</t>
        </is>
      </c>
      <c r="N754" t="n">
        <v>2400</v>
      </c>
      <c r="O754" s="7" t="inlineStr">
        <is>
          <t>LT250</t>
        </is>
      </c>
      <c r="P754" s="13" t="n">
        <v>8</v>
      </c>
      <c r="R754" s="12" t="n"/>
    </row>
    <row r="755">
      <c r="B755" t="inlineStr">
        <is>
          <t>Price_BOM_VLC_VLSC_Imp_0745</t>
        </is>
      </c>
      <c r="C755" s="68" t="inlineStr">
        <is>
          <t>:40157-4P-30HP-VLSC:40157-4P-40HP-VLSC:40157-4P-50HP-VLSC:</t>
        </is>
      </c>
      <c r="D755" s="2" t="inlineStr">
        <is>
          <t>XA</t>
        </is>
      </c>
      <c r="E755" s="2" t="inlineStr">
        <is>
          <t>ImpMatl_Silicon_Bronze_ASTM-B584_C87600</t>
        </is>
      </c>
      <c r="F755" s="7" t="inlineStr">
        <is>
          <t>Silicon Bronze, ASTM-B584, C87600</t>
        </is>
      </c>
      <c r="G755" s="7" t="inlineStr">
        <is>
          <t>B21</t>
        </is>
      </c>
      <c r="H755" s="7" t="inlineStr">
        <is>
          <t>Coating_Epoxy</t>
        </is>
      </c>
      <c r="I755" s="7" t="inlineStr">
        <is>
          <t>Stainless Steel, AISI-303</t>
        </is>
      </c>
      <c r="J755" s="7" t="inlineStr">
        <is>
          <t>Steel, Cold Drawn C1018</t>
        </is>
      </c>
      <c r="K755" s="2" t="inlineStr">
        <is>
          <t>RTF</t>
        </is>
      </c>
      <c r="L755" s="7" t="n"/>
      <c r="M755" s="7" t="inlineStr">
        <is>
          <t>A101896</t>
        </is>
      </c>
      <c r="N755" t="n">
        <v>0</v>
      </c>
      <c r="O755" s="7" t="inlineStr">
        <is>
          <t>LT250</t>
        </is>
      </c>
      <c r="P755" s="13" t="n">
        <v>8</v>
      </c>
      <c r="R755" s="12" t="n"/>
    </row>
    <row r="756">
      <c r="B756" t="inlineStr">
        <is>
          <t>Price_BOM_VLC_VLSC_Imp_0746</t>
        </is>
      </c>
      <c r="C756" s="68" t="inlineStr">
        <is>
          <t>:40157-4P-30HP-VLSC:40157-4P-40HP-VLSC:40157-4P-50HP-VLSC:</t>
        </is>
      </c>
      <c r="D756" s="2" t="inlineStr">
        <is>
          <t>XA</t>
        </is>
      </c>
      <c r="E756" t="inlineStr">
        <is>
          <t>ImpMatl_NiAl-Bronze_ASTM-B148_C95400</t>
        </is>
      </c>
      <c r="F756" s="7" t="inlineStr">
        <is>
          <t>Nickel Aluminum Bronze ASTM B148 UNS C95400</t>
        </is>
      </c>
      <c r="G756" s="7" t="inlineStr">
        <is>
          <t>B22</t>
        </is>
      </c>
      <c r="H756" s="7" t="inlineStr">
        <is>
          <t>Coating_Epoxy</t>
        </is>
      </c>
      <c r="I756" s="7" t="inlineStr">
        <is>
          <t>Stainless Steel, AISI-303</t>
        </is>
      </c>
      <c r="J756" s="7" t="inlineStr">
        <is>
          <t>Steel, Cold Drawn C1018</t>
        </is>
      </c>
      <c r="K756" s="2" t="inlineStr">
        <is>
          <t>RTF</t>
        </is>
      </c>
      <c r="L756" s="7" t="n"/>
      <c r="M756" t="inlineStr">
        <is>
          <t>A101899</t>
        </is>
      </c>
      <c r="N756" t="n">
        <v>2400</v>
      </c>
      <c r="O756" s="7" t="inlineStr">
        <is>
          <t>LT250</t>
        </is>
      </c>
      <c r="P756" s="13" t="n">
        <v>8</v>
      </c>
      <c r="R756" s="12" t="n"/>
    </row>
    <row r="757">
      <c r="B757" t="inlineStr">
        <is>
          <t>Price_BOM_VLC_VLSC_Imp_0747</t>
        </is>
      </c>
      <c r="C757" t="inlineStr">
        <is>
          <t>:40707-4P-3HP-VLC:40707-4P-5HP-VLC:40707-2P-15HP-VLC:</t>
        </is>
      </c>
      <c r="D757" s="2" t="inlineStr">
        <is>
          <t>X3</t>
        </is>
      </c>
      <c r="E757" s="2" t="inlineStr">
        <is>
          <t>ImpMatl_Silicon_Bronze_ASTM-B584_C87600</t>
        </is>
      </c>
      <c r="F757" s="7" t="inlineStr">
        <is>
          <t>Silicon Bronze, ASTM-B584, C87600</t>
        </is>
      </c>
      <c r="G757" s="7" t="inlineStr">
        <is>
          <t>B21</t>
        </is>
      </c>
      <c r="H757" s="7" t="inlineStr">
        <is>
          <t>Coating_Standard</t>
        </is>
      </c>
      <c r="I757" s="7" t="inlineStr">
        <is>
          <t>Stainless Steel, AISI-303</t>
        </is>
      </c>
      <c r="J757" s="7" t="inlineStr">
        <is>
          <t>Steel, Cold Drawn C1018</t>
        </is>
      </c>
      <c r="K757" s="77" t="inlineStr">
        <is>
          <t>96769205</t>
        </is>
      </c>
      <c r="L757" s="7" t="inlineStr">
        <is>
          <t>IMP,L,30707,X3,B21</t>
        </is>
      </c>
      <c r="M757" s="7" t="inlineStr">
        <is>
          <t>A101854</t>
        </is>
      </c>
      <c r="N757" s="7" t="n">
        <v>0</v>
      </c>
      <c r="O757" s="7" t="inlineStr">
        <is>
          <t>LT027</t>
        </is>
      </c>
      <c r="P757" s="13" t="n">
        <v>0</v>
      </c>
      <c r="R757" s="12" t="n"/>
    </row>
    <row r="758">
      <c r="B758" t="inlineStr">
        <is>
          <t>Price_BOM_VLC_VLSC_Imp_0748</t>
        </is>
      </c>
      <c r="C758" t="inlineStr">
        <is>
          <t>:40707-4P-3HP-VLC:40707-4P-5HP-VLC:40707-2P-15HP-VLC:</t>
        </is>
      </c>
      <c r="D758" s="2" t="inlineStr">
        <is>
          <t>X3</t>
        </is>
      </c>
      <c r="E758" s="2" t="inlineStr">
        <is>
          <t>ImpMatl_SS_AISI-304</t>
        </is>
      </c>
      <c r="F758" s="7" t="inlineStr">
        <is>
          <t>Stainless Steel, AISI-304</t>
        </is>
      </c>
      <c r="G758" s="7" t="inlineStr">
        <is>
          <t>H304</t>
        </is>
      </c>
      <c r="H758" s="7" t="inlineStr">
        <is>
          <t>Coating_Standard</t>
        </is>
      </c>
      <c r="I758" s="7" t="inlineStr">
        <is>
          <t>Stainless Steel, AISI-303</t>
        </is>
      </c>
      <c r="J758" s="7" t="inlineStr">
        <is>
          <t>Stainless Steel, AISI 316</t>
        </is>
      </c>
      <c r="K758" s="98" t="n">
        <v>98876152</v>
      </c>
      <c r="L758" s="98" t="inlineStr">
        <is>
          <t>IMP,L,30707,X3,H304</t>
        </is>
      </c>
      <c r="M758" t="inlineStr">
        <is>
          <t>A101859</t>
        </is>
      </c>
      <c r="N758" t="n">
        <v>0</v>
      </c>
      <c r="O758" s="7" t="inlineStr">
        <is>
          <t>LT027</t>
        </is>
      </c>
      <c r="P758" s="13" t="n">
        <v>0</v>
      </c>
      <c r="R758" s="12" t="n"/>
    </row>
    <row r="759">
      <c r="B759" t="inlineStr">
        <is>
          <t>Price_BOM_VLC_VLSC_Imp_0749</t>
        </is>
      </c>
      <c r="C759" t="inlineStr">
        <is>
          <t>:40707-4P-3HP-VLC:40707-4P-5HP-VLC:40707-2P-15HP-VLC:</t>
        </is>
      </c>
      <c r="D759" s="2" t="inlineStr">
        <is>
          <t>X3</t>
        </is>
      </c>
      <c r="E759" t="inlineStr">
        <is>
          <t>ImpMatl_NiAl-Bronze_ASTM-B148_C95400</t>
        </is>
      </c>
      <c r="F759" s="7" t="inlineStr">
        <is>
          <t>Nickel Aluminum Bronze ASTM B148 UNS C95400</t>
        </is>
      </c>
      <c r="G759" s="7" t="inlineStr">
        <is>
          <t>B22</t>
        </is>
      </c>
      <c r="H759" s="7" t="inlineStr">
        <is>
          <t>Coating_Standard</t>
        </is>
      </c>
      <c r="I759" s="7" t="inlineStr">
        <is>
          <t>Stainless Steel, AISI-303</t>
        </is>
      </c>
      <c r="J759" s="7" t="inlineStr">
        <is>
          <t>Steel, Cold Drawn C1018</t>
        </is>
      </c>
      <c r="K759" s="78" t="inlineStr">
        <is>
          <t>97778039</t>
        </is>
      </c>
      <c r="L759" s="12" t="n"/>
      <c r="M759" t="inlineStr">
        <is>
          <t>A102237</t>
        </is>
      </c>
      <c r="N759" s="12" t="n">
        <v>102</v>
      </c>
      <c r="O759" s="7" t="inlineStr">
        <is>
          <t>LT250</t>
        </is>
      </c>
      <c r="P759" s="13" t="n">
        <v>8</v>
      </c>
      <c r="R759" s="12" t="n"/>
    </row>
    <row r="760">
      <c r="B760" t="inlineStr">
        <is>
          <t>Price_BOM_VLC_VLSC_Imp_0750</t>
        </is>
      </c>
      <c r="C760" t="inlineStr">
        <is>
          <t>:40707-4P-3HP-VLC:40707-4P-5HP-VLC:40707-2P-15HP-VLC:</t>
        </is>
      </c>
      <c r="D760" s="2" t="inlineStr">
        <is>
          <t>X3</t>
        </is>
      </c>
      <c r="E760" s="2" t="inlineStr">
        <is>
          <t>ImpMatl_Silicon_Bronze_ASTM-B584_C87600</t>
        </is>
      </c>
      <c r="F760" s="7" t="inlineStr">
        <is>
          <t>Silicon Bronze, ASTM-B584, C87600</t>
        </is>
      </c>
      <c r="G760" s="7" t="inlineStr">
        <is>
          <t>B21</t>
        </is>
      </c>
      <c r="H760" s="7" t="inlineStr">
        <is>
          <t>Coating_Scotchkote134_interior</t>
        </is>
      </c>
      <c r="I760" s="7" t="inlineStr">
        <is>
          <t>Stainless Steel, AISI-303</t>
        </is>
      </c>
      <c r="J760" s="7" t="inlineStr">
        <is>
          <t>Steel, Cold Drawn C1018</t>
        </is>
      </c>
      <c r="K760" s="2" t="inlineStr">
        <is>
          <t>RTF</t>
        </is>
      </c>
      <c r="L760" s="7" t="n"/>
      <c r="M760" s="7" t="inlineStr">
        <is>
          <t>A101854</t>
        </is>
      </c>
      <c r="N760" s="7" t="n">
        <v>0</v>
      </c>
      <c r="O760" s="7" t="inlineStr">
        <is>
          <t>LT250</t>
        </is>
      </c>
      <c r="P760" s="13" t="n">
        <v>8</v>
      </c>
      <c r="R760" s="12" t="n"/>
    </row>
    <row r="761">
      <c r="B761" t="inlineStr">
        <is>
          <t>Price_BOM_VLC_VLSC_Imp_0751</t>
        </is>
      </c>
      <c r="C761" t="inlineStr">
        <is>
          <t>:40707-4P-3HP-VLC:40707-4P-5HP-VLC:40707-2P-15HP-VLC:</t>
        </is>
      </c>
      <c r="D761" s="2" t="inlineStr">
        <is>
          <t>X3</t>
        </is>
      </c>
      <c r="E761" t="inlineStr">
        <is>
          <t>ImpMatl_NiAl-Bronze_ASTM-B148_C95400</t>
        </is>
      </c>
      <c r="F761" s="7" t="inlineStr">
        <is>
          <t>Nickel Aluminum Bronze ASTM B148 UNS C95400</t>
        </is>
      </c>
      <c r="G761" s="7" t="inlineStr">
        <is>
          <t>B22</t>
        </is>
      </c>
      <c r="H761" s="7" t="inlineStr">
        <is>
          <t>Coating_Scotchkote134_interior</t>
        </is>
      </c>
      <c r="I761" s="7" t="inlineStr">
        <is>
          <t>Stainless Steel, AISI-303</t>
        </is>
      </c>
      <c r="J761" s="7" t="inlineStr">
        <is>
          <t>Steel, Cold Drawn C1018</t>
        </is>
      </c>
      <c r="K761" s="2" t="inlineStr">
        <is>
          <t>RTF</t>
        </is>
      </c>
      <c r="L761" s="12" t="n"/>
      <c r="M761" t="inlineStr">
        <is>
          <t>A102237</t>
        </is>
      </c>
      <c r="N761" s="12" t="n">
        <v>102</v>
      </c>
      <c r="O761" s="7" t="inlineStr">
        <is>
          <t>LT250</t>
        </is>
      </c>
      <c r="P761" s="13" t="n">
        <v>8</v>
      </c>
      <c r="R761" s="12" t="n"/>
    </row>
    <row r="762">
      <c r="B762" t="inlineStr">
        <is>
          <t>Price_BOM_VLC_VLSC_Imp_0752</t>
        </is>
      </c>
      <c r="C762" t="inlineStr">
        <is>
          <t>:40707-4P-3HP-VLC:40707-4P-5HP-VLC:40707-2P-15HP-VLC:</t>
        </is>
      </c>
      <c r="D762" s="2" t="inlineStr">
        <is>
          <t>X3</t>
        </is>
      </c>
      <c r="E762" s="2" t="inlineStr">
        <is>
          <t>ImpMatl_Silicon_Bronze_ASTM-B584_C87600</t>
        </is>
      </c>
      <c r="F762" s="7" t="inlineStr">
        <is>
          <t>Silicon Bronze, ASTM-B584, C87600</t>
        </is>
      </c>
      <c r="G762" s="7" t="inlineStr">
        <is>
          <t>B21</t>
        </is>
      </c>
      <c r="H762" s="7" t="inlineStr">
        <is>
          <t>Coating_Scotchkote134_interior_exterior</t>
        </is>
      </c>
      <c r="I762" s="7" t="inlineStr">
        <is>
          <t>Stainless Steel, AISI-303</t>
        </is>
      </c>
      <c r="J762" s="7" t="inlineStr">
        <is>
          <t>Steel, Cold Drawn C1018</t>
        </is>
      </c>
      <c r="K762" s="2" t="inlineStr">
        <is>
          <t>RTF</t>
        </is>
      </c>
      <c r="L762" s="7" t="n"/>
      <c r="M762" s="7" t="inlineStr">
        <is>
          <t>A101854</t>
        </is>
      </c>
      <c r="N762" s="7" t="n">
        <v>0</v>
      </c>
      <c r="O762" s="7" t="inlineStr">
        <is>
          <t>LT250</t>
        </is>
      </c>
      <c r="P762" s="13" t="n">
        <v>8</v>
      </c>
      <c r="R762" s="12" t="n"/>
    </row>
    <row r="763">
      <c r="B763" t="inlineStr">
        <is>
          <t>Price_BOM_VLC_VLSC_Imp_0753</t>
        </is>
      </c>
      <c r="C763" t="inlineStr">
        <is>
          <t>:40707-4P-3HP-VLC:40707-4P-5HP-VLC:40707-2P-15HP-VLC:</t>
        </is>
      </c>
      <c r="D763" s="2" t="inlineStr">
        <is>
          <t>X3</t>
        </is>
      </c>
      <c r="E763" t="inlineStr">
        <is>
          <t>ImpMatl_NiAl-Bronze_ASTM-B148_C95400</t>
        </is>
      </c>
      <c r="F763" s="7" t="inlineStr">
        <is>
          <t>Nickel Aluminum Bronze ASTM B148 UNS C95400</t>
        </is>
      </c>
      <c r="G763" s="7" t="inlineStr">
        <is>
          <t>B22</t>
        </is>
      </c>
      <c r="H763" s="7" t="inlineStr">
        <is>
          <t>Coating_Scotchkote134_interior_exterior</t>
        </is>
      </c>
      <c r="I763" s="7" t="inlineStr">
        <is>
          <t>Stainless Steel, AISI-303</t>
        </is>
      </c>
      <c r="J763" s="7" t="inlineStr">
        <is>
          <t>Steel, Cold Drawn C1018</t>
        </is>
      </c>
      <c r="K763" s="2" t="inlineStr">
        <is>
          <t>RTF</t>
        </is>
      </c>
      <c r="L763" s="12" t="n"/>
      <c r="M763" t="inlineStr">
        <is>
          <t>A102237</t>
        </is>
      </c>
      <c r="N763" s="12" t="n">
        <v>102</v>
      </c>
      <c r="O763" s="7" t="inlineStr">
        <is>
          <t>LT250</t>
        </is>
      </c>
      <c r="P763" s="13" t="n">
        <v>8</v>
      </c>
      <c r="R763" s="12" t="n"/>
    </row>
    <row r="764">
      <c r="B764" t="inlineStr">
        <is>
          <t>Price_BOM_VLC_VLSC_Imp_0754</t>
        </is>
      </c>
      <c r="C764" t="inlineStr">
        <is>
          <t>:40707-4P-3HP-VLC:40707-4P-5HP-VLC:40707-2P-15HP-VLC:</t>
        </is>
      </c>
      <c r="D764" s="2" t="inlineStr">
        <is>
          <t>X3</t>
        </is>
      </c>
      <c r="E764" s="2" t="inlineStr">
        <is>
          <t>ImpMatl_Silicon_Bronze_ASTM-B584_C87600</t>
        </is>
      </c>
      <c r="F764" s="7" t="inlineStr">
        <is>
          <t>Silicon Bronze, ASTM-B584, C87600</t>
        </is>
      </c>
      <c r="G764" s="7" t="inlineStr">
        <is>
          <t>B21</t>
        </is>
      </c>
      <c r="H764" s="7" t="inlineStr">
        <is>
          <t>Coating_Scotchkote134_interior_exterior_IncludeImpeller</t>
        </is>
      </c>
      <c r="I764" s="7" t="inlineStr">
        <is>
          <t>Stainless Steel, AISI-303</t>
        </is>
      </c>
      <c r="J764" s="7" t="inlineStr">
        <is>
          <t>Steel, Cold Drawn C1018</t>
        </is>
      </c>
      <c r="K764" s="2" t="inlineStr">
        <is>
          <t>RTF</t>
        </is>
      </c>
      <c r="L764" s="7" t="n"/>
      <c r="M764" s="7" t="inlineStr">
        <is>
          <t>A101854</t>
        </is>
      </c>
      <c r="N764" s="7" t="n">
        <v>0</v>
      </c>
      <c r="O764" s="7" t="inlineStr">
        <is>
          <t>LT250</t>
        </is>
      </c>
      <c r="P764" s="13" t="n">
        <v>8</v>
      </c>
      <c r="R764" s="12" t="n"/>
    </row>
    <row r="765">
      <c r="B765" t="inlineStr">
        <is>
          <t>Price_BOM_VLC_VLSC_Imp_0755</t>
        </is>
      </c>
      <c r="C765" t="inlineStr">
        <is>
          <t>:40707-4P-3HP-VLC:40707-4P-5HP-VLC:40707-2P-15HP-VLC:</t>
        </is>
      </c>
      <c r="D765" s="2" t="inlineStr">
        <is>
          <t>X3</t>
        </is>
      </c>
      <c r="E765" t="inlineStr">
        <is>
          <t>ImpMatl_NiAl-Bronze_ASTM-B148_C95400</t>
        </is>
      </c>
      <c r="F765" s="7" t="inlineStr">
        <is>
          <t>Nickel Aluminum Bronze ASTM B148 UNS C95400</t>
        </is>
      </c>
      <c r="G765" s="7" t="inlineStr">
        <is>
          <t>B22</t>
        </is>
      </c>
      <c r="H765" s="7" t="inlineStr">
        <is>
          <t>Coating_Scotchkote134_interior_exterior_IncludeImpeller</t>
        </is>
      </c>
      <c r="I765" s="7" t="inlineStr">
        <is>
          <t>Stainless Steel, AISI-303</t>
        </is>
      </c>
      <c r="J765" s="7" t="inlineStr">
        <is>
          <t>Steel, Cold Drawn C1018</t>
        </is>
      </c>
      <c r="K765" s="2" t="inlineStr">
        <is>
          <t>RTF</t>
        </is>
      </c>
      <c r="L765" s="12" t="n"/>
      <c r="M765" t="inlineStr">
        <is>
          <t>A102237</t>
        </is>
      </c>
      <c r="N765" s="12" t="n">
        <v>102</v>
      </c>
      <c r="O765" s="7" t="inlineStr">
        <is>
          <t>LT250</t>
        </is>
      </c>
      <c r="P765" s="13" t="n">
        <v>8</v>
      </c>
      <c r="R765" s="12" t="n"/>
    </row>
    <row r="766">
      <c r="B766" t="inlineStr">
        <is>
          <t>Price_BOM_VLC_VLSC_Imp_0756</t>
        </is>
      </c>
      <c r="C766" t="inlineStr">
        <is>
          <t>:40707-4P-3HP-VLC:40707-4P-5HP-VLC:40707-2P-15HP-VLC:</t>
        </is>
      </c>
      <c r="D766" s="2" t="inlineStr">
        <is>
          <t>X3</t>
        </is>
      </c>
      <c r="E766" s="2" t="inlineStr">
        <is>
          <t>ImpMatl_Silicon_Bronze_ASTM-B584_C87600</t>
        </is>
      </c>
      <c r="F766" s="7" t="inlineStr">
        <is>
          <t>Silicon Bronze, ASTM-B584, C87600</t>
        </is>
      </c>
      <c r="G766" s="7" t="inlineStr">
        <is>
          <t>B21</t>
        </is>
      </c>
      <c r="H766" s="7" t="inlineStr">
        <is>
          <t>Coating_Scotchkote134_interior_IncludeImpeller</t>
        </is>
      </c>
      <c r="I766" s="7" t="inlineStr">
        <is>
          <t>Stainless Steel, AISI-303</t>
        </is>
      </c>
      <c r="J766" s="7" t="inlineStr">
        <is>
          <t>Steel, Cold Drawn C1018</t>
        </is>
      </c>
      <c r="K766" s="2" t="inlineStr">
        <is>
          <t>RTF</t>
        </is>
      </c>
      <c r="L766" s="7" t="n"/>
      <c r="M766" s="7" t="inlineStr">
        <is>
          <t>A101854</t>
        </is>
      </c>
      <c r="N766" s="7" t="n">
        <v>0</v>
      </c>
      <c r="O766" s="7" t="inlineStr">
        <is>
          <t>LT250</t>
        </is>
      </c>
      <c r="P766" s="13" t="n">
        <v>8</v>
      </c>
      <c r="R766" s="12" t="n"/>
    </row>
    <row r="767">
      <c r="B767" t="inlineStr">
        <is>
          <t>Price_BOM_VLC_VLSC_Imp_0757</t>
        </is>
      </c>
      <c r="C767" t="inlineStr">
        <is>
          <t>:40707-4P-3HP-VLC:40707-4P-5HP-VLC:40707-2P-15HP-VLC:</t>
        </is>
      </c>
      <c r="D767" s="2" t="inlineStr">
        <is>
          <t>X3</t>
        </is>
      </c>
      <c r="E767" t="inlineStr">
        <is>
          <t>ImpMatl_NiAl-Bronze_ASTM-B148_C95400</t>
        </is>
      </c>
      <c r="F767" s="7" t="inlineStr">
        <is>
          <t>Nickel Aluminum Bronze ASTM B148 UNS C95400</t>
        </is>
      </c>
      <c r="G767" s="7" t="inlineStr">
        <is>
          <t>B22</t>
        </is>
      </c>
      <c r="H767" s="7" t="inlineStr">
        <is>
          <t>Coating_Scotchkote134_interior_IncludeImpeller</t>
        </is>
      </c>
      <c r="I767" s="7" t="inlineStr">
        <is>
          <t>Stainless Steel, AISI-303</t>
        </is>
      </c>
      <c r="J767" s="7" t="inlineStr">
        <is>
          <t>Steel, Cold Drawn C1018</t>
        </is>
      </c>
      <c r="K767" s="2" t="inlineStr">
        <is>
          <t>RTF</t>
        </is>
      </c>
      <c r="L767" s="12" t="n"/>
      <c r="M767" t="inlineStr">
        <is>
          <t>A102237</t>
        </is>
      </c>
      <c r="N767" s="12" t="n">
        <v>102</v>
      </c>
      <c r="O767" s="7" t="inlineStr">
        <is>
          <t>LT250</t>
        </is>
      </c>
      <c r="P767" s="13" t="n">
        <v>8</v>
      </c>
      <c r="R767" s="12" t="n"/>
    </row>
    <row r="768">
      <c r="B768" t="inlineStr">
        <is>
          <t>Price_BOM_VLC_VLSC_Imp_0758</t>
        </is>
      </c>
      <c r="C768" t="inlineStr">
        <is>
          <t>:40707-4P-3HP-VLC:40707-4P-5HP-VLC:40707-2P-15HP-VLC:</t>
        </is>
      </c>
      <c r="D768" s="2" t="inlineStr">
        <is>
          <t>X3</t>
        </is>
      </c>
      <c r="E768" s="2" t="inlineStr">
        <is>
          <t>ImpMatl_Silicon_Bronze_ASTM-B584_C87600</t>
        </is>
      </c>
      <c r="F768" s="7" t="inlineStr">
        <is>
          <t>Silicon Bronze, ASTM-B584, C87600</t>
        </is>
      </c>
      <c r="G768" s="7" t="inlineStr">
        <is>
          <t>B21</t>
        </is>
      </c>
      <c r="H768" s="7" t="inlineStr">
        <is>
          <t>Coating_Special</t>
        </is>
      </c>
      <c r="I768" s="7" t="inlineStr">
        <is>
          <t>Stainless Steel, AISI-303</t>
        </is>
      </c>
      <c r="J768" s="7" t="inlineStr">
        <is>
          <t>Steel, Cold Drawn C1018</t>
        </is>
      </c>
      <c r="K768" s="2" t="inlineStr">
        <is>
          <t>RTF</t>
        </is>
      </c>
      <c r="L768" s="7" t="n"/>
      <c r="M768" s="7" t="inlineStr">
        <is>
          <t>A101854</t>
        </is>
      </c>
      <c r="N768" s="7" t="n">
        <v>0</v>
      </c>
      <c r="O768" s="7" t="inlineStr">
        <is>
          <t>LT250</t>
        </is>
      </c>
      <c r="P768" s="13" t="n">
        <v>8</v>
      </c>
      <c r="R768" s="12" t="n"/>
    </row>
    <row r="769">
      <c r="B769" t="inlineStr">
        <is>
          <t>Price_BOM_VLC_VLSC_Imp_0759</t>
        </is>
      </c>
      <c r="C769" t="inlineStr">
        <is>
          <t>:40707-4P-3HP-VLC:40707-4P-5HP-VLC:40707-2P-15HP-VLC:</t>
        </is>
      </c>
      <c r="D769" s="2" t="inlineStr">
        <is>
          <t>X3</t>
        </is>
      </c>
      <c r="E769" t="inlineStr">
        <is>
          <t>ImpMatl_NiAl-Bronze_ASTM-B148_C95400</t>
        </is>
      </c>
      <c r="F769" s="7" t="inlineStr">
        <is>
          <t>Nickel Aluminum Bronze ASTM B148 UNS C95400</t>
        </is>
      </c>
      <c r="G769" s="7" t="inlineStr">
        <is>
          <t>B22</t>
        </is>
      </c>
      <c r="H769" s="7" t="inlineStr">
        <is>
          <t>Coating_Special</t>
        </is>
      </c>
      <c r="I769" s="7" t="inlineStr">
        <is>
          <t>Stainless Steel, AISI-303</t>
        </is>
      </c>
      <c r="J769" s="7" t="inlineStr">
        <is>
          <t>Steel, Cold Drawn C1018</t>
        </is>
      </c>
      <c r="K769" s="2" t="inlineStr">
        <is>
          <t>RTF</t>
        </is>
      </c>
      <c r="L769" s="12" t="n"/>
      <c r="M769" t="inlineStr">
        <is>
          <t>A102237</t>
        </is>
      </c>
      <c r="N769" s="12" t="n">
        <v>102</v>
      </c>
      <c r="O769" s="7" t="inlineStr">
        <is>
          <t>LT250</t>
        </is>
      </c>
      <c r="P769" s="13" t="n">
        <v>8</v>
      </c>
      <c r="R769" s="12" t="n"/>
    </row>
    <row r="770">
      <c r="B770" t="inlineStr">
        <is>
          <t>Price_BOM_VLC_VLSC_Imp_0760</t>
        </is>
      </c>
      <c r="C770" t="inlineStr">
        <is>
          <t>:40707-4P-3HP-VLC:40707-4P-5HP-VLC:40707-2P-15HP-VLC:</t>
        </is>
      </c>
      <c r="D770" s="2" t="inlineStr">
        <is>
          <t>X3</t>
        </is>
      </c>
      <c r="E770" s="2" t="inlineStr">
        <is>
          <t>ImpMatl_Silicon_Bronze_ASTM-B584_C87600</t>
        </is>
      </c>
      <c r="F770" s="7" t="inlineStr">
        <is>
          <t>Silicon Bronze, ASTM-B584, C87600</t>
        </is>
      </c>
      <c r="G770" s="7" t="inlineStr">
        <is>
          <t>B21</t>
        </is>
      </c>
      <c r="H770" s="7" t="inlineStr">
        <is>
          <t>Coating_Epoxy</t>
        </is>
      </c>
      <c r="I770" s="7" t="inlineStr">
        <is>
          <t>Stainless Steel, AISI-303</t>
        </is>
      </c>
      <c r="J770" s="7" t="inlineStr">
        <is>
          <t>Steel, Cold Drawn C1018</t>
        </is>
      </c>
      <c r="K770" s="2" t="inlineStr">
        <is>
          <t>RTF</t>
        </is>
      </c>
      <c r="L770" s="7" t="n"/>
      <c r="M770" s="7" t="inlineStr">
        <is>
          <t>A101854</t>
        </is>
      </c>
      <c r="N770" s="7" t="n">
        <v>0</v>
      </c>
      <c r="O770" s="7" t="inlineStr">
        <is>
          <t>LT250</t>
        </is>
      </c>
      <c r="P770" s="13" t="n">
        <v>8</v>
      </c>
      <c r="R770" s="12" t="n"/>
    </row>
    <row r="771">
      <c r="B771" t="inlineStr">
        <is>
          <t>Price_BOM_VLC_VLSC_Imp_0761</t>
        </is>
      </c>
      <c r="C771" t="inlineStr">
        <is>
          <t>:40707-4P-3HP-VLC:40707-4P-5HP-VLC:40707-2P-15HP-VLC:</t>
        </is>
      </c>
      <c r="D771" s="2" t="inlineStr">
        <is>
          <t>X3</t>
        </is>
      </c>
      <c r="E771" t="inlineStr">
        <is>
          <t>ImpMatl_NiAl-Bronze_ASTM-B148_C95400</t>
        </is>
      </c>
      <c r="F771" s="7" t="inlineStr">
        <is>
          <t>Nickel Aluminum Bronze ASTM B148 UNS C95400</t>
        </is>
      </c>
      <c r="G771" s="7" t="inlineStr">
        <is>
          <t>B22</t>
        </is>
      </c>
      <c r="H771" s="7" t="inlineStr">
        <is>
          <t>Coating_Epoxy</t>
        </is>
      </c>
      <c r="I771" s="7" t="inlineStr">
        <is>
          <t>Stainless Steel, AISI-303</t>
        </is>
      </c>
      <c r="J771" s="7" t="inlineStr">
        <is>
          <t>Steel, Cold Drawn C1018</t>
        </is>
      </c>
      <c r="K771" s="2" t="inlineStr">
        <is>
          <t>RTF</t>
        </is>
      </c>
      <c r="L771" s="12" t="n"/>
      <c r="M771" t="inlineStr">
        <is>
          <t>A102237</t>
        </is>
      </c>
      <c r="N771" s="12" t="n">
        <v>102</v>
      </c>
      <c r="O771" s="7" t="inlineStr">
        <is>
          <t>LT250</t>
        </is>
      </c>
      <c r="P771" s="13" t="n">
        <v>8</v>
      </c>
      <c r="R771" s="12" t="n"/>
    </row>
    <row r="772">
      <c r="B772" t="inlineStr">
        <is>
          <t>Price_BOM_VLC_VLSC_Imp_0762</t>
        </is>
      </c>
      <c r="C772" t="inlineStr">
        <is>
          <t>:40707-2P-15HP-VLC:40707-2P-20HP-VLC:40707-2P-25HP-VLC:40707-2P-30HP-VLC:40707-2P-40HP-VLC:</t>
        </is>
      </c>
      <c r="D772" s="2" t="inlineStr">
        <is>
          <t>X4</t>
        </is>
      </c>
      <c r="E772" s="2" t="inlineStr">
        <is>
          <t>ImpMatl_Silicon_Bronze_ASTM-B584_C87600</t>
        </is>
      </c>
      <c r="F772" s="7" t="inlineStr">
        <is>
          <t>Silicon Bronze, ASTM-B584, C87600</t>
        </is>
      </c>
      <c r="G772" s="7" t="inlineStr">
        <is>
          <t>B21</t>
        </is>
      </c>
      <c r="H772" s="7" t="inlineStr">
        <is>
          <t>Coating_Standard</t>
        </is>
      </c>
      <c r="I772" s="7" t="inlineStr">
        <is>
          <t>Stainless Steel, AISI-303</t>
        </is>
      </c>
      <c r="J772" s="7" t="inlineStr">
        <is>
          <t>Steel, Cold Drawn C1018</t>
        </is>
      </c>
      <c r="K772" s="77" t="inlineStr">
        <is>
          <t>96769208</t>
        </is>
      </c>
      <c r="L772" s="7" t="inlineStr">
        <is>
          <t>IMP,L,30707,X4,B21</t>
        </is>
      </c>
      <c r="M772" s="7" t="inlineStr">
        <is>
          <t>A101861</t>
        </is>
      </c>
      <c r="N772" s="7" t="n">
        <v>0</v>
      </c>
      <c r="O772" s="7" t="inlineStr">
        <is>
          <t>LT027</t>
        </is>
      </c>
      <c r="P772" s="13" t="n">
        <v>0</v>
      </c>
      <c r="R772" s="12" t="n"/>
    </row>
    <row r="773">
      <c r="B773" t="inlineStr">
        <is>
          <t>Price_BOM_VLC_VLSC_Imp_0763</t>
        </is>
      </c>
      <c r="C773" t="inlineStr">
        <is>
          <t>:40707-2P-15HP-VLC:40707-2P-20HP-VLC:40707-2P-25HP-VLC:40707-2P-30HP-VLC:40707-2P-40HP-VLC:</t>
        </is>
      </c>
      <c r="D773" s="2" t="inlineStr">
        <is>
          <t>X4</t>
        </is>
      </c>
      <c r="E773" s="2" t="inlineStr">
        <is>
          <t>ImpMatl_SS_AISI-304</t>
        </is>
      </c>
      <c r="F773" s="7" t="inlineStr">
        <is>
          <t>Stainless Steel, AISI-304</t>
        </is>
      </c>
      <c r="G773" s="7" t="inlineStr">
        <is>
          <t>H304</t>
        </is>
      </c>
      <c r="H773" s="7" t="inlineStr">
        <is>
          <t>Coating_Standard</t>
        </is>
      </c>
      <c r="I773" s="7" t="inlineStr">
        <is>
          <t>Stainless Steel, AISI-303</t>
        </is>
      </c>
      <c r="J773" s="7" t="inlineStr">
        <is>
          <t>Stainless Steel, AISI 316</t>
        </is>
      </c>
      <c r="K773" s="98" t="n">
        <v>98876153</v>
      </c>
      <c r="L773" s="98" t="inlineStr">
        <is>
          <t>IMP,L,30707,X4,H304</t>
        </is>
      </c>
      <c r="M773" t="inlineStr">
        <is>
          <t>A101866</t>
        </is>
      </c>
      <c r="N773" t="n">
        <v>0</v>
      </c>
      <c r="O773" s="7" t="inlineStr">
        <is>
          <t>LT027</t>
        </is>
      </c>
      <c r="P773" s="13" t="n">
        <v>0</v>
      </c>
      <c r="R773" s="12" t="n"/>
    </row>
    <row r="774">
      <c r="B774" t="inlineStr">
        <is>
          <t>Price_BOM_VLC_VLSC_Imp_0764</t>
        </is>
      </c>
      <c r="C774" t="inlineStr">
        <is>
          <t>:40707-2P-15HP-VLC:40707-2P-20HP-VLC:40707-2P-25HP-VLC:40707-2P-30HP-VLC:40707-2P-40HP-VLC:</t>
        </is>
      </c>
      <c r="D774" s="2" t="inlineStr">
        <is>
          <t>X4</t>
        </is>
      </c>
      <c r="E774" t="inlineStr">
        <is>
          <t>ImpMatl_NiAl-Bronze_ASTM-B148_C95400</t>
        </is>
      </c>
      <c r="F774" s="7" t="inlineStr">
        <is>
          <t>Nickel Aluminum Bronze ASTM B148 UNS C95400</t>
        </is>
      </c>
      <c r="G774" s="7" t="inlineStr">
        <is>
          <t>B22</t>
        </is>
      </c>
      <c r="H774" s="7" t="inlineStr">
        <is>
          <t>Coating_Standard</t>
        </is>
      </c>
      <c r="I774" s="7" t="inlineStr">
        <is>
          <t>Stainless Steel, AISI-303</t>
        </is>
      </c>
      <c r="J774" s="7" t="inlineStr">
        <is>
          <t>Steel, Cold Drawn C1018</t>
        </is>
      </c>
      <c r="K774" s="78" t="inlineStr">
        <is>
          <t>97778040</t>
        </is>
      </c>
      <c r="L774" s="12" t="n"/>
      <c r="M774" t="inlineStr">
        <is>
          <t>A102238</t>
        </is>
      </c>
      <c r="N774" s="12" t="n">
        <v>102</v>
      </c>
      <c r="O774" s="7" t="inlineStr">
        <is>
          <t>LT250</t>
        </is>
      </c>
      <c r="P774" s="13" t="n">
        <v>8</v>
      </c>
      <c r="R774" s="12" t="n"/>
    </row>
    <row r="775">
      <c r="B775" t="inlineStr">
        <is>
          <t>Price_BOM_VLC_VLSC_Imp_0765</t>
        </is>
      </c>
      <c r="C775" t="inlineStr">
        <is>
          <t>:40707-2P-15HP-VLC:40707-2P-20HP-VLC:40707-2P-25HP-VLC:40707-2P-30HP-VLC:40707-2P-40HP-VLC:</t>
        </is>
      </c>
      <c r="D775" s="2" t="inlineStr">
        <is>
          <t>X4</t>
        </is>
      </c>
      <c r="E775" s="2" t="inlineStr">
        <is>
          <t>ImpMatl_Silicon_Bronze_ASTM-B584_C87600</t>
        </is>
      </c>
      <c r="F775" s="7" t="inlineStr">
        <is>
          <t>Silicon Bronze, ASTM-B584, C87600</t>
        </is>
      </c>
      <c r="G775" s="7" t="inlineStr">
        <is>
          <t>B21</t>
        </is>
      </c>
      <c r="H775" s="7" t="inlineStr">
        <is>
          <t>Coating_Scotchkote134_interior</t>
        </is>
      </c>
      <c r="I775" s="7" t="inlineStr">
        <is>
          <t>Stainless Steel, AISI-303</t>
        </is>
      </c>
      <c r="J775" s="7" t="inlineStr">
        <is>
          <t>Steel, Cold Drawn C1018</t>
        </is>
      </c>
      <c r="K775" s="2" t="inlineStr">
        <is>
          <t>RTF</t>
        </is>
      </c>
      <c r="L775" s="7" t="n"/>
      <c r="M775" s="7" t="inlineStr">
        <is>
          <t>A101861</t>
        </is>
      </c>
      <c r="N775" s="7" t="n">
        <v>0</v>
      </c>
      <c r="O775" s="7" t="inlineStr">
        <is>
          <t>LT250</t>
        </is>
      </c>
      <c r="P775" s="13" t="n">
        <v>8</v>
      </c>
      <c r="R775" s="12" t="n"/>
    </row>
    <row r="776">
      <c r="B776" t="inlineStr">
        <is>
          <t>Price_BOM_VLC_VLSC_Imp_0766</t>
        </is>
      </c>
      <c r="C776" t="inlineStr">
        <is>
          <t>:40707-2P-15HP-VLC:40707-2P-20HP-VLC:40707-2P-25HP-VLC:40707-2P-30HP-VLC:40707-2P-40HP-VLC:</t>
        </is>
      </c>
      <c r="D776" s="2" t="inlineStr">
        <is>
          <t>X4</t>
        </is>
      </c>
      <c r="E776" t="inlineStr">
        <is>
          <t>ImpMatl_NiAl-Bronze_ASTM-B148_C95400</t>
        </is>
      </c>
      <c r="F776" s="7" t="inlineStr">
        <is>
          <t>Nickel Aluminum Bronze ASTM B148 UNS C95400</t>
        </is>
      </c>
      <c r="G776" s="7" t="inlineStr">
        <is>
          <t>B22</t>
        </is>
      </c>
      <c r="H776" s="7" t="inlineStr">
        <is>
          <t>Coating_Scotchkote134_interior</t>
        </is>
      </c>
      <c r="I776" s="7" t="inlineStr">
        <is>
          <t>Stainless Steel, AISI-303</t>
        </is>
      </c>
      <c r="J776" s="7" t="inlineStr">
        <is>
          <t>Steel, Cold Drawn C1018</t>
        </is>
      </c>
      <c r="K776" s="2" t="inlineStr">
        <is>
          <t>RTF</t>
        </is>
      </c>
      <c r="L776" s="12" t="n"/>
      <c r="M776" t="inlineStr">
        <is>
          <t>A102238</t>
        </is>
      </c>
      <c r="N776" s="12" t="n">
        <v>102</v>
      </c>
      <c r="O776" s="7" t="inlineStr">
        <is>
          <t>LT250</t>
        </is>
      </c>
      <c r="P776" s="13" t="n">
        <v>8</v>
      </c>
      <c r="R776" s="12" t="n"/>
    </row>
    <row r="777">
      <c r="B777" t="inlineStr">
        <is>
          <t>Price_BOM_VLC_VLSC_Imp_0767</t>
        </is>
      </c>
      <c r="C777" t="inlineStr">
        <is>
          <t>:40707-2P-15HP-VLC:40707-2P-20HP-VLC:40707-2P-25HP-VLC:40707-2P-30HP-VLC:40707-2P-40HP-VLC:</t>
        </is>
      </c>
      <c r="D777" s="2" t="inlineStr">
        <is>
          <t>X4</t>
        </is>
      </c>
      <c r="E777" s="2" t="inlineStr">
        <is>
          <t>ImpMatl_Silicon_Bronze_ASTM-B584_C87600</t>
        </is>
      </c>
      <c r="F777" s="7" t="inlineStr">
        <is>
          <t>Silicon Bronze, ASTM-B584, C87600</t>
        </is>
      </c>
      <c r="G777" s="7" t="inlineStr">
        <is>
          <t>B21</t>
        </is>
      </c>
      <c r="H777" s="7" t="inlineStr">
        <is>
          <t>Coating_Scotchkote134_interior_exterior</t>
        </is>
      </c>
      <c r="I777" s="7" t="inlineStr">
        <is>
          <t>Stainless Steel, AISI-303</t>
        </is>
      </c>
      <c r="J777" s="7" t="inlineStr">
        <is>
          <t>Steel, Cold Drawn C1018</t>
        </is>
      </c>
      <c r="K777" s="2" t="inlineStr">
        <is>
          <t>RTF</t>
        </is>
      </c>
      <c r="L777" s="7" t="n"/>
      <c r="M777" s="7" t="inlineStr">
        <is>
          <t>A101861</t>
        </is>
      </c>
      <c r="N777" s="7" t="n">
        <v>0</v>
      </c>
      <c r="O777" s="7" t="inlineStr">
        <is>
          <t>LT250</t>
        </is>
      </c>
      <c r="P777" s="13" t="n">
        <v>8</v>
      </c>
      <c r="R777" s="12" t="n"/>
    </row>
    <row r="778">
      <c r="B778" t="inlineStr">
        <is>
          <t>Price_BOM_VLC_VLSC_Imp_0768</t>
        </is>
      </c>
      <c r="C778" t="inlineStr">
        <is>
          <t>:40707-2P-15HP-VLC:40707-2P-20HP-VLC:40707-2P-25HP-VLC:40707-2P-30HP-VLC:40707-2P-40HP-VLC:</t>
        </is>
      </c>
      <c r="D778" s="2" t="inlineStr">
        <is>
          <t>X4</t>
        </is>
      </c>
      <c r="E778" t="inlineStr">
        <is>
          <t>ImpMatl_NiAl-Bronze_ASTM-B148_C95400</t>
        </is>
      </c>
      <c r="F778" s="7" t="inlineStr">
        <is>
          <t>Nickel Aluminum Bronze ASTM B148 UNS C95400</t>
        </is>
      </c>
      <c r="G778" s="7" t="inlineStr">
        <is>
          <t>B22</t>
        </is>
      </c>
      <c r="H778" s="7" t="inlineStr">
        <is>
          <t>Coating_Scotchkote134_interior_exterior</t>
        </is>
      </c>
      <c r="I778" s="7" t="inlineStr">
        <is>
          <t>Stainless Steel, AISI-303</t>
        </is>
      </c>
      <c r="J778" s="7" t="inlineStr">
        <is>
          <t>Steel, Cold Drawn C1018</t>
        </is>
      </c>
      <c r="K778" s="2" t="inlineStr">
        <is>
          <t>RTF</t>
        </is>
      </c>
      <c r="L778" s="12" t="n"/>
      <c r="M778" t="inlineStr">
        <is>
          <t>A102238</t>
        </is>
      </c>
      <c r="N778" s="12" t="n">
        <v>102</v>
      </c>
      <c r="O778" s="7" t="inlineStr">
        <is>
          <t>LT250</t>
        </is>
      </c>
      <c r="P778" s="13" t="n">
        <v>8</v>
      </c>
      <c r="R778" s="12" t="n"/>
    </row>
    <row r="779">
      <c r="B779" t="inlineStr">
        <is>
          <t>Price_BOM_VLC_VLSC_Imp_0769</t>
        </is>
      </c>
      <c r="C779" t="inlineStr">
        <is>
          <t>:40707-2P-15HP-VLC:40707-2P-20HP-VLC:40707-2P-25HP-VLC:40707-2P-30HP-VLC:40707-2P-40HP-VLC:</t>
        </is>
      </c>
      <c r="D779" s="2" t="inlineStr">
        <is>
          <t>X4</t>
        </is>
      </c>
      <c r="E779" s="2" t="inlineStr">
        <is>
          <t>ImpMatl_Silicon_Bronze_ASTM-B584_C87600</t>
        </is>
      </c>
      <c r="F779" s="7" t="inlineStr">
        <is>
          <t>Silicon Bronze, ASTM-B584, C87600</t>
        </is>
      </c>
      <c r="G779" s="7" t="inlineStr">
        <is>
          <t>B21</t>
        </is>
      </c>
      <c r="H779" s="7" t="inlineStr">
        <is>
          <t>Coating_Scotchkote134_interior_exterior_IncludeImpeller</t>
        </is>
      </c>
      <c r="I779" s="7" t="inlineStr">
        <is>
          <t>Stainless Steel, AISI-303</t>
        </is>
      </c>
      <c r="J779" s="7" t="inlineStr">
        <is>
          <t>Steel, Cold Drawn C1018</t>
        </is>
      </c>
      <c r="K779" s="2" t="inlineStr">
        <is>
          <t>RTF</t>
        </is>
      </c>
      <c r="L779" s="7" t="n"/>
      <c r="M779" s="7" t="inlineStr">
        <is>
          <t>A101861</t>
        </is>
      </c>
      <c r="N779" s="7" t="n">
        <v>0</v>
      </c>
      <c r="O779" s="7" t="inlineStr">
        <is>
          <t>LT250</t>
        </is>
      </c>
      <c r="P779" s="13" t="n">
        <v>8</v>
      </c>
      <c r="R779" s="12" t="n"/>
    </row>
    <row r="780">
      <c r="B780" t="inlineStr">
        <is>
          <t>Price_BOM_VLC_VLSC_Imp_0770</t>
        </is>
      </c>
      <c r="C780" t="inlineStr">
        <is>
          <t>:40707-2P-15HP-VLC:40707-2P-20HP-VLC:40707-2P-25HP-VLC:40707-2P-30HP-VLC:40707-2P-40HP-VLC:</t>
        </is>
      </c>
      <c r="D780" s="2" t="inlineStr">
        <is>
          <t>X4</t>
        </is>
      </c>
      <c r="E780" t="inlineStr">
        <is>
          <t>ImpMatl_NiAl-Bronze_ASTM-B148_C95400</t>
        </is>
      </c>
      <c r="F780" s="7" t="inlineStr">
        <is>
          <t>Nickel Aluminum Bronze ASTM B148 UNS C95400</t>
        </is>
      </c>
      <c r="G780" s="7" t="inlineStr">
        <is>
          <t>B22</t>
        </is>
      </c>
      <c r="H780" s="7" t="inlineStr">
        <is>
          <t>Coating_Scotchkote134_interior_exterior_IncludeImpeller</t>
        </is>
      </c>
      <c r="I780" s="7" t="inlineStr">
        <is>
          <t>Stainless Steel, AISI-303</t>
        </is>
      </c>
      <c r="J780" s="7" t="inlineStr">
        <is>
          <t>Steel, Cold Drawn C1018</t>
        </is>
      </c>
      <c r="K780" s="2" t="inlineStr">
        <is>
          <t>RTF</t>
        </is>
      </c>
      <c r="L780" s="12" t="n"/>
      <c r="M780" t="inlineStr">
        <is>
          <t>A102238</t>
        </is>
      </c>
      <c r="N780" s="12" t="n">
        <v>102</v>
      </c>
      <c r="O780" s="7" t="inlineStr">
        <is>
          <t>LT250</t>
        </is>
      </c>
      <c r="P780" s="13" t="n">
        <v>8</v>
      </c>
      <c r="R780" s="12" t="n"/>
    </row>
    <row r="781">
      <c r="B781" t="inlineStr">
        <is>
          <t>Price_BOM_VLC_VLSC_Imp_0771</t>
        </is>
      </c>
      <c r="C781" t="inlineStr">
        <is>
          <t>:40707-2P-15HP-VLC:40707-2P-20HP-VLC:40707-2P-25HP-VLC:40707-2P-30HP-VLC:40707-2P-40HP-VLC:</t>
        </is>
      </c>
      <c r="D781" s="2" t="inlineStr">
        <is>
          <t>X4</t>
        </is>
      </c>
      <c r="E781" s="2" t="inlineStr">
        <is>
          <t>ImpMatl_Silicon_Bronze_ASTM-B584_C87600</t>
        </is>
      </c>
      <c r="F781" s="7" t="inlineStr">
        <is>
          <t>Silicon Bronze, ASTM-B584, C87600</t>
        </is>
      </c>
      <c r="G781" s="7" t="inlineStr">
        <is>
          <t>B21</t>
        </is>
      </c>
      <c r="H781" s="7" t="inlineStr">
        <is>
          <t>Coating_Scotchkote134_interior_IncludeImpeller</t>
        </is>
      </c>
      <c r="I781" s="7" t="inlineStr">
        <is>
          <t>Stainless Steel, AISI-303</t>
        </is>
      </c>
      <c r="J781" s="7" t="inlineStr">
        <is>
          <t>Steel, Cold Drawn C1018</t>
        </is>
      </c>
      <c r="K781" s="2" t="inlineStr">
        <is>
          <t>RTF</t>
        </is>
      </c>
      <c r="L781" s="7" t="n"/>
      <c r="M781" s="7" t="inlineStr">
        <is>
          <t>A101861</t>
        </is>
      </c>
      <c r="N781" s="7" t="n">
        <v>0</v>
      </c>
      <c r="O781" s="7" t="inlineStr">
        <is>
          <t>LT250</t>
        </is>
      </c>
      <c r="P781" s="13" t="n">
        <v>8</v>
      </c>
      <c r="R781" s="12" t="n"/>
    </row>
    <row r="782">
      <c r="B782" t="inlineStr">
        <is>
          <t>Price_BOM_VLC_VLSC_Imp_0772</t>
        </is>
      </c>
      <c r="C782" t="inlineStr">
        <is>
          <t>:40707-2P-15HP-VLC:40707-2P-20HP-VLC:40707-2P-25HP-VLC:40707-2P-30HP-VLC:40707-2P-40HP-VLC:</t>
        </is>
      </c>
      <c r="D782" s="2" t="inlineStr">
        <is>
          <t>X4</t>
        </is>
      </c>
      <c r="E782" t="inlineStr">
        <is>
          <t>ImpMatl_NiAl-Bronze_ASTM-B148_C95400</t>
        </is>
      </c>
      <c r="F782" s="7" t="inlineStr">
        <is>
          <t>Nickel Aluminum Bronze ASTM B148 UNS C95400</t>
        </is>
      </c>
      <c r="G782" s="7" t="inlineStr">
        <is>
          <t>B22</t>
        </is>
      </c>
      <c r="H782" s="7" t="inlineStr">
        <is>
          <t>Coating_Scotchkote134_interior_IncludeImpeller</t>
        </is>
      </c>
      <c r="I782" s="7" t="inlineStr">
        <is>
          <t>Stainless Steel, AISI-303</t>
        </is>
      </c>
      <c r="J782" s="7" t="inlineStr">
        <is>
          <t>Steel, Cold Drawn C1018</t>
        </is>
      </c>
      <c r="K782" s="2" t="inlineStr">
        <is>
          <t>RTF</t>
        </is>
      </c>
      <c r="L782" s="12" t="n"/>
      <c r="M782" t="inlineStr">
        <is>
          <t>A102238</t>
        </is>
      </c>
      <c r="N782" s="12" t="n">
        <v>102</v>
      </c>
      <c r="O782" s="7" t="inlineStr">
        <is>
          <t>LT250</t>
        </is>
      </c>
      <c r="P782" s="13" t="n">
        <v>8</v>
      </c>
      <c r="R782" s="12" t="n"/>
    </row>
    <row r="783">
      <c r="B783" t="inlineStr">
        <is>
          <t>Price_BOM_VLC_VLSC_Imp_0773</t>
        </is>
      </c>
      <c r="C783" t="inlineStr">
        <is>
          <t>:40707-2P-15HP-VLC:40707-2P-20HP-VLC:40707-2P-25HP-VLC:40707-2P-30HP-VLC:40707-2P-40HP-VLC:</t>
        </is>
      </c>
      <c r="D783" s="2" t="inlineStr">
        <is>
          <t>X4</t>
        </is>
      </c>
      <c r="E783" s="2" t="inlineStr">
        <is>
          <t>ImpMatl_Silicon_Bronze_ASTM-B584_C87600</t>
        </is>
      </c>
      <c r="F783" s="7" t="inlineStr">
        <is>
          <t>Silicon Bronze, ASTM-B584, C87600</t>
        </is>
      </c>
      <c r="G783" s="7" t="inlineStr">
        <is>
          <t>B21</t>
        </is>
      </c>
      <c r="H783" s="7" t="inlineStr">
        <is>
          <t>Coating_Special</t>
        </is>
      </c>
      <c r="I783" s="7" t="inlineStr">
        <is>
          <t>Stainless Steel, AISI-303</t>
        </is>
      </c>
      <c r="J783" s="7" t="inlineStr">
        <is>
          <t>Steel, Cold Drawn C1018</t>
        </is>
      </c>
      <c r="K783" s="2" t="inlineStr">
        <is>
          <t>RTF</t>
        </is>
      </c>
      <c r="L783" s="7" t="n"/>
      <c r="M783" s="7" t="inlineStr">
        <is>
          <t>A101861</t>
        </is>
      </c>
      <c r="N783" s="7" t="n">
        <v>0</v>
      </c>
      <c r="O783" s="7" t="inlineStr">
        <is>
          <t>LT250</t>
        </is>
      </c>
      <c r="P783" s="13" t="n">
        <v>8</v>
      </c>
      <c r="R783" s="12" t="n"/>
    </row>
    <row r="784">
      <c r="B784" t="inlineStr">
        <is>
          <t>Price_BOM_VLC_VLSC_Imp_0774</t>
        </is>
      </c>
      <c r="C784" t="inlineStr">
        <is>
          <t>:40707-2P-15HP-VLC:40707-2P-20HP-VLC:40707-2P-25HP-VLC:40707-2P-30HP-VLC:40707-2P-40HP-VLC:</t>
        </is>
      </c>
      <c r="D784" s="2" t="inlineStr">
        <is>
          <t>X4</t>
        </is>
      </c>
      <c r="E784" t="inlineStr">
        <is>
          <t>ImpMatl_NiAl-Bronze_ASTM-B148_C95400</t>
        </is>
      </c>
      <c r="F784" s="7" t="inlineStr">
        <is>
          <t>Nickel Aluminum Bronze ASTM B148 UNS C95400</t>
        </is>
      </c>
      <c r="G784" s="7" t="inlineStr">
        <is>
          <t>B22</t>
        </is>
      </c>
      <c r="H784" s="7" t="inlineStr">
        <is>
          <t>Coating_Special</t>
        </is>
      </c>
      <c r="I784" s="7" t="inlineStr">
        <is>
          <t>Stainless Steel, AISI-303</t>
        </is>
      </c>
      <c r="J784" s="7" t="inlineStr">
        <is>
          <t>Steel, Cold Drawn C1018</t>
        </is>
      </c>
      <c r="K784" s="2" t="inlineStr">
        <is>
          <t>RTF</t>
        </is>
      </c>
      <c r="L784" s="12" t="n"/>
      <c r="M784" t="inlineStr">
        <is>
          <t>A102238</t>
        </is>
      </c>
      <c r="N784" s="12" t="n">
        <v>102</v>
      </c>
      <c r="O784" s="7" t="inlineStr">
        <is>
          <t>LT250</t>
        </is>
      </c>
      <c r="P784" s="13" t="n">
        <v>8</v>
      </c>
      <c r="R784" s="12" t="n"/>
    </row>
    <row r="785">
      <c r="B785" t="inlineStr">
        <is>
          <t>Price_BOM_VLC_VLSC_Imp_0775</t>
        </is>
      </c>
      <c r="C785" t="inlineStr">
        <is>
          <t>:40707-2P-15HP-VLC:40707-2P-20HP-VLC:40707-2P-25HP-VLC:40707-2P-30HP-VLC:40707-2P-40HP-VLC:</t>
        </is>
      </c>
      <c r="D785" s="2" t="inlineStr">
        <is>
          <t>X4</t>
        </is>
      </c>
      <c r="E785" s="2" t="inlineStr">
        <is>
          <t>ImpMatl_Silicon_Bronze_ASTM-B584_C87600</t>
        </is>
      </c>
      <c r="F785" s="7" t="inlineStr">
        <is>
          <t>Silicon Bronze, ASTM-B584, C87600</t>
        </is>
      </c>
      <c r="G785" s="7" t="inlineStr">
        <is>
          <t>B21</t>
        </is>
      </c>
      <c r="H785" s="7" t="inlineStr">
        <is>
          <t>Coating_Epoxy</t>
        </is>
      </c>
      <c r="I785" s="7" t="inlineStr">
        <is>
          <t>Stainless Steel, AISI-303</t>
        </is>
      </c>
      <c r="J785" s="7" t="inlineStr">
        <is>
          <t>Steel, Cold Drawn C1018</t>
        </is>
      </c>
      <c r="K785" s="2" t="inlineStr">
        <is>
          <t>RTF</t>
        </is>
      </c>
      <c r="L785" s="7" t="n"/>
      <c r="M785" s="7" t="inlineStr">
        <is>
          <t>A101861</t>
        </is>
      </c>
      <c r="N785" s="7" t="n">
        <v>0</v>
      </c>
      <c r="O785" s="7" t="inlineStr">
        <is>
          <t>LT250</t>
        </is>
      </c>
      <c r="P785" s="13" t="n">
        <v>8</v>
      </c>
      <c r="R785" s="12" t="n"/>
    </row>
    <row r="786">
      <c r="B786" t="inlineStr">
        <is>
          <t>Price_BOM_VLC_VLSC_Imp_0776</t>
        </is>
      </c>
      <c r="C786" t="inlineStr">
        <is>
          <t>:40707-2P-15HP-VLC:40707-2P-20HP-VLC:40707-2P-25HP-VLC:40707-2P-30HP-VLC:40707-2P-40HP-VLC:</t>
        </is>
      </c>
      <c r="D786" s="2" t="inlineStr">
        <is>
          <t>X4</t>
        </is>
      </c>
      <c r="E786" t="inlineStr">
        <is>
          <t>ImpMatl_NiAl-Bronze_ASTM-B148_C95400</t>
        </is>
      </c>
      <c r="F786" s="7" t="inlineStr">
        <is>
          <t>Nickel Aluminum Bronze ASTM B148 UNS C95400</t>
        </is>
      </c>
      <c r="G786" s="7" t="inlineStr">
        <is>
          <t>B22</t>
        </is>
      </c>
      <c r="H786" s="7" t="inlineStr">
        <is>
          <t>Coating_Epoxy</t>
        </is>
      </c>
      <c r="I786" s="7" t="inlineStr">
        <is>
          <t>Stainless Steel, AISI-303</t>
        </is>
      </c>
      <c r="J786" s="7" t="inlineStr">
        <is>
          <t>Steel, Cold Drawn C1018</t>
        </is>
      </c>
      <c r="K786" s="2" t="inlineStr">
        <is>
          <t>RTF</t>
        </is>
      </c>
      <c r="L786" s="12" t="n"/>
      <c r="M786" t="inlineStr">
        <is>
          <t>A102238</t>
        </is>
      </c>
      <c r="N786" s="12" t="n">
        <v>102</v>
      </c>
      <c r="O786" s="7" t="inlineStr">
        <is>
          <t>LT250</t>
        </is>
      </c>
      <c r="P786" s="13" t="n">
        <v>8</v>
      </c>
      <c r="R786" s="12" t="n"/>
    </row>
    <row r="787">
      <c r="B787" t="inlineStr">
        <is>
          <t>Price_BOM_VLC_VLSC_Imp_0777</t>
        </is>
      </c>
      <c r="C787" t="inlineStr">
        <is>
          <t>:40707-4P-3HP-VLSC:40707-4P-5HP-VLSC:40707-2P-15HP-VLSC:</t>
        </is>
      </c>
      <c r="D787" s="2" t="inlineStr">
        <is>
          <t>X3</t>
        </is>
      </c>
      <c r="E787" s="2" t="inlineStr">
        <is>
          <t>ImpMatl_Silicon_Bronze_ASTM-B584_C87600</t>
        </is>
      </c>
      <c r="F787" s="7" t="inlineStr">
        <is>
          <t>Silicon Bronze, ASTM-B584, C87600</t>
        </is>
      </c>
      <c r="G787" s="7" t="inlineStr">
        <is>
          <t>B21</t>
        </is>
      </c>
      <c r="H787" s="7" t="inlineStr">
        <is>
          <t>Coating_Standard</t>
        </is>
      </c>
      <c r="I787" s="7" t="inlineStr">
        <is>
          <t>Stainless Steel, AISI-303</t>
        </is>
      </c>
      <c r="J787" s="7" t="inlineStr">
        <is>
          <t>Steel, Cold Drawn C1018</t>
        </is>
      </c>
      <c r="K787" s="77" t="inlineStr">
        <is>
          <t>96769205</t>
        </is>
      </c>
      <c r="L787" s="7" t="inlineStr">
        <is>
          <t>IMP,L,30707,X3,B21</t>
        </is>
      </c>
      <c r="M787" s="7" t="inlineStr">
        <is>
          <t>A101854</t>
        </is>
      </c>
      <c r="N787" s="7" t="n">
        <v>0</v>
      </c>
      <c r="O787" s="7" t="inlineStr">
        <is>
          <t>LT027</t>
        </is>
      </c>
      <c r="P787" s="13" t="n">
        <v>0</v>
      </c>
      <c r="R787" s="12" t="n"/>
    </row>
    <row r="788">
      <c r="B788" t="inlineStr">
        <is>
          <t>Price_BOM_VLC_VLSC_Imp_0778</t>
        </is>
      </c>
      <c r="C788" t="inlineStr">
        <is>
          <t>:40707-4P-3HP-VLSC:40707-4P-5HP-VLSC:40707-2P-15HP-VLSC:</t>
        </is>
      </c>
      <c r="D788" s="2" t="inlineStr">
        <is>
          <t>X3</t>
        </is>
      </c>
      <c r="E788" s="2" t="inlineStr">
        <is>
          <t>ImpMatl_SS_AISI-304</t>
        </is>
      </c>
      <c r="F788" s="7" t="inlineStr">
        <is>
          <t>Stainless Steel, AISI-304</t>
        </is>
      </c>
      <c r="G788" s="7" t="inlineStr">
        <is>
          <t>H304</t>
        </is>
      </c>
      <c r="H788" s="7" t="inlineStr">
        <is>
          <t>Coating_Standard</t>
        </is>
      </c>
      <c r="I788" s="7" t="inlineStr">
        <is>
          <t>Stainless Steel, AISI-303</t>
        </is>
      </c>
      <c r="J788" s="7" t="inlineStr">
        <is>
          <t>Stainless Steel, AISI 316</t>
        </is>
      </c>
      <c r="K788" s="98" t="n">
        <v>98876152</v>
      </c>
      <c r="L788" s="98" t="inlineStr">
        <is>
          <t>IMP,L,30707,X3,H304</t>
        </is>
      </c>
      <c r="M788" t="inlineStr">
        <is>
          <t>A101859</t>
        </is>
      </c>
      <c r="N788" t="n">
        <v>0</v>
      </c>
      <c r="O788" s="7" t="inlineStr">
        <is>
          <t>LT027</t>
        </is>
      </c>
      <c r="P788" s="13" t="n">
        <v>0</v>
      </c>
      <c r="R788" s="12" t="n"/>
    </row>
    <row r="789">
      <c r="B789" t="inlineStr">
        <is>
          <t>Price_BOM_VLC_VLSC_Imp_0779</t>
        </is>
      </c>
      <c r="C789" t="inlineStr">
        <is>
          <t>:40707-4P-3HP-VLSC:40707-4P-5HP-VLSC:40707-2P-15HP-VLSC:</t>
        </is>
      </c>
      <c r="D789" s="2" t="inlineStr">
        <is>
          <t>X3</t>
        </is>
      </c>
      <c r="E789" t="inlineStr">
        <is>
          <t>ImpMatl_NiAl-Bronze_ASTM-B148_C95400</t>
        </is>
      </c>
      <c r="F789" s="7" t="inlineStr">
        <is>
          <t>Nickel Aluminum Bronze ASTM B148 UNS C95400</t>
        </is>
      </c>
      <c r="G789" s="7" t="inlineStr">
        <is>
          <t>B22</t>
        </is>
      </c>
      <c r="H789" s="7" t="inlineStr">
        <is>
          <t>Coating_Standard</t>
        </is>
      </c>
      <c r="I789" s="7" t="inlineStr">
        <is>
          <t>Stainless Steel, AISI-303</t>
        </is>
      </c>
      <c r="J789" s="7" t="inlineStr">
        <is>
          <t>Steel, Cold Drawn C1018</t>
        </is>
      </c>
      <c r="K789" s="78" t="inlineStr">
        <is>
          <t>97778039</t>
        </is>
      </c>
      <c r="L789" s="12" t="n"/>
      <c r="M789" t="inlineStr">
        <is>
          <t>A102237</t>
        </is>
      </c>
      <c r="N789" s="12" t="n">
        <v>102</v>
      </c>
      <c r="O789" s="7" t="inlineStr">
        <is>
          <t>LT250</t>
        </is>
      </c>
      <c r="P789" s="13" t="n">
        <v>8</v>
      </c>
      <c r="R789" s="12" t="n"/>
    </row>
    <row r="790">
      <c r="B790" t="inlineStr">
        <is>
          <t>Price_BOM_VLC_VLSC_Imp_0780</t>
        </is>
      </c>
      <c r="C790" t="inlineStr">
        <is>
          <t>:40707-4P-3HP-VLSC:40707-4P-5HP-VLSC:40707-2P-15HP-VLSC:</t>
        </is>
      </c>
      <c r="D790" s="2" t="inlineStr">
        <is>
          <t>X3</t>
        </is>
      </c>
      <c r="E790" s="2" t="inlineStr">
        <is>
          <t>ImpMatl_Silicon_Bronze_ASTM-B584_C87600</t>
        </is>
      </c>
      <c r="F790" s="7" t="inlineStr">
        <is>
          <t>Silicon Bronze, ASTM-B584, C87600</t>
        </is>
      </c>
      <c r="G790" s="7" t="inlineStr">
        <is>
          <t>B21</t>
        </is>
      </c>
      <c r="H790" s="7" t="inlineStr">
        <is>
          <t>Coating_Scotchkote134_interior</t>
        </is>
      </c>
      <c r="I790" s="7" t="inlineStr">
        <is>
          <t>Stainless Steel, AISI-303</t>
        </is>
      </c>
      <c r="J790" s="7" t="inlineStr">
        <is>
          <t>Steel, Cold Drawn C1018</t>
        </is>
      </c>
      <c r="K790" s="2" t="inlineStr">
        <is>
          <t>RTF</t>
        </is>
      </c>
      <c r="L790" s="7" t="n"/>
      <c r="M790" s="7" t="inlineStr">
        <is>
          <t>A101854</t>
        </is>
      </c>
      <c r="N790" s="7" t="n">
        <v>0</v>
      </c>
      <c r="O790" s="7" t="inlineStr">
        <is>
          <t>LT250</t>
        </is>
      </c>
      <c r="P790" s="13" t="n">
        <v>8</v>
      </c>
      <c r="R790" s="12" t="n"/>
    </row>
    <row r="791">
      <c r="B791" t="inlineStr">
        <is>
          <t>Price_BOM_VLC_VLSC_Imp_0781</t>
        </is>
      </c>
      <c r="C791" t="inlineStr">
        <is>
          <t>:40707-4P-3HP-VLSC:40707-4P-5HP-VLSC:40707-2P-15HP-VLSC:</t>
        </is>
      </c>
      <c r="D791" s="2" t="inlineStr">
        <is>
          <t>X3</t>
        </is>
      </c>
      <c r="E791" t="inlineStr">
        <is>
          <t>ImpMatl_NiAl-Bronze_ASTM-B148_C95400</t>
        </is>
      </c>
      <c r="F791" s="7" t="inlineStr">
        <is>
          <t>Nickel Aluminum Bronze ASTM B148 UNS C95400</t>
        </is>
      </c>
      <c r="G791" s="7" t="inlineStr">
        <is>
          <t>B22</t>
        </is>
      </c>
      <c r="H791" s="7" t="inlineStr">
        <is>
          <t>Coating_Scotchkote134_interior</t>
        </is>
      </c>
      <c r="I791" s="7" t="inlineStr">
        <is>
          <t>Stainless Steel, AISI-303</t>
        </is>
      </c>
      <c r="J791" s="7" t="inlineStr">
        <is>
          <t>Steel, Cold Drawn C1018</t>
        </is>
      </c>
      <c r="K791" s="2" t="inlineStr">
        <is>
          <t>RTF</t>
        </is>
      </c>
      <c r="L791" s="12" t="n"/>
      <c r="M791" t="inlineStr">
        <is>
          <t>A102237</t>
        </is>
      </c>
      <c r="N791" s="12" t="n">
        <v>102</v>
      </c>
      <c r="O791" s="7" t="inlineStr">
        <is>
          <t>LT250</t>
        </is>
      </c>
      <c r="P791" s="13" t="n">
        <v>8</v>
      </c>
      <c r="R791" s="12" t="n"/>
    </row>
    <row r="792">
      <c r="B792" t="inlineStr">
        <is>
          <t>Price_BOM_VLC_VLSC_Imp_0782</t>
        </is>
      </c>
      <c r="C792" t="inlineStr">
        <is>
          <t>:40707-4P-3HP-VLSC:40707-4P-5HP-VLSC:40707-2P-15HP-VLSC:</t>
        </is>
      </c>
      <c r="D792" s="2" t="inlineStr">
        <is>
          <t>X3</t>
        </is>
      </c>
      <c r="E792" s="2" t="inlineStr">
        <is>
          <t>ImpMatl_Silicon_Bronze_ASTM-B584_C87600</t>
        </is>
      </c>
      <c r="F792" s="7" t="inlineStr">
        <is>
          <t>Silicon Bronze, ASTM-B584, C87600</t>
        </is>
      </c>
      <c r="G792" s="7" t="inlineStr">
        <is>
          <t>B21</t>
        </is>
      </c>
      <c r="H792" s="7" t="inlineStr">
        <is>
          <t>Coating_Scotchkote134_interior_exterior</t>
        </is>
      </c>
      <c r="I792" s="7" t="inlineStr">
        <is>
          <t>Stainless Steel, AISI-303</t>
        </is>
      </c>
      <c r="J792" s="7" t="inlineStr">
        <is>
          <t>Steel, Cold Drawn C1018</t>
        </is>
      </c>
      <c r="K792" s="2" t="inlineStr">
        <is>
          <t>RTF</t>
        </is>
      </c>
      <c r="L792" s="7" t="n"/>
      <c r="M792" s="7" t="inlineStr">
        <is>
          <t>A101854</t>
        </is>
      </c>
      <c r="N792" s="7" t="n">
        <v>0</v>
      </c>
      <c r="O792" s="7" t="inlineStr">
        <is>
          <t>LT250</t>
        </is>
      </c>
      <c r="P792" s="13" t="n">
        <v>8</v>
      </c>
      <c r="R792" s="12" t="n"/>
    </row>
    <row r="793">
      <c r="B793" t="inlineStr">
        <is>
          <t>Price_BOM_VLC_VLSC_Imp_0783</t>
        </is>
      </c>
      <c r="C793" t="inlineStr">
        <is>
          <t>:40707-4P-3HP-VLSC:40707-4P-5HP-VLSC:40707-2P-15HP-VLSC:</t>
        </is>
      </c>
      <c r="D793" s="2" t="inlineStr">
        <is>
          <t>X3</t>
        </is>
      </c>
      <c r="E793" t="inlineStr">
        <is>
          <t>ImpMatl_NiAl-Bronze_ASTM-B148_C95400</t>
        </is>
      </c>
      <c r="F793" s="7" t="inlineStr">
        <is>
          <t>Nickel Aluminum Bronze ASTM B148 UNS C95400</t>
        </is>
      </c>
      <c r="G793" s="7" t="inlineStr">
        <is>
          <t>B22</t>
        </is>
      </c>
      <c r="H793" s="7" t="inlineStr">
        <is>
          <t>Coating_Scotchkote134_interior_exterior</t>
        </is>
      </c>
      <c r="I793" s="7" t="inlineStr">
        <is>
          <t>Stainless Steel, AISI-303</t>
        </is>
      </c>
      <c r="J793" s="7" t="inlineStr">
        <is>
          <t>Steel, Cold Drawn C1018</t>
        </is>
      </c>
      <c r="K793" s="2" t="inlineStr">
        <is>
          <t>RTF</t>
        </is>
      </c>
      <c r="L793" s="12" t="n"/>
      <c r="M793" t="inlineStr">
        <is>
          <t>A102237</t>
        </is>
      </c>
      <c r="N793" s="12" t="n">
        <v>102</v>
      </c>
      <c r="O793" s="7" t="inlineStr">
        <is>
          <t>LT250</t>
        </is>
      </c>
      <c r="P793" s="13" t="n">
        <v>8</v>
      </c>
      <c r="R793" s="12" t="n"/>
    </row>
    <row r="794">
      <c r="B794" t="inlineStr">
        <is>
          <t>Price_BOM_VLC_VLSC_Imp_0784</t>
        </is>
      </c>
      <c r="C794" t="inlineStr">
        <is>
          <t>:40707-4P-3HP-VLSC:40707-4P-5HP-VLSC:40707-2P-15HP-VLSC:</t>
        </is>
      </c>
      <c r="D794" s="2" t="inlineStr">
        <is>
          <t>X3</t>
        </is>
      </c>
      <c r="E794" s="2" t="inlineStr">
        <is>
          <t>ImpMatl_Silicon_Bronze_ASTM-B584_C87600</t>
        </is>
      </c>
      <c r="F794" s="7" t="inlineStr">
        <is>
          <t>Silicon Bronze, ASTM-B584, C87600</t>
        </is>
      </c>
      <c r="G794" s="7" t="inlineStr">
        <is>
          <t>B21</t>
        </is>
      </c>
      <c r="H794" s="7" t="inlineStr">
        <is>
          <t>Coating_Scotchkote134_interior_exterior_IncludeImpeller</t>
        </is>
      </c>
      <c r="I794" s="7" t="inlineStr">
        <is>
          <t>Stainless Steel, AISI-303</t>
        </is>
      </c>
      <c r="J794" s="7" t="inlineStr">
        <is>
          <t>Steel, Cold Drawn C1018</t>
        </is>
      </c>
      <c r="K794" s="2" t="inlineStr">
        <is>
          <t>RTF</t>
        </is>
      </c>
      <c r="L794" s="7" t="n"/>
      <c r="M794" s="7" t="inlineStr">
        <is>
          <t>A101854</t>
        </is>
      </c>
      <c r="N794" s="7" t="n">
        <v>0</v>
      </c>
      <c r="O794" s="7" t="inlineStr">
        <is>
          <t>LT250</t>
        </is>
      </c>
      <c r="P794" s="13" t="n">
        <v>8</v>
      </c>
      <c r="R794" s="12" t="n"/>
    </row>
    <row r="795">
      <c r="B795" t="inlineStr">
        <is>
          <t>Price_BOM_VLC_VLSC_Imp_0785</t>
        </is>
      </c>
      <c r="C795" t="inlineStr">
        <is>
          <t>:40707-4P-3HP-VLSC:40707-4P-5HP-VLSC:40707-2P-15HP-VLSC:</t>
        </is>
      </c>
      <c r="D795" s="2" t="inlineStr">
        <is>
          <t>X3</t>
        </is>
      </c>
      <c r="E795" t="inlineStr">
        <is>
          <t>ImpMatl_NiAl-Bronze_ASTM-B148_C95400</t>
        </is>
      </c>
      <c r="F795" s="7" t="inlineStr">
        <is>
          <t>Nickel Aluminum Bronze ASTM B148 UNS C95400</t>
        </is>
      </c>
      <c r="G795" s="7" t="inlineStr">
        <is>
          <t>B22</t>
        </is>
      </c>
      <c r="H795" s="7" t="inlineStr">
        <is>
          <t>Coating_Scotchkote134_interior_exterior_IncludeImpeller</t>
        </is>
      </c>
      <c r="I795" s="7" t="inlineStr">
        <is>
          <t>Stainless Steel, AISI-303</t>
        </is>
      </c>
      <c r="J795" s="7" t="inlineStr">
        <is>
          <t>Steel, Cold Drawn C1018</t>
        </is>
      </c>
      <c r="K795" s="2" t="inlineStr">
        <is>
          <t>RTF</t>
        </is>
      </c>
      <c r="L795" s="12" t="n"/>
      <c r="M795" t="inlineStr">
        <is>
          <t>A102237</t>
        </is>
      </c>
      <c r="N795" s="12" t="n">
        <v>102</v>
      </c>
      <c r="O795" s="7" t="inlineStr">
        <is>
          <t>LT250</t>
        </is>
      </c>
      <c r="P795" s="13" t="n">
        <v>8</v>
      </c>
      <c r="R795" s="12" t="n"/>
    </row>
    <row r="796">
      <c r="B796" t="inlineStr">
        <is>
          <t>Price_BOM_VLC_VLSC_Imp_0786</t>
        </is>
      </c>
      <c r="C796" t="inlineStr">
        <is>
          <t>:40707-4P-3HP-VLSC:40707-4P-5HP-VLSC:40707-2P-15HP-VLSC:</t>
        </is>
      </c>
      <c r="D796" s="2" t="inlineStr">
        <is>
          <t>X3</t>
        </is>
      </c>
      <c r="E796" s="2" t="inlineStr">
        <is>
          <t>ImpMatl_Silicon_Bronze_ASTM-B584_C87600</t>
        </is>
      </c>
      <c r="F796" s="7" t="inlineStr">
        <is>
          <t>Silicon Bronze, ASTM-B584, C87600</t>
        </is>
      </c>
      <c r="G796" s="7" t="inlineStr">
        <is>
          <t>B21</t>
        </is>
      </c>
      <c r="H796" s="7" t="inlineStr">
        <is>
          <t>Coating_Scotchkote134_interior_IncludeImpeller</t>
        </is>
      </c>
      <c r="I796" s="7" t="inlineStr">
        <is>
          <t>Stainless Steel, AISI-303</t>
        </is>
      </c>
      <c r="J796" s="7" t="inlineStr">
        <is>
          <t>Steel, Cold Drawn C1018</t>
        </is>
      </c>
      <c r="K796" s="2" t="inlineStr">
        <is>
          <t>RTF</t>
        </is>
      </c>
      <c r="L796" s="7" t="n"/>
      <c r="M796" s="7" t="inlineStr">
        <is>
          <t>A101854</t>
        </is>
      </c>
      <c r="N796" s="7" t="n">
        <v>0</v>
      </c>
      <c r="O796" s="7" t="inlineStr">
        <is>
          <t>LT250</t>
        </is>
      </c>
      <c r="P796" s="13" t="n">
        <v>8</v>
      </c>
      <c r="R796" s="12" t="n"/>
    </row>
    <row r="797">
      <c r="B797" t="inlineStr">
        <is>
          <t>Price_BOM_VLC_VLSC_Imp_0787</t>
        </is>
      </c>
      <c r="C797" t="inlineStr">
        <is>
          <t>:40707-4P-3HP-VLSC:40707-4P-5HP-VLSC:40707-2P-15HP-VLSC:</t>
        </is>
      </c>
      <c r="D797" s="2" t="inlineStr">
        <is>
          <t>X3</t>
        </is>
      </c>
      <c r="E797" t="inlineStr">
        <is>
          <t>ImpMatl_NiAl-Bronze_ASTM-B148_C95400</t>
        </is>
      </c>
      <c r="F797" s="7" t="inlineStr">
        <is>
          <t>Nickel Aluminum Bronze ASTM B148 UNS C95400</t>
        </is>
      </c>
      <c r="G797" s="7" t="inlineStr">
        <is>
          <t>B22</t>
        </is>
      </c>
      <c r="H797" s="7" t="inlineStr">
        <is>
          <t>Coating_Scotchkote134_interior_IncludeImpeller</t>
        </is>
      </c>
      <c r="I797" s="7" t="inlineStr">
        <is>
          <t>Stainless Steel, AISI-303</t>
        </is>
      </c>
      <c r="J797" s="7" t="inlineStr">
        <is>
          <t>Steel, Cold Drawn C1018</t>
        </is>
      </c>
      <c r="K797" s="2" t="inlineStr">
        <is>
          <t>RTF</t>
        </is>
      </c>
      <c r="L797" s="12" t="n"/>
      <c r="M797" t="inlineStr">
        <is>
          <t>A102237</t>
        </is>
      </c>
      <c r="N797" s="12" t="n">
        <v>102</v>
      </c>
      <c r="O797" s="7" t="inlineStr">
        <is>
          <t>LT250</t>
        </is>
      </c>
      <c r="P797" s="13" t="n">
        <v>8</v>
      </c>
      <c r="R797" s="12" t="n"/>
    </row>
    <row r="798">
      <c r="B798" t="inlineStr">
        <is>
          <t>Price_BOM_VLC_VLSC_Imp_0788</t>
        </is>
      </c>
      <c r="C798" t="inlineStr">
        <is>
          <t>:40707-4P-3HP-VLSC:40707-4P-5HP-VLSC:40707-2P-15HP-VLSC:</t>
        </is>
      </c>
      <c r="D798" s="2" t="inlineStr">
        <is>
          <t>X3</t>
        </is>
      </c>
      <c r="E798" s="2" t="inlineStr">
        <is>
          <t>ImpMatl_Silicon_Bronze_ASTM-B584_C87600</t>
        </is>
      </c>
      <c r="F798" s="7" t="inlineStr">
        <is>
          <t>Silicon Bronze, ASTM-B584, C87600</t>
        </is>
      </c>
      <c r="G798" s="7" t="inlineStr">
        <is>
          <t>B21</t>
        </is>
      </c>
      <c r="H798" s="7" t="inlineStr">
        <is>
          <t>Coating_Special</t>
        </is>
      </c>
      <c r="I798" s="7" t="inlineStr">
        <is>
          <t>Stainless Steel, AISI-303</t>
        </is>
      </c>
      <c r="J798" s="7" t="inlineStr">
        <is>
          <t>Steel, Cold Drawn C1018</t>
        </is>
      </c>
      <c r="K798" s="2" t="inlineStr">
        <is>
          <t>RTF</t>
        </is>
      </c>
      <c r="L798" s="7" t="n"/>
      <c r="M798" s="7" t="inlineStr">
        <is>
          <t>A101854</t>
        </is>
      </c>
      <c r="N798" s="7" t="n">
        <v>0</v>
      </c>
      <c r="O798" s="7" t="inlineStr">
        <is>
          <t>LT250</t>
        </is>
      </c>
      <c r="P798" s="13" t="n">
        <v>8</v>
      </c>
      <c r="R798" s="12" t="n"/>
    </row>
    <row r="799">
      <c r="B799" t="inlineStr">
        <is>
          <t>Price_BOM_VLC_VLSC_Imp_0789</t>
        </is>
      </c>
      <c r="C799" t="inlineStr">
        <is>
          <t>:40707-4P-3HP-VLSC:40707-4P-5HP-VLSC:40707-2P-15HP-VLSC:</t>
        </is>
      </c>
      <c r="D799" s="2" t="inlineStr">
        <is>
          <t>X3</t>
        </is>
      </c>
      <c r="E799" t="inlineStr">
        <is>
          <t>ImpMatl_NiAl-Bronze_ASTM-B148_C95400</t>
        </is>
      </c>
      <c r="F799" s="7" t="inlineStr">
        <is>
          <t>Nickel Aluminum Bronze ASTM B148 UNS C95400</t>
        </is>
      </c>
      <c r="G799" s="7" t="inlineStr">
        <is>
          <t>B22</t>
        </is>
      </c>
      <c r="H799" s="7" t="inlineStr">
        <is>
          <t>Coating_Special</t>
        </is>
      </c>
      <c r="I799" s="7" t="inlineStr">
        <is>
          <t>Stainless Steel, AISI-303</t>
        </is>
      </c>
      <c r="J799" s="7" t="inlineStr">
        <is>
          <t>Steel, Cold Drawn C1018</t>
        </is>
      </c>
      <c r="K799" s="2" t="inlineStr">
        <is>
          <t>RTF</t>
        </is>
      </c>
      <c r="L799" s="12" t="n"/>
      <c r="M799" t="inlineStr">
        <is>
          <t>A102237</t>
        </is>
      </c>
      <c r="N799" s="12" t="n">
        <v>102</v>
      </c>
      <c r="O799" s="7" t="inlineStr">
        <is>
          <t>LT250</t>
        </is>
      </c>
      <c r="P799" s="13" t="n">
        <v>8</v>
      </c>
      <c r="R799" s="12" t="n"/>
    </row>
    <row r="800">
      <c r="B800" t="inlineStr">
        <is>
          <t>Price_BOM_VLC_VLSC_Imp_0790</t>
        </is>
      </c>
      <c r="C800" t="inlineStr">
        <is>
          <t>:40707-4P-3HP-VLSC:40707-4P-5HP-VLSC:40707-2P-15HP-VLSC:</t>
        </is>
      </c>
      <c r="D800" s="2" t="inlineStr">
        <is>
          <t>X3</t>
        </is>
      </c>
      <c r="E800" s="2" t="inlineStr">
        <is>
          <t>ImpMatl_Silicon_Bronze_ASTM-B584_C87600</t>
        </is>
      </c>
      <c r="F800" s="7" t="inlineStr">
        <is>
          <t>Silicon Bronze, ASTM-B584, C87600</t>
        </is>
      </c>
      <c r="G800" s="7" t="inlineStr">
        <is>
          <t>B21</t>
        </is>
      </c>
      <c r="H800" s="7" t="inlineStr">
        <is>
          <t>Coating_Epoxy</t>
        </is>
      </c>
      <c r="I800" s="7" t="inlineStr">
        <is>
          <t>Stainless Steel, AISI-303</t>
        </is>
      </c>
      <c r="J800" s="7" t="inlineStr">
        <is>
          <t>Steel, Cold Drawn C1018</t>
        </is>
      </c>
      <c r="K800" s="2" t="inlineStr">
        <is>
          <t>RTF</t>
        </is>
      </c>
      <c r="L800" s="7" t="n"/>
      <c r="M800" s="7" t="inlineStr">
        <is>
          <t>A101854</t>
        </is>
      </c>
      <c r="N800" s="7" t="n">
        <v>0</v>
      </c>
      <c r="O800" s="7" t="inlineStr">
        <is>
          <t>LT250</t>
        </is>
      </c>
      <c r="P800" s="13" t="n">
        <v>8</v>
      </c>
      <c r="R800" s="12" t="n"/>
    </row>
    <row r="801">
      <c r="B801" t="inlineStr">
        <is>
          <t>Price_BOM_VLC_VLSC_Imp_0791</t>
        </is>
      </c>
      <c r="C801" t="inlineStr">
        <is>
          <t>:40707-4P-3HP-VLSC:40707-4P-5HP-VLSC:40707-2P-15HP-VLSC:</t>
        </is>
      </c>
      <c r="D801" s="2" t="inlineStr">
        <is>
          <t>X3</t>
        </is>
      </c>
      <c r="E801" t="inlineStr">
        <is>
          <t>ImpMatl_NiAl-Bronze_ASTM-B148_C95400</t>
        </is>
      </c>
      <c r="F801" s="7" t="inlineStr">
        <is>
          <t>Nickel Aluminum Bronze ASTM B148 UNS C95400</t>
        </is>
      </c>
      <c r="G801" s="7" t="inlineStr">
        <is>
          <t>B22</t>
        </is>
      </c>
      <c r="H801" s="7" t="inlineStr">
        <is>
          <t>Coating_Epoxy</t>
        </is>
      </c>
      <c r="I801" s="7" t="inlineStr">
        <is>
          <t>Stainless Steel, AISI-303</t>
        </is>
      </c>
      <c r="J801" s="7" t="inlineStr">
        <is>
          <t>Steel, Cold Drawn C1018</t>
        </is>
      </c>
      <c r="K801" s="2" t="inlineStr">
        <is>
          <t>RTF</t>
        </is>
      </c>
      <c r="L801" s="12" t="n"/>
      <c r="M801" t="inlineStr">
        <is>
          <t>A102237</t>
        </is>
      </c>
      <c r="N801" s="12" t="n">
        <v>102</v>
      </c>
      <c r="O801" s="7" t="inlineStr">
        <is>
          <t>LT250</t>
        </is>
      </c>
      <c r="P801" s="13" t="n">
        <v>8</v>
      </c>
      <c r="R801" s="12" t="n"/>
    </row>
    <row r="802">
      <c r="B802" t="inlineStr">
        <is>
          <t>Price_BOM_VLC_VLSC_Imp_0792</t>
        </is>
      </c>
      <c r="C802" t="inlineStr">
        <is>
          <t>:40707-2P-15HP-VLSC:40707-2P-20HP-VLSC:40707-2P-25HP-VLSC:40707-2P-30HP-VLSC:40707-2P-40HP-VLSC:</t>
        </is>
      </c>
      <c r="D802" s="2" t="inlineStr">
        <is>
          <t>X4</t>
        </is>
      </c>
      <c r="E802" s="2" t="inlineStr">
        <is>
          <t>ImpMatl_Silicon_Bronze_ASTM-B584_C87600</t>
        </is>
      </c>
      <c r="F802" s="7" t="inlineStr">
        <is>
          <t>Silicon Bronze, ASTM-B584, C87600</t>
        </is>
      </c>
      <c r="G802" s="7" t="inlineStr">
        <is>
          <t>B21</t>
        </is>
      </c>
      <c r="H802" s="7" t="inlineStr">
        <is>
          <t>Coating_Standard</t>
        </is>
      </c>
      <c r="I802" s="7" t="inlineStr">
        <is>
          <t>Stainless Steel, AISI-303</t>
        </is>
      </c>
      <c r="J802" s="7" t="inlineStr">
        <is>
          <t>Steel, Cold Drawn C1018</t>
        </is>
      </c>
      <c r="K802" s="77" t="inlineStr">
        <is>
          <t>96769208</t>
        </is>
      </c>
      <c r="L802" s="7" t="inlineStr">
        <is>
          <t>IMP,L,30707,X4,B21</t>
        </is>
      </c>
      <c r="M802" s="7" t="inlineStr">
        <is>
          <t>A101861</t>
        </is>
      </c>
      <c r="N802" s="7" t="n">
        <v>0</v>
      </c>
      <c r="O802" s="7" t="inlineStr">
        <is>
          <t>LT027</t>
        </is>
      </c>
      <c r="P802" s="13" t="n">
        <v>0</v>
      </c>
      <c r="R802" s="12" t="n"/>
    </row>
    <row r="803">
      <c r="B803" t="inlineStr">
        <is>
          <t>Price_BOM_VLC_VLSC_Imp_0793</t>
        </is>
      </c>
      <c r="C803" t="inlineStr">
        <is>
          <t>:40707-2P-15HP-VLSC:40707-2P-20HP-VLSC:40707-2P-25HP-VLSC:40707-2P-30HP-VLSC:40707-2P-40HP-VLSC:</t>
        </is>
      </c>
      <c r="D803" s="2" t="inlineStr">
        <is>
          <t>X4</t>
        </is>
      </c>
      <c r="E803" s="2" t="inlineStr">
        <is>
          <t>ImpMatl_SS_AISI-304</t>
        </is>
      </c>
      <c r="F803" s="7" t="inlineStr">
        <is>
          <t>Stainless Steel, AISI-304</t>
        </is>
      </c>
      <c r="G803" s="7" t="inlineStr">
        <is>
          <t>H304</t>
        </is>
      </c>
      <c r="H803" s="7" t="inlineStr">
        <is>
          <t>Coating_Standard</t>
        </is>
      </c>
      <c r="I803" s="7" t="inlineStr">
        <is>
          <t>Stainless Steel, AISI-303</t>
        </is>
      </c>
      <c r="J803" s="7" t="inlineStr">
        <is>
          <t>Stainless Steel, AISI 316</t>
        </is>
      </c>
      <c r="K803" s="98" t="n">
        <v>98876153</v>
      </c>
      <c r="L803" s="98" t="inlineStr">
        <is>
          <t>IMP,L,30707,X4,H304</t>
        </is>
      </c>
      <c r="M803" t="inlineStr">
        <is>
          <t>A101866</t>
        </is>
      </c>
      <c r="N803" t="n">
        <v>0</v>
      </c>
      <c r="O803" s="7" t="inlineStr">
        <is>
          <t>LT027</t>
        </is>
      </c>
      <c r="P803" s="13" t="n">
        <v>0</v>
      </c>
      <c r="R803" s="12" t="n"/>
    </row>
    <row r="804">
      <c r="B804" t="inlineStr">
        <is>
          <t>Price_BOM_VLC_VLSC_Imp_0794</t>
        </is>
      </c>
      <c r="C804" t="inlineStr">
        <is>
          <t>:40707-2P-15HP-VLSC:40707-2P-20HP-VLSC:40707-2P-25HP-VLSC:40707-2P-30HP-VLSC:40707-2P-40HP-VLSC:</t>
        </is>
      </c>
      <c r="D804" s="2" t="inlineStr">
        <is>
          <t>X4</t>
        </is>
      </c>
      <c r="E804" t="inlineStr">
        <is>
          <t>ImpMatl_NiAl-Bronze_ASTM-B148_C95400</t>
        </is>
      </c>
      <c r="F804" s="7" t="inlineStr">
        <is>
          <t>Nickel Aluminum Bronze ASTM B148 UNS C95400</t>
        </is>
      </c>
      <c r="G804" s="7" t="inlineStr">
        <is>
          <t>B22</t>
        </is>
      </c>
      <c r="H804" s="7" t="inlineStr">
        <is>
          <t>Coating_Standard</t>
        </is>
      </c>
      <c r="I804" s="7" t="inlineStr">
        <is>
          <t>Stainless Steel, AISI-303</t>
        </is>
      </c>
      <c r="J804" s="7" t="inlineStr">
        <is>
          <t>Steel, Cold Drawn C1018</t>
        </is>
      </c>
      <c r="K804" s="78" t="inlineStr">
        <is>
          <t>97778040</t>
        </is>
      </c>
      <c r="L804" s="12" t="n"/>
      <c r="M804" t="inlineStr">
        <is>
          <t>A102238</t>
        </is>
      </c>
      <c r="N804" s="12" t="n">
        <v>102</v>
      </c>
      <c r="O804" s="7" t="inlineStr">
        <is>
          <t>LT250</t>
        </is>
      </c>
      <c r="P804" s="13" t="n">
        <v>8</v>
      </c>
      <c r="R804" s="12" t="n"/>
    </row>
    <row r="805">
      <c r="B805" t="inlineStr">
        <is>
          <t>Price_BOM_VLC_VLSC_Imp_0795</t>
        </is>
      </c>
      <c r="C805" t="inlineStr">
        <is>
          <t>:40707-2P-15HP-VLSC:40707-2P-20HP-VLSC:40707-2P-25HP-VLSC:40707-2P-30HP-VLSC:40707-2P-40HP-VLSC:</t>
        </is>
      </c>
      <c r="D805" s="2" t="inlineStr">
        <is>
          <t>X4</t>
        </is>
      </c>
      <c r="E805" s="2" t="inlineStr">
        <is>
          <t>ImpMatl_Silicon_Bronze_ASTM-B584_C87600</t>
        </is>
      </c>
      <c r="F805" s="7" t="inlineStr">
        <is>
          <t>Silicon Bronze, ASTM-B584, C87600</t>
        </is>
      </c>
      <c r="G805" s="7" t="inlineStr">
        <is>
          <t>B21</t>
        </is>
      </c>
      <c r="H805" s="7" t="inlineStr">
        <is>
          <t>Coating_Scotchkote134_interior</t>
        </is>
      </c>
      <c r="I805" s="7" t="inlineStr">
        <is>
          <t>Stainless Steel, AISI-303</t>
        </is>
      </c>
      <c r="J805" s="7" t="inlineStr">
        <is>
          <t>Steel, Cold Drawn C1018</t>
        </is>
      </c>
      <c r="K805" s="2" t="inlineStr">
        <is>
          <t>RTF</t>
        </is>
      </c>
      <c r="L805" s="7" t="n"/>
      <c r="M805" s="7" t="inlineStr">
        <is>
          <t>A101861</t>
        </is>
      </c>
      <c r="N805" s="7" t="n">
        <v>0</v>
      </c>
      <c r="O805" s="7" t="inlineStr">
        <is>
          <t>LT250</t>
        </is>
      </c>
      <c r="P805" s="13" t="n">
        <v>8</v>
      </c>
      <c r="R805" s="12" t="n"/>
    </row>
    <row r="806">
      <c r="B806" t="inlineStr">
        <is>
          <t>Price_BOM_VLC_VLSC_Imp_0796</t>
        </is>
      </c>
      <c r="C806" t="inlineStr">
        <is>
          <t>:40707-2P-15HP-VLSC:40707-2P-20HP-VLSC:40707-2P-25HP-VLSC:40707-2P-30HP-VLSC:40707-2P-40HP-VLSC:</t>
        </is>
      </c>
      <c r="D806" s="2" t="inlineStr">
        <is>
          <t>X4</t>
        </is>
      </c>
      <c r="E806" t="inlineStr">
        <is>
          <t>ImpMatl_NiAl-Bronze_ASTM-B148_C95400</t>
        </is>
      </c>
      <c r="F806" s="7" t="inlineStr">
        <is>
          <t>Nickel Aluminum Bronze ASTM B148 UNS C95400</t>
        </is>
      </c>
      <c r="G806" s="7" t="inlineStr">
        <is>
          <t>B22</t>
        </is>
      </c>
      <c r="H806" s="7" t="inlineStr">
        <is>
          <t>Coating_Scotchkote134_interior</t>
        </is>
      </c>
      <c r="I806" s="7" t="inlineStr">
        <is>
          <t>Stainless Steel, AISI-303</t>
        </is>
      </c>
      <c r="J806" s="7" t="inlineStr">
        <is>
          <t>Steel, Cold Drawn C1018</t>
        </is>
      </c>
      <c r="K806" s="2" t="inlineStr">
        <is>
          <t>RTF</t>
        </is>
      </c>
      <c r="L806" s="12" t="n"/>
      <c r="M806" t="inlineStr">
        <is>
          <t>A102238</t>
        </is>
      </c>
      <c r="N806" s="12" t="n">
        <v>102</v>
      </c>
      <c r="O806" s="7" t="inlineStr">
        <is>
          <t>LT250</t>
        </is>
      </c>
      <c r="P806" s="13" t="n">
        <v>8</v>
      </c>
      <c r="R806" s="12" t="n"/>
    </row>
    <row r="807">
      <c r="B807" t="inlineStr">
        <is>
          <t>Price_BOM_VLC_VLSC_Imp_0797</t>
        </is>
      </c>
      <c r="C807" t="inlineStr">
        <is>
          <t>:40707-2P-15HP-VLSC:40707-2P-20HP-VLSC:40707-2P-25HP-VLSC:40707-2P-30HP-VLSC:40707-2P-40HP-VLSC:</t>
        </is>
      </c>
      <c r="D807" s="2" t="inlineStr">
        <is>
          <t>X4</t>
        </is>
      </c>
      <c r="E807" s="2" t="inlineStr">
        <is>
          <t>ImpMatl_Silicon_Bronze_ASTM-B584_C87600</t>
        </is>
      </c>
      <c r="F807" s="7" t="inlineStr">
        <is>
          <t>Silicon Bronze, ASTM-B584, C87600</t>
        </is>
      </c>
      <c r="G807" s="7" t="inlineStr">
        <is>
          <t>B21</t>
        </is>
      </c>
      <c r="H807" s="7" t="inlineStr">
        <is>
          <t>Coating_Scotchkote134_interior_exterior</t>
        </is>
      </c>
      <c r="I807" s="7" t="inlineStr">
        <is>
          <t>Stainless Steel, AISI-303</t>
        </is>
      </c>
      <c r="J807" s="7" t="inlineStr">
        <is>
          <t>Steel, Cold Drawn C1018</t>
        </is>
      </c>
      <c r="K807" s="2" t="inlineStr">
        <is>
          <t>RTF</t>
        </is>
      </c>
      <c r="L807" s="7" t="n"/>
      <c r="M807" s="7" t="inlineStr">
        <is>
          <t>A101861</t>
        </is>
      </c>
      <c r="N807" s="7" t="n">
        <v>0</v>
      </c>
      <c r="O807" s="7" t="inlineStr">
        <is>
          <t>LT250</t>
        </is>
      </c>
      <c r="P807" s="13" t="n">
        <v>8</v>
      </c>
      <c r="R807" s="12" t="n"/>
    </row>
    <row r="808">
      <c r="B808" t="inlineStr">
        <is>
          <t>Price_BOM_VLC_VLSC_Imp_0798</t>
        </is>
      </c>
      <c r="C808" t="inlineStr">
        <is>
          <t>:40707-2P-15HP-VLSC:40707-2P-20HP-VLSC:40707-2P-25HP-VLSC:40707-2P-30HP-VLSC:40707-2P-40HP-VLSC:</t>
        </is>
      </c>
      <c r="D808" s="2" t="inlineStr">
        <is>
          <t>X4</t>
        </is>
      </c>
      <c r="E808" t="inlineStr">
        <is>
          <t>ImpMatl_NiAl-Bronze_ASTM-B148_C95400</t>
        </is>
      </c>
      <c r="F808" s="7" t="inlineStr">
        <is>
          <t>Nickel Aluminum Bronze ASTM B148 UNS C95400</t>
        </is>
      </c>
      <c r="G808" s="7" t="inlineStr">
        <is>
          <t>B22</t>
        </is>
      </c>
      <c r="H808" s="7" t="inlineStr">
        <is>
          <t>Coating_Scotchkote134_interior_exterior</t>
        </is>
      </c>
      <c r="I808" s="7" t="inlineStr">
        <is>
          <t>Stainless Steel, AISI-303</t>
        </is>
      </c>
      <c r="J808" s="7" t="inlineStr">
        <is>
          <t>Steel, Cold Drawn C1018</t>
        </is>
      </c>
      <c r="K808" s="2" t="inlineStr">
        <is>
          <t>RTF</t>
        </is>
      </c>
      <c r="L808" s="12" t="n"/>
      <c r="M808" t="inlineStr">
        <is>
          <t>A102238</t>
        </is>
      </c>
      <c r="N808" s="12" t="n">
        <v>102</v>
      </c>
      <c r="O808" s="7" t="inlineStr">
        <is>
          <t>LT250</t>
        </is>
      </c>
      <c r="P808" s="13" t="n">
        <v>8</v>
      </c>
      <c r="R808" s="12" t="n"/>
    </row>
    <row r="809">
      <c r="B809" t="inlineStr">
        <is>
          <t>Price_BOM_VLC_VLSC_Imp_0799</t>
        </is>
      </c>
      <c r="C809" t="inlineStr">
        <is>
          <t>:40707-2P-15HP-VLSC:40707-2P-20HP-VLSC:40707-2P-25HP-VLSC:40707-2P-30HP-VLSC:40707-2P-40HP-VLSC:</t>
        </is>
      </c>
      <c r="D809" s="2" t="inlineStr">
        <is>
          <t>X4</t>
        </is>
      </c>
      <c r="E809" s="2" t="inlineStr">
        <is>
          <t>ImpMatl_Silicon_Bronze_ASTM-B584_C87600</t>
        </is>
      </c>
      <c r="F809" s="7" t="inlineStr">
        <is>
          <t>Silicon Bronze, ASTM-B584, C87600</t>
        </is>
      </c>
      <c r="G809" s="7" t="inlineStr">
        <is>
          <t>B21</t>
        </is>
      </c>
      <c r="H809" s="7" t="inlineStr">
        <is>
          <t>Coating_Scotchkote134_interior_exterior_IncludeImpeller</t>
        </is>
      </c>
      <c r="I809" s="7" t="inlineStr">
        <is>
          <t>Stainless Steel, AISI-303</t>
        </is>
      </c>
      <c r="J809" s="7" t="inlineStr">
        <is>
          <t>Steel, Cold Drawn C1018</t>
        </is>
      </c>
      <c r="K809" s="2" t="inlineStr">
        <is>
          <t>RTF</t>
        </is>
      </c>
      <c r="L809" s="7" t="n"/>
      <c r="M809" s="7" t="inlineStr">
        <is>
          <t>A101861</t>
        </is>
      </c>
      <c r="N809" s="7" t="n">
        <v>0</v>
      </c>
      <c r="O809" s="7" t="inlineStr">
        <is>
          <t>LT250</t>
        </is>
      </c>
      <c r="P809" s="13" t="n">
        <v>8</v>
      </c>
      <c r="R809" s="12" t="n"/>
    </row>
    <row r="810">
      <c r="B810" t="inlineStr">
        <is>
          <t>Price_BOM_VLC_VLSC_Imp_0800</t>
        </is>
      </c>
      <c r="C810" t="inlineStr">
        <is>
          <t>:40707-2P-15HP-VLSC:40707-2P-20HP-VLSC:40707-2P-25HP-VLSC:40707-2P-30HP-VLSC:40707-2P-40HP-VLSC:</t>
        </is>
      </c>
      <c r="D810" s="2" t="inlineStr">
        <is>
          <t>X4</t>
        </is>
      </c>
      <c r="E810" t="inlineStr">
        <is>
          <t>ImpMatl_NiAl-Bronze_ASTM-B148_C95400</t>
        </is>
      </c>
      <c r="F810" s="7" t="inlineStr">
        <is>
          <t>Nickel Aluminum Bronze ASTM B148 UNS C95400</t>
        </is>
      </c>
      <c r="G810" s="7" t="inlineStr">
        <is>
          <t>B22</t>
        </is>
      </c>
      <c r="H810" s="7" t="inlineStr">
        <is>
          <t>Coating_Scotchkote134_interior_exterior_IncludeImpeller</t>
        </is>
      </c>
      <c r="I810" s="7" t="inlineStr">
        <is>
          <t>Stainless Steel, AISI-303</t>
        </is>
      </c>
      <c r="J810" s="7" t="inlineStr">
        <is>
          <t>Steel, Cold Drawn C1018</t>
        </is>
      </c>
      <c r="K810" s="2" t="inlineStr">
        <is>
          <t>RTF</t>
        </is>
      </c>
      <c r="L810" s="12" t="n"/>
      <c r="M810" t="inlineStr">
        <is>
          <t>A102238</t>
        </is>
      </c>
      <c r="N810" s="12" t="n">
        <v>102</v>
      </c>
      <c r="O810" s="7" t="inlineStr">
        <is>
          <t>LT250</t>
        </is>
      </c>
      <c r="P810" s="13" t="n">
        <v>8</v>
      </c>
      <c r="R810" s="12" t="n"/>
    </row>
    <row r="811">
      <c r="B811" t="inlineStr">
        <is>
          <t>Price_BOM_VLC_VLSC_Imp_0801</t>
        </is>
      </c>
      <c r="C811" t="inlineStr">
        <is>
          <t>:40707-2P-15HP-VLSC:40707-2P-20HP-VLSC:40707-2P-25HP-VLSC:40707-2P-30HP-VLSC:40707-2P-40HP-VLSC:</t>
        </is>
      </c>
      <c r="D811" s="2" t="inlineStr">
        <is>
          <t>X4</t>
        </is>
      </c>
      <c r="E811" s="2" t="inlineStr">
        <is>
          <t>ImpMatl_Silicon_Bronze_ASTM-B584_C87600</t>
        </is>
      </c>
      <c r="F811" s="7" t="inlineStr">
        <is>
          <t>Silicon Bronze, ASTM-B584, C87600</t>
        </is>
      </c>
      <c r="G811" s="7" t="inlineStr">
        <is>
          <t>B21</t>
        </is>
      </c>
      <c r="H811" s="7" t="inlineStr">
        <is>
          <t>Coating_Scotchkote134_interior_IncludeImpeller</t>
        </is>
      </c>
      <c r="I811" s="7" t="inlineStr">
        <is>
          <t>Stainless Steel, AISI-303</t>
        </is>
      </c>
      <c r="J811" s="7" t="inlineStr">
        <is>
          <t>Steel, Cold Drawn C1018</t>
        </is>
      </c>
      <c r="K811" s="2" t="inlineStr">
        <is>
          <t>RTF</t>
        </is>
      </c>
      <c r="L811" s="7" t="n"/>
      <c r="M811" s="7" t="inlineStr">
        <is>
          <t>A101861</t>
        </is>
      </c>
      <c r="N811" s="7" t="n">
        <v>0</v>
      </c>
      <c r="O811" s="7" t="inlineStr">
        <is>
          <t>LT250</t>
        </is>
      </c>
      <c r="P811" s="13" t="n">
        <v>8</v>
      </c>
      <c r="R811" s="12" t="n"/>
    </row>
    <row r="812">
      <c r="B812" t="inlineStr">
        <is>
          <t>Price_BOM_VLC_VLSC_Imp_0802</t>
        </is>
      </c>
      <c r="C812" t="inlineStr">
        <is>
          <t>:40707-2P-15HP-VLSC:40707-2P-20HP-VLSC:40707-2P-25HP-VLSC:40707-2P-30HP-VLSC:40707-2P-40HP-VLSC:</t>
        </is>
      </c>
      <c r="D812" s="2" t="inlineStr">
        <is>
          <t>X4</t>
        </is>
      </c>
      <c r="E812" t="inlineStr">
        <is>
          <t>ImpMatl_NiAl-Bronze_ASTM-B148_C95400</t>
        </is>
      </c>
      <c r="F812" s="7" t="inlineStr">
        <is>
          <t>Nickel Aluminum Bronze ASTM B148 UNS C95400</t>
        </is>
      </c>
      <c r="G812" s="7" t="inlineStr">
        <is>
          <t>B22</t>
        </is>
      </c>
      <c r="H812" s="7" t="inlineStr">
        <is>
          <t>Coating_Scotchkote134_interior_IncludeImpeller</t>
        </is>
      </c>
      <c r="I812" s="7" t="inlineStr">
        <is>
          <t>Stainless Steel, AISI-303</t>
        </is>
      </c>
      <c r="J812" s="7" t="inlineStr">
        <is>
          <t>Steel, Cold Drawn C1018</t>
        </is>
      </c>
      <c r="K812" s="2" t="inlineStr">
        <is>
          <t>RTF</t>
        </is>
      </c>
      <c r="L812" s="12" t="n"/>
      <c r="M812" t="inlineStr">
        <is>
          <t>A102238</t>
        </is>
      </c>
      <c r="N812" s="12" t="n">
        <v>102</v>
      </c>
      <c r="O812" s="7" t="inlineStr">
        <is>
          <t>LT250</t>
        </is>
      </c>
      <c r="P812" s="13" t="n">
        <v>8</v>
      </c>
      <c r="R812" s="12" t="n"/>
    </row>
    <row r="813">
      <c r="B813" t="inlineStr">
        <is>
          <t>Price_BOM_VLC_VLSC_Imp_0803</t>
        </is>
      </c>
      <c r="C813" t="inlineStr">
        <is>
          <t>:40707-2P-15HP-VLSC:40707-2P-20HP-VLSC:40707-2P-25HP-VLSC:40707-2P-30HP-VLSC:40707-2P-40HP-VLSC:</t>
        </is>
      </c>
      <c r="D813" s="2" t="inlineStr">
        <is>
          <t>X4</t>
        </is>
      </c>
      <c r="E813" s="2" t="inlineStr">
        <is>
          <t>ImpMatl_Silicon_Bronze_ASTM-B584_C87600</t>
        </is>
      </c>
      <c r="F813" s="7" t="inlineStr">
        <is>
          <t>Silicon Bronze, ASTM-B584, C87600</t>
        </is>
      </c>
      <c r="G813" s="7" t="inlineStr">
        <is>
          <t>B21</t>
        </is>
      </c>
      <c r="H813" s="7" t="inlineStr">
        <is>
          <t>Coating_Special</t>
        </is>
      </c>
      <c r="I813" s="7" t="inlineStr">
        <is>
          <t>Stainless Steel, AISI-303</t>
        </is>
      </c>
      <c r="J813" s="7" t="inlineStr">
        <is>
          <t>Steel, Cold Drawn C1018</t>
        </is>
      </c>
      <c r="K813" s="2" t="inlineStr">
        <is>
          <t>RTF</t>
        </is>
      </c>
      <c r="L813" s="7" t="n"/>
      <c r="M813" s="7" t="inlineStr">
        <is>
          <t>A101861</t>
        </is>
      </c>
      <c r="N813" s="7" t="n">
        <v>0</v>
      </c>
      <c r="O813" s="7" t="inlineStr">
        <is>
          <t>LT250</t>
        </is>
      </c>
      <c r="P813" s="13" t="n">
        <v>8</v>
      </c>
      <c r="R813" s="12" t="n"/>
    </row>
    <row r="814">
      <c r="B814" t="inlineStr">
        <is>
          <t>Price_BOM_VLC_VLSC_Imp_0804</t>
        </is>
      </c>
      <c r="C814" t="inlineStr">
        <is>
          <t>:40707-2P-15HP-VLSC:40707-2P-20HP-VLSC:40707-2P-25HP-VLSC:40707-2P-30HP-VLSC:40707-2P-40HP-VLSC:</t>
        </is>
      </c>
      <c r="D814" s="2" t="inlineStr">
        <is>
          <t>X4</t>
        </is>
      </c>
      <c r="E814" t="inlineStr">
        <is>
          <t>ImpMatl_NiAl-Bronze_ASTM-B148_C95400</t>
        </is>
      </c>
      <c r="F814" s="7" t="inlineStr">
        <is>
          <t>Nickel Aluminum Bronze ASTM B148 UNS C95400</t>
        </is>
      </c>
      <c r="G814" s="7" t="inlineStr">
        <is>
          <t>B22</t>
        </is>
      </c>
      <c r="H814" s="7" t="inlineStr">
        <is>
          <t>Coating_Special</t>
        </is>
      </c>
      <c r="I814" s="7" t="inlineStr">
        <is>
          <t>Stainless Steel, AISI-303</t>
        </is>
      </c>
      <c r="J814" s="7" t="inlineStr">
        <is>
          <t>Steel, Cold Drawn C1018</t>
        </is>
      </c>
      <c r="K814" s="2" t="inlineStr">
        <is>
          <t>RTF</t>
        </is>
      </c>
      <c r="L814" s="12" t="n"/>
      <c r="M814" t="inlineStr">
        <is>
          <t>A102238</t>
        </is>
      </c>
      <c r="N814" s="12" t="n">
        <v>102</v>
      </c>
      <c r="O814" s="7" t="inlineStr">
        <is>
          <t>LT250</t>
        </is>
      </c>
      <c r="P814" s="13" t="n">
        <v>8</v>
      </c>
      <c r="R814" s="12" t="n"/>
    </row>
    <row r="815">
      <c r="B815" t="inlineStr">
        <is>
          <t>Price_BOM_VLC_VLSC_Imp_0805</t>
        </is>
      </c>
      <c r="C815" t="inlineStr">
        <is>
          <t>:40707-2P-15HP-VLSC:40707-2P-20HP-VLSC:40707-2P-25HP-VLSC:40707-2P-30HP-VLSC:40707-2P-40HP-VLSC:</t>
        </is>
      </c>
      <c r="D815" s="2" t="inlineStr">
        <is>
          <t>X4</t>
        </is>
      </c>
      <c r="E815" s="2" t="inlineStr">
        <is>
          <t>ImpMatl_Silicon_Bronze_ASTM-B584_C87600</t>
        </is>
      </c>
      <c r="F815" s="7" t="inlineStr">
        <is>
          <t>Silicon Bronze, ASTM-B584, C87600</t>
        </is>
      </c>
      <c r="G815" s="7" t="inlineStr">
        <is>
          <t>B21</t>
        </is>
      </c>
      <c r="H815" s="7" t="inlineStr">
        <is>
          <t>Coating_Epoxy</t>
        </is>
      </c>
      <c r="I815" s="7" t="inlineStr">
        <is>
          <t>Stainless Steel, AISI-303</t>
        </is>
      </c>
      <c r="J815" s="7" t="inlineStr">
        <is>
          <t>Steel, Cold Drawn C1018</t>
        </is>
      </c>
      <c r="K815" s="2" t="inlineStr">
        <is>
          <t>RTF</t>
        </is>
      </c>
      <c r="L815" s="7" t="n"/>
      <c r="M815" s="7" t="inlineStr">
        <is>
          <t>A101861</t>
        </is>
      </c>
      <c r="N815" s="7" t="n">
        <v>0</v>
      </c>
      <c r="O815" s="7" t="inlineStr">
        <is>
          <t>LT250</t>
        </is>
      </c>
      <c r="P815" s="13" t="n">
        <v>8</v>
      </c>
      <c r="R815" s="12" t="n"/>
    </row>
    <row r="816">
      <c r="B816" t="inlineStr">
        <is>
          <t>Price_BOM_VLC_VLSC_Imp_0806</t>
        </is>
      </c>
      <c r="C816" t="inlineStr">
        <is>
          <t>:40707-2P-15HP-VLSC:40707-2P-20HP-VLSC:40707-2P-25HP-VLSC:40707-2P-30HP-VLSC:40707-2P-40HP-VLSC:</t>
        </is>
      </c>
      <c r="D816" s="2" t="inlineStr">
        <is>
          <t>X4</t>
        </is>
      </c>
      <c r="E816" t="inlineStr">
        <is>
          <t>ImpMatl_NiAl-Bronze_ASTM-B148_C95400</t>
        </is>
      </c>
      <c r="F816" s="7" t="inlineStr">
        <is>
          <t>Nickel Aluminum Bronze ASTM B148 UNS C95400</t>
        </is>
      </c>
      <c r="G816" s="7" t="inlineStr">
        <is>
          <t>B22</t>
        </is>
      </c>
      <c r="H816" s="7" t="inlineStr">
        <is>
          <t>Coating_Epoxy</t>
        </is>
      </c>
      <c r="I816" s="7" t="inlineStr">
        <is>
          <t>Stainless Steel, AISI-303</t>
        </is>
      </c>
      <c r="J816" s="7" t="inlineStr">
        <is>
          <t>Steel, Cold Drawn C1018</t>
        </is>
      </c>
      <c r="K816" s="2" t="inlineStr">
        <is>
          <t>RTF</t>
        </is>
      </c>
      <c r="L816" s="12" t="n"/>
      <c r="M816" t="inlineStr">
        <is>
          <t>A102238</t>
        </is>
      </c>
      <c r="N816" s="12" t="n">
        <v>102</v>
      </c>
      <c r="O816" s="7" t="inlineStr">
        <is>
          <t>LT250</t>
        </is>
      </c>
      <c r="P816" s="13" t="n">
        <v>8</v>
      </c>
      <c r="R816" s="12" t="n"/>
    </row>
    <row r="817">
      <c r="B817" t="inlineStr">
        <is>
          <t>Price_BOM_VLC_VLSC_Imp_0807</t>
        </is>
      </c>
      <c r="C817" t="inlineStr">
        <is>
          <t>:40957-4P-5HP-VLC:40957-4P-7.5HP-VLC:40957-4P-10HP-VLC:</t>
        </is>
      </c>
      <c r="D817" s="2" t="inlineStr">
        <is>
          <t>X3</t>
        </is>
      </c>
      <c r="E817" s="2" t="inlineStr">
        <is>
          <t>ImpMatl_Silicon_Bronze_ASTM-B584_C87600</t>
        </is>
      </c>
      <c r="F817" s="7" t="inlineStr">
        <is>
          <t>Silicon Bronze, ASTM-B584, C87600</t>
        </is>
      </c>
      <c r="G817" s="7" t="inlineStr">
        <is>
          <t>B21</t>
        </is>
      </c>
      <c r="H817" s="7" t="inlineStr">
        <is>
          <t>Coating_Standard</t>
        </is>
      </c>
      <c r="I817" s="7" t="inlineStr">
        <is>
          <t>Stainless Steel, AISI-303</t>
        </is>
      </c>
      <c r="J817" s="7" t="inlineStr">
        <is>
          <t>Steel, Cold Drawn C1018</t>
        </is>
      </c>
      <c r="K817" s="77" t="inlineStr">
        <is>
          <t>96769211</t>
        </is>
      </c>
      <c r="L817" s="7" t="inlineStr">
        <is>
          <t>IMP,L,30957,X3,B21</t>
        </is>
      </c>
      <c r="M817" s="7" t="inlineStr">
        <is>
          <t>A101868</t>
        </is>
      </c>
      <c r="N817" s="7" t="n">
        <v>0</v>
      </c>
      <c r="O817" s="7" t="inlineStr">
        <is>
          <t>LT027</t>
        </is>
      </c>
      <c r="P817" s="13" t="n">
        <v>0</v>
      </c>
      <c r="R817" s="12" t="n"/>
    </row>
    <row r="818">
      <c r="B818" t="inlineStr">
        <is>
          <t>Price_BOM_VLC_VLSC_Imp_0808</t>
        </is>
      </c>
      <c r="C818" t="inlineStr">
        <is>
          <t>:40957-4P-5HP-VLC:40957-4P-7.5HP-VLC:40957-4P-10HP-VLC:</t>
        </is>
      </c>
      <c r="D818" s="2" t="inlineStr">
        <is>
          <t>X3</t>
        </is>
      </c>
      <c r="E818" s="2" t="inlineStr">
        <is>
          <t>ImpMatl_SS_AISI-304</t>
        </is>
      </c>
      <c r="F818" s="7" t="inlineStr">
        <is>
          <t>Stainless Steel, AISI-304</t>
        </is>
      </c>
      <c r="G818" s="7" t="inlineStr">
        <is>
          <t>H304</t>
        </is>
      </c>
      <c r="H818" s="7" t="inlineStr">
        <is>
          <t>Coating_Standard</t>
        </is>
      </c>
      <c r="I818" s="7" t="inlineStr">
        <is>
          <t>Stainless Steel, AISI-303</t>
        </is>
      </c>
      <c r="J818" s="7" t="inlineStr">
        <is>
          <t>Stainless Steel, AISI 316</t>
        </is>
      </c>
      <c r="K818" s="98" t="n">
        <v>98876155</v>
      </c>
      <c r="L818" s="98" t="inlineStr">
        <is>
          <t>IMP,L,30957,X3,H304</t>
        </is>
      </c>
      <c r="M818" t="inlineStr">
        <is>
          <t>A101873</t>
        </is>
      </c>
      <c r="N818" t="n">
        <v>0</v>
      </c>
      <c r="O818" s="7" t="inlineStr">
        <is>
          <t>LT027</t>
        </is>
      </c>
      <c r="P818" s="13" t="n">
        <v>0</v>
      </c>
      <c r="R818" s="12" t="n"/>
    </row>
    <row r="819">
      <c r="B819" t="inlineStr">
        <is>
          <t>Price_BOM_VLC_VLSC_Imp_0809</t>
        </is>
      </c>
      <c r="C819" t="inlineStr">
        <is>
          <t>:40957-4P-5HP-VLC:40957-4P-7.5HP-VLC:40957-4P-10HP-VLC:</t>
        </is>
      </c>
      <c r="D819" s="2" t="inlineStr">
        <is>
          <t>X3</t>
        </is>
      </c>
      <c r="E819" t="inlineStr">
        <is>
          <t>ImpMatl_NiAl-Bronze_ASTM-B148_C95400</t>
        </is>
      </c>
      <c r="F819" s="7" t="inlineStr">
        <is>
          <t>Nickel Aluminum Bronze ASTM B148 UNS C95400</t>
        </is>
      </c>
      <c r="G819" s="7" t="inlineStr">
        <is>
          <t>B22</t>
        </is>
      </c>
      <c r="H819" s="7" t="inlineStr">
        <is>
          <t>Coating_Standard</t>
        </is>
      </c>
      <c r="I819" s="7" t="inlineStr">
        <is>
          <t>Stainless Steel, AISI-303</t>
        </is>
      </c>
      <c r="J819" s="7" t="inlineStr">
        <is>
          <t>Steel, Cold Drawn C1018</t>
        </is>
      </c>
      <c r="K819" s="78" t="inlineStr">
        <is>
          <t>97778041</t>
        </is>
      </c>
      <c r="L819" s="12" t="n"/>
      <c r="M819" t="inlineStr">
        <is>
          <t>A102239</t>
        </is>
      </c>
      <c r="N819" s="12" t="n">
        <v>182</v>
      </c>
      <c r="O819" s="7" t="inlineStr">
        <is>
          <t>LT250</t>
        </is>
      </c>
      <c r="P819" s="13" t="n">
        <v>8</v>
      </c>
      <c r="R819" s="12" t="n"/>
    </row>
    <row r="820">
      <c r="B820" t="inlineStr">
        <is>
          <t>Price_BOM_VLC_VLSC_Imp_0810</t>
        </is>
      </c>
      <c r="C820" t="inlineStr">
        <is>
          <t>:40957-4P-5HP-VLC:40957-4P-7.5HP-VLC:40957-4P-10HP-VLC:</t>
        </is>
      </c>
      <c r="D820" s="2" t="inlineStr">
        <is>
          <t>X3</t>
        </is>
      </c>
      <c r="E820" s="2" t="inlineStr">
        <is>
          <t>ImpMatl_Silicon_Bronze_ASTM-B584_C87600</t>
        </is>
      </c>
      <c r="F820" s="7" t="inlineStr">
        <is>
          <t>Silicon Bronze, ASTM-B584, C87600</t>
        </is>
      </c>
      <c r="G820" s="7" t="inlineStr">
        <is>
          <t>B21</t>
        </is>
      </c>
      <c r="H820" s="7" t="inlineStr">
        <is>
          <t>Coating_Scotchkote134_interior</t>
        </is>
      </c>
      <c r="I820" s="7" t="inlineStr">
        <is>
          <t>Stainless Steel, AISI-303</t>
        </is>
      </c>
      <c r="J820" s="7" t="inlineStr">
        <is>
          <t>Steel, Cold Drawn C1018</t>
        </is>
      </c>
      <c r="K820" s="2" t="inlineStr">
        <is>
          <t>RTF</t>
        </is>
      </c>
      <c r="L820" s="7" t="n"/>
      <c r="M820" s="7" t="inlineStr">
        <is>
          <t>A101868</t>
        </is>
      </c>
      <c r="N820" s="7" t="n">
        <v>0</v>
      </c>
      <c r="O820" s="7" t="inlineStr">
        <is>
          <t>LT250</t>
        </is>
      </c>
      <c r="P820" s="13" t="n">
        <v>8</v>
      </c>
      <c r="R820" s="12" t="n"/>
    </row>
    <row r="821">
      <c r="B821" t="inlineStr">
        <is>
          <t>Price_BOM_VLC_VLSC_Imp_0811</t>
        </is>
      </c>
      <c r="C821" t="inlineStr">
        <is>
          <t>:40957-4P-5HP-VLC:40957-4P-7.5HP-VLC:40957-4P-10HP-VLC:</t>
        </is>
      </c>
      <c r="D821" s="2" t="inlineStr">
        <is>
          <t>X3</t>
        </is>
      </c>
      <c r="E821" t="inlineStr">
        <is>
          <t>ImpMatl_NiAl-Bronze_ASTM-B148_C95400</t>
        </is>
      </c>
      <c r="F821" s="7" t="inlineStr">
        <is>
          <t>Nickel Aluminum Bronze ASTM B148 UNS C95400</t>
        </is>
      </c>
      <c r="G821" s="7" t="inlineStr">
        <is>
          <t>B22</t>
        </is>
      </c>
      <c r="H821" s="7" t="inlineStr">
        <is>
          <t>Coating_Scotchkote134_interior</t>
        </is>
      </c>
      <c r="I821" s="7" t="inlineStr">
        <is>
          <t>Stainless Steel, AISI-303</t>
        </is>
      </c>
      <c r="J821" s="7" t="inlineStr">
        <is>
          <t>Steel, Cold Drawn C1018</t>
        </is>
      </c>
      <c r="K821" s="2" t="inlineStr">
        <is>
          <t>RTF</t>
        </is>
      </c>
      <c r="L821" s="12" t="n"/>
      <c r="M821" t="inlineStr">
        <is>
          <t>A102239</t>
        </is>
      </c>
      <c r="N821" s="12" t="n">
        <v>182</v>
      </c>
      <c r="O821" s="7" t="inlineStr">
        <is>
          <t>LT250</t>
        </is>
      </c>
      <c r="P821" s="13" t="n">
        <v>8</v>
      </c>
      <c r="R821" s="12" t="n"/>
    </row>
    <row r="822">
      <c r="B822" t="inlineStr">
        <is>
          <t>Price_BOM_VLC_VLSC_Imp_0812</t>
        </is>
      </c>
      <c r="C822" t="inlineStr">
        <is>
          <t>:40957-4P-5HP-VLC:40957-4P-7.5HP-VLC:40957-4P-10HP-VLC:</t>
        </is>
      </c>
      <c r="D822" s="2" t="inlineStr">
        <is>
          <t>X3</t>
        </is>
      </c>
      <c r="E822" s="2" t="inlineStr">
        <is>
          <t>ImpMatl_Silicon_Bronze_ASTM-B584_C87600</t>
        </is>
      </c>
      <c r="F822" s="7" t="inlineStr">
        <is>
          <t>Silicon Bronze, ASTM-B584, C87600</t>
        </is>
      </c>
      <c r="G822" s="7" t="inlineStr">
        <is>
          <t>B21</t>
        </is>
      </c>
      <c r="H822" s="7" t="inlineStr">
        <is>
          <t>Coating_Scotchkote134_interior_exterior</t>
        </is>
      </c>
      <c r="I822" s="7" t="inlineStr">
        <is>
          <t>Stainless Steel, AISI-303</t>
        </is>
      </c>
      <c r="J822" s="7" t="inlineStr">
        <is>
          <t>Steel, Cold Drawn C1018</t>
        </is>
      </c>
      <c r="K822" s="2" t="inlineStr">
        <is>
          <t>RTF</t>
        </is>
      </c>
      <c r="L822" s="7" t="n"/>
      <c r="M822" s="7" t="inlineStr">
        <is>
          <t>A101868</t>
        </is>
      </c>
      <c r="N822" s="7" t="n">
        <v>0</v>
      </c>
      <c r="O822" s="7" t="inlineStr">
        <is>
          <t>LT250</t>
        </is>
      </c>
      <c r="P822" s="13" t="n">
        <v>8</v>
      </c>
      <c r="R822" s="12" t="n"/>
    </row>
    <row r="823">
      <c r="B823" t="inlineStr">
        <is>
          <t>Price_BOM_VLC_VLSC_Imp_0813</t>
        </is>
      </c>
      <c r="C823" t="inlineStr">
        <is>
          <t>:40957-4P-5HP-VLC:40957-4P-7.5HP-VLC:40957-4P-10HP-VLC:</t>
        </is>
      </c>
      <c r="D823" s="2" t="inlineStr">
        <is>
          <t>X3</t>
        </is>
      </c>
      <c r="E823" t="inlineStr">
        <is>
          <t>ImpMatl_NiAl-Bronze_ASTM-B148_C95400</t>
        </is>
      </c>
      <c r="F823" s="7" t="inlineStr">
        <is>
          <t>Nickel Aluminum Bronze ASTM B148 UNS C95400</t>
        </is>
      </c>
      <c r="G823" s="7" t="inlineStr">
        <is>
          <t>B22</t>
        </is>
      </c>
      <c r="H823" s="7" t="inlineStr">
        <is>
          <t>Coating_Scotchkote134_interior_exterior</t>
        </is>
      </c>
      <c r="I823" s="7" t="inlineStr">
        <is>
          <t>Stainless Steel, AISI-303</t>
        </is>
      </c>
      <c r="J823" s="7" t="inlineStr">
        <is>
          <t>Steel, Cold Drawn C1018</t>
        </is>
      </c>
      <c r="K823" s="2" t="inlineStr">
        <is>
          <t>RTF</t>
        </is>
      </c>
      <c r="L823" s="12" t="n"/>
      <c r="M823" t="inlineStr">
        <is>
          <t>A102239</t>
        </is>
      </c>
      <c r="N823" s="12" t="n">
        <v>182</v>
      </c>
      <c r="O823" s="7" t="inlineStr">
        <is>
          <t>LT250</t>
        </is>
      </c>
      <c r="P823" s="13" t="n">
        <v>8</v>
      </c>
      <c r="R823" s="12" t="n"/>
    </row>
    <row r="824">
      <c r="B824" t="inlineStr">
        <is>
          <t>Price_BOM_VLC_VLSC_Imp_0814</t>
        </is>
      </c>
      <c r="C824" t="inlineStr">
        <is>
          <t>:40957-4P-5HP-VLC:40957-4P-7.5HP-VLC:40957-4P-10HP-VLC:</t>
        </is>
      </c>
      <c r="D824" s="2" t="inlineStr">
        <is>
          <t>X3</t>
        </is>
      </c>
      <c r="E824" s="2" t="inlineStr">
        <is>
          <t>ImpMatl_Silicon_Bronze_ASTM-B584_C87600</t>
        </is>
      </c>
      <c r="F824" s="7" t="inlineStr">
        <is>
          <t>Silicon Bronze, ASTM-B584, C87600</t>
        </is>
      </c>
      <c r="G824" s="7" t="inlineStr">
        <is>
          <t>B21</t>
        </is>
      </c>
      <c r="H824" s="7" t="inlineStr">
        <is>
          <t>Coating_Scotchkote134_interior_exterior_IncludeImpeller</t>
        </is>
      </c>
      <c r="I824" s="7" t="inlineStr">
        <is>
          <t>Stainless Steel, AISI-303</t>
        </is>
      </c>
      <c r="J824" s="7" t="inlineStr">
        <is>
          <t>Steel, Cold Drawn C1018</t>
        </is>
      </c>
      <c r="K824" s="2" t="inlineStr">
        <is>
          <t>RTF</t>
        </is>
      </c>
      <c r="L824" s="7" t="n"/>
      <c r="M824" s="7" t="inlineStr">
        <is>
          <t>A101868</t>
        </is>
      </c>
      <c r="N824" s="7" t="n">
        <v>0</v>
      </c>
      <c r="O824" s="7" t="inlineStr">
        <is>
          <t>LT250</t>
        </is>
      </c>
      <c r="P824" s="13" t="n">
        <v>8</v>
      </c>
      <c r="R824" s="12" t="n"/>
    </row>
    <row r="825">
      <c r="B825" t="inlineStr">
        <is>
          <t>Price_BOM_VLC_VLSC_Imp_0815</t>
        </is>
      </c>
      <c r="C825" t="inlineStr">
        <is>
          <t>:40957-4P-5HP-VLC:40957-4P-7.5HP-VLC:40957-4P-10HP-VLC:</t>
        </is>
      </c>
      <c r="D825" s="2" t="inlineStr">
        <is>
          <t>X3</t>
        </is>
      </c>
      <c r="E825" t="inlineStr">
        <is>
          <t>ImpMatl_NiAl-Bronze_ASTM-B148_C95400</t>
        </is>
      </c>
      <c r="F825" s="7" t="inlineStr">
        <is>
          <t>Nickel Aluminum Bronze ASTM B148 UNS C95400</t>
        </is>
      </c>
      <c r="G825" s="7" t="inlineStr">
        <is>
          <t>B22</t>
        </is>
      </c>
      <c r="H825" s="7" t="inlineStr">
        <is>
          <t>Coating_Scotchkote134_interior_exterior_IncludeImpeller</t>
        </is>
      </c>
      <c r="I825" s="7" t="inlineStr">
        <is>
          <t>Stainless Steel, AISI-303</t>
        </is>
      </c>
      <c r="J825" s="7" t="inlineStr">
        <is>
          <t>Steel, Cold Drawn C1018</t>
        </is>
      </c>
      <c r="K825" s="2" t="inlineStr">
        <is>
          <t>RTF</t>
        </is>
      </c>
      <c r="L825" s="12" t="n"/>
      <c r="M825" t="inlineStr">
        <is>
          <t>A102239</t>
        </is>
      </c>
      <c r="N825" s="12" t="n">
        <v>182</v>
      </c>
      <c r="O825" s="7" t="inlineStr">
        <is>
          <t>LT250</t>
        </is>
      </c>
      <c r="P825" s="13" t="n">
        <v>8</v>
      </c>
      <c r="R825" s="12" t="n"/>
    </row>
    <row r="826">
      <c r="B826" t="inlineStr">
        <is>
          <t>Price_BOM_VLC_VLSC_Imp_0816</t>
        </is>
      </c>
      <c r="C826" t="inlineStr">
        <is>
          <t>:40957-4P-5HP-VLC:40957-4P-7.5HP-VLC:40957-4P-10HP-VLC:</t>
        </is>
      </c>
      <c r="D826" s="2" t="inlineStr">
        <is>
          <t>X3</t>
        </is>
      </c>
      <c r="E826" s="2" t="inlineStr">
        <is>
          <t>ImpMatl_Silicon_Bronze_ASTM-B584_C87600</t>
        </is>
      </c>
      <c r="F826" s="7" t="inlineStr">
        <is>
          <t>Silicon Bronze, ASTM-B584, C87600</t>
        </is>
      </c>
      <c r="G826" s="7" t="inlineStr">
        <is>
          <t>B21</t>
        </is>
      </c>
      <c r="H826" s="7" t="inlineStr">
        <is>
          <t>Coating_Scotchkote134_interior_IncludeImpeller</t>
        </is>
      </c>
      <c r="I826" s="7" t="inlineStr">
        <is>
          <t>Stainless Steel, AISI-303</t>
        </is>
      </c>
      <c r="J826" s="7" t="inlineStr">
        <is>
          <t>Steel, Cold Drawn C1018</t>
        </is>
      </c>
      <c r="K826" s="2" t="inlineStr">
        <is>
          <t>RTF</t>
        </is>
      </c>
      <c r="L826" s="7" t="n"/>
      <c r="M826" s="7" t="inlineStr">
        <is>
          <t>A101868</t>
        </is>
      </c>
      <c r="N826" s="7" t="n">
        <v>0</v>
      </c>
      <c r="O826" s="7" t="inlineStr">
        <is>
          <t>LT250</t>
        </is>
      </c>
      <c r="P826" s="13" t="n">
        <v>8</v>
      </c>
      <c r="R826" s="12" t="n"/>
    </row>
    <row r="827">
      <c r="B827" t="inlineStr">
        <is>
          <t>Price_BOM_VLC_VLSC_Imp_0817</t>
        </is>
      </c>
      <c r="C827" t="inlineStr">
        <is>
          <t>:40957-4P-5HP-VLC:40957-4P-7.5HP-VLC:40957-4P-10HP-VLC:</t>
        </is>
      </c>
      <c r="D827" s="2" t="inlineStr">
        <is>
          <t>X3</t>
        </is>
      </c>
      <c r="E827" t="inlineStr">
        <is>
          <t>ImpMatl_NiAl-Bronze_ASTM-B148_C95400</t>
        </is>
      </c>
      <c r="F827" s="7" t="inlineStr">
        <is>
          <t>Nickel Aluminum Bronze ASTM B148 UNS C95400</t>
        </is>
      </c>
      <c r="G827" s="7" t="inlineStr">
        <is>
          <t>B22</t>
        </is>
      </c>
      <c r="H827" s="7" t="inlineStr">
        <is>
          <t>Coating_Scotchkote134_interior_IncludeImpeller</t>
        </is>
      </c>
      <c r="I827" s="7" t="inlineStr">
        <is>
          <t>Stainless Steel, AISI-303</t>
        </is>
      </c>
      <c r="J827" s="7" t="inlineStr">
        <is>
          <t>Steel, Cold Drawn C1018</t>
        </is>
      </c>
      <c r="K827" s="2" t="inlineStr">
        <is>
          <t>RTF</t>
        </is>
      </c>
      <c r="L827" s="12" t="n"/>
      <c r="M827" t="inlineStr">
        <is>
          <t>A102239</t>
        </is>
      </c>
      <c r="N827" s="12" t="n">
        <v>182</v>
      </c>
      <c r="O827" s="7" t="inlineStr">
        <is>
          <t>LT250</t>
        </is>
      </c>
      <c r="P827" s="13" t="n">
        <v>8</v>
      </c>
      <c r="R827" s="12" t="n"/>
    </row>
    <row r="828">
      <c r="B828" t="inlineStr">
        <is>
          <t>Price_BOM_VLC_VLSC_Imp_0818</t>
        </is>
      </c>
      <c r="C828" t="inlineStr">
        <is>
          <t>:40957-4P-5HP-VLC:40957-4P-7.5HP-VLC:40957-4P-10HP-VLC:</t>
        </is>
      </c>
      <c r="D828" s="2" t="inlineStr">
        <is>
          <t>X3</t>
        </is>
      </c>
      <c r="E828" s="2" t="inlineStr">
        <is>
          <t>ImpMatl_Silicon_Bronze_ASTM-B584_C87600</t>
        </is>
      </c>
      <c r="F828" s="7" t="inlineStr">
        <is>
          <t>Silicon Bronze, ASTM-B584, C87600</t>
        </is>
      </c>
      <c r="G828" s="7" t="inlineStr">
        <is>
          <t>B21</t>
        </is>
      </c>
      <c r="H828" s="7" t="inlineStr">
        <is>
          <t>Coating_Special</t>
        </is>
      </c>
      <c r="I828" s="7" t="inlineStr">
        <is>
          <t>Stainless Steel, AISI-303</t>
        </is>
      </c>
      <c r="J828" s="7" t="inlineStr">
        <is>
          <t>Steel, Cold Drawn C1018</t>
        </is>
      </c>
      <c r="K828" s="2" t="inlineStr">
        <is>
          <t>RTF</t>
        </is>
      </c>
      <c r="L828" s="7" t="n"/>
      <c r="M828" s="7" t="inlineStr">
        <is>
          <t>A101868</t>
        </is>
      </c>
      <c r="N828" s="7" t="n">
        <v>0</v>
      </c>
      <c r="O828" s="7" t="inlineStr">
        <is>
          <t>LT250</t>
        </is>
      </c>
      <c r="P828" s="13" t="n">
        <v>8</v>
      </c>
      <c r="R828" s="12" t="n"/>
    </row>
    <row r="829">
      <c r="B829" t="inlineStr">
        <is>
          <t>Price_BOM_VLC_VLSC_Imp_0819</t>
        </is>
      </c>
      <c r="C829" t="inlineStr">
        <is>
          <t>:40957-4P-5HP-VLC:40957-4P-7.5HP-VLC:40957-4P-10HP-VLC:</t>
        </is>
      </c>
      <c r="D829" s="2" t="inlineStr">
        <is>
          <t>X3</t>
        </is>
      </c>
      <c r="E829" t="inlineStr">
        <is>
          <t>ImpMatl_NiAl-Bronze_ASTM-B148_C95400</t>
        </is>
      </c>
      <c r="F829" s="7" t="inlineStr">
        <is>
          <t>Nickel Aluminum Bronze ASTM B148 UNS C95400</t>
        </is>
      </c>
      <c r="G829" s="7" t="inlineStr">
        <is>
          <t>B22</t>
        </is>
      </c>
      <c r="H829" s="7" t="inlineStr">
        <is>
          <t>Coating_Special</t>
        </is>
      </c>
      <c r="I829" s="7" t="inlineStr">
        <is>
          <t>Stainless Steel, AISI-303</t>
        </is>
      </c>
      <c r="J829" s="7" t="inlineStr">
        <is>
          <t>Steel, Cold Drawn C1018</t>
        </is>
      </c>
      <c r="K829" s="2" t="inlineStr">
        <is>
          <t>RTF</t>
        </is>
      </c>
      <c r="L829" s="12" t="n"/>
      <c r="M829" t="inlineStr">
        <is>
          <t>A102239</t>
        </is>
      </c>
      <c r="N829" s="12" t="n">
        <v>182</v>
      </c>
      <c r="O829" s="7" t="inlineStr">
        <is>
          <t>LT250</t>
        </is>
      </c>
      <c r="P829" s="13" t="n">
        <v>8</v>
      </c>
      <c r="R829" s="12" t="n"/>
    </row>
    <row r="830">
      <c r="B830" t="inlineStr">
        <is>
          <t>Price_BOM_VLC_VLSC_Imp_0820</t>
        </is>
      </c>
      <c r="C830" t="inlineStr">
        <is>
          <t>:40957-4P-5HP-VLC:40957-4P-7.5HP-VLC:40957-4P-10HP-VLC:</t>
        </is>
      </c>
      <c r="D830" s="2" t="inlineStr">
        <is>
          <t>X3</t>
        </is>
      </c>
      <c r="E830" s="2" t="inlineStr">
        <is>
          <t>ImpMatl_Silicon_Bronze_ASTM-B584_C87600</t>
        </is>
      </c>
      <c r="F830" s="7" t="inlineStr">
        <is>
          <t>Silicon Bronze, ASTM-B584, C87600</t>
        </is>
      </c>
      <c r="G830" s="7" t="inlineStr">
        <is>
          <t>B21</t>
        </is>
      </c>
      <c r="H830" s="7" t="inlineStr">
        <is>
          <t>Coating_Epoxy</t>
        </is>
      </c>
      <c r="I830" s="7" t="inlineStr">
        <is>
          <t>Stainless Steel, AISI-303</t>
        </is>
      </c>
      <c r="J830" s="7" t="inlineStr">
        <is>
          <t>Steel, Cold Drawn C1018</t>
        </is>
      </c>
      <c r="K830" s="2" t="inlineStr">
        <is>
          <t>RTF</t>
        </is>
      </c>
      <c r="L830" s="7" t="n"/>
      <c r="M830" s="7" t="inlineStr">
        <is>
          <t>A101868</t>
        </is>
      </c>
      <c r="N830" s="7" t="n">
        <v>0</v>
      </c>
      <c r="O830" s="7" t="inlineStr">
        <is>
          <t>LT250</t>
        </is>
      </c>
      <c r="P830" s="13" t="n">
        <v>8</v>
      </c>
      <c r="R830" s="12" t="n"/>
    </row>
    <row r="831">
      <c r="B831" t="inlineStr">
        <is>
          <t>Price_BOM_VLC_VLSC_Imp_0821</t>
        </is>
      </c>
      <c r="C831" t="inlineStr">
        <is>
          <t>:40957-4P-5HP-VLC:40957-4P-7.5HP-VLC:40957-4P-10HP-VLC:</t>
        </is>
      </c>
      <c r="D831" s="2" t="inlineStr">
        <is>
          <t>X3</t>
        </is>
      </c>
      <c r="E831" t="inlineStr">
        <is>
          <t>ImpMatl_NiAl-Bronze_ASTM-B148_C95400</t>
        </is>
      </c>
      <c r="F831" s="7" t="inlineStr">
        <is>
          <t>Nickel Aluminum Bronze ASTM B148 UNS C95400</t>
        </is>
      </c>
      <c r="G831" s="7" t="inlineStr">
        <is>
          <t>B22</t>
        </is>
      </c>
      <c r="H831" s="7" t="inlineStr">
        <is>
          <t>Coating_Epoxy</t>
        </is>
      </c>
      <c r="I831" s="7" t="inlineStr">
        <is>
          <t>Stainless Steel, AISI-303</t>
        </is>
      </c>
      <c r="J831" s="7" t="inlineStr">
        <is>
          <t>Steel, Cold Drawn C1018</t>
        </is>
      </c>
      <c r="K831" s="2" t="inlineStr">
        <is>
          <t>RTF</t>
        </is>
      </c>
      <c r="L831" s="12" t="n"/>
      <c r="M831" t="inlineStr">
        <is>
          <t>A102239</t>
        </is>
      </c>
      <c r="N831" s="12" t="n">
        <v>182</v>
      </c>
      <c r="O831" s="7" t="inlineStr">
        <is>
          <t>LT250</t>
        </is>
      </c>
      <c r="P831" s="13" t="n">
        <v>8</v>
      </c>
      <c r="R831" s="12" t="n"/>
    </row>
    <row r="832">
      <c r="B832" t="inlineStr">
        <is>
          <t>Price_BOM_VLC_VLSC_Imp_0822</t>
        </is>
      </c>
      <c r="C832" t="inlineStr">
        <is>
          <t>:40957-2P-40HP-VLC:40957-2P-50HP-VLC:40957-2P-60HP-VLC:40957-2P-75HP-VLC:40957-2P-100HP-VLC:40957-4P-15HP-VLC:</t>
        </is>
      </c>
      <c r="D832" s="2" t="inlineStr">
        <is>
          <t>XA</t>
        </is>
      </c>
      <c r="E832" s="2" t="inlineStr">
        <is>
          <t>ImpMatl_Silicon_Bronze_ASTM-B584_C87600</t>
        </is>
      </c>
      <c r="F832" s="7" t="inlineStr">
        <is>
          <t>Silicon Bronze, ASTM-B584, C87600</t>
        </is>
      </c>
      <c r="G832" s="7" t="inlineStr">
        <is>
          <t>B21</t>
        </is>
      </c>
      <c r="H832" s="7" t="inlineStr">
        <is>
          <t>Coating_Standard</t>
        </is>
      </c>
      <c r="I832" s="7" t="inlineStr">
        <is>
          <t>Stainless Steel, AISI-303</t>
        </is>
      </c>
      <c r="J832" s="7" t="inlineStr">
        <is>
          <t>Steel, Cold Drawn C1018</t>
        </is>
      </c>
      <c r="K832" s="77" t="inlineStr">
        <is>
          <t>96769214</t>
        </is>
      </c>
      <c r="L832" s="7" t="inlineStr">
        <is>
          <t>IMP,L,30957,XA,B21</t>
        </is>
      </c>
      <c r="M832" s="7" t="inlineStr">
        <is>
          <t>A101875</t>
        </is>
      </c>
      <c r="N832" s="7" t="n">
        <v>0</v>
      </c>
      <c r="O832" s="7" t="inlineStr">
        <is>
          <t>LT027</t>
        </is>
      </c>
      <c r="P832" s="13" t="n">
        <v>0</v>
      </c>
      <c r="R832" s="12" t="n"/>
    </row>
    <row r="833">
      <c r="B833" t="inlineStr">
        <is>
          <t>Price_BOM_VLC_VLSC_Imp_0823</t>
        </is>
      </c>
      <c r="C833" t="inlineStr">
        <is>
          <t>:40957-2P-40HP-VLC:40957-2P-50HP-VLC:40957-2P-60HP-VLC:40957-2P-75HP-VLC:40957-2P-100HP-VLC:40957-4P-15HP-VLC:</t>
        </is>
      </c>
      <c r="D833" s="2" t="inlineStr">
        <is>
          <t>XA</t>
        </is>
      </c>
      <c r="E833" s="2" t="inlineStr">
        <is>
          <t>ImpMatl_SS_AISI-304</t>
        </is>
      </c>
      <c r="F833" s="7" t="inlineStr">
        <is>
          <t>Stainless Steel, AISI-304</t>
        </is>
      </c>
      <c r="G833" s="7" t="inlineStr">
        <is>
          <t>H304</t>
        </is>
      </c>
      <c r="H833" s="7" t="inlineStr">
        <is>
          <t>Coating_Standard</t>
        </is>
      </c>
      <c r="I833" s="7" t="inlineStr">
        <is>
          <t>Stainless Steel, AISI-303</t>
        </is>
      </c>
      <c r="J833" s="7" t="inlineStr">
        <is>
          <t>Stainless Steel, AISI 316</t>
        </is>
      </c>
      <c r="K833" s="98" t="n">
        <v>98876154</v>
      </c>
      <c r="L833" s="98" t="inlineStr">
        <is>
          <t>IMP,L,30957,XA,H304</t>
        </is>
      </c>
      <c r="M833" t="inlineStr">
        <is>
          <t>A101880</t>
        </is>
      </c>
      <c r="N833" t="n">
        <v>0</v>
      </c>
      <c r="O833" s="7" t="inlineStr">
        <is>
          <t>LT027</t>
        </is>
      </c>
      <c r="P833" s="13" t="n">
        <v>0</v>
      </c>
      <c r="R833" s="12" t="n"/>
    </row>
    <row r="834">
      <c r="B834" t="inlineStr">
        <is>
          <t>Price_BOM_VLC_VLSC_Imp_0824</t>
        </is>
      </c>
      <c r="C834" t="inlineStr">
        <is>
          <t>:40957-2P-40HP-VLC:40957-2P-50HP-VLC:40957-2P-60HP-VLC:40957-2P-75HP-VLC:40957-2P-100HP-VLC:40957-4P-15HP-VLC:</t>
        </is>
      </c>
      <c r="D834" s="2" t="inlineStr">
        <is>
          <t>XA</t>
        </is>
      </c>
      <c r="E834" t="inlineStr">
        <is>
          <t>ImpMatl_NiAl-Bronze_ASTM-B148_C95400</t>
        </is>
      </c>
      <c r="F834" s="7" t="inlineStr">
        <is>
          <t>Nickel Aluminum Bronze ASTM B148 UNS C95400</t>
        </is>
      </c>
      <c r="G834" s="7" t="inlineStr">
        <is>
          <t>B22</t>
        </is>
      </c>
      <c r="H834" s="7" t="inlineStr">
        <is>
          <t>Coating_Standard</t>
        </is>
      </c>
      <c r="I834" s="7" t="inlineStr">
        <is>
          <t>Stainless Steel, AISI-303</t>
        </is>
      </c>
      <c r="J834" s="7" t="inlineStr">
        <is>
          <t>Steel, Cold Drawn C1018</t>
        </is>
      </c>
      <c r="K834" s="78" t="inlineStr">
        <is>
          <t>97778042</t>
        </is>
      </c>
      <c r="L834" s="12" t="n"/>
      <c r="M834" t="inlineStr">
        <is>
          <t>A102240</t>
        </is>
      </c>
      <c r="N834" s="12" t="n">
        <v>182</v>
      </c>
      <c r="O834" s="7" t="inlineStr">
        <is>
          <t>LT250</t>
        </is>
      </c>
      <c r="P834" s="13" t="n">
        <v>8</v>
      </c>
      <c r="R834" s="12" t="n"/>
    </row>
    <row r="835">
      <c r="B835" t="inlineStr">
        <is>
          <t>Price_BOM_VLC_VLSC_Imp_0825</t>
        </is>
      </c>
      <c r="C835" t="inlineStr">
        <is>
          <t>:40957-2P-40HP-VLC:40957-2P-50HP-VLC:40957-2P-60HP-VLC:40957-2P-75HP-VLC:40957-2P-100HP-VLC:40957-4P-15HP-VLC:</t>
        </is>
      </c>
      <c r="D835" s="2" t="inlineStr">
        <is>
          <t>XA</t>
        </is>
      </c>
      <c r="E835" s="2" t="inlineStr">
        <is>
          <t>ImpMatl_Silicon_Bronze_ASTM-B584_C87600</t>
        </is>
      </c>
      <c r="F835" s="7" t="inlineStr">
        <is>
          <t>Silicon Bronze, ASTM-B584, C87600</t>
        </is>
      </c>
      <c r="G835" s="7" t="inlineStr">
        <is>
          <t>B21</t>
        </is>
      </c>
      <c r="H835" s="7" t="inlineStr">
        <is>
          <t>Coating_Scotchkote134_interior</t>
        </is>
      </c>
      <c r="I835" s="7" t="inlineStr">
        <is>
          <t>Stainless Steel, AISI-303</t>
        </is>
      </c>
      <c r="J835" s="7" t="inlineStr">
        <is>
          <t>Steel, Cold Drawn C1018</t>
        </is>
      </c>
      <c r="K835" s="2" t="inlineStr">
        <is>
          <t>RTF</t>
        </is>
      </c>
      <c r="L835" s="7" t="n"/>
      <c r="M835" s="7" t="inlineStr">
        <is>
          <t>A101875</t>
        </is>
      </c>
      <c r="N835" s="7" t="n">
        <v>0</v>
      </c>
      <c r="O835" s="7" t="inlineStr">
        <is>
          <t>LT250</t>
        </is>
      </c>
      <c r="P835" s="13" t="n">
        <v>8</v>
      </c>
      <c r="R835" s="12" t="n"/>
    </row>
    <row r="836">
      <c r="B836" t="inlineStr">
        <is>
          <t>Price_BOM_VLC_VLSC_Imp_0826</t>
        </is>
      </c>
      <c r="C836" t="inlineStr">
        <is>
          <t>:40957-2P-40HP-VLC:40957-2P-50HP-VLC:40957-2P-60HP-VLC:40957-2P-75HP-VLC:40957-2P-100HP-VLC:40957-4P-15HP-VLC:</t>
        </is>
      </c>
      <c r="D836" s="2" t="inlineStr">
        <is>
          <t>XA</t>
        </is>
      </c>
      <c r="E836" t="inlineStr">
        <is>
          <t>ImpMatl_NiAl-Bronze_ASTM-B148_C95400</t>
        </is>
      </c>
      <c r="F836" s="7" t="inlineStr">
        <is>
          <t>Nickel Aluminum Bronze ASTM B148 UNS C95400</t>
        </is>
      </c>
      <c r="G836" s="7" t="inlineStr">
        <is>
          <t>B22</t>
        </is>
      </c>
      <c r="H836" s="7" t="inlineStr">
        <is>
          <t>Coating_Scotchkote134_interior</t>
        </is>
      </c>
      <c r="I836" s="7" t="inlineStr">
        <is>
          <t>Stainless Steel, AISI-303</t>
        </is>
      </c>
      <c r="J836" s="7" t="inlineStr">
        <is>
          <t>Steel, Cold Drawn C1018</t>
        </is>
      </c>
      <c r="K836" s="2" t="inlineStr">
        <is>
          <t>RTF</t>
        </is>
      </c>
      <c r="L836" s="12" t="n"/>
      <c r="M836" t="inlineStr">
        <is>
          <t>A102240</t>
        </is>
      </c>
      <c r="N836" s="12" t="n">
        <v>182</v>
      </c>
      <c r="O836" s="7" t="inlineStr">
        <is>
          <t>LT250</t>
        </is>
      </c>
      <c r="P836" s="13" t="n">
        <v>8</v>
      </c>
      <c r="R836" s="12" t="n"/>
    </row>
    <row r="837">
      <c r="B837" t="inlineStr">
        <is>
          <t>Price_BOM_VLC_VLSC_Imp_0827</t>
        </is>
      </c>
      <c r="C837" t="inlineStr">
        <is>
          <t>:40957-2P-40HP-VLC:40957-2P-50HP-VLC:40957-2P-60HP-VLC:40957-2P-75HP-VLC:40957-2P-100HP-VLC:40957-4P-15HP-VLC:</t>
        </is>
      </c>
      <c r="D837" s="2" t="inlineStr">
        <is>
          <t>XA</t>
        </is>
      </c>
      <c r="E837" s="2" t="inlineStr">
        <is>
          <t>ImpMatl_Silicon_Bronze_ASTM-B584_C87600</t>
        </is>
      </c>
      <c r="F837" s="7" t="inlineStr">
        <is>
          <t>Silicon Bronze, ASTM-B584, C87600</t>
        </is>
      </c>
      <c r="G837" s="7" t="inlineStr">
        <is>
          <t>B21</t>
        </is>
      </c>
      <c r="H837" s="7" t="inlineStr">
        <is>
          <t>Coating_Scotchkote134_interior_exterior</t>
        </is>
      </c>
      <c r="I837" s="7" t="inlineStr">
        <is>
          <t>Stainless Steel, AISI-303</t>
        </is>
      </c>
      <c r="J837" s="7" t="inlineStr">
        <is>
          <t>Steel, Cold Drawn C1018</t>
        </is>
      </c>
      <c r="K837" s="2" t="inlineStr">
        <is>
          <t>RTF</t>
        </is>
      </c>
      <c r="L837" s="7" t="n"/>
      <c r="M837" s="7" t="inlineStr">
        <is>
          <t>A101875</t>
        </is>
      </c>
      <c r="N837" s="7" t="n">
        <v>0</v>
      </c>
      <c r="O837" s="7" t="inlineStr">
        <is>
          <t>LT250</t>
        </is>
      </c>
      <c r="P837" s="13" t="n">
        <v>8</v>
      </c>
      <c r="R837" s="12" t="n"/>
    </row>
    <row r="838">
      <c r="B838" t="inlineStr">
        <is>
          <t>Price_BOM_VLC_VLSC_Imp_0828</t>
        </is>
      </c>
      <c r="C838" t="inlineStr">
        <is>
          <t>:40957-2P-40HP-VLC:40957-2P-50HP-VLC:40957-2P-60HP-VLC:40957-2P-75HP-VLC:40957-2P-100HP-VLC:40957-4P-15HP-VLC:</t>
        </is>
      </c>
      <c r="D838" s="2" t="inlineStr">
        <is>
          <t>XA</t>
        </is>
      </c>
      <c r="E838" t="inlineStr">
        <is>
          <t>ImpMatl_NiAl-Bronze_ASTM-B148_C95400</t>
        </is>
      </c>
      <c r="F838" s="7" t="inlineStr">
        <is>
          <t>Nickel Aluminum Bronze ASTM B148 UNS C95400</t>
        </is>
      </c>
      <c r="G838" s="7" t="inlineStr">
        <is>
          <t>B22</t>
        </is>
      </c>
      <c r="H838" s="7" t="inlineStr">
        <is>
          <t>Coating_Scotchkote134_interior_exterior</t>
        </is>
      </c>
      <c r="I838" s="7" t="inlineStr">
        <is>
          <t>Stainless Steel, AISI-303</t>
        </is>
      </c>
      <c r="J838" s="7" t="inlineStr">
        <is>
          <t>Steel, Cold Drawn C1018</t>
        </is>
      </c>
      <c r="K838" s="2" t="inlineStr">
        <is>
          <t>RTF</t>
        </is>
      </c>
      <c r="L838" s="12" t="n"/>
      <c r="M838" t="inlineStr">
        <is>
          <t>A102240</t>
        </is>
      </c>
      <c r="N838" s="12" t="n">
        <v>182</v>
      </c>
      <c r="O838" s="7" t="inlineStr">
        <is>
          <t>LT250</t>
        </is>
      </c>
      <c r="P838" s="13" t="n">
        <v>8</v>
      </c>
      <c r="R838" s="12" t="n"/>
    </row>
    <row r="839">
      <c r="B839" t="inlineStr">
        <is>
          <t>Price_BOM_VLC_VLSC_Imp_0829</t>
        </is>
      </c>
      <c r="C839" t="inlineStr">
        <is>
          <t>:40957-2P-40HP-VLC:40957-2P-50HP-VLC:40957-2P-60HP-VLC:40957-2P-75HP-VLC:40957-2P-100HP-VLC:40957-4P-15HP-VLC:</t>
        </is>
      </c>
      <c r="D839" s="2" t="inlineStr">
        <is>
          <t>XA</t>
        </is>
      </c>
      <c r="E839" s="2" t="inlineStr">
        <is>
          <t>ImpMatl_Silicon_Bronze_ASTM-B584_C87600</t>
        </is>
      </c>
      <c r="F839" s="7" t="inlineStr">
        <is>
          <t>Silicon Bronze, ASTM-B584, C87600</t>
        </is>
      </c>
      <c r="G839" s="7" t="inlineStr">
        <is>
          <t>B21</t>
        </is>
      </c>
      <c r="H839" s="7" t="inlineStr">
        <is>
          <t>Coating_Scotchkote134_interior_exterior_IncludeImpeller</t>
        </is>
      </c>
      <c r="I839" s="7" t="inlineStr">
        <is>
          <t>Stainless Steel, AISI-303</t>
        </is>
      </c>
      <c r="J839" s="7" t="inlineStr">
        <is>
          <t>Steel, Cold Drawn C1018</t>
        </is>
      </c>
      <c r="K839" s="2" t="inlineStr">
        <is>
          <t>RTF</t>
        </is>
      </c>
      <c r="L839" s="7" t="n"/>
      <c r="M839" s="7" t="inlineStr">
        <is>
          <t>A101875</t>
        </is>
      </c>
      <c r="N839" s="7" t="n">
        <v>0</v>
      </c>
      <c r="O839" s="7" t="inlineStr">
        <is>
          <t>LT250</t>
        </is>
      </c>
      <c r="P839" s="13" t="n">
        <v>8</v>
      </c>
      <c r="R839" s="12" t="n"/>
    </row>
    <row r="840">
      <c r="B840" t="inlineStr">
        <is>
          <t>Price_BOM_VLC_VLSC_Imp_0830</t>
        </is>
      </c>
      <c r="C840" t="inlineStr">
        <is>
          <t>:40957-2P-40HP-VLC:40957-2P-50HP-VLC:40957-2P-60HP-VLC:40957-2P-75HP-VLC:40957-2P-100HP-VLC:40957-4P-15HP-VLC:</t>
        </is>
      </c>
      <c r="D840" s="2" t="inlineStr">
        <is>
          <t>XA</t>
        </is>
      </c>
      <c r="E840" t="inlineStr">
        <is>
          <t>ImpMatl_NiAl-Bronze_ASTM-B148_C95400</t>
        </is>
      </c>
      <c r="F840" s="7" t="inlineStr">
        <is>
          <t>Nickel Aluminum Bronze ASTM B148 UNS C95400</t>
        </is>
      </c>
      <c r="G840" s="7" t="inlineStr">
        <is>
          <t>B22</t>
        </is>
      </c>
      <c r="H840" s="7" t="inlineStr">
        <is>
          <t>Coating_Scotchkote134_interior_exterior_IncludeImpeller</t>
        </is>
      </c>
      <c r="I840" s="7" t="inlineStr">
        <is>
          <t>Stainless Steel, AISI-303</t>
        </is>
      </c>
      <c r="J840" s="7" t="inlineStr">
        <is>
          <t>Steel, Cold Drawn C1018</t>
        </is>
      </c>
      <c r="K840" s="2" t="inlineStr">
        <is>
          <t>RTF</t>
        </is>
      </c>
      <c r="L840" s="12" t="n"/>
      <c r="M840" t="inlineStr">
        <is>
          <t>A102240</t>
        </is>
      </c>
      <c r="N840" s="12" t="n">
        <v>182</v>
      </c>
      <c r="O840" s="7" t="inlineStr">
        <is>
          <t>LT250</t>
        </is>
      </c>
      <c r="P840" s="13" t="n">
        <v>8</v>
      </c>
      <c r="R840" s="12" t="n"/>
    </row>
    <row r="841">
      <c r="B841" t="inlineStr">
        <is>
          <t>Price_BOM_VLC_VLSC_Imp_0831</t>
        </is>
      </c>
      <c r="C841" t="inlineStr">
        <is>
          <t>:40957-2P-40HP-VLC:40957-2P-50HP-VLC:40957-2P-60HP-VLC:40957-2P-75HP-VLC:40957-2P-100HP-VLC:40957-4P-15HP-VLC:</t>
        </is>
      </c>
      <c r="D841" s="2" t="inlineStr">
        <is>
          <t>XA</t>
        </is>
      </c>
      <c r="E841" s="2" t="inlineStr">
        <is>
          <t>ImpMatl_Silicon_Bronze_ASTM-B584_C87600</t>
        </is>
      </c>
      <c r="F841" s="7" t="inlineStr">
        <is>
          <t>Silicon Bronze, ASTM-B584, C87600</t>
        </is>
      </c>
      <c r="G841" s="7" t="inlineStr">
        <is>
          <t>B21</t>
        </is>
      </c>
      <c r="H841" s="7" t="inlineStr">
        <is>
          <t>Coating_Scotchkote134_interior_IncludeImpeller</t>
        </is>
      </c>
      <c r="I841" s="7" t="inlineStr">
        <is>
          <t>Stainless Steel, AISI-303</t>
        </is>
      </c>
      <c r="J841" s="7" t="inlineStr">
        <is>
          <t>Steel, Cold Drawn C1018</t>
        </is>
      </c>
      <c r="K841" s="2" t="inlineStr">
        <is>
          <t>RTF</t>
        </is>
      </c>
      <c r="L841" s="7" t="n"/>
      <c r="M841" s="7" t="inlineStr">
        <is>
          <t>A101875</t>
        </is>
      </c>
      <c r="N841" s="7" t="n">
        <v>0</v>
      </c>
      <c r="O841" s="7" t="inlineStr">
        <is>
          <t>LT250</t>
        </is>
      </c>
      <c r="P841" s="13" t="n">
        <v>8</v>
      </c>
      <c r="R841" s="12" t="n"/>
    </row>
    <row r="842">
      <c r="B842" t="inlineStr">
        <is>
          <t>Price_BOM_VLC_VLSC_Imp_0832</t>
        </is>
      </c>
      <c r="C842" t="inlineStr">
        <is>
          <t>:40957-2P-40HP-VLC:40957-2P-50HP-VLC:40957-2P-60HP-VLC:40957-2P-75HP-VLC:40957-2P-100HP-VLC:40957-4P-15HP-VLC:</t>
        </is>
      </c>
      <c r="D842" s="2" t="inlineStr">
        <is>
          <t>XA</t>
        </is>
      </c>
      <c r="E842" t="inlineStr">
        <is>
          <t>ImpMatl_NiAl-Bronze_ASTM-B148_C95400</t>
        </is>
      </c>
      <c r="F842" s="7" t="inlineStr">
        <is>
          <t>Nickel Aluminum Bronze ASTM B148 UNS C95400</t>
        </is>
      </c>
      <c r="G842" s="7" t="inlineStr">
        <is>
          <t>B22</t>
        </is>
      </c>
      <c r="H842" s="7" t="inlineStr">
        <is>
          <t>Coating_Scotchkote134_interior_IncludeImpeller</t>
        </is>
      </c>
      <c r="I842" s="7" t="inlineStr">
        <is>
          <t>Stainless Steel, AISI-303</t>
        </is>
      </c>
      <c r="J842" s="7" t="inlineStr">
        <is>
          <t>Steel, Cold Drawn C1018</t>
        </is>
      </c>
      <c r="K842" s="2" t="inlineStr">
        <is>
          <t>RTF</t>
        </is>
      </c>
      <c r="L842" s="12" t="n"/>
      <c r="M842" t="inlineStr">
        <is>
          <t>A102240</t>
        </is>
      </c>
      <c r="N842" s="12" t="n">
        <v>182</v>
      </c>
      <c r="O842" s="7" t="inlineStr">
        <is>
          <t>LT250</t>
        </is>
      </c>
      <c r="P842" s="13" t="n">
        <v>8</v>
      </c>
      <c r="R842" s="12" t="n"/>
    </row>
    <row r="843">
      <c r="B843" t="inlineStr">
        <is>
          <t>Price_BOM_VLC_VLSC_Imp_0833</t>
        </is>
      </c>
      <c r="C843" t="inlineStr">
        <is>
          <t>:40957-2P-40HP-VLC:40957-2P-50HP-VLC:40957-2P-60HP-VLC:40957-2P-75HP-VLC:40957-2P-100HP-VLC:40957-4P-15HP-VLC:</t>
        </is>
      </c>
      <c r="D843" s="2" t="inlineStr">
        <is>
          <t>XA</t>
        </is>
      </c>
      <c r="E843" s="2" t="inlineStr">
        <is>
          <t>ImpMatl_Silicon_Bronze_ASTM-B584_C87600</t>
        </is>
      </c>
      <c r="F843" s="7" t="inlineStr">
        <is>
          <t>Silicon Bronze, ASTM-B584, C87600</t>
        </is>
      </c>
      <c r="G843" s="7" t="inlineStr">
        <is>
          <t>B21</t>
        </is>
      </c>
      <c r="H843" s="7" t="inlineStr">
        <is>
          <t>Coating_Special</t>
        </is>
      </c>
      <c r="I843" s="7" t="inlineStr">
        <is>
          <t>Stainless Steel, AISI-303</t>
        </is>
      </c>
      <c r="J843" s="7" t="inlineStr">
        <is>
          <t>Steel, Cold Drawn C1018</t>
        </is>
      </c>
      <c r="K843" s="2" t="inlineStr">
        <is>
          <t>RTF</t>
        </is>
      </c>
      <c r="L843" s="7" t="n"/>
      <c r="M843" s="7" t="inlineStr">
        <is>
          <t>A101875</t>
        </is>
      </c>
      <c r="N843" s="7" t="n">
        <v>0</v>
      </c>
      <c r="O843" s="7" t="inlineStr">
        <is>
          <t>LT250</t>
        </is>
      </c>
      <c r="P843" s="13" t="n">
        <v>8</v>
      </c>
      <c r="R843" s="12" t="n"/>
    </row>
    <row r="844">
      <c r="B844" t="inlineStr">
        <is>
          <t>Price_BOM_VLC_VLSC_Imp_0834</t>
        </is>
      </c>
      <c r="C844" t="inlineStr">
        <is>
          <t>:40957-2P-40HP-VLC:40957-2P-50HP-VLC:40957-2P-60HP-VLC:40957-2P-75HP-VLC:40957-2P-100HP-VLC:40957-4P-15HP-VLC:</t>
        </is>
      </c>
      <c r="D844" s="2" t="inlineStr">
        <is>
          <t>XA</t>
        </is>
      </c>
      <c r="E844" t="inlineStr">
        <is>
          <t>ImpMatl_NiAl-Bronze_ASTM-B148_C95400</t>
        </is>
      </c>
      <c r="F844" s="7" t="inlineStr">
        <is>
          <t>Nickel Aluminum Bronze ASTM B148 UNS C95400</t>
        </is>
      </c>
      <c r="G844" s="7" t="inlineStr">
        <is>
          <t>B22</t>
        </is>
      </c>
      <c r="H844" s="7" t="inlineStr">
        <is>
          <t>Coating_Special</t>
        </is>
      </c>
      <c r="I844" s="7" t="inlineStr">
        <is>
          <t>Stainless Steel, AISI-303</t>
        </is>
      </c>
      <c r="J844" s="7" t="inlineStr">
        <is>
          <t>Steel, Cold Drawn C1018</t>
        </is>
      </c>
      <c r="K844" s="2" t="inlineStr">
        <is>
          <t>RTF</t>
        </is>
      </c>
      <c r="L844" s="12" t="n"/>
      <c r="M844" t="inlineStr">
        <is>
          <t>A102240</t>
        </is>
      </c>
      <c r="N844" s="12" t="n">
        <v>182</v>
      </c>
      <c r="O844" s="7" t="inlineStr">
        <is>
          <t>LT250</t>
        </is>
      </c>
      <c r="P844" s="13" t="n">
        <v>8</v>
      </c>
      <c r="R844" s="12" t="n"/>
    </row>
    <row r="845">
      <c r="B845" t="inlineStr">
        <is>
          <t>Price_BOM_VLC_VLSC_Imp_0835</t>
        </is>
      </c>
      <c r="C845" t="inlineStr">
        <is>
          <t>:40957-2P-40HP-VLC:40957-2P-50HP-VLC:40957-2P-60HP-VLC:40957-2P-75HP-VLC:40957-2P-100HP-VLC:40957-4P-15HP-VLC:</t>
        </is>
      </c>
      <c r="D845" s="2" t="inlineStr">
        <is>
          <t>XA</t>
        </is>
      </c>
      <c r="E845" s="2" t="inlineStr">
        <is>
          <t>ImpMatl_Silicon_Bronze_ASTM-B584_C87600</t>
        </is>
      </c>
      <c r="F845" s="7" t="inlineStr">
        <is>
          <t>Silicon Bronze, ASTM-B584, C87600</t>
        </is>
      </c>
      <c r="G845" s="7" t="inlineStr">
        <is>
          <t>B21</t>
        </is>
      </c>
      <c r="H845" s="7" t="inlineStr">
        <is>
          <t>Coating_Epoxy</t>
        </is>
      </c>
      <c r="I845" s="7" t="inlineStr">
        <is>
          <t>Stainless Steel, AISI-303</t>
        </is>
      </c>
      <c r="J845" s="7" t="inlineStr">
        <is>
          <t>Steel, Cold Drawn C1018</t>
        </is>
      </c>
      <c r="K845" s="2" t="inlineStr">
        <is>
          <t>RTF</t>
        </is>
      </c>
      <c r="L845" s="7" t="n"/>
      <c r="M845" s="7" t="inlineStr">
        <is>
          <t>A101875</t>
        </is>
      </c>
      <c r="N845" s="7" t="n">
        <v>0</v>
      </c>
      <c r="O845" s="7" t="inlineStr">
        <is>
          <t>LT250</t>
        </is>
      </c>
      <c r="P845" s="13" t="n">
        <v>8</v>
      </c>
      <c r="R845" s="12" t="n"/>
    </row>
    <row r="846">
      <c r="B846" t="inlineStr">
        <is>
          <t>Price_BOM_VLC_VLSC_Imp_0836</t>
        </is>
      </c>
      <c r="C846" t="inlineStr">
        <is>
          <t>:40957-2P-40HP-VLC:40957-2P-50HP-VLC:40957-2P-60HP-VLC:40957-2P-75HP-VLC:40957-2P-100HP-VLC:40957-4P-15HP-VLC:</t>
        </is>
      </c>
      <c r="D846" s="2" t="inlineStr">
        <is>
          <t>XA</t>
        </is>
      </c>
      <c r="E846" t="inlineStr">
        <is>
          <t>ImpMatl_NiAl-Bronze_ASTM-B148_C95400</t>
        </is>
      </c>
      <c r="F846" s="7" t="inlineStr">
        <is>
          <t>Nickel Aluminum Bronze ASTM B148 UNS C95400</t>
        </is>
      </c>
      <c r="G846" s="7" t="inlineStr">
        <is>
          <t>B22</t>
        </is>
      </c>
      <c r="H846" s="7" t="inlineStr">
        <is>
          <t>Coating_Epoxy</t>
        </is>
      </c>
      <c r="I846" s="7" t="inlineStr">
        <is>
          <t>Stainless Steel, AISI-303</t>
        </is>
      </c>
      <c r="J846" s="7" t="inlineStr">
        <is>
          <t>Steel, Cold Drawn C1018</t>
        </is>
      </c>
      <c r="K846" s="2" t="inlineStr">
        <is>
          <t>RTF</t>
        </is>
      </c>
      <c r="L846" s="12" t="n"/>
      <c r="M846" t="inlineStr">
        <is>
          <t>A102240</t>
        </is>
      </c>
      <c r="N846" s="12" t="n">
        <v>182</v>
      </c>
      <c r="O846" s="7" t="inlineStr">
        <is>
          <t>LT250</t>
        </is>
      </c>
      <c r="P846" s="13" t="n">
        <v>8</v>
      </c>
      <c r="R846" s="12" t="n"/>
    </row>
    <row r="847">
      <c r="B847" t="inlineStr">
        <is>
          <t>Price_BOM_VLC_VLSC_Imp_0837</t>
        </is>
      </c>
      <c r="C847" t="inlineStr">
        <is>
          <t>:40957-4P-5HP-VLSC:40957-4P-7.5HP-VLSC:40957-4P-10HP-VLSC:</t>
        </is>
      </c>
      <c r="D847" s="2" t="inlineStr">
        <is>
          <t>X3</t>
        </is>
      </c>
      <c r="E847" s="2" t="inlineStr">
        <is>
          <t>ImpMatl_Silicon_Bronze_ASTM-B584_C87600</t>
        </is>
      </c>
      <c r="F847" s="7" t="inlineStr">
        <is>
          <t>Silicon Bronze, ASTM-B584, C87600</t>
        </is>
      </c>
      <c r="G847" s="7" t="inlineStr">
        <is>
          <t>B21</t>
        </is>
      </c>
      <c r="H847" s="7" t="inlineStr">
        <is>
          <t>Coating_Standard</t>
        </is>
      </c>
      <c r="I847" s="7" t="inlineStr">
        <is>
          <t>Stainless Steel, AISI-303</t>
        </is>
      </c>
      <c r="J847" s="7" t="inlineStr">
        <is>
          <t>Steel, Cold Drawn C1018</t>
        </is>
      </c>
      <c r="K847" s="77" t="inlineStr">
        <is>
          <t>96769211</t>
        </is>
      </c>
      <c r="L847" s="7" t="inlineStr">
        <is>
          <t>IMP,L,30957,X3,B21</t>
        </is>
      </c>
      <c r="M847" s="7" t="inlineStr">
        <is>
          <t>A101868</t>
        </is>
      </c>
      <c r="N847" s="7" t="n">
        <v>0</v>
      </c>
      <c r="O847" s="7" t="inlineStr">
        <is>
          <t>LT027</t>
        </is>
      </c>
      <c r="P847" s="13" t="n">
        <v>0</v>
      </c>
      <c r="R847" s="12" t="n"/>
    </row>
    <row r="848">
      <c r="B848" t="inlineStr">
        <is>
          <t>Price_BOM_VLC_VLSC_Imp_0838</t>
        </is>
      </c>
      <c r="C848" t="inlineStr">
        <is>
          <t>:40957-4P-5HP-VLSC:40957-4P-7.5HP-VLSC:40957-4P-10HP-VLSC:</t>
        </is>
      </c>
      <c r="D848" s="2" t="inlineStr">
        <is>
          <t>X3</t>
        </is>
      </c>
      <c r="E848" s="2" t="inlineStr">
        <is>
          <t>ImpMatl_SS_AISI-304</t>
        </is>
      </c>
      <c r="F848" s="7" t="inlineStr">
        <is>
          <t>Stainless Steel, AISI-304</t>
        </is>
      </c>
      <c r="G848" s="7" t="inlineStr">
        <is>
          <t>H304</t>
        </is>
      </c>
      <c r="H848" s="7" t="inlineStr">
        <is>
          <t>Coating_Standard</t>
        </is>
      </c>
      <c r="I848" s="7" t="inlineStr">
        <is>
          <t>Stainless Steel, AISI-303</t>
        </is>
      </c>
      <c r="J848" s="7" t="inlineStr">
        <is>
          <t>Stainless Steel, AISI 316</t>
        </is>
      </c>
      <c r="K848" s="98" t="n">
        <v>98876155</v>
      </c>
      <c r="L848" s="98" t="inlineStr">
        <is>
          <t>IMP,L,30957,X3,H304</t>
        </is>
      </c>
      <c r="M848" t="inlineStr">
        <is>
          <t>A101873</t>
        </is>
      </c>
      <c r="N848" t="n">
        <v>0</v>
      </c>
      <c r="O848" s="7" t="inlineStr">
        <is>
          <t>LT027</t>
        </is>
      </c>
      <c r="P848" s="13" t="n">
        <v>0</v>
      </c>
      <c r="R848" s="12" t="n"/>
    </row>
    <row r="849">
      <c r="B849" t="inlineStr">
        <is>
          <t>Price_BOM_VLC_VLSC_Imp_0839</t>
        </is>
      </c>
      <c r="C849" t="inlineStr">
        <is>
          <t>:40957-4P-5HP-VLSC:40957-4P-7.5HP-VLSC:40957-4P-10HP-VLSC:</t>
        </is>
      </c>
      <c r="D849" s="2" t="inlineStr">
        <is>
          <t>X3</t>
        </is>
      </c>
      <c r="E849" t="inlineStr">
        <is>
          <t>ImpMatl_NiAl-Bronze_ASTM-B148_C95400</t>
        </is>
      </c>
      <c r="F849" s="7" t="inlineStr">
        <is>
          <t>Nickel Aluminum Bronze ASTM B148 UNS C95400</t>
        </is>
      </c>
      <c r="G849" s="7" t="inlineStr">
        <is>
          <t>B22</t>
        </is>
      </c>
      <c r="H849" s="7" t="inlineStr">
        <is>
          <t>Coating_Standard</t>
        </is>
      </c>
      <c r="I849" s="7" t="inlineStr">
        <is>
          <t>Stainless Steel, AISI-303</t>
        </is>
      </c>
      <c r="J849" s="7" t="inlineStr">
        <is>
          <t>Steel, Cold Drawn C1018</t>
        </is>
      </c>
      <c r="K849" s="78" t="inlineStr">
        <is>
          <t>97778041</t>
        </is>
      </c>
      <c r="L849" s="12" t="n"/>
      <c r="M849" t="inlineStr">
        <is>
          <t>A102239</t>
        </is>
      </c>
      <c r="N849" s="12" t="n">
        <v>182</v>
      </c>
      <c r="O849" s="7" t="inlineStr">
        <is>
          <t>LT250</t>
        </is>
      </c>
      <c r="P849" s="13" t="n">
        <v>8</v>
      </c>
      <c r="R849" s="12" t="n"/>
    </row>
    <row r="850">
      <c r="B850" t="inlineStr">
        <is>
          <t>Price_BOM_VLC_VLSC_Imp_0840</t>
        </is>
      </c>
      <c r="C850" t="inlineStr">
        <is>
          <t>:40957-4P-5HP-VLSC:40957-4P-7.5HP-VLSC:40957-4P-10HP-VLSC:</t>
        </is>
      </c>
      <c r="D850" s="2" t="inlineStr">
        <is>
          <t>X3</t>
        </is>
      </c>
      <c r="E850" s="2" t="inlineStr">
        <is>
          <t>ImpMatl_Silicon_Bronze_ASTM-B584_C87600</t>
        </is>
      </c>
      <c r="F850" s="7" t="inlineStr">
        <is>
          <t>Silicon Bronze, ASTM-B584, C87600</t>
        </is>
      </c>
      <c r="G850" s="7" t="inlineStr">
        <is>
          <t>B21</t>
        </is>
      </c>
      <c r="H850" s="7" t="inlineStr">
        <is>
          <t>Coating_Scotchkote134_interior</t>
        </is>
      </c>
      <c r="I850" s="7" t="inlineStr">
        <is>
          <t>Stainless Steel, AISI-303</t>
        </is>
      </c>
      <c r="J850" s="7" t="inlineStr">
        <is>
          <t>Steel, Cold Drawn C1018</t>
        </is>
      </c>
      <c r="K850" s="2" t="inlineStr">
        <is>
          <t>RTF</t>
        </is>
      </c>
      <c r="L850" s="7" t="n"/>
      <c r="M850" s="7" t="inlineStr">
        <is>
          <t>A101868</t>
        </is>
      </c>
      <c r="N850" s="7" t="n">
        <v>0</v>
      </c>
      <c r="O850" s="7" t="inlineStr">
        <is>
          <t>LT250</t>
        </is>
      </c>
      <c r="P850" s="13" t="n">
        <v>8</v>
      </c>
      <c r="R850" s="12" t="n"/>
    </row>
    <row r="851">
      <c r="B851" t="inlineStr">
        <is>
          <t>Price_BOM_VLC_VLSC_Imp_0841</t>
        </is>
      </c>
      <c r="C851" t="inlineStr">
        <is>
          <t>:40957-4P-5HP-VLSC:40957-4P-7.5HP-VLSC:40957-4P-10HP-VLSC:</t>
        </is>
      </c>
      <c r="D851" s="2" t="inlineStr">
        <is>
          <t>X3</t>
        </is>
      </c>
      <c r="E851" t="inlineStr">
        <is>
          <t>ImpMatl_NiAl-Bronze_ASTM-B148_C95400</t>
        </is>
      </c>
      <c r="F851" s="7" t="inlineStr">
        <is>
          <t>Nickel Aluminum Bronze ASTM B148 UNS C95400</t>
        </is>
      </c>
      <c r="G851" s="7" t="inlineStr">
        <is>
          <t>B22</t>
        </is>
      </c>
      <c r="H851" s="7" t="inlineStr">
        <is>
          <t>Coating_Scotchkote134_interior</t>
        </is>
      </c>
      <c r="I851" s="7" t="inlineStr">
        <is>
          <t>Stainless Steel, AISI-303</t>
        </is>
      </c>
      <c r="J851" s="7" t="inlineStr">
        <is>
          <t>Steel, Cold Drawn C1018</t>
        </is>
      </c>
      <c r="K851" s="2" t="inlineStr">
        <is>
          <t>RTF</t>
        </is>
      </c>
      <c r="L851" s="12" t="n"/>
      <c r="M851" t="inlineStr">
        <is>
          <t>A102239</t>
        </is>
      </c>
      <c r="N851" s="12" t="n">
        <v>182</v>
      </c>
      <c r="O851" s="7" t="inlineStr">
        <is>
          <t>LT250</t>
        </is>
      </c>
      <c r="P851" s="13" t="n">
        <v>8</v>
      </c>
      <c r="R851" s="12" t="n"/>
    </row>
    <row r="852">
      <c r="B852" t="inlineStr">
        <is>
          <t>Price_BOM_VLC_VLSC_Imp_0842</t>
        </is>
      </c>
      <c r="C852" t="inlineStr">
        <is>
          <t>:40957-4P-5HP-VLSC:40957-4P-7.5HP-VLSC:40957-4P-10HP-VLSC:</t>
        </is>
      </c>
      <c r="D852" s="2" t="inlineStr">
        <is>
          <t>X3</t>
        </is>
      </c>
      <c r="E852" s="2" t="inlineStr">
        <is>
          <t>ImpMatl_Silicon_Bronze_ASTM-B584_C87600</t>
        </is>
      </c>
      <c r="F852" s="7" t="inlineStr">
        <is>
          <t>Silicon Bronze, ASTM-B584, C87600</t>
        </is>
      </c>
      <c r="G852" s="7" t="inlineStr">
        <is>
          <t>B21</t>
        </is>
      </c>
      <c r="H852" s="7" t="inlineStr">
        <is>
          <t>Coating_Scotchkote134_interior_exterior</t>
        </is>
      </c>
      <c r="I852" s="7" t="inlineStr">
        <is>
          <t>Stainless Steel, AISI-303</t>
        </is>
      </c>
      <c r="J852" s="7" t="inlineStr">
        <is>
          <t>Steel, Cold Drawn C1018</t>
        </is>
      </c>
      <c r="K852" s="2" t="inlineStr">
        <is>
          <t>RTF</t>
        </is>
      </c>
      <c r="L852" s="7" t="n"/>
      <c r="M852" s="7" t="inlineStr">
        <is>
          <t>A101868</t>
        </is>
      </c>
      <c r="N852" s="7" t="n">
        <v>0</v>
      </c>
      <c r="O852" s="7" t="inlineStr">
        <is>
          <t>LT250</t>
        </is>
      </c>
      <c r="P852" s="13" t="n">
        <v>8</v>
      </c>
      <c r="R852" s="12" t="n"/>
    </row>
    <row r="853">
      <c r="B853" t="inlineStr">
        <is>
          <t>Price_BOM_VLC_VLSC_Imp_0843</t>
        </is>
      </c>
      <c r="C853" t="inlineStr">
        <is>
          <t>:40957-4P-5HP-VLSC:40957-4P-7.5HP-VLSC:40957-4P-10HP-VLSC:</t>
        </is>
      </c>
      <c r="D853" s="2" t="inlineStr">
        <is>
          <t>X3</t>
        </is>
      </c>
      <c r="E853" t="inlineStr">
        <is>
          <t>ImpMatl_NiAl-Bronze_ASTM-B148_C95400</t>
        </is>
      </c>
      <c r="F853" s="7" t="inlineStr">
        <is>
          <t>Nickel Aluminum Bronze ASTM B148 UNS C95400</t>
        </is>
      </c>
      <c r="G853" s="7" t="inlineStr">
        <is>
          <t>B22</t>
        </is>
      </c>
      <c r="H853" s="7" t="inlineStr">
        <is>
          <t>Coating_Scotchkote134_interior_exterior</t>
        </is>
      </c>
      <c r="I853" s="7" t="inlineStr">
        <is>
          <t>Stainless Steel, AISI-303</t>
        </is>
      </c>
      <c r="J853" s="7" t="inlineStr">
        <is>
          <t>Steel, Cold Drawn C1018</t>
        </is>
      </c>
      <c r="K853" s="2" t="inlineStr">
        <is>
          <t>RTF</t>
        </is>
      </c>
      <c r="L853" s="12" t="n"/>
      <c r="M853" t="inlineStr">
        <is>
          <t>A102239</t>
        </is>
      </c>
      <c r="N853" s="12" t="n">
        <v>182</v>
      </c>
      <c r="O853" s="7" t="inlineStr">
        <is>
          <t>LT250</t>
        </is>
      </c>
      <c r="P853" s="13" t="n">
        <v>8</v>
      </c>
      <c r="R853" s="12" t="n"/>
    </row>
    <row r="854">
      <c r="B854" t="inlineStr">
        <is>
          <t>Price_BOM_VLC_VLSC_Imp_0844</t>
        </is>
      </c>
      <c r="C854" t="inlineStr">
        <is>
          <t>:40957-4P-5HP-VLSC:40957-4P-7.5HP-VLSC:40957-4P-10HP-VLSC:</t>
        </is>
      </c>
      <c r="D854" s="2" t="inlineStr">
        <is>
          <t>X3</t>
        </is>
      </c>
      <c r="E854" s="2" t="inlineStr">
        <is>
          <t>ImpMatl_Silicon_Bronze_ASTM-B584_C87600</t>
        </is>
      </c>
      <c r="F854" s="7" t="inlineStr">
        <is>
          <t>Silicon Bronze, ASTM-B584, C87600</t>
        </is>
      </c>
      <c r="G854" s="7" t="inlineStr">
        <is>
          <t>B21</t>
        </is>
      </c>
      <c r="H854" s="7" t="inlineStr">
        <is>
          <t>Coating_Scotchkote134_interior_exterior_IncludeImpeller</t>
        </is>
      </c>
      <c r="I854" s="7" t="inlineStr">
        <is>
          <t>Stainless Steel, AISI-303</t>
        </is>
      </c>
      <c r="J854" s="7" t="inlineStr">
        <is>
          <t>Steel, Cold Drawn C1018</t>
        </is>
      </c>
      <c r="K854" s="2" t="inlineStr">
        <is>
          <t>RTF</t>
        </is>
      </c>
      <c r="L854" s="7" t="n"/>
      <c r="M854" s="7" t="inlineStr">
        <is>
          <t>A101868</t>
        </is>
      </c>
      <c r="N854" s="7" t="n">
        <v>0</v>
      </c>
      <c r="O854" s="7" t="inlineStr">
        <is>
          <t>LT250</t>
        </is>
      </c>
      <c r="P854" s="13" t="n">
        <v>8</v>
      </c>
      <c r="R854" s="12" t="n"/>
    </row>
    <row r="855">
      <c r="B855" t="inlineStr">
        <is>
          <t>Price_BOM_VLC_VLSC_Imp_0845</t>
        </is>
      </c>
      <c r="C855" t="inlineStr">
        <is>
          <t>:40957-4P-5HP-VLSC:40957-4P-7.5HP-VLSC:40957-4P-10HP-VLSC:</t>
        </is>
      </c>
      <c r="D855" s="2" t="inlineStr">
        <is>
          <t>X3</t>
        </is>
      </c>
      <c r="E855" t="inlineStr">
        <is>
          <t>ImpMatl_NiAl-Bronze_ASTM-B148_C95400</t>
        </is>
      </c>
      <c r="F855" s="7" t="inlineStr">
        <is>
          <t>Nickel Aluminum Bronze ASTM B148 UNS C95400</t>
        </is>
      </c>
      <c r="G855" s="7" t="inlineStr">
        <is>
          <t>B22</t>
        </is>
      </c>
      <c r="H855" s="7" t="inlineStr">
        <is>
          <t>Coating_Scotchkote134_interior_exterior_IncludeImpeller</t>
        </is>
      </c>
      <c r="I855" s="7" t="inlineStr">
        <is>
          <t>Stainless Steel, AISI-303</t>
        </is>
      </c>
      <c r="J855" s="7" t="inlineStr">
        <is>
          <t>Steel, Cold Drawn C1018</t>
        </is>
      </c>
      <c r="K855" s="2" t="inlineStr">
        <is>
          <t>RTF</t>
        </is>
      </c>
      <c r="L855" s="12" t="n"/>
      <c r="M855" t="inlineStr">
        <is>
          <t>A102239</t>
        </is>
      </c>
      <c r="N855" s="12" t="n">
        <v>182</v>
      </c>
      <c r="O855" s="7" t="inlineStr">
        <is>
          <t>LT250</t>
        </is>
      </c>
      <c r="P855" s="13" t="n">
        <v>8</v>
      </c>
      <c r="R855" s="12" t="n"/>
    </row>
    <row r="856">
      <c r="B856" t="inlineStr">
        <is>
          <t>Price_BOM_VLC_VLSC_Imp_0846</t>
        </is>
      </c>
      <c r="C856" t="inlineStr">
        <is>
          <t>:40957-4P-5HP-VLSC:40957-4P-7.5HP-VLSC:40957-4P-10HP-VLSC:</t>
        </is>
      </c>
      <c r="D856" s="2" t="inlineStr">
        <is>
          <t>X3</t>
        </is>
      </c>
      <c r="E856" s="2" t="inlineStr">
        <is>
          <t>ImpMatl_Silicon_Bronze_ASTM-B584_C87600</t>
        </is>
      </c>
      <c r="F856" s="7" t="inlineStr">
        <is>
          <t>Silicon Bronze, ASTM-B584, C87600</t>
        </is>
      </c>
      <c r="G856" s="7" t="inlineStr">
        <is>
          <t>B21</t>
        </is>
      </c>
      <c r="H856" s="7" t="inlineStr">
        <is>
          <t>Coating_Scotchkote134_interior_IncludeImpeller</t>
        </is>
      </c>
      <c r="I856" s="7" t="inlineStr">
        <is>
          <t>Stainless Steel, AISI-303</t>
        </is>
      </c>
      <c r="J856" s="7" t="inlineStr">
        <is>
          <t>Steel, Cold Drawn C1018</t>
        </is>
      </c>
      <c r="K856" s="2" t="inlineStr">
        <is>
          <t>RTF</t>
        </is>
      </c>
      <c r="L856" s="7" t="n"/>
      <c r="M856" s="7" t="inlineStr">
        <is>
          <t>A101868</t>
        </is>
      </c>
      <c r="N856" s="7" t="n">
        <v>0</v>
      </c>
      <c r="O856" s="7" t="inlineStr">
        <is>
          <t>LT250</t>
        </is>
      </c>
      <c r="P856" s="13" t="n">
        <v>8</v>
      </c>
      <c r="R856" s="12" t="n"/>
    </row>
    <row r="857">
      <c r="B857" t="inlineStr">
        <is>
          <t>Price_BOM_VLC_VLSC_Imp_0847</t>
        </is>
      </c>
      <c r="C857" t="inlineStr">
        <is>
          <t>:40957-4P-5HP-VLSC:40957-4P-7.5HP-VLSC:40957-4P-10HP-VLSC:</t>
        </is>
      </c>
      <c r="D857" s="2" t="inlineStr">
        <is>
          <t>X3</t>
        </is>
      </c>
      <c r="E857" t="inlineStr">
        <is>
          <t>ImpMatl_NiAl-Bronze_ASTM-B148_C95400</t>
        </is>
      </c>
      <c r="F857" s="7" t="inlineStr">
        <is>
          <t>Nickel Aluminum Bronze ASTM B148 UNS C95400</t>
        </is>
      </c>
      <c r="G857" s="7" t="inlineStr">
        <is>
          <t>B22</t>
        </is>
      </c>
      <c r="H857" s="7" t="inlineStr">
        <is>
          <t>Coating_Scotchkote134_interior_IncludeImpeller</t>
        </is>
      </c>
      <c r="I857" s="7" t="inlineStr">
        <is>
          <t>Stainless Steel, AISI-303</t>
        </is>
      </c>
      <c r="J857" s="7" t="inlineStr">
        <is>
          <t>Steel, Cold Drawn C1018</t>
        </is>
      </c>
      <c r="K857" s="2" t="inlineStr">
        <is>
          <t>RTF</t>
        </is>
      </c>
      <c r="L857" s="12" t="n"/>
      <c r="M857" t="inlineStr">
        <is>
          <t>A102239</t>
        </is>
      </c>
      <c r="N857" s="12" t="n">
        <v>182</v>
      </c>
      <c r="O857" s="7" t="inlineStr">
        <is>
          <t>LT250</t>
        </is>
      </c>
      <c r="P857" s="13" t="n">
        <v>8</v>
      </c>
      <c r="R857" s="12" t="n"/>
    </row>
    <row r="858">
      <c r="B858" t="inlineStr">
        <is>
          <t>Price_BOM_VLC_VLSC_Imp_0848</t>
        </is>
      </c>
      <c r="C858" t="inlineStr">
        <is>
          <t>:40957-4P-5HP-VLSC:40957-4P-7.5HP-VLSC:40957-4P-10HP-VLSC:</t>
        </is>
      </c>
      <c r="D858" s="2" t="inlineStr">
        <is>
          <t>X3</t>
        </is>
      </c>
      <c r="E858" s="2" t="inlineStr">
        <is>
          <t>ImpMatl_Silicon_Bronze_ASTM-B584_C87600</t>
        </is>
      </c>
      <c r="F858" s="7" t="inlineStr">
        <is>
          <t>Silicon Bronze, ASTM-B584, C87600</t>
        </is>
      </c>
      <c r="G858" s="7" t="inlineStr">
        <is>
          <t>B21</t>
        </is>
      </c>
      <c r="H858" s="7" t="inlineStr">
        <is>
          <t>Coating_Special</t>
        </is>
      </c>
      <c r="I858" s="7" t="inlineStr">
        <is>
          <t>Stainless Steel, AISI-303</t>
        </is>
      </c>
      <c r="J858" s="7" t="inlineStr">
        <is>
          <t>Steel, Cold Drawn C1018</t>
        </is>
      </c>
      <c r="K858" s="2" t="inlineStr">
        <is>
          <t>RTF</t>
        </is>
      </c>
      <c r="L858" s="7" t="n"/>
      <c r="M858" s="7" t="inlineStr">
        <is>
          <t>A101868</t>
        </is>
      </c>
      <c r="N858" s="7" t="n">
        <v>0</v>
      </c>
      <c r="O858" s="7" t="inlineStr">
        <is>
          <t>LT250</t>
        </is>
      </c>
      <c r="P858" s="13" t="n">
        <v>8</v>
      </c>
      <c r="R858" s="12" t="n"/>
    </row>
    <row r="859">
      <c r="B859" t="inlineStr">
        <is>
          <t>Price_BOM_VLC_VLSC_Imp_0849</t>
        </is>
      </c>
      <c r="C859" t="inlineStr">
        <is>
          <t>:40957-4P-5HP-VLSC:40957-4P-7.5HP-VLSC:40957-4P-10HP-VLSC:</t>
        </is>
      </c>
      <c r="D859" s="2" t="inlineStr">
        <is>
          <t>X3</t>
        </is>
      </c>
      <c r="E859" t="inlineStr">
        <is>
          <t>ImpMatl_NiAl-Bronze_ASTM-B148_C95400</t>
        </is>
      </c>
      <c r="F859" s="7" t="inlineStr">
        <is>
          <t>Nickel Aluminum Bronze ASTM B148 UNS C95400</t>
        </is>
      </c>
      <c r="G859" s="7" t="inlineStr">
        <is>
          <t>B22</t>
        </is>
      </c>
      <c r="H859" s="7" t="inlineStr">
        <is>
          <t>Coating_Special</t>
        </is>
      </c>
      <c r="I859" s="7" t="inlineStr">
        <is>
          <t>Stainless Steel, AISI-303</t>
        </is>
      </c>
      <c r="J859" s="7" t="inlineStr">
        <is>
          <t>Steel, Cold Drawn C1018</t>
        </is>
      </c>
      <c r="K859" s="2" t="inlineStr">
        <is>
          <t>RTF</t>
        </is>
      </c>
      <c r="L859" s="12" t="n"/>
      <c r="M859" t="inlineStr">
        <is>
          <t>A102239</t>
        </is>
      </c>
      <c r="N859" s="12" t="n">
        <v>182</v>
      </c>
      <c r="O859" s="7" t="inlineStr">
        <is>
          <t>LT250</t>
        </is>
      </c>
      <c r="P859" s="13" t="n">
        <v>8</v>
      </c>
      <c r="R859" s="12" t="n"/>
    </row>
    <row r="860">
      <c r="B860" t="inlineStr">
        <is>
          <t>Price_BOM_VLC_VLSC_Imp_0850</t>
        </is>
      </c>
      <c r="C860" t="inlineStr">
        <is>
          <t>:40957-4P-5HP-VLSC:40957-4P-7.5HP-VLSC:40957-4P-10HP-VLSC:</t>
        </is>
      </c>
      <c r="D860" s="2" t="inlineStr">
        <is>
          <t>X3</t>
        </is>
      </c>
      <c r="E860" s="2" t="inlineStr">
        <is>
          <t>ImpMatl_Silicon_Bronze_ASTM-B584_C87600</t>
        </is>
      </c>
      <c r="F860" s="7" t="inlineStr">
        <is>
          <t>Silicon Bronze, ASTM-B584, C87600</t>
        </is>
      </c>
      <c r="G860" s="7" t="inlineStr">
        <is>
          <t>B21</t>
        </is>
      </c>
      <c r="H860" s="7" t="inlineStr">
        <is>
          <t>Coating_Epoxy</t>
        </is>
      </c>
      <c r="I860" s="7" t="inlineStr">
        <is>
          <t>Stainless Steel, AISI-303</t>
        </is>
      </c>
      <c r="J860" s="7" t="inlineStr">
        <is>
          <t>Steel, Cold Drawn C1018</t>
        </is>
      </c>
      <c r="K860" s="2" t="inlineStr">
        <is>
          <t>RTF</t>
        </is>
      </c>
      <c r="L860" s="7" t="n"/>
      <c r="M860" s="7" t="inlineStr">
        <is>
          <t>A101868</t>
        </is>
      </c>
      <c r="N860" s="7" t="n">
        <v>0</v>
      </c>
      <c r="O860" s="7" t="inlineStr">
        <is>
          <t>LT250</t>
        </is>
      </c>
      <c r="P860" s="13" t="n">
        <v>8</v>
      </c>
      <c r="R860" s="12" t="n"/>
    </row>
    <row r="861">
      <c r="B861" t="inlineStr">
        <is>
          <t>Price_BOM_VLC_VLSC_Imp_0851</t>
        </is>
      </c>
      <c r="C861" t="inlineStr">
        <is>
          <t>:40957-4P-5HP-VLSC:40957-4P-7.5HP-VLSC:40957-4P-10HP-VLSC:</t>
        </is>
      </c>
      <c r="D861" s="2" t="inlineStr">
        <is>
          <t>X3</t>
        </is>
      </c>
      <c r="E861" t="inlineStr">
        <is>
          <t>ImpMatl_NiAl-Bronze_ASTM-B148_C95400</t>
        </is>
      </c>
      <c r="F861" s="7" t="inlineStr">
        <is>
          <t>Nickel Aluminum Bronze ASTM B148 UNS C95400</t>
        </is>
      </c>
      <c r="G861" s="7" t="inlineStr">
        <is>
          <t>B22</t>
        </is>
      </c>
      <c r="H861" s="7" t="inlineStr">
        <is>
          <t>Coating_Epoxy</t>
        </is>
      </c>
      <c r="I861" s="7" t="inlineStr">
        <is>
          <t>Stainless Steel, AISI-303</t>
        </is>
      </c>
      <c r="J861" s="7" t="inlineStr">
        <is>
          <t>Steel, Cold Drawn C1018</t>
        </is>
      </c>
      <c r="K861" s="2" t="inlineStr">
        <is>
          <t>RTF</t>
        </is>
      </c>
      <c r="L861" s="12" t="n"/>
      <c r="M861" t="inlineStr">
        <is>
          <t>A102239</t>
        </is>
      </c>
      <c r="N861" s="12" t="n">
        <v>182</v>
      </c>
      <c r="O861" s="7" t="inlineStr">
        <is>
          <t>LT250</t>
        </is>
      </c>
      <c r="P861" s="13" t="n">
        <v>8</v>
      </c>
      <c r="R861" s="12" t="n"/>
    </row>
    <row r="862">
      <c r="B862" t="inlineStr">
        <is>
          <t>Price_BOM_VLC_VLSC_Imp_0852</t>
        </is>
      </c>
      <c r="C862" t="inlineStr">
        <is>
          <t>:40957-2P-40HP-VLSC:40957-2P-50HP-VLSC:40957-2P-60HP-VLSC:40957-2P-75HP-VLSC:40957-2P-100HP-VLSC:40957-4P-15HP-VLSC:</t>
        </is>
      </c>
      <c r="D862" s="2" t="inlineStr">
        <is>
          <t>XA</t>
        </is>
      </c>
      <c r="E862" s="2" t="inlineStr">
        <is>
          <t>ImpMatl_Silicon_Bronze_ASTM-B584_C87600</t>
        </is>
      </c>
      <c r="F862" s="7" t="inlineStr">
        <is>
          <t>Silicon Bronze, ASTM-B584, C87600</t>
        </is>
      </c>
      <c r="G862" s="7" t="inlineStr">
        <is>
          <t>B21</t>
        </is>
      </c>
      <c r="H862" s="7" t="inlineStr">
        <is>
          <t>Coating_Standard</t>
        </is>
      </c>
      <c r="I862" s="7" t="inlineStr">
        <is>
          <t>Stainless Steel, AISI-303</t>
        </is>
      </c>
      <c r="J862" s="7" t="inlineStr">
        <is>
          <t>Steel, Cold Drawn C1018</t>
        </is>
      </c>
      <c r="K862" s="77" t="inlineStr">
        <is>
          <t>96769214</t>
        </is>
      </c>
      <c r="L862" s="7" t="inlineStr">
        <is>
          <t>IMP,L,30957,XA,B21</t>
        </is>
      </c>
      <c r="M862" s="7" t="inlineStr">
        <is>
          <t>A101875</t>
        </is>
      </c>
      <c r="N862" s="7" t="n">
        <v>0</v>
      </c>
      <c r="O862" s="7" t="inlineStr">
        <is>
          <t>LT027</t>
        </is>
      </c>
      <c r="P862" s="13" t="n">
        <v>0</v>
      </c>
      <c r="R862" s="12" t="n"/>
    </row>
    <row r="863">
      <c r="B863" t="inlineStr">
        <is>
          <t>Price_BOM_VLC_VLSC_Imp_0853</t>
        </is>
      </c>
      <c r="C863" t="inlineStr">
        <is>
          <t>:40957-2P-40HP-VLSC:40957-2P-50HP-VLSC:40957-2P-60HP-VLSC:40957-2P-75HP-VLSC:40957-2P-100HP-VLSC:40957-4P-15HP-VLSC:</t>
        </is>
      </c>
      <c r="D863" s="2" t="inlineStr">
        <is>
          <t>XA</t>
        </is>
      </c>
      <c r="E863" s="2" t="inlineStr">
        <is>
          <t>ImpMatl_SS_AISI-304</t>
        </is>
      </c>
      <c r="F863" s="7" t="inlineStr">
        <is>
          <t>Stainless Steel, AISI-304</t>
        </is>
      </c>
      <c r="G863" s="7" t="inlineStr">
        <is>
          <t>H304</t>
        </is>
      </c>
      <c r="H863" s="7" t="inlineStr">
        <is>
          <t>Coating_Standard</t>
        </is>
      </c>
      <c r="I863" s="7" t="inlineStr">
        <is>
          <t>Stainless Steel, AISI-303</t>
        </is>
      </c>
      <c r="J863" s="7" t="inlineStr">
        <is>
          <t>Stainless Steel, AISI 316</t>
        </is>
      </c>
      <c r="K863" s="98" t="n">
        <v>98876154</v>
      </c>
      <c r="L863" s="98" t="inlineStr">
        <is>
          <t>IMP,L,30957,XA,H304</t>
        </is>
      </c>
      <c r="M863" t="inlineStr">
        <is>
          <t>A101880</t>
        </is>
      </c>
      <c r="N863" t="n">
        <v>0</v>
      </c>
      <c r="O863" s="7" t="inlineStr">
        <is>
          <t>LT027</t>
        </is>
      </c>
      <c r="P863" s="13" t="n">
        <v>0</v>
      </c>
      <c r="R863" s="12" t="n"/>
    </row>
    <row r="864">
      <c r="B864" t="inlineStr">
        <is>
          <t>Price_BOM_VLC_VLSC_Imp_0854</t>
        </is>
      </c>
      <c r="C864" t="inlineStr">
        <is>
          <t>:40957-2P-40HP-VLSC:40957-2P-50HP-VLSC:40957-2P-60HP-VLSC:40957-2P-75HP-VLSC:40957-2P-100HP-VLSC:40957-4P-15HP-VLSC:</t>
        </is>
      </c>
      <c r="D864" s="2" t="inlineStr">
        <is>
          <t>XA</t>
        </is>
      </c>
      <c r="E864" t="inlineStr">
        <is>
          <t>ImpMatl_NiAl-Bronze_ASTM-B148_C95400</t>
        </is>
      </c>
      <c r="F864" s="7" t="inlineStr">
        <is>
          <t>Nickel Aluminum Bronze ASTM B148 UNS C95400</t>
        </is>
      </c>
      <c r="G864" s="7" t="inlineStr">
        <is>
          <t>B22</t>
        </is>
      </c>
      <c r="H864" s="7" t="inlineStr">
        <is>
          <t>Coating_Standard</t>
        </is>
      </c>
      <c r="I864" s="7" t="inlineStr">
        <is>
          <t>Stainless Steel, AISI-303</t>
        </is>
      </c>
      <c r="J864" s="7" t="inlineStr">
        <is>
          <t>Steel, Cold Drawn C1018</t>
        </is>
      </c>
      <c r="K864" s="78" t="inlineStr">
        <is>
          <t>97778042</t>
        </is>
      </c>
      <c r="L864" s="12" t="n"/>
      <c r="M864" t="inlineStr">
        <is>
          <t>A102240</t>
        </is>
      </c>
      <c r="N864" s="12" t="n">
        <v>182</v>
      </c>
      <c r="O864" s="7" t="inlineStr">
        <is>
          <t>LT250</t>
        </is>
      </c>
      <c r="P864" s="13" t="n">
        <v>8</v>
      </c>
      <c r="R864" s="12" t="n"/>
    </row>
    <row r="865">
      <c r="B865" t="inlineStr">
        <is>
          <t>Price_BOM_VLC_VLSC_Imp_0855</t>
        </is>
      </c>
      <c r="C865" t="inlineStr">
        <is>
          <t>:40957-2P-40HP-VLSC:40957-2P-50HP-VLSC:40957-2P-60HP-VLSC:40957-2P-75HP-VLSC:40957-2P-100HP-VLSC:40957-4P-15HP-VLSC:</t>
        </is>
      </c>
      <c r="D865" s="2" t="inlineStr">
        <is>
          <t>XA</t>
        </is>
      </c>
      <c r="E865" s="2" t="inlineStr">
        <is>
          <t>ImpMatl_Silicon_Bronze_ASTM-B584_C87600</t>
        </is>
      </c>
      <c r="F865" s="7" t="inlineStr">
        <is>
          <t>Silicon Bronze, ASTM-B584, C87600</t>
        </is>
      </c>
      <c r="G865" s="7" t="inlineStr">
        <is>
          <t>B21</t>
        </is>
      </c>
      <c r="H865" s="7" t="inlineStr">
        <is>
          <t>Coating_Scotchkote134_interior</t>
        </is>
      </c>
      <c r="I865" s="7" t="inlineStr">
        <is>
          <t>Stainless Steel, AISI-303</t>
        </is>
      </c>
      <c r="J865" s="7" t="inlineStr">
        <is>
          <t>Steel, Cold Drawn C1018</t>
        </is>
      </c>
      <c r="K865" s="2" t="inlineStr">
        <is>
          <t>RTF</t>
        </is>
      </c>
      <c r="L865" s="7" t="n"/>
      <c r="M865" s="7" t="inlineStr">
        <is>
          <t>A101875</t>
        </is>
      </c>
      <c r="N865" s="7" t="n">
        <v>0</v>
      </c>
      <c r="O865" s="7" t="inlineStr">
        <is>
          <t>LT250</t>
        </is>
      </c>
      <c r="P865" s="13" t="n">
        <v>8</v>
      </c>
      <c r="R865" s="12" t="n"/>
    </row>
    <row r="866">
      <c r="B866" t="inlineStr">
        <is>
          <t>Price_BOM_VLC_VLSC_Imp_0856</t>
        </is>
      </c>
      <c r="C866" t="inlineStr">
        <is>
          <t>:40957-2P-40HP-VLSC:40957-2P-50HP-VLSC:40957-2P-60HP-VLSC:40957-2P-75HP-VLSC:40957-2P-100HP-VLSC:40957-4P-15HP-VLSC:</t>
        </is>
      </c>
      <c r="D866" s="2" t="inlineStr">
        <is>
          <t>XA</t>
        </is>
      </c>
      <c r="E866" t="inlineStr">
        <is>
          <t>ImpMatl_NiAl-Bronze_ASTM-B148_C95400</t>
        </is>
      </c>
      <c r="F866" s="7" t="inlineStr">
        <is>
          <t>Nickel Aluminum Bronze ASTM B148 UNS C95400</t>
        </is>
      </c>
      <c r="G866" s="7" t="inlineStr">
        <is>
          <t>B22</t>
        </is>
      </c>
      <c r="H866" s="7" t="inlineStr">
        <is>
          <t>Coating_Scotchkote134_interior</t>
        </is>
      </c>
      <c r="I866" s="7" t="inlineStr">
        <is>
          <t>Stainless Steel, AISI-303</t>
        </is>
      </c>
      <c r="J866" s="7" t="inlineStr">
        <is>
          <t>Steel, Cold Drawn C1018</t>
        </is>
      </c>
      <c r="K866" s="2" t="inlineStr">
        <is>
          <t>RTF</t>
        </is>
      </c>
      <c r="L866" s="12" t="n"/>
      <c r="M866" t="inlineStr">
        <is>
          <t>A102240</t>
        </is>
      </c>
      <c r="N866" s="12" t="n">
        <v>182</v>
      </c>
      <c r="O866" s="7" t="inlineStr">
        <is>
          <t>LT250</t>
        </is>
      </c>
      <c r="P866" s="13" t="n">
        <v>8</v>
      </c>
      <c r="R866" s="12" t="n"/>
    </row>
    <row r="867">
      <c r="B867" t="inlineStr">
        <is>
          <t>Price_BOM_VLC_VLSC_Imp_0857</t>
        </is>
      </c>
      <c r="C867" t="inlineStr">
        <is>
          <t>:40957-2P-40HP-VLSC:40957-2P-50HP-VLSC:40957-2P-60HP-VLSC:40957-2P-75HP-VLSC:40957-2P-100HP-VLSC:40957-4P-15HP-VLSC:</t>
        </is>
      </c>
      <c r="D867" s="2" t="inlineStr">
        <is>
          <t>XA</t>
        </is>
      </c>
      <c r="E867" s="2" t="inlineStr">
        <is>
          <t>ImpMatl_Silicon_Bronze_ASTM-B584_C87600</t>
        </is>
      </c>
      <c r="F867" s="7" t="inlineStr">
        <is>
          <t>Silicon Bronze, ASTM-B584, C87600</t>
        </is>
      </c>
      <c r="G867" s="7" t="inlineStr">
        <is>
          <t>B21</t>
        </is>
      </c>
      <c r="H867" s="7" t="inlineStr">
        <is>
          <t>Coating_Scotchkote134_interior_exterior</t>
        </is>
      </c>
      <c r="I867" s="7" t="inlineStr">
        <is>
          <t>Stainless Steel, AISI-303</t>
        </is>
      </c>
      <c r="J867" s="7" t="inlineStr">
        <is>
          <t>Steel, Cold Drawn C1018</t>
        </is>
      </c>
      <c r="K867" s="2" t="inlineStr">
        <is>
          <t>RTF</t>
        </is>
      </c>
      <c r="L867" s="7" t="n"/>
      <c r="M867" s="7" t="inlineStr">
        <is>
          <t>A101875</t>
        </is>
      </c>
      <c r="N867" s="7" t="n">
        <v>0</v>
      </c>
      <c r="O867" s="7" t="inlineStr">
        <is>
          <t>LT250</t>
        </is>
      </c>
      <c r="P867" s="13" t="n">
        <v>8</v>
      </c>
      <c r="R867" s="12" t="n"/>
    </row>
    <row r="868">
      <c r="B868" t="inlineStr">
        <is>
          <t>Price_BOM_VLC_VLSC_Imp_0858</t>
        </is>
      </c>
      <c r="C868" t="inlineStr">
        <is>
          <t>:40957-2P-40HP-VLSC:40957-2P-50HP-VLSC:40957-2P-60HP-VLSC:40957-2P-75HP-VLSC:40957-2P-100HP-VLSC:40957-4P-15HP-VLSC:</t>
        </is>
      </c>
      <c r="D868" s="2" t="inlineStr">
        <is>
          <t>XA</t>
        </is>
      </c>
      <c r="E868" t="inlineStr">
        <is>
          <t>ImpMatl_NiAl-Bronze_ASTM-B148_C95400</t>
        </is>
      </c>
      <c r="F868" s="7" t="inlineStr">
        <is>
          <t>Nickel Aluminum Bronze ASTM B148 UNS C95400</t>
        </is>
      </c>
      <c r="G868" s="7" t="inlineStr">
        <is>
          <t>B22</t>
        </is>
      </c>
      <c r="H868" s="7" t="inlineStr">
        <is>
          <t>Coating_Scotchkote134_interior_exterior</t>
        </is>
      </c>
      <c r="I868" s="7" t="inlineStr">
        <is>
          <t>Stainless Steel, AISI-303</t>
        </is>
      </c>
      <c r="J868" s="7" t="inlineStr">
        <is>
          <t>Steel, Cold Drawn C1018</t>
        </is>
      </c>
      <c r="K868" s="2" t="inlineStr">
        <is>
          <t>RTF</t>
        </is>
      </c>
      <c r="L868" s="12" t="n"/>
      <c r="M868" t="inlineStr">
        <is>
          <t>A102240</t>
        </is>
      </c>
      <c r="N868" s="12" t="n">
        <v>182</v>
      </c>
      <c r="O868" s="7" t="inlineStr">
        <is>
          <t>LT250</t>
        </is>
      </c>
      <c r="P868" s="13" t="n">
        <v>8</v>
      </c>
      <c r="R868" s="12" t="n"/>
    </row>
    <row r="869">
      <c r="B869" t="inlineStr">
        <is>
          <t>Price_BOM_VLC_VLSC_Imp_0859</t>
        </is>
      </c>
      <c r="C869" t="inlineStr">
        <is>
          <t>:40957-2P-40HP-VLSC:40957-2P-50HP-VLSC:40957-2P-60HP-VLSC:40957-2P-75HP-VLSC:40957-2P-100HP-VLSC:40957-4P-15HP-VLSC:</t>
        </is>
      </c>
      <c r="D869" s="2" t="inlineStr">
        <is>
          <t>XA</t>
        </is>
      </c>
      <c r="E869" s="2" t="inlineStr">
        <is>
          <t>ImpMatl_Silicon_Bronze_ASTM-B584_C87600</t>
        </is>
      </c>
      <c r="F869" s="7" t="inlineStr">
        <is>
          <t>Silicon Bronze, ASTM-B584, C87600</t>
        </is>
      </c>
      <c r="G869" s="7" t="inlineStr">
        <is>
          <t>B21</t>
        </is>
      </c>
      <c r="H869" s="7" t="inlineStr">
        <is>
          <t>Coating_Scotchkote134_interior_exterior_IncludeImpeller</t>
        </is>
      </c>
      <c r="I869" s="7" t="inlineStr">
        <is>
          <t>Stainless Steel, AISI-303</t>
        </is>
      </c>
      <c r="J869" s="7" t="inlineStr">
        <is>
          <t>Steel, Cold Drawn C1018</t>
        </is>
      </c>
      <c r="K869" s="2" t="inlineStr">
        <is>
          <t>RTF</t>
        </is>
      </c>
      <c r="L869" s="7" t="n"/>
      <c r="M869" s="7" t="inlineStr">
        <is>
          <t>A101875</t>
        </is>
      </c>
      <c r="N869" s="7" t="n">
        <v>0</v>
      </c>
      <c r="O869" s="7" t="inlineStr">
        <is>
          <t>LT250</t>
        </is>
      </c>
      <c r="P869" s="13" t="n">
        <v>8</v>
      </c>
      <c r="R869" s="12" t="n"/>
    </row>
    <row r="870">
      <c r="B870" t="inlineStr">
        <is>
          <t>Price_BOM_VLC_VLSC_Imp_0860</t>
        </is>
      </c>
      <c r="C870" t="inlineStr">
        <is>
          <t>:40957-2P-40HP-VLSC:40957-2P-50HP-VLSC:40957-2P-60HP-VLSC:40957-2P-75HP-VLSC:40957-2P-100HP-VLSC:40957-4P-15HP-VLSC:</t>
        </is>
      </c>
      <c r="D870" s="2" t="inlineStr">
        <is>
          <t>XA</t>
        </is>
      </c>
      <c r="E870" t="inlineStr">
        <is>
          <t>ImpMatl_NiAl-Bronze_ASTM-B148_C95400</t>
        </is>
      </c>
      <c r="F870" s="7" t="inlineStr">
        <is>
          <t>Nickel Aluminum Bronze ASTM B148 UNS C95400</t>
        </is>
      </c>
      <c r="G870" s="7" t="inlineStr">
        <is>
          <t>B22</t>
        </is>
      </c>
      <c r="H870" s="7" t="inlineStr">
        <is>
          <t>Coating_Scotchkote134_interior_exterior_IncludeImpeller</t>
        </is>
      </c>
      <c r="I870" s="7" t="inlineStr">
        <is>
          <t>Stainless Steel, AISI-303</t>
        </is>
      </c>
      <c r="J870" s="7" t="inlineStr">
        <is>
          <t>Steel, Cold Drawn C1018</t>
        </is>
      </c>
      <c r="K870" s="2" t="inlineStr">
        <is>
          <t>RTF</t>
        </is>
      </c>
      <c r="L870" s="12" t="n"/>
      <c r="M870" t="inlineStr">
        <is>
          <t>A102240</t>
        </is>
      </c>
      <c r="N870" s="12" t="n">
        <v>182</v>
      </c>
      <c r="O870" s="7" t="inlineStr">
        <is>
          <t>LT250</t>
        </is>
      </c>
      <c r="P870" s="13" t="n">
        <v>8</v>
      </c>
      <c r="R870" s="12" t="n"/>
    </row>
    <row r="871">
      <c r="B871" t="inlineStr">
        <is>
          <t>Price_BOM_VLC_VLSC_Imp_0861</t>
        </is>
      </c>
      <c r="C871" t="inlineStr">
        <is>
          <t>:40957-2P-40HP-VLSC:40957-2P-50HP-VLSC:40957-2P-60HP-VLSC:40957-2P-75HP-VLSC:40957-2P-100HP-VLSC:40957-4P-15HP-VLSC:</t>
        </is>
      </c>
      <c r="D871" s="2" t="inlineStr">
        <is>
          <t>XA</t>
        </is>
      </c>
      <c r="E871" s="2" t="inlineStr">
        <is>
          <t>ImpMatl_Silicon_Bronze_ASTM-B584_C87600</t>
        </is>
      </c>
      <c r="F871" s="7" t="inlineStr">
        <is>
          <t>Silicon Bronze, ASTM-B584, C87600</t>
        </is>
      </c>
      <c r="G871" s="7" t="inlineStr">
        <is>
          <t>B21</t>
        </is>
      </c>
      <c r="H871" s="7" t="inlineStr">
        <is>
          <t>Coating_Scotchkote134_interior_IncludeImpeller</t>
        </is>
      </c>
      <c r="I871" s="7" t="inlineStr">
        <is>
          <t>Stainless Steel, AISI-303</t>
        </is>
      </c>
      <c r="J871" s="7" t="inlineStr">
        <is>
          <t>Steel, Cold Drawn C1018</t>
        </is>
      </c>
      <c r="K871" s="2" t="inlineStr">
        <is>
          <t>RTF</t>
        </is>
      </c>
      <c r="L871" s="7" t="n"/>
      <c r="M871" s="7" t="inlineStr">
        <is>
          <t>A101875</t>
        </is>
      </c>
      <c r="N871" s="7" t="n">
        <v>0</v>
      </c>
      <c r="O871" s="7" t="inlineStr">
        <is>
          <t>LT250</t>
        </is>
      </c>
      <c r="P871" s="13" t="n">
        <v>8</v>
      </c>
      <c r="R871" s="12" t="n"/>
    </row>
    <row r="872">
      <c r="B872" t="inlineStr">
        <is>
          <t>Price_BOM_VLC_VLSC_Imp_0862</t>
        </is>
      </c>
      <c r="C872" t="inlineStr">
        <is>
          <t>:40957-2P-40HP-VLSC:40957-2P-50HP-VLSC:40957-2P-60HP-VLSC:40957-2P-75HP-VLSC:40957-2P-100HP-VLSC:40957-4P-15HP-VLSC:</t>
        </is>
      </c>
      <c r="D872" s="2" t="inlineStr">
        <is>
          <t>XA</t>
        </is>
      </c>
      <c r="E872" t="inlineStr">
        <is>
          <t>ImpMatl_NiAl-Bronze_ASTM-B148_C95400</t>
        </is>
      </c>
      <c r="F872" s="7" t="inlineStr">
        <is>
          <t>Nickel Aluminum Bronze ASTM B148 UNS C95400</t>
        </is>
      </c>
      <c r="G872" s="7" t="inlineStr">
        <is>
          <t>B22</t>
        </is>
      </c>
      <c r="H872" s="7" t="inlineStr">
        <is>
          <t>Coating_Scotchkote134_interior_IncludeImpeller</t>
        </is>
      </c>
      <c r="I872" s="7" t="inlineStr">
        <is>
          <t>Stainless Steel, AISI-303</t>
        </is>
      </c>
      <c r="J872" s="7" t="inlineStr">
        <is>
          <t>Steel, Cold Drawn C1018</t>
        </is>
      </c>
      <c r="K872" s="2" t="inlineStr">
        <is>
          <t>RTF</t>
        </is>
      </c>
      <c r="L872" s="12" t="n"/>
      <c r="M872" t="inlineStr">
        <is>
          <t>A102240</t>
        </is>
      </c>
      <c r="N872" s="12" t="n">
        <v>182</v>
      </c>
      <c r="O872" s="7" t="inlineStr">
        <is>
          <t>LT250</t>
        </is>
      </c>
      <c r="P872" s="13" t="n">
        <v>8</v>
      </c>
      <c r="R872" s="12" t="n"/>
    </row>
    <row r="873">
      <c r="B873" t="inlineStr">
        <is>
          <t>Price_BOM_VLC_VLSC_Imp_0863</t>
        </is>
      </c>
      <c r="C873" t="inlineStr">
        <is>
          <t>:40957-2P-40HP-VLSC:40957-2P-50HP-VLSC:40957-2P-60HP-VLSC:40957-2P-75HP-VLSC:40957-2P-100HP-VLSC:40957-4P-15HP-VLSC:</t>
        </is>
      </c>
      <c r="D873" s="2" t="inlineStr">
        <is>
          <t>XA</t>
        </is>
      </c>
      <c r="E873" s="2" t="inlineStr">
        <is>
          <t>ImpMatl_Silicon_Bronze_ASTM-B584_C87600</t>
        </is>
      </c>
      <c r="F873" s="7" t="inlineStr">
        <is>
          <t>Silicon Bronze, ASTM-B584, C87600</t>
        </is>
      </c>
      <c r="G873" s="7" t="inlineStr">
        <is>
          <t>B21</t>
        </is>
      </c>
      <c r="H873" s="7" t="inlineStr">
        <is>
          <t>Coating_Special</t>
        </is>
      </c>
      <c r="I873" s="7" t="inlineStr">
        <is>
          <t>Stainless Steel, AISI-303</t>
        </is>
      </c>
      <c r="J873" s="7" t="inlineStr">
        <is>
          <t>Steel, Cold Drawn C1018</t>
        </is>
      </c>
      <c r="K873" s="2" t="inlineStr">
        <is>
          <t>RTF</t>
        </is>
      </c>
      <c r="L873" s="7" t="n"/>
      <c r="M873" s="7" t="inlineStr">
        <is>
          <t>A101875</t>
        </is>
      </c>
      <c r="N873" s="7" t="n">
        <v>0</v>
      </c>
      <c r="O873" s="7" t="inlineStr">
        <is>
          <t>LT250</t>
        </is>
      </c>
      <c r="P873" s="13" t="n">
        <v>8</v>
      </c>
      <c r="R873" s="12" t="n"/>
    </row>
    <row r="874">
      <c r="B874" t="inlineStr">
        <is>
          <t>Price_BOM_VLC_VLSC_Imp_0864</t>
        </is>
      </c>
      <c r="C874" t="inlineStr">
        <is>
          <t>:40957-2P-40HP-VLSC:40957-2P-50HP-VLSC:40957-2P-60HP-VLSC:40957-2P-75HP-VLSC:40957-2P-100HP-VLSC:40957-4P-15HP-VLSC:</t>
        </is>
      </c>
      <c r="D874" s="2" t="inlineStr">
        <is>
          <t>XA</t>
        </is>
      </c>
      <c r="E874" t="inlineStr">
        <is>
          <t>ImpMatl_NiAl-Bronze_ASTM-B148_C95400</t>
        </is>
      </c>
      <c r="F874" s="7" t="inlineStr">
        <is>
          <t>Nickel Aluminum Bronze ASTM B148 UNS C95400</t>
        </is>
      </c>
      <c r="G874" s="7" t="inlineStr">
        <is>
          <t>B22</t>
        </is>
      </c>
      <c r="H874" s="7" t="inlineStr">
        <is>
          <t>Coating_Special</t>
        </is>
      </c>
      <c r="I874" s="7" t="inlineStr">
        <is>
          <t>Stainless Steel, AISI-303</t>
        </is>
      </c>
      <c r="J874" s="7" t="inlineStr">
        <is>
          <t>Steel, Cold Drawn C1018</t>
        </is>
      </c>
      <c r="K874" s="2" t="inlineStr">
        <is>
          <t>RTF</t>
        </is>
      </c>
      <c r="L874" s="12" t="n"/>
      <c r="M874" t="inlineStr">
        <is>
          <t>A102240</t>
        </is>
      </c>
      <c r="N874" s="12" t="n">
        <v>182</v>
      </c>
      <c r="O874" s="7" t="inlineStr">
        <is>
          <t>LT250</t>
        </is>
      </c>
      <c r="P874" s="13" t="n">
        <v>8</v>
      </c>
      <c r="R874" s="12" t="n"/>
    </row>
    <row r="875">
      <c r="B875" t="inlineStr">
        <is>
          <t>Price_BOM_VLC_VLSC_Imp_0865</t>
        </is>
      </c>
      <c r="C875" t="inlineStr">
        <is>
          <t>:40957-2P-40HP-VLSC:40957-2P-50HP-VLSC:40957-2P-60HP-VLSC:40957-2P-75HP-VLSC:40957-2P-100HP-VLSC:40957-4P-15HP-VLSC:</t>
        </is>
      </c>
      <c r="D875" s="2" t="inlineStr">
        <is>
          <t>XA</t>
        </is>
      </c>
      <c r="E875" s="2" t="inlineStr">
        <is>
          <t>ImpMatl_Silicon_Bronze_ASTM-B584_C87600</t>
        </is>
      </c>
      <c r="F875" s="7" t="inlineStr">
        <is>
          <t>Silicon Bronze, ASTM-B584, C87600</t>
        </is>
      </c>
      <c r="G875" s="7" t="inlineStr">
        <is>
          <t>B21</t>
        </is>
      </c>
      <c r="H875" s="7" t="inlineStr">
        <is>
          <t>Coating_Epoxy</t>
        </is>
      </c>
      <c r="I875" s="7" t="inlineStr">
        <is>
          <t>Stainless Steel, AISI-303</t>
        </is>
      </c>
      <c r="J875" s="7" t="inlineStr">
        <is>
          <t>Steel, Cold Drawn C1018</t>
        </is>
      </c>
      <c r="K875" s="2" t="inlineStr">
        <is>
          <t>RTF</t>
        </is>
      </c>
      <c r="L875" s="7" t="n"/>
      <c r="M875" s="7" t="inlineStr">
        <is>
          <t>A101875</t>
        </is>
      </c>
      <c r="N875" s="7" t="n">
        <v>0</v>
      </c>
      <c r="O875" s="7" t="inlineStr">
        <is>
          <t>LT250</t>
        </is>
      </c>
      <c r="P875" s="13" t="n">
        <v>8</v>
      </c>
      <c r="R875" s="12" t="n"/>
    </row>
    <row r="876">
      <c r="B876" t="inlineStr">
        <is>
          <t>Price_BOM_VLC_VLSC_Imp_0866</t>
        </is>
      </c>
      <c r="C876" t="inlineStr">
        <is>
          <t>:40957-2P-40HP-VLSC:40957-2P-50HP-VLSC:40957-2P-60HP-VLSC:40957-2P-75HP-VLSC:40957-2P-100HP-VLSC:40957-4P-15HP-VLSC:</t>
        </is>
      </c>
      <c r="D876" s="2" t="inlineStr">
        <is>
          <t>XA</t>
        </is>
      </c>
      <c r="E876" t="inlineStr">
        <is>
          <t>ImpMatl_NiAl-Bronze_ASTM-B148_C95400</t>
        </is>
      </c>
      <c r="F876" s="7" t="inlineStr">
        <is>
          <t>Nickel Aluminum Bronze ASTM B148 UNS C95400</t>
        </is>
      </c>
      <c r="G876" s="7" t="inlineStr">
        <is>
          <t>B22</t>
        </is>
      </c>
      <c r="H876" s="7" t="inlineStr">
        <is>
          <t>Coating_Epoxy</t>
        </is>
      </c>
      <c r="I876" s="7" t="inlineStr">
        <is>
          <t>Stainless Steel, AISI-303</t>
        </is>
      </c>
      <c r="J876" s="7" t="inlineStr">
        <is>
          <t>Steel, Cold Drawn C1018</t>
        </is>
      </c>
      <c r="K876" s="2" t="inlineStr">
        <is>
          <t>RTF</t>
        </is>
      </c>
      <c r="L876" s="12" t="n"/>
      <c r="M876" t="inlineStr">
        <is>
          <t>A102240</t>
        </is>
      </c>
      <c r="N876" s="12" t="n">
        <v>182</v>
      </c>
      <c r="O876" s="7" t="inlineStr">
        <is>
          <t>LT250</t>
        </is>
      </c>
      <c r="P876" s="13" t="n">
        <v>8</v>
      </c>
      <c r="R876" s="12" t="n"/>
    </row>
    <row r="877">
      <c r="B877" t="inlineStr">
        <is>
          <t>Price_BOM_VLC_VLSC_Imp_0867</t>
        </is>
      </c>
      <c r="C877" t="inlineStr">
        <is>
          <t>:50129-4P-15HP-VLSC:50129-4P-20HP-VLSC:50129-4P-25HP-VLSC:50129-4P-30HP-VLSC:50129-4P-40HP-VLSC:50129-4P-50HP-VLSC:50129-4P-60HP-VLSC:</t>
        </is>
      </c>
      <c r="D877" s="2" t="inlineStr">
        <is>
          <t>XA</t>
        </is>
      </c>
      <c r="E877" s="2" t="inlineStr">
        <is>
          <t>ImpMatl_Silicon_Bronze_ASTM-B584_C87600</t>
        </is>
      </c>
      <c r="F877" s="7" t="inlineStr">
        <is>
          <t>Silicon Bronze, ASTM-B584, C87600</t>
        </is>
      </c>
      <c r="G877" s="7" t="inlineStr">
        <is>
          <t>B21</t>
        </is>
      </c>
      <c r="H877" s="7" t="inlineStr">
        <is>
          <t>Coating_Standard</t>
        </is>
      </c>
      <c r="I877" s="7" t="inlineStr">
        <is>
          <t>Stainless Steel, AISI-303</t>
        </is>
      </c>
      <c r="J877" s="7" t="inlineStr">
        <is>
          <t>Steel, Cold Drawn C1018</t>
        </is>
      </c>
      <c r="K877" s="77" t="inlineStr">
        <is>
          <t>96769241</t>
        </is>
      </c>
      <c r="L877" s="7" t="inlineStr">
        <is>
          <t>IMP,L,40129,XA,B21</t>
        </is>
      </c>
      <c r="M877" s="7" t="inlineStr">
        <is>
          <t>A101938</t>
        </is>
      </c>
      <c r="N877" s="7" t="n">
        <v>0</v>
      </c>
      <c r="O877" s="7" t="inlineStr">
        <is>
          <t>LT027</t>
        </is>
      </c>
      <c r="P877" s="13" t="n">
        <v>0</v>
      </c>
      <c r="R877" s="12" t="n"/>
    </row>
    <row r="878">
      <c r="B878" t="inlineStr">
        <is>
          <t>Price_BOM_VLC_VLSC_Imp_0868</t>
        </is>
      </c>
      <c r="C878" t="inlineStr">
        <is>
          <t>:50129-4P-15HP-VLSC:50129-4P-20HP-VLSC:50129-4P-25HP-VLSC:50129-4P-30HP-VLSC:50129-4P-40HP-VLSC:50129-4P-50HP-VLSC:50129-4P-60HP-VLSC:</t>
        </is>
      </c>
      <c r="D878" s="2" t="inlineStr">
        <is>
          <t>XA</t>
        </is>
      </c>
      <c r="E878" s="2" t="inlineStr">
        <is>
          <t>ImpMatl_SS_AISI-304</t>
        </is>
      </c>
      <c r="F878" s="7" t="inlineStr">
        <is>
          <t>Stainless Steel, AISI-304</t>
        </is>
      </c>
      <c r="G878" s="7" t="inlineStr">
        <is>
          <t>H304</t>
        </is>
      </c>
      <c r="H878" s="7" t="inlineStr">
        <is>
          <t>Coating_Standard</t>
        </is>
      </c>
      <c r="I878" s="7" t="inlineStr">
        <is>
          <t>Stainless Steel, AISI-303</t>
        </is>
      </c>
      <c r="J878" s="7" t="inlineStr">
        <is>
          <t>Stainless Steel, AISI 316</t>
        </is>
      </c>
      <c r="K878" s="98" t="n">
        <v>98876166</v>
      </c>
      <c r="L878" s="98" t="inlineStr">
        <is>
          <t>IMP,L,40129,XA,H304</t>
        </is>
      </c>
      <c r="M878" t="inlineStr">
        <is>
          <t>A101943</t>
        </is>
      </c>
      <c r="N878" t="n">
        <v>0</v>
      </c>
      <c r="O878" s="7" t="inlineStr">
        <is>
          <t>LT027</t>
        </is>
      </c>
      <c r="P878" s="13" t="n">
        <v>0</v>
      </c>
      <c r="R878" s="12" t="n"/>
    </row>
    <row r="879">
      <c r="B879" t="inlineStr">
        <is>
          <t>Price_BOM_VLC_VLSC_Imp_0869</t>
        </is>
      </c>
      <c r="C879" t="inlineStr">
        <is>
          <t>:50129-4P-15HP-VLSC:50129-4P-20HP-VLSC:50129-4P-25HP-VLSC:50129-4P-30HP-VLSC:50129-4P-40HP-VLSC:50129-4P-50HP-VLSC:50129-4P-60HP-VLSC:</t>
        </is>
      </c>
      <c r="D879" s="2" t="inlineStr">
        <is>
          <t>XA</t>
        </is>
      </c>
      <c r="E879" t="inlineStr">
        <is>
          <t>ImpMatl_NiAl-Bronze_ASTM-B148_C95400</t>
        </is>
      </c>
      <c r="F879" s="7" t="inlineStr">
        <is>
          <t>Nickel Aluminum Bronze ASTM B148 UNS C95400</t>
        </is>
      </c>
      <c r="G879" s="7" t="inlineStr">
        <is>
          <t>B22</t>
        </is>
      </c>
      <c r="H879" s="7" t="inlineStr">
        <is>
          <t>Coating_Standard</t>
        </is>
      </c>
      <c r="I879" s="7" t="inlineStr">
        <is>
          <t>Stainless Steel, AISI-303</t>
        </is>
      </c>
      <c r="J879" s="7" t="inlineStr">
        <is>
          <t>Steel, Cold Drawn C1018</t>
        </is>
      </c>
      <c r="K879" s="78" t="inlineStr">
        <is>
          <t>96699296</t>
        </is>
      </c>
      <c r="L879" s="12" t="n"/>
      <c r="M879" t="inlineStr">
        <is>
          <t>A102249</t>
        </is>
      </c>
      <c r="N879" s="1" t="n">
        <v>384</v>
      </c>
      <c r="O879" s="7" t="inlineStr">
        <is>
          <t>LT250</t>
        </is>
      </c>
      <c r="P879" s="13" t="n">
        <v>8</v>
      </c>
      <c r="R879" s="12" t="n"/>
    </row>
    <row r="880">
      <c r="B880" t="inlineStr">
        <is>
          <t>Price_BOM_VLC_VLSC_Imp_0870</t>
        </is>
      </c>
      <c r="C880" t="inlineStr">
        <is>
          <t>:50129-4P-15HP-VLSC:50129-4P-20HP-VLSC:50129-4P-25HP-VLSC:50129-4P-30HP-VLSC:50129-4P-40HP-VLSC:50129-4P-50HP-VLSC:50129-4P-60HP-VLSC:</t>
        </is>
      </c>
      <c r="D880" s="2" t="inlineStr">
        <is>
          <t>XA</t>
        </is>
      </c>
      <c r="E880" s="2" t="inlineStr">
        <is>
          <t>ImpMatl_Silicon_Bronze_ASTM-B584_C87600</t>
        </is>
      </c>
      <c r="F880" s="7" t="inlineStr">
        <is>
          <t>Silicon Bronze, ASTM-B584, C87600</t>
        </is>
      </c>
      <c r="G880" s="7" t="inlineStr">
        <is>
          <t>B21</t>
        </is>
      </c>
      <c r="H880" s="7" t="inlineStr">
        <is>
          <t>Coating_Scotchkote134_interior</t>
        </is>
      </c>
      <c r="I880" s="7" t="inlineStr">
        <is>
          <t>Stainless Steel, AISI-303</t>
        </is>
      </c>
      <c r="J880" s="7" t="inlineStr">
        <is>
          <t>Steel, Cold Drawn C1018</t>
        </is>
      </c>
      <c r="K880" s="2" t="inlineStr">
        <is>
          <t>RTF</t>
        </is>
      </c>
      <c r="L880" s="7" t="n"/>
      <c r="M880" s="7" t="inlineStr">
        <is>
          <t>A101938</t>
        </is>
      </c>
      <c r="N880" s="7" t="n">
        <v>0</v>
      </c>
      <c r="O880" s="7" t="inlineStr">
        <is>
          <t>LT250</t>
        </is>
      </c>
      <c r="P880" s="13" t="n">
        <v>8</v>
      </c>
      <c r="R880" s="12" t="n"/>
    </row>
    <row r="881">
      <c r="B881" t="inlineStr">
        <is>
          <t>Price_BOM_VLC_VLSC_Imp_0871</t>
        </is>
      </c>
      <c r="C881" t="inlineStr">
        <is>
          <t>:50129-4P-15HP-VLSC:50129-4P-20HP-VLSC:50129-4P-25HP-VLSC:50129-4P-30HP-VLSC:50129-4P-40HP-VLSC:50129-4P-50HP-VLSC:50129-4P-60HP-VLSC:</t>
        </is>
      </c>
      <c r="D881" s="2" t="inlineStr">
        <is>
          <t>XA</t>
        </is>
      </c>
      <c r="E881" t="inlineStr">
        <is>
          <t>ImpMatl_NiAl-Bronze_ASTM-B148_C95400</t>
        </is>
      </c>
      <c r="F881" s="7" t="inlineStr">
        <is>
          <t>Nickel Aluminum Bronze ASTM B148 UNS C95400</t>
        </is>
      </c>
      <c r="G881" s="7" t="inlineStr">
        <is>
          <t>B22</t>
        </is>
      </c>
      <c r="H881" s="7" t="inlineStr">
        <is>
          <t>Coating_Scotchkote134_interior</t>
        </is>
      </c>
      <c r="I881" s="7" t="inlineStr">
        <is>
          <t>Stainless Steel, AISI-303</t>
        </is>
      </c>
      <c r="J881" s="7" t="inlineStr">
        <is>
          <t>Steel, Cold Drawn C1018</t>
        </is>
      </c>
      <c r="K881" s="2" t="inlineStr">
        <is>
          <t>RTF</t>
        </is>
      </c>
      <c r="L881" s="12" t="n"/>
      <c r="M881" t="inlineStr">
        <is>
          <t>A102249</t>
        </is>
      </c>
      <c r="N881" s="1" t="n">
        <v>384</v>
      </c>
      <c r="O881" s="7" t="inlineStr">
        <is>
          <t>LT250</t>
        </is>
      </c>
      <c r="P881" s="13" t="n">
        <v>8</v>
      </c>
      <c r="R881" s="12" t="n"/>
    </row>
    <row r="882">
      <c r="B882" t="inlineStr">
        <is>
          <t>Price_BOM_VLC_VLSC_Imp_0872</t>
        </is>
      </c>
      <c r="C882" t="inlineStr">
        <is>
          <t>:50129-4P-15HP-VLSC:50129-4P-20HP-VLSC:50129-4P-25HP-VLSC:50129-4P-30HP-VLSC:50129-4P-40HP-VLSC:50129-4P-50HP-VLSC:50129-4P-60HP-VLSC:</t>
        </is>
      </c>
      <c r="D882" s="2" t="inlineStr">
        <is>
          <t>XA</t>
        </is>
      </c>
      <c r="E882" s="2" t="inlineStr">
        <is>
          <t>ImpMatl_Silicon_Bronze_ASTM-B584_C87600</t>
        </is>
      </c>
      <c r="F882" s="7" t="inlineStr">
        <is>
          <t>Silicon Bronze, ASTM-B584, C87600</t>
        </is>
      </c>
      <c r="G882" s="7" t="inlineStr">
        <is>
          <t>B21</t>
        </is>
      </c>
      <c r="H882" s="7" t="inlineStr">
        <is>
          <t>Coating_Scotchkote134_interior_exterior</t>
        </is>
      </c>
      <c r="I882" s="7" t="inlineStr">
        <is>
          <t>Stainless Steel, AISI-303</t>
        </is>
      </c>
      <c r="J882" s="7" t="inlineStr">
        <is>
          <t>Steel, Cold Drawn C1018</t>
        </is>
      </c>
      <c r="K882" s="2" t="inlineStr">
        <is>
          <t>RTF</t>
        </is>
      </c>
      <c r="L882" s="7" t="n"/>
      <c r="M882" s="7" t="inlineStr">
        <is>
          <t>A101938</t>
        </is>
      </c>
      <c r="N882" s="7" t="n">
        <v>0</v>
      </c>
      <c r="O882" s="7" t="inlineStr">
        <is>
          <t>LT250</t>
        </is>
      </c>
      <c r="P882" s="13" t="n">
        <v>8</v>
      </c>
      <c r="R882" s="12" t="n"/>
    </row>
    <row r="883">
      <c r="B883" t="inlineStr">
        <is>
          <t>Price_BOM_VLC_VLSC_Imp_0873</t>
        </is>
      </c>
      <c r="C883" t="inlineStr">
        <is>
          <t>:50129-4P-15HP-VLSC:50129-4P-20HP-VLSC:50129-4P-25HP-VLSC:50129-4P-30HP-VLSC:50129-4P-40HP-VLSC:50129-4P-50HP-VLSC:50129-4P-60HP-VLSC:</t>
        </is>
      </c>
      <c r="D883" s="2" t="inlineStr">
        <is>
          <t>XA</t>
        </is>
      </c>
      <c r="E883" t="inlineStr">
        <is>
          <t>ImpMatl_NiAl-Bronze_ASTM-B148_C95400</t>
        </is>
      </c>
      <c r="F883" s="7" t="inlineStr">
        <is>
          <t>Nickel Aluminum Bronze ASTM B148 UNS C95400</t>
        </is>
      </c>
      <c r="G883" s="7" t="inlineStr">
        <is>
          <t>B22</t>
        </is>
      </c>
      <c r="H883" s="7" t="inlineStr">
        <is>
          <t>Coating_Scotchkote134_interior_exterior</t>
        </is>
      </c>
      <c r="I883" s="7" t="inlineStr">
        <is>
          <t>Stainless Steel, AISI-303</t>
        </is>
      </c>
      <c r="J883" s="7" t="inlineStr">
        <is>
          <t>Steel, Cold Drawn C1018</t>
        </is>
      </c>
      <c r="K883" s="2" t="inlineStr">
        <is>
          <t>RTF</t>
        </is>
      </c>
      <c r="L883" s="12" t="n"/>
      <c r="M883" t="inlineStr">
        <is>
          <t>A102249</t>
        </is>
      </c>
      <c r="N883" s="1" t="n">
        <v>384</v>
      </c>
      <c r="O883" s="7" t="inlineStr">
        <is>
          <t>LT250</t>
        </is>
      </c>
      <c r="P883" s="13" t="n">
        <v>8</v>
      </c>
      <c r="R883" s="12" t="n"/>
    </row>
    <row r="884">
      <c r="B884" t="inlineStr">
        <is>
          <t>Price_BOM_VLC_VLSC_Imp_0874</t>
        </is>
      </c>
      <c r="C884" t="inlineStr">
        <is>
          <t>:50129-4P-15HP-VLSC:50129-4P-20HP-VLSC:50129-4P-25HP-VLSC:50129-4P-30HP-VLSC:50129-4P-40HP-VLSC:50129-4P-50HP-VLSC:50129-4P-60HP-VLSC:</t>
        </is>
      </c>
      <c r="D884" s="2" t="inlineStr">
        <is>
          <t>XA</t>
        </is>
      </c>
      <c r="E884" s="2" t="inlineStr">
        <is>
          <t>ImpMatl_Silicon_Bronze_ASTM-B584_C87600</t>
        </is>
      </c>
      <c r="F884" s="7" t="inlineStr">
        <is>
          <t>Silicon Bronze, ASTM-B584, C87600</t>
        </is>
      </c>
      <c r="G884" s="7" t="inlineStr">
        <is>
          <t>B21</t>
        </is>
      </c>
      <c r="H884" s="7" t="inlineStr">
        <is>
          <t>Coating_Scotchkote134_interior_exterior_IncludeImpeller</t>
        </is>
      </c>
      <c r="I884" s="7" t="inlineStr">
        <is>
          <t>Stainless Steel, AISI-303</t>
        </is>
      </c>
      <c r="J884" s="7" t="inlineStr">
        <is>
          <t>Steel, Cold Drawn C1018</t>
        </is>
      </c>
      <c r="K884" s="2" t="inlineStr">
        <is>
          <t>RTF</t>
        </is>
      </c>
      <c r="L884" s="7" t="n"/>
      <c r="M884" s="7" t="inlineStr">
        <is>
          <t>A101938</t>
        </is>
      </c>
      <c r="N884" s="7" t="n">
        <v>0</v>
      </c>
      <c r="O884" s="7" t="inlineStr">
        <is>
          <t>LT250</t>
        </is>
      </c>
      <c r="P884" s="13" t="n">
        <v>8</v>
      </c>
      <c r="R884" s="12" t="n"/>
    </row>
    <row r="885">
      <c r="B885" t="inlineStr">
        <is>
          <t>Price_BOM_VLC_VLSC_Imp_0875</t>
        </is>
      </c>
      <c r="C885" t="inlineStr">
        <is>
          <t>:50129-4P-15HP-VLSC:50129-4P-20HP-VLSC:50129-4P-25HP-VLSC:50129-4P-30HP-VLSC:50129-4P-40HP-VLSC:50129-4P-50HP-VLSC:50129-4P-60HP-VLSC:</t>
        </is>
      </c>
      <c r="D885" s="2" t="inlineStr">
        <is>
          <t>XA</t>
        </is>
      </c>
      <c r="E885" t="inlineStr">
        <is>
          <t>ImpMatl_NiAl-Bronze_ASTM-B148_C95400</t>
        </is>
      </c>
      <c r="F885" s="7" t="inlineStr">
        <is>
          <t>Nickel Aluminum Bronze ASTM B148 UNS C95400</t>
        </is>
      </c>
      <c r="G885" s="7" t="inlineStr">
        <is>
          <t>B22</t>
        </is>
      </c>
      <c r="H885" s="7" t="inlineStr">
        <is>
          <t>Coating_Scotchkote134_interior_exterior_IncludeImpeller</t>
        </is>
      </c>
      <c r="I885" s="7" t="inlineStr">
        <is>
          <t>Stainless Steel, AISI-303</t>
        </is>
      </c>
      <c r="J885" s="7" t="inlineStr">
        <is>
          <t>Steel, Cold Drawn C1018</t>
        </is>
      </c>
      <c r="K885" s="2" t="inlineStr">
        <is>
          <t>RTF</t>
        </is>
      </c>
      <c r="L885" s="12" t="n"/>
      <c r="M885" t="inlineStr">
        <is>
          <t>A102249</t>
        </is>
      </c>
      <c r="N885" s="1" t="n">
        <v>384</v>
      </c>
      <c r="O885" s="7" t="inlineStr">
        <is>
          <t>LT250</t>
        </is>
      </c>
      <c r="P885" s="13" t="n">
        <v>8</v>
      </c>
      <c r="R885" s="12" t="n"/>
    </row>
    <row r="886">
      <c r="B886" t="inlineStr">
        <is>
          <t>Price_BOM_VLC_VLSC_Imp_0876</t>
        </is>
      </c>
      <c r="C886" t="inlineStr">
        <is>
          <t>:50129-4P-15HP-VLSC:50129-4P-20HP-VLSC:50129-4P-25HP-VLSC:50129-4P-30HP-VLSC:50129-4P-40HP-VLSC:50129-4P-50HP-VLSC:50129-4P-60HP-VLSC:</t>
        </is>
      </c>
      <c r="D886" s="2" t="inlineStr">
        <is>
          <t>XA</t>
        </is>
      </c>
      <c r="E886" s="2" t="inlineStr">
        <is>
          <t>ImpMatl_Silicon_Bronze_ASTM-B584_C87600</t>
        </is>
      </c>
      <c r="F886" s="7" t="inlineStr">
        <is>
          <t>Silicon Bronze, ASTM-B584, C87600</t>
        </is>
      </c>
      <c r="G886" s="7" t="inlineStr">
        <is>
          <t>B21</t>
        </is>
      </c>
      <c r="H886" s="7" t="inlineStr">
        <is>
          <t>Coating_Scotchkote134_interior_IncludeImpeller</t>
        </is>
      </c>
      <c r="I886" s="7" t="inlineStr">
        <is>
          <t>Stainless Steel, AISI-303</t>
        </is>
      </c>
      <c r="J886" s="7" t="inlineStr">
        <is>
          <t>Steel, Cold Drawn C1018</t>
        </is>
      </c>
      <c r="K886" s="2" t="inlineStr">
        <is>
          <t>RTF</t>
        </is>
      </c>
      <c r="L886" s="7" t="n"/>
      <c r="M886" s="7" t="inlineStr">
        <is>
          <t>A101938</t>
        </is>
      </c>
      <c r="N886" s="7" t="n">
        <v>0</v>
      </c>
      <c r="O886" s="7" t="inlineStr">
        <is>
          <t>LT250</t>
        </is>
      </c>
      <c r="P886" s="13" t="n">
        <v>8</v>
      </c>
      <c r="R886" s="12" t="n"/>
    </row>
    <row r="887">
      <c r="B887" t="inlineStr">
        <is>
          <t>Price_BOM_VLC_VLSC_Imp_0877</t>
        </is>
      </c>
      <c r="C887" t="inlineStr">
        <is>
          <t>:50129-4P-15HP-VLSC:50129-4P-20HP-VLSC:50129-4P-25HP-VLSC:50129-4P-30HP-VLSC:50129-4P-40HP-VLSC:50129-4P-50HP-VLSC:50129-4P-60HP-VLSC:</t>
        </is>
      </c>
      <c r="D887" s="2" t="inlineStr">
        <is>
          <t>XA</t>
        </is>
      </c>
      <c r="E887" t="inlineStr">
        <is>
          <t>ImpMatl_NiAl-Bronze_ASTM-B148_C95400</t>
        </is>
      </c>
      <c r="F887" s="7" t="inlineStr">
        <is>
          <t>Nickel Aluminum Bronze ASTM B148 UNS C95400</t>
        </is>
      </c>
      <c r="G887" s="7" t="inlineStr">
        <is>
          <t>B22</t>
        </is>
      </c>
      <c r="H887" s="7" t="inlineStr">
        <is>
          <t>Coating_Scotchkote134_interior_IncludeImpeller</t>
        </is>
      </c>
      <c r="I887" s="7" t="inlineStr">
        <is>
          <t>Stainless Steel, AISI-303</t>
        </is>
      </c>
      <c r="J887" s="7" t="inlineStr">
        <is>
          <t>Steel, Cold Drawn C1018</t>
        </is>
      </c>
      <c r="K887" s="2" t="inlineStr">
        <is>
          <t>RTF</t>
        </is>
      </c>
      <c r="L887" s="12" t="n"/>
      <c r="M887" t="inlineStr">
        <is>
          <t>A102249</t>
        </is>
      </c>
      <c r="N887" s="1" t="n">
        <v>384</v>
      </c>
      <c r="O887" s="7" t="inlineStr">
        <is>
          <t>LT250</t>
        </is>
      </c>
      <c r="P887" s="13" t="n">
        <v>8</v>
      </c>
      <c r="R887" s="12" t="n"/>
    </row>
    <row r="888">
      <c r="B888" t="inlineStr">
        <is>
          <t>Price_BOM_VLC_VLSC_Imp_0878</t>
        </is>
      </c>
      <c r="C888" t="inlineStr">
        <is>
          <t>:50129-4P-15HP-VLSC:50129-4P-20HP-VLSC:50129-4P-25HP-VLSC:50129-4P-30HP-VLSC:50129-4P-40HP-VLSC:50129-4P-50HP-VLSC:50129-4P-60HP-VLSC:</t>
        </is>
      </c>
      <c r="D888" s="2" t="inlineStr">
        <is>
          <t>XA</t>
        </is>
      </c>
      <c r="E888" s="2" t="inlineStr">
        <is>
          <t>ImpMatl_Silicon_Bronze_ASTM-B584_C87600</t>
        </is>
      </c>
      <c r="F888" s="7" t="inlineStr">
        <is>
          <t>Silicon Bronze, ASTM-B584, C87600</t>
        </is>
      </c>
      <c r="G888" s="7" t="inlineStr">
        <is>
          <t>B21</t>
        </is>
      </c>
      <c r="H888" s="7" t="inlineStr">
        <is>
          <t>Coating_Special</t>
        </is>
      </c>
      <c r="I888" s="7" t="inlineStr">
        <is>
          <t>Stainless Steel, AISI-303</t>
        </is>
      </c>
      <c r="J888" s="7" t="inlineStr">
        <is>
          <t>Steel, Cold Drawn C1018</t>
        </is>
      </c>
      <c r="K888" s="2" t="inlineStr">
        <is>
          <t>RTF</t>
        </is>
      </c>
      <c r="L888" s="7" t="n"/>
      <c r="M888" s="7" t="inlineStr">
        <is>
          <t>A101938</t>
        </is>
      </c>
      <c r="N888" s="7" t="n">
        <v>0</v>
      </c>
      <c r="O888" s="7" t="inlineStr">
        <is>
          <t>LT250</t>
        </is>
      </c>
      <c r="P888" s="13" t="n">
        <v>8</v>
      </c>
      <c r="R888" s="12" t="n"/>
    </row>
    <row r="889">
      <c r="B889" t="inlineStr">
        <is>
          <t>Price_BOM_VLC_VLSC_Imp_0879</t>
        </is>
      </c>
      <c r="C889" t="inlineStr">
        <is>
          <t>:50129-4P-15HP-VLSC:50129-4P-20HP-VLSC:50129-4P-25HP-VLSC:50129-4P-30HP-VLSC:50129-4P-40HP-VLSC:50129-4P-50HP-VLSC:50129-4P-60HP-VLSC:</t>
        </is>
      </c>
      <c r="D889" s="2" t="inlineStr">
        <is>
          <t>XA</t>
        </is>
      </c>
      <c r="E889" t="inlineStr">
        <is>
          <t>ImpMatl_NiAl-Bronze_ASTM-B148_C95400</t>
        </is>
      </c>
      <c r="F889" s="7" t="inlineStr">
        <is>
          <t>Nickel Aluminum Bronze ASTM B148 UNS C95400</t>
        </is>
      </c>
      <c r="G889" s="7" t="inlineStr">
        <is>
          <t>B22</t>
        </is>
      </c>
      <c r="H889" s="7" t="inlineStr">
        <is>
          <t>Coating_Special</t>
        </is>
      </c>
      <c r="I889" s="7" t="inlineStr">
        <is>
          <t>Stainless Steel, AISI-303</t>
        </is>
      </c>
      <c r="J889" s="7" t="inlineStr">
        <is>
          <t>Steel, Cold Drawn C1018</t>
        </is>
      </c>
      <c r="K889" s="2" t="inlineStr">
        <is>
          <t>RTF</t>
        </is>
      </c>
      <c r="L889" s="12" t="n"/>
      <c r="M889" t="inlineStr">
        <is>
          <t>A102249</t>
        </is>
      </c>
      <c r="N889" s="1" t="n">
        <v>384</v>
      </c>
      <c r="O889" s="7" t="inlineStr">
        <is>
          <t>LT250</t>
        </is>
      </c>
      <c r="P889" s="13" t="n">
        <v>8</v>
      </c>
      <c r="R889" s="12" t="n"/>
    </row>
    <row r="890">
      <c r="B890" t="inlineStr">
        <is>
          <t>Price_BOM_VLC_VLSC_Imp_0880</t>
        </is>
      </c>
      <c r="C890" t="inlineStr">
        <is>
          <t>:50129-4P-15HP-VLSC:50129-4P-20HP-VLSC:50129-4P-25HP-VLSC:50129-4P-30HP-VLSC:50129-4P-40HP-VLSC:50129-4P-50HP-VLSC:50129-4P-60HP-VLSC:</t>
        </is>
      </c>
      <c r="D890" s="2" t="inlineStr">
        <is>
          <t>XA</t>
        </is>
      </c>
      <c r="E890" s="2" t="inlineStr">
        <is>
          <t>ImpMatl_Silicon_Bronze_ASTM-B584_C87600</t>
        </is>
      </c>
      <c r="F890" s="7" t="inlineStr">
        <is>
          <t>Silicon Bronze, ASTM-B584, C87600</t>
        </is>
      </c>
      <c r="G890" s="7" t="inlineStr">
        <is>
          <t>B21</t>
        </is>
      </c>
      <c r="H890" s="7" t="inlineStr">
        <is>
          <t>Coating_Epoxy</t>
        </is>
      </c>
      <c r="I890" s="7" t="inlineStr">
        <is>
          <t>Stainless Steel, AISI-303</t>
        </is>
      </c>
      <c r="J890" s="7" t="inlineStr">
        <is>
          <t>Steel, Cold Drawn C1018</t>
        </is>
      </c>
      <c r="K890" s="2" t="inlineStr">
        <is>
          <t>RTF</t>
        </is>
      </c>
      <c r="L890" s="7" t="n"/>
      <c r="M890" s="7" t="inlineStr">
        <is>
          <t>A101938</t>
        </is>
      </c>
      <c r="N890" s="7" t="n">
        <v>0</v>
      </c>
      <c r="O890" s="7" t="inlineStr">
        <is>
          <t>LT250</t>
        </is>
      </c>
      <c r="P890" s="13" t="n">
        <v>8</v>
      </c>
      <c r="R890" s="12" t="n"/>
    </row>
    <row r="891">
      <c r="B891" t="inlineStr">
        <is>
          <t>Price_BOM_VLC_VLSC_Imp_0881</t>
        </is>
      </c>
      <c r="C891" t="inlineStr">
        <is>
          <t>:50129-4P-15HP-VLSC:50129-4P-20HP-VLSC:50129-4P-25HP-VLSC:50129-4P-30HP-VLSC:50129-4P-40HP-VLSC:50129-4P-50HP-VLSC:50129-4P-60HP-VLSC:</t>
        </is>
      </c>
      <c r="D891" s="2" t="inlineStr">
        <is>
          <t>XA</t>
        </is>
      </c>
      <c r="E891" t="inlineStr">
        <is>
          <t>ImpMatl_NiAl-Bronze_ASTM-B148_C95400</t>
        </is>
      </c>
      <c r="F891" s="7" t="inlineStr">
        <is>
          <t>Nickel Aluminum Bronze ASTM B148 UNS C95400</t>
        </is>
      </c>
      <c r="G891" s="7" t="inlineStr">
        <is>
          <t>B22</t>
        </is>
      </c>
      <c r="H891" s="7" t="inlineStr">
        <is>
          <t>Coating_Epoxy</t>
        </is>
      </c>
      <c r="I891" s="7" t="inlineStr">
        <is>
          <t>Stainless Steel, AISI-303</t>
        </is>
      </c>
      <c r="J891" s="7" t="inlineStr">
        <is>
          <t>Steel, Cold Drawn C1018</t>
        </is>
      </c>
      <c r="K891" s="2" t="inlineStr">
        <is>
          <t>RTF</t>
        </is>
      </c>
      <c r="L891" s="12" t="n"/>
      <c r="M891" t="inlineStr">
        <is>
          <t>A102249</t>
        </is>
      </c>
      <c r="N891" s="1" t="n">
        <v>384</v>
      </c>
      <c r="O891" s="7" t="inlineStr">
        <is>
          <t>LT250</t>
        </is>
      </c>
      <c r="P891" s="13" t="n">
        <v>8</v>
      </c>
      <c r="R891" s="12" t="n"/>
    </row>
    <row r="892">
      <c r="B892" t="inlineStr">
        <is>
          <t>Price_BOM_VLC_VLSC_Imp_0882</t>
        </is>
      </c>
      <c r="C892" s="68" t="inlineStr">
        <is>
          <t>:50129-4P-15HP-VLC:50129-4P-20HP-VLC:50129-4P-25HP-VLC:50129-4P-30HP-VLC:50129-4P-40HP-VLC:50129-4P-50HP-VLC:50129-4P-60HP-VLC:</t>
        </is>
      </c>
      <c r="D892" s="2" t="inlineStr">
        <is>
          <t>XA</t>
        </is>
      </c>
      <c r="E892" s="2" t="inlineStr">
        <is>
          <t>ImpMatl_Silicon_Bronze_ASTM-B584_C87600</t>
        </is>
      </c>
      <c r="F892" s="7" t="inlineStr">
        <is>
          <t>Silicon Bronze, ASTM-B584, C87600</t>
        </is>
      </c>
      <c r="G892" s="7" t="inlineStr">
        <is>
          <t>B21</t>
        </is>
      </c>
      <c r="H892" s="7" t="inlineStr">
        <is>
          <t>Coating_Standard</t>
        </is>
      </c>
      <c r="I892" s="7" t="inlineStr">
        <is>
          <t>Stainless Steel, AISI-303</t>
        </is>
      </c>
      <c r="J892" s="7" t="inlineStr">
        <is>
          <t>Steel, Cold Drawn C1018</t>
        </is>
      </c>
      <c r="K892" s="77" t="inlineStr">
        <is>
          <t>96769241</t>
        </is>
      </c>
      <c r="L892" s="7" t="inlineStr">
        <is>
          <t>IMP,L,40129,XA,B21</t>
        </is>
      </c>
      <c r="M892" s="7" t="inlineStr">
        <is>
          <t>A101938</t>
        </is>
      </c>
      <c r="N892" s="7" t="n">
        <v>0</v>
      </c>
      <c r="O892" s="7" t="inlineStr">
        <is>
          <t>LT027</t>
        </is>
      </c>
      <c r="P892" s="13" t="n">
        <v>0</v>
      </c>
      <c r="R892" s="12" t="n"/>
    </row>
    <row r="893">
      <c r="B893" t="inlineStr">
        <is>
          <t>Price_BOM_VLC_VLSC_Imp_0883</t>
        </is>
      </c>
      <c r="C893" s="68" t="inlineStr">
        <is>
          <t>:50129-4P-15HP-VLC:50129-4P-20HP-VLC:50129-4P-25HP-VLC:50129-4P-30HP-VLC:50129-4P-40HP-VLC:50129-4P-50HP-VLC:50129-4P-60HP-VLC:</t>
        </is>
      </c>
      <c r="D893" s="2" t="inlineStr">
        <is>
          <t>XA</t>
        </is>
      </c>
      <c r="E893" s="2" t="inlineStr">
        <is>
          <t>ImpMatl_SS_AISI-304</t>
        </is>
      </c>
      <c r="F893" s="7" t="inlineStr">
        <is>
          <t>Stainless Steel, AISI-304</t>
        </is>
      </c>
      <c r="G893" s="7" t="inlineStr">
        <is>
          <t>H304</t>
        </is>
      </c>
      <c r="H893" s="7" t="inlineStr">
        <is>
          <t>Coating_Standard</t>
        </is>
      </c>
      <c r="I893" s="7" t="inlineStr">
        <is>
          <t>Stainless Steel, AISI-303</t>
        </is>
      </c>
      <c r="J893" s="7" t="inlineStr">
        <is>
          <t>Stainless Steel, AISI 316</t>
        </is>
      </c>
      <c r="K893" s="98" t="n">
        <v>98876166</v>
      </c>
      <c r="L893" s="98" t="inlineStr">
        <is>
          <t>IMP,L,40129,XA,H304</t>
        </is>
      </c>
      <c r="M893" t="inlineStr">
        <is>
          <t>A101943</t>
        </is>
      </c>
      <c r="N893" t="n">
        <v>0</v>
      </c>
      <c r="O893" s="7" t="inlineStr">
        <is>
          <t>LT027</t>
        </is>
      </c>
      <c r="P893" s="13" t="n">
        <v>0</v>
      </c>
      <c r="R893" s="12" t="n"/>
    </row>
    <row r="894">
      <c r="B894" t="inlineStr">
        <is>
          <t>Price_BOM_VLC_VLSC_Imp_0884</t>
        </is>
      </c>
      <c r="C894" s="68" t="inlineStr">
        <is>
          <t>:50129-4P-15HP-VLC:50129-4P-20HP-VLC:50129-4P-25HP-VLC:50129-4P-30HP-VLC:50129-4P-40HP-VLC:50129-4P-50HP-VLC:50129-4P-60HP-VLC:</t>
        </is>
      </c>
      <c r="D894" s="2" t="inlineStr">
        <is>
          <t>XA</t>
        </is>
      </c>
      <c r="E894" t="inlineStr">
        <is>
          <t>ImpMatl_NiAl-Bronze_ASTM-B148_C95400</t>
        </is>
      </c>
      <c r="F894" s="7" t="inlineStr">
        <is>
          <t>Nickel Aluminum Bronze ASTM B148 UNS C95400</t>
        </is>
      </c>
      <c r="G894" s="7" t="inlineStr">
        <is>
          <t>B22</t>
        </is>
      </c>
      <c r="H894" s="7" t="inlineStr">
        <is>
          <t>Coating_Standard</t>
        </is>
      </c>
      <c r="I894" s="7" t="inlineStr">
        <is>
          <t>Stainless Steel, AISI-303</t>
        </is>
      </c>
      <c r="J894" s="7" t="inlineStr">
        <is>
          <t>Steel, Cold Drawn C1018</t>
        </is>
      </c>
      <c r="K894" s="78" t="inlineStr">
        <is>
          <t>96699296</t>
        </is>
      </c>
      <c r="L894" s="12" t="n"/>
      <c r="M894" t="inlineStr">
        <is>
          <t>A102249</t>
        </is>
      </c>
      <c r="N894" s="1" t="n">
        <v>384</v>
      </c>
      <c r="O894" s="7" t="inlineStr">
        <is>
          <t>LT250</t>
        </is>
      </c>
      <c r="P894" s="13" t="n">
        <v>8</v>
      </c>
      <c r="R894" s="12" t="n"/>
    </row>
    <row r="895">
      <c r="B895" t="inlineStr">
        <is>
          <t>Price_BOM_VLC_VLSC_Imp_0885</t>
        </is>
      </c>
      <c r="C895" s="68" t="inlineStr">
        <is>
          <t>:50129-4P-15HP-VLC:50129-4P-20HP-VLC:50129-4P-25HP-VLC:50129-4P-30HP-VLC:50129-4P-40HP-VLC:50129-4P-50HP-VLC:50129-4P-60HP-VLC:</t>
        </is>
      </c>
      <c r="D895" s="2" t="inlineStr">
        <is>
          <t>XA</t>
        </is>
      </c>
      <c r="E895" s="2" t="inlineStr">
        <is>
          <t>ImpMatl_Silicon_Bronze_ASTM-B584_C87600</t>
        </is>
      </c>
      <c r="F895" s="7" t="inlineStr">
        <is>
          <t>Silicon Bronze, ASTM-B584, C87600</t>
        </is>
      </c>
      <c r="G895" s="7" t="inlineStr">
        <is>
          <t>B21</t>
        </is>
      </c>
      <c r="H895" s="7" t="inlineStr">
        <is>
          <t>Coating_Scotchkote134_interior</t>
        </is>
      </c>
      <c r="I895" s="7" t="inlineStr">
        <is>
          <t>Stainless Steel, AISI-303</t>
        </is>
      </c>
      <c r="J895" s="7" t="inlineStr">
        <is>
          <t>Steel, Cold Drawn C1018</t>
        </is>
      </c>
      <c r="K895" s="2" t="inlineStr">
        <is>
          <t>RTF</t>
        </is>
      </c>
      <c r="L895" s="7" t="n"/>
      <c r="M895" s="7" t="inlineStr">
        <is>
          <t>A101938</t>
        </is>
      </c>
      <c r="N895" s="7" t="n">
        <v>0</v>
      </c>
      <c r="O895" s="7" t="inlineStr">
        <is>
          <t>LT250</t>
        </is>
      </c>
      <c r="P895" s="13" t="n">
        <v>8</v>
      </c>
      <c r="R895" s="12" t="n"/>
    </row>
    <row r="896">
      <c r="B896" t="inlineStr">
        <is>
          <t>Price_BOM_VLC_VLSC_Imp_0886</t>
        </is>
      </c>
      <c r="C896" s="68" t="inlineStr">
        <is>
          <t>:50129-4P-15HP-VLC:50129-4P-20HP-VLC:50129-4P-25HP-VLC:50129-4P-30HP-VLC:50129-4P-40HP-VLC:50129-4P-50HP-VLC:50129-4P-60HP-VLC:</t>
        </is>
      </c>
      <c r="D896" s="2" t="inlineStr">
        <is>
          <t>XA</t>
        </is>
      </c>
      <c r="E896" t="inlineStr">
        <is>
          <t>ImpMatl_NiAl-Bronze_ASTM-B148_C95400</t>
        </is>
      </c>
      <c r="F896" s="7" t="inlineStr">
        <is>
          <t>Nickel Aluminum Bronze ASTM B148 UNS C95400</t>
        </is>
      </c>
      <c r="G896" s="7" t="inlineStr">
        <is>
          <t>B22</t>
        </is>
      </c>
      <c r="H896" s="7" t="inlineStr">
        <is>
          <t>Coating_Scotchkote134_interior</t>
        </is>
      </c>
      <c r="I896" s="7" t="inlineStr">
        <is>
          <t>Stainless Steel, AISI-303</t>
        </is>
      </c>
      <c r="J896" s="7" t="inlineStr">
        <is>
          <t>Steel, Cold Drawn C1018</t>
        </is>
      </c>
      <c r="K896" s="2" t="inlineStr">
        <is>
          <t>RTF</t>
        </is>
      </c>
      <c r="L896" s="12" t="n"/>
      <c r="M896" t="inlineStr">
        <is>
          <t>A102249</t>
        </is>
      </c>
      <c r="N896" s="1" t="n">
        <v>384</v>
      </c>
      <c r="O896" s="7" t="inlineStr">
        <is>
          <t>LT250</t>
        </is>
      </c>
      <c r="P896" s="13" t="n">
        <v>8</v>
      </c>
      <c r="R896" s="12" t="n"/>
    </row>
    <row r="897">
      <c r="B897" t="inlineStr">
        <is>
          <t>Price_BOM_VLC_VLSC_Imp_0887</t>
        </is>
      </c>
      <c r="C897" s="68" t="inlineStr">
        <is>
          <t>:50129-4P-15HP-VLC:50129-4P-20HP-VLC:50129-4P-25HP-VLC:50129-4P-30HP-VLC:50129-4P-40HP-VLC:50129-4P-50HP-VLC:50129-4P-60HP-VLC:</t>
        </is>
      </c>
      <c r="D897" s="2" t="inlineStr">
        <is>
          <t>XA</t>
        </is>
      </c>
      <c r="E897" s="2" t="inlineStr">
        <is>
          <t>ImpMatl_Silicon_Bronze_ASTM-B584_C87600</t>
        </is>
      </c>
      <c r="F897" s="7" t="inlineStr">
        <is>
          <t>Silicon Bronze, ASTM-B584, C87600</t>
        </is>
      </c>
      <c r="G897" s="7" t="inlineStr">
        <is>
          <t>B21</t>
        </is>
      </c>
      <c r="H897" s="7" t="inlineStr">
        <is>
          <t>Coating_Scotchkote134_interior_exterior</t>
        </is>
      </c>
      <c r="I897" s="7" t="inlineStr">
        <is>
          <t>Stainless Steel, AISI-303</t>
        </is>
      </c>
      <c r="J897" s="7" t="inlineStr">
        <is>
          <t>Steel, Cold Drawn C1018</t>
        </is>
      </c>
      <c r="K897" s="2" t="inlineStr">
        <is>
          <t>RTF</t>
        </is>
      </c>
      <c r="L897" s="7" t="n"/>
      <c r="M897" s="7" t="inlineStr">
        <is>
          <t>A101938</t>
        </is>
      </c>
      <c r="N897" s="7" t="n">
        <v>0</v>
      </c>
      <c r="O897" s="7" t="inlineStr">
        <is>
          <t>LT250</t>
        </is>
      </c>
      <c r="P897" s="13" t="n">
        <v>8</v>
      </c>
      <c r="R897" s="12" t="n"/>
    </row>
    <row r="898">
      <c r="B898" t="inlineStr">
        <is>
          <t>Price_BOM_VLC_VLSC_Imp_0888</t>
        </is>
      </c>
      <c r="C898" s="68" t="inlineStr">
        <is>
          <t>:50129-4P-15HP-VLC:50129-4P-20HP-VLC:50129-4P-25HP-VLC:50129-4P-30HP-VLC:50129-4P-40HP-VLC:50129-4P-50HP-VLC:50129-4P-60HP-VLC:</t>
        </is>
      </c>
      <c r="D898" s="2" t="inlineStr">
        <is>
          <t>XA</t>
        </is>
      </c>
      <c r="E898" t="inlineStr">
        <is>
          <t>ImpMatl_NiAl-Bronze_ASTM-B148_C95400</t>
        </is>
      </c>
      <c r="F898" s="7" t="inlineStr">
        <is>
          <t>Nickel Aluminum Bronze ASTM B148 UNS C95400</t>
        </is>
      </c>
      <c r="G898" s="7" t="inlineStr">
        <is>
          <t>B22</t>
        </is>
      </c>
      <c r="H898" s="7" t="inlineStr">
        <is>
          <t>Coating_Scotchkote134_interior_exterior</t>
        </is>
      </c>
      <c r="I898" s="7" t="inlineStr">
        <is>
          <t>Stainless Steel, AISI-303</t>
        </is>
      </c>
      <c r="J898" s="7" t="inlineStr">
        <is>
          <t>Steel, Cold Drawn C1018</t>
        </is>
      </c>
      <c r="K898" s="2" t="inlineStr">
        <is>
          <t>RTF</t>
        </is>
      </c>
      <c r="L898" s="12" t="n"/>
      <c r="M898" t="inlineStr">
        <is>
          <t>A102249</t>
        </is>
      </c>
      <c r="N898" s="1" t="n">
        <v>384</v>
      </c>
      <c r="O898" s="7" t="inlineStr">
        <is>
          <t>LT250</t>
        </is>
      </c>
      <c r="P898" s="13" t="n">
        <v>8</v>
      </c>
      <c r="R898" s="12" t="n"/>
    </row>
    <row r="899">
      <c r="B899" t="inlineStr">
        <is>
          <t>Price_BOM_VLC_VLSC_Imp_0889</t>
        </is>
      </c>
      <c r="C899" s="68" t="inlineStr">
        <is>
          <t>:50129-4P-15HP-VLC:50129-4P-20HP-VLC:50129-4P-25HP-VLC:50129-4P-30HP-VLC:50129-4P-40HP-VLC:50129-4P-50HP-VLC:50129-4P-60HP-VLC:</t>
        </is>
      </c>
      <c r="D899" s="2" t="inlineStr">
        <is>
          <t>XA</t>
        </is>
      </c>
      <c r="E899" s="2" t="inlineStr">
        <is>
          <t>ImpMatl_Silicon_Bronze_ASTM-B584_C87600</t>
        </is>
      </c>
      <c r="F899" s="7" t="inlineStr">
        <is>
          <t>Silicon Bronze, ASTM-B584, C87600</t>
        </is>
      </c>
      <c r="G899" s="7" t="inlineStr">
        <is>
          <t>B21</t>
        </is>
      </c>
      <c r="H899" s="7" t="inlineStr">
        <is>
          <t>Coating_Scotchkote134_interior_exterior_IncludeImpeller</t>
        </is>
      </c>
      <c r="I899" s="7" t="inlineStr">
        <is>
          <t>Stainless Steel, AISI-303</t>
        </is>
      </c>
      <c r="J899" s="7" t="inlineStr">
        <is>
          <t>Steel, Cold Drawn C1018</t>
        </is>
      </c>
      <c r="K899" s="2" t="inlineStr">
        <is>
          <t>RTF</t>
        </is>
      </c>
      <c r="L899" s="7" t="n"/>
      <c r="M899" s="7" t="inlineStr">
        <is>
          <t>A101938</t>
        </is>
      </c>
      <c r="N899" s="7" t="n">
        <v>0</v>
      </c>
      <c r="O899" s="7" t="inlineStr">
        <is>
          <t>LT250</t>
        </is>
      </c>
      <c r="P899" s="13" t="n">
        <v>8</v>
      </c>
      <c r="R899" s="12" t="n"/>
    </row>
    <row r="900">
      <c r="B900" t="inlineStr">
        <is>
          <t>Price_BOM_VLC_VLSC_Imp_0890</t>
        </is>
      </c>
      <c r="C900" s="68" t="inlineStr">
        <is>
          <t>:50129-4P-15HP-VLC:50129-4P-20HP-VLC:50129-4P-25HP-VLC:50129-4P-30HP-VLC:50129-4P-40HP-VLC:50129-4P-50HP-VLC:50129-4P-60HP-VLC:</t>
        </is>
      </c>
      <c r="D900" s="2" t="inlineStr">
        <is>
          <t>XA</t>
        </is>
      </c>
      <c r="E900" t="inlineStr">
        <is>
          <t>ImpMatl_NiAl-Bronze_ASTM-B148_C95400</t>
        </is>
      </c>
      <c r="F900" s="7" t="inlineStr">
        <is>
          <t>Nickel Aluminum Bronze ASTM B148 UNS C95400</t>
        </is>
      </c>
      <c r="G900" s="7" t="inlineStr">
        <is>
          <t>B22</t>
        </is>
      </c>
      <c r="H900" s="7" t="inlineStr">
        <is>
          <t>Coating_Scotchkote134_interior_exterior_IncludeImpeller</t>
        </is>
      </c>
      <c r="I900" s="7" t="inlineStr">
        <is>
          <t>Stainless Steel, AISI-303</t>
        </is>
      </c>
      <c r="J900" s="7" t="inlineStr">
        <is>
          <t>Steel, Cold Drawn C1018</t>
        </is>
      </c>
      <c r="K900" s="2" t="inlineStr">
        <is>
          <t>RTF</t>
        </is>
      </c>
      <c r="L900" s="12" t="n"/>
      <c r="M900" t="inlineStr">
        <is>
          <t>A102249</t>
        </is>
      </c>
      <c r="N900" s="1" t="n">
        <v>384</v>
      </c>
      <c r="O900" s="7" t="inlineStr">
        <is>
          <t>LT250</t>
        </is>
      </c>
      <c r="P900" s="13" t="n">
        <v>8</v>
      </c>
      <c r="R900" s="12" t="n"/>
    </row>
    <row r="901">
      <c r="B901" t="inlineStr">
        <is>
          <t>Price_BOM_VLC_VLSC_Imp_0891</t>
        </is>
      </c>
      <c r="C901" s="68" t="inlineStr">
        <is>
          <t>:50129-4P-15HP-VLC:50129-4P-20HP-VLC:50129-4P-25HP-VLC:50129-4P-30HP-VLC:50129-4P-40HP-VLC:50129-4P-50HP-VLC:50129-4P-60HP-VLC:</t>
        </is>
      </c>
      <c r="D901" s="2" t="inlineStr">
        <is>
          <t>XA</t>
        </is>
      </c>
      <c r="E901" s="2" t="inlineStr">
        <is>
          <t>ImpMatl_Silicon_Bronze_ASTM-B584_C87600</t>
        </is>
      </c>
      <c r="F901" s="7" t="inlineStr">
        <is>
          <t>Silicon Bronze, ASTM-B584, C87600</t>
        </is>
      </c>
      <c r="G901" s="7" t="inlineStr">
        <is>
          <t>B21</t>
        </is>
      </c>
      <c r="H901" s="7" t="inlineStr">
        <is>
          <t>Coating_Scotchkote134_interior_IncludeImpeller</t>
        </is>
      </c>
      <c r="I901" s="7" t="inlineStr">
        <is>
          <t>Stainless Steel, AISI-303</t>
        </is>
      </c>
      <c r="J901" s="7" t="inlineStr">
        <is>
          <t>Steel, Cold Drawn C1018</t>
        </is>
      </c>
      <c r="K901" s="2" t="inlineStr">
        <is>
          <t>RTF</t>
        </is>
      </c>
      <c r="L901" s="7" t="n"/>
      <c r="M901" s="7" t="inlineStr">
        <is>
          <t>A101938</t>
        </is>
      </c>
      <c r="N901" s="7" t="n">
        <v>0</v>
      </c>
      <c r="O901" s="7" t="inlineStr">
        <is>
          <t>LT250</t>
        </is>
      </c>
      <c r="P901" s="13" t="n">
        <v>8</v>
      </c>
      <c r="R901" s="12" t="n"/>
    </row>
    <row r="902">
      <c r="B902" t="inlineStr">
        <is>
          <t>Price_BOM_VLC_VLSC_Imp_0892</t>
        </is>
      </c>
      <c r="C902" s="68" t="inlineStr">
        <is>
          <t>:50129-4P-15HP-VLC:50129-4P-20HP-VLC:50129-4P-25HP-VLC:50129-4P-30HP-VLC:50129-4P-40HP-VLC:50129-4P-50HP-VLC:50129-4P-60HP-VLC:</t>
        </is>
      </c>
      <c r="D902" s="2" t="inlineStr">
        <is>
          <t>XA</t>
        </is>
      </c>
      <c r="E902" t="inlineStr">
        <is>
          <t>ImpMatl_NiAl-Bronze_ASTM-B148_C95400</t>
        </is>
      </c>
      <c r="F902" s="7" t="inlineStr">
        <is>
          <t>Nickel Aluminum Bronze ASTM B148 UNS C95400</t>
        </is>
      </c>
      <c r="G902" s="7" t="inlineStr">
        <is>
          <t>B22</t>
        </is>
      </c>
      <c r="H902" s="7" t="inlineStr">
        <is>
          <t>Coating_Scotchkote134_interior_IncludeImpeller</t>
        </is>
      </c>
      <c r="I902" s="7" t="inlineStr">
        <is>
          <t>Stainless Steel, AISI-303</t>
        </is>
      </c>
      <c r="J902" s="7" t="inlineStr">
        <is>
          <t>Steel, Cold Drawn C1018</t>
        </is>
      </c>
      <c r="K902" s="2" t="inlineStr">
        <is>
          <t>RTF</t>
        </is>
      </c>
      <c r="L902" s="12" t="n"/>
      <c r="M902" t="inlineStr">
        <is>
          <t>A102249</t>
        </is>
      </c>
      <c r="N902" s="1" t="n">
        <v>384</v>
      </c>
      <c r="O902" s="7" t="inlineStr">
        <is>
          <t>LT250</t>
        </is>
      </c>
      <c r="P902" s="13" t="n">
        <v>8</v>
      </c>
      <c r="R902" s="12" t="n"/>
    </row>
    <row r="903">
      <c r="B903" t="inlineStr">
        <is>
          <t>Price_BOM_VLC_VLSC_Imp_0893</t>
        </is>
      </c>
      <c r="C903" s="68" t="inlineStr">
        <is>
          <t>:50129-4P-15HP-VLC:50129-4P-20HP-VLC:50129-4P-25HP-VLC:50129-4P-30HP-VLC:50129-4P-40HP-VLC:50129-4P-50HP-VLC:50129-4P-60HP-VLC:</t>
        </is>
      </c>
      <c r="D903" s="2" t="inlineStr">
        <is>
          <t>XA</t>
        </is>
      </c>
      <c r="E903" s="2" t="inlineStr">
        <is>
          <t>ImpMatl_Silicon_Bronze_ASTM-B584_C87600</t>
        </is>
      </c>
      <c r="F903" s="7" t="inlineStr">
        <is>
          <t>Silicon Bronze, ASTM-B584, C87600</t>
        </is>
      </c>
      <c r="G903" s="7" t="inlineStr">
        <is>
          <t>B21</t>
        </is>
      </c>
      <c r="H903" s="7" t="inlineStr">
        <is>
          <t>Coating_Special</t>
        </is>
      </c>
      <c r="I903" s="7" t="inlineStr">
        <is>
          <t>Stainless Steel, AISI-303</t>
        </is>
      </c>
      <c r="J903" s="7" t="inlineStr">
        <is>
          <t>Steel, Cold Drawn C1018</t>
        </is>
      </c>
      <c r="K903" s="2" t="inlineStr">
        <is>
          <t>RTF</t>
        </is>
      </c>
      <c r="L903" s="7" t="n"/>
      <c r="M903" s="7" t="inlineStr">
        <is>
          <t>A101938</t>
        </is>
      </c>
      <c r="N903" s="7" t="n">
        <v>0</v>
      </c>
      <c r="O903" s="7" t="inlineStr">
        <is>
          <t>LT250</t>
        </is>
      </c>
      <c r="P903" s="13" t="n">
        <v>8</v>
      </c>
      <c r="R903" s="12" t="n"/>
    </row>
    <row r="904">
      <c r="B904" t="inlineStr">
        <is>
          <t>Price_BOM_VLC_VLSC_Imp_0894</t>
        </is>
      </c>
      <c r="C904" s="68" t="inlineStr">
        <is>
          <t>:50129-4P-15HP-VLC:50129-4P-20HP-VLC:50129-4P-25HP-VLC:50129-4P-30HP-VLC:50129-4P-40HP-VLC:50129-4P-50HP-VLC:50129-4P-60HP-VLC:</t>
        </is>
      </c>
      <c r="D904" s="2" t="inlineStr">
        <is>
          <t>XA</t>
        </is>
      </c>
      <c r="E904" t="inlineStr">
        <is>
          <t>ImpMatl_NiAl-Bronze_ASTM-B148_C95400</t>
        </is>
      </c>
      <c r="F904" s="7" t="inlineStr">
        <is>
          <t>Nickel Aluminum Bronze ASTM B148 UNS C95400</t>
        </is>
      </c>
      <c r="G904" s="7" t="inlineStr">
        <is>
          <t>B22</t>
        </is>
      </c>
      <c r="H904" s="7" t="inlineStr">
        <is>
          <t>Coating_Special</t>
        </is>
      </c>
      <c r="I904" s="7" t="inlineStr">
        <is>
          <t>Stainless Steel, AISI-303</t>
        </is>
      </c>
      <c r="J904" s="7" t="inlineStr">
        <is>
          <t>Steel, Cold Drawn C1018</t>
        </is>
      </c>
      <c r="K904" s="2" t="inlineStr">
        <is>
          <t>RTF</t>
        </is>
      </c>
      <c r="L904" s="12" t="n"/>
      <c r="M904" t="inlineStr">
        <is>
          <t>A102249</t>
        </is>
      </c>
      <c r="N904" s="1" t="n">
        <v>384</v>
      </c>
      <c r="O904" s="7" t="inlineStr">
        <is>
          <t>LT250</t>
        </is>
      </c>
      <c r="P904" s="13" t="n">
        <v>8</v>
      </c>
      <c r="R904" s="12" t="n"/>
    </row>
    <row r="905">
      <c r="B905" t="inlineStr">
        <is>
          <t>Price_BOM_VLC_VLSC_Imp_0895</t>
        </is>
      </c>
      <c r="C905" s="68" t="inlineStr">
        <is>
          <t>:50129-4P-15HP-VLC:50129-4P-20HP-VLC:50129-4P-25HP-VLC:50129-4P-30HP-VLC:50129-4P-40HP-VLC:50129-4P-50HP-VLC:50129-4P-60HP-VLC:</t>
        </is>
      </c>
      <c r="D905" s="2" t="inlineStr">
        <is>
          <t>XA</t>
        </is>
      </c>
      <c r="E905" s="2" t="inlineStr">
        <is>
          <t>ImpMatl_Silicon_Bronze_ASTM-B584_C87600</t>
        </is>
      </c>
      <c r="F905" s="7" t="inlineStr">
        <is>
          <t>Silicon Bronze, ASTM-B584, C87600</t>
        </is>
      </c>
      <c r="G905" s="7" t="inlineStr">
        <is>
          <t>B21</t>
        </is>
      </c>
      <c r="H905" s="7" t="inlineStr">
        <is>
          <t>Coating_Epoxy</t>
        </is>
      </c>
      <c r="I905" s="7" t="inlineStr">
        <is>
          <t>Stainless Steel, AISI-303</t>
        </is>
      </c>
      <c r="J905" s="7" t="inlineStr">
        <is>
          <t>Steel, Cold Drawn C1018</t>
        </is>
      </c>
      <c r="K905" s="2" t="inlineStr">
        <is>
          <t>RTF</t>
        </is>
      </c>
      <c r="L905" s="7" t="n"/>
      <c r="M905" s="7" t="inlineStr">
        <is>
          <t>A101938</t>
        </is>
      </c>
      <c r="N905" s="7" t="n">
        <v>0</v>
      </c>
      <c r="O905" s="7" t="inlineStr">
        <is>
          <t>LT250</t>
        </is>
      </c>
      <c r="P905" s="13" t="n">
        <v>8</v>
      </c>
      <c r="R905" s="12" t="n"/>
    </row>
    <row r="906">
      <c r="B906" t="inlineStr">
        <is>
          <t>Price_BOM_VLC_VLSC_Imp_0896</t>
        </is>
      </c>
      <c r="C906" s="68" t="inlineStr">
        <is>
          <t>:50129-4P-15HP-VLC:50129-4P-20HP-VLC:50129-4P-25HP-VLC:50129-4P-30HP-VLC:50129-4P-40HP-VLC:50129-4P-50HP-VLC:50129-4P-60HP-VLC:</t>
        </is>
      </c>
      <c r="D906" s="2" t="inlineStr">
        <is>
          <t>XA</t>
        </is>
      </c>
      <c r="E906" t="inlineStr">
        <is>
          <t>ImpMatl_NiAl-Bronze_ASTM-B148_C95400</t>
        </is>
      </c>
      <c r="F906" s="7" t="inlineStr">
        <is>
          <t>Nickel Aluminum Bronze ASTM B148 UNS C95400</t>
        </is>
      </c>
      <c r="G906" s="7" t="inlineStr">
        <is>
          <t>B22</t>
        </is>
      </c>
      <c r="H906" s="7" t="inlineStr">
        <is>
          <t>Coating_Epoxy</t>
        </is>
      </c>
      <c r="I906" s="7" t="inlineStr">
        <is>
          <t>Stainless Steel, AISI-303</t>
        </is>
      </c>
      <c r="J906" s="7" t="inlineStr">
        <is>
          <t>Steel, Cold Drawn C1018</t>
        </is>
      </c>
      <c r="K906" s="2" t="inlineStr">
        <is>
          <t>RTF</t>
        </is>
      </c>
      <c r="L906" s="12" t="n"/>
      <c r="M906" t="inlineStr">
        <is>
          <t>A102249</t>
        </is>
      </c>
      <c r="N906" s="1" t="n">
        <v>384</v>
      </c>
      <c r="O906" s="7" t="inlineStr">
        <is>
          <t>LT250</t>
        </is>
      </c>
      <c r="P906" s="13" t="n">
        <v>8</v>
      </c>
      <c r="R906" s="12" t="n"/>
    </row>
    <row r="907">
      <c r="B907" t="inlineStr">
        <is>
          <t>Price_BOM_VLC_VLSC_Imp_0897</t>
        </is>
      </c>
      <c r="C907" s="2" t="inlineStr">
        <is>
          <t>:5012A-4P-10HP-VLC:5012A-4P-15HP-VLC:5012A-4P-20HP-VLC:5012A-4P-25HP-VLC:5012A-4P-30HP-VLC:5012A-4P-40HP-VLC:</t>
        </is>
      </c>
      <c r="D907" s="2" t="inlineStr">
        <is>
          <t>XA</t>
        </is>
      </c>
      <c r="E907" s="2" t="inlineStr">
        <is>
          <t>ImpMatl_Silicon_Bronze_ASTM-B584_C87600</t>
        </is>
      </c>
      <c r="F907" s="7" t="inlineStr">
        <is>
          <t>Silicon Bronze, ASTM-B584, C87600</t>
        </is>
      </c>
      <c r="G907" s="7" t="inlineStr">
        <is>
          <t>B21</t>
        </is>
      </c>
      <c r="H907" s="7" t="inlineStr">
        <is>
          <t>Coating_Standard</t>
        </is>
      </c>
      <c r="I907" s="7" t="inlineStr">
        <is>
          <t>Stainless Steel, AISI-303</t>
        </is>
      </c>
      <c r="J907" s="7" t="inlineStr">
        <is>
          <t>Steel, Cold Drawn C1018</t>
        </is>
      </c>
      <c r="K907" s="77" t="inlineStr">
        <is>
          <t>96769244</t>
        </is>
      </c>
      <c r="L907" s="7" t="inlineStr">
        <is>
          <t>IMP,L,4012A,XA,B21</t>
        </is>
      </c>
      <c r="M907" s="7" t="inlineStr">
        <is>
          <t>A101945</t>
        </is>
      </c>
      <c r="N907" s="7" t="n">
        <v>0</v>
      </c>
      <c r="O907" s="7" t="inlineStr">
        <is>
          <t>LT027</t>
        </is>
      </c>
      <c r="P907" s="13" t="n">
        <v>0</v>
      </c>
      <c r="R907" s="12" t="n"/>
    </row>
    <row r="908">
      <c r="B908" t="inlineStr">
        <is>
          <t>Price_BOM_VLC_VLSC_Imp_0898</t>
        </is>
      </c>
      <c r="C908" s="2" t="inlineStr">
        <is>
          <t>:5012A-4P-10HP-VLC:5012A-4P-15HP-VLC:5012A-4P-20HP-VLC:5012A-4P-25HP-VLC:5012A-4P-30HP-VLC:5012A-4P-40HP-VLC:</t>
        </is>
      </c>
      <c r="D908" s="2" t="inlineStr">
        <is>
          <t>XA</t>
        </is>
      </c>
      <c r="E908" s="2" t="inlineStr">
        <is>
          <t>ImpMatl_SS_AISI-304</t>
        </is>
      </c>
      <c r="F908" s="7" t="inlineStr">
        <is>
          <t>Stainless Steel, AISI-304</t>
        </is>
      </c>
      <c r="G908" s="7" t="inlineStr">
        <is>
          <t>H304</t>
        </is>
      </c>
      <c r="H908" s="7" t="inlineStr">
        <is>
          <t>Coating_Standard</t>
        </is>
      </c>
      <c r="I908" s="7" t="inlineStr">
        <is>
          <t>Stainless Steel, AISI-303</t>
        </is>
      </c>
      <c r="J908" s="7" t="inlineStr">
        <is>
          <t>Stainless Steel, AISI 316</t>
        </is>
      </c>
      <c r="K908" s="98" t="n">
        <v>98876168</v>
      </c>
      <c r="L908" s="98" t="inlineStr">
        <is>
          <t>IMP,L,4012A,XA,H304</t>
        </is>
      </c>
      <c r="M908" t="inlineStr">
        <is>
          <t>A101950</t>
        </is>
      </c>
      <c r="N908" t="n">
        <v>0</v>
      </c>
      <c r="O908" s="7" t="inlineStr">
        <is>
          <t>LT027</t>
        </is>
      </c>
      <c r="P908" s="13" t="n">
        <v>0</v>
      </c>
      <c r="R908" s="12" t="n"/>
    </row>
    <row r="909">
      <c r="B909" t="inlineStr">
        <is>
          <t>Price_BOM_VLC_VLSC_Imp_0899</t>
        </is>
      </c>
      <c r="C909" s="2" t="inlineStr">
        <is>
          <t>:5012A-4P-10HP-VLC:5012A-4P-15HP-VLC:5012A-4P-20HP-VLC:5012A-4P-25HP-VLC:5012A-4P-30HP-VLC:5012A-4P-40HP-VLC:</t>
        </is>
      </c>
      <c r="D909" s="2" t="inlineStr">
        <is>
          <t>XA</t>
        </is>
      </c>
      <c r="E909" t="inlineStr">
        <is>
          <t>ImpMatl_NiAl-Bronze_ASTM-B148_C95400</t>
        </is>
      </c>
      <c r="F909" s="7" t="inlineStr">
        <is>
          <t>Nickel Aluminum Bronze ASTM B148 UNS C95400</t>
        </is>
      </c>
      <c r="G909" s="7" t="inlineStr">
        <is>
          <t>B22</t>
        </is>
      </c>
      <c r="H909" s="7" t="inlineStr">
        <is>
          <t>Coating_Standard</t>
        </is>
      </c>
      <c r="I909" s="7" t="inlineStr">
        <is>
          <t>Stainless Steel, AISI-303</t>
        </is>
      </c>
      <c r="J909" s="7" t="inlineStr">
        <is>
          <t>Steel, Cold Drawn C1018</t>
        </is>
      </c>
      <c r="K909" s="78" t="inlineStr">
        <is>
          <t>96699302</t>
        </is>
      </c>
      <c r="L909" s="12" t="n"/>
      <c r="M909" t="inlineStr">
        <is>
          <t>A102250</t>
        </is>
      </c>
      <c r="N909" s="1" t="n">
        <v>384</v>
      </c>
      <c r="O909" s="7" t="inlineStr">
        <is>
          <t>LT250</t>
        </is>
      </c>
      <c r="P909" s="13" t="n">
        <v>8</v>
      </c>
      <c r="R909" s="12" t="n"/>
    </row>
    <row r="910">
      <c r="B910" t="inlineStr">
        <is>
          <t>Price_BOM_VLC_VLSC_Imp_0900</t>
        </is>
      </c>
      <c r="C910" s="2" t="inlineStr">
        <is>
          <t>:5012A-4P-10HP-VLC:5012A-4P-15HP-VLC:5012A-4P-20HP-VLC:5012A-4P-25HP-VLC:5012A-4P-30HP-VLC:5012A-4P-40HP-VLC:</t>
        </is>
      </c>
      <c r="D910" s="2" t="inlineStr">
        <is>
          <t>XA</t>
        </is>
      </c>
      <c r="E910" s="2" t="inlineStr">
        <is>
          <t>ImpMatl_Silicon_Bronze_ASTM-B584_C87600</t>
        </is>
      </c>
      <c r="F910" s="7" t="inlineStr">
        <is>
          <t>Silicon Bronze, ASTM-B584, C87600</t>
        </is>
      </c>
      <c r="G910" s="7" t="inlineStr">
        <is>
          <t>B21</t>
        </is>
      </c>
      <c r="H910" s="7" t="inlineStr">
        <is>
          <t>Coating_Scotchkote134_interior</t>
        </is>
      </c>
      <c r="I910" s="7" t="inlineStr">
        <is>
          <t>Stainless Steel, AISI-303</t>
        </is>
      </c>
      <c r="J910" s="7" t="inlineStr">
        <is>
          <t>Steel, Cold Drawn C1018</t>
        </is>
      </c>
      <c r="K910" s="2" t="inlineStr">
        <is>
          <t>RTF</t>
        </is>
      </c>
      <c r="L910" s="7" t="n"/>
      <c r="M910" s="7" t="inlineStr">
        <is>
          <t>A101945</t>
        </is>
      </c>
      <c r="N910" s="7" t="n">
        <v>0</v>
      </c>
      <c r="O910" s="7" t="inlineStr">
        <is>
          <t>LT250</t>
        </is>
      </c>
      <c r="P910" s="13" t="n">
        <v>8</v>
      </c>
      <c r="R910" s="12" t="n"/>
    </row>
    <row r="911">
      <c r="B911" t="inlineStr">
        <is>
          <t>Price_BOM_VLC_VLSC_Imp_0901</t>
        </is>
      </c>
      <c r="C911" s="2" t="inlineStr">
        <is>
          <t>:5012A-4P-10HP-VLC:5012A-4P-15HP-VLC:5012A-4P-20HP-VLC:5012A-4P-25HP-VLC:5012A-4P-30HP-VLC:5012A-4P-40HP-VLC:</t>
        </is>
      </c>
      <c r="D911" s="2" t="inlineStr">
        <is>
          <t>XA</t>
        </is>
      </c>
      <c r="E911" t="inlineStr">
        <is>
          <t>ImpMatl_NiAl-Bronze_ASTM-B148_C95400</t>
        </is>
      </c>
      <c r="F911" s="7" t="inlineStr">
        <is>
          <t>Nickel Aluminum Bronze ASTM B148 UNS C95400</t>
        </is>
      </c>
      <c r="G911" s="7" t="inlineStr">
        <is>
          <t>B22</t>
        </is>
      </c>
      <c r="H911" s="7" t="inlineStr">
        <is>
          <t>Coating_Scotchkote134_interior</t>
        </is>
      </c>
      <c r="I911" s="7" t="inlineStr">
        <is>
          <t>Stainless Steel, AISI-303</t>
        </is>
      </c>
      <c r="J911" s="7" t="inlineStr">
        <is>
          <t>Steel, Cold Drawn C1018</t>
        </is>
      </c>
      <c r="K911" s="2" t="inlineStr">
        <is>
          <t>RTF</t>
        </is>
      </c>
      <c r="L911" s="12" t="n"/>
      <c r="M911" t="inlineStr">
        <is>
          <t>A102250</t>
        </is>
      </c>
      <c r="N911" s="1" t="n">
        <v>384</v>
      </c>
      <c r="O911" s="7" t="inlineStr">
        <is>
          <t>LT250</t>
        </is>
      </c>
      <c r="P911" s="13" t="n">
        <v>8</v>
      </c>
      <c r="R911" s="12" t="n"/>
    </row>
    <row r="912">
      <c r="B912" t="inlineStr">
        <is>
          <t>Price_BOM_VLC_VLSC_Imp_0902</t>
        </is>
      </c>
      <c r="C912" s="2" t="inlineStr">
        <is>
          <t>:5012A-4P-10HP-VLC:5012A-4P-15HP-VLC:5012A-4P-20HP-VLC:5012A-4P-25HP-VLC:5012A-4P-30HP-VLC:5012A-4P-40HP-VLC:</t>
        </is>
      </c>
      <c r="D912" s="2" t="inlineStr">
        <is>
          <t>XA</t>
        </is>
      </c>
      <c r="E912" s="2" t="inlineStr">
        <is>
          <t>ImpMatl_Silicon_Bronze_ASTM-B584_C87600</t>
        </is>
      </c>
      <c r="F912" s="7" t="inlineStr">
        <is>
          <t>Silicon Bronze, ASTM-B584, C87600</t>
        </is>
      </c>
      <c r="G912" s="7" t="inlineStr">
        <is>
          <t>B21</t>
        </is>
      </c>
      <c r="H912" s="7" t="inlineStr">
        <is>
          <t>Coating_Scotchkote134_interior_exterior</t>
        </is>
      </c>
      <c r="I912" s="7" t="inlineStr">
        <is>
          <t>Stainless Steel, AISI-303</t>
        </is>
      </c>
      <c r="J912" s="7" t="inlineStr">
        <is>
          <t>Steel, Cold Drawn C1018</t>
        </is>
      </c>
      <c r="K912" s="2" t="inlineStr">
        <is>
          <t>RTF</t>
        </is>
      </c>
      <c r="L912" s="7" t="n"/>
      <c r="M912" s="7" t="inlineStr">
        <is>
          <t>A101945</t>
        </is>
      </c>
      <c r="N912" s="7" t="n">
        <v>0</v>
      </c>
      <c r="O912" s="7" t="inlineStr">
        <is>
          <t>LT250</t>
        </is>
      </c>
      <c r="P912" s="13" t="n">
        <v>8</v>
      </c>
      <c r="R912" s="12" t="n"/>
    </row>
    <row r="913">
      <c r="B913" t="inlineStr">
        <is>
          <t>Price_BOM_VLC_VLSC_Imp_0903</t>
        </is>
      </c>
      <c r="C913" s="2" t="inlineStr">
        <is>
          <t>:5012A-4P-10HP-VLC:5012A-4P-15HP-VLC:5012A-4P-20HP-VLC:5012A-4P-25HP-VLC:5012A-4P-30HP-VLC:5012A-4P-40HP-VLC:</t>
        </is>
      </c>
      <c r="D913" s="2" t="inlineStr">
        <is>
          <t>XA</t>
        </is>
      </c>
      <c r="E913" t="inlineStr">
        <is>
          <t>ImpMatl_NiAl-Bronze_ASTM-B148_C95400</t>
        </is>
      </c>
      <c r="F913" s="7" t="inlineStr">
        <is>
          <t>Nickel Aluminum Bronze ASTM B148 UNS C95400</t>
        </is>
      </c>
      <c r="G913" s="7" t="inlineStr">
        <is>
          <t>B22</t>
        </is>
      </c>
      <c r="H913" s="7" t="inlineStr">
        <is>
          <t>Coating_Scotchkote134_interior_exterior</t>
        </is>
      </c>
      <c r="I913" s="7" t="inlineStr">
        <is>
          <t>Stainless Steel, AISI-303</t>
        </is>
      </c>
      <c r="J913" s="7" t="inlineStr">
        <is>
          <t>Steel, Cold Drawn C1018</t>
        </is>
      </c>
      <c r="K913" s="2" t="inlineStr">
        <is>
          <t>RTF</t>
        </is>
      </c>
      <c r="L913" s="12" t="n"/>
      <c r="M913" t="inlineStr">
        <is>
          <t>A102250</t>
        </is>
      </c>
      <c r="N913" s="1" t="n">
        <v>384</v>
      </c>
      <c r="O913" s="7" t="inlineStr">
        <is>
          <t>LT250</t>
        </is>
      </c>
      <c r="P913" s="13" t="n">
        <v>8</v>
      </c>
      <c r="R913" s="12" t="n"/>
    </row>
    <row r="914">
      <c r="B914" t="inlineStr">
        <is>
          <t>Price_BOM_VLC_VLSC_Imp_0904</t>
        </is>
      </c>
      <c r="C914" s="2" t="inlineStr">
        <is>
          <t>:5012A-4P-10HP-VLC:5012A-4P-15HP-VLC:5012A-4P-20HP-VLC:5012A-4P-25HP-VLC:5012A-4P-30HP-VLC:5012A-4P-40HP-VLC:</t>
        </is>
      </c>
      <c r="D914" s="2" t="inlineStr">
        <is>
          <t>XA</t>
        </is>
      </c>
      <c r="E914" s="2" t="inlineStr">
        <is>
          <t>ImpMatl_Silicon_Bronze_ASTM-B584_C87600</t>
        </is>
      </c>
      <c r="F914" s="7" t="inlineStr">
        <is>
          <t>Silicon Bronze, ASTM-B584, C87600</t>
        </is>
      </c>
      <c r="G914" s="7" t="inlineStr">
        <is>
          <t>B21</t>
        </is>
      </c>
      <c r="H914" s="7" t="inlineStr">
        <is>
          <t>Coating_Scotchkote134_interior_exterior_IncludeImpeller</t>
        </is>
      </c>
      <c r="I914" s="7" t="inlineStr">
        <is>
          <t>Stainless Steel, AISI-303</t>
        </is>
      </c>
      <c r="J914" s="7" t="inlineStr">
        <is>
          <t>Steel, Cold Drawn C1018</t>
        </is>
      </c>
      <c r="K914" s="2" t="inlineStr">
        <is>
          <t>RTF</t>
        </is>
      </c>
      <c r="L914" s="7" t="n"/>
      <c r="M914" s="7" t="inlineStr">
        <is>
          <t>A101945</t>
        </is>
      </c>
      <c r="N914" s="7" t="n">
        <v>0</v>
      </c>
      <c r="O914" s="7" t="inlineStr">
        <is>
          <t>LT250</t>
        </is>
      </c>
      <c r="P914" s="13" t="n">
        <v>8</v>
      </c>
      <c r="R914" s="12" t="n"/>
    </row>
    <row r="915">
      <c r="B915" t="inlineStr">
        <is>
          <t>Price_BOM_VLC_VLSC_Imp_0905</t>
        </is>
      </c>
      <c r="C915" s="2" t="inlineStr">
        <is>
          <t>:5012A-4P-10HP-VLC:5012A-4P-15HP-VLC:5012A-4P-20HP-VLC:5012A-4P-25HP-VLC:5012A-4P-30HP-VLC:5012A-4P-40HP-VLC:</t>
        </is>
      </c>
      <c r="D915" s="2" t="inlineStr">
        <is>
          <t>XA</t>
        </is>
      </c>
      <c r="E915" t="inlineStr">
        <is>
          <t>ImpMatl_NiAl-Bronze_ASTM-B148_C95400</t>
        </is>
      </c>
      <c r="F915" s="7" t="inlineStr">
        <is>
          <t>Nickel Aluminum Bronze ASTM B148 UNS C95400</t>
        </is>
      </c>
      <c r="G915" s="7" t="inlineStr">
        <is>
          <t>B22</t>
        </is>
      </c>
      <c r="H915" s="7" t="inlineStr">
        <is>
          <t>Coating_Scotchkote134_interior_exterior_IncludeImpeller</t>
        </is>
      </c>
      <c r="I915" s="7" t="inlineStr">
        <is>
          <t>Stainless Steel, AISI-303</t>
        </is>
      </c>
      <c r="J915" s="7" t="inlineStr">
        <is>
          <t>Steel, Cold Drawn C1018</t>
        </is>
      </c>
      <c r="K915" s="2" t="inlineStr">
        <is>
          <t>RTF</t>
        </is>
      </c>
      <c r="L915" s="12" t="n"/>
      <c r="M915" t="inlineStr">
        <is>
          <t>A102250</t>
        </is>
      </c>
      <c r="N915" s="1" t="n">
        <v>384</v>
      </c>
      <c r="O915" s="7" t="inlineStr">
        <is>
          <t>LT250</t>
        </is>
      </c>
      <c r="P915" s="13" t="n">
        <v>8</v>
      </c>
      <c r="R915" s="12" t="n"/>
    </row>
    <row r="916">
      <c r="B916" t="inlineStr">
        <is>
          <t>Price_BOM_VLC_VLSC_Imp_0906</t>
        </is>
      </c>
      <c r="C916" s="2" t="inlineStr">
        <is>
          <t>:5012A-4P-10HP-VLC:5012A-4P-15HP-VLC:5012A-4P-20HP-VLC:5012A-4P-25HP-VLC:5012A-4P-30HP-VLC:5012A-4P-40HP-VLC:</t>
        </is>
      </c>
      <c r="D916" s="2" t="inlineStr">
        <is>
          <t>XA</t>
        </is>
      </c>
      <c r="E916" s="2" t="inlineStr">
        <is>
          <t>ImpMatl_Silicon_Bronze_ASTM-B584_C87600</t>
        </is>
      </c>
      <c r="F916" s="7" t="inlineStr">
        <is>
          <t>Silicon Bronze, ASTM-B584, C87600</t>
        </is>
      </c>
      <c r="G916" s="7" t="inlineStr">
        <is>
          <t>B21</t>
        </is>
      </c>
      <c r="H916" s="7" t="inlineStr">
        <is>
          <t>Coating_Scotchkote134_interior_IncludeImpeller</t>
        </is>
      </c>
      <c r="I916" s="7" t="inlineStr">
        <is>
          <t>Stainless Steel, AISI-303</t>
        </is>
      </c>
      <c r="J916" s="7" t="inlineStr">
        <is>
          <t>Steel, Cold Drawn C1018</t>
        </is>
      </c>
      <c r="K916" s="2" t="inlineStr">
        <is>
          <t>RTF</t>
        </is>
      </c>
      <c r="L916" s="7" t="n"/>
      <c r="M916" s="7" t="inlineStr">
        <is>
          <t>A101945</t>
        </is>
      </c>
      <c r="N916" s="7" t="n">
        <v>0</v>
      </c>
      <c r="O916" s="7" t="inlineStr">
        <is>
          <t>LT250</t>
        </is>
      </c>
      <c r="P916" s="13" t="n">
        <v>8</v>
      </c>
      <c r="R916" s="12" t="n"/>
    </row>
    <row r="917">
      <c r="B917" t="inlineStr">
        <is>
          <t>Price_BOM_VLC_VLSC_Imp_0907</t>
        </is>
      </c>
      <c r="C917" s="2" t="inlineStr">
        <is>
          <t>:5012A-4P-10HP-VLC:5012A-4P-15HP-VLC:5012A-4P-20HP-VLC:5012A-4P-25HP-VLC:5012A-4P-30HP-VLC:5012A-4P-40HP-VLC:</t>
        </is>
      </c>
      <c r="D917" s="2" t="inlineStr">
        <is>
          <t>XA</t>
        </is>
      </c>
      <c r="E917" t="inlineStr">
        <is>
          <t>ImpMatl_NiAl-Bronze_ASTM-B148_C95400</t>
        </is>
      </c>
      <c r="F917" s="7" t="inlineStr">
        <is>
          <t>Nickel Aluminum Bronze ASTM B148 UNS C95400</t>
        </is>
      </c>
      <c r="G917" s="7" t="inlineStr">
        <is>
          <t>B22</t>
        </is>
      </c>
      <c r="H917" s="7" t="inlineStr">
        <is>
          <t>Coating_Scotchkote134_interior_IncludeImpeller</t>
        </is>
      </c>
      <c r="I917" s="7" t="inlineStr">
        <is>
          <t>Stainless Steel, AISI-303</t>
        </is>
      </c>
      <c r="J917" s="7" t="inlineStr">
        <is>
          <t>Steel, Cold Drawn C1018</t>
        </is>
      </c>
      <c r="K917" s="2" t="inlineStr">
        <is>
          <t>RTF</t>
        </is>
      </c>
      <c r="L917" s="12" t="n"/>
      <c r="M917" t="inlineStr">
        <is>
          <t>A102250</t>
        </is>
      </c>
      <c r="N917" s="1" t="n">
        <v>384</v>
      </c>
      <c r="O917" s="7" t="inlineStr">
        <is>
          <t>LT250</t>
        </is>
      </c>
      <c r="P917" s="13" t="n">
        <v>8</v>
      </c>
      <c r="R917" s="12" t="n"/>
    </row>
    <row r="918">
      <c r="B918" t="inlineStr">
        <is>
          <t>Price_BOM_VLC_VLSC_Imp_0908</t>
        </is>
      </c>
      <c r="C918" s="2" t="inlineStr">
        <is>
          <t>:5012A-4P-10HP-VLC:5012A-4P-15HP-VLC:5012A-4P-20HP-VLC:5012A-4P-25HP-VLC:5012A-4P-30HP-VLC:5012A-4P-40HP-VLC:</t>
        </is>
      </c>
      <c r="D918" s="2" t="inlineStr">
        <is>
          <t>XA</t>
        </is>
      </c>
      <c r="E918" s="2" t="inlineStr">
        <is>
          <t>ImpMatl_Silicon_Bronze_ASTM-B584_C87600</t>
        </is>
      </c>
      <c r="F918" s="7" t="inlineStr">
        <is>
          <t>Silicon Bronze, ASTM-B584, C87600</t>
        </is>
      </c>
      <c r="G918" s="7" t="inlineStr">
        <is>
          <t>B21</t>
        </is>
      </c>
      <c r="H918" s="7" t="inlineStr">
        <is>
          <t>Coating_Special</t>
        </is>
      </c>
      <c r="I918" s="7" t="inlineStr">
        <is>
          <t>Stainless Steel, AISI-303</t>
        </is>
      </c>
      <c r="J918" s="7" t="inlineStr">
        <is>
          <t>Steel, Cold Drawn C1018</t>
        </is>
      </c>
      <c r="K918" s="2" t="inlineStr">
        <is>
          <t>RTF</t>
        </is>
      </c>
      <c r="L918" s="7" t="n"/>
      <c r="M918" s="7" t="inlineStr">
        <is>
          <t>A101945</t>
        </is>
      </c>
      <c r="N918" s="7" t="n">
        <v>0</v>
      </c>
      <c r="O918" s="7" t="inlineStr">
        <is>
          <t>LT250</t>
        </is>
      </c>
      <c r="P918" s="13" t="n">
        <v>8</v>
      </c>
      <c r="R918" s="12" t="n"/>
    </row>
    <row r="919">
      <c r="B919" t="inlineStr">
        <is>
          <t>Price_BOM_VLC_VLSC_Imp_0909</t>
        </is>
      </c>
      <c r="C919" s="2" t="inlineStr">
        <is>
          <t>:5012A-4P-10HP-VLC:5012A-4P-15HP-VLC:5012A-4P-20HP-VLC:5012A-4P-25HP-VLC:5012A-4P-30HP-VLC:5012A-4P-40HP-VLC:</t>
        </is>
      </c>
      <c r="D919" s="2" t="inlineStr">
        <is>
          <t>XA</t>
        </is>
      </c>
      <c r="E919" t="inlineStr">
        <is>
          <t>ImpMatl_NiAl-Bronze_ASTM-B148_C95400</t>
        </is>
      </c>
      <c r="F919" s="7" t="inlineStr">
        <is>
          <t>Nickel Aluminum Bronze ASTM B148 UNS C95400</t>
        </is>
      </c>
      <c r="G919" s="7" t="inlineStr">
        <is>
          <t>B22</t>
        </is>
      </c>
      <c r="H919" s="7" t="inlineStr">
        <is>
          <t>Coating_Special</t>
        </is>
      </c>
      <c r="I919" s="7" t="inlineStr">
        <is>
          <t>Stainless Steel, AISI-303</t>
        </is>
      </c>
      <c r="J919" s="7" t="inlineStr">
        <is>
          <t>Steel, Cold Drawn C1018</t>
        </is>
      </c>
      <c r="K919" s="2" t="inlineStr">
        <is>
          <t>RTF</t>
        </is>
      </c>
      <c r="L919" s="12" t="n"/>
      <c r="M919" t="inlineStr">
        <is>
          <t>A102250</t>
        </is>
      </c>
      <c r="N919" s="1" t="n">
        <v>384</v>
      </c>
      <c r="O919" s="7" t="inlineStr">
        <is>
          <t>LT250</t>
        </is>
      </c>
      <c r="P919" s="13" t="n">
        <v>8</v>
      </c>
      <c r="R919" s="12" t="n"/>
    </row>
    <row r="920">
      <c r="B920" t="inlineStr">
        <is>
          <t>Price_BOM_VLC_VLSC_Imp_0910</t>
        </is>
      </c>
      <c r="C920" s="2" t="inlineStr">
        <is>
          <t>:5012A-4P-10HP-VLC:5012A-4P-15HP-VLC:5012A-4P-20HP-VLC:5012A-4P-25HP-VLC:5012A-4P-30HP-VLC:5012A-4P-40HP-VLC:</t>
        </is>
      </c>
      <c r="D920" s="2" t="inlineStr">
        <is>
          <t>XA</t>
        </is>
      </c>
      <c r="E920" s="2" t="inlineStr">
        <is>
          <t>ImpMatl_Silicon_Bronze_ASTM-B584_C87600</t>
        </is>
      </c>
      <c r="F920" s="7" t="inlineStr">
        <is>
          <t>Silicon Bronze, ASTM-B584, C87600</t>
        </is>
      </c>
      <c r="G920" s="7" t="inlineStr">
        <is>
          <t>B21</t>
        </is>
      </c>
      <c r="H920" s="7" t="inlineStr">
        <is>
          <t>Coating_Epoxy</t>
        </is>
      </c>
      <c r="I920" s="7" t="inlineStr">
        <is>
          <t>Stainless Steel, AISI-303</t>
        </is>
      </c>
      <c r="J920" s="7" t="inlineStr">
        <is>
          <t>Steel, Cold Drawn C1018</t>
        </is>
      </c>
      <c r="K920" s="2" t="inlineStr">
        <is>
          <t>RTF</t>
        </is>
      </c>
      <c r="L920" s="7" t="n"/>
      <c r="M920" s="7" t="inlineStr">
        <is>
          <t>A101945</t>
        </is>
      </c>
      <c r="N920" s="7" t="n">
        <v>0</v>
      </c>
      <c r="O920" s="7" t="inlineStr">
        <is>
          <t>LT250</t>
        </is>
      </c>
      <c r="P920" s="13" t="n">
        <v>8</v>
      </c>
      <c r="R920" s="12" t="n"/>
    </row>
    <row r="921">
      <c r="B921" t="inlineStr">
        <is>
          <t>Price_BOM_VLC_VLSC_Imp_0911</t>
        </is>
      </c>
      <c r="C921" s="2" t="inlineStr">
        <is>
          <t>:5012A-4P-10HP-VLC:5012A-4P-15HP-VLC:5012A-4P-20HP-VLC:5012A-4P-25HP-VLC:5012A-4P-30HP-VLC:5012A-4P-40HP-VLC:</t>
        </is>
      </c>
      <c r="D921" s="2" t="inlineStr">
        <is>
          <t>XA</t>
        </is>
      </c>
      <c r="E921" t="inlineStr">
        <is>
          <t>ImpMatl_NiAl-Bronze_ASTM-B148_C95400</t>
        </is>
      </c>
      <c r="F921" s="7" t="inlineStr">
        <is>
          <t>Nickel Aluminum Bronze ASTM B148 UNS C95400</t>
        </is>
      </c>
      <c r="G921" s="7" t="inlineStr">
        <is>
          <t>B22</t>
        </is>
      </c>
      <c r="H921" s="7" t="inlineStr">
        <is>
          <t>Coating_Epoxy</t>
        </is>
      </c>
      <c r="I921" s="7" t="inlineStr">
        <is>
          <t>Stainless Steel, AISI-303</t>
        </is>
      </c>
      <c r="J921" s="7" t="inlineStr">
        <is>
          <t>Steel, Cold Drawn C1018</t>
        </is>
      </c>
      <c r="K921" s="2" t="inlineStr">
        <is>
          <t>RTF</t>
        </is>
      </c>
      <c r="L921" s="12" t="n"/>
      <c r="M921" t="inlineStr">
        <is>
          <t>A102250</t>
        </is>
      </c>
      <c r="N921" s="1" t="n">
        <v>384</v>
      </c>
      <c r="O921" s="7" t="inlineStr">
        <is>
          <t>LT250</t>
        </is>
      </c>
      <c r="P921" s="13" t="n">
        <v>8</v>
      </c>
      <c r="R921" s="12" t="n"/>
    </row>
    <row r="922">
      <c r="B922" t="inlineStr">
        <is>
          <t>Price_BOM_VLC_VLSC_Imp_0912</t>
        </is>
      </c>
      <c r="C922" t="inlineStr">
        <is>
          <t>:5012A-4P-10HP-VLSC:5012A-4P-15HP-VLSC:5012A-4P-20HP-VLSC:5012A-4P-25HP-VLSC:5012A-4P-30HP-VLSC:5012A-4P-40HP-VLSC:</t>
        </is>
      </c>
      <c r="D922" s="2" t="inlineStr">
        <is>
          <t>XA</t>
        </is>
      </c>
      <c r="E922" s="2" t="inlineStr">
        <is>
          <t>ImpMatl_Silicon_Bronze_ASTM-B584_C87600</t>
        </is>
      </c>
      <c r="F922" s="7" t="inlineStr">
        <is>
          <t>Silicon Bronze, ASTM-B584, C87600</t>
        </is>
      </c>
      <c r="G922" s="7" t="inlineStr">
        <is>
          <t>B21</t>
        </is>
      </c>
      <c r="H922" s="7" t="inlineStr">
        <is>
          <t>Coating_Standard</t>
        </is>
      </c>
      <c r="I922" s="7" t="inlineStr">
        <is>
          <t>Stainless Steel, AISI-303</t>
        </is>
      </c>
      <c r="J922" s="7" t="inlineStr">
        <is>
          <t>Steel, Cold Drawn C1018</t>
        </is>
      </c>
      <c r="K922" s="77" t="inlineStr">
        <is>
          <t>96769244</t>
        </is>
      </c>
      <c r="L922" s="7" t="inlineStr">
        <is>
          <t>IMP,L,4012A,XA,B21</t>
        </is>
      </c>
      <c r="M922" s="7" t="inlineStr">
        <is>
          <t>A101945</t>
        </is>
      </c>
      <c r="N922" s="7" t="n">
        <v>0</v>
      </c>
      <c r="O922" s="7" t="inlineStr">
        <is>
          <t>LT027</t>
        </is>
      </c>
      <c r="P922" s="13" t="n">
        <v>0</v>
      </c>
      <c r="R922" s="12" t="n"/>
    </row>
    <row r="923">
      <c r="B923" t="inlineStr">
        <is>
          <t>Price_BOM_VLC_VLSC_Imp_0913</t>
        </is>
      </c>
      <c r="C923" t="inlineStr">
        <is>
          <t>:5012A-4P-10HP-VLSC:5012A-4P-15HP-VLSC:5012A-4P-20HP-VLSC:5012A-4P-25HP-VLSC:5012A-4P-30HP-VLSC:5012A-4P-40HP-VLSC:</t>
        </is>
      </c>
      <c r="D923" s="2" t="inlineStr">
        <is>
          <t>XA</t>
        </is>
      </c>
      <c r="E923" s="2" t="inlineStr">
        <is>
          <t>ImpMatl_SS_AISI-304</t>
        </is>
      </c>
      <c r="F923" s="7" t="inlineStr">
        <is>
          <t>Stainless Steel, AISI-304</t>
        </is>
      </c>
      <c r="G923" s="7" t="inlineStr">
        <is>
          <t>H304</t>
        </is>
      </c>
      <c r="H923" s="7" t="inlineStr">
        <is>
          <t>Coating_Standard</t>
        </is>
      </c>
      <c r="I923" s="7" t="inlineStr">
        <is>
          <t>Stainless Steel, AISI-303</t>
        </is>
      </c>
      <c r="J923" s="7" t="inlineStr">
        <is>
          <t>Stainless Steel, AISI 316</t>
        </is>
      </c>
      <c r="K923" s="98" t="n">
        <v>98876168</v>
      </c>
      <c r="L923" s="98" t="inlineStr">
        <is>
          <t>IMP,L,4012A,XA,H304</t>
        </is>
      </c>
      <c r="M923" t="inlineStr">
        <is>
          <t>A101950</t>
        </is>
      </c>
      <c r="N923" t="n">
        <v>0</v>
      </c>
      <c r="O923" s="7" t="inlineStr">
        <is>
          <t>LT027</t>
        </is>
      </c>
      <c r="P923" s="13" t="n">
        <v>0</v>
      </c>
      <c r="R923" s="12" t="n"/>
    </row>
    <row r="924">
      <c r="B924" t="inlineStr">
        <is>
          <t>Price_BOM_VLC_VLSC_Imp_0914</t>
        </is>
      </c>
      <c r="C924" t="inlineStr">
        <is>
          <t>:5012A-4P-10HP-VLSC:5012A-4P-15HP-VLSC:5012A-4P-20HP-VLSC:5012A-4P-25HP-VLSC:5012A-4P-30HP-VLSC:5012A-4P-40HP-VLSC:</t>
        </is>
      </c>
      <c r="D924" s="2" t="inlineStr">
        <is>
          <t>XA</t>
        </is>
      </c>
      <c r="E924" t="inlineStr">
        <is>
          <t>ImpMatl_NiAl-Bronze_ASTM-B148_C95400</t>
        </is>
      </c>
      <c r="F924" s="7" t="inlineStr">
        <is>
          <t>Nickel Aluminum Bronze ASTM B148 UNS C95400</t>
        </is>
      </c>
      <c r="G924" s="7" t="inlineStr">
        <is>
          <t>B22</t>
        </is>
      </c>
      <c r="H924" s="7" t="inlineStr">
        <is>
          <t>Coating_Standard</t>
        </is>
      </c>
      <c r="I924" s="7" t="inlineStr">
        <is>
          <t>Stainless Steel, AISI-303</t>
        </is>
      </c>
      <c r="J924" s="7" t="inlineStr">
        <is>
          <t>Steel, Cold Drawn C1018</t>
        </is>
      </c>
      <c r="K924" s="78" t="inlineStr">
        <is>
          <t>96699302</t>
        </is>
      </c>
      <c r="L924" s="12" t="n"/>
      <c r="M924" t="inlineStr">
        <is>
          <t>A102250</t>
        </is>
      </c>
      <c r="N924" s="1" t="n">
        <v>384</v>
      </c>
      <c r="O924" s="7" t="inlineStr">
        <is>
          <t>LT250</t>
        </is>
      </c>
      <c r="P924" s="13" t="n">
        <v>8</v>
      </c>
      <c r="R924" s="12" t="n"/>
    </row>
    <row r="925">
      <c r="B925" t="inlineStr">
        <is>
          <t>Price_BOM_VLC_VLSC_Imp_0915</t>
        </is>
      </c>
      <c r="C925" t="inlineStr">
        <is>
          <t>:5012A-4P-10HP-VLSC:5012A-4P-15HP-VLSC:5012A-4P-20HP-VLSC:5012A-4P-25HP-VLSC:5012A-4P-30HP-VLSC:5012A-4P-40HP-VLSC:</t>
        </is>
      </c>
      <c r="D925" s="2" t="inlineStr">
        <is>
          <t>XA</t>
        </is>
      </c>
      <c r="E925" s="2" t="inlineStr">
        <is>
          <t>ImpMatl_Silicon_Bronze_ASTM-B584_C87600</t>
        </is>
      </c>
      <c r="F925" s="7" t="inlineStr">
        <is>
          <t>Silicon Bronze, ASTM-B584, C87600</t>
        </is>
      </c>
      <c r="G925" s="7" t="inlineStr">
        <is>
          <t>B21</t>
        </is>
      </c>
      <c r="H925" s="7" t="inlineStr">
        <is>
          <t>Coating_Scotchkote134_interior</t>
        </is>
      </c>
      <c r="I925" s="7" t="inlineStr">
        <is>
          <t>Stainless Steel, AISI-303</t>
        </is>
      </c>
      <c r="J925" s="7" t="inlineStr">
        <is>
          <t>Steel, Cold Drawn C1018</t>
        </is>
      </c>
      <c r="K925" s="2" t="inlineStr">
        <is>
          <t>RTF</t>
        </is>
      </c>
      <c r="L925" s="7" t="n"/>
      <c r="M925" s="7" t="inlineStr">
        <is>
          <t>A101945</t>
        </is>
      </c>
      <c r="N925" s="7" t="n">
        <v>0</v>
      </c>
      <c r="O925" s="7" t="inlineStr">
        <is>
          <t>LT250</t>
        </is>
      </c>
      <c r="P925" s="13" t="n">
        <v>8</v>
      </c>
      <c r="R925" s="12" t="n"/>
    </row>
    <row r="926">
      <c r="B926" t="inlineStr">
        <is>
          <t>Price_BOM_VLC_VLSC_Imp_0916</t>
        </is>
      </c>
      <c r="C926" t="inlineStr">
        <is>
          <t>:5012A-4P-10HP-VLSC:5012A-4P-15HP-VLSC:5012A-4P-20HP-VLSC:5012A-4P-25HP-VLSC:5012A-4P-30HP-VLSC:5012A-4P-40HP-VLSC:</t>
        </is>
      </c>
      <c r="D926" s="2" t="inlineStr">
        <is>
          <t>XA</t>
        </is>
      </c>
      <c r="E926" t="inlineStr">
        <is>
          <t>ImpMatl_NiAl-Bronze_ASTM-B148_C95400</t>
        </is>
      </c>
      <c r="F926" s="7" t="inlineStr">
        <is>
          <t>Nickel Aluminum Bronze ASTM B148 UNS C95400</t>
        </is>
      </c>
      <c r="G926" s="7" t="inlineStr">
        <is>
          <t>B22</t>
        </is>
      </c>
      <c r="H926" s="7" t="inlineStr">
        <is>
          <t>Coating_Scotchkote134_interior</t>
        </is>
      </c>
      <c r="I926" s="7" t="inlineStr">
        <is>
          <t>Stainless Steel, AISI-303</t>
        </is>
      </c>
      <c r="J926" s="7" t="inlineStr">
        <is>
          <t>Steel, Cold Drawn C1018</t>
        </is>
      </c>
      <c r="K926" s="2" t="inlineStr">
        <is>
          <t>RTF</t>
        </is>
      </c>
      <c r="L926" s="12" t="n"/>
      <c r="M926" t="inlineStr">
        <is>
          <t>A102250</t>
        </is>
      </c>
      <c r="N926" s="1" t="n">
        <v>384</v>
      </c>
      <c r="O926" s="7" t="inlineStr">
        <is>
          <t>LT250</t>
        </is>
      </c>
      <c r="P926" s="13" t="n">
        <v>8</v>
      </c>
      <c r="R926" s="12" t="n"/>
    </row>
    <row r="927">
      <c r="B927" t="inlineStr">
        <is>
          <t>Price_BOM_VLC_VLSC_Imp_0917</t>
        </is>
      </c>
      <c r="C927" t="inlineStr">
        <is>
          <t>:5012A-4P-10HP-VLSC:5012A-4P-15HP-VLSC:5012A-4P-20HP-VLSC:5012A-4P-25HP-VLSC:5012A-4P-30HP-VLSC:5012A-4P-40HP-VLSC:</t>
        </is>
      </c>
      <c r="D927" s="2" t="inlineStr">
        <is>
          <t>XA</t>
        </is>
      </c>
      <c r="E927" s="2" t="inlineStr">
        <is>
          <t>ImpMatl_Silicon_Bronze_ASTM-B584_C87600</t>
        </is>
      </c>
      <c r="F927" s="7" t="inlineStr">
        <is>
          <t>Silicon Bronze, ASTM-B584, C87600</t>
        </is>
      </c>
      <c r="G927" s="7" t="inlineStr">
        <is>
          <t>B21</t>
        </is>
      </c>
      <c r="H927" s="7" t="inlineStr">
        <is>
          <t>Coating_Scotchkote134_interior_exterior</t>
        </is>
      </c>
      <c r="I927" s="7" t="inlineStr">
        <is>
          <t>Stainless Steel, AISI-303</t>
        </is>
      </c>
      <c r="J927" s="7" t="inlineStr">
        <is>
          <t>Steel, Cold Drawn C1018</t>
        </is>
      </c>
      <c r="K927" s="2" t="inlineStr">
        <is>
          <t>RTF</t>
        </is>
      </c>
      <c r="L927" s="7" t="n"/>
      <c r="M927" s="7" t="inlineStr">
        <is>
          <t>A101945</t>
        </is>
      </c>
      <c r="N927" s="7" t="n">
        <v>0</v>
      </c>
      <c r="O927" s="7" t="inlineStr">
        <is>
          <t>LT250</t>
        </is>
      </c>
      <c r="P927" s="13" t="n">
        <v>8</v>
      </c>
      <c r="R927" s="12" t="n"/>
    </row>
    <row r="928">
      <c r="B928" t="inlineStr">
        <is>
          <t>Price_BOM_VLC_VLSC_Imp_0918</t>
        </is>
      </c>
      <c r="C928" t="inlineStr">
        <is>
          <t>:5012A-4P-10HP-VLSC:5012A-4P-15HP-VLSC:5012A-4P-20HP-VLSC:5012A-4P-25HP-VLSC:5012A-4P-30HP-VLSC:5012A-4P-40HP-VLSC:</t>
        </is>
      </c>
      <c r="D928" s="2" t="inlineStr">
        <is>
          <t>XA</t>
        </is>
      </c>
      <c r="E928" t="inlineStr">
        <is>
          <t>ImpMatl_NiAl-Bronze_ASTM-B148_C95400</t>
        </is>
      </c>
      <c r="F928" s="7" t="inlineStr">
        <is>
          <t>Nickel Aluminum Bronze ASTM B148 UNS C95400</t>
        </is>
      </c>
      <c r="G928" s="7" t="inlineStr">
        <is>
          <t>B22</t>
        </is>
      </c>
      <c r="H928" s="7" t="inlineStr">
        <is>
          <t>Coating_Scotchkote134_interior_exterior</t>
        </is>
      </c>
      <c r="I928" s="7" t="inlineStr">
        <is>
          <t>Stainless Steel, AISI-303</t>
        </is>
      </c>
      <c r="J928" s="7" t="inlineStr">
        <is>
          <t>Steel, Cold Drawn C1018</t>
        </is>
      </c>
      <c r="K928" s="2" t="inlineStr">
        <is>
          <t>RTF</t>
        </is>
      </c>
      <c r="L928" s="12" t="n"/>
      <c r="M928" t="inlineStr">
        <is>
          <t>A102250</t>
        </is>
      </c>
      <c r="N928" s="1" t="n">
        <v>384</v>
      </c>
      <c r="O928" s="7" t="inlineStr">
        <is>
          <t>LT250</t>
        </is>
      </c>
      <c r="P928" s="13" t="n">
        <v>8</v>
      </c>
      <c r="R928" s="12" t="n"/>
    </row>
    <row r="929">
      <c r="B929" t="inlineStr">
        <is>
          <t>Price_BOM_VLC_VLSC_Imp_0919</t>
        </is>
      </c>
      <c r="C929" t="inlineStr">
        <is>
          <t>:5012A-4P-10HP-VLSC:5012A-4P-15HP-VLSC:5012A-4P-20HP-VLSC:5012A-4P-25HP-VLSC:5012A-4P-30HP-VLSC:5012A-4P-40HP-VLSC:</t>
        </is>
      </c>
      <c r="D929" s="2" t="inlineStr">
        <is>
          <t>XA</t>
        </is>
      </c>
      <c r="E929" s="2" t="inlineStr">
        <is>
          <t>ImpMatl_Silicon_Bronze_ASTM-B584_C87600</t>
        </is>
      </c>
      <c r="F929" s="7" t="inlineStr">
        <is>
          <t>Silicon Bronze, ASTM-B584, C87600</t>
        </is>
      </c>
      <c r="G929" s="7" t="inlineStr">
        <is>
          <t>B21</t>
        </is>
      </c>
      <c r="H929" s="7" t="inlineStr">
        <is>
          <t>Coating_Scotchkote134_interior_exterior_IncludeImpeller</t>
        </is>
      </c>
      <c r="I929" s="7" t="inlineStr">
        <is>
          <t>Stainless Steel, AISI-303</t>
        </is>
      </c>
      <c r="J929" s="7" t="inlineStr">
        <is>
          <t>Steel, Cold Drawn C1018</t>
        </is>
      </c>
      <c r="K929" s="2" t="inlineStr">
        <is>
          <t>RTF</t>
        </is>
      </c>
      <c r="L929" s="7" t="n"/>
      <c r="M929" s="7" t="inlineStr">
        <is>
          <t>A101945</t>
        </is>
      </c>
      <c r="N929" s="7" t="n">
        <v>0</v>
      </c>
      <c r="O929" s="7" t="inlineStr">
        <is>
          <t>LT250</t>
        </is>
      </c>
      <c r="P929" s="13" t="n">
        <v>8</v>
      </c>
      <c r="R929" s="12" t="n"/>
    </row>
    <row r="930">
      <c r="B930" t="inlineStr">
        <is>
          <t>Price_BOM_VLC_VLSC_Imp_0920</t>
        </is>
      </c>
      <c r="C930" t="inlineStr">
        <is>
          <t>:5012A-4P-10HP-VLSC:5012A-4P-15HP-VLSC:5012A-4P-20HP-VLSC:5012A-4P-25HP-VLSC:5012A-4P-30HP-VLSC:5012A-4P-40HP-VLSC:</t>
        </is>
      </c>
      <c r="D930" s="2" t="inlineStr">
        <is>
          <t>XA</t>
        </is>
      </c>
      <c r="E930" t="inlineStr">
        <is>
          <t>ImpMatl_NiAl-Bronze_ASTM-B148_C95400</t>
        </is>
      </c>
      <c r="F930" s="7" t="inlineStr">
        <is>
          <t>Nickel Aluminum Bronze ASTM B148 UNS C95400</t>
        </is>
      </c>
      <c r="G930" s="7" t="inlineStr">
        <is>
          <t>B22</t>
        </is>
      </c>
      <c r="H930" s="7" t="inlineStr">
        <is>
          <t>Coating_Scotchkote134_interior_exterior_IncludeImpeller</t>
        </is>
      </c>
      <c r="I930" s="7" t="inlineStr">
        <is>
          <t>Stainless Steel, AISI-303</t>
        </is>
      </c>
      <c r="J930" s="7" t="inlineStr">
        <is>
          <t>Steel, Cold Drawn C1018</t>
        </is>
      </c>
      <c r="K930" s="2" t="inlineStr">
        <is>
          <t>RTF</t>
        </is>
      </c>
      <c r="L930" s="12" t="n"/>
      <c r="M930" t="inlineStr">
        <is>
          <t>A102250</t>
        </is>
      </c>
      <c r="N930" s="1" t="n">
        <v>384</v>
      </c>
      <c r="O930" s="7" t="inlineStr">
        <is>
          <t>LT250</t>
        </is>
      </c>
      <c r="P930" s="13" t="n">
        <v>8</v>
      </c>
      <c r="R930" s="12" t="n"/>
    </row>
    <row r="931">
      <c r="B931" t="inlineStr">
        <is>
          <t>Price_BOM_VLC_VLSC_Imp_0921</t>
        </is>
      </c>
      <c r="C931" t="inlineStr">
        <is>
          <t>:5012A-4P-10HP-VLSC:5012A-4P-15HP-VLSC:5012A-4P-20HP-VLSC:5012A-4P-25HP-VLSC:5012A-4P-30HP-VLSC:5012A-4P-40HP-VLSC:</t>
        </is>
      </c>
      <c r="D931" s="2" t="inlineStr">
        <is>
          <t>XA</t>
        </is>
      </c>
      <c r="E931" s="2" t="inlineStr">
        <is>
          <t>ImpMatl_Silicon_Bronze_ASTM-B584_C87600</t>
        </is>
      </c>
      <c r="F931" s="7" t="inlineStr">
        <is>
          <t>Silicon Bronze, ASTM-B584, C87600</t>
        </is>
      </c>
      <c r="G931" s="7" t="inlineStr">
        <is>
          <t>B21</t>
        </is>
      </c>
      <c r="H931" s="7" t="inlineStr">
        <is>
          <t>Coating_Scotchkote134_interior_IncludeImpeller</t>
        </is>
      </c>
      <c r="I931" s="7" t="inlineStr">
        <is>
          <t>Stainless Steel, AISI-303</t>
        </is>
      </c>
      <c r="J931" s="7" t="inlineStr">
        <is>
          <t>Steel, Cold Drawn C1018</t>
        </is>
      </c>
      <c r="K931" s="2" t="inlineStr">
        <is>
          <t>RTF</t>
        </is>
      </c>
      <c r="L931" s="7" t="n"/>
      <c r="M931" s="7" t="inlineStr">
        <is>
          <t>A101945</t>
        </is>
      </c>
      <c r="N931" s="7" t="n">
        <v>0</v>
      </c>
      <c r="O931" s="7" t="inlineStr">
        <is>
          <t>LT250</t>
        </is>
      </c>
      <c r="P931" s="13" t="n">
        <v>8</v>
      </c>
      <c r="R931" s="12" t="n"/>
    </row>
    <row r="932">
      <c r="B932" t="inlineStr">
        <is>
          <t>Price_BOM_VLC_VLSC_Imp_0922</t>
        </is>
      </c>
      <c r="C932" t="inlineStr">
        <is>
          <t>:5012A-4P-10HP-VLSC:5012A-4P-15HP-VLSC:5012A-4P-20HP-VLSC:5012A-4P-25HP-VLSC:5012A-4P-30HP-VLSC:5012A-4P-40HP-VLSC:</t>
        </is>
      </c>
      <c r="D932" s="2" t="inlineStr">
        <is>
          <t>XA</t>
        </is>
      </c>
      <c r="E932" t="inlineStr">
        <is>
          <t>ImpMatl_NiAl-Bronze_ASTM-B148_C95400</t>
        </is>
      </c>
      <c r="F932" s="7" t="inlineStr">
        <is>
          <t>Nickel Aluminum Bronze ASTM B148 UNS C95400</t>
        </is>
      </c>
      <c r="G932" s="7" t="inlineStr">
        <is>
          <t>B22</t>
        </is>
      </c>
      <c r="H932" s="7" t="inlineStr">
        <is>
          <t>Coating_Scotchkote134_interior_IncludeImpeller</t>
        </is>
      </c>
      <c r="I932" s="7" t="inlineStr">
        <is>
          <t>Stainless Steel, AISI-303</t>
        </is>
      </c>
      <c r="J932" s="7" t="inlineStr">
        <is>
          <t>Steel, Cold Drawn C1018</t>
        </is>
      </c>
      <c r="K932" s="2" t="inlineStr">
        <is>
          <t>RTF</t>
        </is>
      </c>
      <c r="L932" s="12" t="n"/>
      <c r="M932" t="inlineStr">
        <is>
          <t>A102250</t>
        </is>
      </c>
      <c r="N932" s="1" t="n">
        <v>384</v>
      </c>
      <c r="O932" s="7" t="inlineStr">
        <is>
          <t>LT250</t>
        </is>
      </c>
      <c r="P932" s="13" t="n">
        <v>8</v>
      </c>
      <c r="R932" s="12" t="n"/>
    </row>
    <row r="933">
      <c r="B933" t="inlineStr">
        <is>
          <t>Price_BOM_VLC_VLSC_Imp_0923</t>
        </is>
      </c>
      <c r="C933" t="inlineStr">
        <is>
          <t>:5012A-4P-10HP-VLSC:5012A-4P-15HP-VLSC:5012A-4P-20HP-VLSC:5012A-4P-25HP-VLSC:5012A-4P-30HP-VLSC:5012A-4P-40HP-VLSC:</t>
        </is>
      </c>
      <c r="D933" s="2" t="inlineStr">
        <is>
          <t>XA</t>
        </is>
      </c>
      <c r="E933" s="2" t="inlineStr">
        <is>
          <t>ImpMatl_Silicon_Bronze_ASTM-B584_C87600</t>
        </is>
      </c>
      <c r="F933" s="7" t="inlineStr">
        <is>
          <t>Silicon Bronze, ASTM-B584, C87600</t>
        </is>
      </c>
      <c r="G933" s="7" t="inlineStr">
        <is>
          <t>B21</t>
        </is>
      </c>
      <c r="H933" s="7" t="inlineStr">
        <is>
          <t>Coating_Special</t>
        </is>
      </c>
      <c r="I933" s="7" t="inlineStr">
        <is>
          <t>Stainless Steel, AISI-303</t>
        </is>
      </c>
      <c r="J933" s="7" t="inlineStr">
        <is>
          <t>Steel, Cold Drawn C1018</t>
        </is>
      </c>
      <c r="K933" s="2" t="inlineStr">
        <is>
          <t>RTF</t>
        </is>
      </c>
      <c r="L933" s="7" t="n"/>
      <c r="M933" s="7" t="inlineStr">
        <is>
          <t>A101945</t>
        </is>
      </c>
      <c r="N933" s="7" t="n">
        <v>0</v>
      </c>
      <c r="O933" s="7" t="inlineStr">
        <is>
          <t>LT250</t>
        </is>
      </c>
      <c r="P933" s="13" t="n">
        <v>8</v>
      </c>
      <c r="R933" s="12" t="n"/>
    </row>
    <row r="934">
      <c r="B934" t="inlineStr">
        <is>
          <t>Price_BOM_VLC_VLSC_Imp_0924</t>
        </is>
      </c>
      <c r="C934" t="inlineStr">
        <is>
          <t>:5012A-4P-10HP-VLSC:5012A-4P-15HP-VLSC:5012A-4P-20HP-VLSC:5012A-4P-25HP-VLSC:5012A-4P-30HP-VLSC:5012A-4P-40HP-VLSC:</t>
        </is>
      </c>
      <c r="D934" s="2" t="inlineStr">
        <is>
          <t>XA</t>
        </is>
      </c>
      <c r="E934" t="inlineStr">
        <is>
          <t>ImpMatl_NiAl-Bronze_ASTM-B148_C95400</t>
        </is>
      </c>
      <c r="F934" s="7" t="inlineStr">
        <is>
          <t>Nickel Aluminum Bronze ASTM B148 UNS C95400</t>
        </is>
      </c>
      <c r="G934" s="7" t="inlineStr">
        <is>
          <t>B22</t>
        </is>
      </c>
      <c r="H934" s="7" t="inlineStr">
        <is>
          <t>Coating_Special</t>
        </is>
      </c>
      <c r="I934" s="7" t="inlineStr">
        <is>
          <t>Stainless Steel, AISI-303</t>
        </is>
      </c>
      <c r="J934" s="7" t="inlineStr">
        <is>
          <t>Steel, Cold Drawn C1018</t>
        </is>
      </c>
      <c r="K934" s="2" t="inlineStr">
        <is>
          <t>RTF</t>
        </is>
      </c>
      <c r="L934" s="12" t="n"/>
      <c r="M934" t="inlineStr">
        <is>
          <t>A102250</t>
        </is>
      </c>
      <c r="N934" s="1" t="n">
        <v>384</v>
      </c>
      <c r="O934" s="7" t="inlineStr">
        <is>
          <t>LT250</t>
        </is>
      </c>
      <c r="P934" s="13" t="n">
        <v>8</v>
      </c>
      <c r="R934" s="12" t="n"/>
    </row>
    <row r="935">
      <c r="B935" t="inlineStr">
        <is>
          <t>Price_BOM_VLC_VLSC_Imp_0925</t>
        </is>
      </c>
      <c r="C935" t="inlineStr">
        <is>
          <t>:5012A-4P-10HP-VLSC:5012A-4P-15HP-VLSC:5012A-4P-20HP-VLSC:5012A-4P-25HP-VLSC:5012A-4P-30HP-VLSC:5012A-4P-40HP-VLSC:</t>
        </is>
      </c>
      <c r="D935" s="2" t="inlineStr">
        <is>
          <t>XA</t>
        </is>
      </c>
      <c r="E935" s="2" t="inlineStr">
        <is>
          <t>ImpMatl_Silicon_Bronze_ASTM-B584_C87600</t>
        </is>
      </c>
      <c r="F935" s="7" t="inlineStr">
        <is>
          <t>Silicon Bronze, ASTM-B584, C87600</t>
        </is>
      </c>
      <c r="G935" s="7" t="inlineStr">
        <is>
          <t>B21</t>
        </is>
      </c>
      <c r="H935" s="7" t="inlineStr">
        <is>
          <t>Coating_Epoxy</t>
        </is>
      </c>
      <c r="I935" s="7" t="inlineStr">
        <is>
          <t>Stainless Steel, AISI-303</t>
        </is>
      </c>
      <c r="J935" s="7" t="inlineStr">
        <is>
          <t>Steel, Cold Drawn C1018</t>
        </is>
      </c>
      <c r="K935" s="2" t="inlineStr">
        <is>
          <t>RTF</t>
        </is>
      </c>
      <c r="L935" s="7" t="n"/>
      <c r="M935" s="7" t="inlineStr">
        <is>
          <t>A101945</t>
        </is>
      </c>
      <c r="N935" s="7" t="n">
        <v>0</v>
      </c>
      <c r="O935" s="7" t="inlineStr">
        <is>
          <t>LT250</t>
        </is>
      </c>
      <c r="P935" s="13" t="n">
        <v>8</v>
      </c>
      <c r="R935" s="12" t="n"/>
    </row>
    <row r="936">
      <c r="B936" t="inlineStr">
        <is>
          <t>Price_BOM_VLC_VLSC_Imp_0926</t>
        </is>
      </c>
      <c r="C936" t="inlineStr">
        <is>
          <t>:5012A-4P-10HP-VLSC:5012A-4P-15HP-VLSC:5012A-4P-20HP-VLSC:5012A-4P-25HP-VLSC:5012A-4P-30HP-VLSC:5012A-4P-40HP-VLSC:</t>
        </is>
      </c>
      <c r="D936" s="2" t="inlineStr">
        <is>
          <t>XA</t>
        </is>
      </c>
      <c r="E936" t="inlineStr">
        <is>
          <t>ImpMatl_NiAl-Bronze_ASTM-B148_C95400</t>
        </is>
      </c>
      <c r="F936" s="7" t="inlineStr">
        <is>
          <t>Nickel Aluminum Bronze ASTM B148 UNS C95400</t>
        </is>
      </c>
      <c r="G936" s="7" t="inlineStr">
        <is>
          <t>B22</t>
        </is>
      </c>
      <c r="H936" s="7" t="inlineStr">
        <is>
          <t>Coating_Epoxy</t>
        </is>
      </c>
      <c r="I936" s="7" t="inlineStr">
        <is>
          <t>Stainless Steel, AISI-303</t>
        </is>
      </c>
      <c r="J936" s="7" t="inlineStr">
        <is>
          <t>Steel, Cold Drawn C1018</t>
        </is>
      </c>
      <c r="K936" s="2" t="inlineStr">
        <is>
          <t>RTF</t>
        </is>
      </c>
      <c r="L936" s="12" t="n"/>
      <c r="M936" t="inlineStr">
        <is>
          <t>A102250</t>
        </is>
      </c>
      <c r="N936" s="1" t="n">
        <v>384</v>
      </c>
      <c r="O936" s="7" t="inlineStr">
        <is>
          <t>LT250</t>
        </is>
      </c>
      <c r="P936" s="13" t="n">
        <v>8</v>
      </c>
      <c r="R936" s="12" t="n"/>
    </row>
    <row r="937">
      <c r="B937" t="inlineStr">
        <is>
          <t>Price_BOM_VLC_VLSC_Imp_0927</t>
        </is>
      </c>
      <c r="C937" t="inlineStr">
        <is>
          <t>:50157-4P-60HP-VLC:50157-4P-75HP-VLC:50157-4P-100HP-VLC:</t>
        </is>
      </c>
      <c r="D937" s="2" t="inlineStr">
        <is>
          <t>X5</t>
        </is>
      </c>
      <c r="E937" s="2" t="inlineStr">
        <is>
          <t>ImpMatl_Silicon_Bronze_ASTM-B584_C87600</t>
        </is>
      </c>
      <c r="F937" s="7" t="inlineStr">
        <is>
          <t>Silicon Bronze, ASTM-B584, C87600</t>
        </is>
      </c>
      <c r="G937" s="7" t="inlineStr">
        <is>
          <t>B21</t>
        </is>
      </c>
      <c r="H937" s="7" t="inlineStr">
        <is>
          <t>Coating_Standard</t>
        </is>
      </c>
      <c r="I937" s="7" t="inlineStr">
        <is>
          <t>Anodized Steel</t>
        </is>
      </c>
      <c r="J937" s="7" t="inlineStr">
        <is>
          <t>Steel, Cold Drawn C1018</t>
        </is>
      </c>
      <c r="K937" s="77" t="inlineStr">
        <is>
          <t>96769250</t>
        </is>
      </c>
      <c r="L937" s="7" t="inlineStr">
        <is>
          <t>IMP,L,40127,X5,B21</t>
        </is>
      </c>
      <c r="M937" s="7" t="inlineStr">
        <is>
          <t>A101959</t>
        </is>
      </c>
      <c r="N937" t="n">
        <v>0</v>
      </c>
      <c r="O937" t="inlineStr">
        <is>
          <t>LT027</t>
        </is>
      </c>
      <c r="P937" s="13" t="n">
        <v>0</v>
      </c>
      <c r="R937" s="12" t="n"/>
    </row>
    <row r="938">
      <c r="B938" s="7" t="inlineStr">
        <is>
          <t>Price_BOM_VLC_VLSC_Imp_1379</t>
        </is>
      </c>
      <c r="C938" t="inlineStr">
        <is>
          <t>:50157-4P-60HP-VLC:50157-4P-75HP-VLC:50157-4P-100HP-VLC:</t>
        </is>
      </c>
      <c r="D938" s="2" t="inlineStr">
        <is>
          <t>X5</t>
        </is>
      </c>
      <c r="E938" s="2" t="inlineStr">
        <is>
          <t>ImpMatl_SS_AISI-304</t>
        </is>
      </c>
      <c r="F938" s="7" t="inlineStr">
        <is>
          <t>Stainless Steel, AISI-304</t>
        </is>
      </c>
      <c r="G938" s="7" t="inlineStr">
        <is>
          <t>H304</t>
        </is>
      </c>
      <c r="H938" s="7" t="inlineStr">
        <is>
          <t>Coating_Standard</t>
        </is>
      </c>
      <c r="I938" s="7" t="inlineStr">
        <is>
          <t>Stainless Steel, AISI-303</t>
        </is>
      </c>
      <c r="J938" s="7" t="inlineStr">
        <is>
          <t>Stainless Steel, AISI 316</t>
        </is>
      </c>
      <c r="K938" s="98" t="n">
        <v>98876170</v>
      </c>
      <c r="L938" s="98" t="inlineStr">
        <is>
          <t>IMP,L,40157,X5,H304</t>
        </is>
      </c>
      <c r="M938" s="7" t="inlineStr">
        <is>
          <t>A102479</t>
        </is>
      </c>
      <c r="N938" t="n">
        <v>0</v>
      </c>
      <c r="O938" t="inlineStr">
        <is>
          <t>LT027</t>
        </is>
      </c>
      <c r="P938" s="13" t="n">
        <v>0</v>
      </c>
      <c r="R938" s="12" t="n"/>
    </row>
    <row r="939">
      <c r="B939" t="inlineStr">
        <is>
          <t>Price_BOM_VLC_VLSC_Imp_0928</t>
        </is>
      </c>
      <c r="C939" t="inlineStr">
        <is>
          <t>:50157-4P-60HP-VLC:50157-4P-75HP-VLC:50157-4P-100HP-VLC:</t>
        </is>
      </c>
      <c r="D939" s="2" t="inlineStr">
        <is>
          <t>X5</t>
        </is>
      </c>
      <c r="E939" t="inlineStr">
        <is>
          <t>ImpMatl_NiAl-Bronze_ASTM-B148_C95400</t>
        </is>
      </c>
      <c r="F939" s="7" t="inlineStr">
        <is>
          <t>Nickel Aluminum Bronze ASTM B148 UNS C95400</t>
        </is>
      </c>
      <c r="G939" s="7" t="inlineStr">
        <is>
          <t>B22</t>
        </is>
      </c>
      <c r="H939" s="7" t="inlineStr">
        <is>
          <t>Coating_Standard</t>
        </is>
      </c>
      <c r="I939" s="7" t="inlineStr">
        <is>
          <t>Anodized Steel</t>
        </is>
      </c>
      <c r="J939" s="7" t="inlineStr">
        <is>
          <t>Steel, Cold Drawn C1018</t>
        </is>
      </c>
      <c r="K939" s="78" t="inlineStr">
        <is>
          <t>96769202</t>
        </is>
      </c>
      <c r="L939" t="inlineStr">
        <is>
          <t>IMP,L,40127,X5,B22</t>
        </is>
      </c>
      <c r="M939" t="inlineStr">
        <is>
          <t>A101962</t>
        </is>
      </c>
      <c r="N939" t="n">
        <v>3021</v>
      </c>
      <c r="O939" s="7" t="inlineStr">
        <is>
          <t>LT250</t>
        </is>
      </c>
      <c r="P939" s="13" t="n">
        <v>8</v>
      </c>
      <c r="R939" s="12" t="n"/>
    </row>
    <row r="940">
      <c r="B940" t="inlineStr">
        <is>
          <t>Price_BOM_VLC_VLSC_Imp_0929</t>
        </is>
      </c>
      <c r="C940" t="inlineStr">
        <is>
          <t>:50157-4P-60HP-VLC:50157-4P-75HP-VLC:50157-4P-100HP-VLC:</t>
        </is>
      </c>
      <c r="D940" s="2" t="inlineStr">
        <is>
          <t>X5</t>
        </is>
      </c>
      <c r="E940" s="2" t="inlineStr">
        <is>
          <t>ImpMatl_Silicon_Bronze_ASTM-B584_C87600</t>
        </is>
      </c>
      <c r="F940" s="7" t="inlineStr">
        <is>
          <t>Silicon Bronze, ASTM-B584, C87600</t>
        </is>
      </c>
      <c r="G940" s="7" t="inlineStr">
        <is>
          <t>B21</t>
        </is>
      </c>
      <c r="H940" s="7" t="inlineStr">
        <is>
          <t>Coating_Scotchkote134_interior</t>
        </is>
      </c>
      <c r="I940" s="7" t="inlineStr">
        <is>
          <t>Anodized Steel</t>
        </is>
      </c>
      <c r="J940" s="7" t="inlineStr">
        <is>
          <t>Steel, Cold Drawn C1018</t>
        </is>
      </c>
      <c r="K940" s="2" t="inlineStr">
        <is>
          <t>RTF</t>
        </is>
      </c>
      <c r="L940" s="7" t="n"/>
      <c r="M940" s="7" t="inlineStr">
        <is>
          <t>A101959</t>
        </is>
      </c>
      <c r="N940" t="n">
        <v>0</v>
      </c>
      <c r="O940" s="7" t="inlineStr">
        <is>
          <t>LT250</t>
        </is>
      </c>
      <c r="P940" s="13" t="n">
        <v>8</v>
      </c>
      <c r="R940" s="12" t="n"/>
    </row>
    <row r="941">
      <c r="B941" t="inlineStr">
        <is>
          <t>Price_BOM_VLC_VLSC_Imp_0930</t>
        </is>
      </c>
      <c r="C941" t="inlineStr">
        <is>
          <t>:50157-4P-60HP-VLC:50157-4P-75HP-VLC:50157-4P-100HP-VLC:</t>
        </is>
      </c>
      <c r="D941" s="2" t="inlineStr">
        <is>
          <t>X5</t>
        </is>
      </c>
      <c r="E941" t="inlineStr">
        <is>
          <t>ImpMatl_NiAl-Bronze_ASTM-B148_C95400</t>
        </is>
      </c>
      <c r="F941" s="7" t="inlineStr">
        <is>
          <t>Nickel Aluminum Bronze ASTM B148 UNS C95400</t>
        </is>
      </c>
      <c r="G941" s="7" t="inlineStr">
        <is>
          <t>B22</t>
        </is>
      </c>
      <c r="H941" s="7" t="inlineStr">
        <is>
          <t>Coating_Scotchkote134_interior</t>
        </is>
      </c>
      <c r="I941" s="7" t="inlineStr">
        <is>
          <t>Anodized Steel</t>
        </is>
      </c>
      <c r="J941" s="7" t="inlineStr">
        <is>
          <t>Steel, Cold Drawn C1018</t>
        </is>
      </c>
      <c r="K941" s="2" t="inlineStr">
        <is>
          <t>RTF</t>
        </is>
      </c>
      <c r="M941" t="inlineStr">
        <is>
          <t>A101962</t>
        </is>
      </c>
      <c r="N941" t="n">
        <v>3021</v>
      </c>
      <c r="O941" s="7" t="inlineStr">
        <is>
          <t>LT250</t>
        </is>
      </c>
      <c r="P941" s="13" t="n">
        <v>8</v>
      </c>
      <c r="R941" s="12" t="n"/>
    </row>
    <row r="942">
      <c r="B942" t="inlineStr">
        <is>
          <t>Price_BOM_VLC_VLSC_Imp_0931</t>
        </is>
      </c>
      <c r="C942" t="inlineStr">
        <is>
          <t>:50157-4P-60HP-VLC:50157-4P-75HP-VLC:50157-4P-100HP-VLC:</t>
        </is>
      </c>
      <c r="D942" s="2" t="inlineStr">
        <is>
          <t>X5</t>
        </is>
      </c>
      <c r="E942" s="2" t="inlineStr">
        <is>
          <t>ImpMatl_Silicon_Bronze_ASTM-B584_C87600</t>
        </is>
      </c>
      <c r="F942" s="7" t="inlineStr">
        <is>
          <t>Silicon Bronze, ASTM-B584, C87600</t>
        </is>
      </c>
      <c r="G942" s="7" t="inlineStr">
        <is>
          <t>B21</t>
        </is>
      </c>
      <c r="H942" s="7" t="inlineStr">
        <is>
          <t>Coating_Scotchkote134_interior_exterior</t>
        </is>
      </c>
      <c r="I942" s="7" t="inlineStr">
        <is>
          <t>Anodized Steel</t>
        </is>
      </c>
      <c r="J942" s="7" t="inlineStr">
        <is>
          <t>Steel, Cold Drawn C1018</t>
        </is>
      </c>
      <c r="K942" s="2" t="inlineStr">
        <is>
          <t>RTF</t>
        </is>
      </c>
      <c r="L942" s="7" t="n"/>
      <c r="M942" s="7" t="inlineStr">
        <is>
          <t>A101959</t>
        </is>
      </c>
      <c r="N942" t="n">
        <v>0</v>
      </c>
      <c r="O942" s="7" t="inlineStr">
        <is>
          <t>LT250</t>
        </is>
      </c>
      <c r="P942" s="13" t="n">
        <v>8</v>
      </c>
      <c r="R942" s="12" t="n"/>
    </row>
    <row r="943">
      <c r="B943" t="inlineStr">
        <is>
          <t>Price_BOM_VLC_VLSC_Imp_0932</t>
        </is>
      </c>
      <c r="C943" t="inlineStr">
        <is>
          <t>:50157-4P-60HP-VLC:50157-4P-75HP-VLC:50157-4P-100HP-VLC:</t>
        </is>
      </c>
      <c r="D943" s="2" t="inlineStr">
        <is>
          <t>X5</t>
        </is>
      </c>
      <c r="E943" t="inlineStr">
        <is>
          <t>ImpMatl_NiAl-Bronze_ASTM-B148_C95400</t>
        </is>
      </c>
      <c r="F943" s="7" t="inlineStr">
        <is>
          <t>Nickel Aluminum Bronze ASTM B148 UNS C95400</t>
        </is>
      </c>
      <c r="G943" s="7" t="inlineStr">
        <is>
          <t>B22</t>
        </is>
      </c>
      <c r="H943" s="7" t="inlineStr">
        <is>
          <t>Coating_Scotchkote134_interior_exterior</t>
        </is>
      </c>
      <c r="I943" s="7" t="inlineStr">
        <is>
          <t>Anodized Steel</t>
        </is>
      </c>
      <c r="J943" s="7" t="inlineStr">
        <is>
          <t>Steel, Cold Drawn C1018</t>
        </is>
      </c>
      <c r="K943" s="2" t="inlineStr">
        <is>
          <t>RTF</t>
        </is>
      </c>
      <c r="M943" t="inlineStr">
        <is>
          <t>A101962</t>
        </is>
      </c>
      <c r="N943" t="n">
        <v>3021</v>
      </c>
      <c r="O943" s="7" t="inlineStr">
        <is>
          <t>LT250</t>
        </is>
      </c>
      <c r="P943" s="13" t="n">
        <v>8</v>
      </c>
      <c r="R943" s="12" t="n"/>
    </row>
    <row r="944">
      <c r="B944" t="inlineStr">
        <is>
          <t>Price_BOM_VLC_VLSC_Imp_0933</t>
        </is>
      </c>
      <c r="C944" t="inlineStr">
        <is>
          <t>:50157-4P-60HP-VLC:50157-4P-75HP-VLC:50157-4P-100HP-VLC:</t>
        </is>
      </c>
      <c r="D944" s="2" t="inlineStr">
        <is>
          <t>X5</t>
        </is>
      </c>
      <c r="E944" s="2" t="inlineStr">
        <is>
          <t>ImpMatl_Silicon_Bronze_ASTM-B584_C87600</t>
        </is>
      </c>
      <c r="F944" s="7" t="inlineStr">
        <is>
          <t>Silicon Bronze, ASTM-B584, C87600</t>
        </is>
      </c>
      <c r="G944" s="7" t="inlineStr">
        <is>
          <t>B21</t>
        </is>
      </c>
      <c r="H944" s="7" t="inlineStr">
        <is>
          <t>Coating_Scotchkote134_interior_exterior_IncludeImpeller</t>
        </is>
      </c>
      <c r="I944" s="7" t="inlineStr">
        <is>
          <t>Anodized Steel</t>
        </is>
      </c>
      <c r="J944" s="7" t="inlineStr">
        <is>
          <t>Steel, Cold Drawn C1018</t>
        </is>
      </c>
      <c r="K944" s="2" t="inlineStr">
        <is>
          <t>RTF</t>
        </is>
      </c>
      <c r="L944" s="7" t="n"/>
      <c r="M944" s="7" t="inlineStr">
        <is>
          <t>A101959</t>
        </is>
      </c>
      <c r="N944" t="n">
        <v>0</v>
      </c>
      <c r="O944" s="7" t="inlineStr">
        <is>
          <t>LT250</t>
        </is>
      </c>
      <c r="P944" s="13" t="n">
        <v>8</v>
      </c>
      <c r="R944" s="12" t="n"/>
    </row>
    <row r="945">
      <c r="B945" t="inlineStr">
        <is>
          <t>Price_BOM_VLC_VLSC_Imp_0934</t>
        </is>
      </c>
      <c r="C945" t="inlineStr">
        <is>
          <t>:50157-4P-60HP-VLC:50157-4P-75HP-VLC:50157-4P-100HP-VLC:</t>
        </is>
      </c>
      <c r="D945" s="2" t="inlineStr">
        <is>
          <t>X5</t>
        </is>
      </c>
      <c r="E945" t="inlineStr">
        <is>
          <t>ImpMatl_NiAl-Bronze_ASTM-B148_C95400</t>
        </is>
      </c>
      <c r="F945" s="7" t="inlineStr">
        <is>
          <t>Nickel Aluminum Bronze ASTM B148 UNS C95400</t>
        </is>
      </c>
      <c r="G945" s="7" t="inlineStr">
        <is>
          <t>B22</t>
        </is>
      </c>
      <c r="H945" s="7" t="inlineStr">
        <is>
          <t>Coating_Scotchkote134_interior_exterior_IncludeImpeller</t>
        </is>
      </c>
      <c r="I945" s="7" t="inlineStr">
        <is>
          <t>Anodized Steel</t>
        </is>
      </c>
      <c r="J945" s="7" t="inlineStr">
        <is>
          <t>Steel, Cold Drawn C1018</t>
        </is>
      </c>
      <c r="K945" s="2" t="inlineStr">
        <is>
          <t>RTF</t>
        </is>
      </c>
      <c r="M945" t="inlineStr">
        <is>
          <t>A101962</t>
        </is>
      </c>
      <c r="N945" t="n">
        <v>3021</v>
      </c>
      <c r="O945" s="7" t="inlineStr">
        <is>
          <t>LT250</t>
        </is>
      </c>
      <c r="P945" s="13" t="n">
        <v>8</v>
      </c>
      <c r="R945" s="12" t="n"/>
    </row>
    <row r="946">
      <c r="B946" t="inlineStr">
        <is>
          <t>Price_BOM_VLC_VLSC_Imp_0935</t>
        </is>
      </c>
      <c r="C946" t="inlineStr">
        <is>
          <t>:50157-4P-60HP-VLC:50157-4P-75HP-VLC:50157-4P-100HP-VLC:</t>
        </is>
      </c>
      <c r="D946" s="2" t="inlineStr">
        <is>
          <t>X5</t>
        </is>
      </c>
      <c r="E946" s="2" t="inlineStr">
        <is>
          <t>ImpMatl_Silicon_Bronze_ASTM-B584_C87600</t>
        </is>
      </c>
      <c r="F946" s="7" t="inlineStr">
        <is>
          <t>Silicon Bronze, ASTM-B584, C87600</t>
        </is>
      </c>
      <c r="G946" s="7" t="inlineStr">
        <is>
          <t>B21</t>
        </is>
      </c>
      <c r="H946" s="7" t="inlineStr">
        <is>
          <t>Coating_Scotchkote134_interior_IncludeImpeller</t>
        </is>
      </c>
      <c r="I946" s="7" t="inlineStr">
        <is>
          <t>Anodized Steel</t>
        </is>
      </c>
      <c r="J946" s="7" t="inlineStr">
        <is>
          <t>Steel, Cold Drawn C1018</t>
        </is>
      </c>
      <c r="K946" s="2" t="inlineStr">
        <is>
          <t>RTF</t>
        </is>
      </c>
      <c r="L946" s="7" t="n"/>
      <c r="M946" s="7" t="inlineStr">
        <is>
          <t>A101959</t>
        </is>
      </c>
      <c r="N946" t="n">
        <v>0</v>
      </c>
      <c r="O946" s="7" t="inlineStr">
        <is>
          <t>LT250</t>
        </is>
      </c>
      <c r="P946" s="13" t="n">
        <v>8</v>
      </c>
      <c r="R946" s="12" t="n"/>
    </row>
    <row r="947">
      <c r="B947" t="inlineStr">
        <is>
          <t>Price_BOM_VLC_VLSC_Imp_0936</t>
        </is>
      </c>
      <c r="C947" t="inlineStr">
        <is>
          <t>:50157-4P-60HP-VLC:50157-4P-75HP-VLC:50157-4P-100HP-VLC:</t>
        </is>
      </c>
      <c r="D947" s="2" t="inlineStr">
        <is>
          <t>X5</t>
        </is>
      </c>
      <c r="E947" t="inlineStr">
        <is>
          <t>ImpMatl_NiAl-Bronze_ASTM-B148_C95400</t>
        </is>
      </c>
      <c r="F947" s="7" t="inlineStr">
        <is>
          <t>Nickel Aluminum Bronze ASTM B148 UNS C95400</t>
        </is>
      </c>
      <c r="G947" s="7" t="inlineStr">
        <is>
          <t>B22</t>
        </is>
      </c>
      <c r="H947" s="7" t="inlineStr">
        <is>
          <t>Coating_Scotchkote134_interior_IncludeImpeller</t>
        </is>
      </c>
      <c r="I947" s="7" t="inlineStr">
        <is>
          <t>Anodized Steel</t>
        </is>
      </c>
      <c r="J947" s="7" t="inlineStr">
        <is>
          <t>Steel, Cold Drawn C1018</t>
        </is>
      </c>
      <c r="K947" s="2" t="inlineStr">
        <is>
          <t>RTF</t>
        </is>
      </c>
      <c r="M947" t="inlineStr">
        <is>
          <t>A101962</t>
        </is>
      </c>
      <c r="N947" t="n">
        <v>3021</v>
      </c>
      <c r="O947" s="7" t="inlineStr">
        <is>
          <t>LT250</t>
        </is>
      </c>
      <c r="P947" s="13" t="n">
        <v>8</v>
      </c>
      <c r="R947" s="12" t="n"/>
    </row>
    <row r="948">
      <c r="B948" t="inlineStr">
        <is>
          <t>Price_BOM_VLC_VLSC_Imp_0937</t>
        </is>
      </c>
      <c r="C948" t="inlineStr">
        <is>
          <t>:50157-4P-60HP-VLC:50157-4P-75HP-VLC:50157-4P-100HP-VLC:</t>
        </is>
      </c>
      <c r="D948" s="2" t="inlineStr">
        <is>
          <t>X5</t>
        </is>
      </c>
      <c r="E948" s="2" t="inlineStr">
        <is>
          <t>ImpMatl_Silicon_Bronze_ASTM-B584_C87600</t>
        </is>
      </c>
      <c r="F948" s="7" t="inlineStr">
        <is>
          <t>Silicon Bronze, ASTM-B584, C87600</t>
        </is>
      </c>
      <c r="G948" s="7" t="inlineStr">
        <is>
          <t>B21</t>
        </is>
      </c>
      <c r="H948" s="7" t="inlineStr">
        <is>
          <t>Coating_Special</t>
        </is>
      </c>
      <c r="I948" s="7" t="inlineStr">
        <is>
          <t>Anodized Steel</t>
        </is>
      </c>
      <c r="J948" s="7" t="inlineStr">
        <is>
          <t>Steel, Cold Drawn C1018</t>
        </is>
      </c>
      <c r="K948" s="2" t="inlineStr">
        <is>
          <t>RTF</t>
        </is>
      </c>
      <c r="L948" s="7" t="n"/>
      <c r="M948" s="7" t="inlineStr">
        <is>
          <t>A101959</t>
        </is>
      </c>
      <c r="N948" t="n">
        <v>0</v>
      </c>
      <c r="O948" s="7" t="inlineStr">
        <is>
          <t>LT250</t>
        </is>
      </c>
      <c r="P948" s="13" t="n">
        <v>8</v>
      </c>
      <c r="R948" s="12" t="n"/>
    </row>
    <row r="949">
      <c r="B949" t="inlineStr">
        <is>
          <t>Price_BOM_VLC_VLSC_Imp_0938</t>
        </is>
      </c>
      <c r="C949" t="inlineStr">
        <is>
          <t>:50157-4P-60HP-VLC:50157-4P-75HP-VLC:50157-4P-100HP-VLC:</t>
        </is>
      </c>
      <c r="D949" s="2" t="inlineStr">
        <is>
          <t>X5</t>
        </is>
      </c>
      <c r="E949" t="inlineStr">
        <is>
          <t>ImpMatl_NiAl-Bronze_ASTM-B148_C95400</t>
        </is>
      </c>
      <c r="F949" s="7" t="inlineStr">
        <is>
          <t>Nickel Aluminum Bronze ASTM B148 UNS C95400</t>
        </is>
      </c>
      <c r="G949" s="7" t="inlineStr">
        <is>
          <t>B22</t>
        </is>
      </c>
      <c r="H949" s="7" t="inlineStr">
        <is>
          <t>Coating_Special</t>
        </is>
      </c>
      <c r="I949" s="7" t="inlineStr">
        <is>
          <t>Anodized Steel</t>
        </is>
      </c>
      <c r="J949" s="7" t="inlineStr">
        <is>
          <t>Steel, Cold Drawn C1018</t>
        </is>
      </c>
      <c r="K949" s="2" t="inlineStr">
        <is>
          <t>RTF</t>
        </is>
      </c>
      <c r="M949" t="inlineStr">
        <is>
          <t>A101962</t>
        </is>
      </c>
      <c r="N949" t="n">
        <v>3021</v>
      </c>
      <c r="O949" s="7" t="inlineStr">
        <is>
          <t>LT250</t>
        </is>
      </c>
      <c r="P949" s="13" t="n">
        <v>8</v>
      </c>
      <c r="R949" s="12" t="n"/>
    </row>
    <row r="950">
      <c r="B950" t="inlineStr">
        <is>
          <t>Price_BOM_VLC_VLSC_Imp_0939</t>
        </is>
      </c>
      <c r="C950" t="inlineStr">
        <is>
          <t>:50157-4P-60HP-VLC:50157-4P-75HP-VLC:50157-4P-100HP-VLC:</t>
        </is>
      </c>
      <c r="D950" s="2" t="inlineStr">
        <is>
          <t>X5</t>
        </is>
      </c>
      <c r="E950" s="2" t="inlineStr">
        <is>
          <t>ImpMatl_Silicon_Bronze_ASTM-B584_C87600</t>
        </is>
      </c>
      <c r="F950" s="7" t="inlineStr">
        <is>
          <t>Silicon Bronze, ASTM-B584, C87600</t>
        </is>
      </c>
      <c r="G950" s="7" t="inlineStr">
        <is>
          <t>B21</t>
        </is>
      </c>
      <c r="H950" s="7" t="inlineStr">
        <is>
          <t>Coating_Epoxy</t>
        </is>
      </c>
      <c r="I950" s="7" t="inlineStr">
        <is>
          <t>Anodized Steel</t>
        </is>
      </c>
      <c r="J950" s="7" t="inlineStr">
        <is>
          <t>Steel, Cold Drawn C1018</t>
        </is>
      </c>
      <c r="K950" s="2" t="inlineStr">
        <is>
          <t>RTF</t>
        </is>
      </c>
      <c r="L950" s="7" t="n"/>
      <c r="M950" s="7" t="inlineStr">
        <is>
          <t>A101959</t>
        </is>
      </c>
      <c r="N950" t="n">
        <v>0</v>
      </c>
      <c r="O950" s="7" t="inlineStr">
        <is>
          <t>LT250</t>
        </is>
      </c>
      <c r="P950" s="13" t="n">
        <v>8</v>
      </c>
      <c r="R950" s="12" t="n"/>
    </row>
    <row r="951">
      <c r="B951" t="inlineStr">
        <is>
          <t>Price_BOM_VLC_VLSC_Imp_0940</t>
        </is>
      </c>
      <c r="C951" t="inlineStr">
        <is>
          <t>:50157-4P-60HP-VLC:50157-4P-75HP-VLC:50157-4P-100HP-VLC:</t>
        </is>
      </c>
      <c r="D951" s="2" t="inlineStr">
        <is>
          <t>X5</t>
        </is>
      </c>
      <c r="E951" t="inlineStr">
        <is>
          <t>ImpMatl_NiAl-Bronze_ASTM-B148_C95400</t>
        </is>
      </c>
      <c r="F951" s="7" t="inlineStr">
        <is>
          <t>Nickel Aluminum Bronze ASTM B148 UNS C95400</t>
        </is>
      </c>
      <c r="G951" s="7" t="inlineStr">
        <is>
          <t>B22</t>
        </is>
      </c>
      <c r="H951" s="7" t="inlineStr">
        <is>
          <t>Coating_Epoxy</t>
        </is>
      </c>
      <c r="I951" s="7" t="inlineStr">
        <is>
          <t>Anodized Steel</t>
        </is>
      </c>
      <c r="J951" s="7" t="inlineStr">
        <is>
          <t>Steel, Cold Drawn C1018</t>
        </is>
      </c>
      <c r="K951" s="2" t="inlineStr">
        <is>
          <t>RTF</t>
        </is>
      </c>
      <c r="M951" t="inlineStr">
        <is>
          <t>A101962</t>
        </is>
      </c>
      <c r="N951" t="n">
        <v>3021</v>
      </c>
      <c r="O951" s="7" t="inlineStr">
        <is>
          <t>LT250</t>
        </is>
      </c>
      <c r="P951" s="13" t="n">
        <v>8</v>
      </c>
      <c r="R951" s="12" t="n"/>
    </row>
    <row r="952">
      <c r="B952" t="inlineStr">
        <is>
          <t>Price_BOM_VLC_VLSC_Imp_0941</t>
        </is>
      </c>
      <c r="C952" t="inlineStr">
        <is>
          <t>:50157-4P-50HP-VLC:</t>
        </is>
      </c>
      <c r="D952" s="2" t="inlineStr">
        <is>
          <t>XA</t>
        </is>
      </c>
      <c r="E952" s="2" t="inlineStr">
        <is>
          <t>ImpMatl_Silicon_Bronze_ASTM-B584_C87600</t>
        </is>
      </c>
      <c r="F952" s="7" t="inlineStr">
        <is>
          <t>Silicon Bronze, ASTM-B584, C87600</t>
        </is>
      </c>
      <c r="G952" s="7" t="inlineStr">
        <is>
          <t>B21</t>
        </is>
      </c>
      <c r="H952" s="7" t="inlineStr">
        <is>
          <t>Coating_Standard</t>
        </is>
      </c>
      <c r="I952" s="7" t="inlineStr">
        <is>
          <t>Stainless Steel, AISI-303</t>
        </is>
      </c>
      <c r="J952" s="7" t="inlineStr">
        <is>
          <t>Steel, Cold Drawn C1018</t>
        </is>
      </c>
      <c r="K952" s="77" t="inlineStr">
        <is>
          <t>96769247</t>
        </is>
      </c>
      <c r="L952" s="7" t="inlineStr">
        <is>
          <t>IMP,L,40127,XA,B21</t>
        </is>
      </c>
      <c r="M952" s="7" t="inlineStr">
        <is>
          <t>A101952</t>
        </is>
      </c>
      <c r="N952" t="n">
        <v>0</v>
      </c>
      <c r="O952" t="inlineStr">
        <is>
          <t>LT027</t>
        </is>
      </c>
      <c r="P952" s="13" t="n">
        <v>0</v>
      </c>
      <c r="R952" s="12" t="n"/>
    </row>
    <row r="953">
      <c r="B953" s="7" t="inlineStr">
        <is>
          <t>Price_BOM_VLC_VLSC_Imp_1380</t>
        </is>
      </c>
      <c r="C953" t="inlineStr">
        <is>
          <t>:50157-4P-50HP-VLC:</t>
        </is>
      </c>
      <c r="D953" s="2" t="inlineStr">
        <is>
          <t>XA</t>
        </is>
      </c>
      <c r="E953" s="2" t="inlineStr">
        <is>
          <t>ImpMatl_SS_AISI-304</t>
        </is>
      </c>
      <c r="F953" s="7" t="inlineStr">
        <is>
          <t>Stainless Steel, AISI-304</t>
        </is>
      </c>
      <c r="G953" s="7" t="inlineStr">
        <is>
          <t>H304</t>
        </is>
      </c>
      <c r="H953" s="7" t="inlineStr">
        <is>
          <t>Coating_Standard</t>
        </is>
      </c>
      <c r="I953" s="7" t="inlineStr">
        <is>
          <t>Stainless Steel, AISI-303</t>
        </is>
      </c>
      <c r="J953" s="7" t="inlineStr">
        <is>
          <t>Stainless Steel, AISI 316</t>
        </is>
      </c>
      <c r="K953" s="98" t="n">
        <v>98876169</v>
      </c>
      <c r="L953" s="98" t="inlineStr">
        <is>
          <t>IMP,L,40157,XA,H304</t>
        </is>
      </c>
      <c r="M953" s="7" t="inlineStr">
        <is>
          <t>A102480</t>
        </is>
      </c>
      <c r="N953" t="n">
        <v>0</v>
      </c>
      <c r="O953" t="inlineStr">
        <is>
          <t>LT027</t>
        </is>
      </c>
      <c r="P953" s="13" t="n">
        <v>0</v>
      </c>
      <c r="R953" s="12" t="n"/>
    </row>
    <row r="954">
      <c r="B954" t="inlineStr">
        <is>
          <t>Price_BOM_VLC_VLSC_Imp_0942</t>
        </is>
      </c>
      <c r="C954" t="inlineStr">
        <is>
          <t>:50157-4P-50HP-VLC:</t>
        </is>
      </c>
      <c r="D954" s="2" t="inlineStr">
        <is>
          <t>XA</t>
        </is>
      </c>
      <c r="E954" t="inlineStr">
        <is>
          <t>ImpMatl_NiAl-Bronze_ASTM-B148_C95400</t>
        </is>
      </c>
      <c r="F954" s="7" t="inlineStr">
        <is>
          <t>Nickel Aluminum Bronze ASTM B148 UNS C95400</t>
        </is>
      </c>
      <c r="G954" s="7" t="inlineStr">
        <is>
          <t>B22</t>
        </is>
      </c>
      <c r="H954" s="7" t="inlineStr">
        <is>
          <t>Coating_Standard</t>
        </is>
      </c>
      <c r="I954" s="7" t="inlineStr">
        <is>
          <t>Stainless Steel, AISI-303</t>
        </is>
      </c>
      <c r="J954" s="7" t="inlineStr">
        <is>
          <t>Steel, Cold Drawn C1018</t>
        </is>
      </c>
      <c r="K954" s="78" t="inlineStr">
        <is>
          <t>96699326</t>
        </is>
      </c>
      <c r="L954" s="7" t="inlineStr">
        <is>
          <t>IMP,L,40127,XA,B22</t>
        </is>
      </c>
      <c r="M954" s="7" t="inlineStr">
        <is>
          <t>A101954</t>
        </is>
      </c>
      <c r="N954" t="n">
        <v>1016</v>
      </c>
      <c r="O954" s="7" t="inlineStr">
        <is>
          <t>LT250</t>
        </is>
      </c>
      <c r="P954" s="13" t="n">
        <v>8</v>
      </c>
      <c r="R954" s="12" t="n"/>
    </row>
    <row r="955">
      <c r="B955" t="inlineStr">
        <is>
          <t>Price_BOM_VLC_VLSC_Imp_0943</t>
        </is>
      </c>
      <c r="C955" t="inlineStr">
        <is>
          <t>:50157-4P-50HP-VLC:</t>
        </is>
      </c>
      <c r="D955" s="2" t="inlineStr">
        <is>
          <t>XA</t>
        </is>
      </c>
      <c r="E955" s="2" t="inlineStr">
        <is>
          <t>ImpMatl_Silicon_Bronze_ASTM-B584_C87600</t>
        </is>
      </c>
      <c r="F955" s="7" t="inlineStr">
        <is>
          <t>Silicon Bronze, ASTM-B584, C87600</t>
        </is>
      </c>
      <c r="G955" s="7" t="inlineStr">
        <is>
          <t>B21</t>
        </is>
      </c>
      <c r="H955" s="7" t="inlineStr">
        <is>
          <t>Coating_Scotchkote134_interior</t>
        </is>
      </c>
      <c r="I955" s="7" t="inlineStr">
        <is>
          <t>Stainless Steel, AISI-303</t>
        </is>
      </c>
      <c r="J955" s="7" t="inlineStr">
        <is>
          <t>Steel, Cold Drawn C1018</t>
        </is>
      </c>
      <c r="K955" s="2" t="inlineStr">
        <is>
          <t>RTF</t>
        </is>
      </c>
      <c r="L955" s="7" t="n"/>
      <c r="M955" s="7" t="inlineStr">
        <is>
          <t>A101952</t>
        </is>
      </c>
      <c r="N955" t="n">
        <v>0</v>
      </c>
      <c r="O955" s="7" t="inlineStr">
        <is>
          <t>LT250</t>
        </is>
      </c>
      <c r="P955" s="13" t="n">
        <v>8</v>
      </c>
      <c r="R955" s="12" t="n"/>
    </row>
    <row r="956">
      <c r="B956" t="inlineStr">
        <is>
          <t>Price_BOM_VLC_VLSC_Imp_0944</t>
        </is>
      </c>
      <c r="C956" t="inlineStr">
        <is>
          <t>:50157-4P-50HP-VLC:</t>
        </is>
      </c>
      <c r="D956" s="2" t="inlineStr">
        <is>
          <t>XA</t>
        </is>
      </c>
      <c r="E956" t="inlineStr">
        <is>
          <t>ImpMatl_NiAl-Bronze_ASTM-B148_C95400</t>
        </is>
      </c>
      <c r="F956" s="7" t="inlineStr">
        <is>
          <t>Nickel Aluminum Bronze ASTM B148 UNS C95400</t>
        </is>
      </c>
      <c r="G956" s="7" t="inlineStr">
        <is>
          <t>B22</t>
        </is>
      </c>
      <c r="H956" s="7" t="inlineStr">
        <is>
          <t>Coating_Scotchkote134_interior</t>
        </is>
      </c>
      <c r="I956" s="7" t="inlineStr">
        <is>
          <t>Stainless Steel, AISI-303</t>
        </is>
      </c>
      <c r="J956" s="7" t="inlineStr">
        <is>
          <t>Steel, Cold Drawn C1018</t>
        </is>
      </c>
      <c r="K956" s="2" t="inlineStr">
        <is>
          <t>RTF</t>
        </is>
      </c>
      <c r="L956" s="7" t="n"/>
      <c r="M956" s="7" t="inlineStr">
        <is>
          <t>A101954</t>
        </is>
      </c>
      <c r="N956" t="n">
        <v>1016</v>
      </c>
      <c r="O956" s="7" t="inlineStr">
        <is>
          <t>LT250</t>
        </is>
      </c>
      <c r="P956" s="13" t="n">
        <v>8</v>
      </c>
      <c r="R956" s="12" t="n"/>
    </row>
    <row r="957">
      <c r="B957" t="inlineStr">
        <is>
          <t>Price_BOM_VLC_VLSC_Imp_0945</t>
        </is>
      </c>
      <c r="C957" t="inlineStr">
        <is>
          <t>:50157-4P-50HP-VLC:</t>
        </is>
      </c>
      <c r="D957" s="2" t="inlineStr">
        <is>
          <t>XA</t>
        </is>
      </c>
      <c r="E957" s="2" t="inlineStr">
        <is>
          <t>ImpMatl_Silicon_Bronze_ASTM-B584_C87600</t>
        </is>
      </c>
      <c r="F957" s="7" t="inlineStr">
        <is>
          <t>Silicon Bronze, ASTM-B584, C87600</t>
        </is>
      </c>
      <c r="G957" s="7" t="inlineStr">
        <is>
          <t>B21</t>
        </is>
      </c>
      <c r="H957" s="7" t="inlineStr">
        <is>
          <t>Coating_Scotchkote134_interior_exterior</t>
        </is>
      </c>
      <c r="I957" s="7" t="inlineStr">
        <is>
          <t>Stainless Steel, AISI-303</t>
        </is>
      </c>
      <c r="J957" s="7" t="inlineStr">
        <is>
          <t>Steel, Cold Drawn C1018</t>
        </is>
      </c>
      <c r="K957" s="2" t="inlineStr">
        <is>
          <t>RTF</t>
        </is>
      </c>
      <c r="L957" s="7" t="n"/>
      <c r="M957" s="7" t="inlineStr">
        <is>
          <t>A101952</t>
        </is>
      </c>
      <c r="N957" t="n">
        <v>0</v>
      </c>
      <c r="O957" s="7" t="inlineStr">
        <is>
          <t>LT250</t>
        </is>
      </c>
      <c r="P957" s="13" t="n">
        <v>8</v>
      </c>
      <c r="R957" s="12" t="n"/>
    </row>
    <row r="958">
      <c r="B958" t="inlineStr">
        <is>
          <t>Price_BOM_VLC_VLSC_Imp_0946</t>
        </is>
      </c>
      <c r="C958" t="inlineStr">
        <is>
          <t>:50157-4P-50HP-VLC:</t>
        </is>
      </c>
      <c r="D958" s="2" t="inlineStr">
        <is>
          <t>XA</t>
        </is>
      </c>
      <c r="E958" t="inlineStr">
        <is>
          <t>ImpMatl_NiAl-Bronze_ASTM-B148_C95400</t>
        </is>
      </c>
      <c r="F958" s="7" t="inlineStr">
        <is>
          <t>Nickel Aluminum Bronze ASTM B148 UNS C95400</t>
        </is>
      </c>
      <c r="G958" s="7" t="inlineStr">
        <is>
          <t>B22</t>
        </is>
      </c>
      <c r="H958" s="7" t="inlineStr">
        <is>
          <t>Coating_Scotchkote134_interior_exterior</t>
        </is>
      </c>
      <c r="I958" s="7" t="inlineStr">
        <is>
          <t>Stainless Steel, AISI-303</t>
        </is>
      </c>
      <c r="J958" s="7" t="inlineStr">
        <is>
          <t>Steel, Cold Drawn C1018</t>
        </is>
      </c>
      <c r="K958" s="2" t="inlineStr">
        <is>
          <t>RTF</t>
        </is>
      </c>
      <c r="L958" s="7" t="n"/>
      <c r="M958" s="7" t="inlineStr">
        <is>
          <t>A101954</t>
        </is>
      </c>
      <c r="N958" t="n">
        <v>1016</v>
      </c>
      <c r="O958" s="7" t="inlineStr">
        <is>
          <t>LT250</t>
        </is>
      </c>
      <c r="P958" s="13" t="n">
        <v>8</v>
      </c>
      <c r="R958" s="12" t="n"/>
    </row>
    <row r="959">
      <c r="B959" t="inlineStr">
        <is>
          <t>Price_BOM_VLC_VLSC_Imp_0947</t>
        </is>
      </c>
      <c r="C959" t="inlineStr">
        <is>
          <t>:50157-4P-50HP-VLC:</t>
        </is>
      </c>
      <c r="D959" s="2" t="inlineStr">
        <is>
          <t>XA</t>
        </is>
      </c>
      <c r="E959" s="2" t="inlineStr">
        <is>
          <t>ImpMatl_Silicon_Bronze_ASTM-B584_C87600</t>
        </is>
      </c>
      <c r="F959" s="7" t="inlineStr">
        <is>
          <t>Silicon Bronze, ASTM-B584, C87600</t>
        </is>
      </c>
      <c r="G959" s="7" t="inlineStr">
        <is>
          <t>B21</t>
        </is>
      </c>
      <c r="H959" s="7" t="inlineStr">
        <is>
          <t>Coating_Scotchkote134_interior_exterior_IncludeImpeller</t>
        </is>
      </c>
      <c r="I959" s="7" t="inlineStr">
        <is>
          <t>Stainless Steel, AISI-303</t>
        </is>
      </c>
      <c r="J959" s="7" t="inlineStr">
        <is>
          <t>Steel, Cold Drawn C1018</t>
        </is>
      </c>
      <c r="K959" s="2" t="inlineStr">
        <is>
          <t>RTF</t>
        </is>
      </c>
      <c r="L959" s="7" t="n"/>
      <c r="M959" s="7" t="inlineStr">
        <is>
          <t>A101952</t>
        </is>
      </c>
      <c r="N959" t="n">
        <v>0</v>
      </c>
      <c r="O959" s="7" t="inlineStr">
        <is>
          <t>LT250</t>
        </is>
      </c>
      <c r="P959" s="13" t="n">
        <v>8</v>
      </c>
      <c r="R959" s="12" t="n"/>
    </row>
    <row r="960">
      <c r="B960" t="inlineStr">
        <is>
          <t>Price_BOM_VLC_VLSC_Imp_0948</t>
        </is>
      </c>
      <c r="C960" t="inlineStr">
        <is>
          <t>:50157-4P-50HP-VLC:</t>
        </is>
      </c>
      <c r="D960" s="2" t="inlineStr">
        <is>
          <t>XA</t>
        </is>
      </c>
      <c r="E960" t="inlineStr">
        <is>
          <t>ImpMatl_NiAl-Bronze_ASTM-B148_C95400</t>
        </is>
      </c>
      <c r="F960" s="7" t="inlineStr">
        <is>
          <t>Nickel Aluminum Bronze ASTM B148 UNS C95400</t>
        </is>
      </c>
      <c r="G960" s="7" t="inlineStr">
        <is>
          <t>B22</t>
        </is>
      </c>
      <c r="H960" s="7" t="inlineStr">
        <is>
          <t>Coating_Scotchkote134_interior_exterior_IncludeImpeller</t>
        </is>
      </c>
      <c r="I960" s="7" t="inlineStr">
        <is>
          <t>Stainless Steel, AISI-303</t>
        </is>
      </c>
      <c r="J960" s="7" t="inlineStr">
        <is>
          <t>Steel, Cold Drawn C1018</t>
        </is>
      </c>
      <c r="K960" s="2" t="inlineStr">
        <is>
          <t>RTF</t>
        </is>
      </c>
      <c r="L960" s="7" t="n"/>
      <c r="M960" s="7" t="inlineStr">
        <is>
          <t>A101954</t>
        </is>
      </c>
      <c r="N960" t="n">
        <v>1016</v>
      </c>
      <c r="O960" s="7" t="inlineStr">
        <is>
          <t>LT250</t>
        </is>
      </c>
      <c r="P960" s="13" t="n">
        <v>8</v>
      </c>
      <c r="R960" s="12" t="n"/>
    </row>
    <row r="961">
      <c r="B961" t="inlineStr">
        <is>
          <t>Price_BOM_VLC_VLSC_Imp_0949</t>
        </is>
      </c>
      <c r="C961" t="inlineStr">
        <is>
          <t>:50157-4P-50HP-VLC:</t>
        </is>
      </c>
      <c r="D961" s="2" t="inlineStr">
        <is>
          <t>XA</t>
        </is>
      </c>
      <c r="E961" s="2" t="inlineStr">
        <is>
          <t>ImpMatl_Silicon_Bronze_ASTM-B584_C87600</t>
        </is>
      </c>
      <c r="F961" s="7" t="inlineStr">
        <is>
          <t>Silicon Bronze, ASTM-B584, C87600</t>
        </is>
      </c>
      <c r="G961" s="7" t="inlineStr">
        <is>
          <t>B21</t>
        </is>
      </c>
      <c r="H961" s="7" t="inlineStr">
        <is>
          <t>Coating_Scotchkote134_interior_IncludeImpeller</t>
        </is>
      </c>
      <c r="I961" s="7" t="inlineStr">
        <is>
          <t>Stainless Steel, AISI-303</t>
        </is>
      </c>
      <c r="J961" s="7" t="inlineStr">
        <is>
          <t>Steel, Cold Drawn C1018</t>
        </is>
      </c>
      <c r="K961" s="2" t="inlineStr">
        <is>
          <t>RTF</t>
        </is>
      </c>
      <c r="L961" s="7" t="n"/>
      <c r="M961" s="7" t="inlineStr">
        <is>
          <t>A101952</t>
        </is>
      </c>
      <c r="N961" t="n">
        <v>0</v>
      </c>
      <c r="O961" s="7" t="inlineStr">
        <is>
          <t>LT250</t>
        </is>
      </c>
      <c r="P961" s="13" t="n">
        <v>8</v>
      </c>
      <c r="R961" s="12" t="n"/>
    </row>
    <row r="962">
      <c r="B962" t="inlineStr">
        <is>
          <t>Price_BOM_VLC_VLSC_Imp_0950</t>
        </is>
      </c>
      <c r="C962" t="inlineStr">
        <is>
          <t>:50157-4P-50HP-VLC:</t>
        </is>
      </c>
      <c r="D962" s="2" t="inlineStr">
        <is>
          <t>XA</t>
        </is>
      </c>
      <c r="E962" t="inlineStr">
        <is>
          <t>ImpMatl_NiAl-Bronze_ASTM-B148_C95400</t>
        </is>
      </c>
      <c r="F962" s="7" t="inlineStr">
        <is>
          <t>Nickel Aluminum Bronze ASTM B148 UNS C95400</t>
        </is>
      </c>
      <c r="G962" s="7" t="inlineStr">
        <is>
          <t>B22</t>
        </is>
      </c>
      <c r="H962" s="7" t="inlineStr">
        <is>
          <t>Coating_Scotchkote134_interior_IncludeImpeller</t>
        </is>
      </c>
      <c r="I962" s="7" t="inlineStr">
        <is>
          <t>Stainless Steel, AISI-303</t>
        </is>
      </c>
      <c r="J962" s="7" t="inlineStr">
        <is>
          <t>Steel, Cold Drawn C1018</t>
        </is>
      </c>
      <c r="K962" s="2" t="inlineStr">
        <is>
          <t>RTF</t>
        </is>
      </c>
      <c r="L962" s="7" t="n"/>
      <c r="M962" s="7" t="inlineStr">
        <is>
          <t>A101954</t>
        </is>
      </c>
      <c r="N962" t="n">
        <v>1016</v>
      </c>
      <c r="O962" s="7" t="inlineStr">
        <is>
          <t>LT250</t>
        </is>
      </c>
      <c r="P962" s="13" t="n">
        <v>8</v>
      </c>
      <c r="R962" s="12" t="n"/>
    </row>
    <row r="963">
      <c r="B963" t="inlineStr">
        <is>
          <t>Price_BOM_VLC_VLSC_Imp_0951</t>
        </is>
      </c>
      <c r="C963" t="inlineStr">
        <is>
          <t>:50157-4P-50HP-VLC:</t>
        </is>
      </c>
      <c r="D963" s="2" t="inlineStr">
        <is>
          <t>XA</t>
        </is>
      </c>
      <c r="E963" s="2" t="inlineStr">
        <is>
          <t>ImpMatl_Silicon_Bronze_ASTM-B584_C87600</t>
        </is>
      </c>
      <c r="F963" s="7" t="inlineStr">
        <is>
          <t>Silicon Bronze, ASTM-B584, C87600</t>
        </is>
      </c>
      <c r="G963" s="7" t="inlineStr">
        <is>
          <t>B21</t>
        </is>
      </c>
      <c r="H963" s="7" t="inlineStr">
        <is>
          <t>Coating_Special</t>
        </is>
      </c>
      <c r="I963" s="7" t="inlineStr">
        <is>
          <t>Stainless Steel, AISI-303</t>
        </is>
      </c>
      <c r="J963" s="7" t="inlineStr">
        <is>
          <t>Steel, Cold Drawn C1018</t>
        </is>
      </c>
      <c r="K963" s="2" t="inlineStr">
        <is>
          <t>RTF</t>
        </is>
      </c>
      <c r="L963" s="7" t="n"/>
      <c r="M963" s="7" t="inlineStr">
        <is>
          <t>A101952</t>
        </is>
      </c>
      <c r="N963" t="n">
        <v>0</v>
      </c>
      <c r="O963" s="7" t="inlineStr">
        <is>
          <t>LT250</t>
        </is>
      </c>
      <c r="P963" s="13" t="n">
        <v>8</v>
      </c>
      <c r="R963" s="12" t="n"/>
    </row>
    <row r="964">
      <c r="B964" t="inlineStr">
        <is>
          <t>Price_BOM_VLC_VLSC_Imp_0952</t>
        </is>
      </c>
      <c r="C964" t="inlineStr">
        <is>
          <t>:50157-4P-50HP-VLC:</t>
        </is>
      </c>
      <c r="D964" s="2" t="inlineStr">
        <is>
          <t>XA</t>
        </is>
      </c>
      <c r="E964" t="inlineStr">
        <is>
          <t>ImpMatl_NiAl-Bronze_ASTM-B148_C95400</t>
        </is>
      </c>
      <c r="F964" s="7" t="inlineStr">
        <is>
          <t>Nickel Aluminum Bronze ASTM B148 UNS C95400</t>
        </is>
      </c>
      <c r="G964" s="7" t="inlineStr">
        <is>
          <t>B22</t>
        </is>
      </c>
      <c r="H964" s="7" t="inlineStr">
        <is>
          <t>Coating_Special</t>
        </is>
      </c>
      <c r="I964" s="7" t="inlineStr">
        <is>
          <t>Stainless Steel, AISI-303</t>
        </is>
      </c>
      <c r="J964" s="7" t="inlineStr">
        <is>
          <t>Steel, Cold Drawn C1018</t>
        </is>
      </c>
      <c r="K964" s="2" t="inlineStr">
        <is>
          <t>RTF</t>
        </is>
      </c>
      <c r="L964" s="7" t="n"/>
      <c r="M964" s="7" t="inlineStr">
        <is>
          <t>A101954</t>
        </is>
      </c>
      <c r="N964" t="n">
        <v>1016</v>
      </c>
      <c r="O964" s="7" t="inlineStr">
        <is>
          <t>LT250</t>
        </is>
      </c>
      <c r="P964" s="13" t="n">
        <v>8</v>
      </c>
      <c r="R964" s="12" t="n"/>
    </row>
    <row r="965">
      <c r="B965" t="inlineStr">
        <is>
          <t>Price_BOM_VLC_VLSC_Imp_0953</t>
        </is>
      </c>
      <c r="C965" t="inlineStr">
        <is>
          <t>:50157-4P-50HP-VLC:</t>
        </is>
      </c>
      <c r="D965" s="2" t="inlineStr">
        <is>
          <t>XA</t>
        </is>
      </c>
      <c r="E965" s="2" t="inlineStr">
        <is>
          <t>ImpMatl_Silicon_Bronze_ASTM-B584_C87600</t>
        </is>
      </c>
      <c r="F965" s="7" t="inlineStr">
        <is>
          <t>Silicon Bronze, ASTM-B584, C87600</t>
        </is>
      </c>
      <c r="G965" s="7" t="inlineStr">
        <is>
          <t>B21</t>
        </is>
      </c>
      <c r="H965" s="7" t="inlineStr">
        <is>
          <t>Coating_Epoxy</t>
        </is>
      </c>
      <c r="I965" s="7" t="inlineStr">
        <is>
          <t>Stainless Steel, AISI-303</t>
        </is>
      </c>
      <c r="J965" s="7" t="inlineStr">
        <is>
          <t>Steel, Cold Drawn C1018</t>
        </is>
      </c>
      <c r="K965" s="2" t="inlineStr">
        <is>
          <t>RTF</t>
        </is>
      </c>
      <c r="L965" s="7" t="n"/>
      <c r="M965" s="7" t="inlineStr">
        <is>
          <t>A101952</t>
        </is>
      </c>
      <c r="N965" t="n">
        <v>0</v>
      </c>
      <c r="O965" s="7" t="inlineStr">
        <is>
          <t>LT250</t>
        </is>
      </c>
      <c r="P965" s="13" t="n">
        <v>8</v>
      </c>
      <c r="R965" s="12" t="n"/>
    </row>
    <row r="966">
      <c r="B966" t="inlineStr">
        <is>
          <t>Price_BOM_VLC_VLSC_Imp_0954</t>
        </is>
      </c>
      <c r="C966" t="inlineStr">
        <is>
          <t>:50157-4P-50HP-VLC:</t>
        </is>
      </c>
      <c r="D966" s="2" t="inlineStr">
        <is>
          <t>XA</t>
        </is>
      </c>
      <c r="E966" t="inlineStr">
        <is>
          <t>ImpMatl_NiAl-Bronze_ASTM-B148_C95400</t>
        </is>
      </c>
      <c r="F966" s="7" t="inlineStr">
        <is>
          <t>Nickel Aluminum Bronze ASTM B148 UNS C95400</t>
        </is>
      </c>
      <c r="G966" s="7" t="inlineStr">
        <is>
          <t>B22</t>
        </is>
      </c>
      <c r="H966" s="7" t="inlineStr">
        <is>
          <t>Coating_Epoxy</t>
        </is>
      </c>
      <c r="I966" s="7" t="inlineStr">
        <is>
          <t>Stainless Steel, AISI-303</t>
        </is>
      </c>
      <c r="J966" s="7" t="inlineStr">
        <is>
          <t>Steel, Cold Drawn C1018</t>
        </is>
      </c>
      <c r="K966" s="2" t="inlineStr">
        <is>
          <t>RTF</t>
        </is>
      </c>
      <c r="L966" s="7" t="n"/>
      <c r="M966" s="7" t="inlineStr">
        <is>
          <t>A101954</t>
        </is>
      </c>
      <c r="N966" t="n">
        <v>1016</v>
      </c>
      <c r="O966" s="7" t="inlineStr">
        <is>
          <t>LT250</t>
        </is>
      </c>
      <c r="P966" s="13" t="n">
        <v>8</v>
      </c>
      <c r="R966" s="12" t="n"/>
    </row>
    <row r="967">
      <c r="B967" t="inlineStr">
        <is>
          <t>Price_BOM_VLC_VLSC_Imp_0955</t>
        </is>
      </c>
      <c r="C967" t="inlineStr">
        <is>
          <t>:50157-4P-60HP-VLSC:50157-4P-75HP-VLSC:50157-4P-100HP-VLSC:</t>
        </is>
      </c>
      <c r="D967" s="2" t="inlineStr">
        <is>
          <t>X5</t>
        </is>
      </c>
      <c r="E967" s="2" t="inlineStr">
        <is>
          <t>ImpMatl_Silicon_Bronze_ASTM-B584_C87600</t>
        </is>
      </c>
      <c r="F967" s="7" t="inlineStr">
        <is>
          <t>Silicon Bronze, ASTM-B584, C87600</t>
        </is>
      </c>
      <c r="G967" s="7" t="inlineStr">
        <is>
          <t>B21</t>
        </is>
      </c>
      <c r="H967" s="7" t="inlineStr">
        <is>
          <t>Coating_Standard</t>
        </is>
      </c>
      <c r="I967" s="7" t="inlineStr">
        <is>
          <t>Anodized Steel</t>
        </is>
      </c>
      <c r="J967" s="7" t="inlineStr">
        <is>
          <t>Steel, Cold Drawn C1018</t>
        </is>
      </c>
      <c r="K967" s="77" t="inlineStr">
        <is>
          <t>96769250</t>
        </is>
      </c>
      <c r="L967" s="7" t="inlineStr">
        <is>
          <t>IMP,L,40127,X5,B21</t>
        </is>
      </c>
      <c r="M967" s="7" t="inlineStr">
        <is>
          <t>A101959</t>
        </is>
      </c>
      <c r="N967" t="n">
        <v>0</v>
      </c>
      <c r="O967" t="inlineStr">
        <is>
          <t>LT027</t>
        </is>
      </c>
      <c r="P967" s="13" t="n">
        <v>0</v>
      </c>
      <c r="R967" s="12" t="n"/>
    </row>
    <row r="968">
      <c r="B968" s="7" t="inlineStr">
        <is>
          <t>Price_BOM_VLC_VLSC_Imp_1381</t>
        </is>
      </c>
      <c r="C968" t="inlineStr">
        <is>
          <t>:50157-4P-60HP-VLSC:50157-4P-75HP-VLSC:50157-4P-100HP-VLSC:</t>
        </is>
      </c>
      <c r="D968" s="2" t="inlineStr">
        <is>
          <t>X5</t>
        </is>
      </c>
      <c r="E968" s="2" t="inlineStr">
        <is>
          <t>ImpMatl_SS_AISI-304</t>
        </is>
      </c>
      <c r="F968" s="7" t="inlineStr">
        <is>
          <t>Stainless Steel, AISI-304</t>
        </is>
      </c>
      <c r="G968" s="7" t="inlineStr">
        <is>
          <t>H304</t>
        </is>
      </c>
      <c r="H968" s="7" t="inlineStr">
        <is>
          <t>Coating_Standard</t>
        </is>
      </c>
      <c r="I968" s="7" t="inlineStr">
        <is>
          <t>Stainless Steel, AISI-303</t>
        </is>
      </c>
      <c r="J968" s="7" t="inlineStr">
        <is>
          <t>Stainless Steel, AISI 316</t>
        </is>
      </c>
      <c r="K968" s="98" t="n">
        <v>98876170</v>
      </c>
      <c r="L968" s="98" t="inlineStr">
        <is>
          <t>IMP,L,40157,X5,H304</t>
        </is>
      </c>
      <c r="M968" s="7" t="inlineStr">
        <is>
          <t>A102481</t>
        </is>
      </c>
      <c r="N968" t="n">
        <v>0</v>
      </c>
      <c r="O968" t="inlineStr">
        <is>
          <t>LT027</t>
        </is>
      </c>
      <c r="P968" s="13" t="n">
        <v>0</v>
      </c>
      <c r="R968" s="12" t="n"/>
    </row>
    <row r="969">
      <c r="B969" t="inlineStr">
        <is>
          <t>Price_BOM_VLC_VLSC_Imp_0956</t>
        </is>
      </c>
      <c r="C969" t="inlineStr">
        <is>
          <t>:50157-4P-60HP-VLSC:50157-4P-75HP-VLSC:50157-4P-100HP-VLSC:</t>
        </is>
      </c>
      <c r="D969" s="2" t="inlineStr">
        <is>
          <t>X5</t>
        </is>
      </c>
      <c r="E969" t="inlineStr">
        <is>
          <t>ImpMatl_NiAl-Bronze_ASTM-B148_C95400</t>
        </is>
      </c>
      <c r="F969" s="7" t="inlineStr">
        <is>
          <t>Nickel Aluminum Bronze ASTM B148 UNS C95400</t>
        </is>
      </c>
      <c r="G969" s="7" t="inlineStr">
        <is>
          <t>B22</t>
        </is>
      </c>
      <c r="H969" s="7" t="inlineStr">
        <is>
          <t>Coating_Standard</t>
        </is>
      </c>
      <c r="I969" s="7" t="inlineStr">
        <is>
          <t>Anodized Steel</t>
        </is>
      </c>
      <c r="J969" s="7" t="inlineStr">
        <is>
          <t>Steel, Cold Drawn C1018</t>
        </is>
      </c>
      <c r="K969" s="78" t="inlineStr">
        <is>
          <t>96769202</t>
        </is>
      </c>
      <c r="L969" t="inlineStr">
        <is>
          <t>IMP,L,40127,X5,B22</t>
        </is>
      </c>
      <c r="M969" t="inlineStr">
        <is>
          <t>A101962</t>
        </is>
      </c>
      <c r="N969" t="n">
        <v>3021</v>
      </c>
      <c r="O969" s="7" t="inlineStr">
        <is>
          <t>LT250</t>
        </is>
      </c>
      <c r="P969" s="13" t="n">
        <v>8</v>
      </c>
      <c r="R969" s="12" t="n"/>
    </row>
    <row r="970">
      <c r="B970" t="inlineStr">
        <is>
          <t>Price_BOM_VLC_VLSC_Imp_0957</t>
        </is>
      </c>
      <c r="C970" t="inlineStr">
        <is>
          <t>:50157-4P-60HP-VLSC:50157-4P-75HP-VLSC:50157-4P-100HP-VLSC:</t>
        </is>
      </c>
      <c r="D970" s="2" t="inlineStr">
        <is>
          <t>X5</t>
        </is>
      </c>
      <c r="E970" s="2" t="inlineStr">
        <is>
          <t>ImpMatl_Silicon_Bronze_ASTM-B584_C87600</t>
        </is>
      </c>
      <c r="F970" s="7" t="inlineStr">
        <is>
          <t>Silicon Bronze, ASTM-B584, C87600</t>
        </is>
      </c>
      <c r="G970" s="7" t="inlineStr">
        <is>
          <t>B21</t>
        </is>
      </c>
      <c r="H970" s="7" t="inlineStr">
        <is>
          <t>Coating_Scotchkote134_interior</t>
        </is>
      </c>
      <c r="I970" s="7" t="inlineStr">
        <is>
          <t>Anodized Steel</t>
        </is>
      </c>
      <c r="J970" s="7" t="inlineStr">
        <is>
          <t>Steel, Cold Drawn C1018</t>
        </is>
      </c>
      <c r="K970" s="2" t="inlineStr">
        <is>
          <t>RTF</t>
        </is>
      </c>
      <c r="L970" s="7" t="n"/>
      <c r="M970" s="7" t="inlineStr">
        <is>
          <t>A101959</t>
        </is>
      </c>
      <c r="N970" t="n">
        <v>0</v>
      </c>
      <c r="O970" s="7" t="inlineStr">
        <is>
          <t>LT250</t>
        </is>
      </c>
      <c r="P970" s="13" t="n">
        <v>8</v>
      </c>
      <c r="R970" s="12" t="n"/>
    </row>
    <row r="971">
      <c r="B971" t="inlineStr">
        <is>
          <t>Price_BOM_VLC_VLSC_Imp_0958</t>
        </is>
      </c>
      <c r="C971" t="inlineStr">
        <is>
          <t>:50157-4P-60HP-VLSC:50157-4P-75HP-VLSC:50157-4P-100HP-VLSC:</t>
        </is>
      </c>
      <c r="D971" s="2" t="inlineStr">
        <is>
          <t>X5</t>
        </is>
      </c>
      <c r="E971" t="inlineStr">
        <is>
          <t>ImpMatl_NiAl-Bronze_ASTM-B148_C95400</t>
        </is>
      </c>
      <c r="F971" s="7" t="inlineStr">
        <is>
          <t>Nickel Aluminum Bronze ASTM B148 UNS C95400</t>
        </is>
      </c>
      <c r="G971" s="7" t="inlineStr">
        <is>
          <t>B22</t>
        </is>
      </c>
      <c r="H971" s="7" t="inlineStr">
        <is>
          <t>Coating_Scotchkote134_interior</t>
        </is>
      </c>
      <c r="I971" s="7" t="inlineStr">
        <is>
          <t>Anodized Steel</t>
        </is>
      </c>
      <c r="J971" s="7" t="inlineStr">
        <is>
          <t>Steel, Cold Drawn C1018</t>
        </is>
      </c>
      <c r="K971" s="2" t="inlineStr">
        <is>
          <t>RTF</t>
        </is>
      </c>
      <c r="M971" t="inlineStr">
        <is>
          <t>A101962</t>
        </is>
      </c>
      <c r="N971" t="n">
        <v>3021</v>
      </c>
      <c r="O971" s="7" t="inlineStr">
        <is>
          <t>LT250</t>
        </is>
      </c>
      <c r="P971" s="13" t="n">
        <v>8</v>
      </c>
      <c r="R971" s="12" t="n"/>
    </row>
    <row r="972">
      <c r="B972" t="inlineStr">
        <is>
          <t>Price_BOM_VLC_VLSC_Imp_0959</t>
        </is>
      </c>
      <c r="C972" t="inlineStr">
        <is>
          <t>:50157-4P-60HP-VLSC:50157-4P-75HP-VLSC:50157-4P-100HP-VLSC:</t>
        </is>
      </c>
      <c r="D972" s="2" t="inlineStr">
        <is>
          <t>X5</t>
        </is>
      </c>
      <c r="E972" s="2" t="inlineStr">
        <is>
          <t>ImpMatl_Silicon_Bronze_ASTM-B584_C87600</t>
        </is>
      </c>
      <c r="F972" s="7" t="inlineStr">
        <is>
          <t>Silicon Bronze, ASTM-B584, C87600</t>
        </is>
      </c>
      <c r="G972" s="7" t="inlineStr">
        <is>
          <t>B21</t>
        </is>
      </c>
      <c r="H972" s="7" t="inlineStr">
        <is>
          <t>Coating_Scotchkote134_interior_exterior</t>
        </is>
      </c>
      <c r="I972" s="7" t="inlineStr">
        <is>
          <t>Anodized Steel</t>
        </is>
      </c>
      <c r="J972" s="7" t="inlineStr">
        <is>
          <t>Steel, Cold Drawn C1018</t>
        </is>
      </c>
      <c r="K972" s="2" t="inlineStr">
        <is>
          <t>RTF</t>
        </is>
      </c>
      <c r="L972" s="7" t="n"/>
      <c r="M972" s="7" t="inlineStr">
        <is>
          <t>A101959</t>
        </is>
      </c>
      <c r="N972" t="n">
        <v>0</v>
      </c>
      <c r="O972" s="7" t="inlineStr">
        <is>
          <t>LT250</t>
        </is>
      </c>
      <c r="P972" s="13" t="n">
        <v>8</v>
      </c>
      <c r="R972" s="12" t="n"/>
    </row>
    <row r="973">
      <c r="B973" t="inlineStr">
        <is>
          <t>Price_BOM_VLC_VLSC_Imp_0960</t>
        </is>
      </c>
      <c r="C973" t="inlineStr">
        <is>
          <t>:50157-4P-60HP-VLSC:50157-4P-75HP-VLSC:50157-4P-100HP-VLSC:</t>
        </is>
      </c>
      <c r="D973" s="2" t="inlineStr">
        <is>
          <t>X5</t>
        </is>
      </c>
      <c r="E973" t="inlineStr">
        <is>
          <t>ImpMatl_NiAl-Bronze_ASTM-B148_C95400</t>
        </is>
      </c>
      <c r="F973" s="7" t="inlineStr">
        <is>
          <t>Nickel Aluminum Bronze ASTM B148 UNS C95400</t>
        </is>
      </c>
      <c r="G973" s="7" t="inlineStr">
        <is>
          <t>B22</t>
        </is>
      </c>
      <c r="H973" s="7" t="inlineStr">
        <is>
          <t>Coating_Scotchkote134_interior_exterior</t>
        </is>
      </c>
      <c r="I973" s="7" t="inlineStr">
        <is>
          <t>Anodized Steel</t>
        </is>
      </c>
      <c r="J973" s="7" t="inlineStr">
        <is>
          <t>Steel, Cold Drawn C1018</t>
        </is>
      </c>
      <c r="K973" s="2" t="inlineStr">
        <is>
          <t>RTF</t>
        </is>
      </c>
      <c r="M973" t="inlineStr">
        <is>
          <t>A101962</t>
        </is>
      </c>
      <c r="N973" t="n">
        <v>3021</v>
      </c>
      <c r="O973" s="7" t="inlineStr">
        <is>
          <t>LT250</t>
        </is>
      </c>
      <c r="P973" s="13" t="n">
        <v>8</v>
      </c>
      <c r="R973" s="12" t="n"/>
    </row>
    <row r="974">
      <c r="B974" t="inlineStr">
        <is>
          <t>Price_BOM_VLC_VLSC_Imp_0961</t>
        </is>
      </c>
      <c r="C974" t="inlineStr">
        <is>
          <t>:50157-4P-60HP-VLSC:50157-4P-75HP-VLSC:50157-4P-100HP-VLSC:</t>
        </is>
      </c>
      <c r="D974" s="2" t="inlineStr">
        <is>
          <t>X5</t>
        </is>
      </c>
      <c r="E974" s="2" t="inlineStr">
        <is>
          <t>ImpMatl_Silicon_Bronze_ASTM-B584_C87600</t>
        </is>
      </c>
      <c r="F974" s="7" t="inlineStr">
        <is>
          <t>Silicon Bronze, ASTM-B584, C87600</t>
        </is>
      </c>
      <c r="G974" s="7" t="inlineStr">
        <is>
          <t>B21</t>
        </is>
      </c>
      <c r="H974" s="7" t="inlineStr">
        <is>
          <t>Coating_Scotchkote134_interior_exterior_IncludeImpeller</t>
        </is>
      </c>
      <c r="I974" s="7" t="inlineStr">
        <is>
          <t>Anodized Steel</t>
        </is>
      </c>
      <c r="J974" s="7" t="inlineStr">
        <is>
          <t>Steel, Cold Drawn C1018</t>
        </is>
      </c>
      <c r="K974" s="2" t="inlineStr">
        <is>
          <t>RTF</t>
        </is>
      </c>
      <c r="L974" s="7" t="n"/>
      <c r="M974" s="7" t="inlineStr">
        <is>
          <t>A101959</t>
        </is>
      </c>
      <c r="N974" t="n">
        <v>0</v>
      </c>
      <c r="O974" s="7" t="inlineStr">
        <is>
          <t>LT250</t>
        </is>
      </c>
      <c r="P974" s="13" t="n">
        <v>8</v>
      </c>
      <c r="R974" s="12" t="n"/>
    </row>
    <row r="975">
      <c r="B975" t="inlineStr">
        <is>
          <t>Price_BOM_VLC_VLSC_Imp_0962</t>
        </is>
      </c>
      <c r="C975" t="inlineStr">
        <is>
          <t>:50157-4P-60HP-VLSC:50157-4P-75HP-VLSC:50157-4P-100HP-VLSC:</t>
        </is>
      </c>
      <c r="D975" s="2" t="inlineStr">
        <is>
          <t>X5</t>
        </is>
      </c>
      <c r="E975" t="inlineStr">
        <is>
          <t>ImpMatl_NiAl-Bronze_ASTM-B148_C95400</t>
        </is>
      </c>
      <c r="F975" s="7" t="inlineStr">
        <is>
          <t>Nickel Aluminum Bronze ASTM B148 UNS C95400</t>
        </is>
      </c>
      <c r="G975" s="7" t="inlineStr">
        <is>
          <t>B22</t>
        </is>
      </c>
      <c r="H975" s="7" t="inlineStr">
        <is>
          <t>Coating_Scotchkote134_interior_exterior_IncludeImpeller</t>
        </is>
      </c>
      <c r="I975" s="7" t="inlineStr">
        <is>
          <t>Anodized Steel</t>
        </is>
      </c>
      <c r="J975" s="7" t="inlineStr">
        <is>
          <t>Steel, Cold Drawn C1018</t>
        </is>
      </c>
      <c r="K975" s="2" t="inlineStr">
        <is>
          <t>RTF</t>
        </is>
      </c>
      <c r="M975" t="inlineStr">
        <is>
          <t>A101962</t>
        </is>
      </c>
      <c r="N975" t="n">
        <v>3021</v>
      </c>
      <c r="O975" s="7" t="inlineStr">
        <is>
          <t>LT250</t>
        </is>
      </c>
      <c r="P975" s="13" t="n">
        <v>8</v>
      </c>
      <c r="R975" s="12" t="n"/>
    </row>
    <row r="976">
      <c r="B976" t="inlineStr">
        <is>
          <t>Price_BOM_VLC_VLSC_Imp_0963</t>
        </is>
      </c>
      <c r="C976" t="inlineStr">
        <is>
          <t>:50157-4P-60HP-VLSC:50157-4P-75HP-VLSC:50157-4P-100HP-VLSC:</t>
        </is>
      </c>
      <c r="D976" s="2" t="inlineStr">
        <is>
          <t>X5</t>
        </is>
      </c>
      <c r="E976" s="2" t="inlineStr">
        <is>
          <t>ImpMatl_Silicon_Bronze_ASTM-B584_C87600</t>
        </is>
      </c>
      <c r="F976" s="7" t="inlineStr">
        <is>
          <t>Silicon Bronze, ASTM-B584, C87600</t>
        </is>
      </c>
      <c r="G976" s="7" t="inlineStr">
        <is>
          <t>B21</t>
        </is>
      </c>
      <c r="H976" s="7" t="inlineStr">
        <is>
          <t>Coating_Scotchkote134_interior_IncludeImpeller</t>
        </is>
      </c>
      <c r="I976" s="7" t="inlineStr">
        <is>
          <t>Anodized Steel</t>
        </is>
      </c>
      <c r="J976" s="7" t="inlineStr">
        <is>
          <t>Steel, Cold Drawn C1018</t>
        </is>
      </c>
      <c r="K976" s="2" t="inlineStr">
        <is>
          <t>RTF</t>
        </is>
      </c>
      <c r="L976" s="7" t="n"/>
      <c r="M976" s="7" t="inlineStr">
        <is>
          <t>A101959</t>
        </is>
      </c>
      <c r="N976" t="n">
        <v>0</v>
      </c>
      <c r="O976" s="7" t="inlineStr">
        <is>
          <t>LT250</t>
        </is>
      </c>
      <c r="P976" s="13" t="n">
        <v>8</v>
      </c>
      <c r="R976" s="12" t="n"/>
    </row>
    <row r="977">
      <c r="B977" t="inlineStr">
        <is>
          <t>Price_BOM_VLC_VLSC_Imp_0964</t>
        </is>
      </c>
      <c r="C977" t="inlineStr">
        <is>
          <t>:50157-4P-60HP-VLSC:50157-4P-75HP-VLSC:50157-4P-100HP-VLSC:</t>
        </is>
      </c>
      <c r="D977" s="2" t="inlineStr">
        <is>
          <t>X5</t>
        </is>
      </c>
      <c r="E977" t="inlineStr">
        <is>
          <t>ImpMatl_NiAl-Bronze_ASTM-B148_C95400</t>
        </is>
      </c>
      <c r="F977" s="7" t="inlineStr">
        <is>
          <t>Nickel Aluminum Bronze ASTM B148 UNS C95400</t>
        </is>
      </c>
      <c r="G977" s="7" t="inlineStr">
        <is>
          <t>B22</t>
        </is>
      </c>
      <c r="H977" s="7" t="inlineStr">
        <is>
          <t>Coating_Scotchkote134_interior_IncludeImpeller</t>
        </is>
      </c>
      <c r="I977" s="7" t="inlineStr">
        <is>
          <t>Anodized Steel</t>
        </is>
      </c>
      <c r="J977" s="7" t="inlineStr">
        <is>
          <t>Steel, Cold Drawn C1018</t>
        </is>
      </c>
      <c r="K977" s="2" t="inlineStr">
        <is>
          <t>RTF</t>
        </is>
      </c>
      <c r="M977" t="inlineStr">
        <is>
          <t>A101962</t>
        </is>
      </c>
      <c r="N977" t="n">
        <v>3021</v>
      </c>
      <c r="O977" s="7" t="inlineStr">
        <is>
          <t>LT250</t>
        </is>
      </c>
      <c r="P977" s="13" t="n">
        <v>8</v>
      </c>
      <c r="R977" s="12" t="n"/>
    </row>
    <row r="978">
      <c r="B978" t="inlineStr">
        <is>
          <t>Price_BOM_VLC_VLSC_Imp_0965</t>
        </is>
      </c>
      <c r="C978" t="inlineStr">
        <is>
          <t>:50157-4P-60HP-VLSC:50157-4P-75HP-VLSC:50157-4P-100HP-VLSC:</t>
        </is>
      </c>
      <c r="D978" s="2" t="inlineStr">
        <is>
          <t>X5</t>
        </is>
      </c>
      <c r="E978" s="2" t="inlineStr">
        <is>
          <t>ImpMatl_Silicon_Bronze_ASTM-B584_C87600</t>
        </is>
      </c>
      <c r="F978" s="7" t="inlineStr">
        <is>
          <t>Silicon Bronze, ASTM-B584, C87600</t>
        </is>
      </c>
      <c r="G978" s="7" t="inlineStr">
        <is>
          <t>B21</t>
        </is>
      </c>
      <c r="H978" s="7" t="inlineStr">
        <is>
          <t>Coating_Special</t>
        </is>
      </c>
      <c r="I978" s="7" t="inlineStr">
        <is>
          <t>Anodized Steel</t>
        </is>
      </c>
      <c r="J978" s="7" t="inlineStr">
        <is>
          <t>Steel, Cold Drawn C1018</t>
        </is>
      </c>
      <c r="K978" s="2" t="inlineStr">
        <is>
          <t>RTF</t>
        </is>
      </c>
      <c r="L978" s="7" t="n"/>
      <c r="M978" s="7" t="inlineStr">
        <is>
          <t>A101959</t>
        </is>
      </c>
      <c r="N978" t="n">
        <v>0</v>
      </c>
      <c r="O978" s="7" t="inlineStr">
        <is>
          <t>LT250</t>
        </is>
      </c>
      <c r="P978" s="13" t="n">
        <v>8</v>
      </c>
      <c r="R978" s="12" t="n"/>
    </row>
    <row r="979">
      <c r="B979" t="inlineStr">
        <is>
          <t>Price_BOM_VLC_VLSC_Imp_0966</t>
        </is>
      </c>
      <c r="C979" t="inlineStr">
        <is>
          <t>:50157-4P-60HP-VLSC:50157-4P-75HP-VLSC:50157-4P-100HP-VLSC:</t>
        </is>
      </c>
      <c r="D979" s="2" t="inlineStr">
        <is>
          <t>X5</t>
        </is>
      </c>
      <c r="E979" t="inlineStr">
        <is>
          <t>ImpMatl_NiAl-Bronze_ASTM-B148_C95400</t>
        </is>
      </c>
      <c r="F979" s="7" t="inlineStr">
        <is>
          <t>Nickel Aluminum Bronze ASTM B148 UNS C95400</t>
        </is>
      </c>
      <c r="G979" s="7" t="inlineStr">
        <is>
          <t>B22</t>
        </is>
      </c>
      <c r="H979" s="7" t="inlineStr">
        <is>
          <t>Coating_Special</t>
        </is>
      </c>
      <c r="I979" s="7" t="inlineStr">
        <is>
          <t>Anodized Steel</t>
        </is>
      </c>
      <c r="J979" s="7" t="inlineStr">
        <is>
          <t>Steel, Cold Drawn C1018</t>
        </is>
      </c>
      <c r="K979" s="2" t="inlineStr">
        <is>
          <t>RTF</t>
        </is>
      </c>
      <c r="M979" t="inlineStr">
        <is>
          <t>A101962</t>
        </is>
      </c>
      <c r="N979" t="n">
        <v>3021</v>
      </c>
      <c r="O979" s="7" t="inlineStr">
        <is>
          <t>LT250</t>
        </is>
      </c>
      <c r="P979" s="13" t="n">
        <v>8</v>
      </c>
      <c r="R979" s="12" t="n"/>
    </row>
    <row r="980">
      <c r="B980" t="inlineStr">
        <is>
          <t>Price_BOM_VLC_VLSC_Imp_0967</t>
        </is>
      </c>
      <c r="C980" t="inlineStr">
        <is>
          <t>:50157-4P-60HP-VLSC:50157-4P-75HP-VLSC:50157-4P-100HP-VLSC:</t>
        </is>
      </c>
      <c r="D980" s="2" t="inlineStr">
        <is>
          <t>X5</t>
        </is>
      </c>
      <c r="E980" s="2" t="inlineStr">
        <is>
          <t>ImpMatl_Silicon_Bronze_ASTM-B584_C87600</t>
        </is>
      </c>
      <c r="F980" s="7" t="inlineStr">
        <is>
          <t>Silicon Bronze, ASTM-B584, C87600</t>
        </is>
      </c>
      <c r="G980" s="7" t="inlineStr">
        <is>
          <t>B21</t>
        </is>
      </c>
      <c r="H980" s="7" t="inlineStr">
        <is>
          <t>Coating_Epoxy</t>
        </is>
      </c>
      <c r="I980" s="7" t="inlineStr">
        <is>
          <t>Anodized Steel</t>
        </is>
      </c>
      <c r="J980" s="7" t="inlineStr">
        <is>
          <t>Steel, Cold Drawn C1018</t>
        </is>
      </c>
      <c r="K980" s="2" t="inlineStr">
        <is>
          <t>RTF</t>
        </is>
      </c>
      <c r="L980" s="7" t="n"/>
      <c r="M980" s="7" t="inlineStr">
        <is>
          <t>A101959</t>
        </is>
      </c>
      <c r="N980" t="n">
        <v>0</v>
      </c>
      <c r="O980" s="7" t="inlineStr">
        <is>
          <t>LT250</t>
        </is>
      </c>
      <c r="P980" s="13" t="n">
        <v>8</v>
      </c>
      <c r="R980" s="12" t="n"/>
    </row>
    <row r="981">
      <c r="B981" t="inlineStr">
        <is>
          <t>Price_BOM_VLC_VLSC_Imp_0968</t>
        </is>
      </c>
      <c r="C981" t="inlineStr">
        <is>
          <t>:50157-4P-60HP-VLSC:50157-4P-75HP-VLSC:50157-4P-100HP-VLSC:</t>
        </is>
      </c>
      <c r="D981" s="2" t="inlineStr">
        <is>
          <t>X5</t>
        </is>
      </c>
      <c r="E981" t="inlineStr">
        <is>
          <t>ImpMatl_NiAl-Bronze_ASTM-B148_C95400</t>
        </is>
      </c>
      <c r="F981" s="7" t="inlineStr">
        <is>
          <t>Nickel Aluminum Bronze ASTM B148 UNS C95400</t>
        </is>
      </c>
      <c r="G981" s="7" t="inlineStr">
        <is>
          <t>B22</t>
        </is>
      </c>
      <c r="H981" s="7" t="inlineStr">
        <is>
          <t>Coating_Epoxy</t>
        </is>
      </c>
      <c r="I981" s="7" t="inlineStr">
        <is>
          <t>Anodized Steel</t>
        </is>
      </c>
      <c r="J981" s="7" t="inlineStr">
        <is>
          <t>Steel, Cold Drawn C1018</t>
        </is>
      </c>
      <c r="K981" s="2" t="inlineStr">
        <is>
          <t>RTF</t>
        </is>
      </c>
      <c r="M981" t="inlineStr">
        <is>
          <t>A101962</t>
        </is>
      </c>
      <c r="N981" t="n">
        <v>3021</v>
      </c>
      <c r="O981" s="7" t="inlineStr">
        <is>
          <t>LT250</t>
        </is>
      </c>
      <c r="P981" s="13" t="n">
        <v>8</v>
      </c>
      <c r="R981" s="12" t="n"/>
    </row>
    <row r="982">
      <c r="B982" t="inlineStr">
        <is>
          <t>Price_BOM_VLC_VLSC_Imp_0969</t>
        </is>
      </c>
      <c r="C982" t="inlineStr">
        <is>
          <t>:50157-4P-50HP-VLSC:</t>
        </is>
      </c>
      <c r="D982" t="inlineStr">
        <is>
          <t>XA</t>
        </is>
      </c>
      <c r="E982" s="2" t="inlineStr">
        <is>
          <t>ImpMatl_Silicon_Bronze_ASTM-B584_C87600</t>
        </is>
      </c>
      <c r="F982" s="7" t="inlineStr">
        <is>
          <t>Silicon Bronze, ASTM-B584, C87600</t>
        </is>
      </c>
      <c r="G982" s="7" t="inlineStr">
        <is>
          <t>B21</t>
        </is>
      </c>
      <c r="H982" s="7" t="inlineStr">
        <is>
          <t>Coating_Standard</t>
        </is>
      </c>
      <c r="I982" s="7" t="inlineStr">
        <is>
          <t>Stainless Steel, AISI-303</t>
        </is>
      </c>
      <c r="J982" s="7" t="inlineStr">
        <is>
          <t>Steel, Cold Drawn C1018</t>
        </is>
      </c>
      <c r="K982" s="77" t="inlineStr">
        <is>
          <t>96769247</t>
        </is>
      </c>
      <c r="L982" s="7" t="inlineStr">
        <is>
          <t>IMP,L,40127,XA,B21</t>
        </is>
      </c>
      <c r="M982" s="7" t="inlineStr">
        <is>
          <t>A101952</t>
        </is>
      </c>
      <c r="N982" t="n">
        <v>0</v>
      </c>
      <c r="O982" t="inlineStr">
        <is>
          <t>LT027</t>
        </is>
      </c>
      <c r="P982" s="13" t="n">
        <v>0</v>
      </c>
      <c r="R982" s="12" t="n"/>
    </row>
    <row r="983">
      <c r="B983" s="7" t="inlineStr">
        <is>
          <t>Price_BOM_VLC_VLSC_Imp_1382</t>
        </is>
      </c>
      <c r="C983" t="inlineStr">
        <is>
          <t>:50157-4P-50HP-VLSC:</t>
        </is>
      </c>
      <c r="D983" t="inlineStr">
        <is>
          <t>XA</t>
        </is>
      </c>
      <c r="E983" s="2" t="inlineStr">
        <is>
          <t>ImpMatl_SS_AISI-304</t>
        </is>
      </c>
      <c r="F983" s="7" t="inlineStr">
        <is>
          <t>Stainless Steel, AISI-304</t>
        </is>
      </c>
      <c r="G983" s="7" t="inlineStr">
        <is>
          <t>H304</t>
        </is>
      </c>
      <c r="H983" s="7" t="inlineStr">
        <is>
          <t>Coating_Standard</t>
        </is>
      </c>
      <c r="I983" s="7" t="inlineStr">
        <is>
          <t>Stainless Steel, AISI-303</t>
        </is>
      </c>
      <c r="J983" s="7" t="inlineStr">
        <is>
          <t>Stainless Steel, AISI 316</t>
        </is>
      </c>
      <c r="K983" s="98" t="n">
        <v>98876169</v>
      </c>
      <c r="L983" s="98" t="inlineStr">
        <is>
          <t>IMP,L,40157,XA,H304</t>
        </is>
      </c>
      <c r="M983" s="7" t="inlineStr">
        <is>
          <t>A102482</t>
        </is>
      </c>
      <c r="N983" t="n">
        <v>0</v>
      </c>
      <c r="O983" t="inlineStr">
        <is>
          <t>LT027</t>
        </is>
      </c>
      <c r="P983" s="13" t="n">
        <v>0</v>
      </c>
      <c r="R983" s="12" t="n"/>
    </row>
    <row r="984">
      <c r="B984" t="inlineStr">
        <is>
          <t>Price_BOM_VLC_VLSC_Imp_0970</t>
        </is>
      </c>
      <c r="C984" t="inlineStr">
        <is>
          <t>:50157-4P-50HP-VLSC:</t>
        </is>
      </c>
      <c r="D984" t="inlineStr">
        <is>
          <t>XA</t>
        </is>
      </c>
      <c r="E984" t="inlineStr">
        <is>
          <t>ImpMatl_NiAl-Bronze_ASTM-B148_C95400</t>
        </is>
      </c>
      <c r="F984" s="7" t="inlineStr">
        <is>
          <t>Nickel Aluminum Bronze ASTM B148 UNS C95400</t>
        </is>
      </c>
      <c r="G984" s="7" t="inlineStr">
        <is>
          <t>B22</t>
        </is>
      </c>
      <c r="H984" s="7" t="inlineStr">
        <is>
          <t>Coating_Standard</t>
        </is>
      </c>
      <c r="I984" s="7" t="inlineStr">
        <is>
          <t>Stainless Steel, AISI-303</t>
        </is>
      </c>
      <c r="J984" s="7" t="inlineStr">
        <is>
          <t>Steel, Cold Drawn C1018</t>
        </is>
      </c>
      <c r="K984" s="78" t="inlineStr">
        <is>
          <t>96699326</t>
        </is>
      </c>
      <c r="L984" s="7" t="inlineStr">
        <is>
          <t>IMP,L,40127,XA,B22</t>
        </is>
      </c>
      <c r="M984" s="7" t="inlineStr">
        <is>
          <t>A101954</t>
        </is>
      </c>
      <c r="N984" t="n">
        <v>1016</v>
      </c>
      <c r="O984" s="7" t="inlineStr">
        <is>
          <t>LT250</t>
        </is>
      </c>
      <c r="P984" s="13" t="n">
        <v>8</v>
      </c>
      <c r="R984" s="12" t="n"/>
    </row>
    <row r="985">
      <c r="B985" t="inlineStr">
        <is>
          <t>Price_BOM_VLC_VLSC_Imp_0971</t>
        </is>
      </c>
      <c r="C985" t="inlineStr">
        <is>
          <t>:50157-4P-50HP-VLSC:</t>
        </is>
      </c>
      <c r="D985" t="inlineStr">
        <is>
          <t>XA</t>
        </is>
      </c>
      <c r="E985" s="2" t="inlineStr">
        <is>
          <t>ImpMatl_Silicon_Bronze_ASTM-B584_C87600</t>
        </is>
      </c>
      <c r="F985" s="7" t="inlineStr">
        <is>
          <t>Silicon Bronze, ASTM-B584, C87600</t>
        </is>
      </c>
      <c r="G985" s="7" t="inlineStr">
        <is>
          <t>B21</t>
        </is>
      </c>
      <c r="H985" s="7" t="inlineStr">
        <is>
          <t>Coating_Scotchkote134_interior</t>
        </is>
      </c>
      <c r="I985" s="7" t="inlineStr">
        <is>
          <t>Stainless Steel, AISI-303</t>
        </is>
      </c>
      <c r="J985" s="7" t="inlineStr">
        <is>
          <t>Steel, Cold Drawn C1018</t>
        </is>
      </c>
      <c r="K985" s="2" t="inlineStr">
        <is>
          <t>RTF</t>
        </is>
      </c>
      <c r="L985" s="7" t="n"/>
      <c r="M985" s="7" t="inlineStr">
        <is>
          <t>A101952</t>
        </is>
      </c>
      <c r="N985" t="n">
        <v>0</v>
      </c>
      <c r="O985" s="7" t="inlineStr">
        <is>
          <t>LT250</t>
        </is>
      </c>
      <c r="P985" s="13" t="n">
        <v>8</v>
      </c>
      <c r="R985" s="12" t="n"/>
    </row>
    <row r="986">
      <c r="B986" t="inlineStr">
        <is>
          <t>Price_BOM_VLC_VLSC_Imp_0972</t>
        </is>
      </c>
      <c r="C986" t="inlineStr">
        <is>
          <t>:50157-4P-50HP-VLSC:</t>
        </is>
      </c>
      <c r="D986" t="inlineStr">
        <is>
          <t>XA</t>
        </is>
      </c>
      <c r="E986" t="inlineStr">
        <is>
          <t>ImpMatl_NiAl-Bronze_ASTM-B148_C95400</t>
        </is>
      </c>
      <c r="F986" s="7" t="inlineStr">
        <is>
          <t>Nickel Aluminum Bronze ASTM B148 UNS C95400</t>
        </is>
      </c>
      <c r="G986" s="7" t="inlineStr">
        <is>
          <t>B22</t>
        </is>
      </c>
      <c r="H986" s="7" t="inlineStr">
        <is>
          <t>Coating_Scotchkote134_interior</t>
        </is>
      </c>
      <c r="I986" s="7" t="inlineStr">
        <is>
          <t>Stainless Steel, AISI-303</t>
        </is>
      </c>
      <c r="J986" s="7" t="inlineStr">
        <is>
          <t>Steel, Cold Drawn C1018</t>
        </is>
      </c>
      <c r="K986" s="2" t="inlineStr">
        <is>
          <t>RTF</t>
        </is>
      </c>
      <c r="L986" s="7" t="n"/>
      <c r="M986" s="7" t="inlineStr">
        <is>
          <t>A101954</t>
        </is>
      </c>
      <c r="N986" t="n">
        <v>1016</v>
      </c>
      <c r="O986" s="7" t="inlineStr">
        <is>
          <t>LT250</t>
        </is>
      </c>
      <c r="P986" s="13" t="n">
        <v>8</v>
      </c>
      <c r="R986" s="12" t="n"/>
    </row>
    <row r="987">
      <c r="B987" t="inlineStr">
        <is>
          <t>Price_BOM_VLC_VLSC_Imp_0973</t>
        </is>
      </c>
      <c r="C987" t="inlineStr">
        <is>
          <t>:50157-4P-50HP-VLSC:</t>
        </is>
      </c>
      <c r="D987" t="inlineStr">
        <is>
          <t>XA</t>
        </is>
      </c>
      <c r="E987" s="2" t="inlineStr">
        <is>
          <t>ImpMatl_Silicon_Bronze_ASTM-B584_C87600</t>
        </is>
      </c>
      <c r="F987" s="7" t="inlineStr">
        <is>
          <t>Silicon Bronze, ASTM-B584, C87600</t>
        </is>
      </c>
      <c r="G987" s="7" t="inlineStr">
        <is>
          <t>B21</t>
        </is>
      </c>
      <c r="H987" s="7" t="inlineStr">
        <is>
          <t>Coating_Scotchkote134_interior_exterior</t>
        </is>
      </c>
      <c r="I987" s="7" t="inlineStr">
        <is>
          <t>Stainless Steel, AISI-303</t>
        </is>
      </c>
      <c r="J987" s="7" t="inlineStr">
        <is>
          <t>Steel, Cold Drawn C1018</t>
        </is>
      </c>
      <c r="K987" s="2" t="inlineStr">
        <is>
          <t>RTF</t>
        </is>
      </c>
      <c r="L987" s="7" t="n"/>
      <c r="M987" s="7" t="inlineStr">
        <is>
          <t>A101952</t>
        </is>
      </c>
      <c r="N987" t="n">
        <v>0</v>
      </c>
      <c r="O987" s="7" t="inlineStr">
        <is>
          <t>LT250</t>
        </is>
      </c>
      <c r="P987" s="13" t="n">
        <v>8</v>
      </c>
      <c r="R987" s="12" t="n"/>
    </row>
    <row r="988">
      <c r="B988" t="inlineStr">
        <is>
          <t>Price_BOM_VLC_VLSC_Imp_0974</t>
        </is>
      </c>
      <c r="C988" t="inlineStr">
        <is>
          <t>:50157-4P-50HP-VLSC:</t>
        </is>
      </c>
      <c r="D988" t="inlineStr">
        <is>
          <t>XA</t>
        </is>
      </c>
      <c r="E988" t="inlineStr">
        <is>
          <t>ImpMatl_NiAl-Bronze_ASTM-B148_C95400</t>
        </is>
      </c>
      <c r="F988" s="7" t="inlineStr">
        <is>
          <t>Nickel Aluminum Bronze ASTM B148 UNS C95400</t>
        </is>
      </c>
      <c r="G988" s="7" t="inlineStr">
        <is>
          <t>B22</t>
        </is>
      </c>
      <c r="H988" s="7" t="inlineStr">
        <is>
          <t>Coating_Scotchkote134_interior_exterior</t>
        </is>
      </c>
      <c r="I988" s="7" t="inlineStr">
        <is>
          <t>Stainless Steel, AISI-303</t>
        </is>
      </c>
      <c r="J988" s="7" t="inlineStr">
        <is>
          <t>Steel, Cold Drawn C1018</t>
        </is>
      </c>
      <c r="K988" s="2" t="inlineStr">
        <is>
          <t>RTF</t>
        </is>
      </c>
      <c r="L988" s="7" t="n"/>
      <c r="M988" s="7" t="inlineStr">
        <is>
          <t>A101954</t>
        </is>
      </c>
      <c r="N988" t="n">
        <v>1016</v>
      </c>
      <c r="O988" s="7" t="inlineStr">
        <is>
          <t>LT250</t>
        </is>
      </c>
      <c r="P988" s="13" t="n">
        <v>8</v>
      </c>
      <c r="R988" s="12" t="n"/>
    </row>
    <row r="989">
      <c r="B989" t="inlineStr">
        <is>
          <t>Price_BOM_VLC_VLSC_Imp_0975</t>
        </is>
      </c>
      <c r="C989" t="inlineStr">
        <is>
          <t>:50157-4P-50HP-VLSC:</t>
        </is>
      </c>
      <c r="D989" t="inlineStr">
        <is>
          <t>XA</t>
        </is>
      </c>
      <c r="E989" s="2" t="inlineStr">
        <is>
          <t>ImpMatl_Silicon_Bronze_ASTM-B584_C87600</t>
        </is>
      </c>
      <c r="F989" s="7" t="inlineStr">
        <is>
          <t>Silicon Bronze, ASTM-B584, C87600</t>
        </is>
      </c>
      <c r="G989" s="7" t="inlineStr">
        <is>
          <t>B21</t>
        </is>
      </c>
      <c r="H989" s="7" t="inlineStr">
        <is>
          <t>Coating_Scotchkote134_interior_exterior_IncludeImpeller</t>
        </is>
      </c>
      <c r="I989" s="7" t="inlineStr">
        <is>
          <t>Stainless Steel, AISI-303</t>
        </is>
      </c>
      <c r="J989" s="7" t="inlineStr">
        <is>
          <t>Steel, Cold Drawn C1018</t>
        </is>
      </c>
      <c r="K989" s="2" t="inlineStr">
        <is>
          <t>RTF</t>
        </is>
      </c>
      <c r="L989" s="7" t="n"/>
      <c r="M989" s="7" t="inlineStr">
        <is>
          <t>A101952</t>
        </is>
      </c>
      <c r="N989" t="n">
        <v>0</v>
      </c>
      <c r="O989" s="7" t="inlineStr">
        <is>
          <t>LT250</t>
        </is>
      </c>
      <c r="P989" s="13" t="n">
        <v>8</v>
      </c>
      <c r="R989" s="12" t="n"/>
    </row>
    <row r="990">
      <c r="B990" t="inlineStr">
        <is>
          <t>Price_BOM_VLC_VLSC_Imp_0976</t>
        </is>
      </c>
      <c r="C990" t="inlineStr">
        <is>
          <t>:50157-4P-50HP-VLSC:</t>
        </is>
      </c>
      <c r="D990" t="inlineStr">
        <is>
          <t>XA</t>
        </is>
      </c>
      <c r="E990" t="inlineStr">
        <is>
          <t>ImpMatl_NiAl-Bronze_ASTM-B148_C95400</t>
        </is>
      </c>
      <c r="F990" s="7" t="inlineStr">
        <is>
          <t>Nickel Aluminum Bronze ASTM B148 UNS C95400</t>
        </is>
      </c>
      <c r="G990" s="7" t="inlineStr">
        <is>
          <t>B22</t>
        </is>
      </c>
      <c r="H990" s="7" t="inlineStr">
        <is>
          <t>Coating_Scotchkote134_interior_exterior_IncludeImpeller</t>
        </is>
      </c>
      <c r="I990" s="7" t="inlineStr">
        <is>
          <t>Stainless Steel, AISI-303</t>
        </is>
      </c>
      <c r="J990" s="7" t="inlineStr">
        <is>
          <t>Steel, Cold Drawn C1018</t>
        </is>
      </c>
      <c r="K990" s="2" t="inlineStr">
        <is>
          <t>RTF</t>
        </is>
      </c>
      <c r="L990" s="7" t="n"/>
      <c r="M990" s="7" t="inlineStr">
        <is>
          <t>A101954</t>
        </is>
      </c>
      <c r="N990" t="n">
        <v>1016</v>
      </c>
      <c r="O990" s="7" t="inlineStr">
        <is>
          <t>LT250</t>
        </is>
      </c>
      <c r="P990" s="13" t="n">
        <v>8</v>
      </c>
      <c r="R990" s="12" t="n"/>
    </row>
    <row r="991">
      <c r="B991" t="inlineStr">
        <is>
          <t>Price_BOM_VLC_VLSC_Imp_0977</t>
        </is>
      </c>
      <c r="C991" t="inlineStr">
        <is>
          <t>:50157-4P-50HP-VLSC:</t>
        </is>
      </c>
      <c r="D991" t="inlineStr">
        <is>
          <t>XA</t>
        </is>
      </c>
      <c r="E991" s="2" t="inlineStr">
        <is>
          <t>ImpMatl_Silicon_Bronze_ASTM-B584_C87600</t>
        </is>
      </c>
      <c r="F991" s="7" t="inlineStr">
        <is>
          <t>Silicon Bronze, ASTM-B584, C87600</t>
        </is>
      </c>
      <c r="G991" s="7" t="inlineStr">
        <is>
          <t>B21</t>
        </is>
      </c>
      <c r="H991" s="7" t="inlineStr">
        <is>
          <t>Coating_Scotchkote134_interior_IncludeImpeller</t>
        </is>
      </c>
      <c r="I991" s="7" t="inlineStr">
        <is>
          <t>Stainless Steel, AISI-303</t>
        </is>
      </c>
      <c r="J991" s="7" t="inlineStr">
        <is>
          <t>Steel, Cold Drawn C1018</t>
        </is>
      </c>
      <c r="K991" s="2" t="inlineStr">
        <is>
          <t>RTF</t>
        </is>
      </c>
      <c r="L991" s="7" t="n"/>
      <c r="M991" s="7" t="inlineStr">
        <is>
          <t>A101952</t>
        </is>
      </c>
      <c r="N991" t="n">
        <v>0</v>
      </c>
      <c r="O991" s="7" t="inlineStr">
        <is>
          <t>LT250</t>
        </is>
      </c>
      <c r="P991" s="13" t="n">
        <v>8</v>
      </c>
      <c r="R991" s="12" t="n"/>
    </row>
    <row r="992">
      <c r="B992" t="inlineStr">
        <is>
          <t>Price_BOM_VLC_VLSC_Imp_0978</t>
        </is>
      </c>
      <c r="C992" t="inlineStr">
        <is>
          <t>:50157-4P-50HP-VLSC:</t>
        </is>
      </c>
      <c r="D992" t="inlineStr">
        <is>
          <t>XA</t>
        </is>
      </c>
      <c r="E992" t="inlineStr">
        <is>
          <t>ImpMatl_NiAl-Bronze_ASTM-B148_C95400</t>
        </is>
      </c>
      <c r="F992" s="7" t="inlineStr">
        <is>
          <t>Nickel Aluminum Bronze ASTM B148 UNS C95400</t>
        </is>
      </c>
      <c r="G992" s="7" t="inlineStr">
        <is>
          <t>B22</t>
        </is>
      </c>
      <c r="H992" s="7" t="inlineStr">
        <is>
          <t>Coating_Scotchkote134_interior_IncludeImpeller</t>
        </is>
      </c>
      <c r="I992" s="7" t="inlineStr">
        <is>
          <t>Stainless Steel, AISI-303</t>
        </is>
      </c>
      <c r="J992" s="7" t="inlineStr">
        <is>
          <t>Steel, Cold Drawn C1018</t>
        </is>
      </c>
      <c r="K992" s="2" t="inlineStr">
        <is>
          <t>RTF</t>
        </is>
      </c>
      <c r="L992" s="7" t="n"/>
      <c r="M992" s="7" t="inlineStr">
        <is>
          <t>A101954</t>
        </is>
      </c>
      <c r="N992" t="n">
        <v>1016</v>
      </c>
      <c r="O992" s="7" t="inlineStr">
        <is>
          <t>LT250</t>
        </is>
      </c>
      <c r="P992" s="13" t="n">
        <v>8</v>
      </c>
      <c r="R992" s="12" t="n"/>
    </row>
    <row r="993">
      <c r="B993" t="inlineStr">
        <is>
          <t>Price_BOM_VLC_VLSC_Imp_0979</t>
        </is>
      </c>
      <c r="C993" t="inlineStr">
        <is>
          <t>:50157-4P-50HP-VLSC:</t>
        </is>
      </c>
      <c r="D993" t="inlineStr">
        <is>
          <t>XA</t>
        </is>
      </c>
      <c r="E993" s="2" t="inlineStr">
        <is>
          <t>ImpMatl_Silicon_Bronze_ASTM-B584_C87600</t>
        </is>
      </c>
      <c r="F993" s="7" t="inlineStr">
        <is>
          <t>Silicon Bronze, ASTM-B584, C87600</t>
        </is>
      </c>
      <c r="G993" s="7" t="inlineStr">
        <is>
          <t>B21</t>
        </is>
      </c>
      <c r="H993" s="7" t="inlineStr">
        <is>
          <t>Coating_Special</t>
        </is>
      </c>
      <c r="I993" s="7" t="inlineStr">
        <is>
          <t>Stainless Steel, AISI-303</t>
        </is>
      </c>
      <c r="J993" s="7" t="inlineStr">
        <is>
          <t>Steel, Cold Drawn C1018</t>
        </is>
      </c>
      <c r="K993" s="2" t="inlineStr">
        <is>
          <t>RTF</t>
        </is>
      </c>
      <c r="L993" s="7" t="n"/>
      <c r="M993" s="7" t="inlineStr">
        <is>
          <t>A101952</t>
        </is>
      </c>
      <c r="N993" t="n">
        <v>0</v>
      </c>
      <c r="O993" s="7" t="inlineStr">
        <is>
          <t>LT250</t>
        </is>
      </c>
      <c r="P993" s="13" t="n">
        <v>8</v>
      </c>
      <c r="R993" s="12" t="n"/>
    </row>
    <row r="994">
      <c r="B994" t="inlineStr">
        <is>
          <t>Price_BOM_VLC_VLSC_Imp_0980</t>
        </is>
      </c>
      <c r="C994" t="inlineStr">
        <is>
          <t>:50157-4P-50HP-VLSC:</t>
        </is>
      </c>
      <c r="D994" t="inlineStr">
        <is>
          <t>XA</t>
        </is>
      </c>
      <c r="E994" t="inlineStr">
        <is>
          <t>ImpMatl_NiAl-Bronze_ASTM-B148_C95400</t>
        </is>
      </c>
      <c r="F994" s="7" t="inlineStr">
        <is>
          <t>Nickel Aluminum Bronze ASTM B148 UNS C95400</t>
        </is>
      </c>
      <c r="G994" s="7" t="inlineStr">
        <is>
          <t>B22</t>
        </is>
      </c>
      <c r="H994" s="7" t="inlineStr">
        <is>
          <t>Coating_Special</t>
        </is>
      </c>
      <c r="I994" s="7" t="inlineStr">
        <is>
          <t>Stainless Steel, AISI-303</t>
        </is>
      </c>
      <c r="J994" s="7" t="inlineStr">
        <is>
          <t>Steel, Cold Drawn C1018</t>
        </is>
      </c>
      <c r="K994" s="2" t="inlineStr">
        <is>
          <t>RTF</t>
        </is>
      </c>
      <c r="L994" s="7" t="n"/>
      <c r="M994" s="7" t="inlineStr">
        <is>
          <t>A101954</t>
        </is>
      </c>
      <c r="N994" t="n">
        <v>1016</v>
      </c>
      <c r="O994" s="7" t="inlineStr">
        <is>
          <t>LT250</t>
        </is>
      </c>
      <c r="P994" s="13" t="n">
        <v>8</v>
      </c>
      <c r="R994" s="12" t="n"/>
    </row>
    <row r="995">
      <c r="B995" t="inlineStr">
        <is>
          <t>Price_BOM_VLC_VLSC_Imp_0981</t>
        </is>
      </c>
      <c r="C995" t="inlineStr">
        <is>
          <t>:50157-4P-50HP-VLSC:</t>
        </is>
      </c>
      <c r="D995" t="inlineStr">
        <is>
          <t>XA</t>
        </is>
      </c>
      <c r="E995" s="2" t="inlineStr">
        <is>
          <t>ImpMatl_Silicon_Bronze_ASTM-B584_C87600</t>
        </is>
      </c>
      <c r="F995" s="7" t="inlineStr">
        <is>
          <t>Silicon Bronze, ASTM-B584, C87600</t>
        </is>
      </c>
      <c r="G995" s="7" t="inlineStr">
        <is>
          <t>B21</t>
        </is>
      </c>
      <c r="H995" s="7" t="inlineStr">
        <is>
          <t>Coating_Epoxy</t>
        </is>
      </c>
      <c r="I995" s="7" t="inlineStr">
        <is>
          <t>Stainless Steel, AISI-303</t>
        </is>
      </c>
      <c r="J995" s="7" t="inlineStr">
        <is>
          <t>Steel, Cold Drawn C1018</t>
        </is>
      </c>
      <c r="K995" s="2" t="inlineStr">
        <is>
          <t>RTF</t>
        </is>
      </c>
      <c r="L995" s="7" t="n"/>
      <c r="M995" s="7" t="inlineStr">
        <is>
          <t>A101952</t>
        </is>
      </c>
      <c r="N995" t="n">
        <v>0</v>
      </c>
      <c r="O995" s="7" t="inlineStr">
        <is>
          <t>LT250</t>
        </is>
      </c>
      <c r="P995" s="13" t="n">
        <v>8</v>
      </c>
      <c r="R995" s="12" t="n"/>
    </row>
    <row r="996">
      <c r="B996" t="inlineStr">
        <is>
          <t>Price_BOM_VLC_VLSC_Imp_0982</t>
        </is>
      </c>
      <c r="C996" t="inlineStr">
        <is>
          <t>:50157-4P-50HP-VLSC:</t>
        </is>
      </c>
      <c r="D996" t="inlineStr">
        <is>
          <t>XA</t>
        </is>
      </c>
      <c r="E996" t="inlineStr">
        <is>
          <t>ImpMatl_NiAl-Bronze_ASTM-B148_C95400</t>
        </is>
      </c>
      <c r="F996" s="7" t="inlineStr">
        <is>
          <t>Nickel Aluminum Bronze ASTM B148 UNS C95400</t>
        </is>
      </c>
      <c r="G996" s="7" t="inlineStr">
        <is>
          <t>B22</t>
        </is>
      </c>
      <c r="H996" s="7" t="inlineStr">
        <is>
          <t>Coating_Epoxy</t>
        </is>
      </c>
      <c r="I996" s="7" t="inlineStr">
        <is>
          <t>Stainless Steel, AISI-303</t>
        </is>
      </c>
      <c r="J996" s="7" t="inlineStr">
        <is>
          <t>Steel, Cold Drawn C1018</t>
        </is>
      </c>
      <c r="K996" s="2" t="inlineStr">
        <is>
          <t>RTF</t>
        </is>
      </c>
      <c r="L996" s="7" t="n"/>
      <c r="M996" s="7" t="inlineStr">
        <is>
          <t>A101954</t>
        </is>
      </c>
      <c r="N996" t="n">
        <v>1016</v>
      </c>
      <c r="O996" s="7" t="inlineStr">
        <is>
          <t>LT250</t>
        </is>
      </c>
      <c r="P996" s="13" t="n">
        <v>8</v>
      </c>
      <c r="R996" s="12" t="n"/>
    </row>
    <row r="997">
      <c r="B997" t="inlineStr">
        <is>
          <t>Price_BOM_VLC_VLSC_Imp_0983</t>
        </is>
      </c>
      <c r="C997" t="inlineStr">
        <is>
          <t>:50707-4P-5HP-VLC:50707-4P-7.5HP-VLC:</t>
        </is>
      </c>
      <c r="D997" s="2" t="inlineStr">
        <is>
          <t>X3</t>
        </is>
      </c>
      <c r="E997" s="2" t="inlineStr">
        <is>
          <t>ImpMatl_SS_AISI-304</t>
        </is>
      </c>
      <c r="F997" s="7" t="inlineStr">
        <is>
          <t>Stainless Steel, AISI-304</t>
        </is>
      </c>
      <c r="G997" s="7" t="inlineStr">
        <is>
          <t>H304</t>
        </is>
      </c>
      <c r="H997" s="7" t="inlineStr">
        <is>
          <t>Coating_Standard</t>
        </is>
      </c>
      <c r="I997" s="7" t="inlineStr">
        <is>
          <t>Stainless Steel, AISI-303</t>
        </is>
      </c>
      <c r="J997" s="7" t="inlineStr">
        <is>
          <t>Stainless Steel, AISI 316</t>
        </is>
      </c>
      <c r="K997" s="98" t="n">
        <v>98876161</v>
      </c>
      <c r="L997" s="98" t="inlineStr">
        <is>
          <t>IMP,L,40707,X3,H304</t>
        </is>
      </c>
      <c r="M997" t="inlineStr">
        <is>
          <t>A101908</t>
        </is>
      </c>
      <c r="N997" t="n">
        <v>0</v>
      </c>
      <c r="O997" s="7" t="inlineStr">
        <is>
          <t>LT027</t>
        </is>
      </c>
      <c r="P997" s="13" t="n">
        <v>0</v>
      </c>
      <c r="R997" s="12" t="n"/>
    </row>
    <row r="998">
      <c r="B998" t="inlineStr">
        <is>
          <t>Price_BOM_VLC_VLSC_Imp_0984</t>
        </is>
      </c>
      <c r="C998" t="inlineStr">
        <is>
          <t>:50707-4P-5HP-VLC:50707-4P-7.5HP-VLC:</t>
        </is>
      </c>
      <c r="D998" s="2" t="inlineStr">
        <is>
          <t>X3</t>
        </is>
      </c>
      <c r="E998" s="2" t="inlineStr">
        <is>
          <t>ImpMatl_Silicon_Bronze_ASTM-B584_C87600</t>
        </is>
      </c>
      <c r="F998" s="7" t="inlineStr">
        <is>
          <t>Silicon Bronze, ASTM-B584, C87600</t>
        </is>
      </c>
      <c r="G998" s="7" t="inlineStr">
        <is>
          <t>B21</t>
        </is>
      </c>
      <c r="H998" s="7" t="inlineStr">
        <is>
          <t>Coating_Standard</t>
        </is>
      </c>
      <c r="I998" s="7" t="inlineStr">
        <is>
          <t>Stainless Steel, AISI-303</t>
        </is>
      </c>
      <c r="J998" s="7" t="inlineStr">
        <is>
          <t>Steel, Cold Drawn C1018</t>
        </is>
      </c>
      <c r="K998" s="77" t="inlineStr">
        <is>
          <t>96769226</t>
        </is>
      </c>
      <c r="L998" s="7" t="inlineStr">
        <is>
          <t>IMP,L,40707,X3,B21</t>
        </is>
      </c>
      <c r="M998" s="7" t="inlineStr">
        <is>
          <t>A101903</t>
        </is>
      </c>
      <c r="N998" s="7" t="n">
        <v>0</v>
      </c>
      <c r="O998" s="7" t="inlineStr">
        <is>
          <t>LT027</t>
        </is>
      </c>
      <c r="P998" s="13" t="n">
        <v>0</v>
      </c>
      <c r="R998" s="12" t="n"/>
    </row>
    <row r="999">
      <c r="B999" t="inlineStr">
        <is>
          <t>Price_BOM_VLC_VLSC_Imp_0985</t>
        </is>
      </c>
      <c r="C999" t="inlineStr">
        <is>
          <t>:50707-4P-5HP-VLC:50707-4P-7.5HP-VLC:</t>
        </is>
      </c>
      <c r="D999" s="2" t="inlineStr">
        <is>
          <t>X3</t>
        </is>
      </c>
      <c r="E999" t="inlineStr">
        <is>
          <t>ImpMatl_NiAl-Bronze_ASTM-B148_C95400</t>
        </is>
      </c>
      <c r="F999" s="7" t="inlineStr">
        <is>
          <t>Nickel Aluminum Bronze ASTM B148 UNS C95400</t>
        </is>
      </c>
      <c r="G999" s="7" t="inlineStr">
        <is>
          <t>B22</t>
        </is>
      </c>
      <c r="H999" s="7" t="inlineStr">
        <is>
          <t>Coating_Standard</t>
        </is>
      </c>
      <c r="I999" s="7" t="inlineStr">
        <is>
          <t>Stainless Steel, AISI-303</t>
        </is>
      </c>
      <c r="J999" s="7" t="inlineStr">
        <is>
          <t>Steel, Cold Drawn C1018</t>
        </is>
      </c>
      <c r="K999" s="78" t="inlineStr">
        <is>
          <t>97780145</t>
        </is>
      </c>
      <c r="L999" s="12" t="n"/>
      <c r="M999" t="inlineStr">
        <is>
          <t>A102244</t>
        </is>
      </c>
      <c r="N999" s="12" t="n">
        <v>148</v>
      </c>
      <c r="O999" s="7" t="inlineStr">
        <is>
          <t>LT250</t>
        </is>
      </c>
      <c r="P999" s="13" t="n">
        <v>8</v>
      </c>
      <c r="R999" s="12" t="n"/>
    </row>
    <row r="1000">
      <c r="B1000" t="inlineStr">
        <is>
          <t>Price_BOM_VLC_VLSC_Imp_0986</t>
        </is>
      </c>
      <c r="C1000" t="inlineStr">
        <is>
          <t>:50707-4P-5HP-VLC:50707-4P-7.5HP-VLC:</t>
        </is>
      </c>
      <c r="D1000" s="2" t="inlineStr">
        <is>
          <t>X3</t>
        </is>
      </c>
      <c r="E1000" s="2" t="inlineStr">
        <is>
          <t>ImpMatl_Silicon_Bronze_ASTM-B584_C87600</t>
        </is>
      </c>
      <c r="F1000" s="7" t="inlineStr">
        <is>
          <t>Silicon Bronze, ASTM-B584, C87600</t>
        </is>
      </c>
      <c r="G1000" s="7" t="inlineStr">
        <is>
          <t>B21</t>
        </is>
      </c>
      <c r="H1000" s="7" t="inlineStr">
        <is>
          <t>Coating_Scotchkote134_interior</t>
        </is>
      </c>
      <c r="I1000" s="7" t="inlineStr">
        <is>
          <t>Stainless Steel, AISI-303</t>
        </is>
      </c>
      <c r="J1000" s="7" t="inlineStr">
        <is>
          <t>Steel, Cold Drawn C1018</t>
        </is>
      </c>
      <c r="K1000" s="2" t="inlineStr">
        <is>
          <t>RTF</t>
        </is>
      </c>
      <c r="L1000" s="7" t="n"/>
      <c r="M1000" s="7" t="inlineStr">
        <is>
          <t>A101903</t>
        </is>
      </c>
      <c r="N1000" s="7" t="n">
        <v>0</v>
      </c>
      <c r="O1000" s="7" t="inlineStr">
        <is>
          <t>LT250</t>
        </is>
      </c>
      <c r="P1000" s="13" t="n">
        <v>8</v>
      </c>
      <c r="R1000" s="12" t="n"/>
    </row>
    <row r="1001">
      <c r="B1001" t="inlineStr">
        <is>
          <t>Price_BOM_VLC_VLSC_Imp_0987</t>
        </is>
      </c>
      <c r="C1001" t="inlineStr">
        <is>
          <t>:50707-4P-5HP-VLC:50707-4P-7.5HP-VLC:</t>
        </is>
      </c>
      <c r="D1001" s="2" t="inlineStr">
        <is>
          <t>X3</t>
        </is>
      </c>
      <c r="E1001" t="inlineStr">
        <is>
          <t>ImpMatl_NiAl-Bronze_ASTM-B148_C95400</t>
        </is>
      </c>
      <c r="F1001" s="7" t="inlineStr">
        <is>
          <t>Nickel Aluminum Bronze ASTM B148 UNS C95400</t>
        </is>
      </c>
      <c r="G1001" s="7" t="inlineStr">
        <is>
          <t>B22</t>
        </is>
      </c>
      <c r="H1001" s="7" t="inlineStr">
        <is>
          <t>Coating_Scotchkote134_interior</t>
        </is>
      </c>
      <c r="I1001" s="7" t="inlineStr">
        <is>
          <t>Stainless Steel, AISI-303</t>
        </is>
      </c>
      <c r="J1001" s="7" t="inlineStr">
        <is>
          <t>Steel, Cold Drawn C1018</t>
        </is>
      </c>
      <c r="K1001" s="2" t="inlineStr">
        <is>
          <t>RTF</t>
        </is>
      </c>
      <c r="L1001" s="12" t="n"/>
      <c r="M1001" t="inlineStr">
        <is>
          <t>A102244</t>
        </is>
      </c>
      <c r="N1001" s="12" t="n">
        <v>148</v>
      </c>
      <c r="O1001" s="7" t="inlineStr">
        <is>
          <t>LT250</t>
        </is>
      </c>
      <c r="P1001" s="13" t="n">
        <v>8</v>
      </c>
      <c r="R1001" s="12" t="n"/>
    </row>
    <row r="1002">
      <c r="B1002" t="inlineStr">
        <is>
          <t>Price_BOM_VLC_VLSC_Imp_0988</t>
        </is>
      </c>
      <c r="C1002" t="inlineStr">
        <is>
          <t>:50707-4P-5HP-VLC:50707-4P-7.5HP-VLC:</t>
        </is>
      </c>
      <c r="D1002" s="2" t="inlineStr">
        <is>
          <t>X3</t>
        </is>
      </c>
      <c r="E1002" s="2" t="inlineStr">
        <is>
          <t>ImpMatl_Silicon_Bronze_ASTM-B584_C87600</t>
        </is>
      </c>
      <c r="F1002" s="7" t="inlineStr">
        <is>
          <t>Silicon Bronze, ASTM-B584, C87600</t>
        </is>
      </c>
      <c r="G1002" s="7" t="inlineStr">
        <is>
          <t>B21</t>
        </is>
      </c>
      <c r="H1002" s="7" t="inlineStr">
        <is>
          <t>Coating_Scotchkote134_interior_exterior</t>
        </is>
      </c>
      <c r="I1002" s="7" t="inlineStr">
        <is>
          <t>Stainless Steel, AISI-303</t>
        </is>
      </c>
      <c r="J1002" s="7" t="inlineStr">
        <is>
          <t>Steel, Cold Drawn C1018</t>
        </is>
      </c>
      <c r="K1002" s="2" t="inlineStr">
        <is>
          <t>RTF</t>
        </is>
      </c>
      <c r="L1002" s="7" t="n"/>
      <c r="M1002" s="7" t="inlineStr">
        <is>
          <t>A101903</t>
        </is>
      </c>
      <c r="N1002" s="7" t="n">
        <v>0</v>
      </c>
      <c r="O1002" s="7" t="inlineStr">
        <is>
          <t>LT250</t>
        </is>
      </c>
      <c r="P1002" s="13" t="n">
        <v>8</v>
      </c>
      <c r="R1002" s="12" t="n"/>
    </row>
    <row r="1003">
      <c r="B1003" t="inlineStr">
        <is>
          <t>Price_BOM_VLC_VLSC_Imp_0989</t>
        </is>
      </c>
      <c r="C1003" t="inlineStr">
        <is>
          <t>:50707-4P-5HP-VLC:50707-4P-7.5HP-VLC:</t>
        </is>
      </c>
      <c r="D1003" s="2" t="inlineStr">
        <is>
          <t>X3</t>
        </is>
      </c>
      <c r="E1003" t="inlineStr">
        <is>
          <t>ImpMatl_NiAl-Bronze_ASTM-B148_C95400</t>
        </is>
      </c>
      <c r="F1003" s="7" t="inlineStr">
        <is>
          <t>Nickel Aluminum Bronze ASTM B148 UNS C95400</t>
        </is>
      </c>
      <c r="G1003" s="7" t="inlineStr">
        <is>
          <t>B22</t>
        </is>
      </c>
      <c r="H1003" s="7" t="inlineStr">
        <is>
          <t>Coating_Scotchkote134_interior_exterior</t>
        </is>
      </c>
      <c r="I1003" s="7" t="inlineStr">
        <is>
          <t>Stainless Steel, AISI-303</t>
        </is>
      </c>
      <c r="J1003" s="7" t="inlineStr">
        <is>
          <t>Steel, Cold Drawn C1018</t>
        </is>
      </c>
      <c r="K1003" s="2" t="inlineStr">
        <is>
          <t>RTF</t>
        </is>
      </c>
      <c r="L1003" s="12" t="n"/>
      <c r="M1003" t="inlineStr">
        <is>
          <t>A102244</t>
        </is>
      </c>
      <c r="N1003" s="12" t="n">
        <v>148</v>
      </c>
      <c r="O1003" s="7" t="inlineStr">
        <is>
          <t>LT250</t>
        </is>
      </c>
      <c r="P1003" s="13" t="n">
        <v>8</v>
      </c>
      <c r="R1003" s="12" t="n"/>
    </row>
    <row r="1004">
      <c r="B1004" t="inlineStr">
        <is>
          <t>Price_BOM_VLC_VLSC_Imp_0990</t>
        </is>
      </c>
      <c r="C1004" t="inlineStr">
        <is>
          <t>:50707-4P-5HP-VLC:50707-4P-7.5HP-VLC:</t>
        </is>
      </c>
      <c r="D1004" s="2" t="inlineStr">
        <is>
          <t>X3</t>
        </is>
      </c>
      <c r="E1004" s="2" t="inlineStr">
        <is>
          <t>ImpMatl_Silicon_Bronze_ASTM-B584_C87600</t>
        </is>
      </c>
      <c r="F1004" s="7" t="inlineStr">
        <is>
          <t>Silicon Bronze, ASTM-B584, C87600</t>
        </is>
      </c>
      <c r="G1004" s="7" t="inlineStr">
        <is>
          <t>B21</t>
        </is>
      </c>
      <c r="H1004" s="7" t="inlineStr">
        <is>
          <t>Coating_Scotchkote134_interior_exterior_IncludeImpeller</t>
        </is>
      </c>
      <c r="I1004" s="7" t="inlineStr">
        <is>
          <t>Stainless Steel, AISI-303</t>
        </is>
      </c>
      <c r="J1004" s="7" t="inlineStr">
        <is>
          <t>Steel, Cold Drawn C1018</t>
        </is>
      </c>
      <c r="K1004" s="2" t="inlineStr">
        <is>
          <t>RTF</t>
        </is>
      </c>
      <c r="L1004" s="7" t="n"/>
      <c r="M1004" s="7" t="inlineStr">
        <is>
          <t>A101903</t>
        </is>
      </c>
      <c r="N1004" s="7" t="n">
        <v>0</v>
      </c>
      <c r="O1004" s="7" t="inlineStr">
        <is>
          <t>LT250</t>
        </is>
      </c>
      <c r="P1004" s="13" t="n">
        <v>8</v>
      </c>
      <c r="R1004" s="12" t="n"/>
    </row>
    <row r="1005">
      <c r="B1005" t="inlineStr">
        <is>
          <t>Price_BOM_VLC_VLSC_Imp_0991</t>
        </is>
      </c>
      <c r="C1005" t="inlineStr">
        <is>
          <t>:50707-4P-5HP-VLC:50707-4P-7.5HP-VLC:</t>
        </is>
      </c>
      <c r="D1005" s="2" t="inlineStr">
        <is>
          <t>X3</t>
        </is>
      </c>
      <c r="E1005" t="inlineStr">
        <is>
          <t>ImpMatl_NiAl-Bronze_ASTM-B148_C95400</t>
        </is>
      </c>
      <c r="F1005" s="7" t="inlineStr">
        <is>
          <t>Nickel Aluminum Bronze ASTM B148 UNS C95400</t>
        </is>
      </c>
      <c r="G1005" s="7" t="inlineStr">
        <is>
          <t>B22</t>
        </is>
      </c>
      <c r="H1005" s="7" t="inlineStr">
        <is>
          <t>Coating_Scotchkote134_interior_exterior_IncludeImpeller</t>
        </is>
      </c>
      <c r="I1005" s="7" t="inlineStr">
        <is>
          <t>Stainless Steel, AISI-303</t>
        </is>
      </c>
      <c r="J1005" s="7" t="inlineStr">
        <is>
          <t>Steel, Cold Drawn C1018</t>
        </is>
      </c>
      <c r="K1005" s="2" t="inlineStr">
        <is>
          <t>RTF</t>
        </is>
      </c>
      <c r="L1005" s="12" t="n"/>
      <c r="M1005" t="inlineStr">
        <is>
          <t>A102244</t>
        </is>
      </c>
      <c r="N1005" s="12" t="n">
        <v>148</v>
      </c>
      <c r="O1005" s="7" t="inlineStr">
        <is>
          <t>LT250</t>
        </is>
      </c>
      <c r="P1005" s="13" t="n">
        <v>8</v>
      </c>
      <c r="R1005" s="12" t="n"/>
    </row>
    <row r="1006">
      <c r="B1006" t="inlineStr">
        <is>
          <t>Price_BOM_VLC_VLSC_Imp_0992</t>
        </is>
      </c>
      <c r="C1006" t="inlineStr">
        <is>
          <t>:50707-4P-5HP-VLC:50707-4P-7.5HP-VLC:</t>
        </is>
      </c>
      <c r="D1006" s="2" t="inlineStr">
        <is>
          <t>X3</t>
        </is>
      </c>
      <c r="E1006" s="2" t="inlineStr">
        <is>
          <t>ImpMatl_Silicon_Bronze_ASTM-B584_C87600</t>
        </is>
      </c>
      <c r="F1006" s="7" t="inlineStr">
        <is>
          <t>Silicon Bronze, ASTM-B584, C87600</t>
        </is>
      </c>
      <c r="G1006" s="7" t="inlineStr">
        <is>
          <t>B21</t>
        </is>
      </c>
      <c r="H1006" s="7" t="inlineStr">
        <is>
          <t>Coating_Scotchkote134_interior_IncludeImpeller</t>
        </is>
      </c>
      <c r="I1006" s="7" t="inlineStr">
        <is>
          <t>Stainless Steel, AISI-303</t>
        </is>
      </c>
      <c r="J1006" s="7" t="inlineStr">
        <is>
          <t>Steel, Cold Drawn C1018</t>
        </is>
      </c>
      <c r="K1006" s="2" t="inlineStr">
        <is>
          <t>RTF</t>
        </is>
      </c>
      <c r="L1006" s="7" t="n"/>
      <c r="M1006" s="7" t="inlineStr">
        <is>
          <t>A101903</t>
        </is>
      </c>
      <c r="N1006" s="7" t="n">
        <v>0</v>
      </c>
      <c r="O1006" s="7" t="inlineStr">
        <is>
          <t>LT250</t>
        </is>
      </c>
      <c r="P1006" s="13" t="n">
        <v>8</v>
      </c>
      <c r="R1006" s="12" t="n"/>
    </row>
    <row r="1007">
      <c r="B1007" t="inlineStr">
        <is>
          <t>Price_BOM_VLC_VLSC_Imp_0993</t>
        </is>
      </c>
      <c r="C1007" t="inlineStr">
        <is>
          <t>:50707-4P-5HP-VLC:50707-4P-7.5HP-VLC:</t>
        </is>
      </c>
      <c r="D1007" s="2" t="inlineStr">
        <is>
          <t>X3</t>
        </is>
      </c>
      <c r="E1007" t="inlineStr">
        <is>
          <t>ImpMatl_NiAl-Bronze_ASTM-B148_C95400</t>
        </is>
      </c>
      <c r="F1007" s="7" t="inlineStr">
        <is>
          <t>Nickel Aluminum Bronze ASTM B148 UNS C95400</t>
        </is>
      </c>
      <c r="G1007" s="7" t="inlineStr">
        <is>
          <t>B22</t>
        </is>
      </c>
      <c r="H1007" s="7" t="inlineStr">
        <is>
          <t>Coating_Scotchkote134_interior_IncludeImpeller</t>
        </is>
      </c>
      <c r="I1007" s="7" t="inlineStr">
        <is>
          <t>Stainless Steel, AISI-303</t>
        </is>
      </c>
      <c r="J1007" s="7" t="inlineStr">
        <is>
          <t>Steel, Cold Drawn C1018</t>
        </is>
      </c>
      <c r="K1007" s="2" t="inlineStr">
        <is>
          <t>RTF</t>
        </is>
      </c>
      <c r="L1007" s="12" t="n"/>
      <c r="M1007" t="inlineStr">
        <is>
          <t>A102244</t>
        </is>
      </c>
      <c r="N1007" s="12" t="n">
        <v>148</v>
      </c>
      <c r="O1007" s="7" t="inlineStr">
        <is>
          <t>LT250</t>
        </is>
      </c>
      <c r="P1007" s="13" t="n">
        <v>8</v>
      </c>
      <c r="R1007" s="12" t="n"/>
    </row>
    <row r="1008">
      <c r="B1008" t="inlineStr">
        <is>
          <t>Price_BOM_VLC_VLSC_Imp_0994</t>
        </is>
      </c>
      <c r="C1008" t="inlineStr">
        <is>
          <t>:50707-4P-5HP-VLC:50707-4P-7.5HP-VLC:</t>
        </is>
      </c>
      <c r="D1008" s="2" t="inlineStr">
        <is>
          <t>X3</t>
        </is>
      </c>
      <c r="E1008" s="2" t="inlineStr">
        <is>
          <t>ImpMatl_Silicon_Bronze_ASTM-B584_C87600</t>
        </is>
      </c>
      <c r="F1008" s="7" t="inlineStr">
        <is>
          <t>Silicon Bronze, ASTM-B584, C87600</t>
        </is>
      </c>
      <c r="G1008" s="7" t="inlineStr">
        <is>
          <t>B21</t>
        </is>
      </c>
      <c r="H1008" s="7" t="inlineStr">
        <is>
          <t>Coating_Special</t>
        </is>
      </c>
      <c r="I1008" s="7" t="inlineStr">
        <is>
          <t>Stainless Steel, AISI-303</t>
        </is>
      </c>
      <c r="J1008" s="7" t="inlineStr">
        <is>
          <t>Steel, Cold Drawn C1018</t>
        </is>
      </c>
      <c r="K1008" s="2" t="inlineStr">
        <is>
          <t>RTF</t>
        </is>
      </c>
      <c r="L1008" s="7" t="n"/>
      <c r="M1008" s="7" t="inlineStr">
        <is>
          <t>A101903</t>
        </is>
      </c>
      <c r="N1008" s="7" t="n">
        <v>0</v>
      </c>
      <c r="O1008" s="7" t="inlineStr">
        <is>
          <t>LT250</t>
        </is>
      </c>
      <c r="P1008" s="13" t="n">
        <v>8</v>
      </c>
      <c r="R1008" s="12" t="n"/>
    </row>
    <row r="1009">
      <c r="B1009" t="inlineStr">
        <is>
          <t>Price_BOM_VLC_VLSC_Imp_0995</t>
        </is>
      </c>
      <c r="C1009" t="inlineStr">
        <is>
          <t>:50707-4P-5HP-VLC:50707-4P-7.5HP-VLC:</t>
        </is>
      </c>
      <c r="D1009" s="2" t="inlineStr">
        <is>
          <t>X3</t>
        </is>
      </c>
      <c r="E1009" t="inlineStr">
        <is>
          <t>ImpMatl_NiAl-Bronze_ASTM-B148_C95400</t>
        </is>
      </c>
      <c r="F1009" s="7" t="inlineStr">
        <is>
          <t>Nickel Aluminum Bronze ASTM B148 UNS C95400</t>
        </is>
      </c>
      <c r="G1009" s="7" t="inlineStr">
        <is>
          <t>B22</t>
        </is>
      </c>
      <c r="H1009" s="7" t="inlineStr">
        <is>
          <t>Coating_Special</t>
        </is>
      </c>
      <c r="I1009" s="7" t="inlineStr">
        <is>
          <t>Stainless Steel, AISI-303</t>
        </is>
      </c>
      <c r="J1009" s="7" t="inlineStr">
        <is>
          <t>Steel, Cold Drawn C1018</t>
        </is>
      </c>
      <c r="K1009" s="2" t="inlineStr">
        <is>
          <t>RTF</t>
        </is>
      </c>
      <c r="L1009" s="12" t="n"/>
      <c r="M1009" t="inlineStr">
        <is>
          <t>A102244</t>
        </is>
      </c>
      <c r="N1009" s="12" t="n">
        <v>148</v>
      </c>
      <c r="O1009" s="7" t="inlineStr">
        <is>
          <t>LT250</t>
        </is>
      </c>
      <c r="P1009" s="13" t="n">
        <v>8</v>
      </c>
      <c r="R1009" s="12" t="n"/>
    </row>
    <row r="1010">
      <c r="B1010" t="inlineStr">
        <is>
          <t>Price_BOM_VLC_VLSC_Imp_0996</t>
        </is>
      </c>
      <c r="C1010" t="inlineStr">
        <is>
          <t>:50707-4P-5HP-VLC:50707-4P-7.5HP-VLC:</t>
        </is>
      </c>
      <c r="D1010" s="2" t="inlineStr">
        <is>
          <t>X3</t>
        </is>
      </c>
      <c r="E1010" s="2" t="inlineStr">
        <is>
          <t>ImpMatl_Silicon_Bronze_ASTM-B584_C87600</t>
        </is>
      </c>
      <c r="F1010" s="7" t="inlineStr">
        <is>
          <t>Silicon Bronze, ASTM-B584, C87600</t>
        </is>
      </c>
      <c r="G1010" s="7" t="inlineStr">
        <is>
          <t>B21</t>
        </is>
      </c>
      <c r="H1010" s="7" t="inlineStr">
        <is>
          <t>Coating_Epoxy</t>
        </is>
      </c>
      <c r="I1010" s="7" t="inlineStr">
        <is>
          <t>Stainless Steel, AISI-303</t>
        </is>
      </c>
      <c r="J1010" s="7" t="inlineStr">
        <is>
          <t>Steel, Cold Drawn C1018</t>
        </is>
      </c>
      <c r="K1010" s="2" t="inlineStr">
        <is>
          <t>RTF</t>
        </is>
      </c>
      <c r="L1010" s="7" t="n"/>
      <c r="M1010" s="7" t="inlineStr">
        <is>
          <t>A101903</t>
        </is>
      </c>
      <c r="N1010" s="7" t="n">
        <v>0</v>
      </c>
      <c r="O1010" s="7" t="inlineStr">
        <is>
          <t>LT250</t>
        </is>
      </c>
      <c r="P1010" s="13" t="n">
        <v>8</v>
      </c>
      <c r="R1010" s="12" t="n"/>
    </row>
    <row r="1011">
      <c r="B1011" t="inlineStr">
        <is>
          <t>Price_BOM_VLC_VLSC_Imp_0997</t>
        </is>
      </c>
      <c r="C1011" t="inlineStr">
        <is>
          <t>:50707-4P-5HP-VLC:50707-4P-7.5HP-VLC:</t>
        </is>
      </c>
      <c r="D1011" s="2" t="inlineStr">
        <is>
          <t>X3</t>
        </is>
      </c>
      <c r="E1011" t="inlineStr">
        <is>
          <t>ImpMatl_NiAl-Bronze_ASTM-B148_C95400</t>
        </is>
      </c>
      <c r="F1011" s="7" t="inlineStr">
        <is>
          <t>Nickel Aluminum Bronze ASTM B148 UNS C95400</t>
        </is>
      </c>
      <c r="G1011" s="7" t="inlineStr">
        <is>
          <t>B22</t>
        </is>
      </c>
      <c r="H1011" s="7" t="inlineStr">
        <is>
          <t>Coating_Epoxy</t>
        </is>
      </c>
      <c r="I1011" s="7" t="inlineStr">
        <is>
          <t>Stainless Steel, AISI-303</t>
        </is>
      </c>
      <c r="J1011" s="7" t="inlineStr">
        <is>
          <t>Steel, Cold Drawn C1018</t>
        </is>
      </c>
      <c r="K1011" s="2" t="inlineStr">
        <is>
          <t>RTF</t>
        </is>
      </c>
      <c r="L1011" s="12" t="n"/>
      <c r="M1011" t="inlineStr">
        <is>
          <t>A102244</t>
        </is>
      </c>
      <c r="N1011" s="12" t="n">
        <v>148</v>
      </c>
      <c r="O1011" s="7" t="inlineStr">
        <is>
          <t>LT250</t>
        </is>
      </c>
      <c r="P1011" s="13" t="n">
        <v>8</v>
      </c>
      <c r="R1011" s="12" t="n"/>
    </row>
    <row r="1012">
      <c r="B1012" t="inlineStr">
        <is>
          <t>Price_BOM_VLC_VLSC_Imp_0998</t>
        </is>
      </c>
      <c r="C1012" t="inlineStr">
        <is>
          <t>:50707-4P-5HP-VLSC:50707-4P-7.5HP-VLSC:</t>
        </is>
      </c>
      <c r="D1012" s="2" t="inlineStr">
        <is>
          <t>X3</t>
        </is>
      </c>
      <c r="E1012" s="2" t="inlineStr">
        <is>
          <t>ImpMatl_Silicon_Bronze_ASTM-B584_C87600</t>
        </is>
      </c>
      <c r="F1012" s="7" t="inlineStr">
        <is>
          <t>Silicon Bronze, ASTM-B584, C87600</t>
        </is>
      </c>
      <c r="G1012" s="7" t="inlineStr">
        <is>
          <t>B21</t>
        </is>
      </c>
      <c r="H1012" s="7" t="inlineStr">
        <is>
          <t>Coating_Standard</t>
        </is>
      </c>
      <c r="I1012" s="7" t="inlineStr">
        <is>
          <t>Stainless Steel, AISI-303</t>
        </is>
      </c>
      <c r="J1012" s="7" t="inlineStr">
        <is>
          <t>Steel, Cold Drawn C1018</t>
        </is>
      </c>
      <c r="K1012" s="77" t="inlineStr">
        <is>
          <t>96769226</t>
        </is>
      </c>
      <c r="L1012" s="7" t="inlineStr">
        <is>
          <t>IMP,L,40707,X3,B21</t>
        </is>
      </c>
      <c r="M1012" s="7" t="inlineStr">
        <is>
          <t>A101903</t>
        </is>
      </c>
      <c r="N1012" s="7" t="n">
        <v>0</v>
      </c>
      <c r="O1012" s="7" t="inlineStr">
        <is>
          <t>LT027</t>
        </is>
      </c>
      <c r="P1012" s="13" t="n">
        <v>0</v>
      </c>
      <c r="R1012" s="12" t="n"/>
    </row>
    <row r="1013">
      <c r="B1013" t="inlineStr">
        <is>
          <t>Price_BOM_VLC_VLSC_Imp_0999</t>
        </is>
      </c>
      <c r="C1013" t="inlineStr">
        <is>
          <t>:50707-4P-5HP-VLSC:50707-4P-7.5HP-VLSC:</t>
        </is>
      </c>
      <c r="D1013" s="2" t="inlineStr">
        <is>
          <t>X3</t>
        </is>
      </c>
      <c r="E1013" t="inlineStr">
        <is>
          <t>ImpMatl_NiAl-Bronze_ASTM-B148_C95400</t>
        </is>
      </c>
      <c r="F1013" s="7" t="inlineStr">
        <is>
          <t>Nickel Aluminum Bronze ASTM B148 UNS C95400</t>
        </is>
      </c>
      <c r="G1013" s="7" t="inlineStr">
        <is>
          <t>B22</t>
        </is>
      </c>
      <c r="H1013" s="7" t="inlineStr">
        <is>
          <t>Coating_Standard</t>
        </is>
      </c>
      <c r="I1013" s="7" t="inlineStr">
        <is>
          <t>Stainless Steel, AISI-303</t>
        </is>
      </c>
      <c r="J1013" s="7" t="inlineStr">
        <is>
          <t>Steel, Cold Drawn C1018</t>
        </is>
      </c>
      <c r="K1013" s="78" t="inlineStr">
        <is>
          <t>97780145</t>
        </is>
      </c>
      <c r="L1013" s="12" t="n"/>
      <c r="M1013" t="inlineStr">
        <is>
          <t>A102244</t>
        </is>
      </c>
      <c r="N1013" s="12" t="n">
        <v>148</v>
      </c>
      <c r="O1013" s="7" t="inlineStr">
        <is>
          <t>LT250</t>
        </is>
      </c>
      <c r="P1013" s="13" t="n">
        <v>8</v>
      </c>
      <c r="R1013" s="12" t="n"/>
    </row>
    <row r="1014">
      <c r="B1014" t="inlineStr">
        <is>
          <t>Price_BOM_VLC_VLSC_Imp_1000</t>
        </is>
      </c>
      <c r="C1014" t="inlineStr">
        <is>
          <t>:50707-4P-5HP-VLSC:50707-4P-7.5HP-VLSC:</t>
        </is>
      </c>
      <c r="D1014" s="2" t="inlineStr">
        <is>
          <t>X3</t>
        </is>
      </c>
      <c r="E1014" s="2" t="inlineStr">
        <is>
          <t>ImpMatl_Silicon_Bronze_ASTM-B584_C87600</t>
        </is>
      </c>
      <c r="F1014" s="7" t="inlineStr">
        <is>
          <t>Silicon Bronze, ASTM-B584, C87600</t>
        </is>
      </c>
      <c r="G1014" s="7" t="inlineStr">
        <is>
          <t>B21</t>
        </is>
      </c>
      <c r="H1014" s="7" t="inlineStr">
        <is>
          <t>Coating_Scotchkote134_interior</t>
        </is>
      </c>
      <c r="I1014" s="7" t="inlineStr">
        <is>
          <t>Stainless Steel, AISI-303</t>
        </is>
      </c>
      <c r="J1014" s="7" t="inlineStr">
        <is>
          <t>Steel, Cold Drawn C1018</t>
        </is>
      </c>
      <c r="K1014" s="2" t="inlineStr">
        <is>
          <t>RTF</t>
        </is>
      </c>
      <c r="L1014" s="7" t="n"/>
      <c r="M1014" s="7" t="inlineStr">
        <is>
          <t>A101903</t>
        </is>
      </c>
      <c r="N1014" s="7" t="n">
        <v>0</v>
      </c>
      <c r="O1014" s="7" t="inlineStr">
        <is>
          <t>LT250</t>
        </is>
      </c>
      <c r="P1014" s="13" t="n">
        <v>8</v>
      </c>
      <c r="R1014" s="12" t="n"/>
    </row>
    <row r="1015">
      <c r="B1015" t="inlineStr">
        <is>
          <t>Price_BOM_VLC_VLSC_Imp_1001</t>
        </is>
      </c>
      <c r="C1015" t="inlineStr">
        <is>
          <t>:50707-4P-5HP-VLSC:50707-4P-7.5HP-VLSC:</t>
        </is>
      </c>
      <c r="D1015" s="2" t="inlineStr">
        <is>
          <t>X3</t>
        </is>
      </c>
      <c r="E1015" t="inlineStr">
        <is>
          <t>ImpMatl_NiAl-Bronze_ASTM-B148_C95400</t>
        </is>
      </c>
      <c r="F1015" s="7" t="inlineStr">
        <is>
          <t>Nickel Aluminum Bronze ASTM B148 UNS C95400</t>
        </is>
      </c>
      <c r="G1015" s="7" t="inlineStr">
        <is>
          <t>B22</t>
        </is>
      </c>
      <c r="H1015" s="7" t="inlineStr">
        <is>
          <t>Coating_Scotchkote134_interior</t>
        </is>
      </c>
      <c r="I1015" s="7" t="inlineStr">
        <is>
          <t>Stainless Steel, AISI-303</t>
        </is>
      </c>
      <c r="J1015" s="7" t="inlineStr">
        <is>
          <t>Steel, Cold Drawn C1018</t>
        </is>
      </c>
      <c r="K1015" s="2" t="inlineStr">
        <is>
          <t>RTF</t>
        </is>
      </c>
      <c r="L1015" s="12" t="n"/>
      <c r="M1015" t="inlineStr">
        <is>
          <t>A102244</t>
        </is>
      </c>
      <c r="N1015" s="12" t="n">
        <v>148</v>
      </c>
      <c r="O1015" s="7" t="inlineStr">
        <is>
          <t>LT250</t>
        </is>
      </c>
      <c r="P1015" s="13" t="n">
        <v>8</v>
      </c>
      <c r="R1015" s="12" t="n"/>
    </row>
    <row r="1016">
      <c r="B1016" t="inlineStr">
        <is>
          <t>Price_BOM_VLC_VLSC_Imp_1002</t>
        </is>
      </c>
      <c r="C1016" t="inlineStr">
        <is>
          <t>:50707-4P-5HP-VLSC:50707-4P-7.5HP-VLSC:</t>
        </is>
      </c>
      <c r="D1016" s="2" t="inlineStr">
        <is>
          <t>X3</t>
        </is>
      </c>
      <c r="E1016" s="2" t="inlineStr">
        <is>
          <t>ImpMatl_Silicon_Bronze_ASTM-B584_C87600</t>
        </is>
      </c>
      <c r="F1016" s="7" t="inlineStr">
        <is>
          <t>Silicon Bronze, ASTM-B584, C87600</t>
        </is>
      </c>
      <c r="G1016" s="7" t="inlineStr">
        <is>
          <t>B21</t>
        </is>
      </c>
      <c r="H1016" s="7" t="inlineStr">
        <is>
          <t>Coating_Scotchkote134_interior_exterior</t>
        </is>
      </c>
      <c r="I1016" s="7" t="inlineStr">
        <is>
          <t>Stainless Steel, AISI-303</t>
        </is>
      </c>
      <c r="J1016" s="7" t="inlineStr">
        <is>
          <t>Steel, Cold Drawn C1018</t>
        </is>
      </c>
      <c r="K1016" s="2" t="inlineStr">
        <is>
          <t>RTF</t>
        </is>
      </c>
      <c r="L1016" s="7" t="n"/>
      <c r="M1016" s="7" t="inlineStr">
        <is>
          <t>A101903</t>
        </is>
      </c>
      <c r="N1016" s="7" t="n">
        <v>0</v>
      </c>
      <c r="O1016" s="7" t="inlineStr">
        <is>
          <t>LT250</t>
        </is>
      </c>
      <c r="P1016" s="13" t="n">
        <v>8</v>
      </c>
      <c r="R1016" s="12" t="n"/>
    </row>
    <row r="1017">
      <c r="B1017" t="inlineStr">
        <is>
          <t>Price_BOM_VLC_VLSC_Imp_1003</t>
        </is>
      </c>
      <c r="C1017" t="inlineStr">
        <is>
          <t>:50707-4P-5HP-VLSC:50707-4P-7.5HP-VLSC:</t>
        </is>
      </c>
      <c r="D1017" s="2" t="inlineStr">
        <is>
          <t>X3</t>
        </is>
      </c>
      <c r="E1017" t="inlineStr">
        <is>
          <t>ImpMatl_NiAl-Bronze_ASTM-B148_C95400</t>
        </is>
      </c>
      <c r="F1017" s="7" t="inlineStr">
        <is>
          <t>Nickel Aluminum Bronze ASTM B148 UNS C95400</t>
        </is>
      </c>
      <c r="G1017" s="7" t="inlineStr">
        <is>
          <t>B22</t>
        </is>
      </c>
      <c r="H1017" s="7" t="inlineStr">
        <is>
          <t>Coating_Scotchkote134_interior_exterior</t>
        </is>
      </c>
      <c r="I1017" s="7" t="inlineStr">
        <is>
          <t>Stainless Steel, AISI-303</t>
        </is>
      </c>
      <c r="J1017" s="7" t="inlineStr">
        <is>
          <t>Steel, Cold Drawn C1018</t>
        </is>
      </c>
      <c r="K1017" s="2" t="inlineStr">
        <is>
          <t>RTF</t>
        </is>
      </c>
      <c r="L1017" s="12" t="n"/>
      <c r="M1017" t="inlineStr">
        <is>
          <t>A102244</t>
        </is>
      </c>
      <c r="N1017" s="12" t="n">
        <v>148</v>
      </c>
      <c r="O1017" s="7" t="inlineStr">
        <is>
          <t>LT250</t>
        </is>
      </c>
      <c r="P1017" s="13" t="n">
        <v>8</v>
      </c>
      <c r="R1017" s="12" t="n"/>
    </row>
    <row r="1018">
      <c r="B1018" t="inlineStr">
        <is>
          <t>Price_BOM_VLC_VLSC_Imp_1004</t>
        </is>
      </c>
      <c r="C1018" t="inlineStr">
        <is>
          <t>:50707-4P-5HP-VLSC:50707-4P-7.5HP-VLSC:</t>
        </is>
      </c>
      <c r="D1018" s="2" t="inlineStr">
        <is>
          <t>X3</t>
        </is>
      </c>
      <c r="E1018" s="2" t="inlineStr">
        <is>
          <t>ImpMatl_Silicon_Bronze_ASTM-B584_C87600</t>
        </is>
      </c>
      <c r="F1018" s="7" t="inlineStr">
        <is>
          <t>Silicon Bronze, ASTM-B584, C87600</t>
        </is>
      </c>
      <c r="G1018" s="7" t="inlineStr">
        <is>
          <t>B21</t>
        </is>
      </c>
      <c r="H1018" s="7" t="inlineStr">
        <is>
          <t>Coating_Scotchkote134_interior_exterior_IncludeImpeller</t>
        </is>
      </c>
      <c r="I1018" s="7" t="inlineStr">
        <is>
          <t>Stainless Steel, AISI-303</t>
        </is>
      </c>
      <c r="J1018" s="7" t="inlineStr">
        <is>
          <t>Steel, Cold Drawn C1018</t>
        </is>
      </c>
      <c r="K1018" s="2" t="inlineStr">
        <is>
          <t>RTF</t>
        </is>
      </c>
      <c r="L1018" s="7" t="n"/>
      <c r="M1018" s="7" t="inlineStr">
        <is>
          <t>A101903</t>
        </is>
      </c>
      <c r="N1018" s="7" t="n">
        <v>0</v>
      </c>
      <c r="O1018" s="7" t="inlineStr">
        <is>
          <t>LT250</t>
        </is>
      </c>
      <c r="P1018" s="13" t="n">
        <v>8</v>
      </c>
      <c r="R1018" s="12" t="n"/>
    </row>
    <row r="1019">
      <c r="B1019" t="inlineStr">
        <is>
          <t>Price_BOM_VLC_VLSC_Imp_1005</t>
        </is>
      </c>
      <c r="C1019" t="inlineStr">
        <is>
          <t>:50707-4P-5HP-VLSC:50707-4P-7.5HP-VLSC:</t>
        </is>
      </c>
      <c r="D1019" s="2" t="inlineStr">
        <is>
          <t>X3</t>
        </is>
      </c>
      <c r="E1019" t="inlineStr">
        <is>
          <t>ImpMatl_NiAl-Bronze_ASTM-B148_C95400</t>
        </is>
      </c>
      <c r="F1019" s="7" t="inlineStr">
        <is>
          <t>Nickel Aluminum Bronze ASTM B148 UNS C95400</t>
        </is>
      </c>
      <c r="G1019" s="7" t="inlineStr">
        <is>
          <t>B22</t>
        </is>
      </c>
      <c r="H1019" s="7" t="inlineStr">
        <is>
          <t>Coating_Scotchkote134_interior_exterior_IncludeImpeller</t>
        </is>
      </c>
      <c r="I1019" s="7" t="inlineStr">
        <is>
          <t>Stainless Steel, AISI-303</t>
        </is>
      </c>
      <c r="J1019" s="7" t="inlineStr">
        <is>
          <t>Steel, Cold Drawn C1018</t>
        </is>
      </c>
      <c r="K1019" s="2" t="inlineStr">
        <is>
          <t>RTF</t>
        </is>
      </c>
      <c r="L1019" s="12" t="n"/>
      <c r="M1019" t="inlineStr">
        <is>
          <t>A102244</t>
        </is>
      </c>
      <c r="N1019" s="12" t="n">
        <v>148</v>
      </c>
      <c r="O1019" s="7" t="inlineStr">
        <is>
          <t>LT250</t>
        </is>
      </c>
      <c r="P1019" s="13" t="n">
        <v>8</v>
      </c>
      <c r="R1019" s="12" t="n"/>
    </row>
    <row r="1020">
      <c r="B1020" t="inlineStr">
        <is>
          <t>Price_BOM_VLC_VLSC_Imp_1006</t>
        </is>
      </c>
      <c r="C1020" t="inlineStr">
        <is>
          <t>:50707-4P-5HP-VLSC:50707-4P-7.5HP-VLSC:</t>
        </is>
      </c>
      <c r="D1020" s="2" t="inlineStr">
        <is>
          <t>X3</t>
        </is>
      </c>
      <c r="E1020" s="2" t="inlineStr">
        <is>
          <t>ImpMatl_Silicon_Bronze_ASTM-B584_C87600</t>
        </is>
      </c>
      <c r="F1020" s="7" t="inlineStr">
        <is>
          <t>Silicon Bronze, ASTM-B584, C87600</t>
        </is>
      </c>
      <c r="G1020" s="7" t="inlineStr">
        <is>
          <t>B21</t>
        </is>
      </c>
      <c r="H1020" s="7" t="inlineStr">
        <is>
          <t>Coating_Scotchkote134_interior_IncludeImpeller</t>
        </is>
      </c>
      <c r="I1020" s="7" t="inlineStr">
        <is>
          <t>Stainless Steel, AISI-303</t>
        </is>
      </c>
      <c r="J1020" s="7" t="inlineStr">
        <is>
          <t>Steel, Cold Drawn C1018</t>
        </is>
      </c>
      <c r="K1020" s="2" t="inlineStr">
        <is>
          <t>RTF</t>
        </is>
      </c>
      <c r="L1020" s="7" t="n"/>
      <c r="M1020" s="7" t="inlineStr">
        <is>
          <t>A101903</t>
        </is>
      </c>
      <c r="N1020" s="7" t="n">
        <v>0</v>
      </c>
      <c r="O1020" s="7" t="inlineStr">
        <is>
          <t>LT250</t>
        </is>
      </c>
      <c r="P1020" s="13" t="n">
        <v>8</v>
      </c>
      <c r="R1020" s="12" t="n"/>
    </row>
    <row r="1021">
      <c r="B1021" t="inlineStr">
        <is>
          <t>Price_BOM_VLC_VLSC_Imp_1007</t>
        </is>
      </c>
      <c r="C1021" t="inlineStr">
        <is>
          <t>:50707-4P-5HP-VLSC:50707-4P-7.5HP-VLSC:</t>
        </is>
      </c>
      <c r="D1021" s="2" t="inlineStr">
        <is>
          <t>X3</t>
        </is>
      </c>
      <c r="E1021" t="inlineStr">
        <is>
          <t>ImpMatl_NiAl-Bronze_ASTM-B148_C95400</t>
        </is>
      </c>
      <c r="F1021" s="7" t="inlineStr">
        <is>
          <t>Nickel Aluminum Bronze ASTM B148 UNS C95400</t>
        </is>
      </c>
      <c r="G1021" s="7" t="inlineStr">
        <is>
          <t>B22</t>
        </is>
      </c>
      <c r="H1021" s="7" t="inlineStr">
        <is>
          <t>Coating_Scotchkote134_interior_IncludeImpeller</t>
        </is>
      </c>
      <c r="I1021" s="7" t="inlineStr">
        <is>
          <t>Stainless Steel, AISI-303</t>
        </is>
      </c>
      <c r="J1021" s="7" t="inlineStr">
        <is>
          <t>Steel, Cold Drawn C1018</t>
        </is>
      </c>
      <c r="K1021" s="2" t="inlineStr">
        <is>
          <t>RTF</t>
        </is>
      </c>
      <c r="L1021" s="12" t="n"/>
      <c r="M1021" t="inlineStr">
        <is>
          <t>A102244</t>
        </is>
      </c>
      <c r="N1021" s="12" t="n">
        <v>148</v>
      </c>
      <c r="O1021" s="7" t="inlineStr">
        <is>
          <t>LT250</t>
        </is>
      </c>
      <c r="P1021" s="13" t="n">
        <v>8</v>
      </c>
      <c r="R1021" s="12" t="n"/>
    </row>
    <row r="1022">
      <c r="B1022" t="inlineStr">
        <is>
          <t>Price_BOM_VLC_VLSC_Imp_1008</t>
        </is>
      </c>
      <c r="C1022" t="inlineStr">
        <is>
          <t>:50707-4P-5HP-VLSC:50707-4P-7.5HP-VLSC:</t>
        </is>
      </c>
      <c r="D1022" s="2" t="inlineStr">
        <is>
          <t>X3</t>
        </is>
      </c>
      <c r="E1022" s="2" t="inlineStr">
        <is>
          <t>ImpMatl_Silicon_Bronze_ASTM-B584_C87600</t>
        </is>
      </c>
      <c r="F1022" s="7" t="inlineStr">
        <is>
          <t>Silicon Bronze, ASTM-B584, C87600</t>
        </is>
      </c>
      <c r="G1022" s="7" t="inlineStr">
        <is>
          <t>B21</t>
        </is>
      </c>
      <c r="H1022" s="7" t="inlineStr">
        <is>
          <t>Coating_Special</t>
        </is>
      </c>
      <c r="I1022" s="7" t="inlineStr">
        <is>
          <t>Stainless Steel, AISI-303</t>
        </is>
      </c>
      <c r="J1022" s="7" t="inlineStr">
        <is>
          <t>Steel, Cold Drawn C1018</t>
        </is>
      </c>
      <c r="K1022" s="2" t="inlineStr">
        <is>
          <t>RTF</t>
        </is>
      </c>
      <c r="L1022" s="7" t="n"/>
      <c r="M1022" s="7" t="inlineStr">
        <is>
          <t>A101903</t>
        </is>
      </c>
      <c r="N1022" s="7" t="n">
        <v>0</v>
      </c>
      <c r="O1022" s="7" t="inlineStr">
        <is>
          <t>LT250</t>
        </is>
      </c>
      <c r="P1022" s="13" t="n">
        <v>8</v>
      </c>
      <c r="R1022" s="12" t="n"/>
    </row>
    <row r="1023">
      <c r="B1023" t="inlineStr">
        <is>
          <t>Price_BOM_VLC_VLSC_Imp_1009</t>
        </is>
      </c>
      <c r="C1023" t="inlineStr">
        <is>
          <t>:50707-4P-5HP-VLSC:50707-4P-7.5HP-VLSC:</t>
        </is>
      </c>
      <c r="D1023" s="2" t="inlineStr">
        <is>
          <t>X3</t>
        </is>
      </c>
      <c r="E1023" t="inlineStr">
        <is>
          <t>ImpMatl_NiAl-Bronze_ASTM-B148_C95400</t>
        </is>
      </c>
      <c r="F1023" s="7" t="inlineStr">
        <is>
          <t>Nickel Aluminum Bronze ASTM B148 UNS C95400</t>
        </is>
      </c>
      <c r="G1023" s="7" t="inlineStr">
        <is>
          <t>B22</t>
        </is>
      </c>
      <c r="H1023" s="7" t="inlineStr">
        <is>
          <t>Coating_Special</t>
        </is>
      </c>
      <c r="I1023" s="7" t="inlineStr">
        <is>
          <t>Stainless Steel, AISI-303</t>
        </is>
      </c>
      <c r="J1023" s="7" t="inlineStr">
        <is>
          <t>Steel, Cold Drawn C1018</t>
        </is>
      </c>
      <c r="K1023" s="2" t="inlineStr">
        <is>
          <t>RTF</t>
        </is>
      </c>
      <c r="L1023" s="12" t="n"/>
      <c r="M1023" t="inlineStr">
        <is>
          <t>A102244</t>
        </is>
      </c>
      <c r="N1023" s="12" t="n">
        <v>148</v>
      </c>
      <c r="O1023" s="7" t="inlineStr">
        <is>
          <t>LT250</t>
        </is>
      </c>
      <c r="P1023" s="13" t="n">
        <v>8</v>
      </c>
      <c r="R1023" s="12" t="n"/>
    </row>
    <row r="1024">
      <c r="B1024" t="inlineStr">
        <is>
          <t>Price_BOM_VLC_VLSC_Imp_1010</t>
        </is>
      </c>
      <c r="C1024" t="inlineStr">
        <is>
          <t>:50707-4P-5HP-VLSC:50707-4P-7.5HP-VLSC:</t>
        </is>
      </c>
      <c r="D1024" s="2" t="inlineStr">
        <is>
          <t>X3</t>
        </is>
      </c>
      <c r="E1024" s="2" t="inlineStr">
        <is>
          <t>ImpMatl_Silicon_Bronze_ASTM-B584_C87600</t>
        </is>
      </c>
      <c r="F1024" s="7" t="inlineStr">
        <is>
          <t>Silicon Bronze, ASTM-B584, C87600</t>
        </is>
      </c>
      <c r="G1024" s="7" t="inlineStr">
        <is>
          <t>B21</t>
        </is>
      </c>
      <c r="H1024" s="7" t="inlineStr">
        <is>
          <t>Coating_Epoxy</t>
        </is>
      </c>
      <c r="I1024" s="7" t="inlineStr">
        <is>
          <t>Stainless Steel, AISI-303</t>
        </is>
      </c>
      <c r="J1024" s="7" t="inlineStr">
        <is>
          <t>Steel, Cold Drawn C1018</t>
        </is>
      </c>
      <c r="K1024" s="2" t="inlineStr">
        <is>
          <t>RTF</t>
        </is>
      </c>
      <c r="L1024" s="7" t="n"/>
      <c r="M1024" s="7" t="inlineStr">
        <is>
          <t>A101903</t>
        </is>
      </c>
      <c r="N1024" s="7" t="n">
        <v>0</v>
      </c>
      <c r="O1024" s="7" t="inlineStr">
        <is>
          <t>LT250</t>
        </is>
      </c>
      <c r="P1024" s="13" t="n">
        <v>8</v>
      </c>
      <c r="R1024" s="12" t="n"/>
    </row>
    <row r="1025">
      <c r="B1025" t="inlineStr">
        <is>
          <t>Price_BOM_VLC_VLSC_Imp_1011</t>
        </is>
      </c>
      <c r="C1025" t="inlineStr">
        <is>
          <t>:50707-4P-5HP-VLSC:50707-4P-7.5HP-VLSC:</t>
        </is>
      </c>
      <c r="D1025" s="2" t="inlineStr">
        <is>
          <t>X3</t>
        </is>
      </c>
      <c r="E1025" t="inlineStr">
        <is>
          <t>ImpMatl_NiAl-Bronze_ASTM-B148_C95400</t>
        </is>
      </c>
      <c r="F1025" s="7" t="inlineStr">
        <is>
          <t>Nickel Aluminum Bronze ASTM B148 UNS C95400</t>
        </is>
      </c>
      <c r="G1025" s="7" t="inlineStr">
        <is>
          <t>B22</t>
        </is>
      </c>
      <c r="H1025" s="7" t="inlineStr">
        <is>
          <t>Coating_Epoxy</t>
        </is>
      </c>
      <c r="I1025" s="7" t="inlineStr">
        <is>
          <t>Stainless Steel, AISI-303</t>
        </is>
      </c>
      <c r="J1025" s="7" t="inlineStr">
        <is>
          <t>Steel, Cold Drawn C1018</t>
        </is>
      </c>
      <c r="K1025" s="2" t="inlineStr">
        <is>
          <t>RTF</t>
        </is>
      </c>
      <c r="L1025" s="12" t="n"/>
      <c r="M1025" t="inlineStr">
        <is>
          <t>A102244</t>
        </is>
      </c>
      <c r="N1025" s="12" t="n">
        <v>148</v>
      </c>
      <c r="O1025" s="7" t="inlineStr">
        <is>
          <t>LT250</t>
        </is>
      </c>
      <c r="P1025" s="13" t="n">
        <v>8</v>
      </c>
      <c r="R1025" s="12" t="n"/>
    </row>
    <row r="1026">
      <c r="B1026" t="inlineStr">
        <is>
          <t>Price_BOM_VLC_VLSC_Imp_1012</t>
        </is>
      </c>
      <c r="C1026" t="inlineStr">
        <is>
          <t>:50707-4P-5HP-VLSC:50707-4P-7.5HP-VLSC:</t>
        </is>
      </c>
      <c r="D1026" s="2" t="inlineStr">
        <is>
          <t>X3</t>
        </is>
      </c>
      <c r="E1026" s="2" t="inlineStr">
        <is>
          <t>ImpMatl_SS_AISI-304</t>
        </is>
      </c>
      <c r="F1026" s="7" t="inlineStr">
        <is>
          <t>Stainless Steel, AISI-304</t>
        </is>
      </c>
      <c r="G1026" s="7" t="inlineStr">
        <is>
          <t>H304</t>
        </is>
      </c>
      <c r="H1026" s="7" t="inlineStr">
        <is>
          <t>Coating_Standard</t>
        </is>
      </c>
      <c r="I1026" s="7" t="inlineStr">
        <is>
          <t>Stainless Steel, AISI-303</t>
        </is>
      </c>
      <c r="J1026" s="7" t="inlineStr">
        <is>
          <t>Stainless Steel, AISI 316</t>
        </is>
      </c>
      <c r="K1026" s="98" t="n">
        <v>98876161</v>
      </c>
      <c r="L1026" s="98" t="inlineStr">
        <is>
          <t>IMP,L,40707,X3,H304</t>
        </is>
      </c>
      <c r="M1026" t="inlineStr">
        <is>
          <t>A300130</t>
        </is>
      </c>
      <c r="N1026" t="n">
        <v>0</v>
      </c>
      <c r="O1026" s="7" t="inlineStr">
        <is>
          <t>LT027</t>
        </is>
      </c>
      <c r="P1026" s="13" t="n">
        <v>0</v>
      </c>
      <c r="R1026" s="12" t="n"/>
    </row>
    <row r="1027">
      <c r="B1027" t="inlineStr">
        <is>
          <t>Price_BOM_VLC_VLSC_Imp_1013</t>
        </is>
      </c>
      <c r="C1027" t="inlineStr">
        <is>
          <t>:50707-2P-30HP-VLC:50707-2P-40HP-VLC:50707-2P-50HP-VLC:50707-2P-60HP-VLC:</t>
        </is>
      </c>
      <c r="D1027" s="2" t="inlineStr">
        <is>
          <t>X4</t>
        </is>
      </c>
      <c r="E1027" s="2" t="inlineStr">
        <is>
          <t>ImpMatl_Silicon_Bronze_ASTM-B584_C87600</t>
        </is>
      </c>
      <c r="F1027" s="7" t="inlineStr">
        <is>
          <t>Silicon Bronze, ASTM-B584, C87600</t>
        </is>
      </c>
      <c r="G1027" s="7" t="inlineStr">
        <is>
          <t>B21</t>
        </is>
      </c>
      <c r="H1027" s="7" t="inlineStr">
        <is>
          <t>Coating_Standard</t>
        </is>
      </c>
      <c r="I1027" s="7" t="inlineStr">
        <is>
          <t>Stainless Steel, AISI-303</t>
        </is>
      </c>
      <c r="J1027" s="7" t="inlineStr">
        <is>
          <t>Steel, Cold Drawn C1018</t>
        </is>
      </c>
      <c r="K1027" s="77" t="inlineStr">
        <is>
          <t>96769229</t>
        </is>
      </c>
      <c r="L1027" s="7" t="inlineStr">
        <is>
          <t>IMP,L,40707,X4,B21</t>
        </is>
      </c>
      <c r="M1027" s="7" t="inlineStr">
        <is>
          <t>A101910</t>
        </is>
      </c>
      <c r="N1027" s="7" t="n">
        <v>0</v>
      </c>
      <c r="O1027" s="7" t="inlineStr">
        <is>
          <t>LT027</t>
        </is>
      </c>
      <c r="P1027" s="13" t="n">
        <v>0</v>
      </c>
      <c r="R1027" s="12" t="n"/>
    </row>
    <row r="1028">
      <c r="B1028" t="inlineStr">
        <is>
          <t>Price_BOM_VLC_VLSC_Imp_1014</t>
        </is>
      </c>
      <c r="C1028" t="inlineStr">
        <is>
          <t>:50707-2P-30HP-VLC:50707-2P-40HP-VLC:50707-2P-50HP-VLC:50707-2P-60HP-VLC:</t>
        </is>
      </c>
      <c r="D1028" s="2" t="inlineStr">
        <is>
          <t>X4</t>
        </is>
      </c>
      <c r="E1028" s="2" t="inlineStr">
        <is>
          <t>ImpMatl_SS_AISI-304</t>
        </is>
      </c>
      <c r="F1028" s="7" t="inlineStr">
        <is>
          <t>Stainless Steel, AISI-304</t>
        </is>
      </c>
      <c r="G1028" s="7" t="inlineStr">
        <is>
          <t>H304</t>
        </is>
      </c>
      <c r="H1028" s="7" t="inlineStr">
        <is>
          <t>Coating_Standard</t>
        </is>
      </c>
      <c r="I1028" s="7" t="inlineStr">
        <is>
          <t>Stainless Steel, AISI-303</t>
        </is>
      </c>
      <c r="J1028" s="7" t="inlineStr">
        <is>
          <t>Stainless Steel, AISI 316</t>
        </is>
      </c>
      <c r="K1028" s="98" t="n">
        <v>98876162</v>
      </c>
      <c r="L1028" s="98" t="inlineStr">
        <is>
          <t>IMP,L,40707,X4,H304</t>
        </is>
      </c>
      <c r="M1028" t="inlineStr">
        <is>
          <t>A101915</t>
        </is>
      </c>
      <c r="N1028" t="n">
        <v>0</v>
      </c>
      <c r="O1028" s="7" t="inlineStr">
        <is>
          <t>LT027</t>
        </is>
      </c>
      <c r="P1028" s="13" t="n">
        <v>0</v>
      </c>
      <c r="R1028" s="12" t="n"/>
    </row>
    <row r="1029">
      <c r="B1029" t="inlineStr">
        <is>
          <t>Price_BOM_VLC_VLSC_Imp_1015</t>
        </is>
      </c>
      <c r="C1029" t="inlineStr">
        <is>
          <t>:50707-2P-30HP-VLC:50707-2P-40HP-VLC:50707-2P-50HP-VLC:50707-2P-60HP-VLC:</t>
        </is>
      </c>
      <c r="D1029" s="2" t="inlineStr">
        <is>
          <t>X4</t>
        </is>
      </c>
      <c r="E1029" t="inlineStr">
        <is>
          <t>ImpMatl_NiAl-Bronze_ASTM-B148_C95400</t>
        </is>
      </c>
      <c r="F1029" s="7" t="inlineStr">
        <is>
          <t>Nickel Aluminum Bronze ASTM B148 UNS C95400</t>
        </is>
      </c>
      <c r="G1029" s="7" t="inlineStr">
        <is>
          <t>B22</t>
        </is>
      </c>
      <c r="H1029" s="7" t="inlineStr">
        <is>
          <t>Coating_Standard</t>
        </is>
      </c>
      <c r="I1029" s="7" t="inlineStr">
        <is>
          <t>Stainless Steel, AISI-303</t>
        </is>
      </c>
      <c r="J1029" s="7" t="inlineStr">
        <is>
          <t>Steel, Cold Drawn C1018</t>
        </is>
      </c>
      <c r="K1029" s="78" t="inlineStr">
        <is>
          <t>97780146</t>
        </is>
      </c>
      <c r="L1029" s="12" t="n"/>
      <c r="M1029" t="inlineStr">
        <is>
          <t>A102245</t>
        </is>
      </c>
      <c r="N1029" s="12" t="n">
        <v>148</v>
      </c>
      <c r="O1029" s="7" t="inlineStr">
        <is>
          <t>LT250</t>
        </is>
      </c>
      <c r="P1029" s="13" t="n">
        <v>8</v>
      </c>
      <c r="R1029" s="12" t="n"/>
    </row>
    <row r="1030">
      <c r="B1030" t="inlineStr">
        <is>
          <t>Price_BOM_VLC_VLSC_Imp_1016</t>
        </is>
      </c>
      <c r="C1030" t="inlineStr">
        <is>
          <t>:50707-2P-30HP-VLC:50707-2P-40HP-VLC:50707-2P-50HP-VLC:50707-2P-60HP-VLC:</t>
        </is>
      </c>
      <c r="D1030" s="2" t="inlineStr">
        <is>
          <t>X4</t>
        </is>
      </c>
      <c r="E1030" s="2" t="inlineStr">
        <is>
          <t>ImpMatl_Silicon_Bronze_ASTM-B584_C87600</t>
        </is>
      </c>
      <c r="F1030" s="7" t="inlineStr">
        <is>
          <t>Silicon Bronze, ASTM-B584, C87600</t>
        </is>
      </c>
      <c r="G1030" s="7" t="inlineStr">
        <is>
          <t>B21</t>
        </is>
      </c>
      <c r="H1030" s="7" t="inlineStr">
        <is>
          <t>Coating_Scotchkote134_interior</t>
        </is>
      </c>
      <c r="I1030" s="7" t="inlineStr">
        <is>
          <t>Stainless Steel, AISI-303</t>
        </is>
      </c>
      <c r="J1030" s="7" t="inlineStr">
        <is>
          <t>Steel, Cold Drawn C1018</t>
        </is>
      </c>
      <c r="K1030" s="2" t="inlineStr">
        <is>
          <t>RTF</t>
        </is>
      </c>
      <c r="L1030" s="7" t="n"/>
      <c r="M1030" s="7" t="inlineStr">
        <is>
          <t>A101910</t>
        </is>
      </c>
      <c r="N1030" s="7" t="n">
        <v>0</v>
      </c>
      <c r="O1030" s="7" t="inlineStr">
        <is>
          <t>LT250</t>
        </is>
      </c>
      <c r="P1030" s="13" t="n">
        <v>8</v>
      </c>
      <c r="R1030" s="12" t="n"/>
    </row>
    <row r="1031">
      <c r="B1031" t="inlineStr">
        <is>
          <t>Price_BOM_VLC_VLSC_Imp_1017</t>
        </is>
      </c>
      <c r="C1031" t="inlineStr">
        <is>
          <t>:50707-2P-30HP-VLC:50707-2P-40HP-VLC:50707-2P-50HP-VLC:50707-2P-60HP-VLC:</t>
        </is>
      </c>
      <c r="D1031" s="2" t="inlineStr">
        <is>
          <t>X4</t>
        </is>
      </c>
      <c r="E1031" t="inlineStr">
        <is>
          <t>ImpMatl_NiAl-Bronze_ASTM-B148_C95400</t>
        </is>
      </c>
      <c r="F1031" s="7" t="inlineStr">
        <is>
          <t>Nickel Aluminum Bronze ASTM B148 UNS C95400</t>
        </is>
      </c>
      <c r="G1031" s="7" t="inlineStr">
        <is>
          <t>B22</t>
        </is>
      </c>
      <c r="H1031" s="7" t="inlineStr">
        <is>
          <t>Coating_Scotchkote134_interior</t>
        </is>
      </c>
      <c r="I1031" s="7" t="inlineStr">
        <is>
          <t>Stainless Steel, AISI-303</t>
        </is>
      </c>
      <c r="J1031" s="7" t="inlineStr">
        <is>
          <t>Steel, Cold Drawn C1018</t>
        </is>
      </c>
      <c r="K1031" s="2" t="inlineStr">
        <is>
          <t>RTF</t>
        </is>
      </c>
      <c r="L1031" s="12" t="n"/>
      <c r="M1031" t="inlineStr">
        <is>
          <t>A102245</t>
        </is>
      </c>
      <c r="N1031" s="12" t="n">
        <v>148</v>
      </c>
      <c r="O1031" s="7" t="inlineStr">
        <is>
          <t>LT250</t>
        </is>
      </c>
      <c r="P1031" s="13" t="n">
        <v>8</v>
      </c>
      <c r="R1031" s="12" t="n"/>
    </row>
    <row r="1032">
      <c r="B1032" t="inlineStr">
        <is>
          <t>Price_BOM_VLC_VLSC_Imp_1018</t>
        </is>
      </c>
      <c r="C1032" t="inlineStr">
        <is>
          <t>:50707-2P-30HP-VLC:50707-2P-40HP-VLC:50707-2P-50HP-VLC:50707-2P-60HP-VLC:</t>
        </is>
      </c>
      <c r="D1032" s="2" t="inlineStr">
        <is>
          <t>X4</t>
        </is>
      </c>
      <c r="E1032" s="2" t="inlineStr">
        <is>
          <t>ImpMatl_Silicon_Bronze_ASTM-B584_C87600</t>
        </is>
      </c>
      <c r="F1032" s="7" t="inlineStr">
        <is>
          <t>Silicon Bronze, ASTM-B584, C87600</t>
        </is>
      </c>
      <c r="G1032" s="7" t="inlineStr">
        <is>
          <t>B21</t>
        </is>
      </c>
      <c r="H1032" s="7" t="inlineStr">
        <is>
          <t>Coating_Scotchkote134_interior_exterior</t>
        </is>
      </c>
      <c r="I1032" s="7" t="inlineStr">
        <is>
          <t>Stainless Steel, AISI-303</t>
        </is>
      </c>
      <c r="J1032" s="7" t="inlineStr">
        <is>
          <t>Steel, Cold Drawn C1018</t>
        </is>
      </c>
      <c r="K1032" s="2" t="inlineStr">
        <is>
          <t>RTF</t>
        </is>
      </c>
      <c r="L1032" s="7" t="n"/>
      <c r="M1032" s="7" t="inlineStr">
        <is>
          <t>A101910</t>
        </is>
      </c>
      <c r="N1032" s="7" t="n">
        <v>0</v>
      </c>
      <c r="O1032" s="7" t="inlineStr">
        <is>
          <t>LT250</t>
        </is>
      </c>
      <c r="P1032" s="13" t="n">
        <v>8</v>
      </c>
      <c r="R1032" s="12" t="n"/>
    </row>
    <row r="1033">
      <c r="B1033" t="inlineStr">
        <is>
          <t>Price_BOM_VLC_VLSC_Imp_1019</t>
        </is>
      </c>
      <c r="C1033" t="inlineStr">
        <is>
          <t>:50707-2P-30HP-VLC:50707-2P-40HP-VLC:50707-2P-50HP-VLC:50707-2P-60HP-VLC:</t>
        </is>
      </c>
      <c r="D1033" s="2" t="inlineStr">
        <is>
          <t>X4</t>
        </is>
      </c>
      <c r="E1033" t="inlineStr">
        <is>
          <t>ImpMatl_NiAl-Bronze_ASTM-B148_C95400</t>
        </is>
      </c>
      <c r="F1033" s="7" t="inlineStr">
        <is>
          <t>Nickel Aluminum Bronze ASTM B148 UNS C95400</t>
        </is>
      </c>
      <c r="G1033" s="7" t="inlineStr">
        <is>
          <t>B22</t>
        </is>
      </c>
      <c r="H1033" s="7" t="inlineStr">
        <is>
          <t>Coating_Scotchkote134_interior_exterior</t>
        </is>
      </c>
      <c r="I1033" s="7" t="inlineStr">
        <is>
          <t>Stainless Steel, AISI-303</t>
        </is>
      </c>
      <c r="J1033" s="7" t="inlineStr">
        <is>
          <t>Steel, Cold Drawn C1018</t>
        </is>
      </c>
      <c r="K1033" s="2" t="inlineStr">
        <is>
          <t>RTF</t>
        </is>
      </c>
      <c r="L1033" s="12" t="n"/>
      <c r="M1033" t="inlineStr">
        <is>
          <t>A102245</t>
        </is>
      </c>
      <c r="N1033" s="12" t="n">
        <v>148</v>
      </c>
      <c r="O1033" s="7" t="inlineStr">
        <is>
          <t>LT250</t>
        </is>
      </c>
      <c r="P1033" s="13" t="n">
        <v>8</v>
      </c>
      <c r="R1033" s="12" t="n"/>
    </row>
    <row r="1034">
      <c r="B1034" t="inlineStr">
        <is>
          <t>Price_BOM_VLC_VLSC_Imp_1020</t>
        </is>
      </c>
      <c r="C1034" t="inlineStr">
        <is>
          <t>:50707-2P-30HP-VLC:50707-2P-40HP-VLC:50707-2P-50HP-VLC:50707-2P-60HP-VLC:</t>
        </is>
      </c>
      <c r="D1034" s="2" t="inlineStr">
        <is>
          <t>X4</t>
        </is>
      </c>
      <c r="E1034" s="2" t="inlineStr">
        <is>
          <t>ImpMatl_Silicon_Bronze_ASTM-B584_C87600</t>
        </is>
      </c>
      <c r="F1034" s="7" t="inlineStr">
        <is>
          <t>Silicon Bronze, ASTM-B584, C87600</t>
        </is>
      </c>
      <c r="G1034" s="7" t="inlineStr">
        <is>
          <t>B21</t>
        </is>
      </c>
      <c r="H1034" s="7" t="inlineStr">
        <is>
          <t>Coating_Scotchkote134_interior_exterior_IncludeImpeller</t>
        </is>
      </c>
      <c r="I1034" s="7" t="inlineStr">
        <is>
          <t>Stainless Steel, AISI-303</t>
        </is>
      </c>
      <c r="J1034" s="7" t="inlineStr">
        <is>
          <t>Steel, Cold Drawn C1018</t>
        </is>
      </c>
      <c r="K1034" s="2" t="inlineStr">
        <is>
          <t>RTF</t>
        </is>
      </c>
      <c r="L1034" s="7" t="n"/>
      <c r="M1034" s="7" t="inlineStr">
        <is>
          <t>A101910</t>
        </is>
      </c>
      <c r="N1034" s="7" t="n">
        <v>0</v>
      </c>
      <c r="O1034" s="7" t="inlineStr">
        <is>
          <t>LT250</t>
        </is>
      </c>
      <c r="P1034" s="13" t="n">
        <v>8</v>
      </c>
      <c r="R1034" s="12" t="n"/>
    </row>
    <row r="1035">
      <c r="B1035" t="inlineStr">
        <is>
          <t>Price_BOM_VLC_VLSC_Imp_1021</t>
        </is>
      </c>
      <c r="C1035" t="inlineStr">
        <is>
          <t>:50707-2P-30HP-VLC:50707-2P-40HP-VLC:50707-2P-50HP-VLC:50707-2P-60HP-VLC:</t>
        </is>
      </c>
      <c r="D1035" s="2" t="inlineStr">
        <is>
          <t>X4</t>
        </is>
      </c>
      <c r="E1035" t="inlineStr">
        <is>
          <t>ImpMatl_NiAl-Bronze_ASTM-B148_C95400</t>
        </is>
      </c>
      <c r="F1035" s="7" t="inlineStr">
        <is>
          <t>Nickel Aluminum Bronze ASTM B148 UNS C95400</t>
        </is>
      </c>
      <c r="G1035" s="7" t="inlineStr">
        <is>
          <t>B22</t>
        </is>
      </c>
      <c r="H1035" s="7" t="inlineStr">
        <is>
          <t>Coating_Scotchkote134_interior_exterior_IncludeImpeller</t>
        </is>
      </c>
      <c r="I1035" s="7" t="inlineStr">
        <is>
          <t>Stainless Steel, AISI-303</t>
        </is>
      </c>
      <c r="J1035" s="7" t="inlineStr">
        <is>
          <t>Steel, Cold Drawn C1018</t>
        </is>
      </c>
      <c r="K1035" s="2" t="inlineStr">
        <is>
          <t>RTF</t>
        </is>
      </c>
      <c r="L1035" s="12" t="n"/>
      <c r="M1035" t="inlineStr">
        <is>
          <t>A102245</t>
        </is>
      </c>
      <c r="N1035" s="12" t="n">
        <v>148</v>
      </c>
      <c r="O1035" s="7" t="inlineStr">
        <is>
          <t>LT250</t>
        </is>
      </c>
      <c r="P1035" s="13" t="n">
        <v>8</v>
      </c>
      <c r="R1035" s="12" t="n"/>
    </row>
    <row r="1036">
      <c r="B1036" t="inlineStr">
        <is>
          <t>Price_BOM_VLC_VLSC_Imp_1022</t>
        </is>
      </c>
      <c r="C1036" t="inlineStr">
        <is>
          <t>:50707-2P-30HP-VLC:50707-2P-40HP-VLC:50707-2P-50HP-VLC:50707-2P-60HP-VLC:</t>
        </is>
      </c>
      <c r="D1036" s="2" t="inlineStr">
        <is>
          <t>X4</t>
        </is>
      </c>
      <c r="E1036" s="2" t="inlineStr">
        <is>
          <t>ImpMatl_Silicon_Bronze_ASTM-B584_C87600</t>
        </is>
      </c>
      <c r="F1036" s="7" t="inlineStr">
        <is>
          <t>Silicon Bronze, ASTM-B584, C87600</t>
        </is>
      </c>
      <c r="G1036" s="7" t="inlineStr">
        <is>
          <t>B21</t>
        </is>
      </c>
      <c r="H1036" s="7" t="inlineStr">
        <is>
          <t>Coating_Scotchkote134_interior_IncludeImpeller</t>
        </is>
      </c>
      <c r="I1036" s="7" t="inlineStr">
        <is>
          <t>Stainless Steel, AISI-303</t>
        </is>
      </c>
      <c r="J1036" s="7" t="inlineStr">
        <is>
          <t>Steel, Cold Drawn C1018</t>
        </is>
      </c>
      <c r="K1036" s="2" t="inlineStr">
        <is>
          <t>RTF</t>
        </is>
      </c>
      <c r="L1036" s="7" t="n"/>
      <c r="M1036" s="7" t="inlineStr">
        <is>
          <t>A101910</t>
        </is>
      </c>
      <c r="N1036" s="7" t="n">
        <v>0</v>
      </c>
      <c r="O1036" s="7" t="inlineStr">
        <is>
          <t>LT250</t>
        </is>
      </c>
      <c r="P1036" s="13" t="n">
        <v>8</v>
      </c>
      <c r="R1036" s="12" t="n"/>
    </row>
    <row r="1037">
      <c r="B1037" t="inlineStr">
        <is>
          <t>Price_BOM_VLC_VLSC_Imp_1023</t>
        </is>
      </c>
      <c r="C1037" t="inlineStr">
        <is>
          <t>:50707-2P-30HP-VLC:50707-2P-40HP-VLC:50707-2P-50HP-VLC:50707-2P-60HP-VLC:</t>
        </is>
      </c>
      <c r="D1037" s="2" t="inlineStr">
        <is>
          <t>X4</t>
        </is>
      </c>
      <c r="E1037" t="inlineStr">
        <is>
          <t>ImpMatl_NiAl-Bronze_ASTM-B148_C95400</t>
        </is>
      </c>
      <c r="F1037" s="7" t="inlineStr">
        <is>
          <t>Nickel Aluminum Bronze ASTM B148 UNS C95400</t>
        </is>
      </c>
      <c r="G1037" s="7" t="inlineStr">
        <is>
          <t>B22</t>
        </is>
      </c>
      <c r="H1037" s="7" t="inlineStr">
        <is>
          <t>Coating_Scotchkote134_interior_IncludeImpeller</t>
        </is>
      </c>
      <c r="I1037" s="7" t="inlineStr">
        <is>
          <t>Stainless Steel, AISI-303</t>
        </is>
      </c>
      <c r="J1037" s="7" t="inlineStr">
        <is>
          <t>Steel, Cold Drawn C1018</t>
        </is>
      </c>
      <c r="K1037" s="2" t="inlineStr">
        <is>
          <t>RTF</t>
        </is>
      </c>
      <c r="L1037" s="12" t="n"/>
      <c r="M1037" t="inlineStr">
        <is>
          <t>A102245</t>
        </is>
      </c>
      <c r="N1037" s="12" t="n">
        <v>148</v>
      </c>
      <c r="O1037" s="7" t="inlineStr">
        <is>
          <t>LT250</t>
        </is>
      </c>
      <c r="P1037" s="13" t="n">
        <v>8</v>
      </c>
      <c r="R1037" s="12" t="n"/>
    </row>
    <row r="1038">
      <c r="B1038" t="inlineStr">
        <is>
          <t>Price_BOM_VLC_VLSC_Imp_1024</t>
        </is>
      </c>
      <c r="C1038" t="inlineStr">
        <is>
          <t>:50707-2P-30HP-VLC:50707-2P-40HP-VLC:50707-2P-50HP-VLC:50707-2P-60HP-VLC:</t>
        </is>
      </c>
      <c r="D1038" s="2" t="inlineStr">
        <is>
          <t>X4</t>
        </is>
      </c>
      <c r="E1038" s="2" t="inlineStr">
        <is>
          <t>ImpMatl_Silicon_Bronze_ASTM-B584_C87600</t>
        </is>
      </c>
      <c r="F1038" s="7" t="inlineStr">
        <is>
          <t>Silicon Bronze, ASTM-B584, C87600</t>
        </is>
      </c>
      <c r="G1038" s="7" t="inlineStr">
        <is>
          <t>B21</t>
        </is>
      </c>
      <c r="H1038" s="7" t="inlineStr">
        <is>
          <t>Coating_Special</t>
        </is>
      </c>
      <c r="I1038" s="7" t="inlineStr">
        <is>
          <t>Stainless Steel, AISI-303</t>
        </is>
      </c>
      <c r="J1038" s="7" t="inlineStr">
        <is>
          <t>Steel, Cold Drawn C1018</t>
        </is>
      </c>
      <c r="K1038" s="2" t="inlineStr">
        <is>
          <t>RTF</t>
        </is>
      </c>
      <c r="L1038" s="7" t="n"/>
      <c r="M1038" s="7" t="inlineStr">
        <is>
          <t>A101910</t>
        </is>
      </c>
      <c r="N1038" s="7" t="n">
        <v>0</v>
      </c>
      <c r="O1038" s="7" t="inlineStr">
        <is>
          <t>LT250</t>
        </is>
      </c>
      <c r="P1038" s="13" t="n">
        <v>8</v>
      </c>
      <c r="R1038" s="12" t="n"/>
    </row>
    <row r="1039">
      <c r="B1039" t="inlineStr">
        <is>
          <t>Price_BOM_VLC_VLSC_Imp_1025</t>
        </is>
      </c>
      <c r="C1039" t="inlineStr">
        <is>
          <t>:50707-2P-30HP-VLC:50707-2P-40HP-VLC:50707-2P-50HP-VLC:50707-2P-60HP-VLC:</t>
        </is>
      </c>
      <c r="D1039" s="2" t="inlineStr">
        <is>
          <t>X4</t>
        </is>
      </c>
      <c r="E1039" t="inlineStr">
        <is>
          <t>ImpMatl_NiAl-Bronze_ASTM-B148_C95400</t>
        </is>
      </c>
      <c r="F1039" s="7" t="inlineStr">
        <is>
          <t>Nickel Aluminum Bronze ASTM B148 UNS C95400</t>
        </is>
      </c>
      <c r="G1039" s="7" t="inlineStr">
        <is>
          <t>B22</t>
        </is>
      </c>
      <c r="H1039" s="7" t="inlineStr">
        <is>
          <t>Coating_Special</t>
        </is>
      </c>
      <c r="I1039" s="7" t="inlineStr">
        <is>
          <t>Stainless Steel, AISI-303</t>
        </is>
      </c>
      <c r="J1039" s="7" t="inlineStr">
        <is>
          <t>Steel, Cold Drawn C1018</t>
        </is>
      </c>
      <c r="K1039" s="2" t="inlineStr">
        <is>
          <t>RTF</t>
        </is>
      </c>
      <c r="L1039" s="12" t="n"/>
      <c r="M1039" t="inlineStr">
        <is>
          <t>A102245</t>
        </is>
      </c>
      <c r="N1039" s="12" t="n">
        <v>148</v>
      </c>
      <c r="O1039" s="7" t="inlineStr">
        <is>
          <t>LT250</t>
        </is>
      </c>
      <c r="P1039" s="13" t="n">
        <v>8</v>
      </c>
      <c r="R1039" s="12" t="n"/>
    </row>
    <row r="1040">
      <c r="B1040" t="inlineStr">
        <is>
          <t>Price_BOM_VLC_VLSC_Imp_1026</t>
        </is>
      </c>
      <c r="C1040" t="inlineStr">
        <is>
          <t>:50707-2P-30HP-VLC:50707-2P-40HP-VLC:50707-2P-50HP-VLC:50707-2P-60HP-VLC:</t>
        </is>
      </c>
      <c r="D1040" s="2" t="inlineStr">
        <is>
          <t>X4</t>
        </is>
      </c>
      <c r="E1040" s="2" t="inlineStr">
        <is>
          <t>ImpMatl_Silicon_Bronze_ASTM-B584_C87600</t>
        </is>
      </c>
      <c r="F1040" s="7" t="inlineStr">
        <is>
          <t>Silicon Bronze, ASTM-B584, C87600</t>
        </is>
      </c>
      <c r="G1040" s="7" t="inlineStr">
        <is>
          <t>B21</t>
        </is>
      </c>
      <c r="H1040" s="7" t="inlineStr">
        <is>
          <t>Coating_Epoxy</t>
        </is>
      </c>
      <c r="I1040" s="7" t="inlineStr">
        <is>
          <t>Stainless Steel, AISI-303</t>
        </is>
      </c>
      <c r="J1040" s="7" t="inlineStr">
        <is>
          <t>Steel, Cold Drawn C1018</t>
        </is>
      </c>
      <c r="K1040" s="2" t="inlineStr">
        <is>
          <t>RTF</t>
        </is>
      </c>
      <c r="L1040" s="7" t="n"/>
      <c r="M1040" s="7" t="inlineStr">
        <is>
          <t>A101910</t>
        </is>
      </c>
      <c r="N1040" s="7" t="n">
        <v>0</v>
      </c>
      <c r="O1040" s="7" t="inlineStr">
        <is>
          <t>LT250</t>
        </is>
      </c>
      <c r="P1040" s="13" t="n">
        <v>8</v>
      </c>
      <c r="R1040" s="12" t="n"/>
    </row>
    <row r="1041">
      <c r="B1041" t="inlineStr">
        <is>
          <t>Price_BOM_VLC_VLSC_Imp_1027</t>
        </is>
      </c>
      <c r="C1041" t="inlineStr">
        <is>
          <t>:50707-2P-30HP-VLC:50707-2P-40HP-VLC:50707-2P-50HP-VLC:50707-2P-60HP-VLC:</t>
        </is>
      </c>
      <c r="D1041" s="2" t="inlineStr">
        <is>
          <t>X4</t>
        </is>
      </c>
      <c r="E1041" t="inlineStr">
        <is>
          <t>ImpMatl_NiAl-Bronze_ASTM-B148_C95400</t>
        </is>
      </c>
      <c r="F1041" s="7" t="inlineStr">
        <is>
          <t>Nickel Aluminum Bronze ASTM B148 UNS C95400</t>
        </is>
      </c>
      <c r="G1041" s="7" t="inlineStr">
        <is>
          <t>B22</t>
        </is>
      </c>
      <c r="H1041" s="7" t="inlineStr">
        <is>
          <t>Coating_Epoxy</t>
        </is>
      </c>
      <c r="I1041" s="7" t="inlineStr">
        <is>
          <t>Stainless Steel, AISI-303</t>
        </is>
      </c>
      <c r="J1041" s="7" t="inlineStr">
        <is>
          <t>Steel, Cold Drawn C1018</t>
        </is>
      </c>
      <c r="K1041" s="2" t="inlineStr">
        <is>
          <t>RTF</t>
        </is>
      </c>
      <c r="L1041" s="12" t="n"/>
      <c r="M1041" t="inlineStr">
        <is>
          <t>A102245</t>
        </is>
      </c>
      <c r="N1041" s="12" t="n">
        <v>148</v>
      </c>
      <c r="O1041" s="7" t="inlineStr">
        <is>
          <t>LT250</t>
        </is>
      </c>
      <c r="P1041" s="13" t="n">
        <v>8</v>
      </c>
      <c r="R1041" s="12" t="n"/>
    </row>
    <row r="1042">
      <c r="B1042" t="inlineStr">
        <is>
          <t>Price_BOM_VLC_VLSC_Imp_1028</t>
        </is>
      </c>
      <c r="C1042" t="inlineStr">
        <is>
          <t>:50707-2P-30HP-VLSC:50707-2P-40HP-VLSC:50707-2P-50HP-VLSC:50707-2P-60HP-VLSC:</t>
        </is>
      </c>
      <c r="D1042" s="2" t="inlineStr">
        <is>
          <t>X4</t>
        </is>
      </c>
      <c r="E1042" s="2" t="inlineStr">
        <is>
          <t>ImpMatl_Silicon_Bronze_ASTM-B584_C87600</t>
        </is>
      </c>
      <c r="F1042" s="7" t="inlineStr">
        <is>
          <t>Silicon Bronze, ASTM-B584, C87600</t>
        </is>
      </c>
      <c r="G1042" s="7" t="inlineStr">
        <is>
          <t>B21</t>
        </is>
      </c>
      <c r="H1042" s="7" t="inlineStr">
        <is>
          <t>Coating_Standard</t>
        </is>
      </c>
      <c r="I1042" s="7" t="inlineStr">
        <is>
          <t>Stainless Steel, AISI-303</t>
        </is>
      </c>
      <c r="J1042" s="7" t="inlineStr">
        <is>
          <t>Steel, Cold Drawn C1018</t>
        </is>
      </c>
      <c r="K1042" s="78" t="inlineStr">
        <is>
          <t>96772226</t>
        </is>
      </c>
      <c r="L1042" s="7" t="inlineStr">
        <is>
          <t>IMP,VLS,50707,X4,B21</t>
        </is>
      </c>
      <c r="M1042" s="7" t="inlineStr">
        <is>
          <t>A101910</t>
        </is>
      </c>
      <c r="N1042" s="7" t="n">
        <v>0</v>
      </c>
      <c r="O1042" s="7" t="inlineStr">
        <is>
          <t>LT027</t>
        </is>
      </c>
      <c r="P1042" s="13" t="n">
        <v>0</v>
      </c>
      <c r="R1042" s="12" t="n"/>
    </row>
    <row r="1043">
      <c r="B1043" t="inlineStr">
        <is>
          <t>Price_BOM_VLC_VLSC_Imp_1029</t>
        </is>
      </c>
      <c r="C1043" t="inlineStr">
        <is>
          <t>:50707-2P-30HP-VLSC:50707-2P-40HP-VLSC:50707-2P-50HP-VLSC:50707-2P-60HP-VLSC:</t>
        </is>
      </c>
      <c r="D1043" s="2" t="inlineStr">
        <is>
          <t>X4</t>
        </is>
      </c>
      <c r="E1043" s="2" t="inlineStr">
        <is>
          <t>ImpMatl_SS_AISI-304</t>
        </is>
      </c>
      <c r="F1043" s="7" t="inlineStr">
        <is>
          <t>Stainless Steel, AISI-304</t>
        </is>
      </c>
      <c r="G1043" s="7" t="inlineStr">
        <is>
          <t>H304</t>
        </is>
      </c>
      <c r="H1043" s="7" t="inlineStr">
        <is>
          <t>Coating_Standard</t>
        </is>
      </c>
      <c r="I1043" s="7" t="inlineStr">
        <is>
          <t>Stainless Steel, AISI-303</t>
        </is>
      </c>
      <c r="J1043" s="7" t="inlineStr">
        <is>
          <t>Stainless Steel, AISI 316</t>
        </is>
      </c>
      <c r="K1043" s="63" t="inlineStr">
        <is>
          <t>RTF</t>
        </is>
      </c>
      <c r="L1043" s="7" t="n"/>
      <c r="M1043" t="inlineStr">
        <is>
          <t>A300132</t>
        </is>
      </c>
      <c r="N1043" t="n">
        <v>0</v>
      </c>
      <c r="O1043" s="7" t="inlineStr">
        <is>
          <t>LT043</t>
        </is>
      </c>
      <c r="P1043" s="13" t="n">
        <v>18</v>
      </c>
      <c r="R1043" s="12" t="n"/>
    </row>
    <row r="1044">
      <c r="B1044" t="inlineStr">
        <is>
          <t>Price_BOM_VLC_VLSC_Imp_1030</t>
        </is>
      </c>
      <c r="C1044" t="inlineStr">
        <is>
          <t>:50707-2P-30HP-VLSC:50707-2P-40HP-VLSC:50707-2P-50HP-VLSC:50707-2P-60HP-VLSC:</t>
        </is>
      </c>
      <c r="D1044" s="2" t="inlineStr">
        <is>
          <t>X4</t>
        </is>
      </c>
      <c r="E1044" t="inlineStr">
        <is>
          <t>ImpMatl_NiAl-Bronze_ASTM-B148_C95400</t>
        </is>
      </c>
      <c r="F1044" s="7" t="inlineStr">
        <is>
          <t>Nickel Aluminum Bronze ASTM B148 UNS C95400</t>
        </is>
      </c>
      <c r="G1044" s="7" t="inlineStr">
        <is>
          <t>B22</t>
        </is>
      </c>
      <c r="H1044" s="7" t="inlineStr">
        <is>
          <t>Coating_Standard</t>
        </is>
      </c>
      <c r="I1044" s="7" t="inlineStr">
        <is>
          <t>Stainless Steel, AISI-303</t>
        </is>
      </c>
      <c r="J1044" s="7" t="inlineStr">
        <is>
          <t>Steel, Cold Drawn C1018</t>
        </is>
      </c>
      <c r="K1044" s="63" t="inlineStr">
        <is>
          <t>RTF</t>
        </is>
      </c>
      <c r="L1044" s="1" t="n"/>
      <c r="M1044" t="inlineStr">
        <is>
          <t>A102245</t>
        </is>
      </c>
      <c r="N1044" t="n">
        <v>148</v>
      </c>
      <c r="O1044" s="7" t="inlineStr">
        <is>
          <t>LT250</t>
        </is>
      </c>
      <c r="P1044" s="13" t="n">
        <v>8</v>
      </c>
      <c r="R1044" s="12" t="n"/>
    </row>
    <row r="1045">
      <c r="B1045" t="inlineStr">
        <is>
          <t>Price_BOM_VLC_VLSC_Imp_1031</t>
        </is>
      </c>
      <c r="C1045" t="inlineStr">
        <is>
          <t>:50707-2P-30HP-VLSC:50707-2P-40HP-VLSC:50707-2P-50HP-VLSC:50707-2P-60HP-VLSC:</t>
        </is>
      </c>
      <c r="D1045" s="2" t="inlineStr">
        <is>
          <t>X4</t>
        </is>
      </c>
      <c r="E1045" s="2" t="inlineStr">
        <is>
          <t>ImpMatl_Silicon_Bronze_ASTM-B584_C87600</t>
        </is>
      </c>
      <c r="F1045" s="7" t="inlineStr">
        <is>
          <t>Silicon Bronze, ASTM-B584, C87600</t>
        </is>
      </c>
      <c r="G1045" s="7" t="inlineStr">
        <is>
          <t>B21</t>
        </is>
      </c>
      <c r="H1045" s="7" t="inlineStr">
        <is>
          <t>Coating_Scotchkote134_interior</t>
        </is>
      </c>
      <c r="I1045" s="7" t="inlineStr">
        <is>
          <t>Stainless Steel, AISI-303</t>
        </is>
      </c>
      <c r="J1045" s="7" t="inlineStr">
        <is>
          <t>Steel, Cold Drawn C1018</t>
        </is>
      </c>
      <c r="K1045" s="2" t="inlineStr">
        <is>
          <t>RTF</t>
        </is>
      </c>
      <c r="L1045" s="7" t="n"/>
      <c r="M1045" s="7" t="inlineStr">
        <is>
          <t>A101910</t>
        </is>
      </c>
      <c r="N1045" s="7" t="n">
        <v>0</v>
      </c>
      <c r="O1045" s="7" t="inlineStr">
        <is>
          <t>LT250</t>
        </is>
      </c>
      <c r="P1045" s="13" t="n">
        <v>8</v>
      </c>
      <c r="R1045" s="12" t="n"/>
    </row>
    <row r="1046">
      <c r="B1046" t="inlineStr">
        <is>
          <t>Price_BOM_VLC_VLSC_Imp_1032</t>
        </is>
      </c>
      <c r="C1046" t="inlineStr">
        <is>
          <t>:50707-2P-30HP-VLSC:50707-2P-40HP-VLSC:50707-2P-50HP-VLSC:50707-2P-60HP-VLSC:</t>
        </is>
      </c>
      <c r="D1046" s="2" t="inlineStr">
        <is>
          <t>X4</t>
        </is>
      </c>
      <c r="E1046" t="inlineStr">
        <is>
          <t>ImpMatl_NiAl-Bronze_ASTM-B148_C95400</t>
        </is>
      </c>
      <c r="F1046" s="7" t="inlineStr">
        <is>
          <t>Nickel Aluminum Bronze ASTM B148 UNS C95400</t>
        </is>
      </c>
      <c r="G1046" s="7" t="inlineStr">
        <is>
          <t>B22</t>
        </is>
      </c>
      <c r="H1046" s="7" t="inlineStr">
        <is>
          <t>Coating_Scotchkote134_interior</t>
        </is>
      </c>
      <c r="I1046" s="7" t="inlineStr">
        <is>
          <t>Stainless Steel, AISI-303</t>
        </is>
      </c>
      <c r="J1046" s="7" t="inlineStr">
        <is>
          <t>Steel, Cold Drawn C1018</t>
        </is>
      </c>
      <c r="K1046" s="2" t="inlineStr">
        <is>
          <t>RTF</t>
        </is>
      </c>
      <c r="L1046" s="1" t="n"/>
      <c r="M1046" t="inlineStr">
        <is>
          <t>A102245</t>
        </is>
      </c>
      <c r="N1046" t="n">
        <v>148</v>
      </c>
      <c r="O1046" s="7" t="inlineStr">
        <is>
          <t>LT250</t>
        </is>
      </c>
      <c r="P1046" s="13" t="n">
        <v>8</v>
      </c>
      <c r="R1046" s="12" t="n"/>
    </row>
    <row r="1047">
      <c r="B1047" t="inlineStr">
        <is>
          <t>Price_BOM_VLC_VLSC_Imp_1033</t>
        </is>
      </c>
      <c r="C1047" t="inlineStr">
        <is>
          <t>:50707-2P-30HP-VLSC:50707-2P-40HP-VLSC:50707-2P-50HP-VLSC:50707-2P-60HP-VLSC:</t>
        </is>
      </c>
      <c r="D1047" s="2" t="inlineStr">
        <is>
          <t>X4</t>
        </is>
      </c>
      <c r="E1047" s="2" t="inlineStr">
        <is>
          <t>ImpMatl_Silicon_Bronze_ASTM-B584_C87600</t>
        </is>
      </c>
      <c r="F1047" s="7" t="inlineStr">
        <is>
          <t>Silicon Bronze, ASTM-B584, C87600</t>
        </is>
      </c>
      <c r="G1047" s="7" t="inlineStr">
        <is>
          <t>B21</t>
        </is>
      </c>
      <c r="H1047" s="7" t="inlineStr">
        <is>
          <t>Coating_Scotchkote134_interior_exterior</t>
        </is>
      </c>
      <c r="I1047" s="7" t="inlineStr">
        <is>
          <t>Stainless Steel, AISI-303</t>
        </is>
      </c>
      <c r="J1047" s="7" t="inlineStr">
        <is>
          <t>Steel, Cold Drawn C1018</t>
        </is>
      </c>
      <c r="K1047" s="2" t="inlineStr">
        <is>
          <t>RTF</t>
        </is>
      </c>
      <c r="L1047" s="7" t="n"/>
      <c r="M1047" s="7" t="inlineStr">
        <is>
          <t>A101910</t>
        </is>
      </c>
      <c r="N1047" s="7" t="n">
        <v>0</v>
      </c>
      <c r="O1047" s="7" t="inlineStr">
        <is>
          <t>LT250</t>
        </is>
      </c>
      <c r="P1047" s="13" t="n">
        <v>8</v>
      </c>
      <c r="R1047" s="12" t="n"/>
    </row>
    <row r="1048">
      <c r="B1048" t="inlineStr">
        <is>
          <t>Price_BOM_VLC_VLSC_Imp_1034</t>
        </is>
      </c>
      <c r="C1048" t="inlineStr">
        <is>
          <t>:50707-2P-30HP-VLSC:50707-2P-40HP-VLSC:50707-2P-50HP-VLSC:50707-2P-60HP-VLSC:</t>
        </is>
      </c>
      <c r="D1048" s="2" t="inlineStr">
        <is>
          <t>X4</t>
        </is>
      </c>
      <c r="E1048" t="inlineStr">
        <is>
          <t>ImpMatl_NiAl-Bronze_ASTM-B148_C95400</t>
        </is>
      </c>
      <c r="F1048" s="7" t="inlineStr">
        <is>
          <t>Nickel Aluminum Bronze ASTM B148 UNS C95400</t>
        </is>
      </c>
      <c r="G1048" s="7" t="inlineStr">
        <is>
          <t>B22</t>
        </is>
      </c>
      <c r="H1048" s="7" t="inlineStr">
        <is>
          <t>Coating_Scotchkote134_interior_exterior</t>
        </is>
      </c>
      <c r="I1048" s="7" t="inlineStr">
        <is>
          <t>Stainless Steel, AISI-303</t>
        </is>
      </c>
      <c r="J1048" s="7" t="inlineStr">
        <is>
          <t>Steel, Cold Drawn C1018</t>
        </is>
      </c>
      <c r="K1048" s="2" t="inlineStr">
        <is>
          <t>RTF</t>
        </is>
      </c>
      <c r="L1048" s="1" t="n"/>
      <c r="M1048" t="inlineStr">
        <is>
          <t>A102245</t>
        </is>
      </c>
      <c r="N1048" t="n">
        <v>148</v>
      </c>
      <c r="O1048" s="7" t="inlineStr">
        <is>
          <t>LT250</t>
        </is>
      </c>
      <c r="P1048" s="13" t="n">
        <v>8</v>
      </c>
      <c r="R1048" s="12" t="n"/>
    </row>
    <row r="1049">
      <c r="B1049" t="inlineStr">
        <is>
          <t>Price_BOM_VLC_VLSC_Imp_1035</t>
        </is>
      </c>
      <c r="C1049" t="inlineStr">
        <is>
          <t>:50707-2P-30HP-VLSC:50707-2P-40HP-VLSC:50707-2P-50HP-VLSC:50707-2P-60HP-VLSC:</t>
        </is>
      </c>
      <c r="D1049" s="2" t="inlineStr">
        <is>
          <t>X4</t>
        </is>
      </c>
      <c r="E1049" s="2" t="inlineStr">
        <is>
          <t>ImpMatl_Silicon_Bronze_ASTM-B584_C87600</t>
        </is>
      </c>
      <c r="F1049" s="7" t="inlineStr">
        <is>
          <t>Silicon Bronze, ASTM-B584, C87600</t>
        </is>
      </c>
      <c r="G1049" s="7" t="inlineStr">
        <is>
          <t>B21</t>
        </is>
      </c>
      <c r="H1049" s="7" t="inlineStr">
        <is>
          <t>Coating_Scotchkote134_interior_exterior_IncludeImpeller</t>
        </is>
      </c>
      <c r="I1049" s="7" t="inlineStr">
        <is>
          <t>Stainless Steel, AISI-303</t>
        </is>
      </c>
      <c r="J1049" s="7" t="inlineStr">
        <is>
          <t>Steel, Cold Drawn C1018</t>
        </is>
      </c>
      <c r="K1049" s="2" t="inlineStr">
        <is>
          <t>RTF</t>
        </is>
      </c>
      <c r="L1049" s="7" t="n"/>
      <c r="M1049" s="7" t="inlineStr">
        <is>
          <t>A101910</t>
        </is>
      </c>
      <c r="N1049" s="7" t="n">
        <v>0</v>
      </c>
      <c r="O1049" s="7" t="inlineStr">
        <is>
          <t>LT250</t>
        </is>
      </c>
      <c r="P1049" s="13" t="n">
        <v>8</v>
      </c>
      <c r="R1049" s="12" t="n"/>
    </row>
    <row r="1050">
      <c r="B1050" t="inlineStr">
        <is>
          <t>Price_BOM_VLC_VLSC_Imp_1036</t>
        </is>
      </c>
      <c r="C1050" t="inlineStr">
        <is>
          <t>:50707-2P-30HP-VLSC:50707-2P-40HP-VLSC:50707-2P-50HP-VLSC:50707-2P-60HP-VLSC:</t>
        </is>
      </c>
      <c r="D1050" s="2" t="inlineStr">
        <is>
          <t>X4</t>
        </is>
      </c>
      <c r="E1050" t="inlineStr">
        <is>
          <t>ImpMatl_NiAl-Bronze_ASTM-B148_C95400</t>
        </is>
      </c>
      <c r="F1050" s="7" t="inlineStr">
        <is>
          <t>Nickel Aluminum Bronze ASTM B148 UNS C95400</t>
        </is>
      </c>
      <c r="G1050" s="7" t="inlineStr">
        <is>
          <t>B22</t>
        </is>
      </c>
      <c r="H1050" s="7" t="inlineStr">
        <is>
          <t>Coating_Scotchkote134_interior_exterior_IncludeImpeller</t>
        </is>
      </c>
      <c r="I1050" s="7" t="inlineStr">
        <is>
          <t>Stainless Steel, AISI-303</t>
        </is>
      </c>
      <c r="J1050" s="7" t="inlineStr">
        <is>
          <t>Steel, Cold Drawn C1018</t>
        </is>
      </c>
      <c r="K1050" s="2" t="inlineStr">
        <is>
          <t>RTF</t>
        </is>
      </c>
      <c r="L1050" s="1" t="n"/>
      <c r="M1050" t="inlineStr">
        <is>
          <t>A102245</t>
        </is>
      </c>
      <c r="N1050" t="n">
        <v>148</v>
      </c>
      <c r="O1050" s="7" t="inlineStr">
        <is>
          <t>LT250</t>
        </is>
      </c>
      <c r="P1050" s="13" t="n">
        <v>8</v>
      </c>
      <c r="R1050" s="12" t="n"/>
    </row>
    <row r="1051">
      <c r="B1051" t="inlineStr">
        <is>
          <t>Price_BOM_VLC_VLSC_Imp_1037</t>
        </is>
      </c>
      <c r="C1051" t="inlineStr">
        <is>
          <t>:50707-2P-30HP-VLSC:50707-2P-40HP-VLSC:50707-2P-50HP-VLSC:50707-2P-60HP-VLSC:</t>
        </is>
      </c>
      <c r="D1051" s="2" t="inlineStr">
        <is>
          <t>X4</t>
        </is>
      </c>
      <c r="E1051" s="2" t="inlineStr">
        <is>
          <t>ImpMatl_Silicon_Bronze_ASTM-B584_C87600</t>
        </is>
      </c>
      <c r="F1051" s="7" t="inlineStr">
        <is>
          <t>Silicon Bronze, ASTM-B584, C87600</t>
        </is>
      </c>
      <c r="G1051" s="7" t="inlineStr">
        <is>
          <t>B21</t>
        </is>
      </c>
      <c r="H1051" s="7" t="inlineStr">
        <is>
          <t>Coating_Scotchkote134_interior_IncludeImpeller</t>
        </is>
      </c>
      <c r="I1051" s="7" t="inlineStr">
        <is>
          <t>Stainless Steel, AISI-303</t>
        </is>
      </c>
      <c r="J1051" s="7" t="inlineStr">
        <is>
          <t>Steel, Cold Drawn C1018</t>
        </is>
      </c>
      <c r="K1051" s="2" t="inlineStr">
        <is>
          <t>RTF</t>
        </is>
      </c>
      <c r="L1051" s="7" t="n"/>
      <c r="M1051" s="7" t="inlineStr">
        <is>
          <t>A101910</t>
        </is>
      </c>
      <c r="N1051" s="7" t="n">
        <v>0</v>
      </c>
      <c r="O1051" s="7" t="inlineStr">
        <is>
          <t>LT250</t>
        </is>
      </c>
      <c r="P1051" s="13" t="n">
        <v>8</v>
      </c>
      <c r="R1051" s="12" t="n"/>
    </row>
    <row r="1052">
      <c r="B1052" t="inlineStr">
        <is>
          <t>Price_BOM_VLC_VLSC_Imp_1038</t>
        </is>
      </c>
      <c r="C1052" t="inlineStr">
        <is>
          <t>:50707-2P-30HP-VLSC:50707-2P-40HP-VLSC:50707-2P-50HP-VLSC:50707-2P-60HP-VLSC:</t>
        </is>
      </c>
      <c r="D1052" s="2" t="inlineStr">
        <is>
          <t>X4</t>
        </is>
      </c>
      <c r="E1052" t="inlineStr">
        <is>
          <t>ImpMatl_NiAl-Bronze_ASTM-B148_C95400</t>
        </is>
      </c>
      <c r="F1052" s="7" t="inlineStr">
        <is>
          <t>Nickel Aluminum Bronze ASTM B148 UNS C95400</t>
        </is>
      </c>
      <c r="G1052" s="7" t="inlineStr">
        <is>
          <t>B22</t>
        </is>
      </c>
      <c r="H1052" s="7" t="inlineStr">
        <is>
          <t>Coating_Scotchkote134_interior_IncludeImpeller</t>
        </is>
      </c>
      <c r="I1052" s="7" t="inlineStr">
        <is>
          <t>Stainless Steel, AISI-303</t>
        </is>
      </c>
      <c r="J1052" s="7" t="inlineStr">
        <is>
          <t>Steel, Cold Drawn C1018</t>
        </is>
      </c>
      <c r="K1052" s="2" t="inlineStr">
        <is>
          <t>RTF</t>
        </is>
      </c>
      <c r="L1052" s="1" t="n"/>
      <c r="M1052" t="inlineStr">
        <is>
          <t>A102245</t>
        </is>
      </c>
      <c r="N1052" t="n">
        <v>148</v>
      </c>
      <c r="O1052" s="7" t="inlineStr">
        <is>
          <t>LT250</t>
        </is>
      </c>
      <c r="P1052" s="13" t="n">
        <v>8</v>
      </c>
      <c r="R1052" s="12" t="n"/>
    </row>
    <row r="1053">
      <c r="B1053" t="inlineStr">
        <is>
          <t>Price_BOM_VLC_VLSC_Imp_1039</t>
        </is>
      </c>
      <c r="C1053" t="inlineStr">
        <is>
          <t>:50707-2P-30HP-VLSC:50707-2P-40HP-VLSC:50707-2P-50HP-VLSC:50707-2P-60HP-VLSC:</t>
        </is>
      </c>
      <c r="D1053" s="2" t="inlineStr">
        <is>
          <t>X4</t>
        </is>
      </c>
      <c r="E1053" s="2" t="inlineStr">
        <is>
          <t>ImpMatl_Silicon_Bronze_ASTM-B584_C87600</t>
        </is>
      </c>
      <c r="F1053" s="7" t="inlineStr">
        <is>
          <t>Silicon Bronze, ASTM-B584, C87600</t>
        </is>
      </c>
      <c r="G1053" s="7" t="inlineStr">
        <is>
          <t>B21</t>
        </is>
      </c>
      <c r="H1053" s="7" t="inlineStr">
        <is>
          <t>Coating_Special</t>
        </is>
      </c>
      <c r="I1053" s="7" t="inlineStr">
        <is>
          <t>Stainless Steel, AISI-303</t>
        </is>
      </c>
      <c r="J1053" s="7" t="inlineStr">
        <is>
          <t>Steel, Cold Drawn C1018</t>
        </is>
      </c>
      <c r="K1053" s="2" t="inlineStr">
        <is>
          <t>RTF</t>
        </is>
      </c>
      <c r="L1053" s="7" t="n"/>
      <c r="M1053" s="7" t="inlineStr">
        <is>
          <t>A101910</t>
        </is>
      </c>
      <c r="N1053" s="7" t="n">
        <v>0</v>
      </c>
      <c r="O1053" s="7" t="inlineStr">
        <is>
          <t>LT250</t>
        </is>
      </c>
      <c r="P1053" s="13" t="n">
        <v>8</v>
      </c>
      <c r="R1053" s="12" t="n"/>
    </row>
    <row r="1054">
      <c r="B1054" t="inlineStr">
        <is>
          <t>Price_BOM_VLC_VLSC_Imp_1040</t>
        </is>
      </c>
      <c r="C1054" t="inlineStr">
        <is>
          <t>:50707-2P-30HP-VLSC:50707-2P-40HP-VLSC:50707-2P-50HP-VLSC:50707-2P-60HP-VLSC:</t>
        </is>
      </c>
      <c r="D1054" s="2" t="inlineStr">
        <is>
          <t>X4</t>
        </is>
      </c>
      <c r="E1054" t="inlineStr">
        <is>
          <t>ImpMatl_NiAl-Bronze_ASTM-B148_C95400</t>
        </is>
      </c>
      <c r="F1054" s="7" t="inlineStr">
        <is>
          <t>Nickel Aluminum Bronze ASTM B148 UNS C95400</t>
        </is>
      </c>
      <c r="G1054" s="7" t="inlineStr">
        <is>
          <t>B22</t>
        </is>
      </c>
      <c r="H1054" s="7" t="inlineStr">
        <is>
          <t>Coating_Special</t>
        </is>
      </c>
      <c r="I1054" s="7" t="inlineStr">
        <is>
          <t>Stainless Steel, AISI-303</t>
        </is>
      </c>
      <c r="J1054" s="7" t="inlineStr">
        <is>
          <t>Steel, Cold Drawn C1018</t>
        </is>
      </c>
      <c r="K1054" s="2" t="inlineStr">
        <is>
          <t>RTF</t>
        </is>
      </c>
      <c r="L1054" s="1" t="n"/>
      <c r="M1054" t="inlineStr">
        <is>
          <t>A102245</t>
        </is>
      </c>
      <c r="N1054" t="n">
        <v>148</v>
      </c>
      <c r="O1054" s="7" t="inlineStr">
        <is>
          <t>LT250</t>
        </is>
      </c>
      <c r="P1054" s="13" t="n">
        <v>8</v>
      </c>
      <c r="R1054" s="12" t="n"/>
    </row>
    <row r="1055">
      <c r="B1055" t="inlineStr">
        <is>
          <t>Price_BOM_VLC_VLSC_Imp_1041</t>
        </is>
      </c>
      <c r="C1055" t="inlineStr">
        <is>
          <t>:50707-2P-30HP-VLSC:50707-2P-40HP-VLSC:50707-2P-50HP-VLSC:50707-2P-60HP-VLSC:</t>
        </is>
      </c>
      <c r="D1055" s="2" t="inlineStr">
        <is>
          <t>X4</t>
        </is>
      </c>
      <c r="E1055" s="2" t="inlineStr">
        <is>
          <t>ImpMatl_Silicon_Bronze_ASTM-B584_C87600</t>
        </is>
      </c>
      <c r="F1055" s="7" t="inlineStr">
        <is>
          <t>Silicon Bronze, ASTM-B584, C87600</t>
        </is>
      </c>
      <c r="G1055" s="7" t="inlineStr">
        <is>
          <t>B21</t>
        </is>
      </c>
      <c r="H1055" s="7" t="inlineStr">
        <is>
          <t>Coating_Epoxy</t>
        </is>
      </c>
      <c r="I1055" s="7" t="inlineStr">
        <is>
          <t>Stainless Steel, AISI-303</t>
        </is>
      </c>
      <c r="J1055" s="7" t="inlineStr">
        <is>
          <t>Steel, Cold Drawn C1018</t>
        </is>
      </c>
      <c r="K1055" s="2" t="inlineStr">
        <is>
          <t>RTF</t>
        </is>
      </c>
      <c r="L1055" s="7" t="n"/>
      <c r="M1055" s="7" t="inlineStr">
        <is>
          <t>A101910</t>
        </is>
      </c>
      <c r="N1055" s="7" t="n">
        <v>0</v>
      </c>
      <c r="O1055" s="7" t="inlineStr">
        <is>
          <t>LT250</t>
        </is>
      </c>
      <c r="P1055" s="13" t="n">
        <v>8</v>
      </c>
      <c r="R1055" s="12" t="n"/>
    </row>
    <row r="1056">
      <c r="B1056" t="inlineStr">
        <is>
          <t>Price_BOM_VLC_VLSC_Imp_1042</t>
        </is>
      </c>
      <c r="C1056" t="inlineStr">
        <is>
          <t>:50707-2P-30HP-VLSC:50707-2P-40HP-VLSC:50707-2P-50HP-VLSC:50707-2P-60HP-VLSC:</t>
        </is>
      </c>
      <c r="D1056" s="2" t="inlineStr">
        <is>
          <t>X4</t>
        </is>
      </c>
      <c r="E1056" t="inlineStr">
        <is>
          <t>ImpMatl_NiAl-Bronze_ASTM-B148_C95400</t>
        </is>
      </c>
      <c r="F1056" s="7" t="inlineStr">
        <is>
          <t>Nickel Aluminum Bronze ASTM B148 UNS C95400</t>
        </is>
      </c>
      <c r="G1056" s="7" t="inlineStr">
        <is>
          <t>B22</t>
        </is>
      </c>
      <c r="H1056" s="7" t="inlineStr">
        <is>
          <t>Coating_Epoxy</t>
        </is>
      </c>
      <c r="I1056" s="7" t="inlineStr">
        <is>
          <t>Stainless Steel, AISI-303</t>
        </is>
      </c>
      <c r="J1056" s="7" t="inlineStr">
        <is>
          <t>Steel, Cold Drawn C1018</t>
        </is>
      </c>
      <c r="K1056" s="2" t="inlineStr">
        <is>
          <t>RTF</t>
        </is>
      </c>
      <c r="L1056" s="1" t="n"/>
      <c r="M1056" t="inlineStr">
        <is>
          <t>A102245</t>
        </is>
      </c>
      <c r="N1056" t="n">
        <v>148</v>
      </c>
      <c r="O1056" s="7" t="inlineStr">
        <is>
          <t>LT250</t>
        </is>
      </c>
      <c r="P1056" s="13" t="n">
        <v>8</v>
      </c>
      <c r="R1056" s="12" t="n"/>
    </row>
    <row r="1057">
      <c r="B1057" t="inlineStr">
        <is>
          <t>Price_BOM_VLC_VLSC_Imp_1043</t>
        </is>
      </c>
      <c r="C1057" t="inlineStr">
        <is>
          <t>:50957-4P-7.5HP-VLC:50957-4P-10HP-VLC:</t>
        </is>
      </c>
      <c r="D1057" s="2" t="inlineStr">
        <is>
          <t>X3</t>
        </is>
      </c>
      <c r="E1057" s="2" t="inlineStr">
        <is>
          <t>ImpMatl_Silicon_Bronze_ASTM-B584_C87600</t>
        </is>
      </c>
      <c r="F1057" s="7" t="inlineStr">
        <is>
          <t>Silicon Bronze, ASTM-B584, C87600</t>
        </is>
      </c>
      <c r="G1057" s="7" t="inlineStr">
        <is>
          <t>B21</t>
        </is>
      </c>
      <c r="H1057" s="7" t="inlineStr">
        <is>
          <t>Coating_Standard</t>
        </is>
      </c>
      <c r="I1057" s="7" t="inlineStr">
        <is>
          <t>Stainless Steel, AISI-303</t>
        </is>
      </c>
      <c r="J1057" s="7" t="inlineStr">
        <is>
          <t>Steel, Cold Drawn C1018</t>
        </is>
      </c>
      <c r="K1057" s="77" t="inlineStr">
        <is>
          <t>96769232</t>
        </is>
      </c>
      <c r="L1057" s="7" t="inlineStr">
        <is>
          <t>IMP,L,40957,X3,B21</t>
        </is>
      </c>
      <c r="M1057" s="7" t="inlineStr">
        <is>
          <t>A101917</t>
        </is>
      </c>
      <c r="N1057" s="7" t="n">
        <v>0</v>
      </c>
      <c r="O1057" s="7" t="inlineStr">
        <is>
          <t>LT027</t>
        </is>
      </c>
      <c r="P1057" s="13" t="n">
        <v>0</v>
      </c>
      <c r="R1057" s="12" t="n"/>
    </row>
    <row r="1058">
      <c r="B1058" t="inlineStr">
        <is>
          <t>Price_BOM_VLC_VLSC_Imp_1044</t>
        </is>
      </c>
      <c r="C1058" t="inlineStr">
        <is>
          <t>:50957-4P-7.5HP-VLC:50957-4P-10HP-VLC:</t>
        </is>
      </c>
      <c r="D1058" s="2" t="inlineStr">
        <is>
          <t>X3</t>
        </is>
      </c>
      <c r="E1058" s="2" t="inlineStr">
        <is>
          <t>ImpMatl_SS_AISI-304</t>
        </is>
      </c>
      <c r="F1058" s="7" t="inlineStr">
        <is>
          <t>Stainless Steel, AISI-304</t>
        </is>
      </c>
      <c r="G1058" s="7" t="inlineStr">
        <is>
          <t>H304</t>
        </is>
      </c>
      <c r="H1058" s="7" t="inlineStr">
        <is>
          <t>Coating_Standard</t>
        </is>
      </c>
      <c r="I1058" s="7" t="inlineStr">
        <is>
          <t>Stainless Steel, AISI-303</t>
        </is>
      </c>
      <c r="J1058" s="7" t="inlineStr">
        <is>
          <t>Stainless Steel, AISI 316</t>
        </is>
      </c>
      <c r="K1058" s="98" t="n">
        <v>98876163</v>
      </c>
      <c r="L1058" s="98" t="inlineStr">
        <is>
          <t>IMP,L,40957,X3,H304</t>
        </is>
      </c>
      <c r="M1058" t="inlineStr">
        <is>
          <t>A101922</t>
        </is>
      </c>
      <c r="N1058" t="n">
        <v>0</v>
      </c>
      <c r="O1058" s="7" t="inlineStr">
        <is>
          <t>LT027</t>
        </is>
      </c>
      <c r="P1058" s="13" t="n">
        <v>0</v>
      </c>
      <c r="R1058" s="12" t="n"/>
    </row>
    <row r="1059">
      <c r="B1059" t="inlineStr">
        <is>
          <t>Price_BOM_VLC_VLSC_Imp_1045</t>
        </is>
      </c>
      <c r="C1059" t="inlineStr">
        <is>
          <t>:50957-4P-7.5HP-VLC:50957-4P-10HP-VLC:</t>
        </is>
      </c>
      <c r="D1059" s="2" t="inlineStr">
        <is>
          <t>X3</t>
        </is>
      </c>
      <c r="E1059" t="inlineStr">
        <is>
          <t>ImpMatl_NiAl-Bronze_ASTM-B148_C95400</t>
        </is>
      </c>
      <c r="F1059" s="7" t="inlineStr">
        <is>
          <t>Nickel Aluminum Bronze ASTM B148 UNS C95400</t>
        </is>
      </c>
      <c r="G1059" s="7" t="inlineStr">
        <is>
          <t>B22</t>
        </is>
      </c>
      <c r="H1059" s="7" t="inlineStr">
        <is>
          <t>Coating_Standard</t>
        </is>
      </c>
      <c r="I1059" s="7" t="inlineStr">
        <is>
          <t>Stainless Steel, AISI-303</t>
        </is>
      </c>
      <c r="J1059" s="7" t="inlineStr">
        <is>
          <t>Steel, Cold Drawn C1018</t>
        </is>
      </c>
      <c r="K1059" s="78" t="inlineStr">
        <is>
          <t>97780147</t>
        </is>
      </c>
      <c r="L1059" s="12" t="n"/>
      <c r="M1059" t="inlineStr">
        <is>
          <t>A102246</t>
        </is>
      </c>
      <c r="N1059" s="12" t="n">
        <v>214</v>
      </c>
      <c r="O1059" s="7" t="inlineStr">
        <is>
          <t>LT250</t>
        </is>
      </c>
      <c r="P1059" s="13" t="n">
        <v>8</v>
      </c>
      <c r="R1059" s="12" t="n"/>
    </row>
    <row r="1060">
      <c r="B1060" t="inlineStr">
        <is>
          <t>Price_BOM_VLC_VLSC_Imp_1046</t>
        </is>
      </c>
      <c r="C1060" t="inlineStr">
        <is>
          <t>:50957-4P-7.5HP-VLC:50957-4P-10HP-VLC:</t>
        </is>
      </c>
      <c r="D1060" s="2" t="inlineStr">
        <is>
          <t>X3</t>
        </is>
      </c>
      <c r="E1060" s="2" t="inlineStr">
        <is>
          <t>ImpMatl_Silicon_Bronze_ASTM-B584_C87600</t>
        </is>
      </c>
      <c r="F1060" s="7" t="inlineStr">
        <is>
          <t>Silicon Bronze, ASTM-B584, C87600</t>
        </is>
      </c>
      <c r="G1060" s="7" t="inlineStr">
        <is>
          <t>B21</t>
        </is>
      </c>
      <c r="H1060" s="7" t="inlineStr">
        <is>
          <t>Coating_Scotchkote134_interior</t>
        </is>
      </c>
      <c r="I1060" s="7" t="inlineStr">
        <is>
          <t>Stainless Steel, AISI-303</t>
        </is>
      </c>
      <c r="J1060" s="7" t="inlineStr">
        <is>
          <t>Steel, Cold Drawn C1018</t>
        </is>
      </c>
      <c r="K1060" s="2" t="inlineStr">
        <is>
          <t>RTF</t>
        </is>
      </c>
      <c r="L1060" s="7" t="n"/>
      <c r="M1060" s="7" t="inlineStr">
        <is>
          <t>A101917</t>
        </is>
      </c>
      <c r="N1060" s="7" t="n">
        <v>0</v>
      </c>
      <c r="O1060" s="7" t="inlineStr">
        <is>
          <t>LT250</t>
        </is>
      </c>
      <c r="P1060" s="13" t="n">
        <v>8</v>
      </c>
      <c r="R1060" s="12" t="n"/>
    </row>
    <row r="1061">
      <c r="B1061" t="inlineStr">
        <is>
          <t>Price_BOM_VLC_VLSC_Imp_1047</t>
        </is>
      </c>
      <c r="C1061" t="inlineStr">
        <is>
          <t>:50957-4P-7.5HP-VLC:50957-4P-10HP-VLC:</t>
        </is>
      </c>
      <c r="D1061" s="2" t="inlineStr">
        <is>
          <t>X3</t>
        </is>
      </c>
      <c r="E1061" t="inlineStr">
        <is>
          <t>ImpMatl_NiAl-Bronze_ASTM-B148_C95400</t>
        </is>
      </c>
      <c r="F1061" s="7" t="inlineStr">
        <is>
          <t>Nickel Aluminum Bronze ASTM B148 UNS C95400</t>
        </is>
      </c>
      <c r="G1061" s="7" t="inlineStr">
        <is>
          <t>B22</t>
        </is>
      </c>
      <c r="H1061" s="7" t="inlineStr">
        <is>
          <t>Coating_Scotchkote134_interior</t>
        </is>
      </c>
      <c r="I1061" s="7" t="inlineStr">
        <is>
          <t>Stainless Steel, AISI-303</t>
        </is>
      </c>
      <c r="J1061" s="7" t="inlineStr">
        <is>
          <t>Steel, Cold Drawn C1018</t>
        </is>
      </c>
      <c r="K1061" s="2" t="inlineStr">
        <is>
          <t>RTF</t>
        </is>
      </c>
      <c r="L1061" s="12" t="n"/>
      <c r="M1061" t="inlineStr">
        <is>
          <t>A102246</t>
        </is>
      </c>
      <c r="N1061" s="12" t="n">
        <v>214</v>
      </c>
      <c r="O1061" s="7" t="inlineStr">
        <is>
          <t>LT250</t>
        </is>
      </c>
      <c r="P1061" s="13" t="n">
        <v>8</v>
      </c>
      <c r="R1061" s="12" t="n"/>
    </row>
    <row r="1062">
      <c r="B1062" t="inlineStr">
        <is>
          <t>Price_BOM_VLC_VLSC_Imp_1048</t>
        </is>
      </c>
      <c r="C1062" t="inlineStr">
        <is>
          <t>:50957-4P-7.5HP-VLC:50957-4P-10HP-VLC:</t>
        </is>
      </c>
      <c r="D1062" s="2" t="inlineStr">
        <is>
          <t>X3</t>
        </is>
      </c>
      <c r="E1062" s="2" t="inlineStr">
        <is>
          <t>ImpMatl_Silicon_Bronze_ASTM-B584_C87600</t>
        </is>
      </c>
      <c r="F1062" s="7" t="inlineStr">
        <is>
          <t>Silicon Bronze, ASTM-B584, C87600</t>
        </is>
      </c>
      <c r="G1062" s="7" t="inlineStr">
        <is>
          <t>B21</t>
        </is>
      </c>
      <c r="H1062" s="7" t="inlineStr">
        <is>
          <t>Coating_Scotchkote134_interior_exterior</t>
        </is>
      </c>
      <c r="I1062" s="7" t="inlineStr">
        <is>
          <t>Stainless Steel, AISI-303</t>
        </is>
      </c>
      <c r="J1062" s="7" t="inlineStr">
        <is>
          <t>Steel, Cold Drawn C1018</t>
        </is>
      </c>
      <c r="K1062" s="2" t="inlineStr">
        <is>
          <t>RTF</t>
        </is>
      </c>
      <c r="L1062" s="7" t="n"/>
      <c r="M1062" s="7" t="inlineStr">
        <is>
          <t>A101917</t>
        </is>
      </c>
      <c r="N1062" s="7" t="n">
        <v>0</v>
      </c>
      <c r="O1062" s="7" t="inlineStr">
        <is>
          <t>LT250</t>
        </is>
      </c>
      <c r="P1062" s="13" t="n">
        <v>8</v>
      </c>
      <c r="R1062" s="12" t="n"/>
    </row>
    <row r="1063">
      <c r="B1063" t="inlineStr">
        <is>
          <t>Price_BOM_VLC_VLSC_Imp_1049</t>
        </is>
      </c>
      <c r="C1063" t="inlineStr">
        <is>
          <t>:50957-4P-7.5HP-VLC:50957-4P-10HP-VLC:</t>
        </is>
      </c>
      <c r="D1063" s="2" t="inlineStr">
        <is>
          <t>X3</t>
        </is>
      </c>
      <c r="E1063" t="inlineStr">
        <is>
          <t>ImpMatl_NiAl-Bronze_ASTM-B148_C95400</t>
        </is>
      </c>
      <c r="F1063" s="7" t="inlineStr">
        <is>
          <t>Nickel Aluminum Bronze ASTM B148 UNS C95400</t>
        </is>
      </c>
      <c r="G1063" s="7" t="inlineStr">
        <is>
          <t>B22</t>
        </is>
      </c>
      <c r="H1063" s="7" t="inlineStr">
        <is>
          <t>Coating_Scotchkote134_interior_exterior</t>
        </is>
      </c>
      <c r="I1063" s="7" t="inlineStr">
        <is>
          <t>Stainless Steel, AISI-303</t>
        </is>
      </c>
      <c r="J1063" s="7" t="inlineStr">
        <is>
          <t>Steel, Cold Drawn C1018</t>
        </is>
      </c>
      <c r="K1063" s="2" t="inlineStr">
        <is>
          <t>RTF</t>
        </is>
      </c>
      <c r="L1063" s="12" t="n"/>
      <c r="M1063" t="inlineStr">
        <is>
          <t>A102246</t>
        </is>
      </c>
      <c r="N1063" s="12" t="n">
        <v>214</v>
      </c>
      <c r="O1063" s="7" t="inlineStr">
        <is>
          <t>LT250</t>
        </is>
      </c>
      <c r="P1063" s="13" t="n">
        <v>8</v>
      </c>
      <c r="R1063" s="12" t="n"/>
    </row>
    <row r="1064">
      <c r="B1064" t="inlineStr">
        <is>
          <t>Price_BOM_VLC_VLSC_Imp_1050</t>
        </is>
      </c>
      <c r="C1064" t="inlineStr">
        <is>
          <t>:50957-4P-7.5HP-VLC:50957-4P-10HP-VLC:</t>
        </is>
      </c>
      <c r="D1064" s="2" t="inlineStr">
        <is>
          <t>X3</t>
        </is>
      </c>
      <c r="E1064" s="2" t="inlineStr">
        <is>
          <t>ImpMatl_Silicon_Bronze_ASTM-B584_C87600</t>
        </is>
      </c>
      <c r="F1064" s="7" t="inlineStr">
        <is>
          <t>Silicon Bronze, ASTM-B584, C87600</t>
        </is>
      </c>
      <c r="G1064" s="7" t="inlineStr">
        <is>
          <t>B21</t>
        </is>
      </c>
      <c r="H1064" s="7" t="inlineStr">
        <is>
          <t>Coating_Scotchkote134_interior_exterior_IncludeImpeller</t>
        </is>
      </c>
      <c r="I1064" s="7" t="inlineStr">
        <is>
          <t>Stainless Steel, AISI-303</t>
        </is>
      </c>
      <c r="J1064" s="7" t="inlineStr">
        <is>
          <t>Steel, Cold Drawn C1018</t>
        </is>
      </c>
      <c r="K1064" s="2" t="inlineStr">
        <is>
          <t>RTF</t>
        </is>
      </c>
      <c r="L1064" s="7" t="n"/>
      <c r="M1064" s="7" t="inlineStr">
        <is>
          <t>A101917</t>
        </is>
      </c>
      <c r="N1064" s="7" t="n">
        <v>0</v>
      </c>
      <c r="O1064" s="7" t="inlineStr">
        <is>
          <t>LT250</t>
        </is>
      </c>
      <c r="P1064" s="13" t="n">
        <v>8</v>
      </c>
      <c r="R1064" s="12" t="n"/>
    </row>
    <row r="1065">
      <c r="B1065" t="inlineStr">
        <is>
          <t>Price_BOM_VLC_VLSC_Imp_1051</t>
        </is>
      </c>
      <c r="C1065" t="inlineStr">
        <is>
          <t>:50957-4P-7.5HP-VLC:50957-4P-10HP-VLC:</t>
        </is>
      </c>
      <c r="D1065" s="2" t="inlineStr">
        <is>
          <t>X3</t>
        </is>
      </c>
      <c r="E1065" t="inlineStr">
        <is>
          <t>ImpMatl_NiAl-Bronze_ASTM-B148_C95400</t>
        </is>
      </c>
      <c r="F1065" s="7" t="inlineStr">
        <is>
          <t>Nickel Aluminum Bronze ASTM B148 UNS C95400</t>
        </is>
      </c>
      <c r="G1065" s="7" t="inlineStr">
        <is>
          <t>B22</t>
        </is>
      </c>
      <c r="H1065" s="7" t="inlineStr">
        <is>
          <t>Coating_Scotchkote134_interior_exterior_IncludeImpeller</t>
        </is>
      </c>
      <c r="I1065" s="7" t="inlineStr">
        <is>
          <t>Stainless Steel, AISI-303</t>
        </is>
      </c>
      <c r="J1065" s="7" t="inlineStr">
        <is>
          <t>Steel, Cold Drawn C1018</t>
        </is>
      </c>
      <c r="K1065" s="2" t="inlineStr">
        <is>
          <t>RTF</t>
        </is>
      </c>
      <c r="L1065" s="12" t="n"/>
      <c r="M1065" t="inlineStr">
        <is>
          <t>A102246</t>
        </is>
      </c>
      <c r="N1065" s="12" t="n">
        <v>214</v>
      </c>
      <c r="O1065" s="7" t="inlineStr">
        <is>
          <t>LT250</t>
        </is>
      </c>
      <c r="P1065" s="13" t="n">
        <v>8</v>
      </c>
      <c r="R1065" s="12" t="n"/>
    </row>
    <row r="1066">
      <c r="B1066" t="inlineStr">
        <is>
          <t>Price_BOM_VLC_VLSC_Imp_1052</t>
        </is>
      </c>
      <c r="C1066" t="inlineStr">
        <is>
          <t>:50957-4P-7.5HP-VLC:50957-4P-10HP-VLC:</t>
        </is>
      </c>
      <c r="D1066" s="2" t="inlineStr">
        <is>
          <t>X3</t>
        </is>
      </c>
      <c r="E1066" s="2" t="inlineStr">
        <is>
          <t>ImpMatl_Silicon_Bronze_ASTM-B584_C87600</t>
        </is>
      </c>
      <c r="F1066" s="7" t="inlineStr">
        <is>
          <t>Silicon Bronze, ASTM-B584, C87600</t>
        </is>
      </c>
      <c r="G1066" s="7" t="inlineStr">
        <is>
          <t>B21</t>
        </is>
      </c>
      <c r="H1066" s="7" t="inlineStr">
        <is>
          <t>Coating_Scotchkote134_interior_IncludeImpeller</t>
        </is>
      </c>
      <c r="I1066" s="7" t="inlineStr">
        <is>
          <t>Stainless Steel, AISI-303</t>
        </is>
      </c>
      <c r="J1066" s="7" t="inlineStr">
        <is>
          <t>Steel, Cold Drawn C1018</t>
        </is>
      </c>
      <c r="K1066" s="2" t="inlineStr">
        <is>
          <t>RTF</t>
        </is>
      </c>
      <c r="L1066" s="7" t="n"/>
      <c r="M1066" s="7" t="inlineStr">
        <is>
          <t>A101917</t>
        </is>
      </c>
      <c r="N1066" s="7" t="n">
        <v>0</v>
      </c>
      <c r="O1066" s="7" t="inlineStr">
        <is>
          <t>LT250</t>
        </is>
      </c>
      <c r="P1066" s="13" t="n">
        <v>8</v>
      </c>
      <c r="R1066" s="12" t="n"/>
    </row>
    <row r="1067">
      <c r="B1067" t="inlineStr">
        <is>
          <t>Price_BOM_VLC_VLSC_Imp_1053</t>
        </is>
      </c>
      <c r="C1067" t="inlineStr">
        <is>
          <t>:50957-4P-7.5HP-VLC:50957-4P-10HP-VLC:</t>
        </is>
      </c>
      <c r="D1067" s="2" t="inlineStr">
        <is>
          <t>X3</t>
        </is>
      </c>
      <c r="E1067" t="inlineStr">
        <is>
          <t>ImpMatl_NiAl-Bronze_ASTM-B148_C95400</t>
        </is>
      </c>
      <c r="F1067" s="7" t="inlineStr">
        <is>
          <t>Nickel Aluminum Bronze ASTM B148 UNS C95400</t>
        </is>
      </c>
      <c r="G1067" s="7" t="inlineStr">
        <is>
          <t>B22</t>
        </is>
      </c>
      <c r="H1067" s="7" t="inlineStr">
        <is>
          <t>Coating_Scotchkote134_interior_IncludeImpeller</t>
        </is>
      </c>
      <c r="I1067" s="7" t="inlineStr">
        <is>
          <t>Stainless Steel, AISI-303</t>
        </is>
      </c>
      <c r="J1067" s="7" t="inlineStr">
        <is>
          <t>Steel, Cold Drawn C1018</t>
        </is>
      </c>
      <c r="K1067" s="2" t="inlineStr">
        <is>
          <t>RTF</t>
        </is>
      </c>
      <c r="L1067" s="12" t="n"/>
      <c r="M1067" t="inlineStr">
        <is>
          <t>A102246</t>
        </is>
      </c>
      <c r="N1067" s="12" t="n">
        <v>214</v>
      </c>
      <c r="O1067" s="7" t="inlineStr">
        <is>
          <t>LT250</t>
        </is>
      </c>
      <c r="P1067" s="13" t="n">
        <v>8</v>
      </c>
      <c r="R1067" s="12" t="n"/>
    </row>
    <row r="1068">
      <c r="B1068" t="inlineStr">
        <is>
          <t>Price_BOM_VLC_VLSC_Imp_1054</t>
        </is>
      </c>
      <c r="C1068" t="inlineStr">
        <is>
          <t>:50957-4P-7.5HP-VLC:50957-4P-10HP-VLC:</t>
        </is>
      </c>
      <c r="D1068" s="2" t="inlineStr">
        <is>
          <t>X3</t>
        </is>
      </c>
      <c r="E1068" s="2" t="inlineStr">
        <is>
          <t>ImpMatl_Silicon_Bronze_ASTM-B584_C87600</t>
        </is>
      </c>
      <c r="F1068" s="7" t="inlineStr">
        <is>
          <t>Silicon Bronze, ASTM-B584, C87600</t>
        </is>
      </c>
      <c r="G1068" s="7" t="inlineStr">
        <is>
          <t>B21</t>
        </is>
      </c>
      <c r="H1068" s="7" t="inlineStr">
        <is>
          <t>Coating_Special</t>
        </is>
      </c>
      <c r="I1068" s="7" t="inlineStr">
        <is>
          <t>Stainless Steel, AISI-303</t>
        </is>
      </c>
      <c r="J1068" s="7" t="inlineStr">
        <is>
          <t>Steel, Cold Drawn C1018</t>
        </is>
      </c>
      <c r="K1068" s="2" t="inlineStr">
        <is>
          <t>RTF</t>
        </is>
      </c>
      <c r="L1068" s="7" t="n"/>
      <c r="M1068" s="7" t="inlineStr">
        <is>
          <t>A101917</t>
        </is>
      </c>
      <c r="N1068" s="7" t="n">
        <v>0</v>
      </c>
      <c r="O1068" s="7" t="inlineStr">
        <is>
          <t>LT250</t>
        </is>
      </c>
      <c r="P1068" s="13" t="n">
        <v>8</v>
      </c>
      <c r="R1068" s="12" t="n"/>
    </row>
    <row r="1069">
      <c r="B1069" t="inlineStr">
        <is>
          <t>Price_BOM_VLC_VLSC_Imp_1055</t>
        </is>
      </c>
      <c r="C1069" t="inlineStr">
        <is>
          <t>:50957-4P-7.5HP-VLC:50957-4P-10HP-VLC:</t>
        </is>
      </c>
      <c r="D1069" s="2" t="inlineStr">
        <is>
          <t>X3</t>
        </is>
      </c>
      <c r="E1069" t="inlineStr">
        <is>
          <t>ImpMatl_NiAl-Bronze_ASTM-B148_C95400</t>
        </is>
      </c>
      <c r="F1069" s="7" t="inlineStr">
        <is>
          <t>Nickel Aluminum Bronze ASTM B148 UNS C95400</t>
        </is>
      </c>
      <c r="G1069" s="7" t="inlineStr">
        <is>
          <t>B22</t>
        </is>
      </c>
      <c r="H1069" s="7" t="inlineStr">
        <is>
          <t>Coating_Special</t>
        </is>
      </c>
      <c r="I1069" s="7" t="inlineStr">
        <is>
          <t>Stainless Steel, AISI-303</t>
        </is>
      </c>
      <c r="J1069" s="7" t="inlineStr">
        <is>
          <t>Steel, Cold Drawn C1018</t>
        </is>
      </c>
      <c r="K1069" s="2" t="inlineStr">
        <is>
          <t>RTF</t>
        </is>
      </c>
      <c r="L1069" s="12" t="n"/>
      <c r="M1069" t="inlineStr">
        <is>
          <t>A102246</t>
        </is>
      </c>
      <c r="N1069" s="12" t="n">
        <v>214</v>
      </c>
      <c r="O1069" s="7" t="inlineStr">
        <is>
          <t>LT250</t>
        </is>
      </c>
      <c r="P1069" s="13" t="n">
        <v>8</v>
      </c>
      <c r="R1069" s="12" t="n"/>
    </row>
    <row r="1070">
      <c r="B1070" t="inlineStr">
        <is>
          <t>Price_BOM_VLC_VLSC_Imp_1056</t>
        </is>
      </c>
      <c r="C1070" t="inlineStr">
        <is>
          <t>:50957-4P-7.5HP-VLC:50957-4P-10HP-VLC:</t>
        </is>
      </c>
      <c r="D1070" s="2" t="inlineStr">
        <is>
          <t>X3</t>
        </is>
      </c>
      <c r="E1070" s="2" t="inlineStr">
        <is>
          <t>ImpMatl_Silicon_Bronze_ASTM-B584_C87600</t>
        </is>
      </c>
      <c r="F1070" s="7" t="inlineStr">
        <is>
          <t>Silicon Bronze, ASTM-B584, C87600</t>
        </is>
      </c>
      <c r="G1070" s="7" t="inlineStr">
        <is>
          <t>B21</t>
        </is>
      </c>
      <c r="H1070" s="7" t="inlineStr">
        <is>
          <t>Coating_Epoxy</t>
        </is>
      </c>
      <c r="I1070" s="7" t="inlineStr">
        <is>
          <t>Stainless Steel, AISI-303</t>
        </is>
      </c>
      <c r="J1070" s="7" t="inlineStr">
        <is>
          <t>Steel, Cold Drawn C1018</t>
        </is>
      </c>
      <c r="K1070" s="2" t="inlineStr">
        <is>
          <t>RTF</t>
        </is>
      </c>
      <c r="L1070" s="7" t="n"/>
      <c r="M1070" s="7" t="inlineStr">
        <is>
          <t>A101917</t>
        </is>
      </c>
      <c r="N1070" s="7" t="n">
        <v>0</v>
      </c>
      <c r="O1070" s="7" t="inlineStr">
        <is>
          <t>LT250</t>
        </is>
      </c>
      <c r="P1070" s="13" t="n">
        <v>8</v>
      </c>
      <c r="R1070" s="12" t="n"/>
    </row>
    <row r="1071">
      <c r="B1071" t="inlineStr">
        <is>
          <t>Price_BOM_VLC_VLSC_Imp_1057</t>
        </is>
      </c>
      <c r="C1071" t="inlineStr">
        <is>
          <t>:50957-4P-7.5HP-VLC:50957-4P-10HP-VLC:</t>
        </is>
      </c>
      <c r="D1071" s="2" t="inlineStr">
        <is>
          <t>X3</t>
        </is>
      </c>
      <c r="E1071" t="inlineStr">
        <is>
          <t>ImpMatl_NiAl-Bronze_ASTM-B148_C95400</t>
        </is>
      </c>
      <c r="F1071" s="7" t="inlineStr">
        <is>
          <t>Nickel Aluminum Bronze ASTM B148 UNS C95400</t>
        </is>
      </c>
      <c r="G1071" s="7" t="inlineStr">
        <is>
          <t>B22</t>
        </is>
      </c>
      <c r="H1071" s="7" t="inlineStr">
        <is>
          <t>Coating_Epoxy</t>
        </is>
      </c>
      <c r="I1071" s="7" t="inlineStr">
        <is>
          <t>Stainless Steel, AISI-303</t>
        </is>
      </c>
      <c r="J1071" s="7" t="inlineStr">
        <is>
          <t>Steel, Cold Drawn C1018</t>
        </is>
      </c>
      <c r="K1071" s="2" t="inlineStr">
        <is>
          <t>RTF</t>
        </is>
      </c>
      <c r="L1071" s="12" t="n"/>
      <c r="M1071" t="inlineStr">
        <is>
          <t>A102246</t>
        </is>
      </c>
      <c r="N1071" s="12" t="n">
        <v>214</v>
      </c>
      <c r="O1071" s="7" t="inlineStr">
        <is>
          <t>LT250</t>
        </is>
      </c>
      <c r="P1071" s="13" t="n">
        <v>8</v>
      </c>
      <c r="R1071" s="12" t="n"/>
    </row>
    <row r="1072">
      <c r="B1072" t="inlineStr">
        <is>
          <t>Price_BOM_VLC_VLSC_Imp_1058</t>
        </is>
      </c>
      <c r="C1072" t="inlineStr">
        <is>
          <t>:50957-4P-7.5HP-VLSC:50957-4P-10HP-VLSC:</t>
        </is>
      </c>
      <c r="D1072" s="2" t="inlineStr">
        <is>
          <t>X3</t>
        </is>
      </c>
      <c r="E1072" s="2" t="inlineStr">
        <is>
          <t>ImpMatl_Silicon_Bronze_ASTM-B584_C87600</t>
        </is>
      </c>
      <c r="F1072" s="7" t="inlineStr">
        <is>
          <t>Silicon Bronze, ASTM-B584, C87600</t>
        </is>
      </c>
      <c r="G1072" s="7" t="inlineStr">
        <is>
          <t>B21</t>
        </is>
      </c>
      <c r="H1072" s="7" t="inlineStr">
        <is>
          <t>Coating_Standard</t>
        </is>
      </c>
      <c r="I1072" s="7" t="inlineStr">
        <is>
          <t>Stainless Steel, AISI-303</t>
        </is>
      </c>
      <c r="J1072" s="7" t="inlineStr">
        <is>
          <t>Steel, Cold Drawn C1018</t>
        </is>
      </c>
      <c r="K1072" s="77" t="inlineStr">
        <is>
          <t>96769232</t>
        </is>
      </c>
      <c r="L1072" s="7" t="inlineStr">
        <is>
          <t>IMP,L,40957,X3,B21</t>
        </is>
      </c>
      <c r="M1072" s="7" t="inlineStr">
        <is>
          <t>A101917</t>
        </is>
      </c>
      <c r="N1072" s="7" t="n">
        <v>0</v>
      </c>
      <c r="O1072" s="7" t="inlineStr">
        <is>
          <t>LT027</t>
        </is>
      </c>
      <c r="P1072" s="13" t="n">
        <v>0</v>
      </c>
      <c r="R1072" s="12" t="n"/>
    </row>
    <row r="1073">
      <c r="B1073" t="inlineStr">
        <is>
          <t>Price_BOM_VLC_VLSC_Imp_1059</t>
        </is>
      </c>
      <c r="C1073" t="inlineStr">
        <is>
          <t>:50957-4P-7.5HP-VLSC:50957-4P-10HP-VLSC:</t>
        </is>
      </c>
      <c r="D1073" s="2" t="inlineStr">
        <is>
          <t>X3</t>
        </is>
      </c>
      <c r="E1073" s="2" t="inlineStr">
        <is>
          <t>ImpMatl_SS_AISI-304</t>
        </is>
      </c>
      <c r="F1073" s="7" t="inlineStr">
        <is>
          <t>Stainless Steel, AISI-304</t>
        </is>
      </c>
      <c r="G1073" s="7" t="inlineStr">
        <is>
          <t>H304</t>
        </is>
      </c>
      <c r="H1073" s="7" t="inlineStr">
        <is>
          <t>Coating_Standard</t>
        </is>
      </c>
      <c r="I1073" s="7" t="inlineStr">
        <is>
          <t>Stainless Steel, AISI-303</t>
        </is>
      </c>
      <c r="J1073" s="7" t="inlineStr">
        <is>
          <t>Stainless Steel, AISI 316</t>
        </is>
      </c>
      <c r="K1073" s="98" t="n">
        <v>98876163</v>
      </c>
      <c r="L1073" s="98" t="inlineStr">
        <is>
          <t>IMP,L,40957,X3,H304</t>
        </is>
      </c>
      <c r="M1073" t="inlineStr">
        <is>
          <t>A101922</t>
        </is>
      </c>
      <c r="N1073" t="n">
        <v>0</v>
      </c>
      <c r="O1073" s="7" t="inlineStr">
        <is>
          <t>LT027</t>
        </is>
      </c>
      <c r="P1073" s="13" t="n">
        <v>0</v>
      </c>
      <c r="R1073" s="12" t="n"/>
    </row>
    <row r="1074">
      <c r="B1074" t="inlineStr">
        <is>
          <t>Price_BOM_VLC_VLSC_Imp_1060</t>
        </is>
      </c>
      <c r="C1074" t="inlineStr">
        <is>
          <t>:50957-4P-7.5HP-VLSC:50957-4P-10HP-VLSC:</t>
        </is>
      </c>
      <c r="D1074" s="2" t="inlineStr">
        <is>
          <t>X3</t>
        </is>
      </c>
      <c r="E1074" t="inlineStr">
        <is>
          <t>ImpMatl_NiAl-Bronze_ASTM-B148_C95400</t>
        </is>
      </c>
      <c r="F1074" s="7" t="inlineStr">
        <is>
          <t>Nickel Aluminum Bronze ASTM B148 UNS C95400</t>
        </is>
      </c>
      <c r="G1074" s="7" t="inlineStr">
        <is>
          <t>B22</t>
        </is>
      </c>
      <c r="H1074" s="7" t="inlineStr">
        <is>
          <t>Coating_Standard</t>
        </is>
      </c>
      <c r="I1074" s="7" t="inlineStr">
        <is>
          <t>Stainless Steel, AISI-303</t>
        </is>
      </c>
      <c r="J1074" s="7" t="inlineStr">
        <is>
          <t>Steel, Cold Drawn C1018</t>
        </is>
      </c>
      <c r="K1074" s="78" t="inlineStr">
        <is>
          <t>97780147</t>
        </is>
      </c>
      <c r="L1074" s="12" t="n"/>
      <c r="M1074" t="inlineStr">
        <is>
          <t>A102246</t>
        </is>
      </c>
      <c r="N1074" s="12" t="n">
        <v>214</v>
      </c>
      <c r="O1074" s="7" t="inlineStr">
        <is>
          <t>LT250</t>
        </is>
      </c>
      <c r="P1074" s="13" t="n">
        <v>8</v>
      </c>
      <c r="R1074" s="12" t="n"/>
    </row>
    <row r="1075">
      <c r="B1075" t="inlineStr">
        <is>
          <t>Price_BOM_VLC_VLSC_Imp_1061</t>
        </is>
      </c>
      <c r="C1075" t="inlineStr">
        <is>
          <t>:50957-4P-7.5HP-VLSC:50957-4P-10HP-VLSC:</t>
        </is>
      </c>
      <c r="D1075" s="2" t="inlineStr">
        <is>
          <t>X3</t>
        </is>
      </c>
      <c r="E1075" s="2" t="inlineStr">
        <is>
          <t>ImpMatl_Silicon_Bronze_ASTM-B584_C87600</t>
        </is>
      </c>
      <c r="F1075" s="7" t="inlineStr">
        <is>
          <t>Silicon Bronze, ASTM-B584, C87600</t>
        </is>
      </c>
      <c r="G1075" s="7" t="inlineStr">
        <is>
          <t>B21</t>
        </is>
      </c>
      <c r="H1075" s="7" t="inlineStr">
        <is>
          <t>Coating_Scotchkote134_interior</t>
        </is>
      </c>
      <c r="I1075" s="7" t="inlineStr">
        <is>
          <t>Stainless Steel, AISI-303</t>
        </is>
      </c>
      <c r="J1075" s="7" t="inlineStr">
        <is>
          <t>Steel, Cold Drawn C1018</t>
        </is>
      </c>
      <c r="K1075" s="2" t="inlineStr">
        <is>
          <t>RTF</t>
        </is>
      </c>
      <c r="L1075" s="7" t="n"/>
      <c r="M1075" s="7" t="inlineStr">
        <is>
          <t>A101917</t>
        </is>
      </c>
      <c r="N1075" s="7" t="n">
        <v>0</v>
      </c>
      <c r="O1075" s="7" t="inlineStr">
        <is>
          <t>LT250</t>
        </is>
      </c>
      <c r="P1075" s="13" t="n">
        <v>8</v>
      </c>
      <c r="R1075" s="12" t="n"/>
    </row>
    <row r="1076">
      <c r="B1076" t="inlineStr">
        <is>
          <t>Price_BOM_VLC_VLSC_Imp_1062</t>
        </is>
      </c>
      <c r="C1076" t="inlineStr">
        <is>
          <t>:50957-4P-7.5HP-VLSC:50957-4P-10HP-VLSC:</t>
        </is>
      </c>
      <c r="D1076" s="2" t="inlineStr">
        <is>
          <t>X3</t>
        </is>
      </c>
      <c r="E1076" t="inlineStr">
        <is>
          <t>ImpMatl_NiAl-Bronze_ASTM-B148_C95400</t>
        </is>
      </c>
      <c r="F1076" s="7" t="inlineStr">
        <is>
          <t>Nickel Aluminum Bronze ASTM B148 UNS C95400</t>
        </is>
      </c>
      <c r="G1076" s="7" t="inlineStr">
        <is>
          <t>B22</t>
        </is>
      </c>
      <c r="H1076" s="7" t="inlineStr">
        <is>
          <t>Coating_Scotchkote134_interior</t>
        </is>
      </c>
      <c r="I1076" s="7" t="inlineStr">
        <is>
          <t>Stainless Steel, AISI-303</t>
        </is>
      </c>
      <c r="J1076" s="7" t="inlineStr">
        <is>
          <t>Steel, Cold Drawn C1018</t>
        </is>
      </c>
      <c r="K1076" s="2" t="inlineStr">
        <is>
          <t>RTF</t>
        </is>
      </c>
      <c r="L1076" s="12" t="n"/>
      <c r="M1076" t="inlineStr">
        <is>
          <t>A102246</t>
        </is>
      </c>
      <c r="N1076" s="12" t="n">
        <v>214</v>
      </c>
      <c r="O1076" s="7" t="inlineStr">
        <is>
          <t>LT250</t>
        </is>
      </c>
      <c r="P1076" s="13" t="n">
        <v>8</v>
      </c>
      <c r="R1076" s="12" t="n"/>
    </row>
    <row r="1077">
      <c r="B1077" t="inlineStr">
        <is>
          <t>Price_BOM_VLC_VLSC_Imp_1063</t>
        </is>
      </c>
      <c r="C1077" t="inlineStr">
        <is>
          <t>:50957-4P-7.5HP-VLSC:50957-4P-10HP-VLSC:</t>
        </is>
      </c>
      <c r="D1077" s="2" t="inlineStr">
        <is>
          <t>X3</t>
        </is>
      </c>
      <c r="E1077" s="2" t="inlineStr">
        <is>
          <t>ImpMatl_Silicon_Bronze_ASTM-B584_C87600</t>
        </is>
      </c>
      <c r="F1077" s="7" t="inlineStr">
        <is>
          <t>Silicon Bronze, ASTM-B584, C87600</t>
        </is>
      </c>
      <c r="G1077" s="7" t="inlineStr">
        <is>
          <t>B21</t>
        </is>
      </c>
      <c r="H1077" s="7" t="inlineStr">
        <is>
          <t>Coating_Scotchkote134_interior_exterior</t>
        </is>
      </c>
      <c r="I1077" s="7" t="inlineStr">
        <is>
          <t>Stainless Steel, AISI-303</t>
        </is>
      </c>
      <c r="J1077" s="7" t="inlineStr">
        <is>
          <t>Steel, Cold Drawn C1018</t>
        </is>
      </c>
      <c r="K1077" s="2" t="inlineStr">
        <is>
          <t>RTF</t>
        </is>
      </c>
      <c r="L1077" s="7" t="n"/>
      <c r="M1077" s="7" t="inlineStr">
        <is>
          <t>A101917</t>
        </is>
      </c>
      <c r="N1077" s="7" t="n">
        <v>0</v>
      </c>
      <c r="O1077" s="7" t="inlineStr">
        <is>
          <t>LT250</t>
        </is>
      </c>
      <c r="P1077" s="13" t="n">
        <v>8</v>
      </c>
      <c r="R1077" s="12" t="n"/>
    </row>
    <row r="1078">
      <c r="B1078" t="inlineStr">
        <is>
          <t>Price_BOM_VLC_VLSC_Imp_1064</t>
        </is>
      </c>
      <c r="C1078" t="inlineStr">
        <is>
          <t>:50957-4P-7.5HP-VLSC:50957-4P-10HP-VLSC:</t>
        </is>
      </c>
      <c r="D1078" s="2" t="inlineStr">
        <is>
          <t>X3</t>
        </is>
      </c>
      <c r="E1078" t="inlineStr">
        <is>
          <t>ImpMatl_NiAl-Bronze_ASTM-B148_C95400</t>
        </is>
      </c>
      <c r="F1078" s="7" t="inlineStr">
        <is>
          <t>Nickel Aluminum Bronze ASTM B148 UNS C95400</t>
        </is>
      </c>
      <c r="G1078" s="7" t="inlineStr">
        <is>
          <t>B22</t>
        </is>
      </c>
      <c r="H1078" s="7" t="inlineStr">
        <is>
          <t>Coating_Scotchkote134_interior_exterior</t>
        </is>
      </c>
      <c r="I1078" s="7" t="inlineStr">
        <is>
          <t>Stainless Steel, AISI-303</t>
        </is>
      </c>
      <c r="J1078" s="7" t="inlineStr">
        <is>
          <t>Steel, Cold Drawn C1018</t>
        </is>
      </c>
      <c r="K1078" s="2" t="inlineStr">
        <is>
          <t>RTF</t>
        </is>
      </c>
      <c r="L1078" s="12" t="n"/>
      <c r="M1078" t="inlineStr">
        <is>
          <t>A102246</t>
        </is>
      </c>
      <c r="N1078" s="12" t="n">
        <v>214</v>
      </c>
      <c r="O1078" s="7" t="inlineStr">
        <is>
          <t>LT250</t>
        </is>
      </c>
      <c r="P1078" s="13" t="n">
        <v>8</v>
      </c>
      <c r="R1078" s="12" t="n"/>
    </row>
    <row r="1079">
      <c r="B1079" t="inlineStr">
        <is>
          <t>Price_BOM_VLC_VLSC_Imp_1065</t>
        </is>
      </c>
      <c r="C1079" t="inlineStr">
        <is>
          <t>:50957-4P-7.5HP-VLSC:50957-4P-10HP-VLSC:</t>
        </is>
      </c>
      <c r="D1079" s="2" t="inlineStr">
        <is>
          <t>X3</t>
        </is>
      </c>
      <c r="E1079" s="2" t="inlineStr">
        <is>
          <t>ImpMatl_Silicon_Bronze_ASTM-B584_C87600</t>
        </is>
      </c>
      <c r="F1079" s="7" t="inlineStr">
        <is>
          <t>Silicon Bronze, ASTM-B584, C87600</t>
        </is>
      </c>
      <c r="G1079" s="7" t="inlineStr">
        <is>
          <t>B21</t>
        </is>
      </c>
      <c r="H1079" s="7" t="inlineStr">
        <is>
          <t>Coating_Scotchkote134_interior_exterior_IncludeImpeller</t>
        </is>
      </c>
      <c r="I1079" s="7" t="inlineStr">
        <is>
          <t>Stainless Steel, AISI-303</t>
        </is>
      </c>
      <c r="J1079" s="7" t="inlineStr">
        <is>
          <t>Steel, Cold Drawn C1018</t>
        </is>
      </c>
      <c r="K1079" s="2" t="inlineStr">
        <is>
          <t>RTF</t>
        </is>
      </c>
      <c r="L1079" s="7" t="n"/>
      <c r="M1079" s="7" t="inlineStr">
        <is>
          <t>A101917</t>
        </is>
      </c>
      <c r="N1079" s="7" t="n">
        <v>0</v>
      </c>
      <c r="O1079" s="7" t="inlineStr">
        <is>
          <t>LT250</t>
        </is>
      </c>
      <c r="P1079" s="13" t="n">
        <v>8</v>
      </c>
      <c r="R1079" s="12" t="n"/>
    </row>
    <row r="1080">
      <c r="B1080" t="inlineStr">
        <is>
          <t>Price_BOM_VLC_VLSC_Imp_1066</t>
        </is>
      </c>
      <c r="C1080" t="inlineStr">
        <is>
          <t>:50957-4P-7.5HP-VLSC:50957-4P-10HP-VLSC:</t>
        </is>
      </c>
      <c r="D1080" s="2" t="inlineStr">
        <is>
          <t>X3</t>
        </is>
      </c>
      <c r="E1080" t="inlineStr">
        <is>
          <t>ImpMatl_NiAl-Bronze_ASTM-B148_C95400</t>
        </is>
      </c>
      <c r="F1080" s="7" t="inlineStr">
        <is>
          <t>Nickel Aluminum Bronze ASTM B148 UNS C95400</t>
        </is>
      </c>
      <c r="G1080" s="7" t="inlineStr">
        <is>
          <t>B22</t>
        </is>
      </c>
      <c r="H1080" s="7" t="inlineStr">
        <is>
          <t>Coating_Scotchkote134_interior_exterior_IncludeImpeller</t>
        </is>
      </c>
      <c r="I1080" s="7" t="inlineStr">
        <is>
          <t>Stainless Steel, AISI-303</t>
        </is>
      </c>
      <c r="J1080" s="7" t="inlineStr">
        <is>
          <t>Steel, Cold Drawn C1018</t>
        </is>
      </c>
      <c r="K1080" s="2" t="inlineStr">
        <is>
          <t>RTF</t>
        </is>
      </c>
      <c r="L1080" s="12" t="n"/>
      <c r="M1080" t="inlineStr">
        <is>
          <t>A102246</t>
        </is>
      </c>
      <c r="N1080" s="12" t="n">
        <v>214</v>
      </c>
      <c r="O1080" s="7" t="inlineStr">
        <is>
          <t>LT250</t>
        </is>
      </c>
      <c r="P1080" s="13" t="n">
        <v>8</v>
      </c>
      <c r="R1080" s="12" t="n"/>
    </row>
    <row r="1081">
      <c r="B1081" t="inlineStr">
        <is>
          <t>Price_BOM_VLC_VLSC_Imp_1067</t>
        </is>
      </c>
      <c r="C1081" t="inlineStr">
        <is>
          <t>:50957-4P-7.5HP-VLSC:50957-4P-10HP-VLSC:</t>
        </is>
      </c>
      <c r="D1081" s="2" t="inlineStr">
        <is>
          <t>X3</t>
        </is>
      </c>
      <c r="E1081" s="2" t="inlineStr">
        <is>
          <t>ImpMatl_Silicon_Bronze_ASTM-B584_C87600</t>
        </is>
      </c>
      <c r="F1081" s="7" t="inlineStr">
        <is>
          <t>Silicon Bronze, ASTM-B584, C87600</t>
        </is>
      </c>
      <c r="G1081" s="7" t="inlineStr">
        <is>
          <t>B21</t>
        </is>
      </c>
      <c r="H1081" s="7" t="inlineStr">
        <is>
          <t>Coating_Scotchkote134_interior_IncludeImpeller</t>
        </is>
      </c>
      <c r="I1081" s="7" t="inlineStr">
        <is>
          <t>Stainless Steel, AISI-303</t>
        </is>
      </c>
      <c r="J1081" s="7" t="inlineStr">
        <is>
          <t>Steel, Cold Drawn C1018</t>
        </is>
      </c>
      <c r="K1081" s="2" t="inlineStr">
        <is>
          <t>RTF</t>
        </is>
      </c>
      <c r="L1081" s="7" t="n"/>
      <c r="M1081" s="7" t="inlineStr">
        <is>
          <t>A101917</t>
        </is>
      </c>
      <c r="N1081" s="7" t="n">
        <v>0</v>
      </c>
      <c r="O1081" s="7" t="inlineStr">
        <is>
          <t>LT250</t>
        </is>
      </c>
      <c r="P1081" s="13" t="n">
        <v>8</v>
      </c>
      <c r="R1081" s="12" t="n"/>
    </row>
    <row r="1082">
      <c r="B1082" t="inlineStr">
        <is>
          <t>Price_BOM_VLC_VLSC_Imp_1068</t>
        </is>
      </c>
      <c r="C1082" t="inlineStr">
        <is>
          <t>:50957-4P-7.5HP-VLSC:50957-4P-10HP-VLSC:</t>
        </is>
      </c>
      <c r="D1082" s="2" t="inlineStr">
        <is>
          <t>X3</t>
        </is>
      </c>
      <c r="E1082" t="inlineStr">
        <is>
          <t>ImpMatl_NiAl-Bronze_ASTM-B148_C95400</t>
        </is>
      </c>
      <c r="F1082" s="7" t="inlineStr">
        <is>
          <t>Nickel Aluminum Bronze ASTM B148 UNS C95400</t>
        </is>
      </c>
      <c r="G1082" s="7" t="inlineStr">
        <is>
          <t>B22</t>
        </is>
      </c>
      <c r="H1082" s="7" t="inlineStr">
        <is>
          <t>Coating_Scotchkote134_interior_IncludeImpeller</t>
        </is>
      </c>
      <c r="I1082" s="7" t="inlineStr">
        <is>
          <t>Stainless Steel, AISI-303</t>
        </is>
      </c>
      <c r="J1082" s="7" t="inlineStr">
        <is>
          <t>Steel, Cold Drawn C1018</t>
        </is>
      </c>
      <c r="K1082" s="2" t="inlineStr">
        <is>
          <t>RTF</t>
        </is>
      </c>
      <c r="L1082" s="12" t="n"/>
      <c r="M1082" t="inlineStr">
        <is>
          <t>A102246</t>
        </is>
      </c>
      <c r="N1082" s="12" t="n">
        <v>214</v>
      </c>
      <c r="O1082" s="7" t="inlineStr">
        <is>
          <t>LT250</t>
        </is>
      </c>
      <c r="P1082" s="13" t="n">
        <v>8</v>
      </c>
      <c r="R1082" s="12" t="n"/>
    </row>
    <row r="1083">
      <c r="B1083" t="inlineStr">
        <is>
          <t>Price_BOM_VLC_VLSC_Imp_1069</t>
        </is>
      </c>
      <c r="C1083" t="inlineStr">
        <is>
          <t>:50957-4P-7.5HP-VLSC:50957-4P-10HP-VLSC:</t>
        </is>
      </c>
      <c r="D1083" s="2" t="inlineStr">
        <is>
          <t>X3</t>
        </is>
      </c>
      <c r="E1083" s="2" t="inlineStr">
        <is>
          <t>ImpMatl_Silicon_Bronze_ASTM-B584_C87600</t>
        </is>
      </c>
      <c r="F1083" s="7" t="inlineStr">
        <is>
          <t>Silicon Bronze, ASTM-B584, C87600</t>
        </is>
      </c>
      <c r="G1083" s="7" t="inlineStr">
        <is>
          <t>B21</t>
        </is>
      </c>
      <c r="H1083" s="7" t="inlineStr">
        <is>
          <t>Coating_Special</t>
        </is>
      </c>
      <c r="I1083" s="7" t="inlineStr">
        <is>
          <t>Stainless Steel, AISI-303</t>
        </is>
      </c>
      <c r="J1083" s="7" t="inlineStr">
        <is>
          <t>Steel, Cold Drawn C1018</t>
        </is>
      </c>
      <c r="K1083" s="2" t="inlineStr">
        <is>
          <t>RTF</t>
        </is>
      </c>
      <c r="L1083" s="7" t="n"/>
      <c r="M1083" s="7" t="inlineStr">
        <is>
          <t>A101917</t>
        </is>
      </c>
      <c r="N1083" s="7" t="n">
        <v>0</v>
      </c>
      <c r="O1083" s="7" t="inlineStr">
        <is>
          <t>LT250</t>
        </is>
      </c>
      <c r="P1083" s="13" t="n">
        <v>8</v>
      </c>
      <c r="R1083" s="12" t="n"/>
    </row>
    <row r="1084">
      <c r="B1084" t="inlineStr">
        <is>
          <t>Price_BOM_VLC_VLSC_Imp_1070</t>
        </is>
      </c>
      <c r="C1084" t="inlineStr">
        <is>
          <t>:50957-4P-7.5HP-VLSC:50957-4P-10HP-VLSC:</t>
        </is>
      </c>
      <c r="D1084" s="2" t="inlineStr">
        <is>
          <t>X3</t>
        </is>
      </c>
      <c r="E1084" t="inlineStr">
        <is>
          <t>ImpMatl_NiAl-Bronze_ASTM-B148_C95400</t>
        </is>
      </c>
      <c r="F1084" s="7" t="inlineStr">
        <is>
          <t>Nickel Aluminum Bronze ASTM B148 UNS C95400</t>
        </is>
      </c>
      <c r="G1084" s="7" t="inlineStr">
        <is>
          <t>B22</t>
        </is>
      </c>
      <c r="H1084" s="7" t="inlineStr">
        <is>
          <t>Coating_Special</t>
        </is>
      </c>
      <c r="I1084" s="7" t="inlineStr">
        <is>
          <t>Stainless Steel, AISI-303</t>
        </is>
      </c>
      <c r="J1084" s="7" t="inlineStr">
        <is>
          <t>Steel, Cold Drawn C1018</t>
        </is>
      </c>
      <c r="K1084" s="2" t="inlineStr">
        <is>
          <t>RTF</t>
        </is>
      </c>
      <c r="L1084" s="12" t="n"/>
      <c r="M1084" t="inlineStr">
        <is>
          <t>A102246</t>
        </is>
      </c>
      <c r="N1084" s="12" t="n">
        <v>214</v>
      </c>
      <c r="O1084" s="7" t="inlineStr">
        <is>
          <t>LT250</t>
        </is>
      </c>
      <c r="P1084" s="13" t="n">
        <v>8</v>
      </c>
      <c r="R1084" s="12" t="n"/>
    </row>
    <row r="1085">
      <c r="B1085" t="inlineStr">
        <is>
          <t>Price_BOM_VLC_VLSC_Imp_1071</t>
        </is>
      </c>
      <c r="C1085" t="inlineStr">
        <is>
          <t>:50957-4P-7.5HP-VLSC:50957-4P-10HP-VLSC:</t>
        </is>
      </c>
      <c r="D1085" s="2" t="inlineStr">
        <is>
          <t>X3</t>
        </is>
      </c>
      <c r="E1085" s="2" t="inlineStr">
        <is>
          <t>ImpMatl_Silicon_Bronze_ASTM-B584_C87600</t>
        </is>
      </c>
      <c r="F1085" s="7" t="inlineStr">
        <is>
          <t>Silicon Bronze, ASTM-B584, C87600</t>
        </is>
      </c>
      <c r="G1085" s="7" t="inlineStr">
        <is>
          <t>B21</t>
        </is>
      </c>
      <c r="H1085" s="7" t="inlineStr">
        <is>
          <t>Coating_Epoxy</t>
        </is>
      </c>
      <c r="I1085" s="7" t="inlineStr">
        <is>
          <t>Stainless Steel, AISI-303</t>
        </is>
      </c>
      <c r="J1085" s="7" t="inlineStr">
        <is>
          <t>Steel, Cold Drawn C1018</t>
        </is>
      </c>
      <c r="K1085" s="2" t="inlineStr">
        <is>
          <t>RTF</t>
        </is>
      </c>
      <c r="L1085" s="7" t="n"/>
      <c r="M1085" s="7" t="inlineStr">
        <is>
          <t>A101917</t>
        </is>
      </c>
      <c r="N1085" s="7" t="n">
        <v>0</v>
      </c>
      <c r="O1085" s="7" t="inlineStr">
        <is>
          <t>LT250</t>
        </is>
      </c>
      <c r="P1085" s="13" t="n">
        <v>8</v>
      </c>
      <c r="R1085" s="12" t="n"/>
    </row>
    <row r="1086">
      <c r="B1086" t="inlineStr">
        <is>
          <t>Price_BOM_VLC_VLSC_Imp_1072</t>
        </is>
      </c>
      <c r="C1086" t="inlineStr">
        <is>
          <t>:50957-4P-7.5HP-VLSC:50957-4P-10HP-VLSC:</t>
        </is>
      </c>
      <c r="D1086" s="2" t="inlineStr">
        <is>
          <t>X3</t>
        </is>
      </c>
      <c r="E1086" t="inlineStr">
        <is>
          <t>ImpMatl_NiAl-Bronze_ASTM-B148_C95400</t>
        </is>
      </c>
      <c r="F1086" s="7" t="inlineStr">
        <is>
          <t>Nickel Aluminum Bronze ASTM B148 UNS C95400</t>
        </is>
      </c>
      <c r="G1086" s="7" t="inlineStr">
        <is>
          <t>B22</t>
        </is>
      </c>
      <c r="H1086" s="7" t="inlineStr">
        <is>
          <t>Coating_Epoxy</t>
        </is>
      </c>
      <c r="I1086" s="7" t="inlineStr">
        <is>
          <t>Stainless Steel, AISI-303</t>
        </is>
      </c>
      <c r="J1086" s="7" t="inlineStr">
        <is>
          <t>Steel, Cold Drawn C1018</t>
        </is>
      </c>
      <c r="K1086" s="2" t="inlineStr">
        <is>
          <t>RTF</t>
        </is>
      </c>
      <c r="L1086" s="12" t="n"/>
      <c r="M1086" t="inlineStr">
        <is>
          <t>A102246</t>
        </is>
      </c>
      <c r="N1086" s="12" t="n">
        <v>214</v>
      </c>
      <c r="O1086" s="7" t="inlineStr">
        <is>
          <t>LT250</t>
        </is>
      </c>
      <c r="P1086" s="13" t="n">
        <v>8</v>
      </c>
      <c r="R1086" s="12" t="n"/>
    </row>
    <row r="1087">
      <c r="B1087" t="inlineStr">
        <is>
          <t>Price_BOM_VLC_VLSC_Imp_1073</t>
        </is>
      </c>
      <c r="C1087" t="inlineStr">
        <is>
          <t>:50957-4P-15HP-VLC:50957-4P-20HP-VLC:</t>
        </is>
      </c>
      <c r="D1087" s="2" t="inlineStr">
        <is>
          <t>X4</t>
        </is>
      </c>
      <c r="E1087" s="2" t="inlineStr">
        <is>
          <t>ImpMatl_Silicon_Bronze_ASTM-B584_C87600</t>
        </is>
      </c>
      <c r="F1087" s="7" t="inlineStr">
        <is>
          <t>Silicon Bronze, ASTM-B584, C87600</t>
        </is>
      </c>
      <c r="G1087" s="7" t="inlineStr">
        <is>
          <t>B21</t>
        </is>
      </c>
      <c r="H1087" s="7" t="inlineStr">
        <is>
          <t>Coating_Standard</t>
        </is>
      </c>
      <c r="I1087" s="7" t="inlineStr">
        <is>
          <t>Stainless Steel, AISI-303</t>
        </is>
      </c>
      <c r="J1087" s="7" t="inlineStr">
        <is>
          <t>Steel, Cold Drawn C1018</t>
        </is>
      </c>
      <c r="K1087" s="77" t="inlineStr">
        <is>
          <t>96769235</t>
        </is>
      </c>
      <c r="L1087" s="7" t="inlineStr">
        <is>
          <t>IMP,L,40957,X4,B21</t>
        </is>
      </c>
      <c r="M1087" s="7" t="inlineStr">
        <is>
          <t>A101924</t>
        </is>
      </c>
      <c r="N1087" s="7" t="n">
        <v>0</v>
      </c>
      <c r="O1087" s="7" t="inlineStr">
        <is>
          <t>LT027</t>
        </is>
      </c>
      <c r="P1087" s="13" t="n">
        <v>0</v>
      </c>
      <c r="R1087" s="12" t="n"/>
    </row>
    <row r="1088">
      <c r="B1088" t="inlineStr">
        <is>
          <t>Price_BOM_VLC_VLSC_Imp_1074</t>
        </is>
      </c>
      <c r="C1088" t="inlineStr">
        <is>
          <t>:50957-4P-15HP-VLC:50957-4P-20HP-VLC:</t>
        </is>
      </c>
      <c r="D1088" s="2" t="inlineStr">
        <is>
          <t>X4</t>
        </is>
      </c>
      <c r="E1088" s="2" t="inlineStr">
        <is>
          <t>ImpMatl_SS_AISI-304</t>
        </is>
      </c>
      <c r="F1088" s="7" t="inlineStr">
        <is>
          <t>Stainless Steel, AISI-304</t>
        </is>
      </c>
      <c r="G1088" s="7" t="inlineStr">
        <is>
          <t>H304</t>
        </is>
      </c>
      <c r="H1088" s="7" t="inlineStr">
        <is>
          <t>Coating_Standard</t>
        </is>
      </c>
      <c r="I1088" s="7" t="inlineStr">
        <is>
          <t>Stainless Steel, AISI-303</t>
        </is>
      </c>
      <c r="J1088" s="7" t="inlineStr">
        <is>
          <t>Stainless Steel, AISI 316</t>
        </is>
      </c>
      <c r="K1088" s="98" t="n">
        <v>98876164</v>
      </c>
      <c r="L1088" s="98" t="inlineStr">
        <is>
          <t>IMP,L,40957,X4,H304</t>
        </is>
      </c>
      <c r="M1088" t="inlineStr">
        <is>
          <t>A101929</t>
        </is>
      </c>
      <c r="N1088" t="n">
        <v>0</v>
      </c>
      <c r="O1088" s="7" t="inlineStr">
        <is>
          <t>LT027</t>
        </is>
      </c>
      <c r="P1088" s="13" t="n">
        <v>0</v>
      </c>
      <c r="R1088" s="12" t="n"/>
    </row>
    <row r="1089">
      <c r="B1089" t="inlineStr">
        <is>
          <t>Price_BOM_VLC_VLSC_Imp_1075</t>
        </is>
      </c>
      <c r="C1089" t="inlineStr">
        <is>
          <t>:50957-4P-15HP-VLC:50957-4P-20HP-VLC:</t>
        </is>
      </c>
      <c r="D1089" s="2" t="inlineStr">
        <is>
          <t>X4</t>
        </is>
      </c>
      <c r="E1089" t="inlineStr">
        <is>
          <t>ImpMatl_NiAl-Bronze_ASTM-B148_C95400</t>
        </is>
      </c>
      <c r="F1089" s="7" t="inlineStr">
        <is>
          <t>Nickel Aluminum Bronze ASTM B148 UNS C95400</t>
        </is>
      </c>
      <c r="G1089" s="7" t="inlineStr">
        <is>
          <t>B22</t>
        </is>
      </c>
      <c r="H1089" s="7" t="inlineStr">
        <is>
          <t>Coating_Standard</t>
        </is>
      </c>
      <c r="I1089" s="7" t="inlineStr">
        <is>
          <t>Stainless Steel, AISI-303</t>
        </is>
      </c>
      <c r="J1089" s="7" t="inlineStr">
        <is>
          <t>Steel, Cold Drawn C1018</t>
        </is>
      </c>
      <c r="K1089" s="78" t="inlineStr">
        <is>
          <t>97780148</t>
        </is>
      </c>
      <c r="L1089" s="12" t="n"/>
      <c r="M1089" t="inlineStr">
        <is>
          <t>A102247</t>
        </is>
      </c>
      <c r="N1089" s="12" t="n">
        <v>214</v>
      </c>
      <c r="O1089" s="7" t="inlineStr">
        <is>
          <t>LT250</t>
        </is>
      </c>
      <c r="P1089" s="13" t="n">
        <v>8</v>
      </c>
      <c r="R1089" s="12" t="n"/>
    </row>
    <row r="1090">
      <c r="B1090" t="inlineStr">
        <is>
          <t>Price_BOM_VLC_VLSC_Imp_1076</t>
        </is>
      </c>
      <c r="C1090" t="inlineStr">
        <is>
          <t>:50957-4P-15HP-VLC:50957-4P-20HP-VLC:</t>
        </is>
      </c>
      <c r="D1090" s="2" t="inlineStr">
        <is>
          <t>X4</t>
        </is>
      </c>
      <c r="E1090" s="2" t="inlineStr">
        <is>
          <t>ImpMatl_Silicon_Bronze_ASTM-B584_C87600</t>
        </is>
      </c>
      <c r="F1090" s="7" t="inlineStr">
        <is>
          <t>Silicon Bronze, ASTM-B584, C87600</t>
        </is>
      </c>
      <c r="G1090" s="7" t="inlineStr">
        <is>
          <t>B21</t>
        </is>
      </c>
      <c r="H1090" s="7" t="inlineStr">
        <is>
          <t>Coating_Scotchkote134_interior</t>
        </is>
      </c>
      <c r="I1090" s="7" t="inlineStr">
        <is>
          <t>Stainless Steel, AISI-303</t>
        </is>
      </c>
      <c r="J1090" s="7" t="inlineStr">
        <is>
          <t>Steel, Cold Drawn C1018</t>
        </is>
      </c>
      <c r="K1090" s="2" t="inlineStr">
        <is>
          <t>RTF</t>
        </is>
      </c>
      <c r="L1090" s="7" t="n"/>
      <c r="M1090" s="7" t="inlineStr">
        <is>
          <t>A101924</t>
        </is>
      </c>
      <c r="N1090" s="7" t="n">
        <v>0</v>
      </c>
      <c r="O1090" s="7" t="inlineStr">
        <is>
          <t>LT250</t>
        </is>
      </c>
      <c r="P1090" s="13" t="n">
        <v>8</v>
      </c>
      <c r="R1090" s="12" t="n"/>
    </row>
    <row r="1091">
      <c r="B1091" t="inlineStr">
        <is>
          <t>Price_BOM_VLC_VLSC_Imp_1077</t>
        </is>
      </c>
      <c r="C1091" t="inlineStr">
        <is>
          <t>:50957-4P-15HP-VLC:50957-4P-20HP-VLC:</t>
        </is>
      </c>
      <c r="D1091" s="2" t="inlineStr">
        <is>
          <t>X4</t>
        </is>
      </c>
      <c r="E1091" t="inlineStr">
        <is>
          <t>ImpMatl_NiAl-Bronze_ASTM-B148_C95400</t>
        </is>
      </c>
      <c r="F1091" s="7" t="inlineStr">
        <is>
          <t>Nickel Aluminum Bronze ASTM B148 UNS C95400</t>
        </is>
      </c>
      <c r="G1091" s="7" t="inlineStr">
        <is>
          <t>B22</t>
        </is>
      </c>
      <c r="H1091" s="7" t="inlineStr">
        <is>
          <t>Coating_Scotchkote134_interior</t>
        </is>
      </c>
      <c r="I1091" s="7" t="inlineStr">
        <is>
          <t>Stainless Steel, AISI-303</t>
        </is>
      </c>
      <c r="J1091" s="7" t="inlineStr">
        <is>
          <t>Steel, Cold Drawn C1018</t>
        </is>
      </c>
      <c r="K1091" s="2" t="inlineStr">
        <is>
          <t>RTF</t>
        </is>
      </c>
      <c r="L1091" s="12" t="n"/>
      <c r="M1091" t="inlineStr">
        <is>
          <t>A102247</t>
        </is>
      </c>
      <c r="N1091" s="12" t="n">
        <v>214</v>
      </c>
      <c r="O1091" s="7" t="inlineStr">
        <is>
          <t>LT250</t>
        </is>
      </c>
      <c r="P1091" s="13" t="n">
        <v>8</v>
      </c>
      <c r="R1091" s="12" t="n"/>
    </row>
    <row r="1092">
      <c r="B1092" t="inlineStr">
        <is>
          <t>Price_BOM_VLC_VLSC_Imp_1078</t>
        </is>
      </c>
      <c r="C1092" t="inlineStr">
        <is>
          <t>:50957-4P-15HP-VLC:50957-4P-20HP-VLC:</t>
        </is>
      </c>
      <c r="D1092" s="2" t="inlineStr">
        <is>
          <t>X4</t>
        </is>
      </c>
      <c r="E1092" s="2" t="inlineStr">
        <is>
          <t>ImpMatl_Silicon_Bronze_ASTM-B584_C87600</t>
        </is>
      </c>
      <c r="F1092" s="7" t="inlineStr">
        <is>
          <t>Silicon Bronze, ASTM-B584, C87600</t>
        </is>
      </c>
      <c r="G1092" s="7" t="inlineStr">
        <is>
          <t>B21</t>
        </is>
      </c>
      <c r="H1092" s="7" t="inlineStr">
        <is>
          <t>Coating_Scotchkote134_interior_exterior</t>
        </is>
      </c>
      <c r="I1092" s="7" t="inlineStr">
        <is>
          <t>Stainless Steel, AISI-303</t>
        </is>
      </c>
      <c r="J1092" s="7" t="inlineStr">
        <is>
          <t>Steel, Cold Drawn C1018</t>
        </is>
      </c>
      <c r="K1092" s="2" t="inlineStr">
        <is>
          <t>RTF</t>
        </is>
      </c>
      <c r="L1092" s="7" t="n"/>
      <c r="M1092" s="7" t="inlineStr">
        <is>
          <t>A101924</t>
        </is>
      </c>
      <c r="N1092" s="7" t="n">
        <v>0</v>
      </c>
      <c r="O1092" s="7" t="inlineStr">
        <is>
          <t>LT250</t>
        </is>
      </c>
      <c r="P1092" s="13" t="n">
        <v>8</v>
      </c>
      <c r="R1092" s="12" t="n"/>
    </row>
    <row r="1093">
      <c r="B1093" t="inlineStr">
        <is>
          <t>Price_BOM_VLC_VLSC_Imp_1079</t>
        </is>
      </c>
      <c r="C1093" t="inlineStr">
        <is>
          <t>:50957-4P-15HP-VLC:50957-4P-20HP-VLC:</t>
        </is>
      </c>
      <c r="D1093" s="2" t="inlineStr">
        <is>
          <t>X4</t>
        </is>
      </c>
      <c r="E1093" t="inlineStr">
        <is>
          <t>ImpMatl_NiAl-Bronze_ASTM-B148_C95400</t>
        </is>
      </c>
      <c r="F1093" s="7" t="inlineStr">
        <is>
          <t>Nickel Aluminum Bronze ASTM B148 UNS C95400</t>
        </is>
      </c>
      <c r="G1093" s="7" t="inlineStr">
        <is>
          <t>B22</t>
        </is>
      </c>
      <c r="H1093" s="7" t="inlineStr">
        <is>
          <t>Coating_Scotchkote134_interior_exterior</t>
        </is>
      </c>
      <c r="I1093" s="7" t="inlineStr">
        <is>
          <t>Stainless Steel, AISI-303</t>
        </is>
      </c>
      <c r="J1093" s="7" t="inlineStr">
        <is>
          <t>Steel, Cold Drawn C1018</t>
        </is>
      </c>
      <c r="K1093" s="2" t="inlineStr">
        <is>
          <t>RTF</t>
        </is>
      </c>
      <c r="L1093" s="12" t="n"/>
      <c r="M1093" t="inlineStr">
        <is>
          <t>A102247</t>
        </is>
      </c>
      <c r="N1093" s="12" t="n">
        <v>214</v>
      </c>
      <c r="O1093" s="7" t="inlineStr">
        <is>
          <t>LT250</t>
        </is>
      </c>
      <c r="P1093" s="13" t="n">
        <v>8</v>
      </c>
      <c r="R1093" s="12" t="n"/>
    </row>
    <row r="1094">
      <c r="B1094" t="inlineStr">
        <is>
          <t>Price_BOM_VLC_VLSC_Imp_1080</t>
        </is>
      </c>
      <c r="C1094" t="inlineStr">
        <is>
          <t>:50957-4P-15HP-VLC:50957-4P-20HP-VLC:</t>
        </is>
      </c>
      <c r="D1094" s="2" t="inlineStr">
        <is>
          <t>X4</t>
        </is>
      </c>
      <c r="E1094" s="2" t="inlineStr">
        <is>
          <t>ImpMatl_Silicon_Bronze_ASTM-B584_C87600</t>
        </is>
      </c>
      <c r="F1094" s="7" t="inlineStr">
        <is>
          <t>Silicon Bronze, ASTM-B584, C87600</t>
        </is>
      </c>
      <c r="G1094" s="7" t="inlineStr">
        <is>
          <t>B21</t>
        </is>
      </c>
      <c r="H1094" s="7" t="inlineStr">
        <is>
          <t>Coating_Scotchkote134_interior_exterior_IncludeImpeller</t>
        </is>
      </c>
      <c r="I1094" s="7" t="inlineStr">
        <is>
          <t>Stainless Steel, AISI-303</t>
        </is>
      </c>
      <c r="J1094" s="7" t="inlineStr">
        <is>
          <t>Steel, Cold Drawn C1018</t>
        </is>
      </c>
      <c r="K1094" s="2" t="inlineStr">
        <is>
          <t>RTF</t>
        </is>
      </c>
      <c r="L1094" s="7" t="n"/>
      <c r="M1094" s="7" t="inlineStr">
        <is>
          <t>A101924</t>
        </is>
      </c>
      <c r="N1094" s="7" t="n">
        <v>0</v>
      </c>
      <c r="O1094" s="7" t="inlineStr">
        <is>
          <t>LT250</t>
        </is>
      </c>
      <c r="P1094" s="13" t="n">
        <v>8</v>
      </c>
      <c r="R1094" s="12" t="n"/>
    </row>
    <row r="1095">
      <c r="B1095" t="inlineStr">
        <is>
          <t>Price_BOM_VLC_VLSC_Imp_1081</t>
        </is>
      </c>
      <c r="C1095" t="inlineStr">
        <is>
          <t>:50957-4P-15HP-VLC:50957-4P-20HP-VLC:</t>
        </is>
      </c>
      <c r="D1095" s="2" t="inlineStr">
        <is>
          <t>X4</t>
        </is>
      </c>
      <c r="E1095" t="inlineStr">
        <is>
          <t>ImpMatl_NiAl-Bronze_ASTM-B148_C95400</t>
        </is>
      </c>
      <c r="F1095" s="7" t="inlineStr">
        <is>
          <t>Nickel Aluminum Bronze ASTM B148 UNS C95400</t>
        </is>
      </c>
      <c r="G1095" s="7" t="inlineStr">
        <is>
          <t>B22</t>
        </is>
      </c>
      <c r="H1095" s="7" t="inlineStr">
        <is>
          <t>Coating_Scotchkote134_interior_exterior_IncludeImpeller</t>
        </is>
      </c>
      <c r="I1095" s="7" t="inlineStr">
        <is>
          <t>Stainless Steel, AISI-303</t>
        </is>
      </c>
      <c r="J1095" s="7" t="inlineStr">
        <is>
          <t>Steel, Cold Drawn C1018</t>
        </is>
      </c>
      <c r="K1095" s="2" t="inlineStr">
        <is>
          <t>RTF</t>
        </is>
      </c>
      <c r="L1095" s="12" t="n"/>
      <c r="M1095" t="inlineStr">
        <is>
          <t>A102247</t>
        </is>
      </c>
      <c r="N1095" s="12" t="n">
        <v>214</v>
      </c>
      <c r="O1095" s="7" t="inlineStr">
        <is>
          <t>LT250</t>
        </is>
      </c>
      <c r="P1095" s="13" t="n">
        <v>8</v>
      </c>
      <c r="R1095" s="12" t="n"/>
    </row>
    <row r="1096">
      <c r="B1096" t="inlineStr">
        <is>
          <t>Price_BOM_VLC_VLSC_Imp_1082</t>
        </is>
      </c>
      <c r="C1096" t="inlineStr">
        <is>
          <t>:50957-4P-15HP-VLC:50957-4P-20HP-VLC:</t>
        </is>
      </c>
      <c r="D1096" s="2" t="inlineStr">
        <is>
          <t>X4</t>
        </is>
      </c>
      <c r="E1096" s="2" t="inlineStr">
        <is>
          <t>ImpMatl_Silicon_Bronze_ASTM-B584_C87600</t>
        </is>
      </c>
      <c r="F1096" s="7" t="inlineStr">
        <is>
          <t>Silicon Bronze, ASTM-B584, C87600</t>
        </is>
      </c>
      <c r="G1096" s="7" t="inlineStr">
        <is>
          <t>B21</t>
        </is>
      </c>
      <c r="H1096" s="7" t="inlineStr">
        <is>
          <t>Coating_Scotchkote134_interior_IncludeImpeller</t>
        </is>
      </c>
      <c r="I1096" s="7" t="inlineStr">
        <is>
          <t>Stainless Steel, AISI-303</t>
        </is>
      </c>
      <c r="J1096" s="7" t="inlineStr">
        <is>
          <t>Steel, Cold Drawn C1018</t>
        </is>
      </c>
      <c r="K1096" s="2" t="inlineStr">
        <is>
          <t>RTF</t>
        </is>
      </c>
      <c r="L1096" s="7" t="n"/>
      <c r="M1096" s="7" t="inlineStr">
        <is>
          <t>A101924</t>
        </is>
      </c>
      <c r="N1096" s="7" t="n">
        <v>0</v>
      </c>
      <c r="O1096" s="7" t="inlineStr">
        <is>
          <t>LT250</t>
        </is>
      </c>
      <c r="P1096" s="13" t="n">
        <v>8</v>
      </c>
      <c r="R1096" s="12" t="n"/>
    </row>
    <row r="1097">
      <c r="B1097" t="inlineStr">
        <is>
          <t>Price_BOM_VLC_VLSC_Imp_1083</t>
        </is>
      </c>
      <c r="C1097" t="inlineStr">
        <is>
          <t>:50957-4P-15HP-VLC:50957-4P-20HP-VLC:</t>
        </is>
      </c>
      <c r="D1097" s="2" t="inlineStr">
        <is>
          <t>X4</t>
        </is>
      </c>
      <c r="E1097" t="inlineStr">
        <is>
          <t>ImpMatl_NiAl-Bronze_ASTM-B148_C95400</t>
        </is>
      </c>
      <c r="F1097" s="7" t="inlineStr">
        <is>
          <t>Nickel Aluminum Bronze ASTM B148 UNS C95400</t>
        </is>
      </c>
      <c r="G1097" s="7" t="inlineStr">
        <is>
          <t>B22</t>
        </is>
      </c>
      <c r="H1097" s="7" t="inlineStr">
        <is>
          <t>Coating_Scotchkote134_interior_IncludeImpeller</t>
        </is>
      </c>
      <c r="I1097" s="7" t="inlineStr">
        <is>
          <t>Stainless Steel, AISI-303</t>
        </is>
      </c>
      <c r="J1097" s="7" t="inlineStr">
        <is>
          <t>Steel, Cold Drawn C1018</t>
        </is>
      </c>
      <c r="K1097" s="2" t="inlineStr">
        <is>
          <t>RTF</t>
        </is>
      </c>
      <c r="L1097" s="12" t="n"/>
      <c r="M1097" t="inlineStr">
        <is>
          <t>A102247</t>
        </is>
      </c>
      <c r="N1097" s="12" t="n">
        <v>214</v>
      </c>
      <c r="O1097" s="7" t="inlineStr">
        <is>
          <t>LT250</t>
        </is>
      </c>
      <c r="P1097" s="13" t="n">
        <v>8</v>
      </c>
      <c r="R1097" s="12" t="n"/>
    </row>
    <row r="1098">
      <c r="B1098" t="inlineStr">
        <is>
          <t>Price_BOM_VLC_VLSC_Imp_1084</t>
        </is>
      </c>
      <c r="C1098" t="inlineStr">
        <is>
          <t>:50957-4P-15HP-VLC:50957-4P-20HP-VLC:</t>
        </is>
      </c>
      <c r="D1098" s="2" t="inlineStr">
        <is>
          <t>X4</t>
        </is>
      </c>
      <c r="E1098" s="2" t="inlineStr">
        <is>
          <t>ImpMatl_Silicon_Bronze_ASTM-B584_C87600</t>
        </is>
      </c>
      <c r="F1098" s="7" t="inlineStr">
        <is>
          <t>Silicon Bronze, ASTM-B584, C87600</t>
        </is>
      </c>
      <c r="G1098" s="7" t="inlineStr">
        <is>
          <t>B21</t>
        </is>
      </c>
      <c r="H1098" s="7" t="inlineStr">
        <is>
          <t>Coating_Special</t>
        </is>
      </c>
      <c r="I1098" s="7" t="inlineStr">
        <is>
          <t>Stainless Steel, AISI-303</t>
        </is>
      </c>
      <c r="J1098" s="7" t="inlineStr">
        <is>
          <t>Steel, Cold Drawn C1018</t>
        </is>
      </c>
      <c r="K1098" s="2" t="inlineStr">
        <is>
          <t>RTF</t>
        </is>
      </c>
      <c r="L1098" s="7" t="n"/>
      <c r="M1098" s="7" t="inlineStr">
        <is>
          <t>A101924</t>
        </is>
      </c>
      <c r="N1098" s="7" t="n">
        <v>0</v>
      </c>
      <c r="O1098" s="7" t="inlineStr">
        <is>
          <t>LT250</t>
        </is>
      </c>
      <c r="P1098" s="13" t="n">
        <v>8</v>
      </c>
      <c r="R1098" s="12" t="n"/>
    </row>
    <row r="1099">
      <c r="B1099" t="inlineStr">
        <is>
          <t>Price_BOM_VLC_VLSC_Imp_1085</t>
        </is>
      </c>
      <c r="C1099" t="inlineStr">
        <is>
          <t>:50957-4P-15HP-VLC:50957-4P-20HP-VLC:</t>
        </is>
      </c>
      <c r="D1099" s="2" t="inlineStr">
        <is>
          <t>X4</t>
        </is>
      </c>
      <c r="E1099" t="inlineStr">
        <is>
          <t>ImpMatl_NiAl-Bronze_ASTM-B148_C95400</t>
        </is>
      </c>
      <c r="F1099" s="7" t="inlineStr">
        <is>
          <t>Nickel Aluminum Bronze ASTM B148 UNS C95400</t>
        </is>
      </c>
      <c r="G1099" s="7" t="inlineStr">
        <is>
          <t>B22</t>
        </is>
      </c>
      <c r="H1099" s="7" t="inlineStr">
        <is>
          <t>Coating_Special</t>
        </is>
      </c>
      <c r="I1099" s="7" t="inlineStr">
        <is>
          <t>Stainless Steel, AISI-303</t>
        </is>
      </c>
      <c r="J1099" s="7" t="inlineStr">
        <is>
          <t>Steel, Cold Drawn C1018</t>
        </is>
      </c>
      <c r="K1099" s="2" t="inlineStr">
        <is>
          <t>RTF</t>
        </is>
      </c>
      <c r="L1099" s="12" t="n"/>
      <c r="M1099" t="inlineStr">
        <is>
          <t>A102247</t>
        </is>
      </c>
      <c r="N1099" s="12" t="n">
        <v>214</v>
      </c>
      <c r="O1099" s="7" t="inlineStr">
        <is>
          <t>LT250</t>
        </is>
      </c>
      <c r="P1099" s="13" t="n">
        <v>8</v>
      </c>
      <c r="R1099" s="12" t="n"/>
    </row>
    <row r="1100">
      <c r="B1100" t="inlineStr">
        <is>
          <t>Price_BOM_VLC_VLSC_Imp_1086</t>
        </is>
      </c>
      <c r="C1100" t="inlineStr">
        <is>
          <t>:50957-4P-15HP-VLC:50957-4P-20HP-VLC:</t>
        </is>
      </c>
      <c r="D1100" s="2" t="inlineStr">
        <is>
          <t>X4</t>
        </is>
      </c>
      <c r="E1100" s="2" t="inlineStr">
        <is>
          <t>ImpMatl_Silicon_Bronze_ASTM-B584_C87600</t>
        </is>
      </c>
      <c r="F1100" s="7" t="inlineStr">
        <is>
          <t>Silicon Bronze, ASTM-B584, C87600</t>
        </is>
      </c>
      <c r="G1100" s="7" t="inlineStr">
        <is>
          <t>B21</t>
        </is>
      </c>
      <c r="H1100" s="7" t="inlineStr">
        <is>
          <t>Coating_Epoxy</t>
        </is>
      </c>
      <c r="I1100" s="7" t="inlineStr">
        <is>
          <t>Stainless Steel, AISI-303</t>
        </is>
      </c>
      <c r="J1100" s="7" t="inlineStr">
        <is>
          <t>Steel, Cold Drawn C1018</t>
        </is>
      </c>
      <c r="K1100" s="2" t="inlineStr">
        <is>
          <t>RTF</t>
        </is>
      </c>
      <c r="L1100" s="7" t="n"/>
      <c r="M1100" s="7" t="inlineStr">
        <is>
          <t>A101924</t>
        </is>
      </c>
      <c r="N1100" s="7" t="n">
        <v>0</v>
      </c>
      <c r="O1100" s="7" t="inlineStr">
        <is>
          <t>LT250</t>
        </is>
      </c>
      <c r="P1100" s="13" t="n">
        <v>8</v>
      </c>
      <c r="R1100" s="12" t="n"/>
    </row>
    <row r="1101">
      <c r="B1101" t="inlineStr">
        <is>
          <t>Price_BOM_VLC_VLSC_Imp_1087</t>
        </is>
      </c>
      <c r="C1101" t="inlineStr">
        <is>
          <t>:50957-4P-15HP-VLC:50957-4P-20HP-VLC:</t>
        </is>
      </c>
      <c r="D1101" s="2" t="inlineStr">
        <is>
          <t>X4</t>
        </is>
      </c>
      <c r="E1101" t="inlineStr">
        <is>
          <t>ImpMatl_NiAl-Bronze_ASTM-B148_C95400</t>
        </is>
      </c>
      <c r="F1101" s="7" t="inlineStr">
        <is>
          <t>Nickel Aluminum Bronze ASTM B148 UNS C95400</t>
        </is>
      </c>
      <c r="G1101" s="7" t="inlineStr">
        <is>
          <t>B22</t>
        </is>
      </c>
      <c r="H1101" s="7" t="inlineStr">
        <is>
          <t>Coating_Epoxy</t>
        </is>
      </c>
      <c r="I1101" s="7" t="inlineStr">
        <is>
          <t>Stainless Steel, AISI-303</t>
        </is>
      </c>
      <c r="J1101" s="7" t="inlineStr">
        <is>
          <t>Steel, Cold Drawn C1018</t>
        </is>
      </c>
      <c r="K1101" s="2" t="inlineStr">
        <is>
          <t>RTF</t>
        </is>
      </c>
      <c r="L1101" s="12" t="n"/>
      <c r="M1101" t="inlineStr">
        <is>
          <t>A102247</t>
        </is>
      </c>
      <c r="N1101" s="12" t="n">
        <v>214</v>
      </c>
      <c r="O1101" s="7" t="inlineStr">
        <is>
          <t>LT250</t>
        </is>
      </c>
      <c r="P1101" s="13" t="n">
        <v>8</v>
      </c>
      <c r="R1101" s="12" t="n"/>
    </row>
    <row r="1102">
      <c r="B1102" t="inlineStr">
        <is>
          <t>Price_BOM_VLC_VLSC_Imp_1088</t>
        </is>
      </c>
      <c r="C1102" t="inlineStr">
        <is>
          <t>:50957-4P-15HP-VLSC:50957-4P-20HP-VLSC:</t>
        </is>
      </c>
      <c r="D1102" s="2" t="inlineStr">
        <is>
          <t>X4</t>
        </is>
      </c>
      <c r="E1102" s="2" t="inlineStr">
        <is>
          <t>ImpMatl_Silicon_Bronze_ASTM-B584_C87600</t>
        </is>
      </c>
      <c r="F1102" s="7" t="inlineStr">
        <is>
          <t>Silicon Bronze, ASTM-B584, C87600</t>
        </is>
      </c>
      <c r="G1102" s="7" t="inlineStr">
        <is>
          <t>B21</t>
        </is>
      </c>
      <c r="H1102" s="7" t="inlineStr">
        <is>
          <t>Coating_Standard</t>
        </is>
      </c>
      <c r="I1102" s="7" t="inlineStr">
        <is>
          <t>Stainless Steel, AISI-303</t>
        </is>
      </c>
      <c r="J1102" s="7" t="inlineStr">
        <is>
          <t>Steel, Cold Drawn C1018</t>
        </is>
      </c>
      <c r="K1102" s="77" t="inlineStr">
        <is>
          <t>96769235</t>
        </is>
      </c>
      <c r="L1102" s="7" t="inlineStr">
        <is>
          <t>IMP,L,40957,X4,B21</t>
        </is>
      </c>
      <c r="M1102" s="7" t="inlineStr">
        <is>
          <t>A101924</t>
        </is>
      </c>
      <c r="N1102" s="7" t="n">
        <v>0</v>
      </c>
      <c r="O1102" s="7" t="inlineStr">
        <is>
          <t>LT027</t>
        </is>
      </c>
      <c r="P1102" s="13" t="n">
        <v>0</v>
      </c>
      <c r="R1102" s="12" t="n"/>
    </row>
    <row r="1103">
      <c r="B1103" t="inlineStr">
        <is>
          <t>Price_BOM_VLC_VLSC_Imp_1089</t>
        </is>
      </c>
      <c r="C1103" t="inlineStr">
        <is>
          <t>:50957-4P-15HP-VLSC:50957-4P-20HP-VLSC:</t>
        </is>
      </c>
      <c r="D1103" s="2" t="inlineStr">
        <is>
          <t>X4</t>
        </is>
      </c>
      <c r="E1103" s="2" t="inlineStr">
        <is>
          <t>ImpMatl_SS_AISI-304</t>
        </is>
      </c>
      <c r="F1103" s="7" t="inlineStr">
        <is>
          <t>Stainless Steel, AISI-304</t>
        </is>
      </c>
      <c r="G1103" s="7" t="inlineStr">
        <is>
          <t>H304</t>
        </is>
      </c>
      <c r="H1103" s="7" t="inlineStr">
        <is>
          <t>Coating_Standard</t>
        </is>
      </c>
      <c r="I1103" s="7" t="inlineStr">
        <is>
          <t>Stainless Steel, AISI-303</t>
        </is>
      </c>
      <c r="J1103" s="7" t="inlineStr">
        <is>
          <t>Stainless Steel, AISI 316</t>
        </is>
      </c>
      <c r="K1103" s="98" t="n">
        <v>98876164</v>
      </c>
      <c r="L1103" s="98" t="inlineStr">
        <is>
          <t>IMP,L,40957,X4,H304</t>
        </is>
      </c>
      <c r="M1103" t="inlineStr">
        <is>
          <t>A101929</t>
        </is>
      </c>
      <c r="N1103" t="n">
        <v>0</v>
      </c>
      <c r="O1103" s="7" t="inlineStr">
        <is>
          <t>LT027</t>
        </is>
      </c>
      <c r="P1103" s="13" t="n">
        <v>0</v>
      </c>
      <c r="R1103" s="12" t="n"/>
    </row>
    <row r="1104">
      <c r="B1104" t="inlineStr">
        <is>
          <t>Price_BOM_VLC_VLSC_Imp_1090</t>
        </is>
      </c>
      <c r="C1104" t="inlineStr">
        <is>
          <t>:50957-4P-15HP-VLSC:50957-4P-20HP-VLSC:</t>
        </is>
      </c>
      <c r="D1104" s="2" t="inlineStr">
        <is>
          <t>X4</t>
        </is>
      </c>
      <c r="E1104" t="inlineStr">
        <is>
          <t>ImpMatl_NiAl-Bronze_ASTM-B148_C95400</t>
        </is>
      </c>
      <c r="F1104" s="7" t="inlineStr">
        <is>
          <t>Nickel Aluminum Bronze ASTM B148 UNS C95400</t>
        </is>
      </c>
      <c r="G1104" s="7" t="inlineStr">
        <is>
          <t>B22</t>
        </is>
      </c>
      <c r="H1104" s="7" t="inlineStr">
        <is>
          <t>Coating_Standard</t>
        </is>
      </c>
      <c r="I1104" s="7" t="inlineStr">
        <is>
          <t>Stainless Steel, AISI-303</t>
        </is>
      </c>
      <c r="J1104" s="7" t="inlineStr">
        <is>
          <t>Steel, Cold Drawn C1018</t>
        </is>
      </c>
      <c r="K1104" s="78" t="inlineStr">
        <is>
          <t>97780148</t>
        </is>
      </c>
      <c r="L1104" s="12" t="n"/>
      <c r="M1104" t="inlineStr">
        <is>
          <t>A102247</t>
        </is>
      </c>
      <c r="N1104" s="12" t="n">
        <v>214</v>
      </c>
      <c r="O1104" s="7" t="inlineStr">
        <is>
          <t>LT250</t>
        </is>
      </c>
      <c r="P1104" s="13" t="n">
        <v>8</v>
      </c>
      <c r="R1104" s="12" t="n"/>
    </row>
    <row r="1105">
      <c r="B1105" t="inlineStr">
        <is>
          <t>Price_BOM_VLC_VLSC_Imp_1091</t>
        </is>
      </c>
      <c r="C1105" t="inlineStr">
        <is>
          <t>:50957-4P-15HP-VLSC:50957-4P-20HP-VLSC:</t>
        </is>
      </c>
      <c r="D1105" s="2" t="inlineStr">
        <is>
          <t>X4</t>
        </is>
      </c>
      <c r="E1105" s="2" t="inlineStr">
        <is>
          <t>ImpMatl_Silicon_Bronze_ASTM-B584_C87600</t>
        </is>
      </c>
      <c r="F1105" s="7" t="inlineStr">
        <is>
          <t>Silicon Bronze, ASTM-B584, C87600</t>
        </is>
      </c>
      <c r="G1105" s="7" t="inlineStr">
        <is>
          <t>B21</t>
        </is>
      </c>
      <c r="H1105" s="7" t="inlineStr">
        <is>
          <t>Coating_Scotchkote134_interior</t>
        </is>
      </c>
      <c r="I1105" s="7" t="inlineStr">
        <is>
          <t>Stainless Steel, AISI-303</t>
        </is>
      </c>
      <c r="J1105" s="7" t="inlineStr">
        <is>
          <t>Steel, Cold Drawn C1018</t>
        </is>
      </c>
      <c r="K1105" s="2" t="inlineStr">
        <is>
          <t>RTF</t>
        </is>
      </c>
      <c r="L1105" s="7" t="n"/>
      <c r="M1105" s="7" t="inlineStr">
        <is>
          <t>A101924</t>
        </is>
      </c>
      <c r="N1105" s="7" t="n">
        <v>0</v>
      </c>
      <c r="O1105" s="7" t="inlineStr">
        <is>
          <t>LT250</t>
        </is>
      </c>
      <c r="P1105" s="13" t="n">
        <v>8</v>
      </c>
      <c r="R1105" s="12" t="n"/>
    </row>
    <row r="1106">
      <c r="B1106" t="inlineStr">
        <is>
          <t>Price_BOM_VLC_VLSC_Imp_1092</t>
        </is>
      </c>
      <c r="C1106" t="inlineStr">
        <is>
          <t>:50957-4P-15HP-VLSC:50957-4P-20HP-VLSC:</t>
        </is>
      </c>
      <c r="D1106" s="2" t="inlineStr">
        <is>
          <t>X4</t>
        </is>
      </c>
      <c r="E1106" t="inlineStr">
        <is>
          <t>ImpMatl_NiAl-Bronze_ASTM-B148_C95400</t>
        </is>
      </c>
      <c r="F1106" s="7" t="inlineStr">
        <is>
          <t>Nickel Aluminum Bronze ASTM B148 UNS C95400</t>
        </is>
      </c>
      <c r="G1106" s="7" t="inlineStr">
        <is>
          <t>B22</t>
        </is>
      </c>
      <c r="H1106" s="7" t="inlineStr">
        <is>
          <t>Coating_Scotchkote134_interior</t>
        </is>
      </c>
      <c r="I1106" s="7" t="inlineStr">
        <is>
          <t>Stainless Steel, AISI-303</t>
        </is>
      </c>
      <c r="J1106" s="7" t="inlineStr">
        <is>
          <t>Steel, Cold Drawn C1018</t>
        </is>
      </c>
      <c r="K1106" s="2" t="inlineStr">
        <is>
          <t>RTF</t>
        </is>
      </c>
      <c r="L1106" s="12" t="n"/>
      <c r="M1106" t="inlineStr">
        <is>
          <t>A102247</t>
        </is>
      </c>
      <c r="N1106" s="12" t="n">
        <v>214</v>
      </c>
      <c r="O1106" s="7" t="inlineStr">
        <is>
          <t>LT250</t>
        </is>
      </c>
      <c r="P1106" s="13" t="n">
        <v>8</v>
      </c>
      <c r="R1106" s="12" t="n"/>
    </row>
    <row r="1107">
      <c r="B1107" t="inlineStr">
        <is>
          <t>Price_BOM_VLC_VLSC_Imp_1093</t>
        </is>
      </c>
      <c r="C1107" t="inlineStr">
        <is>
          <t>:50957-4P-15HP-VLSC:50957-4P-20HP-VLSC:</t>
        </is>
      </c>
      <c r="D1107" s="2" t="inlineStr">
        <is>
          <t>X4</t>
        </is>
      </c>
      <c r="E1107" s="2" t="inlineStr">
        <is>
          <t>ImpMatl_Silicon_Bronze_ASTM-B584_C87600</t>
        </is>
      </c>
      <c r="F1107" s="7" t="inlineStr">
        <is>
          <t>Silicon Bronze, ASTM-B584, C87600</t>
        </is>
      </c>
      <c r="G1107" s="7" t="inlineStr">
        <is>
          <t>B21</t>
        </is>
      </c>
      <c r="H1107" s="7" t="inlineStr">
        <is>
          <t>Coating_Scotchkote134_interior_exterior</t>
        </is>
      </c>
      <c r="I1107" s="7" t="inlineStr">
        <is>
          <t>Stainless Steel, AISI-303</t>
        </is>
      </c>
      <c r="J1107" s="7" t="inlineStr">
        <is>
          <t>Steel, Cold Drawn C1018</t>
        </is>
      </c>
      <c r="K1107" s="2" t="inlineStr">
        <is>
          <t>RTF</t>
        </is>
      </c>
      <c r="L1107" s="7" t="n"/>
      <c r="M1107" s="7" t="inlineStr">
        <is>
          <t>A101924</t>
        </is>
      </c>
      <c r="N1107" s="7" t="n">
        <v>0</v>
      </c>
      <c r="O1107" s="7" t="inlineStr">
        <is>
          <t>LT250</t>
        </is>
      </c>
      <c r="P1107" s="13" t="n">
        <v>8</v>
      </c>
      <c r="R1107" s="12" t="n"/>
    </row>
    <row r="1108">
      <c r="B1108" t="inlineStr">
        <is>
          <t>Price_BOM_VLC_VLSC_Imp_1094</t>
        </is>
      </c>
      <c r="C1108" t="inlineStr">
        <is>
          <t>:50957-4P-15HP-VLSC:50957-4P-20HP-VLSC:</t>
        </is>
      </c>
      <c r="D1108" s="2" t="inlineStr">
        <is>
          <t>X4</t>
        </is>
      </c>
      <c r="E1108" t="inlineStr">
        <is>
          <t>ImpMatl_NiAl-Bronze_ASTM-B148_C95400</t>
        </is>
      </c>
      <c r="F1108" s="7" t="inlineStr">
        <is>
          <t>Nickel Aluminum Bronze ASTM B148 UNS C95400</t>
        </is>
      </c>
      <c r="G1108" s="7" t="inlineStr">
        <is>
          <t>B22</t>
        </is>
      </c>
      <c r="H1108" s="7" t="inlineStr">
        <is>
          <t>Coating_Scotchkote134_interior_exterior</t>
        </is>
      </c>
      <c r="I1108" s="7" t="inlineStr">
        <is>
          <t>Stainless Steel, AISI-303</t>
        </is>
      </c>
      <c r="J1108" s="7" t="inlineStr">
        <is>
          <t>Steel, Cold Drawn C1018</t>
        </is>
      </c>
      <c r="K1108" s="2" t="inlineStr">
        <is>
          <t>RTF</t>
        </is>
      </c>
      <c r="L1108" s="12" t="n"/>
      <c r="M1108" t="inlineStr">
        <is>
          <t>A102247</t>
        </is>
      </c>
      <c r="N1108" s="12" t="n">
        <v>214</v>
      </c>
      <c r="O1108" s="7" t="inlineStr">
        <is>
          <t>LT250</t>
        </is>
      </c>
      <c r="P1108" s="13" t="n">
        <v>8</v>
      </c>
      <c r="R1108" s="12" t="n"/>
    </row>
    <row r="1109">
      <c r="B1109" t="inlineStr">
        <is>
          <t>Price_BOM_VLC_VLSC_Imp_1095</t>
        </is>
      </c>
      <c r="C1109" t="inlineStr">
        <is>
          <t>:50957-4P-15HP-VLSC:50957-4P-20HP-VLSC:</t>
        </is>
      </c>
      <c r="D1109" s="2" t="inlineStr">
        <is>
          <t>X4</t>
        </is>
      </c>
      <c r="E1109" s="2" t="inlineStr">
        <is>
          <t>ImpMatl_Silicon_Bronze_ASTM-B584_C87600</t>
        </is>
      </c>
      <c r="F1109" s="7" t="inlineStr">
        <is>
          <t>Silicon Bronze, ASTM-B584, C87600</t>
        </is>
      </c>
      <c r="G1109" s="7" t="inlineStr">
        <is>
          <t>B21</t>
        </is>
      </c>
      <c r="H1109" s="7" t="inlineStr">
        <is>
          <t>Coating_Scotchkote134_interior_exterior_IncludeImpeller</t>
        </is>
      </c>
      <c r="I1109" s="7" t="inlineStr">
        <is>
          <t>Stainless Steel, AISI-303</t>
        </is>
      </c>
      <c r="J1109" s="7" t="inlineStr">
        <is>
          <t>Steel, Cold Drawn C1018</t>
        </is>
      </c>
      <c r="K1109" s="2" t="inlineStr">
        <is>
          <t>RTF</t>
        </is>
      </c>
      <c r="L1109" s="7" t="n"/>
      <c r="M1109" s="7" t="inlineStr">
        <is>
          <t>A101924</t>
        </is>
      </c>
      <c r="N1109" s="7" t="n">
        <v>0</v>
      </c>
      <c r="O1109" s="7" t="inlineStr">
        <is>
          <t>LT250</t>
        </is>
      </c>
      <c r="P1109" s="13" t="n">
        <v>8</v>
      </c>
      <c r="R1109" s="12" t="n"/>
    </row>
    <row r="1110">
      <c r="B1110" t="inlineStr">
        <is>
          <t>Price_BOM_VLC_VLSC_Imp_1096</t>
        </is>
      </c>
      <c r="C1110" t="inlineStr">
        <is>
          <t>:50957-4P-15HP-VLSC:50957-4P-20HP-VLSC:</t>
        </is>
      </c>
      <c r="D1110" s="2" t="inlineStr">
        <is>
          <t>X4</t>
        </is>
      </c>
      <c r="E1110" t="inlineStr">
        <is>
          <t>ImpMatl_NiAl-Bronze_ASTM-B148_C95400</t>
        </is>
      </c>
      <c r="F1110" s="7" t="inlineStr">
        <is>
          <t>Nickel Aluminum Bronze ASTM B148 UNS C95400</t>
        </is>
      </c>
      <c r="G1110" s="7" t="inlineStr">
        <is>
          <t>B22</t>
        </is>
      </c>
      <c r="H1110" s="7" t="inlineStr">
        <is>
          <t>Coating_Scotchkote134_interior_exterior_IncludeImpeller</t>
        </is>
      </c>
      <c r="I1110" s="7" t="inlineStr">
        <is>
          <t>Stainless Steel, AISI-303</t>
        </is>
      </c>
      <c r="J1110" s="7" t="inlineStr">
        <is>
          <t>Steel, Cold Drawn C1018</t>
        </is>
      </c>
      <c r="K1110" s="2" t="inlineStr">
        <is>
          <t>RTF</t>
        </is>
      </c>
      <c r="L1110" s="12" t="n"/>
      <c r="M1110" t="inlineStr">
        <is>
          <t>A102247</t>
        </is>
      </c>
      <c r="N1110" s="12" t="n">
        <v>214</v>
      </c>
      <c r="O1110" s="7" t="inlineStr">
        <is>
          <t>LT250</t>
        </is>
      </c>
      <c r="P1110" s="13" t="n">
        <v>8</v>
      </c>
      <c r="R1110" s="12" t="n"/>
    </row>
    <row r="1111">
      <c r="B1111" t="inlineStr">
        <is>
          <t>Price_BOM_VLC_VLSC_Imp_1097</t>
        </is>
      </c>
      <c r="C1111" t="inlineStr">
        <is>
          <t>:50957-4P-15HP-VLSC:50957-4P-20HP-VLSC:</t>
        </is>
      </c>
      <c r="D1111" s="2" t="inlineStr">
        <is>
          <t>X4</t>
        </is>
      </c>
      <c r="E1111" s="2" t="inlineStr">
        <is>
          <t>ImpMatl_Silicon_Bronze_ASTM-B584_C87600</t>
        </is>
      </c>
      <c r="F1111" s="7" t="inlineStr">
        <is>
          <t>Silicon Bronze, ASTM-B584, C87600</t>
        </is>
      </c>
      <c r="G1111" s="7" t="inlineStr">
        <is>
          <t>B21</t>
        </is>
      </c>
      <c r="H1111" s="7" t="inlineStr">
        <is>
          <t>Coating_Scotchkote134_interior_IncludeImpeller</t>
        </is>
      </c>
      <c r="I1111" s="7" t="inlineStr">
        <is>
          <t>Stainless Steel, AISI-303</t>
        </is>
      </c>
      <c r="J1111" s="7" t="inlineStr">
        <is>
          <t>Steel, Cold Drawn C1018</t>
        </is>
      </c>
      <c r="K1111" s="2" t="inlineStr">
        <is>
          <t>RTF</t>
        </is>
      </c>
      <c r="L1111" s="7" t="n"/>
      <c r="M1111" s="7" t="inlineStr">
        <is>
          <t>A101924</t>
        </is>
      </c>
      <c r="N1111" s="7" t="n">
        <v>0</v>
      </c>
      <c r="O1111" s="7" t="inlineStr">
        <is>
          <t>LT250</t>
        </is>
      </c>
      <c r="P1111" s="13" t="n">
        <v>8</v>
      </c>
      <c r="R1111" s="12" t="n"/>
    </row>
    <row r="1112">
      <c r="B1112" t="inlineStr">
        <is>
          <t>Price_BOM_VLC_VLSC_Imp_1098</t>
        </is>
      </c>
      <c r="C1112" t="inlineStr">
        <is>
          <t>:50957-4P-15HP-VLSC:50957-4P-20HP-VLSC:</t>
        </is>
      </c>
      <c r="D1112" s="2" t="inlineStr">
        <is>
          <t>X4</t>
        </is>
      </c>
      <c r="E1112" t="inlineStr">
        <is>
          <t>ImpMatl_NiAl-Bronze_ASTM-B148_C95400</t>
        </is>
      </c>
      <c r="F1112" s="7" t="inlineStr">
        <is>
          <t>Nickel Aluminum Bronze ASTM B148 UNS C95400</t>
        </is>
      </c>
      <c r="G1112" s="7" t="inlineStr">
        <is>
          <t>B22</t>
        </is>
      </c>
      <c r="H1112" s="7" t="inlineStr">
        <is>
          <t>Coating_Scotchkote134_interior_IncludeImpeller</t>
        </is>
      </c>
      <c r="I1112" s="7" t="inlineStr">
        <is>
          <t>Stainless Steel, AISI-303</t>
        </is>
      </c>
      <c r="J1112" s="7" t="inlineStr">
        <is>
          <t>Steel, Cold Drawn C1018</t>
        </is>
      </c>
      <c r="K1112" s="2" t="inlineStr">
        <is>
          <t>RTF</t>
        </is>
      </c>
      <c r="L1112" s="12" t="n"/>
      <c r="M1112" t="inlineStr">
        <is>
          <t>A102247</t>
        </is>
      </c>
      <c r="N1112" s="12" t="n">
        <v>214</v>
      </c>
      <c r="O1112" s="7" t="inlineStr">
        <is>
          <t>LT250</t>
        </is>
      </c>
      <c r="P1112" s="13" t="n">
        <v>8</v>
      </c>
      <c r="R1112" s="12" t="n"/>
    </row>
    <row r="1113">
      <c r="B1113" t="inlineStr">
        <is>
          <t>Price_BOM_VLC_VLSC_Imp_1099</t>
        </is>
      </c>
      <c r="C1113" t="inlineStr">
        <is>
          <t>:50957-4P-15HP-VLSC:50957-4P-20HP-VLSC:</t>
        </is>
      </c>
      <c r="D1113" s="2" t="inlineStr">
        <is>
          <t>X4</t>
        </is>
      </c>
      <c r="E1113" s="2" t="inlineStr">
        <is>
          <t>ImpMatl_Silicon_Bronze_ASTM-B584_C87600</t>
        </is>
      </c>
      <c r="F1113" s="7" t="inlineStr">
        <is>
          <t>Silicon Bronze, ASTM-B584, C87600</t>
        </is>
      </c>
      <c r="G1113" s="7" t="inlineStr">
        <is>
          <t>B21</t>
        </is>
      </c>
      <c r="H1113" s="7" t="inlineStr">
        <is>
          <t>Coating_Special</t>
        </is>
      </c>
      <c r="I1113" s="7" t="inlineStr">
        <is>
          <t>Stainless Steel, AISI-303</t>
        </is>
      </c>
      <c r="J1113" s="7" t="inlineStr">
        <is>
          <t>Steel, Cold Drawn C1018</t>
        </is>
      </c>
      <c r="K1113" s="2" t="inlineStr">
        <is>
          <t>RTF</t>
        </is>
      </c>
      <c r="L1113" s="7" t="n"/>
      <c r="M1113" s="7" t="inlineStr">
        <is>
          <t>A101924</t>
        </is>
      </c>
      <c r="N1113" s="7" t="n">
        <v>0</v>
      </c>
      <c r="O1113" s="7" t="inlineStr">
        <is>
          <t>LT250</t>
        </is>
      </c>
      <c r="P1113" s="13" t="n">
        <v>8</v>
      </c>
      <c r="R1113" s="12" t="n"/>
    </row>
    <row r="1114">
      <c r="B1114" t="inlineStr">
        <is>
          <t>Price_BOM_VLC_VLSC_Imp_1100</t>
        </is>
      </c>
      <c r="C1114" t="inlineStr">
        <is>
          <t>:50957-4P-15HP-VLSC:50957-4P-20HP-VLSC:</t>
        </is>
      </c>
      <c r="D1114" s="2" t="inlineStr">
        <is>
          <t>X4</t>
        </is>
      </c>
      <c r="E1114" t="inlineStr">
        <is>
          <t>ImpMatl_NiAl-Bronze_ASTM-B148_C95400</t>
        </is>
      </c>
      <c r="F1114" s="7" t="inlineStr">
        <is>
          <t>Nickel Aluminum Bronze ASTM B148 UNS C95400</t>
        </is>
      </c>
      <c r="G1114" s="7" t="inlineStr">
        <is>
          <t>B22</t>
        </is>
      </c>
      <c r="H1114" s="7" t="inlineStr">
        <is>
          <t>Coating_Special</t>
        </is>
      </c>
      <c r="I1114" s="7" t="inlineStr">
        <is>
          <t>Stainless Steel, AISI-303</t>
        </is>
      </c>
      <c r="J1114" s="7" t="inlineStr">
        <is>
          <t>Steel, Cold Drawn C1018</t>
        </is>
      </c>
      <c r="K1114" s="2" t="inlineStr">
        <is>
          <t>RTF</t>
        </is>
      </c>
      <c r="L1114" s="12" t="n"/>
      <c r="M1114" t="inlineStr">
        <is>
          <t>A102247</t>
        </is>
      </c>
      <c r="N1114" s="12" t="n">
        <v>214</v>
      </c>
      <c r="O1114" s="7" t="inlineStr">
        <is>
          <t>LT250</t>
        </is>
      </c>
      <c r="P1114" s="13" t="n">
        <v>8</v>
      </c>
      <c r="R1114" s="12" t="n"/>
    </row>
    <row r="1115">
      <c r="B1115" t="inlineStr">
        <is>
          <t>Price_BOM_VLC_VLSC_Imp_1101</t>
        </is>
      </c>
      <c r="C1115" t="inlineStr">
        <is>
          <t>:50957-4P-15HP-VLSC:50957-4P-20HP-VLSC:</t>
        </is>
      </c>
      <c r="D1115" s="2" t="inlineStr">
        <is>
          <t>X4</t>
        </is>
      </c>
      <c r="E1115" s="2" t="inlineStr">
        <is>
          <t>ImpMatl_Silicon_Bronze_ASTM-B584_C87600</t>
        </is>
      </c>
      <c r="F1115" s="7" t="inlineStr">
        <is>
          <t>Silicon Bronze, ASTM-B584, C87600</t>
        </is>
      </c>
      <c r="G1115" s="7" t="inlineStr">
        <is>
          <t>B21</t>
        </is>
      </c>
      <c r="H1115" s="7" t="inlineStr">
        <is>
          <t>Coating_Epoxy</t>
        </is>
      </c>
      <c r="I1115" s="7" t="inlineStr">
        <is>
          <t>Stainless Steel, AISI-303</t>
        </is>
      </c>
      <c r="J1115" s="7" t="inlineStr">
        <is>
          <t>Steel, Cold Drawn C1018</t>
        </is>
      </c>
      <c r="K1115" s="2" t="inlineStr">
        <is>
          <t>RTF</t>
        </is>
      </c>
      <c r="L1115" s="7" t="n"/>
      <c r="M1115" s="7" t="inlineStr">
        <is>
          <t>A101924</t>
        </is>
      </c>
      <c r="N1115" s="7" t="n">
        <v>0</v>
      </c>
      <c r="O1115" s="7" t="inlineStr">
        <is>
          <t>LT250</t>
        </is>
      </c>
      <c r="P1115" s="13" t="n">
        <v>8</v>
      </c>
      <c r="R1115" s="12" t="n"/>
    </row>
    <row r="1116">
      <c r="B1116" t="inlineStr">
        <is>
          <t>Price_BOM_VLC_VLSC_Imp_1102</t>
        </is>
      </c>
      <c r="C1116" t="inlineStr">
        <is>
          <t>:50957-4P-15HP-VLSC:50957-4P-20HP-VLSC:</t>
        </is>
      </c>
      <c r="D1116" s="2" t="inlineStr">
        <is>
          <t>X4</t>
        </is>
      </c>
      <c r="E1116" t="inlineStr">
        <is>
          <t>ImpMatl_NiAl-Bronze_ASTM-B148_C95400</t>
        </is>
      </c>
      <c r="F1116" s="7" t="inlineStr">
        <is>
          <t>Nickel Aluminum Bronze ASTM B148 UNS C95400</t>
        </is>
      </c>
      <c r="G1116" s="7" t="inlineStr">
        <is>
          <t>B22</t>
        </is>
      </c>
      <c r="H1116" s="7" t="inlineStr">
        <is>
          <t>Coating_Epoxy</t>
        </is>
      </c>
      <c r="I1116" s="7" t="inlineStr">
        <is>
          <t>Stainless Steel, AISI-303</t>
        </is>
      </c>
      <c r="J1116" s="7" t="inlineStr">
        <is>
          <t>Steel, Cold Drawn C1018</t>
        </is>
      </c>
      <c r="K1116" s="2" t="inlineStr">
        <is>
          <t>RTF</t>
        </is>
      </c>
      <c r="L1116" s="12" t="n"/>
      <c r="M1116" t="inlineStr">
        <is>
          <t>A102247</t>
        </is>
      </c>
      <c r="N1116" s="12" t="n">
        <v>214</v>
      </c>
      <c r="O1116" s="7" t="inlineStr">
        <is>
          <t>LT250</t>
        </is>
      </c>
      <c r="P1116" s="13" t="n">
        <v>8</v>
      </c>
      <c r="R1116" s="12" t="n"/>
    </row>
    <row r="1117">
      <c r="B1117" t="inlineStr">
        <is>
          <t>Price_BOM_VLC_VLSC_Imp_1103</t>
        </is>
      </c>
      <c r="C1117" t="inlineStr">
        <is>
          <t>:50959-2P-60HP-VLC:50959-2P-75HP-VLC:50959-2P-100HP-VLC:50959-2P-125HP-VLC:</t>
        </is>
      </c>
      <c r="D1117" s="2" t="inlineStr">
        <is>
          <t>XA</t>
        </is>
      </c>
      <c r="E1117" s="2" t="inlineStr">
        <is>
          <t>ImpMatl_Silicon_Bronze_ASTM-B584_C87600</t>
        </is>
      </c>
      <c r="F1117" s="7" t="inlineStr">
        <is>
          <t>Silicon Bronze, ASTM-B584, C87600</t>
        </is>
      </c>
      <c r="G1117" s="7" t="inlineStr">
        <is>
          <t>B21</t>
        </is>
      </c>
      <c r="H1117" s="7" t="inlineStr">
        <is>
          <t>Coating_Standard</t>
        </is>
      </c>
      <c r="I1117" s="7" t="inlineStr">
        <is>
          <t>Stainless Steel, AISI-303</t>
        </is>
      </c>
      <c r="J1117" s="7" t="inlineStr">
        <is>
          <t>Steel, Cold Drawn C1018</t>
        </is>
      </c>
      <c r="K1117" s="77" t="inlineStr">
        <is>
          <t>96769238</t>
        </is>
      </c>
      <c r="L1117" s="7" t="inlineStr">
        <is>
          <t>IMP,L,40959,XA,B21</t>
        </is>
      </c>
      <c r="M1117" s="7" t="inlineStr">
        <is>
          <t>A101931</t>
        </is>
      </c>
      <c r="N1117" s="7" t="n">
        <v>0</v>
      </c>
      <c r="O1117" s="7" t="inlineStr">
        <is>
          <t>LT027</t>
        </is>
      </c>
      <c r="P1117" s="13" t="n">
        <v>0</v>
      </c>
      <c r="R1117" s="12" t="n"/>
    </row>
    <row r="1118">
      <c r="B1118" t="inlineStr">
        <is>
          <t>Price_BOM_VLC_VLSC_Imp_1104</t>
        </is>
      </c>
      <c r="C1118" t="inlineStr">
        <is>
          <t>:50959-2P-60HP-VLC:50959-2P-75HP-VLC:50959-2P-100HP-VLC:50959-2P-125HP-VLC:</t>
        </is>
      </c>
      <c r="D1118" s="2" t="inlineStr">
        <is>
          <t>XA</t>
        </is>
      </c>
      <c r="E1118" s="2" t="inlineStr">
        <is>
          <t>ImpMatl_SS_AISI-304</t>
        </is>
      </c>
      <c r="F1118" s="7" t="inlineStr">
        <is>
          <t>Stainless Steel, AISI-304</t>
        </is>
      </c>
      <c r="G1118" s="7" t="inlineStr">
        <is>
          <t>H304</t>
        </is>
      </c>
      <c r="H1118" s="7" t="inlineStr">
        <is>
          <t>Coating_Standard</t>
        </is>
      </c>
      <c r="I1118" s="7" t="inlineStr">
        <is>
          <t>Stainless Steel, AISI-303</t>
        </is>
      </c>
      <c r="J1118" s="7" t="inlineStr">
        <is>
          <t>Stainless Steel, AISI 316</t>
        </is>
      </c>
      <c r="K1118" s="98" t="n">
        <v>98876165</v>
      </c>
      <c r="L1118" s="98" t="inlineStr">
        <is>
          <t>IMP,L,40959,XA,H304</t>
        </is>
      </c>
      <c r="M1118" t="inlineStr">
        <is>
          <t>A101936</t>
        </is>
      </c>
      <c r="N1118" t="n">
        <v>0</v>
      </c>
      <c r="O1118" s="7" t="inlineStr">
        <is>
          <t>LT027</t>
        </is>
      </c>
      <c r="P1118" s="13" t="n">
        <v>0</v>
      </c>
      <c r="R1118" s="12" t="n"/>
    </row>
    <row r="1119">
      <c r="B1119" t="inlineStr">
        <is>
          <t>Price_BOM_VLC_VLSC_Imp_1105</t>
        </is>
      </c>
      <c r="C1119" t="inlineStr">
        <is>
          <t>:50959-2P-60HP-VLC:50959-2P-75HP-VLC:50959-2P-100HP-VLC:50959-2P-125HP-VLC:</t>
        </is>
      </c>
      <c r="D1119" s="2" t="inlineStr">
        <is>
          <t>XA</t>
        </is>
      </c>
      <c r="E1119" t="inlineStr">
        <is>
          <t>ImpMatl_NiAl-Bronze_ASTM-B148_C95400</t>
        </is>
      </c>
      <c r="F1119" s="7" t="inlineStr">
        <is>
          <t>Nickel Aluminum Bronze ASTM B148 UNS C95400</t>
        </is>
      </c>
      <c r="G1119" s="7" t="inlineStr">
        <is>
          <t>B22</t>
        </is>
      </c>
      <c r="H1119" s="7" t="inlineStr">
        <is>
          <t>Coating_Standard</t>
        </is>
      </c>
      <c r="I1119" s="7" t="inlineStr">
        <is>
          <t>Stainless Steel, AISI-303</t>
        </is>
      </c>
      <c r="J1119" s="7" t="inlineStr">
        <is>
          <t>Steel, Cold Drawn C1018</t>
        </is>
      </c>
      <c r="K1119" s="78" t="inlineStr">
        <is>
          <t>96699293</t>
        </is>
      </c>
      <c r="L1119" s="12" t="n"/>
      <c r="M1119" t="inlineStr">
        <is>
          <t>A102248</t>
        </is>
      </c>
      <c r="N1119" s="1" t="n">
        <v>238</v>
      </c>
      <c r="O1119" s="7" t="inlineStr">
        <is>
          <t>LT250</t>
        </is>
      </c>
      <c r="P1119" s="13" t="n">
        <v>8</v>
      </c>
      <c r="R1119" s="12" t="n"/>
    </row>
    <row r="1120">
      <c r="B1120" t="inlineStr">
        <is>
          <t>Price_BOM_VLC_VLSC_Imp_1106</t>
        </is>
      </c>
      <c r="C1120" t="inlineStr">
        <is>
          <t>:50959-2P-60HP-VLC:50959-2P-75HP-VLC:50959-2P-100HP-VLC:50959-2P-125HP-VLC:</t>
        </is>
      </c>
      <c r="D1120" s="2" t="inlineStr">
        <is>
          <t>XA</t>
        </is>
      </c>
      <c r="E1120" s="2" t="inlineStr">
        <is>
          <t>ImpMatl_Silicon_Bronze_ASTM-B584_C87600</t>
        </is>
      </c>
      <c r="F1120" s="7" t="inlineStr">
        <is>
          <t>Silicon Bronze, ASTM-B584, C87600</t>
        </is>
      </c>
      <c r="G1120" s="7" t="inlineStr">
        <is>
          <t>B21</t>
        </is>
      </c>
      <c r="H1120" s="7" t="inlineStr">
        <is>
          <t>Coating_Scotchkote134_interior</t>
        </is>
      </c>
      <c r="I1120" s="7" t="inlineStr">
        <is>
          <t>Stainless Steel, AISI-303</t>
        </is>
      </c>
      <c r="J1120" s="7" t="inlineStr">
        <is>
          <t>Steel, Cold Drawn C1018</t>
        </is>
      </c>
      <c r="K1120" s="2" t="inlineStr">
        <is>
          <t>RTF</t>
        </is>
      </c>
      <c r="L1120" s="7" t="n"/>
      <c r="M1120" s="7" t="inlineStr">
        <is>
          <t>A101931</t>
        </is>
      </c>
      <c r="N1120" s="7" t="n">
        <v>0</v>
      </c>
      <c r="O1120" s="7" t="inlineStr">
        <is>
          <t>LT250</t>
        </is>
      </c>
      <c r="P1120" s="13" t="n">
        <v>8</v>
      </c>
      <c r="R1120" s="12" t="n"/>
    </row>
    <row r="1121">
      <c r="B1121" t="inlineStr">
        <is>
          <t>Price_BOM_VLC_VLSC_Imp_1107</t>
        </is>
      </c>
      <c r="C1121" t="inlineStr">
        <is>
          <t>:50959-2P-60HP-VLC:50959-2P-75HP-VLC:50959-2P-100HP-VLC:50959-2P-125HP-VLC:</t>
        </is>
      </c>
      <c r="D1121" s="2" t="inlineStr">
        <is>
          <t>XA</t>
        </is>
      </c>
      <c r="E1121" t="inlineStr">
        <is>
          <t>ImpMatl_NiAl-Bronze_ASTM-B148_C95400</t>
        </is>
      </c>
      <c r="F1121" s="7" t="inlineStr">
        <is>
          <t>Nickel Aluminum Bronze ASTM B148 UNS C95400</t>
        </is>
      </c>
      <c r="G1121" s="7" t="inlineStr">
        <is>
          <t>B22</t>
        </is>
      </c>
      <c r="H1121" s="7" t="inlineStr">
        <is>
          <t>Coating_Scotchkote134_interior</t>
        </is>
      </c>
      <c r="I1121" s="7" t="inlineStr">
        <is>
          <t>Stainless Steel, AISI-303</t>
        </is>
      </c>
      <c r="J1121" s="7" t="inlineStr">
        <is>
          <t>Steel, Cold Drawn C1018</t>
        </is>
      </c>
      <c r="K1121" s="2" t="inlineStr">
        <is>
          <t>RTF</t>
        </is>
      </c>
      <c r="L1121" s="12" t="n"/>
      <c r="M1121" t="inlineStr">
        <is>
          <t>A102248</t>
        </is>
      </c>
      <c r="N1121" s="1" t="n">
        <v>238</v>
      </c>
      <c r="O1121" s="7" t="inlineStr">
        <is>
          <t>LT250</t>
        </is>
      </c>
      <c r="P1121" s="13" t="n">
        <v>8</v>
      </c>
      <c r="R1121" s="12" t="n"/>
    </row>
    <row r="1122">
      <c r="B1122" t="inlineStr">
        <is>
          <t>Price_BOM_VLC_VLSC_Imp_1108</t>
        </is>
      </c>
      <c r="C1122" t="inlineStr">
        <is>
          <t>:50959-2P-60HP-VLC:50959-2P-75HP-VLC:50959-2P-100HP-VLC:50959-2P-125HP-VLC:</t>
        </is>
      </c>
      <c r="D1122" s="2" t="inlineStr">
        <is>
          <t>XA</t>
        </is>
      </c>
      <c r="E1122" s="2" t="inlineStr">
        <is>
          <t>ImpMatl_Silicon_Bronze_ASTM-B584_C87600</t>
        </is>
      </c>
      <c r="F1122" s="7" t="inlineStr">
        <is>
          <t>Silicon Bronze, ASTM-B584, C87600</t>
        </is>
      </c>
      <c r="G1122" s="7" t="inlineStr">
        <is>
          <t>B21</t>
        </is>
      </c>
      <c r="H1122" s="7" t="inlineStr">
        <is>
          <t>Coating_Scotchkote134_interior_exterior</t>
        </is>
      </c>
      <c r="I1122" s="7" t="inlineStr">
        <is>
          <t>Stainless Steel, AISI-303</t>
        </is>
      </c>
      <c r="J1122" s="7" t="inlineStr">
        <is>
          <t>Steel, Cold Drawn C1018</t>
        </is>
      </c>
      <c r="K1122" s="2" t="inlineStr">
        <is>
          <t>RTF</t>
        </is>
      </c>
      <c r="L1122" s="7" t="n"/>
      <c r="M1122" s="7" t="inlineStr">
        <is>
          <t>A101931</t>
        </is>
      </c>
      <c r="N1122" s="7" t="n">
        <v>0</v>
      </c>
      <c r="O1122" s="7" t="inlineStr">
        <is>
          <t>LT250</t>
        </is>
      </c>
      <c r="P1122" s="13" t="n">
        <v>8</v>
      </c>
      <c r="R1122" s="12" t="n"/>
    </row>
    <row r="1123">
      <c r="B1123" t="inlineStr">
        <is>
          <t>Price_BOM_VLC_VLSC_Imp_1109</t>
        </is>
      </c>
      <c r="C1123" t="inlineStr">
        <is>
          <t>:50959-2P-60HP-VLC:50959-2P-75HP-VLC:50959-2P-100HP-VLC:50959-2P-125HP-VLC:</t>
        </is>
      </c>
      <c r="D1123" s="2" t="inlineStr">
        <is>
          <t>XA</t>
        </is>
      </c>
      <c r="E1123" t="inlineStr">
        <is>
          <t>ImpMatl_NiAl-Bronze_ASTM-B148_C95400</t>
        </is>
      </c>
      <c r="F1123" s="7" t="inlineStr">
        <is>
          <t>Nickel Aluminum Bronze ASTM B148 UNS C95400</t>
        </is>
      </c>
      <c r="G1123" s="7" t="inlineStr">
        <is>
          <t>B22</t>
        </is>
      </c>
      <c r="H1123" s="7" t="inlineStr">
        <is>
          <t>Coating_Scotchkote134_interior_exterior</t>
        </is>
      </c>
      <c r="I1123" s="7" t="inlineStr">
        <is>
          <t>Stainless Steel, AISI-303</t>
        </is>
      </c>
      <c r="J1123" s="7" t="inlineStr">
        <is>
          <t>Steel, Cold Drawn C1018</t>
        </is>
      </c>
      <c r="K1123" s="2" t="inlineStr">
        <is>
          <t>RTF</t>
        </is>
      </c>
      <c r="L1123" s="12" t="n"/>
      <c r="M1123" t="inlineStr">
        <is>
          <t>A102248</t>
        </is>
      </c>
      <c r="N1123" s="1" t="n">
        <v>238</v>
      </c>
      <c r="O1123" s="7" t="inlineStr">
        <is>
          <t>LT250</t>
        </is>
      </c>
      <c r="P1123" s="13" t="n">
        <v>8</v>
      </c>
      <c r="R1123" s="12" t="n"/>
    </row>
    <row r="1124">
      <c r="B1124" t="inlineStr">
        <is>
          <t>Price_BOM_VLC_VLSC_Imp_1110</t>
        </is>
      </c>
      <c r="C1124" t="inlineStr">
        <is>
          <t>:50959-2P-60HP-VLC:50959-2P-75HP-VLC:50959-2P-100HP-VLC:50959-2P-125HP-VLC:</t>
        </is>
      </c>
      <c r="D1124" s="2" t="inlineStr">
        <is>
          <t>XA</t>
        </is>
      </c>
      <c r="E1124" s="2" t="inlineStr">
        <is>
          <t>ImpMatl_Silicon_Bronze_ASTM-B584_C87600</t>
        </is>
      </c>
      <c r="F1124" s="7" t="inlineStr">
        <is>
          <t>Silicon Bronze, ASTM-B584, C87600</t>
        </is>
      </c>
      <c r="G1124" s="7" t="inlineStr">
        <is>
          <t>B21</t>
        </is>
      </c>
      <c r="H1124" s="7" t="inlineStr">
        <is>
          <t>Coating_Scotchkote134_interior_exterior_IncludeImpeller</t>
        </is>
      </c>
      <c r="I1124" s="7" t="inlineStr">
        <is>
          <t>Stainless Steel, AISI-303</t>
        </is>
      </c>
      <c r="J1124" s="7" t="inlineStr">
        <is>
          <t>Steel, Cold Drawn C1018</t>
        </is>
      </c>
      <c r="K1124" s="2" t="inlineStr">
        <is>
          <t>RTF</t>
        </is>
      </c>
      <c r="L1124" s="7" t="n"/>
      <c r="M1124" s="7" t="inlineStr">
        <is>
          <t>A101931</t>
        </is>
      </c>
      <c r="N1124" s="7" t="n">
        <v>0</v>
      </c>
      <c r="O1124" s="7" t="inlineStr">
        <is>
          <t>LT250</t>
        </is>
      </c>
      <c r="P1124" s="13" t="n">
        <v>8</v>
      </c>
      <c r="R1124" s="12" t="n"/>
    </row>
    <row r="1125">
      <c r="B1125" t="inlineStr">
        <is>
          <t>Price_BOM_VLC_VLSC_Imp_1111</t>
        </is>
      </c>
      <c r="C1125" t="inlineStr">
        <is>
          <t>:50959-2P-60HP-VLC:50959-2P-75HP-VLC:50959-2P-100HP-VLC:50959-2P-125HP-VLC:</t>
        </is>
      </c>
      <c r="D1125" s="2" t="inlineStr">
        <is>
          <t>XA</t>
        </is>
      </c>
      <c r="E1125" t="inlineStr">
        <is>
          <t>ImpMatl_NiAl-Bronze_ASTM-B148_C95400</t>
        </is>
      </c>
      <c r="F1125" s="7" t="inlineStr">
        <is>
          <t>Nickel Aluminum Bronze ASTM B148 UNS C95400</t>
        </is>
      </c>
      <c r="G1125" s="7" t="inlineStr">
        <is>
          <t>B22</t>
        </is>
      </c>
      <c r="H1125" s="7" t="inlineStr">
        <is>
          <t>Coating_Scotchkote134_interior_exterior_IncludeImpeller</t>
        </is>
      </c>
      <c r="I1125" s="7" t="inlineStr">
        <is>
          <t>Stainless Steel, AISI-303</t>
        </is>
      </c>
      <c r="J1125" s="7" t="inlineStr">
        <is>
          <t>Steel, Cold Drawn C1018</t>
        </is>
      </c>
      <c r="K1125" s="2" t="inlineStr">
        <is>
          <t>RTF</t>
        </is>
      </c>
      <c r="L1125" s="12" t="n"/>
      <c r="M1125" t="inlineStr">
        <is>
          <t>A102248</t>
        </is>
      </c>
      <c r="N1125" s="1" t="n">
        <v>238</v>
      </c>
      <c r="O1125" s="7" t="inlineStr">
        <is>
          <t>LT250</t>
        </is>
      </c>
      <c r="P1125" s="13" t="n">
        <v>8</v>
      </c>
      <c r="R1125" s="12" t="n"/>
    </row>
    <row r="1126">
      <c r="B1126" t="inlineStr">
        <is>
          <t>Price_BOM_VLC_VLSC_Imp_1112</t>
        </is>
      </c>
      <c r="C1126" t="inlineStr">
        <is>
          <t>:50959-2P-60HP-VLC:50959-2P-75HP-VLC:50959-2P-100HP-VLC:50959-2P-125HP-VLC:</t>
        </is>
      </c>
      <c r="D1126" s="2" t="inlineStr">
        <is>
          <t>XA</t>
        </is>
      </c>
      <c r="E1126" s="2" t="inlineStr">
        <is>
          <t>ImpMatl_Silicon_Bronze_ASTM-B584_C87600</t>
        </is>
      </c>
      <c r="F1126" s="7" t="inlineStr">
        <is>
          <t>Silicon Bronze, ASTM-B584, C87600</t>
        </is>
      </c>
      <c r="G1126" s="7" t="inlineStr">
        <is>
          <t>B21</t>
        </is>
      </c>
      <c r="H1126" s="7" t="inlineStr">
        <is>
          <t>Coating_Scotchkote134_interior_IncludeImpeller</t>
        </is>
      </c>
      <c r="I1126" s="7" t="inlineStr">
        <is>
          <t>Stainless Steel, AISI-303</t>
        </is>
      </c>
      <c r="J1126" s="7" t="inlineStr">
        <is>
          <t>Steel, Cold Drawn C1018</t>
        </is>
      </c>
      <c r="K1126" s="2" t="inlineStr">
        <is>
          <t>RTF</t>
        </is>
      </c>
      <c r="L1126" s="7" t="n"/>
      <c r="M1126" s="7" t="inlineStr">
        <is>
          <t>A101931</t>
        </is>
      </c>
      <c r="N1126" s="7" t="n">
        <v>0</v>
      </c>
      <c r="O1126" s="7" t="inlineStr">
        <is>
          <t>LT250</t>
        </is>
      </c>
      <c r="P1126" s="13" t="n">
        <v>8</v>
      </c>
      <c r="R1126" s="12" t="n"/>
    </row>
    <row r="1127">
      <c r="B1127" t="inlineStr">
        <is>
          <t>Price_BOM_VLC_VLSC_Imp_1113</t>
        </is>
      </c>
      <c r="C1127" t="inlineStr">
        <is>
          <t>:50959-2P-60HP-VLC:50959-2P-75HP-VLC:50959-2P-100HP-VLC:50959-2P-125HP-VLC:</t>
        </is>
      </c>
      <c r="D1127" s="2" t="inlineStr">
        <is>
          <t>XA</t>
        </is>
      </c>
      <c r="E1127" t="inlineStr">
        <is>
          <t>ImpMatl_NiAl-Bronze_ASTM-B148_C95400</t>
        </is>
      </c>
      <c r="F1127" s="7" t="inlineStr">
        <is>
          <t>Nickel Aluminum Bronze ASTM B148 UNS C95400</t>
        </is>
      </c>
      <c r="G1127" s="7" t="inlineStr">
        <is>
          <t>B22</t>
        </is>
      </c>
      <c r="H1127" s="7" t="inlineStr">
        <is>
          <t>Coating_Scotchkote134_interior_IncludeImpeller</t>
        </is>
      </c>
      <c r="I1127" s="7" t="inlineStr">
        <is>
          <t>Stainless Steel, AISI-303</t>
        </is>
      </c>
      <c r="J1127" s="7" t="inlineStr">
        <is>
          <t>Steel, Cold Drawn C1018</t>
        </is>
      </c>
      <c r="K1127" s="2" t="inlineStr">
        <is>
          <t>RTF</t>
        </is>
      </c>
      <c r="L1127" s="12" t="n"/>
      <c r="M1127" t="inlineStr">
        <is>
          <t>A102248</t>
        </is>
      </c>
      <c r="N1127" s="1" t="n">
        <v>238</v>
      </c>
      <c r="O1127" s="7" t="inlineStr">
        <is>
          <t>LT250</t>
        </is>
      </c>
      <c r="P1127" s="13" t="n">
        <v>8</v>
      </c>
      <c r="R1127" s="12" t="n"/>
    </row>
    <row r="1128">
      <c r="B1128" t="inlineStr">
        <is>
          <t>Price_BOM_VLC_VLSC_Imp_1114</t>
        </is>
      </c>
      <c r="C1128" t="inlineStr">
        <is>
          <t>:50959-2P-60HP-VLC:50959-2P-75HP-VLC:50959-2P-100HP-VLC:50959-2P-125HP-VLC:</t>
        </is>
      </c>
      <c r="D1128" s="2" t="inlineStr">
        <is>
          <t>XA</t>
        </is>
      </c>
      <c r="E1128" s="2" t="inlineStr">
        <is>
          <t>ImpMatl_Silicon_Bronze_ASTM-B584_C87600</t>
        </is>
      </c>
      <c r="F1128" s="7" t="inlineStr">
        <is>
          <t>Silicon Bronze, ASTM-B584, C87600</t>
        </is>
      </c>
      <c r="G1128" s="7" t="inlineStr">
        <is>
          <t>B21</t>
        </is>
      </c>
      <c r="H1128" s="7" t="inlineStr">
        <is>
          <t>Coating_Special</t>
        </is>
      </c>
      <c r="I1128" s="7" t="inlineStr">
        <is>
          <t>Stainless Steel, AISI-303</t>
        </is>
      </c>
      <c r="J1128" s="7" t="inlineStr">
        <is>
          <t>Steel, Cold Drawn C1018</t>
        </is>
      </c>
      <c r="K1128" s="2" t="inlineStr">
        <is>
          <t>RTF</t>
        </is>
      </c>
      <c r="L1128" s="7" t="n"/>
      <c r="M1128" s="7" t="inlineStr">
        <is>
          <t>A101931</t>
        </is>
      </c>
      <c r="N1128" s="7" t="n">
        <v>0</v>
      </c>
      <c r="O1128" s="7" t="inlineStr">
        <is>
          <t>LT250</t>
        </is>
      </c>
      <c r="P1128" s="13" t="n">
        <v>8</v>
      </c>
      <c r="R1128" s="12" t="n"/>
    </row>
    <row r="1129">
      <c r="B1129" t="inlineStr">
        <is>
          <t>Price_BOM_VLC_VLSC_Imp_1115</t>
        </is>
      </c>
      <c r="C1129" t="inlineStr">
        <is>
          <t>:50959-2P-60HP-VLC:50959-2P-75HP-VLC:50959-2P-100HP-VLC:50959-2P-125HP-VLC:</t>
        </is>
      </c>
      <c r="D1129" s="2" t="inlineStr">
        <is>
          <t>XA</t>
        </is>
      </c>
      <c r="E1129" t="inlineStr">
        <is>
          <t>ImpMatl_NiAl-Bronze_ASTM-B148_C95400</t>
        </is>
      </c>
      <c r="F1129" s="7" t="inlineStr">
        <is>
          <t>Nickel Aluminum Bronze ASTM B148 UNS C95400</t>
        </is>
      </c>
      <c r="G1129" s="7" t="inlineStr">
        <is>
          <t>B22</t>
        </is>
      </c>
      <c r="H1129" s="7" t="inlineStr">
        <is>
          <t>Coating_Special</t>
        </is>
      </c>
      <c r="I1129" s="7" t="inlineStr">
        <is>
          <t>Stainless Steel, AISI-303</t>
        </is>
      </c>
      <c r="J1129" s="7" t="inlineStr">
        <is>
          <t>Steel, Cold Drawn C1018</t>
        </is>
      </c>
      <c r="K1129" s="2" t="inlineStr">
        <is>
          <t>RTF</t>
        </is>
      </c>
      <c r="L1129" s="12" t="n"/>
      <c r="M1129" t="inlineStr">
        <is>
          <t>A102248</t>
        </is>
      </c>
      <c r="N1129" s="1" t="n">
        <v>238</v>
      </c>
      <c r="O1129" s="7" t="inlineStr">
        <is>
          <t>LT250</t>
        </is>
      </c>
      <c r="P1129" s="13" t="n">
        <v>8</v>
      </c>
      <c r="R1129" s="12" t="n"/>
    </row>
    <row r="1130">
      <c r="B1130" t="inlineStr">
        <is>
          <t>Price_BOM_VLC_VLSC_Imp_1116</t>
        </is>
      </c>
      <c r="C1130" t="inlineStr">
        <is>
          <t>:50959-2P-60HP-VLC:50959-2P-75HP-VLC:50959-2P-100HP-VLC:50959-2P-125HP-VLC:</t>
        </is>
      </c>
      <c r="D1130" s="2" t="inlineStr">
        <is>
          <t>XA</t>
        </is>
      </c>
      <c r="E1130" s="2" t="inlineStr">
        <is>
          <t>ImpMatl_Silicon_Bronze_ASTM-B584_C87600</t>
        </is>
      </c>
      <c r="F1130" s="7" t="inlineStr">
        <is>
          <t>Silicon Bronze, ASTM-B584, C87600</t>
        </is>
      </c>
      <c r="G1130" s="7" t="inlineStr">
        <is>
          <t>B21</t>
        </is>
      </c>
      <c r="H1130" s="7" t="inlineStr">
        <is>
          <t>Coating_Epoxy</t>
        </is>
      </c>
      <c r="I1130" s="7" t="inlineStr">
        <is>
          <t>Stainless Steel, AISI-303</t>
        </is>
      </c>
      <c r="J1130" s="7" t="inlineStr">
        <is>
          <t>Steel, Cold Drawn C1018</t>
        </is>
      </c>
      <c r="K1130" s="2" t="inlineStr">
        <is>
          <t>RTF</t>
        </is>
      </c>
      <c r="L1130" s="7" t="n"/>
      <c r="M1130" s="7" t="inlineStr">
        <is>
          <t>A101931</t>
        </is>
      </c>
      <c r="N1130" s="7" t="n">
        <v>0</v>
      </c>
      <c r="O1130" s="7" t="inlineStr">
        <is>
          <t>LT250</t>
        </is>
      </c>
      <c r="P1130" s="13" t="n">
        <v>8</v>
      </c>
      <c r="R1130" s="12" t="n"/>
    </row>
    <row r="1131">
      <c r="B1131" t="inlineStr">
        <is>
          <t>Price_BOM_VLC_VLSC_Imp_1117</t>
        </is>
      </c>
      <c r="C1131" t="inlineStr">
        <is>
          <t>:50959-2P-60HP-VLC:50959-2P-75HP-VLC:50959-2P-100HP-VLC:50959-2P-125HP-VLC:</t>
        </is>
      </c>
      <c r="D1131" s="2" t="inlineStr">
        <is>
          <t>XA</t>
        </is>
      </c>
      <c r="E1131" t="inlineStr">
        <is>
          <t>ImpMatl_NiAl-Bronze_ASTM-B148_C95400</t>
        </is>
      </c>
      <c r="F1131" s="7" t="inlineStr">
        <is>
          <t>Nickel Aluminum Bronze ASTM B148 UNS C95400</t>
        </is>
      </c>
      <c r="G1131" s="7" t="inlineStr">
        <is>
          <t>B22</t>
        </is>
      </c>
      <c r="H1131" s="7" t="inlineStr">
        <is>
          <t>Coating_Epoxy</t>
        </is>
      </c>
      <c r="I1131" s="7" t="inlineStr">
        <is>
          <t>Stainless Steel, AISI-303</t>
        </is>
      </c>
      <c r="J1131" s="7" t="inlineStr">
        <is>
          <t>Steel, Cold Drawn C1018</t>
        </is>
      </c>
      <c r="K1131" s="2" t="inlineStr">
        <is>
          <t>RTF</t>
        </is>
      </c>
      <c r="L1131" s="12" t="n"/>
      <c r="M1131" t="inlineStr">
        <is>
          <t>A102248</t>
        </is>
      </c>
      <c r="N1131" s="1" t="n">
        <v>238</v>
      </c>
      <c r="O1131" s="7" t="inlineStr">
        <is>
          <t>LT250</t>
        </is>
      </c>
      <c r="P1131" s="13" t="n">
        <v>8</v>
      </c>
      <c r="R1131" s="12" t="n"/>
    </row>
    <row r="1132">
      <c r="B1132" t="inlineStr">
        <is>
          <t>Price_BOM_VLC_VLSC_Imp_1118</t>
        </is>
      </c>
      <c r="C1132" t="inlineStr">
        <is>
          <t>:50959-2P-60HP-VLSC:50959-2P-75HP-VLSC:50959-2P-100HP-VLSC:50959-2P-125HP-VLSC:</t>
        </is>
      </c>
      <c r="D1132" s="2" t="inlineStr">
        <is>
          <t>XA</t>
        </is>
      </c>
      <c r="E1132" s="2" t="inlineStr">
        <is>
          <t>ImpMatl_Silicon_Bronze_ASTM-B584_C87600</t>
        </is>
      </c>
      <c r="F1132" s="7" t="inlineStr">
        <is>
          <t>Silicon Bronze, ASTM-B584, C87600</t>
        </is>
      </c>
      <c r="G1132" s="7" t="inlineStr">
        <is>
          <t>B21</t>
        </is>
      </c>
      <c r="H1132" s="7" t="inlineStr">
        <is>
          <t>Coating_Standard</t>
        </is>
      </c>
      <c r="I1132" s="7" t="inlineStr">
        <is>
          <t>Stainless Steel, AISI-303</t>
        </is>
      </c>
      <c r="J1132" s="7" t="inlineStr">
        <is>
          <t>Steel, Cold Drawn C1018</t>
        </is>
      </c>
      <c r="K1132" s="77" t="inlineStr">
        <is>
          <t>96769238</t>
        </is>
      </c>
      <c r="L1132" s="7" t="inlineStr">
        <is>
          <t>IMP,L,40959,XA,B21</t>
        </is>
      </c>
      <c r="M1132" s="7" t="inlineStr">
        <is>
          <t>A101931</t>
        </is>
      </c>
      <c r="N1132" s="7" t="n">
        <v>0</v>
      </c>
      <c r="O1132" s="7" t="inlineStr">
        <is>
          <t>LT027</t>
        </is>
      </c>
      <c r="P1132" s="13" t="n">
        <v>0</v>
      </c>
      <c r="R1132" s="12" t="n"/>
    </row>
    <row r="1133" customFormat="1" s="7">
      <c r="A1133" s="36" t="n"/>
      <c r="B1133" s="7" t="inlineStr">
        <is>
          <t>Price_BOM_VLC_VLSC_Imp_1119</t>
        </is>
      </c>
      <c r="C1133" s="7" t="inlineStr">
        <is>
          <t>:50959-2P-60HP-VLSC:50959-2P-75HP-VLSC:50959-2P-100HP-VLSC:50959-2P-125HP-VLSC:</t>
        </is>
      </c>
      <c r="D1133" s="63" t="inlineStr">
        <is>
          <t>XA</t>
        </is>
      </c>
      <c r="E1133" s="63" t="inlineStr">
        <is>
          <t>ImpMatl_SS_AISI-304</t>
        </is>
      </c>
      <c r="F1133" s="7" t="inlineStr">
        <is>
          <t>Stainless Steel, AISI-304</t>
        </is>
      </c>
      <c r="G1133" s="7" t="inlineStr">
        <is>
          <t>H304</t>
        </is>
      </c>
      <c r="H1133" s="7" t="inlineStr">
        <is>
          <t>Coating_Standard</t>
        </is>
      </c>
      <c r="I1133" s="7" t="inlineStr">
        <is>
          <t>Stainless Steel, AISI-303</t>
        </is>
      </c>
      <c r="J1133" s="7" t="inlineStr">
        <is>
          <t>Stainless Steel, AISI 316</t>
        </is>
      </c>
      <c r="K1133" s="98" t="n">
        <v>98876165</v>
      </c>
      <c r="L1133" s="98" t="inlineStr">
        <is>
          <t>IMP,L,40959,XA,H304</t>
        </is>
      </c>
      <c r="M1133" s="7" t="inlineStr">
        <is>
          <t>A101936</t>
        </is>
      </c>
      <c r="N1133" s="7" t="n">
        <v>0</v>
      </c>
      <c r="O1133" s="7" t="inlineStr">
        <is>
          <t>LT027</t>
        </is>
      </c>
      <c r="P1133" s="13" t="n">
        <v>0</v>
      </c>
      <c r="R1133" s="12" t="n"/>
    </row>
    <row r="1134">
      <c r="B1134" t="inlineStr">
        <is>
          <t>Price_BOM_VLC_VLSC_Imp_1120</t>
        </is>
      </c>
      <c r="C1134" t="inlineStr">
        <is>
          <t>:50959-2P-60HP-VLSC:50959-2P-75HP-VLSC:50959-2P-100HP-VLSC:50959-2P-125HP-VLSC:</t>
        </is>
      </c>
      <c r="D1134" s="2" t="inlineStr">
        <is>
          <t>XA</t>
        </is>
      </c>
      <c r="E1134" t="inlineStr">
        <is>
          <t>ImpMatl_NiAl-Bronze_ASTM-B148_C95400</t>
        </is>
      </c>
      <c r="F1134" s="7" t="inlineStr">
        <is>
          <t>Nickel Aluminum Bronze ASTM B148 UNS C95400</t>
        </is>
      </c>
      <c r="G1134" s="7" t="inlineStr">
        <is>
          <t>B22</t>
        </is>
      </c>
      <c r="H1134" s="7" t="inlineStr">
        <is>
          <t>Coating_Standard</t>
        </is>
      </c>
      <c r="I1134" s="7" t="inlineStr">
        <is>
          <t>Stainless Steel, AISI-303</t>
        </is>
      </c>
      <c r="J1134" s="7" t="inlineStr">
        <is>
          <t>Steel, Cold Drawn C1018</t>
        </is>
      </c>
      <c r="K1134" s="78" t="inlineStr">
        <is>
          <t>96699293</t>
        </is>
      </c>
      <c r="L1134" s="12" t="n"/>
      <c r="M1134" t="inlineStr">
        <is>
          <t>A102248</t>
        </is>
      </c>
      <c r="N1134" s="1" t="n">
        <v>238</v>
      </c>
      <c r="O1134" s="7" t="inlineStr">
        <is>
          <t>LT250</t>
        </is>
      </c>
      <c r="P1134" s="13" t="n">
        <v>8</v>
      </c>
      <c r="R1134" s="12" t="n"/>
    </row>
    <row r="1135">
      <c r="B1135" t="inlineStr">
        <is>
          <t>Price_BOM_VLC_VLSC_Imp_1121</t>
        </is>
      </c>
      <c r="C1135" t="inlineStr">
        <is>
          <t>:50959-2P-60HP-VLSC:50959-2P-75HP-VLSC:50959-2P-100HP-VLSC:50959-2P-125HP-VLSC:</t>
        </is>
      </c>
      <c r="D1135" s="2" t="inlineStr">
        <is>
          <t>XA</t>
        </is>
      </c>
      <c r="E1135" s="2" t="inlineStr">
        <is>
          <t>ImpMatl_Silicon_Bronze_ASTM-B584_C87600</t>
        </is>
      </c>
      <c r="F1135" s="7" t="inlineStr">
        <is>
          <t>Silicon Bronze, ASTM-B584, C87600</t>
        </is>
      </c>
      <c r="G1135" s="7" t="inlineStr">
        <is>
          <t>B21</t>
        </is>
      </c>
      <c r="H1135" s="7" t="inlineStr">
        <is>
          <t>Coating_Scotchkote134_interior</t>
        </is>
      </c>
      <c r="I1135" s="7" t="inlineStr">
        <is>
          <t>Stainless Steel, AISI-303</t>
        </is>
      </c>
      <c r="J1135" s="7" t="inlineStr">
        <is>
          <t>Steel, Cold Drawn C1018</t>
        </is>
      </c>
      <c r="K1135" s="2" t="inlineStr">
        <is>
          <t>RTF</t>
        </is>
      </c>
      <c r="L1135" s="7" t="n"/>
      <c r="M1135" s="7" t="inlineStr">
        <is>
          <t>A101931</t>
        </is>
      </c>
      <c r="N1135" s="7" t="n">
        <v>0</v>
      </c>
      <c r="O1135" s="7" t="inlineStr">
        <is>
          <t>LT250</t>
        </is>
      </c>
      <c r="P1135" s="13" t="n">
        <v>8</v>
      </c>
      <c r="R1135" s="12" t="n"/>
    </row>
    <row r="1136">
      <c r="B1136" t="inlineStr">
        <is>
          <t>Price_BOM_VLC_VLSC_Imp_1122</t>
        </is>
      </c>
      <c r="C1136" t="inlineStr">
        <is>
          <t>:50959-2P-60HP-VLSC:50959-2P-75HP-VLSC:50959-2P-100HP-VLSC:50959-2P-125HP-VLSC:</t>
        </is>
      </c>
      <c r="D1136" s="2" t="inlineStr">
        <is>
          <t>XA</t>
        </is>
      </c>
      <c r="E1136" t="inlineStr">
        <is>
          <t>ImpMatl_NiAl-Bronze_ASTM-B148_C95400</t>
        </is>
      </c>
      <c r="F1136" s="7" t="inlineStr">
        <is>
          <t>Nickel Aluminum Bronze ASTM B148 UNS C95400</t>
        </is>
      </c>
      <c r="G1136" s="7" t="inlineStr">
        <is>
          <t>B22</t>
        </is>
      </c>
      <c r="H1136" s="7" t="inlineStr">
        <is>
          <t>Coating_Scotchkote134_interior</t>
        </is>
      </c>
      <c r="I1136" s="7" t="inlineStr">
        <is>
          <t>Stainless Steel, AISI-303</t>
        </is>
      </c>
      <c r="J1136" s="7" t="inlineStr">
        <is>
          <t>Steel, Cold Drawn C1018</t>
        </is>
      </c>
      <c r="K1136" s="2" t="inlineStr">
        <is>
          <t>RTF</t>
        </is>
      </c>
      <c r="L1136" s="12" t="n"/>
      <c r="M1136" t="inlineStr">
        <is>
          <t>A102248</t>
        </is>
      </c>
      <c r="N1136" s="1" t="n">
        <v>238</v>
      </c>
      <c r="O1136" s="7" t="inlineStr">
        <is>
          <t>LT250</t>
        </is>
      </c>
      <c r="P1136" s="13" t="n">
        <v>8</v>
      </c>
      <c r="R1136" s="12" t="n"/>
    </row>
    <row r="1137">
      <c r="B1137" t="inlineStr">
        <is>
          <t>Price_BOM_VLC_VLSC_Imp_1123</t>
        </is>
      </c>
      <c r="C1137" t="inlineStr">
        <is>
          <t>:50959-2P-60HP-VLSC:50959-2P-75HP-VLSC:50959-2P-100HP-VLSC:50959-2P-125HP-VLSC:</t>
        </is>
      </c>
      <c r="D1137" s="2" t="inlineStr">
        <is>
          <t>XA</t>
        </is>
      </c>
      <c r="E1137" s="2" t="inlineStr">
        <is>
          <t>ImpMatl_Silicon_Bronze_ASTM-B584_C87600</t>
        </is>
      </c>
      <c r="F1137" s="7" t="inlineStr">
        <is>
          <t>Silicon Bronze, ASTM-B584, C87600</t>
        </is>
      </c>
      <c r="G1137" s="7" t="inlineStr">
        <is>
          <t>B21</t>
        </is>
      </c>
      <c r="H1137" s="7" t="inlineStr">
        <is>
          <t>Coating_Scotchkote134_interior_exterior</t>
        </is>
      </c>
      <c r="I1137" s="7" t="inlineStr">
        <is>
          <t>Stainless Steel, AISI-303</t>
        </is>
      </c>
      <c r="J1137" s="7" t="inlineStr">
        <is>
          <t>Steel, Cold Drawn C1018</t>
        </is>
      </c>
      <c r="K1137" s="2" t="inlineStr">
        <is>
          <t>RTF</t>
        </is>
      </c>
      <c r="L1137" s="7" t="n"/>
      <c r="M1137" s="7" t="inlineStr">
        <is>
          <t>A101931</t>
        </is>
      </c>
      <c r="N1137" s="7" t="n">
        <v>0</v>
      </c>
      <c r="O1137" s="7" t="inlineStr">
        <is>
          <t>LT250</t>
        </is>
      </c>
      <c r="P1137" s="13" t="n">
        <v>8</v>
      </c>
      <c r="R1137" s="12" t="n"/>
    </row>
    <row r="1138">
      <c r="B1138" t="inlineStr">
        <is>
          <t>Price_BOM_VLC_VLSC_Imp_1124</t>
        </is>
      </c>
      <c r="C1138" t="inlineStr">
        <is>
          <t>:50959-2P-60HP-VLSC:50959-2P-75HP-VLSC:50959-2P-100HP-VLSC:50959-2P-125HP-VLSC:</t>
        </is>
      </c>
      <c r="D1138" s="2" t="inlineStr">
        <is>
          <t>XA</t>
        </is>
      </c>
      <c r="E1138" t="inlineStr">
        <is>
          <t>ImpMatl_NiAl-Bronze_ASTM-B148_C95400</t>
        </is>
      </c>
      <c r="F1138" s="7" t="inlineStr">
        <is>
          <t>Nickel Aluminum Bronze ASTM B148 UNS C95400</t>
        </is>
      </c>
      <c r="G1138" s="7" t="inlineStr">
        <is>
          <t>B22</t>
        </is>
      </c>
      <c r="H1138" s="7" t="inlineStr">
        <is>
          <t>Coating_Scotchkote134_interior_exterior</t>
        </is>
      </c>
      <c r="I1138" s="7" t="inlineStr">
        <is>
          <t>Stainless Steel, AISI-303</t>
        </is>
      </c>
      <c r="J1138" s="7" t="inlineStr">
        <is>
          <t>Steel, Cold Drawn C1018</t>
        </is>
      </c>
      <c r="K1138" s="2" t="inlineStr">
        <is>
          <t>RTF</t>
        </is>
      </c>
      <c r="L1138" s="12" t="n"/>
      <c r="M1138" t="inlineStr">
        <is>
          <t>A102248</t>
        </is>
      </c>
      <c r="N1138" s="1" t="n">
        <v>238</v>
      </c>
      <c r="O1138" s="7" t="inlineStr">
        <is>
          <t>LT250</t>
        </is>
      </c>
      <c r="P1138" s="13" t="n">
        <v>8</v>
      </c>
      <c r="R1138" s="12" t="n"/>
    </row>
    <row r="1139">
      <c r="B1139" t="inlineStr">
        <is>
          <t>Price_BOM_VLC_VLSC_Imp_1125</t>
        </is>
      </c>
      <c r="C1139" t="inlineStr">
        <is>
          <t>:50959-2P-60HP-VLSC:50959-2P-75HP-VLSC:50959-2P-100HP-VLSC:50959-2P-125HP-VLSC:</t>
        </is>
      </c>
      <c r="D1139" s="2" t="inlineStr">
        <is>
          <t>XA</t>
        </is>
      </c>
      <c r="E1139" s="2" t="inlineStr">
        <is>
          <t>ImpMatl_Silicon_Bronze_ASTM-B584_C87600</t>
        </is>
      </c>
      <c r="F1139" s="7" t="inlineStr">
        <is>
          <t>Silicon Bronze, ASTM-B584, C87600</t>
        </is>
      </c>
      <c r="G1139" s="7" t="inlineStr">
        <is>
          <t>B21</t>
        </is>
      </c>
      <c r="H1139" s="7" t="inlineStr">
        <is>
          <t>Coating_Scotchkote134_interior_exterior_IncludeImpeller</t>
        </is>
      </c>
      <c r="I1139" s="7" t="inlineStr">
        <is>
          <t>Stainless Steel, AISI-303</t>
        </is>
      </c>
      <c r="J1139" s="7" t="inlineStr">
        <is>
          <t>Steel, Cold Drawn C1018</t>
        </is>
      </c>
      <c r="K1139" s="2" t="inlineStr">
        <is>
          <t>RTF</t>
        </is>
      </c>
      <c r="L1139" s="7" t="n"/>
      <c r="M1139" s="7" t="inlineStr">
        <is>
          <t>A101931</t>
        </is>
      </c>
      <c r="N1139" s="7" t="n">
        <v>0</v>
      </c>
      <c r="O1139" s="7" t="inlineStr">
        <is>
          <t>LT250</t>
        </is>
      </c>
      <c r="P1139" s="13" t="n">
        <v>8</v>
      </c>
      <c r="R1139" s="12" t="n"/>
    </row>
    <row r="1140">
      <c r="B1140" t="inlineStr">
        <is>
          <t>Price_BOM_VLC_VLSC_Imp_1126</t>
        </is>
      </c>
      <c r="C1140" t="inlineStr">
        <is>
          <t>:50959-2P-60HP-VLSC:50959-2P-75HP-VLSC:50959-2P-100HP-VLSC:50959-2P-125HP-VLSC:</t>
        </is>
      </c>
      <c r="D1140" s="2" t="inlineStr">
        <is>
          <t>XA</t>
        </is>
      </c>
      <c r="E1140" t="inlineStr">
        <is>
          <t>ImpMatl_NiAl-Bronze_ASTM-B148_C95400</t>
        </is>
      </c>
      <c r="F1140" s="7" t="inlineStr">
        <is>
          <t>Nickel Aluminum Bronze ASTM B148 UNS C95400</t>
        </is>
      </c>
      <c r="G1140" s="7" t="inlineStr">
        <is>
          <t>B22</t>
        </is>
      </c>
      <c r="H1140" s="7" t="inlineStr">
        <is>
          <t>Coating_Scotchkote134_interior_exterior_IncludeImpeller</t>
        </is>
      </c>
      <c r="I1140" s="7" t="inlineStr">
        <is>
          <t>Stainless Steel, AISI-303</t>
        </is>
      </c>
      <c r="J1140" s="7" t="inlineStr">
        <is>
          <t>Steel, Cold Drawn C1018</t>
        </is>
      </c>
      <c r="K1140" s="2" t="inlineStr">
        <is>
          <t>RTF</t>
        </is>
      </c>
      <c r="L1140" s="12" t="n"/>
      <c r="M1140" t="inlineStr">
        <is>
          <t>A102248</t>
        </is>
      </c>
      <c r="N1140" s="1" t="n">
        <v>238</v>
      </c>
      <c r="O1140" s="7" t="inlineStr">
        <is>
          <t>LT250</t>
        </is>
      </c>
      <c r="P1140" s="13" t="n">
        <v>8</v>
      </c>
      <c r="R1140" s="12" t="n"/>
    </row>
    <row r="1141">
      <c r="B1141" t="inlineStr">
        <is>
          <t>Price_BOM_VLC_VLSC_Imp_1127</t>
        </is>
      </c>
      <c r="C1141" t="inlineStr">
        <is>
          <t>:50959-2P-60HP-VLSC:50959-2P-75HP-VLSC:50959-2P-100HP-VLSC:50959-2P-125HP-VLSC:</t>
        </is>
      </c>
      <c r="D1141" s="2" t="inlineStr">
        <is>
          <t>XA</t>
        </is>
      </c>
      <c r="E1141" s="2" t="inlineStr">
        <is>
          <t>ImpMatl_Silicon_Bronze_ASTM-B584_C87600</t>
        </is>
      </c>
      <c r="F1141" s="7" t="inlineStr">
        <is>
          <t>Silicon Bronze, ASTM-B584, C87600</t>
        </is>
      </c>
      <c r="G1141" s="7" t="inlineStr">
        <is>
          <t>B21</t>
        </is>
      </c>
      <c r="H1141" s="7" t="inlineStr">
        <is>
          <t>Coating_Scotchkote134_interior_IncludeImpeller</t>
        </is>
      </c>
      <c r="I1141" s="7" t="inlineStr">
        <is>
          <t>Stainless Steel, AISI-303</t>
        </is>
      </c>
      <c r="J1141" s="7" t="inlineStr">
        <is>
          <t>Steel, Cold Drawn C1018</t>
        </is>
      </c>
      <c r="K1141" s="2" t="inlineStr">
        <is>
          <t>RTF</t>
        </is>
      </c>
      <c r="L1141" s="7" t="n"/>
      <c r="M1141" s="7" t="inlineStr">
        <is>
          <t>A101931</t>
        </is>
      </c>
      <c r="N1141" s="7" t="n">
        <v>0</v>
      </c>
      <c r="O1141" s="7" t="inlineStr">
        <is>
          <t>LT250</t>
        </is>
      </c>
      <c r="P1141" s="13" t="n">
        <v>8</v>
      </c>
      <c r="R1141" s="12" t="n"/>
    </row>
    <row r="1142">
      <c r="B1142" t="inlineStr">
        <is>
          <t>Price_BOM_VLC_VLSC_Imp_1128</t>
        </is>
      </c>
      <c r="C1142" t="inlineStr">
        <is>
          <t>:50959-2P-60HP-VLSC:50959-2P-75HP-VLSC:50959-2P-100HP-VLSC:50959-2P-125HP-VLSC:</t>
        </is>
      </c>
      <c r="D1142" s="2" t="inlineStr">
        <is>
          <t>XA</t>
        </is>
      </c>
      <c r="E1142" t="inlineStr">
        <is>
          <t>ImpMatl_NiAl-Bronze_ASTM-B148_C95400</t>
        </is>
      </c>
      <c r="F1142" s="7" t="inlineStr">
        <is>
          <t>Nickel Aluminum Bronze ASTM B148 UNS C95400</t>
        </is>
      </c>
      <c r="G1142" s="7" t="inlineStr">
        <is>
          <t>B22</t>
        </is>
      </c>
      <c r="H1142" s="7" t="inlineStr">
        <is>
          <t>Coating_Scotchkote134_interior_IncludeImpeller</t>
        </is>
      </c>
      <c r="I1142" s="7" t="inlineStr">
        <is>
          <t>Stainless Steel, AISI-303</t>
        </is>
      </c>
      <c r="J1142" s="7" t="inlineStr">
        <is>
          <t>Steel, Cold Drawn C1018</t>
        </is>
      </c>
      <c r="K1142" s="2" t="inlineStr">
        <is>
          <t>RTF</t>
        </is>
      </c>
      <c r="L1142" s="12" t="n"/>
      <c r="M1142" t="inlineStr">
        <is>
          <t>A102248</t>
        </is>
      </c>
      <c r="N1142" s="1" t="n">
        <v>238</v>
      </c>
      <c r="O1142" s="7" t="inlineStr">
        <is>
          <t>LT250</t>
        </is>
      </c>
      <c r="P1142" s="13" t="n">
        <v>8</v>
      </c>
      <c r="R1142" s="12" t="n"/>
    </row>
    <row r="1143">
      <c r="B1143" t="inlineStr">
        <is>
          <t>Price_BOM_VLC_VLSC_Imp_1129</t>
        </is>
      </c>
      <c r="C1143" t="inlineStr">
        <is>
          <t>:50959-2P-60HP-VLSC:50959-2P-75HP-VLSC:50959-2P-100HP-VLSC:50959-2P-125HP-VLSC:</t>
        </is>
      </c>
      <c r="D1143" s="2" t="inlineStr">
        <is>
          <t>XA</t>
        </is>
      </c>
      <c r="E1143" s="2" t="inlineStr">
        <is>
          <t>ImpMatl_Silicon_Bronze_ASTM-B584_C87600</t>
        </is>
      </c>
      <c r="F1143" s="7" t="inlineStr">
        <is>
          <t>Silicon Bronze, ASTM-B584, C87600</t>
        </is>
      </c>
      <c r="G1143" s="7" t="inlineStr">
        <is>
          <t>B21</t>
        </is>
      </c>
      <c r="H1143" s="7" t="inlineStr">
        <is>
          <t>Coating_Special</t>
        </is>
      </c>
      <c r="I1143" s="7" t="inlineStr">
        <is>
          <t>Stainless Steel, AISI-303</t>
        </is>
      </c>
      <c r="J1143" s="7" t="inlineStr">
        <is>
          <t>Steel, Cold Drawn C1018</t>
        </is>
      </c>
      <c r="K1143" s="2" t="inlineStr">
        <is>
          <t>RTF</t>
        </is>
      </c>
      <c r="L1143" s="7" t="n"/>
      <c r="M1143" s="7" t="inlineStr">
        <is>
          <t>A101931</t>
        </is>
      </c>
      <c r="N1143" s="7" t="n">
        <v>0</v>
      </c>
      <c r="O1143" s="7" t="inlineStr">
        <is>
          <t>LT250</t>
        </is>
      </c>
      <c r="P1143" s="13" t="n">
        <v>8</v>
      </c>
      <c r="R1143" s="12" t="n"/>
    </row>
    <row r="1144">
      <c r="B1144" t="inlineStr">
        <is>
          <t>Price_BOM_VLC_VLSC_Imp_1130</t>
        </is>
      </c>
      <c r="C1144" t="inlineStr">
        <is>
          <t>:50959-2P-60HP-VLSC:50959-2P-75HP-VLSC:50959-2P-100HP-VLSC:50959-2P-125HP-VLSC:</t>
        </is>
      </c>
      <c r="D1144" s="2" t="inlineStr">
        <is>
          <t>XA</t>
        </is>
      </c>
      <c r="E1144" t="inlineStr">
        <is>
          <t>ImpMatl_NiAl-Bronze_ASTM-B148_C95400</t>
        </is>
      </c>
      <c r="F1144" s="7" t="inlineStr">
        <is>
          <t>Nickel Aluminum Bronze ASTM B148 UNS C95400</t>
        </is>
      </c>
      <c r="G1144" s="7" t="inlineStr">
        <is>
          <t>B22</t>
        </is>
      </c>
      <c r="H1144" s="7" t="inlineStr">
        <is>
          <t>Coating_Special</t>
        </is>
      </c>
      <c r="I1144" s="7" t="inlineStr">
        <is>
          <t>Stainless Steel, AISI-303</t>
        </is>
      </c>
      <c r="J1144" s="7" t="inlineStr">
        <is>
          <t>Steel, Cold Drawn C1018</t>
        </is>
      </c>
      <c r="K1144" s="2" t="inlineStr">
        <is>
          <t>RTF</t>
        </is>
      </c>
      <c r="L1144" s="12" t="n"/>
      <c r="M1144" t="inlineStr">
        <is>
          <t>A102248</t>
        </is>
      </c>
      <c r="N1144" s="1" t="n">
        <v>238</v>
      </c>
      <c r="O1144" s="7" t="inlineStr">
        <is>
          <t>LT250</t>
        </is>
      </c>
      <c r="P1144" s="13" t="n">
        <v>8</v>
      </c>
      <c r="R1144" s="12" t="n"/>
    </row>
    <row r="1145">
      <c r="B1145" t="inlineStr">
        <is>
          <t>Price_BOM_VLC_VLSC_Imp_1131</t>
        </is>
      </c>
      <c r="C1145" t="inlineStr">
        <is>
          <t>:50959-2P-60HP-VLSC:50959-2P-75HP-VLSC:50959-2P-100HP-VLSC:50959-2P-125HP-VLSC:</t>
        </is>
      </c>
      <c r="D1145" s="2" t="inlineStr">
        <is>
          <t>XA</t>
        </is>
      </c>
      <c r="E1145" s="2" t="inlineStr">
        <is>
          <t>ImpMatl_Silicon_Bronze_ASTM-B584_C87600</t>
        </is>
      </c>
      <c r="F1145" s="7" t="inlineStr">
        <is>
          <t>Silicon Bronze, ASTM-B584, C87600</t>
        </is>
      </c>
      <c r="G1145" s="7" t="inlineStr">
        <is>
          <t>B21</t>
        </is>
      </c>
      <c r="H1145" s="7" t="inlineStr">
        <is>
          <t>Coating_Epoxy</t>
        </is>
      </c>
      <c r="I1145" s="7" t="inlineStr">
        <is>
          <t>Stainless Steel, AISI-303</t>
        </is>
      </c>
      <c r="J1145" s="7" t="inlineStr">
        <is>
          <t>Steel, Cold Drawn C1018</t>
        </is>
      </c>
      <c r="K1145" s="2" t="inlineStr">
        <is>
          <t>RTF</t>
        </is>
      </c>
      <c r="L1145" s="7" t="n"/>
      <c r="M1145" s="7" t="inlineStr">
        <is>
          <t>A101931</t>
        </is>
      </c>
      <c r="N1145" s="7" t="n">
        <v>0</v>
      </c>
      <c r="O1145" s="7" t="inlineStr">
        <is>
          <t>LT250</t>
        </is>
      </c>
      <c r="P1145" s="13" t="n">
        <v>8</v>
      </c>
      <c r="R1145" s="12" t="n"/>
    </row>
    <row r="1146">
      <c r="B1146" t="inlineStr">
        <is>
          <t>Price_BOM_VLC_VLSC_Imp_1132</t>
        </is>
      </c>
      <c r="C1146" t="inlineStr">
        <is>
          <t>:50959-2P-60HP-VLSC:50959-2P-75HP-VLSC:50959-2P-100HP-VLSC:50959-2P-125HP-VLSC:</t>
        </is>
      </c>
      <c r="D1146" s="2" t="inlineStr">
        <is>
          <t>XA</t>
        </is>
      </c>
      <c r="E1146" t="inlineStr">
        <is>
          <t>ImpMatl_NiAl-Bronze_ASTM-B148_C95400</t>
        </is>
      </c>
      <c r="F1146" s="7" t="inlineStr">
        <is>
          <t>Nickel Aluminum Bronze ASTM B148 UNS C95400</t>
        </is>
      </c>
      <c r="G1146" s="7" t="inlineStr">
        <is>
          <t>B22</t>
        </is>
      </c>
      <c r="H1146" s="7" t="inlineStr">
        <is>
          <t>Coating_Epoxy</t>
        </is>
      </c>
      <c r="I1146" s="7" t="inlineStr">
        <is>
          <t>Stainless Steel, AISI-303</t>
        </is>
      </c>
      <c r="J1146" s="7" t="inlineStr">
        <is>
          <t>Steel, Cold Drawn C1018</t>
        </is>
      </c>
      <c r="K1146" s="2" t="inlineStr">
        <is>
          <t>RTF</t>
        </is>
      </c>
      <c r="L1146" s="12" t="n"/>
      <c r="M1146" t="inlineStr">
        <is>
          <t>A102248</t>
        </is>
      </c>
      <c r="N1146" s="1" t="n">
        <v>238</v>
      </c>
      <c r="O1146" s="7" t="inlineStr">
        <is>
          <t>LT250</t>
        </is>
      </c>
      <c r="P1146" s="13" t="n">
        <v>8</v>
      </c>
      <c r="R1146" s="12" t="n"/>
    </row>
    <row r="1147">
      <c r="B1147" t="inlineStr">
        <is>
          <t>Price_BOM_VLC_VLSC_Imp_1133</t>
        </is>
      </c>
      <c r="C1147" t="inlineStr">
        <is>
          <t>:60125-4P-20HP-VLC:60125-4P-25HP-VLC:60125-4P-30HP-VLC:60125-4P-40HP-VLC:60125-4P-50HP-VLC:60125-4P-60HP-VLC:</t>
        </is>
      </c>
      <c r="D1147" s="2" t="inlineStr">
        <is>
          <t>X5</t>
        </is>
      </c>
      <c r="E1147" s="2" t="inlineStr">
        <is>
          <t>ImpMatl_Silicon_Bronze_ASTM-B584_C87600</t>
        </is>
      </c>
      <c r="F1147" s="7" t="inlineStr">
        <is>
          <t>Silicon Bronze, ASTM-B584, C87600</t>
        </is>
      </c>
      <c r="G1147" s="7" t="inlineStr">
        <is>
          <t>B21</t>
        </is>
      </c>
      <c r="H1147" s="7" t="inlineStr">
        <is>
          <t>Coating_Standard</t>
        </is>
      </c>
      <c r="I1147" s="7" t="inlineStr">
        <is>
          <t>Anodized Steel</t>
        </is>
      </c>
      <c r="J1147" s="7" t="inlineStr">
        <is>
          <t>Steel, Cold Drawn C1018</t>
        </is>
      </c>
      <c r="K1147" s="77" t="inlineStr">
        <is>
          <t>96769259</t>
        </is>
      </c>
      <c r="L1147" s="7" t="inlineStr">
        <is>
          <t>IMP,L,50123,X5,B21</t>
        </is>
      </c>
      <c r="M1147" s="7" t="inlineStr">
        <is>
          <t>A101980</t>
        </is>
      </c>
      <c r="N1147" s="7" t="n">
        <v>0</v>
      </c>
      <c r="O1147" s="7" t="inlineStr">
        <is>
          <t>LT027</t>
        </is>
      </c>
      <c r="P1147" s="13" t="n">
        <v>0</v>
      </c>
      <c r="R1147" s="12" t="n"/>
    </row>
    <row r="1148">
      <c r="B1148" t="inlineStr">
        <is>
          <t>Price_BOM_VLC_VLSC_Imp_1134</t>
        </is>
      </c>
      <c r="C1148" t="inlineStr">
        <is>
          <t>:60125-4P-20HP-VLC:60125-4P-25HP-VLC:60125-4P-30HP-VLC:60125-4P-40HP-VLC:60125-4P-50HP-VLC:60125-4P-60HP-VLC:</t>
        </is>
      </c>
      <c r="D1148" s="2" t="inlineStr">
        <is>
          <t>X5</t>
        </is>
      </c>
      <c r="E1148" s="2" t="inlineStr">
        <is>
          <t>ImpMatl_SS_AISI-304</t>
        </is>
      </c>
      <c r="F1148" s="7" t="inlineStr">
        <is>
          <t>Stainless Steel, AISI-304</t>
        </is>
      </c>
      <c r="G1148" s="7" t="inlineStr">
        <is>
          <t>H304</t>
        </is>
      </c>
      <c r="H1148" s="7" t="inlineStr">
        <is>
          <t>Coating_Standard</t>
        </is>
      </c>
      <c r="I1148" s="7" t="inlineStr">
        <is>
          <t>Anodized Steel</t>
        </is>
      </c>
      <c r="J1148" s="7" t="inlineStr">
        <is>
          <t>Stainless Steel, AISI 316</t>
        </is>
      </c>
      <c r="K1148" s="98" t="n">
        <v>98876173</v>
      </c>
      <c r="L1148" s="98" t="inlineStr">
        <is>
          <t>IMP,L,50123,X5,H304</t>
        </is>
      </c>
      <c r="M1148" t="inlineStr">
        <is>
          <t>A101985</t>
        </is>
      </c>
      <c r="N1148" t="n">
        <v>0</v>
      </c>
      <c r="O1148" s="7" t="inlineStr">
        <is>
          <t>LT027</t>
        </is>
      </c>
      <c r="P1148" s="13" t="n">
        <v>0</v>
      </c>
      <c r="R1148" s="12" t="n"/>
    </row>
    <row r="1149">
      <c r="B1149" t="inlineStr">
        <is>
          <t>Price_BOM_VLC_VLSC_Imp_1135</t>
        </is>
      </c>
      <c r="C1149" t="inlineStr">
        <is>
          <t>:60125-4P-20HP-VLC:60125-4P-25HP-VLC:60125-4P-30HP-VLC:60125-4P-40HP-VLC:60125-4P-50HP-VLC:60125-4P-60HP-VLC:</t>
        </is>
      </c>
      <c r="D1149" s="2" t="inlineStr">
        <is>
          <t>X5</t>
        </is>
      </c>
      <c r="E1149" t="inlineStr">
        <is>
          <t>ImpMatl_NiAl-Bronze_ASTM-B148_C95400</t>
        </is>
      </c>
      <c r="F1149" s="7" t="inlineStr">
        <is>
          <t>Nickel Aluminum Bronze ASTM B148 UNS C95400</t>
        </is>
      </c>
      <c r="G1149" s="7" t="inlineStr">
        <is>
          <t>B22</t>
        </is>
      </c>
      <c r="H1149" s="7" t="inlineStr">
        <is>
          <t>Coating_Standard</t>
        </is>
      </c>
      <c r="I1149" s="7" t="inlineStr">
        <is>
          <t>Anodized Steel</t>
        </is>
      </c>
      <c r="J1149" s="7" t="inlineStr">
        <is>
          <t>Steel, Cold Drawn C1018</t>
        </is>
      </c>
      <c r="K1149" s="78" t="inlineStr">
        <is>
          <t>96896892</t>
        </is>
      </c>
      <c r="L1149" s="12" t="n"/>
      <c r="M1149" t="inlineStr">
        <is>
          <t>A102255</t>
        </is>
      </c>
      <c r="N1149" s="12" t="n">
        <v>324</v>
      </c>
      <c r="O1149" s="7" t="inlineStr">
        <is>
          <t>LT250</t>
        </is>
      </c>
      <c r="P1149" s="13" t="n">
        <v>8</v>
      </c>
      <c r="R1149" s="12" t="n"/>
    </row>
    <row r="1150">
      <c r="B1150" t="inlineStr">
        <is>
          <t>Price_BOM_VLC_VLSC_Imp_1136</t>
        </is>
      </c>
      <c r="C1150" t="inlineStr">
        <is>
          <t>:60125-4P-20HP-VLC:60125-4P-25HP-VLC:60125-4P-30HP-VLC:60125-4P-40HP-VLC:60125-4P-50HP-VLC:60125-4P-60HP-VLC:</t>
        </is>
      </c>
      <c r="D1150" s="2" t="inlineStr">
        <is>
          <t>X5</t>
        </is>
      </c>
      <c r="E1150" s="2" t="inlineStr">
        <is>
          <t>ImpMatl_Silicon_Bronze_ASTM-B584_C87600</t>
        </is>
      </c>
      <c r="F1150" s="7" t="inlineStr">
        <is>
          <t>Silicon Bronze, ASTM-B584, C87600</t>
        </is>
      </c>
      <c r="G1150" s="7" t="inlineStr">
        <is>
          <t>B21</t>
        </is>
      </c>
      <c r="H1150" s="7" t="inlineStr">
        <is>
          <t>Coating_Scotchkote134_interior</t>
        </is>
      </c>
      <c r="I1150" s="7" t="inlineStr">
        <is>
          <t>Anodized Steel</t>
        </is>
      </c>
      <c r="J1150" s="7" t="inlineStr">
        <is>
          <t>Steel, Cold Drawn C1018</t>
        </is>
      </c>
      <c r="K1150" s="2" t="inlineStr">
        <is>
          <t>RTF</t>
        </is>
      </c>
      <c r="L1150" s="7" t="n"/>
      <c r="M1150" s="7" t="inlineStr">
        <is>
          <t>A101980</t>
        </is>
      </c>
      <c r="N1150" s="7" t="n">
        <v>0</v>
      </c>
      <c r="O1150" s="7" t="inlineStr">
        <is>
          <t>LT250</t>
        </is>
      </c>
      <c r="P1150" s="13" t="n">
        <v>8</v>
      </c>
      <c r="R1150" s="12" t="n"/>
    </row>
    <row r="1151">
      <c r="B1151" t="inlineStr">
        <is>
          <t>Price_BOM_VLC_VLSC_Imp_1137</t>
        </is>
      </c>
      <c r="C1151" t="inlineStr">
        <is>
          <t>:60125-4P-20HP-VLC:60125-4P-25HP-VLC:60125-4P-30HP-VLC:60125-4P-40HP-VLC:60125-4P-50HP-VLC:60125-4P-60HP-VLC:</t>
        </is>
      </c>
      <c r="D1151" s="2" t="inlineStr">
        <is>
          <t>X5</t>
        </is>
      </c>
      <c r="E1151" t="inlineStr">
        <is>
          <t>ImpMatl_NiAl-Bronze_ASTM-B148_C95400</t>
        </is>
      </c>
      <c r="F1151" s="7" t="inlineStr">
        <is>
          <t>Nickel Aluminum Bronze ASTM B148 UNS C95400</t>
        </is>
      </c>
      <c r="G1151" s="7" t="inlineStr">
        <is>
          <t>B22</t>
        </is>
      </c>
      <c r="H1151" s="7" t="inlineStr">
        <is>
          <t>Coating_Scotchkote134_interior</t>
        </is>
      </c>
      <c r="I1151" s="7" t="inlineStr">
        <is>
          <t>Anodized Steel</t>
        </is>
      </c>
      <c r="J1151" s="7" t="inlineStr">
        <is>
          <t>Steel, Cold Drawn C1018</t>
        </is>
      </c>
      <c r="K1151" s="2" t="inlineStr">
        <is>
          <t>RTF</t>
        </is>
      </c>
      <c r="L1151" s="12" t="n"/>
      <c r="M1151" t="inlineStr">
        <is>
          <t>A102255</t>
        </is>
      </c>
      <c r="N1151" s="12" t="n">
        <v>324</v>
      </c>
      <c r="O1151" s="7" t="inlineStr">
        <is>
          <t>LT250</t>
        </is>
      </c>
      <c r="P1151" s="13" t="n">
        <v>8</v>
      </c>
      <c r="R1151" s="12" t="n"/>
    </row>
    <row r="1152">
      <c r="B1152" t="inlineStr">
        <is>
          <t>Price_BOM_VLC_VLSC_Imp_1138</t>
        </is>
      </c>
      <c r="C1152" t="inlineStr">
        <is>
          <t>:60125-4P-20HP-VLC:60125-4P-25HP-VLC:60125-4P-30HP-VLC:60125-4P-40HP-VLC:60125-4P-50HP-VLC:60125-4P-60HP-VLC:</t>
        </is>
      </c>
      <c r="D1152" s="2" t="inlineStr">
        <is>
          <t>X5</t>
        </is>
      </c>
      <c r="E1152" s="2" t="inlineStr">
        <is>
          <t>ImpMatl_Silicon_Bronze_ASTM-B584_C87600</t>
        </is>
      </c>
      <c r="F1152" s="7" t="inlineStr">
        <is>
          <t>Silicon Bronze, ASTM-B584, C87600</t>
        </is>
      </c>
      <c r="G1152" s="7" t="inlineStr">
        <is>
          <t>B21</t>
        </is>
      </c>
      <c r="H1152" s="7" t="inlineStr">
        <is>
          <t>Coating_Scotchkote134_interior_exterior</t>
        </is>
      </c>
      <c r="I1152" s="7" t="inlineStr">
        <is>
          <t>Anodized Steel</t>
        </is>
      </c>
      <c r="J1152" s="7" t="inlineStr">
        <is>
          <t>Steel, Cold Drawn C1018</t>
        </is>
      </c>
      <c r="K1152" s="2" t="inlineStr">
        <is>
          <t>RTF</t>
        </is>
      </c>
      <c r="L1152" s="7" t="n"/>
      <c r="M1152" s="7" t="inlineStr">
        <is>
          <t>A101980</t>
        </is>
      </c>
      <c r="N1152" s="7" t="n">
        <v>0</v>
      </c>
      <c r="O1152" s="7" t="inlineStr">
        <is>
          <t>LT250</t>
        </is>
      </c>
      <c r="P1152" s="13" t="n">
        <v>8</v>
      </c>
      <c r="R1152" s="12" t="n"/>
    </row>
    <row r="1153">
      <c r="B1153" t="inlineStr">
        <is>
          <t>Price_BOM_VLC_VLSC_Imp_1139</t>
        </is>
      </c>
      <c r="C1153" t="inlineStr">
        <is>
          <t>:60125-4P-20HP-VLC:60125-4P-25HP-VLC:60125-4P-30HP-VLC:60125-4P-40HP-VLC:60125-4P-50HP-VLC:60125-4P-60HP-VLC:</t>
        </is>
      </c>
      <c r="D1153" s="2" t="inlineStr">
        <is>
          <t>X5</t>
        </is>
      </c>
      <c r="E1153" t="inlineStr">
        <is>
          <t>ImpMatl_NiAl-Bronze_ASTM-B148_C95400</t>
        </is>
      </c>
      <c r="F1153" s="7" t="inlineStr">
        <is>
          <t>Nickel Aluminum Bronze ASTM B148 UNS C95400</t>
        </is>
      </c>
      <c r="G1153" s="7" t="inlineStr">
        <is>
          <t>B22</t>
        </is>
      </c>
      <c r="H1153" s="7" t="inlineStr">
        <is>
          <t>Coating_Scotchkote134_interior_exterior</t>
        </is>
      </c>
      <c r="I1153" s="7" t="inlineStr">
        <is>
          <t>Anodized Steel</t>
        </is>
      </c>
      <c r="J1153" s="7" t="inlineStr">
        <is>
          <t>Steel, Cold Drawn C1018</t>
        </is>
      </c>
      <c r="K1153" s="2" t="inlineStr">
        <is>
          <t>RTF</t>
        </is>
      </c>
      <c r="L1153" s="12" t="n"/>
      <c r="M1153" t="inlineStr">
        <is>
          <t>A102255</t>
        </is>
      </c>
      <c r="N1153" s="12" t="n">
        <v>324</v>
      </c>
      <c r="O1153" s="7" t="inlineStr">
        <is>
          <t>LT250</t>
        </is>
      </c>
      <c r="P1153" s="13" t="n">
        <v>8</v>
      </c>
      <c r="R1153" s="12" t="n"/>
    </row>
    <row r="1154">
      <c r="B1154" t="inlineStr">
        <is>
          <t>Price_BOM_VLC_VLSC_Imp_1140</t>
        </is>
      </c>
      <c r="C1154" t="inlineStr">
        <is>
          <t>:60125-4P-20HP-VLC:60125-4P-25HP-VLC:60125-4P-30HP-VLC:60125-4P-40HP-VLC:60125-4P-50HP-VLC:60125-4P-60HP-VLC:</t>
        </is>
      </c>
      <c r="D1154" s="2" t="inlineStr">
        <is>
          <t>X5</t>
        </is>
      </c>
      <c r="E1154" s="2" t="inlineStr">
        <is>
          <t>ImpMatl_Silicon_Bronze_ASTM-B584_C87600</t>
        </is>
      </c>
      <c r="F1154" s="7" t="inlineStr">
        <is>
          <t>Silicon Bronze, ASTM-B584, C87600</t>
        </is>
      </c>
      <c r="G1154" s="7" t="inlineStr">
        <is>
          <t>B21</t>
        </is>
      </c>
      <c r="H1154" s="7" t="inlineStr">
        <is>
          <t>Coating_Scotchkote134_interior_exterior_IncludeImpeller</t>
        </is>
      </c>
      <c r="I1154" s="7" t="inlineStr">
        <is>
          <t>Anodized Steel</t>
        </is>
      </c>
      <c r="J1154" s="7" t="inlineStr">
        <is>
          <t>Steel, Cold Drawn C1018</t>
        </is>
      </c>
      <c r="K1154" s="2" t="inlineStr">
        <is>
          <t>RTF</t>
        </is>
      </c>
      <c r="L1154" s="7" t="n"/>
      <c r="M1154" s="7" t="inlineStr">
        <is>
          <t>A101980</t>
        </is>
      </c>
      <c r="N1154" s="7" t="n">
        <v>0</v>
      </c>
      <c r="O1154" s="7" t="inlineStr">
        <is>
          <t>LT250</t>
        </is>
      </c>
      <c r="P1154" s="13" t="n">
        <v>8</v>
      </c>
      <c r="R1154" s="12" t="n"/>
    </row>
    <row r="1155">
      <c r="B1155" t="inlineStr">
        <is>
          <t>Price_BOM_VLC_VLSC_Imp_1141</t>
        </is>
      </c>
      <c r="C1155" t="inlineStr">
        <is>
          <t>:60125-4P-20HP-VLC:60125-4P-25HP-VLC:60125-4P-30HP-VLC:60125-4P-40HP-VLC:60125-4P-50HP-VLC:60125-4P-60HP-VLC:</t>
        </is>
      </c>
      <c r="D1155" s="2" t="inlineStr">
        <is>
          <t>X5</t>
        </is>
      </c>
      <c r="E1155" t="inlineStr">
        <is>
          <t>ImpMatl_NiAl-Bronze_ASTM-B148_C95400</t>
        </is>
      </c>
      <c r="F1155" s="7" t="inlineStr">
        <is>
          <t>Nickel Aluminum Bronze ASTM B148 UNS C95400</t>
        </is>
      </c>
      <c r="G1155" s="7" t="inlineStr">
        <is>
          <t>B22</t>
        </is>
      </c>
      <c r="H1155" s="7" t="inlineStr">
        <is>
          <t>Coating_Scotchkote134_interior_exterior_IncludeImpeller</t>
        </is>
      </c>
      <c r="I1155" s="7" t="inlineStr">
        <is>
          <t>Anodized Steel</t>
        </is>
      </c>
      <c r="J1155" s="7" t="inlineStr">
        <is>
          <t>Steel, Cold Drawn C1018</t>
        </is>
      </c>
      <c r="K1155" s="2" t="inlineStr">
        <is>
          <t>RTF</t>
        </is>
      </c>
      <c r="L1155" s="12" t="n"/>
      <c r="M1155" t="inlineStr">
        <is>
          <t>A102255</t>
        </is>
      </c>
      <c r="N1155" s="12" t="n">
        <v>324</v>
      </c>
      <c r="O1155" s="7" t="inlineStr">
        <is>
          <t>LT250</t>
        </is>
      </c>
      <c r="P1155" s="13" t="n">
        <v>8</v>
      </c>
      <c r="R1155" s="12" t="n"/>
    </row>
    <row r="1156">
      <c r="B1156" t="inlineStr">
        <is>
          <t>Price_BOM_VLC_VLSC_Imp_1142</t>
        </is>
      </c>
      <c r="C1156" t="inlineStr">
        <is>
          <t>:60125-4P-20HP-VLC:60125-4P-25HP-VLC:60125-4P-30HP-VLC:60125-4P-40HP-VLC:60125-4P-50HP-VLC:60125-4P-60HP-VLC:</t>
        </is>
      </c>
      <c r="D1156" s="2" t="inlineStr">
        <is>
          <t>X5</t>
        </is>
      </c>
      <c r="E1156" s="2" t="inlineStr">
        <is>
          <t>ImpMatl_Silicon_Bronze_ASTM-B584_C87600</t>
        </is>
      </c>
      <c r="F1156" s="7" t="inlineStr">
        <is>
          <t>Silicon Bronze, ASTM-B584, C87600</t>
        </is>
      </c>
      <c r="G1156" s="7" t="inlineStr">
        <is>
          <t>B21</t>
        </is>
      </c>
      <c r="H1156" s="7" t="inlineStr">
        <is>
          <t>Coating_Scotchkote134_interior_IncludeImpeller</t>
        </is>
      </c>
      <c r="I1156" s="7" t="inlineStr">
        <is>
          <t>Anodized Steel</t>
        </is>
      </c>
      <c r="J1156" s="7" t="inlineStr">
        <is>
          <t>Steel, Cold Drawn C1018</t>
        </is>
      </c>
      <c r="K1156" s="2" t="inlineStr">
        <is>
          <t>RTF</t>
        </is>
      </c>
      <c r="L1156" s="7" t="n"/>
      <c r="M1156" s="7" t="inlineStr">
        <is>
          <t>A101980</t>
        </is>
      </c>
      <c r="N1156" s="7" t="n">
        <v>0</v>
      </c>
      <c r="O1156" s="7" t="inlineStr">
        <is>
          <t>LT250</t>
        </is>
      </c>
      <c r="P1156" s="13" t="n">
        <v>8</v>
      </c>
      <c r="R1156" s="12" t="n"/>
    </row>
    <row r="1157">
      <c r="B1157" t="inlineStr">
        <is>
          <t>Price_BOM_VLC_VLSC_Imp_1143</t>
        </is>
      </c>
      <c r="C1157" t="inlineStr">
        <is>
          <t>:60125-4P-20HP-VLC:60125-4P-25HP-VLC:60125-4P-30HP-VLC:60125-4P-40HP-VLC:60125-4P-50HP-VLC:60125-4P-60HP-VLC:</t>
        </is>
      </c>
      <c r="D1157" s="2" t="inlineStr">
        <is>
          <t>X5</t>
        </is>
      </c>
      <c r="E1157" t="inlineStr">
        <is>
          <t>ImpMatl_NiAl-Bronze_ASTM-B148_C95400</t>
        </is>
      </c>
      <c r="F1157" s="7" t="inlineStr">
        <is>
          <t>Nickel Aluminum Bronze ASTM B148 UNS C95400</t>
        </is>
      </c>
      <c r="G1157" s="7" t="inlineStr">
        <is>
          <t>B22</t>
        </is>
      </c>
      <c r="H1157" s="7" t="inlineStr">
        <is>
          <t>Coating_Scotchkote134_interior_IncludeImpeller</t>
        </is>
      </c>
      <c r="I1157" s="7" t="inlineStr">
        <is>
          <t>Anodized Steel</t>
        </is>
      </c>
      <c r="J1157" s="7" t="inlineStr">
        <is>
          <t>Steel, Cold Drawn C1018</t>
        </is>
      </c>
      <c r="K1157" s="2" t="inlineStr">
        <is>
          <t>RTF</t>
        </is>
      </c>
      <c r="L1157" s="12" t="n"/>
      <c r="M1157" t="inlineStr">
        <is>
          <t>A102255</t>
        </is>
      </c>
      <c r="N1157" s="12" t="n">
        <v>324</v>
      </c>
      <c r="O1157" s="7" t="inlineStr">
        <is>
          <t>LT250</t>
        </is>
      </c>
      <c r="P1157" s="13" t="n">
        <v>8</v>
      </c>
      <c r="R1157" s="12" t="n"/>
    </row>
    <row r="1158">
      <c r="B1158" t="inlineStr">
        <is>
          <t>Price_BOM_VLC_VLSC_Imp_1144</t>
        </is>
      </c>
      <c r="C1158" t="inlineStr">
        <is>
          <t>:60125-4P-20HP-VLC:60125-4P-25HP-VLC:60125-4P-30HP-VLC:60125-4P-40HP-VLC:60125-4P-50HP-VLC:60125-4P-60HP-VLC:</t>
        </is>
      </c>
      <c r="D1158" s="2" t="inlineStr">
        <is>
          <t>X5</t>
        </is>
      </c>
      <c r="E1158" s="2" t="inlineStr">
        <is>
          <t>ImpMatl_Silicon_Bronze_ASTM-B584_C87600</t>
        </is>
      </c>
      <c r="F1158" s="7" t="inlineStr">
        <is>
          <t>Silicon Bronze, ASTM-B584, C87600</t>
        </is>
      </c>
      <c r="G1158" s="7" t="inlineStr">
        <is>
          <t>B21</t>
        </is>
      </c>
      <c r="H1158" s="7" t="inlineStr">
        <is>
          <t>Coating_Special</t>
        </is>
      </c>
      <c r="I1158" s="7" t="inlineStr">
        <is>
          <t>Anodized Steel</t>
        </is>
      </c>
      <c r="J1158" s="7" t="inlineStr">
        <is>
          <t>Steel, Cold Drawn C1018</t>
        </is>
      </c>
      <c r="K1158" s="2" t="inlineStr">
        <is>
          <t>RTF</t>
        </is>
      </c>
      <c r="L1158" s="7" t="n"/>
      <c r="M1158" s="7" t="inlineStr">
        <is>
          <t>A101980</t>
        </is>
      </c>
      <c r="N1158" s="7" t="n">
        <v>0</v>
      </c>
      <c r="O1158" s="7" t="inlineStr">
        <is>
          <t>LT250</t>
        </is>
      </c>
      <c r="P1158" s="13" t="n">
        <v>8</v>
      </c>
      <c r="R1158" s="12" t="n"/>
    </row>
    <row r="1159">
      <c r="B1159" t="inlineStr">
        <is>
          <t>Price_BOM_VLC_VLSC_Imp_1145</t>
        </is>
      </c>
      <c r="C1159" t="inlineStr">
        <is>
          <t>:60125-4P-20HP-VLC:60125-4P-25HP-VLC:60125-4P-30HP-VLC:60125-4P-40HP-VLC:60125-4P-50HP-VLC:60125-4P-60HP-VLC:</t>
        </is>
      </c>
      <c r="D1159" s="2" t="inlineStr">
        <is>
          <t>X5</t>
        </is>
      </c>
      <c r="E1159" t="inlineStr">
        <is>
          <t>ImpMatl_NiAl-Bronze_ASTM-B148_C95400</t>
        </is>
      </c>
      <c r="F1159" s="7" t="inlineStr">
        <is>
          <t>Nickel Aluminum Bronze ASTM B148 UNS C95400</t>
        </is>
      </c>
      <c r="G1159" s="7" t="inlineStr">
        <is>
          <t>B22</t>
        </is>
      </c>
      <c r="H1159" s="7" t="inlineStr">
        <is>
          <t>Coating_Special</t>
        </is>
      </c>
      <c r="I1159" s="7" t="inlineStr">
        <is>
          <t>Anodized Steel</t>
        </is>
      </c>
      <c r="J1159" s="7" t="inlineStr">
        <is>
          <t>Steel, Cold Drawn C1018</t>
        </is>
      </c>
      <c r="K1159" s="2" t="inlineStr">
        <is>
          <t>RTF</t>
        </is>
      </c>
      <c r="L1159" s="12" t="n"/>
      <c r="M1159" t="inlineStr">
        <is>
          <t>A102255</t>
        </is>
      </c>
      <c r="N1159" s="12" t="n">
        <v>324</v>
      </c>
      <c r="O1159" s="7" t="inlineStr">
        <is>
          <t>LT250</t>
        </is>
      </c>
      <c r="P1159" s="13" t="n">
        <v>8</v>
      </c>
      <c r="R1159" s="12" t="n"/>
    </row>
    <row r="1160">
      <c r="B1160" t="inlineStr">
        <is>
          <t>Price_BOM_VLC_VLSC_Imp_1146</t>
        </is>
      </c>
      <c r="C1160" t="inlineStr">
        <is>
          <t>:60125-4P-20HP-VLC:60125-4P-25HP-VLC:60125-4P-30HP-VLC:60125-4P-40HP-VLC:60125-4P-50HP-VLC:60125-4P-60HP-VLC:</t>
        </is>
      </c>
      <c r="D1160" s="2" t="inlineStr">
        <is>
          <t>X5</t>
        </is>
      </c>
      <c r="E1160" s="2" t="inlineStr">
        <is>
          <t>ImpMatl_Silicon_Bronze_ASTM-B584_C87600</t>
        </is>
      </c>
      <c r="F1160" s="7" t="inlineStr">
        <is>
          <t>Silicon Bronze, ASTM-B584, C87600</t>
        </is>
      </c>
      <c r="G1160" s="7" t="inlineStr">
        <is>
          <t>B21</t>
        </is>
      </c>
      <c r="H1160" s="7" t="inlineStr">
        <is>
          <t>Coating_Epoxy</t>
        </is>
      </c>
      <c r="I1160" s="7" t="inlineStr">
        <is>
          <t>Anodized Steel</t>
        </is>
      </c>
      <c r="J1160" s="7" t="inlineStr">
        <is>
          <t>Steel, Cold Drawn C1018</t>
        </is>
      </c>
      <c r="K1160" s="2" t="inlineStr">
        <is>
          <t>RTF</t>
        </is>
      </c>
      <c r="L1160" s="7" t="n"/>
      <c r="M1160" s="7" t="inlineStr">
        <is>
          <t>A101980</t>
        </is>
      </c>
      <c r="N1160" s="7" t="n">
        <v>0</v>
      </c>
      <c r="O1160" s="7" t="inlineStr">
        <is>
          <t>LT250</t>
        </is>
      </c>
      <c r="P1160" s="13" t="n">
        <v>8</v>
      </c>
      <c r="R1160" s="12" t="n"/>
    </row>
    <row r="1161">
      <c r="B1161" t="inlineStr">
        <is>
          <t>Price_BOM_VLC_VLSC_Imp_1147</t>
        </is>
      </c>
      <c r="C1161" t="inlineStr">
        <is>
          <t>:60125-4P-20HP-VLC:60125-4P-25HP-VLC:60125-4P-30HP-VLC:60125-4P-40HP-VLC:60125-4P-50HP-VLC:60125-4P-60HP-VLC:</t>
        </is>
      </c>
      <c r="D1161" s="2" t="inlineStr">
        <is>
          <t>X5</t>
        </is>
      </c>
      <c r="E1161" t="inlineStr">
        <is>
          <t>ImpMatl_NiAl-Bronze_ASTM-B148_C95400</t>
        </is>
      </c>
      <c r="F1161" s="7" t="inlineStr">
        <is>
          <t>Nickel Aluminum Bronze ASTM B148 UNS C95400</t>
        </is>
      </c>
      <c r="G1161" s="7" t="inlineStr">
        <is>
          <t>B22</t>
        </is>
      </c>
      <c r="H1161" s="7" t="inlineStr">
        <is>
          <t>Coating_Epoxy</t>
        </is>
      </c>
      <c r="I1161" s="7" t="inlineStr">
        <is>
          <t>Anodized Steel</t>
        </is>
      </c>
      <c r="J1161" s="7" t="inlineStr">
        <is>
          <t>Steel, Cold Drawn C1018</t>
        </is>
      </c>
      <c r="K1161" s="2" t="inlineStr">
        <is>
          <t>RTF</t>
        </is>
      </c>
      <c r="L1161" s="12" t="n"/>
      <c r="M1161" t="inlineStr">
        <is>
          <t>A102255</t>
        </is>
      </c>
      <c r="N1161" s="12" t="n">
        <v>324</v>
      </c>
      <c r="O1161" s="7" t="inlineStr">
        <is>
          <t>LT250</t>
        </is>
      </c>
      <c r="P1161" s="13" t="n">
        <v>8</v>
      </c>
      <c r="R1161" s="12" t="n"/>
    </row>
    <row r="1162">
      <c r="B1162" t="inlineStr">
        <is>
          <t>Price_BOM_VLC_VLSC_Imp_1148</t>
        </is>
      </c>
      <c r="C1162" t="inlineStr">
        <is>
          <t>:60125-4P-20HP-VLC:60125-4P-25HP-VLC:60125-4P-30HP-VLC:60125-4P-40HP-VLC:60125-4P-50HP-VLC:60125-4P-60HP-VLC:</t>
        </is>
      </c>
      <c r="D1162" s="2" t="inlineStr">
        <is>
          <t>XA</t>
        </is>
      </c>
      <c r="E1162" s="2" t="inlineStr">
        <is>
          <t>ImpMatl_Silicon_Bronze_ASTM-B584_C87600</t>
        </is>
      </c>
      <c r="F1162" s="7" t="inlineStr">
        <is>
          <t>Silicon Bronze, ASTM-B584, C87600</t>
        </is>
      </c>
      <c r="G1162" s="7" t="inlineStr">
        <is>
          <t>B21</t>
        </is>
      </c>
      <c r="H1162" s="7" t="inlineStr">
        <is>
          <t>Coating_Standard</t>
        </is>
      </c>
      <c r="I1162" s="7" t="inlineStr">
        <is>
          <t>Stainless Steel, AISI-303</t>
        </is>
      </c>
      <c r="J1162" s="7" t="inlineStr">
        <is>
          <t>Steel, Cold Drawn C1018</t>
        </is>
      </c>
      <c r="K1162" s="77" t="inlineStr">
        <is>
          <t>96769256</t>
        </is>
      </c>
      <c r="L1162" s="7" t="inlineStr">
        <is>
          <t>IMP,L,50123,XA,B21</t>
        </is>
      </c>
      <c r="M1162" s="7" t="inlineStr">
        <is>
          <t>A101973</t>
        </is>
      </c>
      <c r="N1162" s="7" t="n">
        <v>0</v>
      </c>
      <c r="O1162" s="7" t="inlineStr">
        <is>
          <t>LT027</t>
        </is>
      </c>
      <c r="P1162" s="13" t="n">
        <v>0</v>
      </c>
      <c r="R1162" s="12" t="n"/>
    </row>
    <row r="1163">
      <c r="B1163" t="inlineStr">
        <is>
          <t>Price_BOM_VLC_VLSC_Imp_1149</t>
        </is>
      </c>
      <c r="C1163" t="inlineStr">
        <is>
          <t>:60125-4P-20HP-VLC:60125-4P-25HP-VLC:60125-4P-30HP-VLC:60125-4P-40HP-VLC:60125-4P-50HP-VLC:60125-4P-60HP-VLC:</t>
        </is>
      </c>
      <c r="D1163" s="2" t="inlineStr">
        <is>
          <t>XA</t>
        </is>
      </c>
      <c r="E1163" s="2" t="inlineStr">
        <is>
          <t>ImpMatl_SS_AISI-304</t>
        </is>
      </c>
      <c r="F1163" s="7" t="inlineStr">
        <is>
          <t>Stainless Steel, AISI-304</t>
        </is>
      </c>
      <c r="G1163" s="7" t="inlineStr">
        <is>
          <t>H304</t>
        </is>
      </c>
      <c r="H1163" s="7" t="inlineStr">
        <is>
          <t>Coating_Standard</t>
        </is>
      </c>
      <c r="I1163" s="7" t="inlineStr">
        <is>
          <t>Stainless Steel, AISI-303</t>
        </is>
      </c>
      <c r="J1163" s="7" t="inlineStr">
        <is>
          <t>Stainless Steel, AISI 316</t>
        </is>
      </c>
      <c r="K1163" s="98" t="n">
        <v>98876172</v>
      </c>
      <c r="L1163" s="98" t="inlineStr">
        <is>
          <t>IMP,L,50123,XA,H304</t>
        </is>
      </c>
      <c r="M1163" t="inlineStr">
        <is>
          <t>A101978</t>
        </is>
      </c>
      <c r="N1163" t="n">
        <v>0</v>
      </c>
      <c r="O1163" s="7" t="inlineStr">
        <is>
          <t>LT027</t>
        </is>
      </c>
      <c r="P1163" s="13" t="n">
        <v>0</v>
      </c>
      <c r="R1163" s="12" t="n"/>
    </row>
    <row r="1164">
      <c r="B1164" t="inlineStr">
        <is>
          <t>Price_BOM_VLC_VLSC_Imp_1150</t>
        </is>
      </c>
      <c r="C1164" t="inlineStr">
        <is>
          <t>:60125-4P-20HP-VLC:60125-4P-25HP-VLC:60125-4P-30HP-VLC:60125-4P-40HP-VLC:60125-4P-50HP-VLC:60125-4P-60HP-VLC:</t>
        </is>
      </c>
      <c r="D1164" s="2" t="inlineStr">
        <is>
          <t>XA</t>
        </is>
      </c>
      <c r="E1164" t="inlineStr">
        <is>
          <t>ImpMatl_NiAl-Bronze_ASTM-B148_C95400</t>
        </is>
      </c>
      <c r="F1164" s="7" t="inlineStr">
        <is>
          <t>Nickel Aluminum Bronze ASTM B148 UNS C95400</t>
        </is>
      </c>
      <c r="G1164" s="7" t="inlineStr">
        <is>
          <t>B22</t>
        </is>
      </c>
      <c r="H1164" s="7" t="inlineStr">
        <is>
          <t>Coating_Standard</t>
        </is>
      </c>
      <c r="I1164" s="7" t="inlineStr">
        <is>
          <t>Stainless Steel, AISI-303</t>
        </is>
      </c>
      <c r="J1164" s="7" t="inlineStr">
        <is>
          <t>Steel, Cold Drawn C1018</t>
        </is>
      </c>
      <c r="K1164" s="78" t="inlineStr">
        <is>
          <t>96896891</t>
        </is>
      </c>
      <c r="L1164" s="12" t="n"/>
      <c r="M1164" t="inlineStr">
        <is>
          <t>A102254</t>
        </is>
      </c>
      <c r="N1164" s="12" t="n">
        <v>323</v>
      </c>
      <c r="O1164" s="7" t="inlineStr">
        <is>
          <t>LT250</t>
        </is>
      </c>
      <c r="P1164" s="13" t="n">
        <v>8</v>
      </c>
      <c r="R1164" s="12" t="n"/>
    </row>
    <row r="1165">
      <c r="B1165" t="inlineStr">
        <is>
          <t>Price_BOM_VLC_VLSC_Imp_1151</t>
        </is>
      </c>
      <c r="C1165" t="inlineStr">
        <is>
          <t>:60125-4P-20HP-VLC:60125-4P-25HP-VLC:60125-4P-30HP-VLC:60125-4P-40HP-VLC:60125-4P-50HP-VLC:60125-4P-60HP-VLC:</t>
        </is>
      </c>
      <c r="D1165" s="2" t="inlineStr">
        <is>
          <t>XA</t>
        </is>
      </c>
      <c r="E1165" s="2" t="inlineStr">
        <is>
          <t>ImpMatl_Silicon_Bronze_ASTM-B584_C87600</t>
        </is>
      </c>
      <c r="F1165" s="7" t="inlineStr">
        <is>
          <t>Silicon Bronze, ASTM-B584, C87600</t>
        </is>
      </c>
      <c r="G1165" s="7" t="inlineStr">
        <is>
          <t>B21</t>
        </is>
      </c>
      <c r="H1165" s="7" t="inlineStr">
        <is>
          <t>Coating_Scotchkote134_interior</t>
        </is>
      </c>
      <c r="I1165" s="7" t="inlineStr">
        <is>
          <t>Stainless Steel, AISI-303</t>
        </is>
      </c>
      <c r="J1165" s="7" t="inlineStr">
        <is>
          <t>Steel, Cold Drawn C1018</t>
        </is>
      </c>
      <c r="K1165" s="2" t="inlineStr">
        <is>
          <t>RTF</t>
        </is>
      </c>
      <c r="L1165" s="7" t="n"/>
      <c r="M1165" s="7" t="inlineStr">
        <is>
          <t>A101973</t>
        </is>
      </c>
      <c r="N1165" s="7" t="n">
        <v>0</v>
      </c>
      <c r="O1165" s="7" t="inlineStr">
        <is>
          <t>LT250</t>
        </is>
      </c>
      <c r="P1165" s="13" t="n">
        <v>8</v>
      </c>
      <c r="R1165" s="12" t="n"/>
    </row>
    <row r="1166">
      <c r="B1166" t="inlineStr">
        <is>
          <t>Price_BOM_VLC_VLSC_Imp_1152</t>
        </is>
      </c>
      <c r="C1166" t="inlineStr">
        <is>
          <t>:60125-4P-20HP-VLC:60125-4P-25HP-VLC:60125-4P-30HP-VLC:60125-4P-40HP-VLC:60125-4P-50HP-VLC:60125-4P-60HP-VLC:</t>
        </is>
      </c>
      <c r="D1166" s="2" t="inlineStr">
        <is>
          <t>XA</t>
        </is>
      </c>
      <c r="E1166" t="inlineStr">
        <is>
          <t>ImpMatl_NiAl-Bronze_ASTM-B148_C95400</t>
        </is>
      </c>
      <c r="F1166" s="7" t="inlineStr">
        <is>
          <t>Nickel Aluminum Bronze ASTM B148 UNS C95400</t>
        </is>
      </c>
      <c r="G1166" s="7" t="inlineStr">
        <is>
          <t>B22</t>
        </is>
      </c>
      <c r="H1166" s="7" t="inlineStr">
        <is>
          <t>Coating_Scotchkote134_interior</t>
        </is>
      </c>
      <c r="I1166" s="7" t="inlineStr">
        <is>
          <t>Stainless Steel, AISI-303</t>
        </is>
      </c>
      <c r="J1166" s="7" t="inlineStr">
        <is>
          <t>Steel, Cold Drawn C1018</t>
        </is>
      </c>
      <c r="K1166" s="2" t="inlineStr">
        <is>
          <t>RTF</t>
        </is>
      </c>
      <c r="L1166" s="12" t="n"/>
      <c r="M1166" t="inlineStr">
        <is>
          <t>A102254</t>
        </is>
      </c>
      <c r="N1166" s="12" t="n">
        <v>323</v>
      </c>
      <c r="O1166" s="7" t="inlineStr">
        <is>
          <t>LT250</t>
        </is>
      </c>
      <c r="P1166" s="13" t="n">
        <v>8</v>
      </c>
      <c r="R1166" s="12" t="n"/>
    </row>
    <row r="1167">
      <c r="B1167" t="inlineStr">
        <is>
          <t>Price_BOM_VLC_VLSC_Imp_1153</t>
        </is>
      </c>
      <c r="C1167" t="inlineStr">
        <is>
          <t>:60125-4P-20HP-VLC:60125-4P-25HP-VLC:60125-4P-30HP-VLC:60125-4P-40HP-VLC:60125-4P-50HP-VLC:60125-4P-60HP-VLC:</t>
        </is>
      </c>
      <c r="D1167" s="2" t="inlineStr">
        <is>
          <t>XA</t>
        </is>
      </c>
      <c r="E1167" s="2" t="inlineStr">
        <is>
          <t>ImpMatl_Silicon_Bronze_ASTM-B584_C87600</t>
        </is>
      </c>
      <c r="F1167" s="7" t="inlineStr">
        <is>
          <t>Silicon Bronze, ASTM-B584, C87600</t>
        </is>
      </c>
      <c r="G1167" s="7" t="inlineStr">
        <is>
          <t>B21</t>
        </is>
      </c>
      <c r="H1167" s="7" t="inlineStr">
        <is>
          <t>Coating_Scotchkote134_interior_exterior</t>
        </is>
      </c>
      <c r="I1167" s="7" t="inlineStr">
        <is>
          <t>Stainless Steel, AISI-303</t>
        </is>
      </c>
      <c r="J1167" s="7" t="inlineStr">
        <is>
          <t>Steel, Cold Drawn C1018</t>
        </is>
      </c>
      <c r="K1167" s="2" t="inlineStr">
        <is>
          <t>RTF</t>
        </is>
      </c>
      <c r="L1167" s="7" t="n"/>
      <c r="M1167" s="7" t="inlineStr">
        <is>
          <t>A101973</t>
        </is>
      </c>
      <c r="N1167" s="7" t="n">
        <v>0</v>
      </c>
      <c r="O1167" s="7" t="inlineStr">
        <is>
          <t>LT250</t>
        </is>
      </c>
      <c r="P1167" s="13" t="n">
        <v>8</v>
      </c>
      <c r="R1167" s="12" t="n"/>
    </row>
    <row r="1168">
      <c r="B1168" t="inlineStr">
        <is>
          <t>Price_BOM_VLC_VLSC_Imp_1154</t>
        </is>
      </c>
      <c r="C1168" t="inlineStr">
        <is>
          <t>:60125-4P-20HP-VLC:60125-4P-25HP-VLC:60125-4P-30HP-VLC:60125-4P-40HP-VLC:60125-4P-50HP-VLC:60125-4P-60HP-VLC:</t>
        </is>
      </c>
      <c r="D1168" s="2" t="inlineStr">
        <is>
          <t>XA</t>
        </is>
      </c>
      <c r="E1168" t="inlineStr">
        <is>
          <t>ImpMatl_NiAl-Bronze_ASTM-B148_C95400</t>
        </is>
      </c>
      <c r="F1168" s="7" t="inlineStr">
        <is>
          <t>Nickel Aluminum Bronze ASTM B148 UNS C95400</t>
        </is>
      </c>
      <c r="G1168" s="7" t="inlineStr">
        <is>
          <t>B22</t>
        </is>
      </c>
      <c r="H1168" s="7" t="inlineStr">
        <is>
          <t>Coating_Scotchkote134_interior_exterior</t>
        </is>
      </c>
      <c r="I1168" s="7" t="inlineStr">
        <is>
          <t>Stainless Steel, AISI-303</t>
        </is>
      </c>
      <c r="J1168" s="7" t="inlineStr">
        <is>
          <t>Steel, Cold Drawn C1018</t>
        </is>
      </c>
      <c r="K1168" s="2" t="inlineStr">
        <is>
          <t>RTF</t>
        </is>
      </c>
      <c r="L1168" s="12" t="n"/>
      <c r="M1168" t="inlineStr">
        <is>
          <t>A102254</t>
        </is>
      </c>
      <c r="N1168" s="12" t="n">
        <v>323</v>
      </c>
      <c r="O1168" s="7" t="inlineStr">
        <is>
          <t>LT250</t>
        </is>
      </c>
      <c r="P1168" s="13" t="n">
        <v>8</v>
      </c>
      <c r="R1168" s="12" t="n"/>
    </row>
    <row r="1169">
      <c r="B1169" t="inlineStr">
        <is>
          <t>Price_BOM_VLC_VLSC_Imp_1155</t>
        </is>
      </c>
      <c r="C1169" t="inlineStr">
        <is>
          <t>:60125-4P-20HP-VLC:60125-4P-25HP-VLC:60125-4P-30HP-VLC:60125-4P-40HP-VLC:60125-4P-50HP-VLC:60125-4P-60HP-VLC:</t>
        </is>
      </c>
      <c r="D1169" s="2" t="inlineStr">
        <is>
          <t>XA</t>
        </is>
      </c>
      <c r="E1169" s="2" t="inlineStr">
        <is>
          <t>ImpMatl_Silicon_Bronze_ASTM-B584_C87600</t>
        </is>
      </c>
      <c r="F1169" s="7" t="inlineStr">
        <is>
          <t>Silicon Bronze, ASTM-B584, C87600</t>
        </is>
      </c>
      <c r="G1169" s="7" t="inlineStr">
        <is>
          <t>B21</t>
        </is>
      </c>
      <c r="H1169" s="7" t="inlineStr">
        <is>
          <t>Coating_Scotchkote134_interior_exterior_IncludeImpeller</t>
        </is>
      </c>
      <c r="I1169" s="7" t="inlineStr">
        <is>
          <t>Stainless Steel, AISI-303</t>
        </is>
      </c>
      <c r="J1169" s="7" t="inlineStr">
        <is>
          <t>Steel, Cold Drawn C1018</t>
        </is>
      </c>
      <c r="K1169" s="2" t="inlineStr">
        <is>
          <t>RTF</t>
        </is>
      </c>
      <c r="L1169" s="7" t="n"/>
      <c r="M1169" s="7" t="inlineStr">
        <is>
          <t>A101973</t>
        </is>
      </c>
      <c r="N1169" s="7" t="n">
        <v>0</v>
      </c>
      <c r="O1169" s="7" t="inlineStr">
        <is>
          <t>LT250</t>
        </is>
      </c>
      <c r="P1169" s="13" t="n">
        <v>8</v>
      </c>
      <c r="R1169" s="12" t="n"/>
    </row>
    <row r="1170">
      <c r="B1170" t="inlineStr">
        <is>
          <t>Price_BOM_VLC_VLSC_Imp_1156</t>
        </is>
      </c>
      <c r="C1170" t="inlineStr">
        <is>
          <t>:60125-4P-20HP-VLC:60125-4P-25HP-VLC:60125-4P-30HP-VLC:60125-4P-40HP-VLC:60125-4P-50HP-VLC:60125-4P-60HP-VLC:</t>
        </is>
      </c>
      <c r="D1170" s="2" t="inlineStr">
        <is>
          <t>XA</t>
        </is>
      </c>
      <c r="E1170" t="inlineStr">
        <is>
          <t>ImpMatl_NiAl-Bronze_ASTM-B148_C95400</t>
        </is>
      </c>
      <c r="F1170" s="7" t="inlineStr">
        <is>
          <t>Nickel Aluminum Bronze ASTM B148 UNS C95400</t>
        </is>
      </c>
      <c r="G1170" s="7" t="inlineStr">
        <is>
          <t>B22</t>
        </is>
      </c>
      <c r="H1170" s="7" t="inlineStr">
        <is>
          <t>Coating_Scotchkote134_interior_exterior_IncludeImpeller</t>
        </is>
      </c>
      <c r="I1170" s="7" t="inlineStr">
        <is>
          <t>Stainless Steel, AISI-303</t>
        </is>
      </c>
      <c r="J1170" s="7" t="inlineStr">
        <is>
          <t>Steel, Cold Drawn C1018</t>
        </is>
      </c>
      <c r="K1170" s="2" t="inlineStr">
        <is>
          <t>RTF</t>
        </is>
      </c>
      <c r="L1170" s="12" t="n"/>
      <c r="M1170" t="inlineStr">
        <is>
          <t>A102254</t>
        </is>
      </c>
      <c r="N1170" s="12" t="n">
        <v>323</v>
      </c>
      <c r="O1170" s="7" t="inlineStr">
        <is>
          <t>LT250</t>
        </is>
      </c>
      <c r="P1170" s="13" t="n">
        <v>8</v>
      </c>
      <c r="R1170" s="12" t="n"/>
    </row>
    <row r="1171">
      <c r="B1171" t="inlineStr">
        <is>
          <t>Price_BOM_VLC_VLSC_Imp_1157</t>
        </is>
      </c>
      <c r="C1171" t="inlineStr">
        <is>
          <t>:60125-4P-20HP-VLC:60125-4P-25HP-VLC:60125-4P-30HP-VLC:60125-4P-40HP-VLC:60125-4P-50HP-VLC:60125-4P-60HP-VLC:</t>
        </is>
      </c>
      <c r="D1171" s="2" t="inlineStr">
        <is>
          <t>XA</t>
        </is>
      </c>
      <c r="E1171" s="2" t="inlineStr">
        <is>
          <t>ImpMatl_Silicon_Bronze_ASTM-B584_C87600</t>
        </is>
      </c>
      <c r="F1171" s="7" t="inlineStr">
        <is>
          <t>Silicon Bronze, ASTM-B584, C87600</t>
        </is>
      </c>
      <c r="G1171" s="7" t="inlineStr">
        <is>
          <t>B21</t>
        </is>
      </c>
      <c r="H1171" s="7" t="inlineStr">
        <is>
          <t>Coating_Scotchkote134_interior_IncludeImpeller</t>
        </is>
      </c>
      <c r="I1171" s="7" t="inlineStr">
        <is>
          <t>Stainless Steel, AISI-303</t>
        </is>
      </c>
      <c r="J1171" s="7" t="inlineStr">
        <is>
          <t>Steel, Cold Drawn C1018</t>
        </is>
      </c>
      <c r="K1171" s="2" t="inlineStr">
        <is>
          <t>RTF</t>
        </is>
      </c>
      <c r="L1171" s="7" t="n"/>
      <c r="M1171" s="7" t="inlineStr">
        <is>
          <t>A101973</t>
        </is>
      </c>
      <c r="N1171" s="7" t="n">
        <v>0</v>
      </c>
      <c r="O1171" s="7" t="inlineStr">
        <is>
          <t>LT250</t>
        </is>
      </c>
      <c r="P1171" s="13" t="n">
        <v>8</v>
      </c>
      <c r="R1171" s="12" t="n"/>
    </row>
    <row r="1172">
      <c r="B1172" t="inlineStr">
        <is>
          <t>Price_BOM_VLC_VLSC_Imp_1158</t>
        </is>
      </c>
      <c r="C1172" t="inlineStr">
        <is>
          <t>:60125-4P-20HP-VLC:60125-4P-25HP-VLC:60125-4P-30HP-VLC:60125-4P-40HP-VLC:60125-4P-50HP-VLC:60125-4P-60HP-VLC:</t>
        </is>
      </c>
      <c r="D1172" s="2" t="inlineStr">
        <is>
          <t>XA</t>
        </is>
      </c>
      <c r="E1172" t="inlineStr">
        <is>
          <t>ImpMatl_NiAl-Bronze_ASTM-B148_C95400</t>
        </is>
      </c>
      <c r="F1172" s="7" t="inlineStr">
        <is>
          <t>Nickel Aluminum Bronze ASTM B148 UNS C95400</t>
        </is>
      </c>
      <c r="G1172" s="7" t="inlineStr">
        <is>
          <t>B22</t>
        </is>
      </c>
      <c r="H1172" s="7" t="inlineStr">
        <is>
          <t>Coating_Scotchkote134_interior_IncludeImpeller</t>
        </is>
      </c>
      <c r="I1172" s="7" t="inlineStr">
        <is>
          <t>Stainless Steel, AISI-303</t>
        </is>
      </c>
      <c r="J1172" s="7" t="inlineStr">
        <is>
          <t>Steel, Cold Drawn C1018</t>
        </is>
      </c>
      <c r="K1172" s="2" t="inlineStr">
        <is>
          <t>RTF</t>
        </is>
      </c>
      <c r="L1172" s="12" t="n"/>
      <c r="M1172" t="inlineStr">
        <is>
          <t>A102254</t>
        </is>
      </c>
      <c r="N1172" s="12" t="n">
        <v>323</v>
      </c>
      <c r="O1172" s="7" t="inlineStr">
        <is>
          <t>LT250</t>
        </is>
      </c>
      <c r="P1172" s="13" t="n">
        <v>8</v>
      </c>
      <c r="R1172" s="12" t="n"/>
    </row>
    <row r="1173">
      <c r="B1173" t="inlineStr">
        <is>
          <t>Price_BOM_VLC_VLSC_Imp_1159</t>
        </is>
      </c>
      <c r="C1173" t="inlineStr">
        <is>
          <t>:60125-4P-20HP-VLC:60125-4P-25HP-VLC:60125-4P-30HP-VLC:60125-4P-40HP-VLC:60125-4P-50HP-VLC:60125-4P-60HP-VLC:</t>
        </is>
      </c>
      <c r="D1173" s="2" t="inlineStr">
        <is>
          <t>XA</t>
        </is>
      </c>
      <c r="E1173" s="2" t="inlineStr">
        <is>
          <t>ImpMatl_Silicon_Bronze_ASTM-B584_C87600</t>
        </is>
      </c>
      <c r="F1173" s="7" t="inlineStr">
        <is>
          <t>Silicon Bronze, ASTM-B584, C87600</t>
        </is>
      </c>
      <c r="G1173" s="7" t="inlineStr">
        <is>
          <t>B21</t>
        </is>
      </c>
      <c r="H1173" s="7" t="inlineStr">
        <is>
          <t>Coating_Special</t>
        </is>
      </c>
      <c r="I1173" s="7" t="inlineStr">
        <is>
          <t>Stainless Steel, AISI-303</t>
        </is>
      </c>
      <c r="J1173" s="7" t="inlineStr">
        <is>
          <t>Steel, Cold Drawn C1018</t>
        </is>
      </c>
      <c r="K1173" s="2" t="inlineStr">
        <is>
          <t>RTF</t>
        </is>
      </c>
      <c r="L1173" s="7" t="n"/>
      <c r="M1173" s="7" t="inlineStr">
        <is>
          <t>A101973</t>
        </is>
      </c>
      <c r="N1173" s="7" t="n">
        <v>0</v>
      </c>
      <c r="O1173" s="7" t="inlineStr">
        <is>
          <t>LT250</t>
        </is>
      </c>
      <c r="P1173" s="13" t="n">
        <v>8</v>
      </c>
      <c r="R1173" s="12" t="n"/>
    </row>
    <row r="1174">
      <c r="B1174" t="inlineStr">
        <is>
          <t>Price_BOM_VLC_VLSC_Imp_1160</t>
        </is>
      </c>
      <c r="C1174" t="inlineStr">
        <is>
          <t>:60125-4P-20HP-VLC:60125-4P-25HP-VLC:60125-4P-30HP-VLC:60125-4P-40HP-VLC:60125-4P-50HP-VLC:60125-4P-60HP-VLC:</t>
        </is>
      </c>
      <c r="D1174" s="2" t="inlineStr">
        <is>
          <t>XA</t>
        </is>
      </c>
      <c r="E1174" t="inlineStr">
        <is>
          <t>ImpMatl_NiAl-Bronze_ASTM-B148_C95400</t>
        </is>
      </c>
      <c r="F1174" s="7" t="inlineStr">
        <is>
          <t>Nickel Aluminum Bronze ASTM B148 UNS C95400</t>
        </is>
      </c>
      <c r="G1174" s="7" t="inlineStr">
        <is>
          <t>B22</t>
        </is>
      </c>
      <c r="H1174" s="7" t="inlineStr">
        <is>
          <t>Coating_Special</t>
        </is>
      </c>
      <c r="I1174" s="7" t="inlineStr">
        <is>
          <t>Stainless Steel, AISI-303</t>
        </is>
      </c>
      <c r="J1174" s="7" t="inlineStr">
        <is>
          <t>Steel, Cold Drawn C1018</t>
        </is>
      </c>
      <c r="K1174" s="2" t="inlineStr">
        <is>
          <t>RTF</t>
        </is>
      </c>
      <c r="L1174" s="12" t="n"/>
      <c r="M1174" t="inlineStr">
        <is>
          <t>A102254</t>
        </is>
      </c>
      <c r="N1174" s="12" t="n">
        <v>323</v>
      </c>
      <c r="O1174" s="7" t="inlineStr">
        <is>
          <t>LT250</t>
        </is>
      </c>
      <c r="P1174" s="13" t="n">
        <v>8</v>
      </c>
      <c r="R1174" s="12" t="n"/>
    </row>
    <row r="1175">
      <c r="B1175" t="inlineStr">
        <is>
          <t>Price_BOM_VLC_VLSC_Imp_1161</t>
        </is>
      </c>
      <c r="C1175" t="inlineStr">
        <is>
          <t>:60125-4P-20HP-VLC:60125-4P-25HP-VLC:60125-4P-30HP-VLC:60125-4P-40HP-VLC:60125-4P-50HP-VLC:60125-4P-60HP-VLC:</t>
        </is>
      </c>
      <c r="D1175" s="2" t="inlineStr">
        <is>
          <t>XA</t>
        </is>
      </c>
      <c r="E1175" s="2" t="inlineStr">
        <is>
          <t>ImpMatl_Silicon_Bronze_ASTM-B584_C87600</t>
        </is>
      </c>
      <c r="F1175" s="7" t="inlineStr">
        <is>
          <t>Silicon Bronze, ASTM-B584, C87600</t>
        </is>
      </c>
      <c r="G1175" s="7" t="inlineStr">
        <is>
          <t>B21</t>
        </is>
      </c>
      <c r="H1175" s="7" t="inlineStr">
        <is>
          <t>Coating_Epoxy</t>
        </is>
      </c>
      <c r="I1175" s="7" t="inlineStr">
        <is>
          <t>Stainless Steel, AISI-303</t>
        </is>
      </c>
      <c r="J1175" s="7" t="inlineStr">
        <is>
          <t>Steel, Cold Drawn C1018</t>
        </is>
      </c>
      <c r="K1175" s="2" t="inlineStr">
        <is>
          <t>RTF</t>
        </is>
      </c>
      <c r="L1175" s="7" t="n"/>
      <c r="M1175" s="7" t="inlineStr">
        <is>
          <t>A101973</t>
        </is>
      </c>
      <c r="N1175" s="7" t="n">
        <v>0</v>
      </c>
      <c r="O1175" s="7" t="inlineStr">
        <is>
          <t>LT250</t>
        </is>
      </c>
      <c r="P1175" s="13" t="n">
        <v>8</v>
      </c>
      <c r="R1175" s="12" t="n"/>
    </row>
    <row r="1176">
      <c r="B1176" t="inlineStr">
        <is>
          <t>Price_BOM_VLC_VLSC_Imp_1162</t>
        </is>
      </c>
      <c r="C1176" t="inlineStr">
        <is>
          <t>:60125-4P-20HP-VLC:60125-4P-25HP-VLC:60125-4P-30HP-VLC:60125-4P-40HP-VLC:60125-4P-50HP-VLC:60125-4P-60HP-VLC:</t>
        </is>
      </c>
      <c r="D1176" s="2" t="inlineStr">
        <is>
          <t>XA</t>
        </is>
      </c>
      <c r="E1176" t="inlineStr">
        <is>
          <t>ImpMatl_NiAl-Bronze_ASTM-B148_C95400</t>
        </is>
      </c>
      <c r="F1176" s="7" t="inlineStr">
        <is>
          <t>Nickel Aluminum Bronze ASTM B148 UNS C95400</t>
        </is>
      </c>
      <c r="G1176" s="7" t="inlineStr">
        <is>
          <t>B22</t>
        </is>
      </c>
      <c r="H1176" s="7" t="inlineStr">
        <is>
          <t>Coating_Epoxy</t>
        </is>
      </c>
      <c r="I1176" s="7" t="inlineStr">
        <is>
          <t>Stainless Steel, AISI-303</t>
        </is>
      </c>
      <c r="J1176" s="7" t="inlineStr">
        <is>
          <t>Steel, Cold Drawn C1018</t>
        </is>
      </c>
      <c r="K1176" s="2" t="inlineStr">
        <is>
          <t>RTF</t>
        </is>
      </c>
      <c r="L1176" s="12" t="n"/>
      <c r="M1176" t="inlineStr">
        <is>
          <t>A102254</t>
        </is>
      </c>
      <c r="N1176" s="12" t="n">
        <v>323</v>
      </c>
      <c r="O1176" s="7" t="inlineStr">
        <is>
          <t>LT250</t>
        </is>
      </c>
      <c r="P1176" s="13" t="n">
        <v>8</v>
      </c>
      <c r="R1176" s="12" t="n"/>
    </row>
    <row r="1177">
      <c r="B1177" t="inlineStr">
        <is>
          <t>Price_BOM_VLC_VLSC_Imp_1163</t>
        </is>
      </c>
      <c r="C1177" t="inlineStr">
        <is>
          <t>:60125-4P-20HP-VLSC:60125-4P-25HP-VLSC:60125-4P-30HP-VLSC:60125-4P-40HP-VLSC:60125-4P-50HP-VLSC:60125-4P-60HP-VLSC:</t>
        </is>
      </c>
      <c r="D1177" s="2" t="inlineStr">
        <is>
          <t>X5</t>
        </is>
      </c>
      <c r="E1177" s="2" t="inlineStr">
        <is>
          <t>ImpMatl_Silicon_Bronze_ASTM-B584_C87600</t>
        </is>
      </c>
      <c r="F1177" s="7" t="inlineStr">
        <is>
          <t>Silicon Bronze, ASTM-B584, C87600</t>
        </is>
      </c>
      <c r="G1177" s="7" t="inlineStr">
        <is>
          <t>B21</t>
        </is>
      </c>
      <c r="H1177" s="7" t="inlineStr">
        <is>
          <t>Coating_Standard</t>
        </is>
      </c>
      <c r="I1177" s="7" t="inlineStr">
        <is>
          <t>Anodized Steel</t>
        </is>
      </c>
      <c r="J1177" s="7" t="inlineStr">
        <is>
          <t>Steel, Cold Drawn C1018</t>
        </is>
      </c>
      <c r="K1177" s="77" t="inlineStr">
        <is>
          <t>96769259</t>
        </is>
      </c>
      <c r="L1177" s="7" t="inlineStr">
        <is>
          <t>IMP,L,50123,X5,B21</t>
        </is>
      </c>
      <c r="M1177" s="7" t="inlineStr">
        <is>
          <t>A101980</t>
        </is>
      </c>
      <c r="N1177" s="7" t="n">
        <v>0</v>
      </c>
      <c r="O1177" s="7" t="inlineStr">
        <is>
          <t>LT027</t>
        </is>
      </c>
      <c r="P1177" s="13" t="n">
        <v>0</v>
      </c>
      <c r="R1177" s="12" t="n"/>
    </row>
    <row r="1178">
      <c r="B1178" t="inlineStr">
        <is>
          <t>Price_BOM_VLC_VLSC_Imp_1164</t>
        </is>
      </c>
      <c r="C1178" t="inlineStr">
        <is>
          <t>:60125-4P-20HP-VLSC:60125-4P-25HP-VLSC:60125-4P-30HP-VLSC:60125-4P-40HP-VLSC:60125-4P-50HP-VLSC:60125-4P-60HP-VLSC:</t>
        </is>
      </c>
      <c r="D1178" s="2" t="inlineStr">
        <is>
          <t>X5</t>
        </is>
      </c>
      <c r="E1178" s="2" t="inlineStr">
        <is>
          <t>ImpMatl_SS_AISI-304</t>
        </is>
      </c>
      <c r="F1178" s="7" t="inlineStr">
        <is>
          <t>Stainless Steel, AISI-304</t>
        </is>
      </c>
      <c r="G1178" s="7" t="inlineStr">
        <is>
          <t>H304</t>
        </is>
      </c>
      <c r="H1178" s="7" t="inlineStr">
        <is>
          <t>Coating_Standard</t>
        </is>
      </c>
      <c r="I1178" s="7" t="inlineStr">
        <is>
          <t>Anodized Steel</t>
        </is>
      </c>
      <c r="J1178" s="7" t="inlineStr">
        <is>
          <t>Stainless Steel, AISI 316</t>
        </is>
      </c>
      <c r="K1178" s="98" t="n">
        <v>98876173</v>
      </c>
      <c r="L1178" s="98" t="inlineStr">
        <is>
          <t>IMP,L,50123,X5,H304</t>
        </is>
      </c>
      <c r="M1178" t="inlineStr">
        <is>
          <t>A101985</t>
        </is>
      </c>
      <c r="N1178" t="n">
        <v>0</v>
      </c>
      <c r="O1178" s="7" t="inlineStr">
        <is>
          <t>LT027</t>
        </is>
      </c>
      <c r="P1178" s="13" t="n">
        <v>0</v>
      </c>
      <c r="R1178" s="12" t="n"/>
    </row>
    <row r="1179">
      <c r="B1179" t="inlineStr">
        <is>
          <t>Price_BOM_VLC_VLSC_Imp_1165</t>
        </is>
      </c>
      <c r="C1179" t="inlineStr">
        <is>
          <t>:60125-4P-20HP-VLSC:60125-4P-25HP-VLSC:60125-4P-30HP-VLSC:60125-4P-40HP-VLSC:60125-4P-50HP-VLSC:60125-4P-60HP-VLSC:</t>
        </is>
      </c>
      <c r="D1179" s="2" t="inlineStr">
        <is>
          <t>X5</t>
        </is>
      </c>
      <c r="E1179" t="inlineStr">
        <is>
          <t>ImpMatl_NiAl-Bronze_ASTM-B148_C95400</t>
        </is>
      </c>
      <c r="F1179" s="7" t="inlineStr">
        <is>
          <t>Nickel Aluminum Bronze ASTM B148 UNS C95400</t>
        </is>
      </c>
      <c r="G1179" s="7" t="inlineStr">
        <is>
          <t>B22</t>
        </is>
      </c>
      <c r="H1179" s="7" t="inlineStr">
        <is>
          <t>Coating_Standard</t>
        </is>
      </c>
      <c r="I1179" s="7" t="inlineStr">
        <is>
          <t>Anodized Steel</t>
        </is>
      </c>
      <c r="J1179" s="7" t="inlineStr">
        <is>
          <t>Steel, Cold Drawn C1018</t>
        </is>
      </c>
      <c r="K1179" s="78" t="inlineStr">
        <is>
          <t>96896892</t>
        </is>
      </c>
      <c r="L1179" s="12" t="n"/>
      <c r="M1179" t="inlineStr">
        <is>
          <t>A102255</t>
        </is>
      </c>
      <c r="N1179" s="12" t="n">
        <v>324</v>
      </c>
      <c r="O1179" s="7" t="inlineStr">
        <is>
          <t>LT250</t>
        </is>
      </c>
      <c r="P1179" s="13" t="n">
        <v>8</v>
      </c>
      <c r="R1179" s="12" t="n"/>
    </row>
    <row r="1180">
      <c r="B1180" t="inlineStr">
        <is>
          <t>Price_BOM_VLC_VLSC_Imp_1166</t>
        </is>
      </c>
      <c r="C1180" t="inlineStr">
        <is>
          <t>:60125-4P-20HP-VLSC:60125-4P-25HP-VLSC:60125-4P-30HP-VLSC:60125-4P-40HP-VLSC:60125-4P-50HP-VLSC:60125-4P-60HP-VLSC:</t>
        </is>
      </c>
      <c r="D1180" s="2" t="inlineStr">
        <is>
          <t>X5</t>
        </is>
      </c>
      <c r="E1180" s="2" t="inlineStr">
        <is>
          <t>ImpMatl_Silicon_Bronze_ASTM-B584_C87600</t>
        </is>
      </c>
      <c r="F1180" s="7" t="inlineStr">
        <is>
          <t>Silicon Bronze, ASTM-B584, C87600</t>
        </is>
      </c>
      <c r="G1180" s="7" t="inlineStr">
        <is>
          <t>B21</t>
        </is>
      </c>
      <c r="H1180" s="7" t="inlineStr">
        <is>
          <t>Coating_Scotchkote134_interior</t>
        </is>
      </c>
      <c r="I1180" s="7" t="inlineStr">
        <is>
          <t>Anodized Steel</t>
        </is>
      </c>
      <c r="J1180" s="7" t="inlineStr">
        <is>
          <t>Steel, Cold Drawn C1018</t>
        </is>
      </c>
      <c r="K1180" s="2" t="inlineStr">
        <is>
          <t>RTF</t>
        </is>
      </c>
      <c r="L1180" s="7" t="n"/>
      <c r="M1180" s="7" t="inlineStr">
        <is>
          <t>A101980</t>
        </is>
      </c>
      <c r="N1180" s="7" t="n">
        <v>0</v>
      </c>
      <c r="O1180" s="7" t="inlineStr">
        <is>
          <t>LT250</t>
        </is>
      </c>
      <c r="P1180" s="13" t="n">
        <v>8</v>
      </c>
      <c r="R1180" s="12" t="n"/>
    </row>
    <row r="1181">
      <c r="B1181" t="inlineStr">
        <is>
          <t>Price_BOM_VLC_VLSC_Imp_1167</t>
        </is>
      </c>
      <c r="C1181" t="inlineStr">
        <is>
          <t>:60125-4P-20HP-VLSC:60125-4P-25HP-VLSC:60125-4P-30HP-VLSC:60125-4P-40HP-VLSC:60125-4P-50HP-VLSC:60125-4P-60HP-VLSC:</t>
        </is>
      </c>
      <c r="D1181" s="2" t="inlineStr">
        <is>
          <t>X5</t>
        </is>
      </c>
      <c r="E1181" t="inlineStr">
        <is>
          <t>ImpMatl_NiAl-Bronze_ASTM-B148_C95400</t>
        </is>
      </c>
      <c r="F1181" s="7" t="inlineStr">
        <is>
          <t>Nickel Aluminum Bronze ASTM B148 UNS C95400</t>
        </is>
      </c>
      <c r="G1181" s="7" t="inlineStr">
        <is>
          <t>B22</t>
        </is>
      </c>
      <c r="H1181" s="7" t="inlineStr">
        <is>
          <t>Coating_Scotchkote134_interior</t>
        </is>
      </c>
      <c r="I1181" s="7" t="inlineStr">
        <is>
          <t>Anodized Steel</t>
        </is>
      </c>
      <c r="J1181" s="7" t="inlineStr">
        <is>
          <t>Steel, Cold Drawn C1018</t>
        </is>
      </c>
      <c r="K1181" s="2" t="inlineStr">
        <is>
          <t>RTF</t>
        </is>
      </c>
      <c r="L1181" s="12" t="n"/>
      <c r="M1181" t="inlineStr">
        <is>
          <t>A102255</t>
        </is>
      </c>
      <c r="N1181" s="12" t="n">
        <v>324</v>
      </c>
      <c r="O1181" s="7" t="inlineStr">
        <is>
          <t>LT250</t>
        </is>
      </c>
      <c r="P1181" s="13" t="n">
        <v>8</v>
      </c>
      <c r="R1181" s="12" t="n"/>
    </row>
    <row r="1182">
      <c r="B1182" t="inlineStr">
        <is>
          <t>Price_BOM_VLC_VLSC_Imp_1168</t>
        </is>
      </c>
      <c r="C1182" t="inlineStr">
        <is>
          <t>:60125-4P-20HP-VLSC:60125-4P-25HP-VLSC:60125-4P-30HP-VLSC:60125-4P-40HP-VLSC:60125-4P-50HP-VLSC:60125-4P-60HP-VLSC:</t>
        </is>
      </c>
      <c r="D1182" s="2" t="inlineStr">
        <is>
          <t>X5</t>
        </is>
      </c>
      <c r="E1182" s="2" t="inlineStr">
        <is>
          <t>ImpMatl_Silicon_Bronze_ASTM-B584_C87600</t>
        </is>
      </c>
      <c r="F1182" s="7" t="inlineStr">
        <is>
          <t>Silicon Bronze, ASTM-B584, C87600</t>
        </is>
      </c>
      <c r="G1182" s="7" t="inlineStr">
        <is>
          <t>B21</t>
        </is>
      </c>
      <c r="H1182" s="7" t="inlineStr">
        <is>
          <t>Coating_Scotchkote134_interior_exterior</t>
        </is>
      </c>
      <c r="I1182" s="7" t="inlineStr">
        <is>
          <t>Anodized Steel</t>
        </is>
      </c>
      <c r="J1182" s="7" t="inlineStr">
        <is>
          <t>Steel, Cold Drawn C1018</t>
        </is>
      </c>
      <c r="K1182" s="2" t="inlineStr">
        <is>
          <t>RTF</t>
        </is>
      </c>
      <c r="L1182" s="7" t="n"/>
      <c r="M1182" s="7" t="inlineStr">
        <is>
          <t>A101980</t>
        </is>
      </c>
      <c r="N1182" s="7" t="n">
        <v>0</v>
      </c>
      <c r="O1182" s="7" t="inlineStr">
        <is>
          <t>LT250</t>
        </is>
      </c>
      <c r="P1182" s="13" t="n">
        <v>8</v>
      </c>
      <c r="R1182" s="12" t="n"/>
    </row>
    <row r="1183">
      <c r="B1183" t="inlineStr">
        <is>
          <t>Price_BOM_VLC_VLSC_Imp_1169</t>
        </is>
      </c>
      <c r="C1183" t="inlineStr">
        <is>
          <t>:60125-4P-20HP-VLSC:60125-4P-25HP-VLSC:60125-4P-30HP-VLSC:60125-4P-40HP-VLSC:60125-4P-50HP-VLSC:60125-4P-60HP-VLSC:</t>
        </is>
      </c>
      <c r="D1183" s="2" t="inlineStr">
        <is>
          <t>X5</t>
        </is>
      </c>
      <c r="E1183" t="inlineStr">
        <is>
          <t>ImpMatl_NiAl-Bronze_ASTM-B148_C95400</t>
        </is>
      </c>
      <c r="F1183" s="7" t="inlineStr">
        <is>
          <t>Nickel Aluminum Bronze ASTM B148 UNS C95400</t>
        </is>
      </c>
      <c r="G1183" s="7" t="inlineStr">
        <is>
          <t>B22</t>
        </is>
      </c>
      <c r="H1183" s="7" t="inlineStr">
        <is>
          <t>Coating_Scotchkote134_interior_exterior</t>
        </is>
      </c>
      <c r="I1183" s="7" t="inlineStr">
        <is>
          <t>Anodized Steel</t>
        </is>
      </c>
      <c r="J1183" s="7" t="inlineStr">
        <is>
          <t>Steel, Cold Drawn C1018</t>
        </is>
      </c>
      <c r="K1183" s="2" t="inlineStr">
        <is>
          <t>RTF</t>
        </is>
      </c>
      <c r="L1183" s="12" t="n"/>
      <c r="M1183" t="inlineStr">
        <is>
          <t>A102255</t>
        </is>
      </c>
      <c r="N1183" s="12" t="n">
        <v>324</v>
      </c>
      <c r="O1183" s="7" t="inlineStr">
        <is>
          <t>LT250</t>
        </is>
      </c>
      <c r="P1183" s="13" t="n">
        <v>8</v>
      </c>
      <c r="R1183" s="12" t="n"/>
    </row>
    <row r="1184">
      <c r="B1184" t="inlineStr">
        <is>
          <t>Price_BOM_VLC_VLSC_Imp_1170</t>
        </is>
      </c>
      <c r="C1184" t="inlineStr">
        <is>
          <t>:60125-4P-20HP-VLSC:60125-4P-25HP-VLSC:60125-4P-30HP-VLSC:60125-4P-40HP-VLSC:60125-4P-50HP-VLSC:60125-4P-60HP-VLSC:</t>
        </is>
      </c>
      <c r="D1184" s="2" t="inlineStr">
        <is>
          <t>X5</t>
        </is>
      </c>
      <c r="E1184" s="2" t="inlineStr">
        <is>
          <t>ImpMatl_Silicon_Bronze_ASTM-B584_C87600</t>
        </is>
      </c>
      <c r="F1184" s="7" t="inlineStr">
        <is>
          <t>Silicon Bronze, ASTM-B584, C87600</t>
        </is>
      </c>
      <c r="G1184" s="7" t="inlineStr">
        <is>
          <t>B21</t>
        </is>
      </c>
      <c r="H1184" s="7" t="inlineStr">
        <is>
          <t>Coating_Scotchkote134_interior_exterior_IncludeImpeller</t>
        </is>
      </c>
      <c r="I1184" s="7" t="inlineStr">
        <is>
          <t>Anodized Steel</t>
        </is>
      </c>
      <c r="J1184" s="7" t="inlineStr">
        <is>
          <t>Steel, Cold Drawn C1018</t>
        </is>
      </c>
      <c r="K1184" s="2" t="inlineStr">
        <is>
          <t>RTF</t>
        </is>
      </c>
      <c r="L1184" s="7" t="n"/>
      <c r="M1184" s="7" t="inlineStr">
        <is>
          <t>A101980</t>
        </is>
      </c>
      <c r="N1184" s="7" t="n">
        <v>0</v>
      </c>
      <c r="O1184" s="7" t="inlineStr">
        <is>
          <t>LT250</t>
        </is>
      </c>
      <c r="P1184" s="13" t="n">
        <v>8</v>
      </c>
      <c r="R1184" s="12" t="n"/>
    </row>
    <row r="1185">
      <c r="B1185" t="inlineStr">
        <is>
          <t>Price_BOM_VLC_VLSC_Imp_1171</t>
        </is>
      </c>
      <c r="C1185" t="inlineStr">
        <is>
          <t>:60125-4P-20HP-VLSC:60125-4P-25HP-VLSC:60125-4P-30HP-VLSC:60125-4P-40HP-VLSC:60125-4P-50HP-VLSC:60125-4P-60HP-VLSC:</t>
        </is>
      </c>
      <c r="D1185" s="2" t="inlineStr">
        <is>
          <t>X5</t>
        </is>
      </c>
      <c r="E1185" t="inlineStr">
        <is>
          <t>ImpMatl_NiAl-Bronze_ASTM-B148_C95400</t>
        </is>
      </c>
      <c r="F1185" s="7" t="inlineStr">
        <is>
          <t>Nickel Aluminum Bronze ASTM B148 UNS C95400</t>
        </is>
      </c>
      <c r="G1185" s="7" t="inlineStr">
        <is>
          <t>B22</t>
        </is>
      </c>
      <c r="H1185" s="7" t="inlineStr">
        <is>
          <t>Coating_Scotchkote134_interior_exterior_IncludeImpeller</t>
        </is>
      </c>
      <c r="I1185" s="7" t="inlineStr">
        <is>
          <t>Anodized Steel</t>
        </is>
      </c>
      <c r="J1185" s="7" t="inlineStr">
        <is>
          <t>Steel, Cold Drawn C1018</t>
        </is>
      </c>
      <c r="K1185" s="2" t="inlineStr">
        <is>
          <t>RTF</t>
        </is>
      </c>
      <c r="L1185" s="12" t="n"/>
      <c r="M1185" t="inlineStr">
        <is>
          <t>A102255</t>
        </is>
      </c>
      <c r="N1185" s="12" t="n">
        <v>324</v>
      </c>
      <c r="O1185" s="7" t="inlineStr">
        <is>
          <t>LT250</t>
        </is>
      </c>
      <c r="P1185" s="13" t="n">
        <v>8</v>
      </c>
      <c r="R1185" s="12" t="n"/>
    </row>
    <row r="1186">
      <c r="B1186" t="inlineStr">
        <is>
          <t>Price_BOM_VLC_VLSC_Imp_1172</t>
        </is>
      </c>
      <c r="C1186" t="inlineStr">
        <is>
          <t>:60125-4P-20HP-VLSC:60125-4P-25HP-VLSC:60125-4P-30HP-VLSC:60125-4P-40HP-VLSC:60125-4P-50HP-VLSC:60125-4P-60HP-VLSC:</t>
        </is>
      </c>
      <c r="D1186" s="2" t="inlineStr">
        <is>
          <t>X5</t>
        </is>
      </c>
      <c r="E1186" s="2" t="inlineStr">
        <is>
          <t>ImpMatl_Silicon_Bronze_ASTM-B584_C87600</t>
        </is>
      </c>
      <c r="F1186" s="7" t="inlineStr">
        <is>
          <t>Silicon Bronze, ASTM-B584, C87600</t>
        </is>
      </c>
      <c r="G1186" s="7" t="inlineStr">
        <is>
          <t>B21</t>
        </is>
      </c>
      <c r="H1186" s="7" t="inlineStr">
        <is>
          <t>Coating_Scotchkote134_interior_IncludeImpeller</t>
        </is>
      </c>
      <c r="I1186" s="7" t="inlineStr">
        <is>
          <t>Anodized Steel</t>
        </is>
      </c>
      <c r="J1186" s="7" t="inlineStr">
        <is>
          <t>Steel, Cold Drawn C1018</t>
        </is>
      </c>
      <c r="K1186" s="2" t="inlineStr">
        <is>
          <t>RTF</t>
        </is>
      </c>
      <c r="L1186" s="7" t="n"/>
      <c r="M1186" s="7" t="inlineStr">
        <is>
          <t>A101980</t>
        </is>
      </c>
      <c r="N1186" s="7" t="n">
        <v>0</v>
      </c>
      <c r="O1186" s="7" t="inlineStr">
        <is>
          <t>LT250</t>
        </is>
      </c>
      <c r="P1186" s="13" t="n">
        <v>8</v>
      </c>
      <c r="R1186" s="12" t="n"/>
    </row>
    <row r="1187">
      <c r="B1187" t="inlineStr">
        <is>
          <t>Price_BOM_VLC_VLSC_Imp_1173</t>
        </is>
      </c>
      <c r="C1187" t="inlineStr">
        <is>
          <t>:60125-4P-20HP-VLSC:60125-4P-25HP-VLSC:60125-4P-30HP-VLSC:60125-4P-40HP-VLSC:60125-4P-50HP-VLSC:60125-4P-60HP-VLSC:</t>
        </is>
      </c>
      <c r="D1187" s="2" t="inlineStr">
        <is>
          <t>X5</t>
        </is>
      </c>
      <c r="E1187" t="inlineStr">
        <is>
          <t>ImpMatl_NiAl-Bronze_ASTM-B148_C95400</t>
        </is>
      </c>
      <c r="F1187" s="7" t="inlineStr">
        <is>
          <t>Nickel Aluminum Bronze ASTM B148 UNS C95400</t>
        </is>
      </c>
      <c r="G1187" s="7" t="inlineStr">
        <is>
          <t>B22</t>
        </is>
      </c>
      <c r="H1187" s="7" t="inlineStr">
        <is>
          <t>Coating_Scotchkote134_interior_IncludeImpeller</t>
        </is>
      </c>
      <c r="I1187" s="7" t="inlineStr">
        <is>
          <t>Anodized Steel</t>
        </is>
      </c>
      <c r="J1187" s="7" t="inlineStr">
        <is>
          <t>Steel, Cold Drawn C1018</t>
        </is>
      </c>
      <c r="K1187" s="2" t="inlineStr">
        <is>
          <t>RTF</t>
        </is>
      </c>
      <c r="L1187" s="12" t="n"/>
      <c r="M1187" t="inlineStr">
        <is>
          <t>A102255</t>
        </is>
      </c>
      <c r="N1187" s="12" t="n">
        <v>324</v>
      </c>
      <c r="O1187" s="7" t="inlineStr">
        <is>
          <t>LT250</t>
        </is>
      </c>
      <c r="P1187" s="13" t="n">
        <v>8</v>
      </c>
      <c r="R1187" s="12" t="n"/>
    </row>
    <row r="1188">
      <c r="B1188" t="inlineStr">
        <is>
          <t>Price_BOM_VLC_VLSC_Imp_1174</t>
        </is>
      </c>
      <c r="C1188" t="inlineStr">
        <is>
          <t>:60125-4P-20HP-VLSC:60125-4P-25HP-VLSC:60125-4P-30HP-VLSC:60125-4P-40HP-VLSC:60125-4P-50HP-VLSC:60125-4P-60HP-VLSC:</t>
        </is>
      </c>
      <c r="D1188" s="2" t="inlineStr">
        <is>
          <t>X5</t>
        </is>
      </c>
      <c r="E1188" s="2" t="inlineStr">
        <is>
          <t>ImpMatl_Silicon_Bronze_ASTM-B584_C87600</t>
        </is>
      </c>
      <c r="F1188" s="7" t="inlineStr">
        <is>
          <t>Silicon Bronze, ASTM-B584, C87600</t>
        </is>
      </c>
      <c r="G1188" s="7" t="inlineStr">
        <is>
          <t>B21</t>
        </is>
      </c>
      <c r="H1188" s="7" t="inlineStr">
        <is>
          <t>Coating_Special</t>
        </is>
      </c>
      <c r="I1188" s="7" t="inlineStr">
        <is>
          <t>Anodized Steel</t>
        </is>
      </c>
      <c r="J1188" s="7" t="inlineStr">
        <is>
          <t>Steel, Cold Drawn C1018</t>
        </is>
      </c>
      <c r="K1188" s="2" t="inlineStr">
        <is>
          <t>RTF</t>
        </is>
      </c>
      <c r="L1188" s="7" t="n"/>
      <c r="M1188" s="7" t="inlineStr">
        <is>
          <t>A101980</t>
        </is>
      </c>
      <c r="N1188" s="7" t="n">
        <v>0</v>
      </c>
      <c r="O1188" s="7" t="inlineStr">
        <is>
          <t>LT250</t>
        </is>
      </c>
      <c r="P1188" s="13" t="n">
        <v>8</v>
      </c>
      <c r="R1188" s="12" t="n"/>
    </row>
    <row r="1189">
      <c r="B1189" t="inlineStr">
        <is>
          <t>Price_BOM_VLC_VLSC_Imp_1175</t>
        </is>
      </c>
      <c r="C1189" t="inlineStr">
        <is>
          <t>:60125-4P-20HP-VLSC:60125-4P-25HP-VLSC:60125-4P-30HP-VLSC:60125-4P-40HP-VLSC:60125-4P-50HP-VLSC:60125-4P-60HP-VLSC:</t>
        </is>
      </c>
      <c r="D1189" s="2" t="inlineStr">
        <is>
          <t>X5</t>
        </is>
      </c>
      <c r="E1189" t="inlineStr">
        <is>
          <t>ImpMatl_NiAl-Bronze_ASTM-B148_C95400</t>
        </is>
      </c>
      <c r="F1189" s="7" t="inlineStr">
        <is>
          <t>Nickel Aluminum Bronze ASTM B148 UNS C95400</t>
        </is>
      </c>
      <c r="G1189" s="7" t="inlineStr">
        <is>
          <t>B22</t>
        </is>
      </c>
      <c r="H1189" s="7" t="inlineStr">
        <is>
          <t>Coating_Special</t>
        </is>
      </c>
      <c r="I1189" s="7" t="inlineStr">
        <is>
          <t>Anodized Steel</t>
        </is>
      </c>
      <c r="J1189" s="7" t="inlineStr">
        <is>
          <t>Steel, Cold Drawn C1018</t>
        </is>
      </c>
      <c r="K1189" s="2" t="inlineStr">
        <is>
          <t>RTF</t>
        </is>
      </c>
      <c r="L1189" s="12" t="n"/>
      <c r="M1189" t="inlineStr">
        <is>
          <t>A102255</t>
        </is>
      </c>
      <c r="N1189" s="12" t="n">
        <v>324</v>
      </c>
      <c r="O1189" s="7" t="inlineStr">
        <is>
          <t>LT250</t>
        </is>
      </c>
      <c r="P1189" s="13" t="n">
        <v>8</v>
      </c>
      <c r="R1189" s="12" t="n"/>
    </row>
    <row r="1190">
      <c r="B1190" t="inlineStr">
        <is>
          <t>Price_BOM_VLC_VLSC_Imp_1176</t>
        </is>
      </c>
      <c r="C1190" t="inlineStr">
        <is>
          <t>:60125-4P-20HP-VLSC:60125-4P-25HP-VLSC:60125-4P-30HP-VLSC:60125-4P-40HP-VLSC:60125-4P-50HP-VLSC:60125-4P-60HP-VLSC:</t>
        </is>
      </c>
      <c r="D1190" s="2" t="inlineStr">
        <is>
          <t>X5</t>
        </is>
      </c>
      <c r="E1190" s="2" t="inlineStr">
        <is>
          <t>ImpMatl_Silicon_Bronze_ASTM-B584_C87600</t>
        </is>
      </c>
      <c r="F1190" s="7" t="inlineStr">
        <is>
          <t>Silicon Bronze, ASTM-B584, C87600</t>
        </is>
      </c>
      <c r="G1190" s="7" t="inlineStr">
        <is>
          <t>B21</t>
        </is>
      </c>
      <c r="H1190" s="7" t="inlineStr">
        <is>
          <t>Coating_Epoxy</t>
        </is>
      </c>
      <c r="I1190" s="7" t="inlineStr">
        <is>
          <t>Anodized Steel</t>
        </is>
      </c>
      <c r="J1190" s="7" t="inlineStr">
        <is>
          <t>Steel, Cold Drawn C1018</t>
        </is>
      </c>
      <c r="K1190" s="2" t="inlineStr">
        <is>
          <t>RTF</t>
        </is>
      </c>
      <c r="L1190" s="7" t="n"/>
      <c r="M1190" s="7" t="inlineStr">
        <is>
          <t>A101980</t>
        </is>
      </c>
      <c r="N1190" s="7" t="n">
        <v>0</v>
      </c>
      <c r="O1190" s="7" t="inlineStr">
        <is>
          <t>LT250</t>
        </is>
      </c>
      <c r="P1190" s="13" t="n">
        <v>8</v>
      </c>
      <c r="R1190" s="12" t="n"/>
    </row>
    <row r="1191">
      <c r="B1191" t="inlineStr">
        <is>
          <t>Price_BOM_VLC_VLSC_Imp_1177</t>
        </is>
      </c>
      <c r="C1191" t="inlineStr">
        <is>
          <t>:60125-4P-20HP-VLSC:60125-4P-25HP-VLSC:60125-4P-30HP-VLSC:60125-4P-40HP-VLSC:60125-4P-50HP-VLSC:60125-4P-60HP-VLSC:</t>
        </is>
      </c>
      <c r="D1191" s="2" t="inlineStr">
        <is>
          <t>X5</t>
        </is>
      </c>
      <c r="E1191" t="inlineStr">
        <is>
          <t>ImpMatl_NiAl-Bronze_ASTM-B148_C95400</t>
        </is>
      </c>
      <c r="F1191" s="7" t="inlineStr">
        <is>
          <t>Nickel Aluminum Bronze ASTM B148 UNS C95400</t>
        </is>
      </c>
      <c r="G1191" s="7" t="inlineStr">
        <is>
          <t>B22</t>
        </is>
      </c>
      <c r="H1191" s="7" t="inlineStr">
        <is>
          <t>Coating_Epoxy</t>
        </is>
      </c>
      <c r="I1191" s="7" t="inlineStr">
        <is>
          <t>Anodized Steel</t>
        </is>
      </c>
      <c r="J1191" s="7" t="inlineStr">
        <is>
          <t>Steel, Cold Drawn C1018</t>
        </is>
      </c>
      <c r="K1191" s="2" t="inlineStr">
        <is>
          <t>RTF</t>
        </is>
      </c>
      <c r="L1191" s="12" t="n"/>
      <c r="M1191" t="inlineStr">
        <is>
          <t>A102255</t>
        </is>
      </c>
      <c r="N1191" s="12" t="n">
        <v>324</v>
      </c>
      <c r="O1191" s="7" t="inlineStr">
        <is>
          <t>LT250</t>
        </is>
      </c>
      <c r="P1191" s="13" t="n">
        <v>8</v>
      </c>
      <c r="R1191" s="12" t="n"/>
    </row>
    <row r="1192">
      <c r="B1192" t="inlineStr">
        <is>
          <t>Price_BOM_VLC_VLSC_Imp_1178</t>
        </is>
      </c>
      <c r="C1192" t="inlineStr">
        <is>
          <t>:60125-4P-20HP-VLSC:60125-4P-25HP-VLSC:60125-4P-30HP-VLSC:60125-4P-40HP-VLSC:60125-4P-50HP-VLSC:60125-4P-60HP-VLSC:</t>
        </is>
      </c>
      <c r="D1192" s="2" t="inlineStr">
        <is>
          <t>XA</t>
        </is>
      </c>
      <c r="E1192" s="2" t="inlineStr">
        <is>
          <t>ImpMatl_Silicon_Bronze_ASTM-B584_C87600</t>
        </is>
      </c>
      <c r="F1192" s="7" t="inlineStr">
        <is>
          <t>Silicon Bronze, ASTM-B584, C87600</t>
        </is>
      </c>
      <c r="G1192" s="7" t="inlineStr">
        <is>
          <t>B21</t>
        </is>
      </c>
      <c r="H1192" s="7" t="inlineStr">
        <is>
          <t>Coating_Standard</t>
        </is>
      </c>
      <c r="I1192" s="7" t="inlineStr">
        <is>
          <t>Stainless Steel, AISI-303</t>
        </is>
      </c>
      <c r="J1192" s="7" t="inlineStr">
        <is>
          <t>Steel, Cold Drawn C1018</t>
        </is>
      </c>
      <c r="K1192" s="77" t="inlineStr">
        <is>
          <t>96769256</t>
        </is>
      </c>
      <c r="L1192" s="7" t="inlineStr">
        <is>
          <t>IMP,L,50123,XA,B21</t>
        </is>
      </c>
      <c r="M1192" s="7" t="inlineStr">
        <is>
          <t>A101973</t>
        </is>
      </c>
      <c r="N1192" s="7" t="n">
        <v>0</v>
      </c>
      <c r="O1192" s="7" t="inlineStr">
        <is>
          <t>LT027</t>
        </is>
      </c>
      <c r="P1192" s="13" t="n">
        <v>0</v>
      </c>
      <c r="R1192" s="12" t="n"/>
    </row>
    <row r="1193">
      <c r="B1193" t="inlineStr">
        <is>
          <t>Price_BOM_VLC_VLSC_Imp_1179</t>
        </is>
      </c>
      <c r="C1193" t="inlineStr">
        <is>
          <t>:60125-4P-20HP-VLSC:60125-4P-25HP-VLSC:60125-4P-30HP-VLSC:60125-4P-40HP-VLSC:60125-4P-50HP-VLSC:60125-4P-60HP-VLSC:</t>
        </is>
      </c>
      <c r="D1193" s="2" t="inlineStr">
        <is>
          <t>XA</t>
        </is>
      </c>
      <c r="E1193" s="2" t="inlineStr">
        <is>
          <t>ImpMatl_SS_AISI-304</t>
        </is>
      </c>
      <c r="F1193" s="7" t="inlineStr">
        <is>
          <t>Stainless Steel, AISI-304</t>
        </is>
      </c>
      <c r="G1193" s="7" t="inlineStr">
        <is>
          <t>H304</t>
        </is>
      </c>
      <c r="H1193" s="7" t="inlineStr">
        <is>
          <t>Coating_Standard</t>
        </is>
      </c>
      <c r="I1193" s="7" t="inlineStr">
        <is>
          <t>Stainless Steel, AISI-303</t>
        </is>
      </c>
      <c r="J1193" s="7" t="inlineStr">
        <is>
          <t>Stainless Steel, AISI 316</t>
        </is>
      </c>
      <c r="K1193" s="98" t="n">
        <v>98876172</v>
      </c>
      <c r="L1193" s="98" t="inlineStr">
        <is>
          <t>IMP,L,50123,XA,H304</t>
        </is>
      </c>
      <c r="M1193" t="inlineStr">
        <is>
          <t>A101978</t>
        </is>
      </c>
      <c r="N1193" t="n">
        <v>0</v>
      </c>
      <c r="O1193" s="7" t="inlineStr">
        <is>
          <t>LT027</t>
        </is>
      </c>
      <c r="P1193" s="13" t="n">
        <v>0</v>
      </c>
      <c r="R1193" s="12" t="n"/>
    </row>
    <row r="1194">
      <c r="B1194" t="inlineStr">
        <is>
          <t>Price_BOM_VLC_VLSC_Imp_1180</t>
        </is>
      </c>
      <c r="C1194" t="inlineStr">
        <is>
          <t>:60125-4P-20HP-VLSC:60125-4P-25HP-VLSC:60125-4P-30HP-VLSC:60125-4P-40HP-VLSC:60125-4P-50HP-VLSC:60125-4P-60HP-VLSC:</t>
        </is>
      </c>
      <c r="D1194" s="2" t="inlineStr">
        <is>
          <t>XA</t>
        </is>
      </c>
      <c r="E1194" t="inlineStr">
        <is>
          <t>ImpMatl_NiAl-Bronze_ASTM-B148_C95400</t>
        </is>
      </c>
      <c r="F1194" s="7" t="inlineStr">
        <is>
          <t>Nickel Aluminum Bronze ASTM B148 UNS C95400</t>
        </is>
      </c>
      <c r="G1194" s="7" t="inlineStr">
        <is>
          <t>B22</t>
        </is>
      </c>
      <c r="H1194" s="7" t="inlineStr">
        <is>
          <t>Coating_Standard</t>
        </is>
      </c>
      <c r="I1194" s="7" t="inlineStr">
        <is>
          <t>Stainless Steel, AISI-303</t>
        </is>
      </c>
      <c r="J1194" s="7" t="inlineStr">
        <is>
          <t>Steel, Cold Drawn C1018</t>
        </is>
      </c>
      <c r="K1194" s="78" t="inlineStr">
        <is>
          <t>96896891</t>
        </is>
      </c>
      <c r="L1194" s="12" t="n"/>
      <c r="M1194" t="inlineStr">
        <is>
          <t>A102254</t>
        </is>
      </c>
      <c r="N1194" s="12" t="n">
        <v>323</v>
      </c>
      <c r="O1194" s="7" t="inlineStr">
        <is>
          <t>LT250</t>
        </is>
      </c>
      <c r="P1194" s="13" t="n">
        <v>8</v>
      </c>
      <c r="R1194" s="12" t="n"/>
    </row>
    <row r="1195">
      <c r="B1195" t="inlineStr">
        <is>
          <t>Price_BOM_VLC_VLSC_Imp_1181</t>
        </is>
      </c>
      <c r="C1195" t="inlineStr">
        <is>
          <t>:60125-4P-20HP-VLSC:60125-4P-25HP-VLSC:60125-4P-30HP-VLSC:60125-4P-40HP-VLSC:60125-4P-50HP-VLSC:60125-4P-60HP-VLSC:</t>
        </is>
      </c>
      <c r="D1195" s="2" t="inlineStr">
        <is>
          <t>XA</t>
        </is>
      </c>
      <c r="E1195" s="2" t="inlineStr">
        <is>
          <t>ImpMatl_Silicon_Bronze_ASTM-B584_C87600</t>
        </is>
      </c>
      <c r="F1195" s="7" t="inlineStr">
        <is>
          <t>Silicon Bronze, ASTM-B584, C87600</t>
        </is>
      </c>
      <c r="G1195" s="7" t="inlineStr">
        <is>
          <t>B21</t>
        </is>
      </c>
      <c r="H1195" s="7" t="inlineStr">
        <is>
          <t>Coating_Scotchkote134_interior</t>
        </is>
      </c>
      <c r="I1195" s="7" t="inlineStr">
        <is>
          <t>Stainless Steel, AISI-303</t>
        </is>
      </c>
      <c r="J1195" s="7" t="inlineStr">
        <is>
          <t>Steel, Cold Drawn C1018</t>
        </is>
      </c>
      <c r="K1195" s="2" t="inlineStr">
        <is>
          <t>RTF</t>
        </is>
      </c>
      <c r="L1195" s="7" t="n"/>
      <c r="M1195" s="7" t="inlineStr">
        <is>
          <t>A101973</t>
        </is>
      </c>
      <c r="N1195" s="7" t="n">
        <v>0</v>
      </c>
      <c r="O1195" s="7" t="inlineStr">
        <is>
          <t>LT250</t>
        </is>
      </c>
      <c r="P1195" s="13" t="n">
        <v>8</v>
      </c>
      <c r="R1195" s="12" t="n"/>
    </row>
    <row r="1196">
      <c r="B1196" t="inlineStr">
        <is>
          <t>Price_BOM_VLC_VLSC_Imp_1182</t>
        </is>
      </c>
      <c r="C1196" t="inlineStr">
        <is>
          <t>:60125-4P-20HP-VLSC:60125-4P-25HP-VLSC:60125-4P-30HP-VLSC:60125-4P-40HP-VLSC:60125-4P-50HP-VLSC:60125-4P-60HP-VLSC:</t>
        </is>
      </c>
      <c r="D1196" s="2" t="inlineStr">
        <is>
          <t>XA</t>
        </is>
      </c>
      <c r="E1196" t="inlineStr">
        <is>
          <t>ImpMatl_NiAl-Bronze_ASTM-B148_C95400</t>
        </is>
      </c>
      <c r="F1196" s="7" t="inlineStr">
        <is>
          <t>Nickel Aluminum Bronze ASTM B148 UNS C95400</t>
        </is>
      </c>
      <c r="G1196" s="7" t="inlineStr">
        <is>
          <t>B22</t>
        </is>
      </c>
      <c r="H1196" s="7" t="inlineStr">
        <is>
          <t>Coating_Scotchkote134_interior</t>
        </is>
      </c>
      <c r="I1196" s="7" t="inlineStr">
        <is>
          <t>Stainless Steel, AISI-303</t>
        </is>
      </c>
      <c r="J1196" s="7" t="inlineStr">
        <is>
          <t>Steel, Cold Drawn C1018</t>
        </is>
      </c>
      <c r="K1196" s="2" t="inlineStr">
        <is>
          <t>RTF</t>
        </is>
      </c>
      <c r="L1196" s="12" t="n"/>
      <c r="M1196" t="inlineStr">
        <is>
          <t>A102254</t>
        </is>
      </c>
      <c r="N1196" s="12" t="n">
        <v>323</v>
      </c>
      <c r="O1196" s="7" t="inlineStr">
        <is>
          <t>LT250</t>
        </is>
      </c>
      <c r="P1196" s="13" t="n">
        <v>8</v>
      </c>
      <c r="R1196" s="12" t="n"/>
    </row>
    <row r="1197">
      <c r="B1197" t="inlineStr">
        <is>
          <t>Price_BOM_VLC_VLSC_Imp_1183</t>
        </is>
      </c>
      <c r="C1197" t="inlineStr">
        <is>
          <t>:60125-4P-20HP-VLSC:60125-4P-25HP-VLSC:60125-4P-30HP-VLSC:60125-4P-40HP-VLSC:60125-4P-50HP-VLSC:60125-4P-60HP-VLSC:</t>
        </is>
      </c>
      <c r="D1197" s="2" t="inlineStr">
        <is>
          <t>XA</t>
        </is>
      </c>
      <c r="E1197" s="2" t="inlineStr">
        <is>
          <t>ImpMatl_Silicon_Bronze_ASTM-B584_C87600</t>
        </is>
      </c>
      <c r="F1197" s="7" t="inlineStr">
        <is>
          <t>Silicon Bronze, ASTM-B584, C87600</t>
        </is>
      </c>
      <c r="G1197" s="7" t="inlineStr">
        <is>
          <t>B21</t>
        </is>
      </c>
      <c r="H1197" s="7" t="inlineStr">
        <is>
          <t>Coating_Scotchkote134_interior_exterior</t>
        </is>
      </c>
      <c r="I1197" s="7" t="inlineStr">
        <is>
          <t>Stainless Steel, AISI-303</t>
        </is>
      </c>
      <c r="J1197" s="7" t="inlineStr">
        <is>
          <t>Steel, Cold Drawn C1018</t>
        </is>
      </c>
      <c r="K1197" s="2" t="inlineStr">
        <is>
          <t>RTF</t>
        </is>
      </c>
      <c r="L1197" s="7" t="n"/>
      <c r="M1197" s="7" t="inlineStr">
        <is>
          <t>A101973</t>
        </is>
      </c>
      <c r="N1197" s="7" t="n">
        <v>0</v>
      </c>
      <c r="O1197" s="7" t="inlineStr">
        <is>
          <t>LT250</t>
        </is>
      </c>
      <c r="P1197" s="13" t="n">
        <v>8</v>
      </c>
      <c r="R1197" s="12" t="n"/>
    </row>
    <row r="1198">
      <c r="B1198" t="inlineStr">
        <is>
          <t>Price_BOM_VLC_VLSC_Imp_1184</t>
        </is>
      </c>
      <c r="C1198" t="inlineStr">
        <is>
          <t>:60125-4P-20HP-VLSC:60125-4P-25HP-VLSC:60125-4P-30HP-VLSC:60125-4P-40HP-VLSC:60125-4P-50HP-VLSC:60125-4P-60HP-VLSC:</t>
        </is>
      </c>
      <c r="D1198" s="2" t="inlineStr">
        <is>
          <t>XA</t>
        </is>
      </c>
      <c r="E1198" t="inlineStr">
        <is>
          <t>ImpMatl_NiAl-Bronze_ASTM-B148_C95400</t>
        </is>
      </c>
      <c r="F1198" s="7" t="inlineStr">
        <is>
          <t>Nickel Aluminum Bronze ASTM B148 UNS C95400</t>
        </is>
      </c>
      <c r="G1198" s="7" t="inlineStr">
        <is>
          <t>B22</t>
        </is>
      </c>
      <c r="H1198" s="7" t="inlineStr">
        <is>
          <t>Coating_Scotchkote134_interior_exterior</t>
        </is>
      </c>
      <c r="I1198" s="7" t="inlineStr">
        <is>
          <t>Stainless Steel, AISI-303</t>
        </is>
      </c>
      <c r="J1198" s="7" t="inlineStr">
        <is>
          <t>Steel, Cold Drawn C1018</t>
        </is>
      </c>
      <c r="K1198" s="2" t="inlineStr">
        <is>
          <t>RTF</t>
        </is>
      </c>
      <c r="L1198" s="12" t="n"/>
      <c r="M1198" t="inlineStr">
        <is>
          <t>A102254</t>
        </is>
      </c>
      <c r="N1198" s="12" t="n">
        <v>323</v>
      </c>
      <c r="O1198" s="7" t="inlineStr">
        <is>
          <t>LT250</t>
        </is>
      </c>
      <c r="P1198" s="13" t="n">
        <v>8</v>
      </c>
      <c r="R1198" s="12" t="n"/>
    </row>
    <row r="1199">
      <c r="B1199" t="inlineStr">
        <is>
          <t>Price_BOM_VLC_VLSC_Imp_1185</t>
        </is>
      </c>
      <c r="C1199" t="inlineStr">
        <is>
          <t>:60125-4P-20HP-VLSC:60125-4P-25HP-VLSC:60125-4P-30HP-VLSC:60125-4P-40HP-VLSC:60125-4P-50HP-VLSC:60125-4P-60HP-VLSC:</t>
        </is>
      </c>
      <c r="D1199" s="2" t="inlineStr">
        <is>
          <t>XA</t>
        </is>
      </c>
      <c r="E1199" s="2" t="inlineStr">
        <is>
          <t>ImpMatl_Silicon_Bronze_ASTM-B584_C87600</t>
        </is>
      </c>
      <c r="F1199" s="7" t="inlineStr">
        <is>
          <t>Silicon Bronze, ASTM-B584, C87600</t>
        </is>
      </c>
      <c r="G1199" s="7" t="inlineStr">
        <is>
          <t>B21</t>
        </is>
      </c>
      <c r="H1199" s="7" t="inlineStr">
        <is>
          <t>Coating_Scotchkote134_interior_exterior_IncludeImpeller</t>
        </is>
      </c>
      <c r="I1199" s="7" t="inlineStr">
        <is>
          <t>Stainless Steel, AISI-303</t>
        </is>
      </c>
      <c r="J1199" s="7" t="inlineStr">
        <is>
          <t>Steel, Cold Drawn C1018</t>
        </is>
      </c>
      <c r="K1199" s="2" t="inlineStr">
        <is>
          <t>RTF</t>
        </is>
      </c>
      <c r="L1199" s="7" t="n"/>
      <c r="M1199" s="7" t="inlineStr">
        <is>
          <t>A101973</t>
        </is>
      </c>
      <c r="N1199" s="7" t="n">
        <v>0</v>
      </c>
      <c r="O1199" s="7" t="inlineStr">
        <is>
          <t>LT250</t>
        </is>
      </c>
      <c r="P1199" s="13" t="n">
        <v>8</v>
      </c>
      <c r="R1199" s="12" t="n"/>
    </row>
    <row r="1200">
      <c r="B1200" t="inlineStr">
        <is>
          <t>Price_BOM_VLC_VLSC_Imp_1186</t>
        </is>
      </c>
      <c r="C1200" t="inlineStr">
        <is>
          <t>:60125-4P-20HP-VLSC:60125-4P-25HP-VLSC:60125-4P-30HP-VLSC:60125-4P-40HP-VLSC:60125-4P-50HP-VLSC:60125-4P-60HP-VLSC:</t>
        </is>
      </c>
      <c r="D1200" s="2" t="inlineStr">
        <is>
          <t>XA</t>
        </is>
      </c>
      <c r="E1200" t="inlineStr">
        <is>
          <t>ImpMatl_NiAl-Bronze_ASTM-B148_C95400</t>
        </is>
      </c>
      <c r="F1200" s="7" t="inlineStr">
        <is>
          <t>Nickel Aluminum Bronze ASTM B148 UNS C95400</t>
        </is>
      </c>
      <c r="G1200" s="7" t="inlineStr">
        <is>
          <t>B22</t>
        </is>
      </c>
      <c r="H1200" s="7" t="inlineStr">
        <is>
          <t>Coating_Scotchkote134_interior_exterior_IncludeImpeller</t>
        </is>
      </c>
      <c r="I1200" s="7" t="inlineStr">
        <is>
          <t>Stainless Steel, AISI-303</t>
        </is>
      </c>
      <c r="J1200" s="7" t="inlineStr">
        <is>
          <t>Steel, Cold Drawn C1018</t>
        </is>
      </c>
      <c r="K1200" s="2" t="inlineStr">
        <is>
          <t>RTF</t>
        </is>
      </c>
      <c r="L1200" s="12" t="n"/>
      <c r="M1200" t="inlineStr">
        <is>
          <t>A102254</t>
        </is>
      </c>
      <c r="N1200" s="12" t="n">
        <v>323</v>
      </c>
      <c r="O1200" s="7" t="inlineStr">
        <is>
          <t>LT250</t>
        </is>
      </c>
      <c r="P1200" s="13" t="n">
        <v>8</v>
      </c>
      <c r="R1200" s="12" t="n"/>
    </row>
    <row r="1201">
      <c r="B1201" t="inlineStr">
        <is>
          <t>Price_BOM_VLC_VLSC_Imp_1187</t>
        </is>
      </c>
      <c r="C1201" t="inlineStr">
        <is>
          <t>:60125-4P-20HP-VLSC:60125-4P-25HP-VLSC:60125-4P-30HP-VLSC:60125-4P-40HP-VLSC:60125-4P-50HP-VLSC:60125-4P-60HP-VLSC:</t>
        </is>
      </c>
      <c r="D1201" s="2" t="inlineStr">
        <is>
          <t>XA</t>
        </is>
      </c>
      <c r="E1201" s="2" t="inlineStr">
        <is>
          <t>ImpMatl_Silicon_Bronze_ASTM-B584_C87600</t>
        </is>
      </c>
      <c r="F1201" s="7" t="inlineStr">
        <is>
          <t>Silicon Bronze, ASTM-B584, C87600</t>
        </is>
      </c>
      <c r="G1201" s="7" t="inlineStr">
        <is>
          <t>B21</t>
        </is>
      </c>
      <c r="H1201" s="7" t="inlineStr">
        <is>
          <t>Coating_Scotchkote134_interior_IncludeImpeller</t>
        </is>
      </c>
      <c r="I1201" s="7" t="inlineStr">
        <is>
          <t>Stainless Steel, AISI-303</t>
        </is>
      </c>
      <c r="J1201" s="7" t="inlineStr">
        <is>
          <t>Steel, Cold Drawn C1018</t>
        </is>
      </c>
      <c r="K1201" s="2" t="inlineStr">
        <is>
          <t>RTF</t>
        </is>
      </c>
      <c r="L1201" s="7" t="n"/>
      <c r="M1201" s="7" t="inlineStr">
        <is>
          <t>A101973</t>
        </is>
      </c>
      <c r="N1201" s="7" t="n">
        <v>0</v>
      </c>
      <c r="O1201" s="7" t="inlineStr">
        <is>
          <t>LT250</t>
        </is>
      </c>
      <c r="P1201" s="13" t="n">
        <v>8</v>
      </c>
      <c r="R1201" s="12" t="n"/>
    </row>
    <row r="1202">
      <c r="B1202" t="inlineStr">
        <is>
          <t>Price_BOM_VLC_VLSC_Imp_1188</t>
        </is>
      </c>
      <c r="C1202" t="inlineStr">
        <is>
          <t>:60125-4P-20HP-VLSC:60125-4P-25HP-VLSC:60125-4P-30HP-VLSC:60125-4P-40HP-VLSC:60125-4P-50HP-VLSC:60125-4P-60HP-VLSC:</t>
        </is>
      </c>
      <c r="D1202" s="2" t="inlineStr">
        <is>
          <t>XA</t>
        </is>
      </c>
      <c r="E1202" t="inlineStr">
        <is>
          <t>ImpMatl_NiAl-Bronze_ASTM-B148_C95400</t>
        </is>
      </c>
      <c r="F1202" s="7" t="inlineStr">
        <is>
          <t>Nickel Aluminum Bronze ASTM B148 UNS C95400</t>
        </is>
      </c>
      <c r="G1202" s="7" t="inlineStr">
        <is>
          <t>B22</t>
        </is>
      </c>
      <c r="H1202" s="7" t="inlineStr">
        <is>
          <t>Coating_Scotchkote134_interior_IncludeImpeller</t>
        </is>
      </c>
      <c r="I1202" s="7" t="inlineStr">
        <is>
          <t>Stainless Steel, AISI-303</t>
        </is>
      </c>
      <c r="J1202" s="7" t="inlineStr">
        <is>
          <t>Steel, Cold Drawn C1018</t>
        </is>
      </c>
      <c r="K1202" s="2" t="inlineStr">
        <is>
          <t>RTF</t>
        </is>
      </c>
      <c r="L1202" s="12" t="n"/>
      <c r="M1202" t="inlineStr">
        <is>
          <t>A102254</t>
        </is>
      </c>
      <c r="N1202" s="12" t="n">
        <v>323</v>
      </c>
      <c r="O1202" s="7" t="inlineStr">
        <is>
          <t>LT250</t>
        </is>
      </c>
      <c r="P1202" s="13" t="n">
        <v>8</v>
      </c>
      <c r="R1202" s="12" t="n"/>
    </row>
    <row r="1203">
      <c r="B1203" t="inlineStr">
        <is>
          <t>Price_BOM_VLC_VLSC_Imp_1189</t>
        </is>
      </c>
      <c r="C1203" t="inlineStr">
        <is>
          <t>:60125-4P-20HP-VLSC:60125-4P-25HP-VLSC:60125-4P-30HP-VLSC:60125-4P-40HP-VLSC:60125-4P-50HP-VLSC:60125-4P-60HP-VLSC:</t>
        </is>
      </c>
      <c r="D1203" s="2" t="inlineStr">
        <is>
          <t>XA</t>
        </is>
      </c>
      <c r="E1203" s="2" t="inlineStr">
        <is>
          <t>ImpMatl_Silicon_Bronze_ASTM-B584_C87600</t>
        </is>
      </c>
      <c r="F1203" s="7" t="inlineStr">
        <is>
          <t>Silicon Bronze, ASTM-B584, C87600</t>
        </is>
      </c>
      <c r="G1203" s="7" t="inlineStr">
        <is>
          <t>B21</t>
        </is>
      </c>
      <c r="H1203" s="7" t="inlineStr">
        <is>
          <t>Coating_Special</t>
        </is>
      </c>
      <c r="I1203" s="7" t="inlineStr">
        <is>
          <t>Stainless Steel, AISI-303</t>
        </is>
      </c>
      <c r="J1203" s="7" t="inlineStr">
        <is>
          <t>Steel, Cold Drawn C1018</t>
        </is>
      </c>
      <c r="K1203" s="2" t="inlineStr">
        <is>
          <t>RTF</t>
        </is>
      </c>
      <c r="L1203" s="7" t="n"/>
      <c r="M1203" s="7" t="inlineStr">
        <is>
          <t>A101973</t>
        </is>
      </c>
      <c r="N1203" s="7" t="n">
        <v>0</v>
      </c>
      <c r="O1203" s="7" t="inlineStr">
        <is>
          <t>LT250</t>
        </is>
      </c>
      <c r="P1203" s="13" t="n">
        <v>8</v>
      </c>
      <c r="R1203" s="12" t="n"/>
    </row>
    <row r="1204">
      <c r="B1204" t="inlineStr">
        <is>
          <t>Price_BOM_VLC_VLSC_Imp_1190</t>
        </is>
      </c>
      <c r="C1204" t="inlineStr">
        <is>
          <t>:60125-4P-20HP-VLSC:60125-4P-25HP-VLSC:60125-4P-30HP-VLSC:60125-4P-40HP-VLSC:60125-4P-50HP-VLSC:60125-4P-60HP-VLSC:</t>
        </is>
      </c>
      <c r="D1204" s="2" t="inlineStr">
        <is>
          <t>XA</t>
        </is>
      </c>
      <c r="E1204" t="inlineStr">
        <is>
          <t>ImpMatl_NiAl-Bronze_ASTM-B148_C95400</t>
        </is>
      </c>
      <c r="F1204" s="7" t="inlineStr">
        <is>
          <t>Nickel Aluminum Bronze ASTM B148 UNS C95400</t>
        </is>
      </c>
      <c r="G1204" s="7" t="inlineStr">
        <is>
          <t>B22</t>
        </is>
      </c>
      <c r="H1204" s="7" t="inlineStr">
        <is>
          <t>Coating_Special</t>
        </is>
      </c>
      <c r="I1204" s="7" t="inlineStr">
        <is>
          <t>Stainless Steel, AISI-303</t>
        </is>
      </c>
      <c r="J1204" s="7" t="inlineStr">
        <is>
          <t>Steel, Cold Drawn C1018</t>
        </is>
      </c>
      <c r="K1204" s="2" t="inlineStr">
        <is>
          <t>RTF</t>
        </is>
      </c>
      <c r="L1204" s="12" t="n"/>
      <c r="M1204" t="inlineStr">
        <is>
          <t>A102254</t>
        </is>
      </c>
      <c r="N1204" s="12" t="n">
        <v>323</v>
      </c>
      <c r="O1204" s="7" t="inlineStr">
        <is>
          <t>LT250</t>
        </is>
      </c>
      <c r="P1204" s="13" t="n">
        <v>8</v>
      </c>
      <c r="R1204" s="12" t="n"/>
    </row>
    <row r="1205">
      <c r="B1205" t="inlineStr">
        <is>
          <t>Price_BOM_VLC_VLSC_Imp_1191</t>
        </is>
      </c>
      <c r="C1205" t="inlineStr">
        <is>
          <t>:60125-4P-20HP-VLSC:60125-4P-25HP-VLSC:60125-4P-30HP-VLSC:60125-4P-40HP-VLSC:60125-4P-50HP-VLSC:60125-4P-60HP-VLSC:</t>
        </is>
      </c>
      <c r="D1205" s="2" t="inlineStr">
        <is>
          <t>XA</t>
        </is>
      </c>
      <c r="E1205" s="2" t="inlineStr">
        <is>
          <t>ImpMatl_Silicon_Bronze_ASTM-B584_C87600</t>
        </is>
      </c>
      <c r="F1205" s="7" t="inlineStr">
        <is>
          <t>Silicon Bronze, ASTM-B584, C87600</t>
        </is>
      </c>
      <c r="G1205" s="7" t="inlineStr">
        <is>
          <t>B21</t>
        </is>
      </c>
      <c r="H1205" s="7" t="inlineStr">
        <is>
          <t>Coating_Epoxy</t>
        </is>
      </c>
      <c r="I1205" s="7" t="inlineStr">
        <is>
          <t>Stainless Steel, AISI-303</t>
        </is>
      </c>
      <c r="J1205" s="7" t="inlineStr">
        <is>
          <t>Steel, Cold Drawn C1018</t>
        </is>
      </c>
      <c r="K1205" s="2" t="inlineStr">
        <is>
          <t>RTF</t>
        </is>
      </c>
      <c r="L1205" s="7" t="n"/>
      <c r="M1205" s="7" t="inlineStr">
        <is>
          <t>A101973</t>
        </is>
      </c>
      <c r="N1205" s="7" t="n">
        <v>0</v>
      </c>
      <c r="O1205" s="7" t="inlineStr">
        <is>
          <t>LT250</t>
        </is>
      </c>
      <c r="P1205" s="13" t="n">
        <v>8</v>
      </c>
      <c r="R1205" s="12" t="n"/>
    </row>
    <row r="1206">
      <c r="B1206" t="inlineStr">
        <is>
          <t>Price_BOM_VLC_VLSC_Imp_1192</t>
        </is>
      </c>
      <c r="C1206" t="inlineStr">
        <is>
          <t>:60125-4P-20HP-VLSC:60125-4P-25HP-VLSC:60125-4P-30HP-VLSC:60125-4P-40HP-VLSC:60125-4P-50HP-VLSC:60125-4P-60HP-VLSC:</t>
        </is>
      </c>
      <c r="D1206" s="2" t="inlineStr">
        <is>
          <t>XA</t>
        </is>
      </c>
      <c r="E1206" t="inlineStr">
        <is>
          <t>ImpMatl_NiAl-Bronze_ASTM-B148_C95400</t>
        </is>
      </c>
      <c r="F1206" s="7" t="inlineStr">
        <is>
          <t>Nickel Aluminum Bronze ASTM B148 UNS C95400</t>
        </is>
      </c>
      <c r="G1206" s="7" t="inlineStr">
        <is>
          <t>B22</t>
        </is>
      </c>
      <c r="H1206" s="7" t="inlineStr">
        <is>
          <t>Coating_Epoxy</t>
        </is>
      </c>
      <c r="I1206" s="7" t="inlineStr">
        <is>
          <t>Stainless Steel, AISI-303</t>
        </is>
      </c>
      <c r="J1206" s="7" t="inlineStr">
        <is>
          <t>Steel, Cold Drawn C1018</t>
        </is>
      </c>
      <c r="K1206" s="2" t="inlineStr">
        <is>
          <t>RTF</t>
        </is>
      </c>
      <c r="L1206" s="12" t="n"/>
      <c r="M1206" t="inlineStr">
        <is>
          <t>A102254</t>
        </is>
      </c>
      <c r="N1206" s="12" t="n">
        <v>323</v>
      </c>
      <c r="O1206" s="7" t="inlineStr">
        <is>
          <t>LT250</t>
        </is>
      </c>
      <c r="P1206" s="13" t="n">
        <v>8</v>
      </c>
      <c r="R1206" s="12" t="n"/>
    </row>
    <row r="1207">
      <c r="B1207" t="inlineStr">
        <is>
          <t>Price_BOM_VLC_VLSC_Imp_1193</t>
        </is>
      </c>
      <c r="C1207" t="inlineStr">
        <is>
          <t>:60157-4P-75HP-VLC:60157-4P-100HP-VLC:60157-4P-125HP-VLC:</t>
        </is>
      </c>
      <c r="D1207" s="2" t="inlineStr">
        <is>
          <t>X5</t>
        </is>
      </c>
      <c r="E1207" s="2" t="inlineStr">
        <is>
          <t>ImpMatl_Silicon_Bronze_ASTM-B584_C87600</t>
        </is>
      </c>
      <c r="F1207" s="7" t="inlineStr">
        <is>
          <t>Silicon Bronze, ASTM-B584, C87600</t>
        </is>
      </c>
      <c r="G1207" s="7" t="inlineStr">
        <is>
          <t>B21</t>
        </is>
      </c>
      <c r="H1207" s="7" t="inlineStr">
        <is>
          <t>Coating_Standard</t>
        </is>
      </c>
      <c r="I1207" s="7" t="inlineStr">
        <is>
          <t>Anodized Steel</t>
        </is>
      </c>
      <c r="J1207" s="7" t="inlineStr">
        <is>
          <t>Steel, Cold Drawn C1018</t>
        </is>
      </c>
      <c r="K1207" s="77" t="inlineStr">
        <is>
          <t>96769262</t>
        </is>
      </c>
      <c r="L1207" s="7" t="inlineStr">
        <is>
          <t>IMP,L,50157,X5,B21</t>
        </is>
      </c>
      <c r="M1207" s="7" t="inlineStr">
        <is>
          <t>A101987</t>
        </is>
      </c>
      <c r="N1207" t="n">
        <v>0</v>
      </c>
      <c r="O1207" t="inlineStr">
        <is>
          <t>LT027</t>
        </is>
      </c>
      <c r="P1207" s="13" t="n">
        <v>0</v>
      </c>
      <c r="R1207" s="12" t="n"/>
    </row>
    <row r="1208">
      <c r="B1208" s="7" t="inlineStr">
        <is>
          <t>Price_BOM_VLC_VLSC_Imp_1375</t>
        </is>
      </c>
      <c r="C1208" t="inlineStr">
        <is>
          <t>:60157-4P-75HP-VLC:60157-4P-100HP-VLC:60157-4P-125HP-VLC:</t>
        </is>
      </c>
      <c r="D1208" s="2" t="inlineStr">
        <is>
          <t>X5</t>
        </is>
      </c>
      <c r="E1208" s="2" t="inlineStr">
        <is>
          <t>ImpMatl_SS_AISI-304</t>
        </is>
      </c>
      <c r="F1208" s="7" t="inlineStr">
        <is>
          <t>Stainless Steel, AISI-304</t>
        </is>
      </c>
      <c r="G1208" s="7" t="inlineStr">
        <is>
          <t>H304</t>
        </is>
      </c>
      <c r="H1208" s="7" t="inlineStr">
        <is>
          <t>Coating_Standard</t>
        </is>
      </c>
      <c r="I1208" s="7" t="inlineStr">
        <is>
          <t>Stainless Steel, AISI-303</t>
        </is>
      </c>
      <c r="J1208" s="7" t="inlineStr">
        <is>
          <t>Stainless Steel, AISI 316</t>
        </is>
      </c>
      <c r="K1208" s="98" t="n">
        <v>98876174</v>
      </c>
      <c r="L1208" s="98" t="inlineStr">
        <is>
          <t>IMP,L,50157,X5,H304</t>
        </is>
      </c>
      <c r="M1208" s="7" t="inlineStr">
        <is>
          <t>A102483</t>
        </is>
      </c>
      <c r="N1208" t="n">
        <v>0</v>
      </c>
      <c r="O1208" t="inlineStr">
        <is>
          <t>LT027</t>
        </is>
      </c>
      <c r="P1208" s="13" t="n">
        <v>0</v>
      </c>
      <c r="R1208" s="12" t="n"/>
    </row>
    <row r="1209">
      <c r="B1209" t="inlineStr">
        <is>
          <t>Price_BOM_VLC_VLSC_Imp_1194</t>
        </is>
      </c>
      <c r="C1209" t="inlineStr">
        <is>
          <t>:60157-4P-75HP-VLC:60157-4P-100HP-VLC:60157-4P-125HP-VLC:</t>
        </is>
      </c>
      <c r="D1209" s="2" t="inlineStr">
        <is>
          <t>X5</t>
        </is>
      </c>
      <c r="E1209" t="inlineStr">
        <is>
          <t>ImpMatl_NiAl-Bronze_ASTM-B148_C95400</t>
        </is>
      </c>
      <c r="F1209" s="7" t="inlineStr">
        <is>
          <t>Nickel Aluminum Bronze ASTM B148 UNS C95400</t>
        </is>
      </c>
      <c r="G1209" s="7" t="inlineStr">
        <is>
          <t>B22</t>
        </is>
      </c>
      <c r="H1209" s="7" t="inlineStr">
        <is>
          <t>Coating_Standard</t>
        </is>
      </c>
      <c r="I1209" s="7" t="inlineStr">
        <is>
          <t>Anodized Steel</t>
        </is>
      </c>
      <c r="J1209" s="7" t="inlineStr">
        <is>
          <t>Steel, Cold Drawn C1018</t>
        </is>
      </c>
      <c r="K1209" s="63" t="inlineStr">
        <is>
          <t>RTF</t>
        </is>
      </c>
      <c r="L1209" s="7" t="n"/>
      <c r="M1209" t="inlineStr">
        <is>
          <t>A101990</t>
        </is>
      </c>
      <c r="N1209" t="n">
        <v>3647</v>
      </c>
      <c r="O1209" s="7" t="inlineStr">
        <is>
          <t>LT250</t>
        </is>
      </c>
      <c r="P1209" s="13" t="n">
        <v>8</v>
      </c>
      <c r="R1209" s="12" t="n"/>
    </row>
    <row r="1210">
      <c r="B1210" t="inlineStr">
        <is>
          <t>Price_BOM_VLC_VLSC_Imp_1195</t>
        </is>
      </c>
      <c r="C1210" t="inlineStr">
        <is>
          <t>:60157-4P-75HP-VLC:60157-4P-100HP-VLC:60157-4P-125HP-VLC:</t>
        </is>
      </c>
      <c r="D1210" s="2" t="inlineStr">
        <is>
          <t>X5</t>
        </is>
      </c>
      <c r="E1210" s="2" t="inlineStr">
        <is>
          <t>ImpMatl_Silicon_Bronze_ASTM-B584_C87600</t>
        </is>
      </c>
      <c r="F1210" s="7" t="inlineStr">
        <is>
          <t>Silicon Bronze, ASTM-B584, C87600</t>
        </is>
      </c>
      <c r="G1210" s="7" t="inlineStr">
        <is>
          <t>B21</t>
        </is>
      </c>
      <c r="H1210" s="7" t="inlineStr">
        <is>
          <t>Coating_Scotchkote134_interior</t>
        </is>
      </c>
      <c r="I1210" s="7" t="inlineStr">
        <is>
          <t>Anodized Steel</t>
        </is>
      </c>
      <c r="J1210" s="7" t="inlineStr">
        <is>
          <t>Steel, Cold Drawn C1018</t>
        </is>
      </c>
      <c r="K1210" s="2" t="inlineStr">
        <is>
          <t>RTF</t>
        </is>
      </c>
      <c r="L1210" s="7" t="n"/>
      <c r="M1210" s="7" t="inlineStr">
        <is>
          <t>A101987</t>
        </is>
      </c>
      <c r="N1210" t="n">
        <v>0</v>
      </c>
      <c r="O1210" s="7" t="inlineStr">
        <is>
          <t>LT250</t>
        </is>
      </c>
      <c r="P1210" s="13" t="n">
        <v>8</v>
      </c>
      <c r="R1210" s="12" t="n"/>
    </row>
    <row r="1211">
      <c r="B1211" t="inlineStr">
        <is>
          <t>Price_BOM_VLC_VLSC_Imp_1196</t>
        </is>
      </c>
      <c r="C1211" t="inlineStr">
        <is>
          <t>:60157-4P-75HP-VLC:60157-4P-100HP-VLC:60157-4P-125HP-VLC:</t>
        </is>
      </c>
      <c r="D1211" s="2" t="inlineStr">
        <is>
          <t>X5</t>
        </is>
      </c>
      <c r="E1211" t="inlineStr">
        <is>
          <t>ImpMatl_NiAl-Bronze_ASTM-B148_C95400</t>
        </is>
      </c>
      <c r="F1211" s="7" t="inlineStr">
        <is>
          <t>Nickel Aluminum Bronze ASTM B148 UNS C95400</t>
        </is>
      </c>
      <c r="G1211" s="7" t="inlineStr">
        <is>
          <t>B22</t>
        </is>
      </c>
      <c r="H1211" s="7" t="inlineStr">
        <is>
          <t>Coating_Scotchkote134_interior</t>
        </is>
      </c>
      <c r="I1211" s="7" t="inlineStr">
        <is>
          <t>Anodized Steel</t>
        </is>
      </c>
      <c r="J1211" s="7" t="inlineStr">
        <is>
          <t>Steel, Cold Drawn C1018</t>
        </is>
      </c>
      <c r="K1211" s="2" t="inlineStr">
        <is>
          <t>RTF</t>
        </is>
      </c>
      <c r="L1211" s="7" t="n"/>
      <c r="M1211" t="inlineStr">
        <is>
          <t>A101990</t>
        </is>
      </c>
      <c r="N1211" t="n">
        <v>3647</v>
      </c>
      <c r="O1211" s="7" t="inlineStr">
        <is>
          <t>LT250</t>
        </is>
      </c>
      <c r="P1211" s="13" t="n">
        <v>8</v>
      </c>
      <c r="R1211" s="12" t="n"/>
    </row>
    <row r="1212">
      <c r="B1212" t="inlineStr">
        <is>
          <t>Price_BOM_VLC_VLSC_Imp_1197</t>
        </is>
      </c>
      <c r="C1212" t="inlineStr">
        <is>
          <t>:60157-4P-75HP-VLC:60157-4P-100HP-VLC:60157-4P-125HP-VLC:</t>
        </is>
      </c>
      <c r="D1212" s="2" t="inlineStr">
        <is>
          <t>X5</t>
        </is>
      </c>
      <c r="E1212" s="2" t="inlineStr">
        <is>
          <t>ImpMatl_Silicon_Bronze_ASTM-B584_C87600</t>
        </is>
      </c>
      <c r="F1212" s="7" t="inlineStr">
        <is>
          <t>Silicon Bronze, ASTM-B584, C87600</t>
        </is>
      </c>
      <c r="G1212" s="7" t="inlineStr">
        <is>
          <t>B21</t>
        </is>
      </c>
      <c r="H1212" s="7" t="inlineStr">
        <is>
          <t>Coating_Scotchkote134_interior_exterior</t>
        </is>
      </c>
      <c r="I1212" s="7" t="inlineStr">
        <is>
          <t>Anodized Steel</t>
        </is>
      </c>
      <c r="J1212" s="7" t="inlineStr">
        <is>
          <t>Steel, Cold Drawn C1018</t>
        </is>
      </c>
      <c r="K1212" s="2" t="inlineStr">
        <is>
          <t>RTF</t>
        </is>
      </c>
      <c r="L1212" s="7" t="n"/>
      <c r="M1212" s="7" t="inlineStr">
        <is>
          <t>A101987</t>
        </is>
      </c>
      <c r="N1212" t="n">
        <v>0</v>
      </c>
      <c r="O1212" s="7" t="inlineStr">
        <is>
          <t>LT250</t>
        </is>
      </c>
      <c r="P1212" s="13" t="n">
        <v>8</v>
      </c>
      <c r="R1212" s="12" t="n"/>
    </row>
    <row r="1213">
      <c r="B1213" t="inlineStr">
        <is>
          <t>Price_BOM_VLC_VLSC_Imp_1198</t>
        </is>
      </c>
      <c r="C1213" t="inlineStr">
        <is>
          <t>:60157-4P-75HP-VLC:60157-4P-100HP-VLC:60157-4P-125HP-VLC:</t>
        </is>
      </c>
      <c r="D1213" s="2" t="inlineStr">
        <is>
          <t>X5</t>
        </is>
      </c>
      <c r="E1213" t="inlineStr">
        <is>
          <t>ImpMatl_NiAl-Bronze_ASTM-B148_C95400</t>
        </is>
      </c>
      <c r="F1213" s="7" t="inlineStr">
        <is>
          <t>Nickel Aluminum Bronze ASTM B148 UNS C95400</t>
        </is>
      </c>
      <c r="G1213" s="7" t="inlineStr">
        <is>
          <t>B22</t>
        </is>
      </c>
      <c r="H1213" s="7" t="inlineStr">
        <is>
          <t>Coating_Scotchkote134_interior_exterior</t>
        </is>
      </c>
      <c r="I1213" s="7" t="inlineStr">
        <is>
          <t>Anodized Steel</t>
        </is>
      </c>
      <c r="J1213" s="7" t="inlineStr">
        <is>
          <t>Steel, Cold Drawn C1018</t>
        </is>
      </c>
      <c r="K1213" s="2" t="inlineStr">
        <is>
          <t>RTF</t>
        </is>
      </c>
      <c r="L1213" s="7" t="n"/>
      <c r="M1213" t="inlineStr">
        <is>
          <t>A101990</t>
        </is>
      </c>
      <c r="N1213" t="n">
        <v>3647</v>
      </c>
      <c r="O1213" s="7" t="inlineStr">
        <is>
          <t>LT250</t>
        </is>
      </c>
      <c r="P1213" s="13" t="n">
        <v>8</v>
      </c>
      <c r="R1213" s="12" t="n"/>
    </row>
    <row r="1214">
      <c r="B1214" t="inlineStr">
        <is>
          <t>Price_BOM_VLC_VLSC_Imp_1199</t>
        </is>
      </c>
      <c r="C1214" t="inlineStr">
        <is>
          <t>:60157-4P-75HP-VLC:60157-4P-100HP-VLC:60157-4P-125HP-VLC:</t>
        </is>
      </c>
      <c r="D1214" s="2" t="inlineStr">
        <is>
          <t>X5</t>
        </is>
      </c>
      <c r="E1214" s="2" t="inlineStr">
        <is>
          <t>ImpMatl_Silicon_Bronze_ASTM-B584_C87600</t>
        </is>
      </c>
      <c r="F1214" s="7" t="inlineStr">
        <is>
          <t>Silicon Bronze, ASTM-B584, C87600</t>
        </is>
      </c>
      <c r="G1214" s="7" t="inlineStr">
        <is>
          <t>B21</t>
        </is>
      </c>
      <c r="H1214" s="7" t="inlineStr">
        <is>
          <t>Coating_Scotchkote134_interior_exterior_IncludeImpeller</t>
        </is>
      </c>
      <c r="I1214" s="7" t="inlineStr">
        <is>
          <t>Anodized Steel</t>
        </is>
      </c>
      <c r="J1214" s="7" t="inlineStr">
        <is>
          <t>Steel, Cold Drawn C1018</t>
        </is>
      </c>
      <c r="K1214" s="2" t="inlineStr">
        <is>
          <t>RTF</t>
        </is>
      </c>
      <c r="L1214" s="7" t="n"/>
      <c r="M1214" s="7" t="inlineStr">
        <is>
          <t>A101987</t>
        </is>
      </c>
      <c r="N1214" t="n">
        <v>0</v>
      </c>
      <c r="O1214" s="7" t="inlineStr">
        <is>
          <t>LT250</t>
        </is>
      </c>
      <c r="P1214" s="13" t="n">
        <v>8</v>
      </c>
      <c r="R1214" s="12" t="n"/>
    </row>
    <row r="1215">
      <c r="B1215" t="inlineStr">
        <is>
          <t>Price_BOM_VLC_VLSC_Imp_1200</t>
        </is>
      </c>
      <c r="C1215" t="inlineStr">
        <is>
          <t>:60157-4P-75HP-VLC:60157-4P-100HP-VLC:60157-4P-125HP-VLC:</t>
        </is>
      </c>
      <c r="D1215" s="2" t="inlineStr">
        <is>
          <t>X5</t>
        </is>
      </c>
      <c r="E1215" t="inlineStr">
        <is>
          <t>ImpMatl_NiAl-Bronze_ASTM-B148_C95400</t>
        </is>
      </c>
      <c r="F1215" s="7" t="inlineStr">
        <is>
          <t>Nickel Aluminum Bronze ASTM B148 UNS C95400</t>
        </is>
      </c>
      <c r="G1215" s="7" t="inlineStr">
        <is>
          <t>B22</t>
        </is>
      </c>
      <c r="H1215" s="7" t="inlineStr">
        <is>
          <t>Coating_Scotchkote134_interior_exterior_IncludeImpeller</t>
        </is>
      </c>
      <c r="I1215" s="7" t="inlineStr">
        <is>
          <t>Anodized Steel</t>
        </is>
      </c>
      <c r="J1215" s="7" t="inlineStr">
        <is>
          <t>Steel, Cold Drawn C1018</t>
        </is>
      </c>
      <c r="K1215" s="2" t="inlineStr">
        <is>
          <t>RTF</t>
        </is>
      </c>
      <c r="L1215" s="7" t="n"/>
      <c r="M1215" t="inlineStr">
        <is>
          <t>A101990</t>
        </is>
      </c>
      <c r="N1215" t="n">
        <v>3647</v>
      </c>
      <c r="O1215" s="7" t="inlineStr">
        <is>
          <t>LT250</t>
        </is>
      </c>
      <c r="P1215" s="13" t="n">
        <v>8</v>
      </c>
      <c r="R1215" s="12" t="n"/>
    </row>
    <row r="1216">
      <c r="B1216" t="inlineStr">
        <is>
          <t>Price_BOM_VLC_VLSC_Imp_1201</t>
        </is>
      </c>
      <c r="C1216" t="inlineStr">
        <is>
          <t>:60157-4P-75HP-VLC:60157-4P-100HP-VLC:60157-4P-125HP-VLC:</t>
        </is>
      </c>
      <c r="D1216" s="2" t="inlineStr">
        <is>
          <t>X5</t>
        </is>
      </c>
      <c r="E1216" s="2" t="inlineStr">
        <is>
          <t>ImpMatl_Silicon_Bronze_ASTM-B584_C87600</t>
        </is>
      </c>
      <c r="F1216" s="7" t="inlineStr">
        <is>
          <t>Silicon Bronze, ASTM-B584, C87600</t>
        </is>
      </c>
      <c r="G1216" s="7" t="inlineStr">
        <is>
          <t>B21</t>
        </is>
      </c>
      <c r="H1216" s="7" t="inlineStr">
        <is>
          <t>Coating_Scotchkote134_interior_IncludeImpeller</t>
        </is>
      </c>
      <c r="I1216" s="7" t="inlineStr">
        <is>
          <t>Anodized Steel</t>
        </is>
      </c>
      <c r="J1216" s="7" t="inlineStr">
        <is>
          <t>Steel, Cold Drawn C1018</t>
        </is>
      </c>
      <c r="K1216" s="2" t="inlineStr">
        <is>
          <t>RTF</t>
        </is>
      </c>
      <c r="L1216" s="7" t="n"/>
      <c r="M1216" s="7" t="inlineStr">
        <is>
          <t>A101987</t>
        </is>
      </c>
      <c r="N1216" t="n">
        <v>0</v>
      </c>
      <c r="O1216" s="7" t="inlineStr">
        <is>
          <t>LT250</t>
        </is>
      </c>
      <c r="P1216" s="13" t="n">
        <v>8</v>
      </c>
      <c r="R1216" s="12" t="n"/>
    </row>
    <row r="1217">
      <c r="B1217" t="inlineStr">
        <is>
          <t>Price_BOM_VLC_VLSC_Imp_1202</t>
        </is>
      </c>
      <c r="C1217" t="inlineStr">
        <is>
          <t>:60157-4P-75HP-VLC:60157-4P-100HP-VLC:60157-4P-125HP-VLC:</t>
        </is>
      </c>
      <c r="D1217" s="2" t="inlineStr">
        <is>
          <t>X5</t>
        </is>
      </c>
      <c r="E1217" t="inlineStr">
        <is>
          <t>ImpMatl_NiAl-Bronze_ASTM-B148_C95400</t>
        </is>
      </c>
      <c r="F1217" s="7" t="inlineStr">
        <is>
          <t>Nickel Aluminum Bronze ASTM B148 UNS C95400</t>
        </is>
      </c>
      <c r="G1217" s="7" t="inlineStr">
        <is>
          <t>B22</t>
        </is>
      </c>
      <c r="H1217" s="7" t="inlineStr">
        <is>
          <t>Coating_Scotchkote134_interior_IncludeImpeller</t>
        </is>
      </c>
      <c r="I1217" s="7" t="inlineStr">
        <is>
          <t>Anodized Steel</t>
        </is>
      </c>
      <c r="J1217" s="7" t="inlineStr">
        <is>
          <t>Steel, Cold Drawn C1018</t>
        </is>
      </c>
      <c r="K1217" s="2" t="inlineStr">
        <is>
          <t>RTF</t>
        </is>
      </c>
      <c r="L1217" s="7" t="n"/>
      <c r="M1217" t="inlineStr">
        <is>
          <t>A101990</t>
        </is>
      </c>
      <c r="N1217" t="n">
        <v>3647</v>
      </c>
      <c r="O1217" s="7" t="inlineStr">
        <is>
          <t>LT250</t>
        </is>
      </c>
      <c r="P1217" s="13" t="n">
        <v>8</v>
      </c>
      <c r="R1217" s="12" t="n"/>
    </row>
    <row r="1218">
      <c r="B1218" t="inlineStr">
        <is>
          <t>Price_BOM_VLC_VLSC_Imp_1203</t>
        </is>
      </c>
      <c r="C1218" t="inlineStr">
        <is>
          <t>:60157-4P-75HP-VLC:60157-4P-100HP-VLC:60157-4P-125HP-VLC:</t>
        </is>
      </c>
      <c r="D1218" s="2" t="inlineStr">
        <is>
          <t>X5</t>
        </is>
      </c>
      <c r="E1218" s="2" t="inlineStr">
        <is>
          <t>ImpMatl_Silicon_Bronze_ASTM-B584_C87600</t>
        </is>
      </c>
      <c r="F1218" s="7" t="inlineStr">
        <is>
          <t>Silicon Bronze, ASTM-B584, C87600</t>
        </is>
      </c>
      <c r="G1218" s="7" t="inlineStr">
        <is>
          <t>B21</t>
        </is>
      </c>
      <c r="H1218" s="7" t="inlineStr">
        <is>
          <t>Coating_Special</t>
        </is>
      </c>
      <c r="I1218" s="7" t="inlineStr">
        <is>
          <t>Anodized Steel</t>
        </is>
      </c>
      <c r="J1218" s="7" t="inlineStr">
        <is>
          <t>Steel, Cold Drawn C1018</t>
        </is>
      </c>
      <c r="K1218" s="2" t="inlineStr">
        <is>
          <t>RTF</t>
        </is>
      </c>
      <c r="L1218" s="7" t="n"/>
      <c r="M1218" s="7" t="inlineStr">
        <is>
          <t>A101987</t>
        </is>
      </c>
      <c r="N1218" t="n">
        <v>0</v>
      </c>
      <c r="O1218" s="7" t="inlineStr">
        <is>
          <t>LT250</t>
        </is>
      </c>
      <c r="P1218" s="13" t="n">
        <v>8</v>
      </c>
      <c r="R1218" s="12" t="n"/>
    </row>
    <row r="1219">
      <c r="B1219" t="inlineStr">
        <is>
          <t>Price_BOM_VLC_VLSC_Imp_1204</t>
        </is>
      </c>
      <c r="C1219" t="inlineStr">
        <is>
          <t>:60157-4P-75HP-VLC:60157-4P-100HP-VLC:60157-4P-125HP-VLC:</t>
        </is>
      </c>
      <c r="D1219" s="2" t="inlineStr">
        <is>
          <t>X5</t>
        </is>
      </c>
      <c r="E1219" t="inlineStr">
        <is>
          <t>ImpMatl_NiAl-Bronze_ASTM-B148_C95400</t>
        </is>
      </c>
      <c r="F1219" s="7" t="inlineStr">
        <is>
          <t>Nickel Aluminum Bronze ASTM B148 UNS C95400</t>
        </is>
      </c>
      <c r="G1219" s="7" t="inlineStr">
        <is>
          <t>B22</t>
        </is>
      </c>
      <c r="H1219" s="7" t="inlineStr">
        <is>
          <t>Coating_Special</t>
        </is>
      </c>
      <c r="I1219" s="7" t="inlineStr">
        <is>
          <t>Anodized Steel</t>
        </is>
      </c>
      <c r="J1219" s="7" t="inlineStr">
        <is>
          <t>Steel, Cold Drawn C1018</t>
        </is>
      </c>
      <c r="K1219" s="2" t="inlineStr">
        <is>
          <t>RTF</t>
        </is>
      </c>
      <c r="L1219" s="7" t="n"/>
      <c r="M1219" t="inlineStr">
        <is>
          <t>A101990</t>
        </is>
      </c>
      <c r="N1219" t="n">
        <v>3647</v>
      </c>
      <c r="O1219" s="7" t="inlineStr">
        <is>
          <t>LT250</t>
        </is>
      </c>
      <c r="P1219" s="13" t="n">
        <v>8</v>
      </c>
      <c r="R1219" s="12" t="n"/>
    </row>
    <row r="1220">
      <c r="B1220" t="inlineStr">
        <is>
          <t>Price_BOM_VLC_VLSC_Imp_1205</t>
        </is>
      </c>
      <c r="C1220" t="inlineStr">
        <is>
          <t>:60157-4P-75HP-VLC:60157-4P-100HP-VLC:60157-4P-125HP-VLC:</t>
        </is>
      </c>
      <c r="D1220" s="2" t="inlineStr">
        <is>
          <t>X5</t>
        </is>
      </c>
      <c r="E1220" s="2" t="inlineStr">
        <is>
          <t>ImpMatl_Silicon_Bronze_ASTM-B584_C87600</t>
        </is>
      </c>
      <c r="F1220" s="7" t="inlineStr">
        <is>
          <t>Silicon Bronze, ASTM-B584, C87600</t>
        </is>
      </c>
      <c r="G1220" s="7" t="inlineStr">
        <is>
          <t>B21</t>
        </is>
      </c>
      <c r="H1220" s="7" t="inlineStr">
        <is>
          <t>Coating_Epoxy</t>
        </is>
      </c>
      <c r="I1220" s="7" t="inlineStr">
        <is>
          <t>Anodized Steel</t>
        </is>
      </c>
      <c r="J1220" s="7" t="inlineStr">
        <is>
          <t>Steel, Cold Drawn C1018</t>
        </is>
      </c>
      <c r="K1220" s="2" t="inlineStr">
        <is>
          <t>RTF</t>
        </is>
      </c>
      <c r="L1220" s="7" t="n"/>
      <c r="M1220" s="7" t="inlineStr">
        <is>
          <t>A101987</t>
        </is>
      </c>
      <c r="N1220" t="n">
        <v>0</v>
      </c>
      <c r="O1220" s="7" t="inlineStr">
        <is>
          <t>LT250</t>
        </is>
      </c>
      <c r="P1220" s="13" t="n">
        <v>8</v>
      </c>
      <c r="R1220" s="12" t="n"/>
    </row>
    <row r="1221">
      <c r="B1221" t="inlineStr">
        <is>
          <t>Price_BOM_VLC_VLSC_Imp_1206</t>
        </is>
      </c>
      <c r="C1221" t="inlineStr">
        <is>
          <t>:60157-4P-75HP-VLC:60157-4P-100HP-VLC:60157-4P-125HP-VLC:</t>
        </is>
      </c>
      <c r="D1221" s="2" t="inlineStr">
        <is>
          <t>X5</t>
        </is>
      </c>
      <c r="E1221" t="inlineStr">
        <is>
          <t>ImpMatl_NiAl-Bronze_ASTM-B148_C95400</t>
        </is>
      </c>
      <c r="F1221" s="7" t="inlineStr">
        <is>
          <t>Nickel Aluminum Bronze ASTM B148 UNS C95400</t>
        </is>
      </c>
      <c r="G1221" s="7" t="inlineStr">
        <is>
          <t>B22</t>
        </is>
      </c>
      <c r="H1221" s="7" t="inlineStr">
        <is>
          <t>Coating_Epoxy</t>
        </is>
      </c>
      <c r="I1221" s="7" t="inlineStr">
        <is>
          <t>Anodized Steel</t>
        </is>
      </c>
      <c r="J1221" s="7" t="inlineStr">
        <is>
          <t>Steel, Cold Drawn C1018</t>
        </is>
      </c>
      <c r="K1221" s="2" t="inlineStr">
        <is>
          <t>RTF</t>
        </is>
      </c>
      <c r="L1221" s="7" t="n"/>
      <c r="M1221" t="inlineStr">
        <is>
          <t>A101990</t>
        </is>
      </c>
      <c r="N1221" t="n">
        <v>3647</v>
      </c>
      <c r="O1221" s="7" t="inlineStr">
        <is>
          <t>LT250</t>
        </is>
      </c>
      <c r="P1221" s="13" t="n">
        <v>8</v>
      </c>
      <c r="R1221" s="12" t="n"/>
    </row>
    <row r="1222">
      <c r="B1222" t="inlineStr">
        <is>
          <t>Price_BOM_VLC_VLSC_Imp_1207</t>
        </is>
      </c>
      <c r="C1222" t="inlineStr">
        <is>
          <t>:60157-4P-75HP-VLSC:60157-4P-100HP-VLSC:60157-4P-125HP-VLSC:</t>
        </is>
      </c>
      <c r="D1222" s="2" t="inlineStr">
        <is>
          <t>X5</t>
        </is>
      </c>
      <c r="E1222" s="2" t="inlineStr">
        <is>
          <t>ImpMatl_Silicon_Bronze_ASTM-B584_C87600</t>
        </is>
      </c>
      <c r="F1222" s="7" t="inlineStr">
        <is>
          <t>Silicon Bronze, ASTM-B584, C87600</t>
        </is>
      </c>
      <c r="G1222" s="7" t="inlineStr">
        <is>
          <t>B21</t>
        </is>
      </c>
      <c r="H1222" s="7" t="inlineStr">
        <is>
          <t>Coating_Standard</t>
        </is>
      </c>
      <c r="I1222" s="7" t="inlineStr">
        <is>
          <t>Anodized Steel</t>
        </is>
      </c>
      <c r="J1222" s="7" t="inlineStr">
        <is>
          <t>Steel, Cold Drawn C1018</t>
        </is>
      </c>
      <c r="K1222" s="77" t="inlineStr">
        <is>
          <t>96769262</t>
        </is>
      </c>
      <c r="L1222" s="7" t="inlineStr">
        <is>
          <t>IMP,L,50157,X5,B21</t>
        </is>
      </c>
      <c r="M1222" s="7" t="inlineStr">
        <is>
          <t>A101987</t>
        </is>
      </c>
      <c r="N1222" t="n">
        <v>0</v>
      </c>
      <c r="O1222" t="inlineStr">
        <is>
          <t>LT027</t>
        </is>
      </c>
      <c r="P1222" s="13" t="n">
        <v>0</v>
      </c>
      <c r="R1222" s="12" t="n"/>
    </row>
    <row r="1223">
      <c r="B1223" t="inlineStr">
        <is>
          <t>Price_BOM_VLC_VLSC_Imp_1376</t>
        </is>
      </c>
      <c r="C1223" t="inlineStr">
        <is>
          <t>:60157-4P-75HP-VLSC:60157-4P-100HP-VLSC:60157-4P-125HP-VLSC:</t>
        </is>
      </c>
      <c r="D1223" s="2" t="inlineStr">
        <is>
          <t>X5</t>
        </is>
      </c>
      <c r="E1223" s="2" t="inlineStr">
        <is>
          <t>ImpMatl_SS_AISI-304</t>
        </is>
      </c>
      <c r="F1223" s="7" t="inlineStr">
        <is>
          <t>Stainless Steel, AISI-304</t>
        </is>
      </c>
      <c r="G1223" s="7" t="inlineStr">
        <is>
          <t>H304</t>
        </is>
      </c>
      <c r="H1223" s="7" t="inlineStr">
        <is>
          <t>Coating_Standard</t>
        </is>
      </c>
      <c r="I1223" s="7" t="inlineStr">
        <is>
          <t>Stainless Steel, AISI-303</t>
        </is>
      </c>
      <c r="J1223" s="7" t="inlineStr">
        <is>
          <t>Stainless Steel, AISI 316</t>
        </is>
      </c>
      <c r="K1223" s="98" t="n">
        <v>98876174</v>
      </c>
      <c r="L1223" s="98" t="inlineStr">
        <is>
          <t>IMP,L,50157,X5,H304</t>
        </is>
      </c>
      <c r="M1223" s="7" t="inlineStr">
        <is>
          <t>A102484</t>
        </is>
      </c>
      <c r="N1223" t="n">
        <v>0</v>
      </c>
      <c r="O1223" t="inlineStr">
        <is>
          <t>LT027</t>
        </is>
      </c>
      <c r="P1223" s="13" t="n">
        <v>0</v>
      </c>
      <c r="R1223" s="12" t="n"/>
    </row>
    <row r="1224">
      <c r="B1224" t="inlineStr">
        <is>
          <t>Price_BOM_VLC_VLSC_Imp_1208</t>
        </is>
      </c>
      <c r="C1224" t="inlineStr">
        <is>
          <t>:60157-4P-75HP-VLSC:60157-4P-100HP-VLSC:60157-4P-125HP-VLSC:</t>
        </is>
      </c>
      <c r="D1224" s="2" t="inlineStr">
        <is>
          <t>X5</t>
        </is>
      </c>
      <c r="E1224" t="inlineStr">
        <is>
          <t>ImpMatl_NiAl-Bronze_ASTM-B148_C95400</t>
        </is>
      </c>
      <c r="F1224" s="7" t="inlineStr">
        <is>
          <t>Nickel Aluminum Bronze ASTM B148 UNS C95400</t>
        </is>
      </c>
      <c r="G1224" s="7" t="inlineStr">
        <is>
          <t>B22</t>
        </is>
      </c>
      <c r="H1224" s="7" t="inlineStr">
        <is>
          <t>Coating_Standard</t>
        </is>
      </c>
      <c r="I1224" s="7" t="inlineStr">
        <is>
          <t>Anodized Steel</t>
        </is>
      </c>
      <c r="J1224" s="7" t="inlineStr">
        <is>
          <t>Steel, Cold Drawn C1018</t>
        </is>
      </c>
      <c r="K1224" s="63" t="inlineStr">
        <is>
          <t>RTF</t>
        </is>
      </c>
      <c r="L1224" s="7" t="n"/>
      <c r="M1224" t="inlineStr">
        <is>
          <t>A101990</t>
        </is>
      </c>
      <c r="N1224" t="n">
        <v>3647</v>
      </c>
      <c r="O1224" s="7" t="inlineStr">
        <is>
          <t>LT250</t>
        </is>
      </c>
      <c r="P1224" s="13" t="n">
        <v>8</v>
      </c>
      <c r="R1224" s="12" t="n"/>
    </row>
    <row r="1225">
      <c r="B1225" t="inlineStr">
        <is>
          <t>Price_BOM_VLC_VLSC_Imp_1209</t>
        </is>
      </c>
      <c r="C1225" t="inlineStr">
        <is>
          <t>:60157-4P-75HP-VLSC:60157-4P-100HP-VLSC:60157-4P-125HP-VLSC:</t>
        </is>
      </c>
      <c r="D1225" s="2" t="inlineStr">
        <is>
          <t>X5</t>
        </is>
      </c>
      <c r="E1225" s="2" t="inlineStr">
        <is>
          <t>ImpMatl_Silicon_Bronze_ASTM-B584_C87600</t>
        </is>
      </c>
      <c r="F1225" s="7" t="inlineStr">
        <is>
          <t>Silicon Bronze, ASTM-B584, C87600</t>
        </is>
      </c>
      <c r="G1225" s="7" t="inlineStr">
        <is>
          <t>B21</t>
        </is>
      </c>
      <c r="H1225" s="7" t="inlineStr">
        <is>
          <t>Coating_Scotchkote134_interior</t>
        </is>
      </c>
      <c r="I1225" s="7" t="inlineStr">
        <is>
          <t>Anodized Steel</t>
        </is>
      </c>
      <c r="J1225" s="7" t="inlineStr">
        <is>
          <t>Steel, Cold Drawn C1018</t>
        </is>
      </c>
      <c r="K1225" s="2" t="inlineStr">
        <is>
          <t>RTF</t>
        </is>
      </c>
      <c r="L1225" s="7" t="n"/>
      <c r="M1225" s="7" t="inlineStr">
        <is>
          <t>A101987</t>
        </is>
      </c>
      <c r="N1225" t="n">
        <v>0</v>
      </c>
      <c r="O1225" s="7" t="inlineStr">
        <is>
          <t>LT250</t>
        </is>
      </c>
      <c r="P1225" s="13" t="n">
        <v>8</v>
      </c>
      <c r="R1225" s="12" t="n"/>
    </row>
    <row r="1226">
      <c r="B1226" t="inlineStr">
        <is>
          <t>Price_BOM_VLC_VLSC_Imp_1210</t>
        </is>
      </c>
      <c r="C1226" t="inlineStr">
        <is>
          <t>:60157-4P-75HP-VLSC:60157-4P-100HP-VLSC:60157-4P-125HP-VLSC:</t>
        </is>
      </c>
      <c r="D1226" s="2" t="inlineStr">
        <is>
          <t>X5</t>
        </is>
      </c>
      <c r="E1226" t="inlineStr">
        <is>
          <t>ImpMatl_NiAl-Bronze_ASTM-B148_C95400</t>
        </is>
      </c>
      <c r="F1226" s="7" t="inlineStr">
        <is>
          <t>Nickel Aluminum Bronze ASTM B148 UNS C95400</t>
        </is>
      </c>
      <c r="G1226" s="7" t="inlineStr">
        <is>
          <t>B22</t>
        </is>
      </c>
      <c r="H1226" s="7" t="inlineStr">
        <is>
          <t>Coating_Scotchkote134_interior</t>
        </is>
      </c>
      <c r="I1226" s="7" t="inlineStr">
        <is>
          <t>Anodized Steel</t>
        </is>
      </c>
      <c r="J1226" s="7" t="inlineStr">
        <is>
          <t>Steel, Cold Drawn C1018</t>
        </is>
      </c>
      <c r="K1226" s="2" t="inlineStr">
        <is>
          <t>RTF</t>
        </is>
      </c>
      <c r="L1226" s="7" t="n"/>
      <c r="M1226" t="inlineStr">
        <is>
          <t>A101990</t>
        </is>
      </c>
      <c r="N1226" t="n">
        <v>3647</v>
      </c>
      <c r="O1226" s="7" t="inlineStr">
        <is>
          <t>LT250</t>
        </is>
      </c>
      <c r="P1226" s="13" t="n">
        <v>8</v>
      </c>
      <c r="R1226" s="12" t="n"/>
    </row>
    <row r="1227">
      <c r="B1227" t="inlineStr">
        <is>
          <t>Price_BOM_VLC_VLSC_Imp_1211</t>
        </is>
      </c>
      <c r="C1227" t="inlineStr">
        <is>
          <t>:60157-4P-75HP-VLSC:60157-4P-100HP-VLSC:60157-4P-125HP-VLSC:</t>
        </is>
      </c>
      <c r="D1227" s="2" t="inlineStr">
        <is>
          <t>X5</t>
        </is>
      </c>
      <c r="E1227" s="2" t="inlineStr">
        <is>
          <t>ImpMatl_Silicon_Bronze_ASTM-B584_C87600</t>
        </is>
      </c>
      <c r="F1227" s="7" t="inlineStr">
        <is>
          <t>Silicon Bronze, ASTM-B584, C87600</t>
        </is>
      </c>
      <c r="G1227" s="7" t="inlineStr">
        <is>
          <t>B21</t>
        </is>
      </c>
      <c r="H1227" s="7" t="inlineStr">
        <is>
          <t>Coating_Scotchkote134_interior_exterior</t>
        </is>
      </c>
      <c r="I1227" s="7" t="inlineStr">
        <is>
          <t>Anodized Steel</t>
        </is>
      </c>
      <c r="J1227" s="7" t="inlineStr">
        <is>
          <t>Steel, Cold Drawn C1018</t>
        </is>
      </c>
      <c r="K1227" s="2" t="inlineStr">
        <is>
          <t>RTF</t>
        </is>
      </c>
      <c r="L1227" s="7" t="n"/>
      <c r="M1227" s="7" t="inlineStr">
        <is>
          <t>A101987</t>
        </is>
      </c>
      <c r="N1227" t="n">
        <v>0</v>
      </c>
      <c r="O1227" s="7" t="inlineStr">
        <is>
          <t>LT250</t>
        </is>
      </c>
      <c r="P1227" s="13" t="n">
        <v>8</v>
      </c>
      <c r="R1227" s="12" t="n"/>
    </row>
    <row r="1228">
      <c r="B1228" t="inlineStr">
        <is>
          <t>Price_BOM_VLC_VLSC_Imp_1212</t>
        </is>
      </c>
      <c r="C1228" t="inlineStr">
        <is>
          <t>:60157-4P-75HP-VLSC:60157-4P-100HP-VLSC:60157-4P-125HP-VLSC:</t>
        </is>
      </c>
      <c r="D1228" s="2" t="inlineStr">
        <is>
          <t>X5</t>
        </is>
      </c>
      <c r="E1228" t="inlineStr">
        <is>
          <t>ImpMatl_NiAl-Bronze_ASTM-B148_C95400</t>
        </is>
      </c>
      <c r="F1228" s="7" t="inlineStr">
        <is>
          <t>Nickel Aluminum Bronze ASTM B148 UNS C95400</t>
        </is>
      </c>
      <c r="G1228" s="7" t="inlineStr">
        <is>
          <t>B22</t>
        </is>
      </c>
      <c r="H1228" s="7" t="inlineStr">
        <is>
          <t>Coating_Scotchkote134_interior_exterior</t>
        </is>
      </c>
      <c r="I1228" s="7" t="inlineStr">
        <is>
          <t>Anodized Steel</t>
        </is>
      </c>
      <c r="J1228" s="7" t="inlineStr">
        <is>
          <t>Steel, Cold Drawn C1018</t>
        </is>
      </c>
      <c r="K1228" s="2" t="inlineStr">
        <is>
          <t>RTF</t>
        </is>
      </c>
      <c r="L1228" s="7" t="n"/>
      <c r="M1228" t="inlineStr">
        <is>
          <t>A101990</t>
        </is>
      </c>
      <c r="N1228" t="n">
        <v>3647</v>
      </c>
      <c r="O1228" s="7" t="inlineStr">
        <is>
          <t>LT250</t>
        </is>
      </c>
      <c r="P1228" s="13" t="n">
        <v>8</v>
      </c>
      <c r="R1228" s="12" t="n"/>
    </row>
    <row r="1229">
      <c r="B1229" t="inlineStr">
        <is>
          <t>Price_BOM_VLC_VLSC_Imp_1213</t>
        </is>
      </c>
      <c r="C1229" t="inlineStr">
        <is>
          <t>:60157-4P-75HP-VLSC:60157-4P-100HP-VLSC:60157-4P-125HP-VLSC:</t>
        </is>
      </c>
      <c r="D1229" s="2" t="inlineStr">
        <is>
          <t>X5</t>
        </is>
      </c>
      <c r="E1229" s="2" t="inlineStr">
        <is>
          <t>ImpMatl_Silicon_Bronze_ASTM-B584_C87600</t>
        </is>
      </c>
      <c r="F1229" s="7" t="inlineStr">
        <is>
          <t>Silicon Bronze, ASTM-B584, C87600</t>
        </is>
      </c>
      <c r="G1229" s="7" t="inlineStr">
        <is>
          <t>B21</t>
        </is>
      </c>
      <c r="H1229" s="7" t="inlineStr">
        <is>
          <t>Coating_Scotchkote134_interior_exterior_IncludeImpeller</t>
        </is>
      </c>
      <c r="I1229" s="7" t="inlineStr">
        <is>
          <t>Anodized Steel</t>
        </is>
      </c>
      <c r="J1229" s="7" t="inlineStr">
        <is>
          <t>Steel, Cold Drawn C1018</t>
        </is>
      </c>
      <c r="K1229" s="2" t="inlineStr">
        <is>
          <t>RTF</t>
        </is>
      </c>
      <c r="L1229" s="7" t="n"/>
      <c r="M1229" s="7" t="inlineStr">
        <is>
          <t>A101987</t>
        </is>
      </c>
      <c r="N1229" t="n">
        <v>0</v>
      </c>
      <c r="O1229" s="7" t="inlineStr">
        <is>
          <t>LT250</t>
        </is>
      </c>
      <c r="P1229" s="13" t="n">
        <v>8</v>
      </c>
      <c r="R1229" s="12" t="n"/>
    </row>
    <row r="1230">
      <c r="B1230" t="inlineStr">
        <is>
          <t>Price_BOM_VLC_VLSC_Imp_1214</t>
        </is>
      </c>
      <c r="C1230" t="inlineStr">
        <is>
          <t>:60157-4P-75HP-VLSC:60157-4P-100HP-VLSC:60157-4P-125HP-VLSC:</t>
        </is>
      </c>
      <c r="D1230" s="2" t="inlineStr">
        <is>
          <t>X5</t>
        </is>
      </c>
      <c r="E1230" t="inlineStr">
        <is>
          <t>ImpMatl_NiAl-Bronze_ASTM-B148_C95400</t>
        </is>
      </c>
      <c r="F1230" s="7" t="inlineStr">
        <is>
          <t>Nickel Aluminum Bronze ASTM B148 UNS C95400</t>
        </is>
      </c>
      <c r="G1230" s="7" t="inlineStr">
        <is>
          <t>B22</t>
        </is>
      </c>
      <c r="H1230" s="7" t="inlineStr">
        <is>
          <t>Coating_Scotchkote134_interior_exterior_IncludeImpeller</t>
        </is>
      </c>
      <c r="I1230" s="7" t="inlineStr">
        <is>
          <t>Anodized Steel</t>
        </is>
      </c>
      <c r="J1230" s="7" t="inlineStr">
        <is>
          <t>Steel, Cold Drawn C1018</t>
        </is>
      </c>
      <c r="K1230" s="2" t="inlineStr">
        <is>
          <t>RTF</t>
        </is>
      </c>
      <c r="L1230" s="7" t="n"/>
      <c r="M1230" t="inlineStr">
        <is>
          <t>A101990</t>
        </is>
      </c>
      <c r="N1230" t="n">
        <v>3647</v>
      </c>
      <c r="O1230" s="7" t="inlineStr">
        <is>
          <t>LT250</t>
        </is>
      </c>
      <c r="P1230" s="13" t="n">
        <v>8</v>
      </c>
      <c r="R1230" s="12" t="n"/>
    </row>
    <row r="1231">
      <c r="B1231" t="inlineStr">
        <is>
          <t>Price_BOM_VLC_VLSC_Imp_1215</t>
        </is>
      </c>
      <c r="C1231" t="inlineStr">
        <is>
          <t>:60157-4P-75HP-VLSC:60157-4P-100HP-VLSC:60157-4P-125HP-VLSC:</t>
        </is>
      </c>
      <c r="D1231" s="2" t="inlineStr">
        <is>
          <t>X5</t>
        </is>
      </c>
      <c r="E1231" s="2" t="inlineStr">
        <is>
          <t>ImpMatl_Silicon_Bronze_ASTM-B584_C87600</t>
        </is>
      </c>
      <c r="F1231" s="7" t="inlineStr">
        <is>
          <t>Silicon Bronze, ASTM-B584, C87600</t>
        </is>
      </c>
      <c r="G1231" s="7" t="inlineStr">
        <is>
          <t>B21</t>
        </is>
      </c>
      <c r="H1231" s="7" t="inlineStr">
        <is>
          <t>Coating_Scotchkote134_interior_IncludeImpeller</t>
        </is>
      </c>
      <c r="I1231" s="7" t="inlineStr">
        <is>
          <t>Anodized Steel</t>
        </is>
      </c>
      <c r="J1231" s="7" t="inlineStr">
        <is>
          <t>Steel, Cold Drawn C1018</t>
        </is>
      </c>
      <c r="K1231" s="2" t="inlineStr">
        <is>
          <t>RTF</t>
        </is>
      </c>
      <c r="L1231" s="7" t="n"/>
      <c r="M1231" s="7" t="inlineStr">
        <is>
          <t>A101987</t>
        </is>
      </c>
      <c r="N1231" t="n">
        <v>0</v>
      </c>
      <c r="O1231" s="7" t="inlineStr">
        <is>
          <t>LT250</t>
        </is>
      </c>
      <c r="P1231" s="13" t="n">
        <v>8</v>
      </c>
      <c r="R1231" s="12" t="n"/>
    </row>
    <row r="1232">
      <c r="B1232" t="inlineStr">
        <is>
          <t>Price_BOM_VLC_VLSC_Imp_1216</t>
        </is>
      </c>
      <c r="C1232" t="inlineStr">
        <is>
          <t>:60157-4P-75HP-VLSC:60157-4P-100HP-VLSC:60157-4P-125HP-VLSC:</t>
        </is>
      </c>
      <c r="D1232" s="2" t="inlineStr">
        <is>
          <t>X5</t>
        </is>
      </c>
      <c r="E1232" t="inlineStr">
        <is>
          <t>ImpMatl_NiAl-Bronze_ASTM-B148_C95400</t>
        </is>
      </c>
      <c r="F1232" s="7" t="inlineStr">
        <is>
          <t>Nickel Aluminum Bronze ASTM B148 UNS C95400</t>
        </is>
      </c>
      <c r="G1232" s="7" t="inlineStr">
        <is>
          <t>B22</t>
        </is>
      </c>
      <c r="H1232" s="7" t="inlineStr">
        <is>
          <t>Coating_Scotchkote134_interior_IncludeImpeller</t>
        </is>
      </c>
      <c r="I1232" s="7" t="inlineStr">
        <is>
          <t>Anodized Steel</t>
        </is>
      </c>
      <c r="J1232" s="7" t="inlineStr">
        <is>
          <t>Steel, Cold Drawn C1018</t>
        </is>
      </c>
      <c r="K1232" s="2" t="inlineStr">
        <is>
          <t>RTF</t>
        </is>
      </c>
      <c r="L1232" s="7" t="n"/>
      <c r="M1232" t="inlineStr">
        <is>
          <t>A101990</t>
        </is>
      </c>
      <c r="N1232" t="n">
        <v>3647</v>
      </c>
      <c r="O1232" s="7" t="inlineStr">
        <is>
          <t>LT250</t>
        </is>
      </c>
      <c r="P1232" s="13" t="n">
        <v>8</v>
      </c>
      <c r="R1232" s="12" t="n"/>
    </row>
    <row r="1233">
      <c r="B1233" t="inlineStr">
        <is>
          <t>Price_BOM_VLC_VLSC_Imp_1217</t>
        </is>
      </c>
      <c r="C1233" t="inlineStr">
        <is>
          <t>:60157-4P-75HP-VLSC:60157-4P-100HP-VLSC:60157-4P-125HP-VLSC:</t>
        </is>
      </c>
      <c r="D1233" s="2" t="inlineStr">
        <is>
          <t>X5</t>
        </is>
      </c>
      <c r="E1233" s="2" t="inlineStr">
        <is>
          <t>ImpMatl_Silicon_Bronze_ASTM-B584_C87600</t>
        </is>
      </c>
      <c r="F1233" s="7" t="inlineStr">
        <is>
          <t>Silicon Bronze, ASTM-B584, C87600</t>
        </is>
      </c>
      <c r="G1233" s="7" t="inlineStr">
        <is>
          <t>B21</t>
        </is>
      </c>
      <c r="H1233" s="7" t="inlineStr">
        <is>
          <t>Coating_Special</t>
        </is>
      </c>
      <c r="I1233" s="7" t="inlineStr">
        <is>
          <t>Anodized Steel</t>
        </is>
      </c>
      <c r="J1233" s="7" t="inlineStr">
        <is>
          <t>Steel, Cold Drawn C1018</t>
        </is>
      </c>
      <c r="K1233" s="2" t="inlineStr">
        <is>
          <t>RTF</t>
        </is>
      </c>
      <c r="L1233" s="7" t="n"/>
      <c r="M1233" s="7" t="inlineStr">
        <is>
          <t>A101987</t>
        </is>
      </c>
      <c r="N1233" t="n">
        <v>0</v>
      </c>
      <c r="O1233" s="7" t="inlineStr">
        <is>
          <t>LT250</t>
        </is>
      </c>
      <c r="P1233" s="13" t="n">
        <v>8</v>
      </c>
      <c r="R1233" s="12" t="n"/>
    </row>
    <row r="1234">
      <c r="B1234" t="inlineStr">
        <is>
          <t>Price_BOM_VLC_VLSC_Imp_1218</t>
        </is>
      </c>
      <c r="C1234" t="inlineStr">
        <is>
          <t>:60157-4P-75HP-VLSC:60157-4P-100HP-VLSC:60157-4P-125HP-VLSC:</t>
        </is>
      </c>
      <c r="D1234" s="2" t="inlineStr">
        <is>
          <t>X5</t>
        </is>
      </c>
      <c r="E1234" t="inlineStr">
        <is>
          <t>ImpMatl_NiAl-Bronze_ASTM-B148_C95400</t>
        </is>
      </c>
      <c r="F1234" s="7" t="inlineStr">
        <is>
          <t>Nickel Aluminum Bronze ASTM B148 UNS C95400</t>
        </is>
      </c>
      <c r="G1234" s="7" t="inlineStr">
        <is>
          <t>B22</t>
        </is>
      </c>
      <c r="H1234" s="7" t="inlineStr">
        <is>
          <t>Coating_Special</t>
        </is>
      </c>
      <c r="I1234" s="7" t="inlineStr">
        <is>
          <t>Anodized Steel</t>
        </is>
      </c>
      <c r="J1234" s="7" t="inlineStr">
        <is>
          <t>Steel, Cold Drawn C1018</t>
        </is>
      </c>
      <c r="K1234" s="2" t="inlineStr">
        <is>
          <t>RTF</t>
        </is>
      </c>
      <c r="L1234" s="7" t="n"/>
      <c r="M1234" t="inlineStr">
        <is>
          <t>A101990</t>
        </is>
      </c>
      <c r="N1234" t="n">
        <v>3647</v>
      </c>
      <c r="O1234" s="7" t="inlineStr">
        <is>
          <t>LT250</t>
        </is>
      </c>
      <c r="P1234" s="13" t="n">
        <v>8</v>
      </c>
      <c r="R1234" s="12" t="n"/>
    </row>
    <row r="1235">
      <c r="B1235" t="inlineStr">
        <is>
          <t>Price_BOM_VLC_VLSC_Imp_1219</t>
        </is>
      </c>
      <c r="C1235" t="inlineStr">
        <is>
          <t>:60157-4P-75HP-VLSC:60157-4P-100HP-VLSC:60157-4P-125HP-VLSC:</t>
        </is>
      </c>
      <c r="D1235" s="2" t="inlineStr">
        <is>
          <t>X5</t>
        </is>
      </c>
      <c r="E1235" s="2" t="inlineStr">
        <is>
          <t>ImpMatl_Silicon_Bronze_ASTM-B584_C87600</t>
        </is>
      </c>
      <c r="F1235" s="7" t="inlineStr">
        <is>
          <t>Silicon Bronze, ASTM-B584, C87600</t>
        </is>
      </c>
      <c r="G1235" s="7" t="inlineStr">
        <is>
          <t>B21</t>
        </is>
      </c>
      <c r="H1235" s="7" t="inlineStr">
        <is>
          <t>Coating_Epoxy</t>
        </is>
      </c>
      <c r="I1235" s="7" t="inlineStr">
        <is>
          <t>Anodized Steel</t>
        </is>
      </c>
      <c r="J1235" s="7" t="inlineStr">
        <is>
          <t>Steel, Cold Drawn C1018</t>
        </is>
      </c>
      <c r="K1235" s="2" t="inlineStr">
        <is>
          <t>RTF</t>
        </is>
      </c>
      <c r="L1235" s="7" t="n"/>
      <c r="M1235" s="7" t="inlineStr">
        <is>
          <t>A101987</t>
        </is>
      </c>
      <c r="N1235" t="n">
        <v>0</v>
      </c>
      <c r="O1235" s="7" t="inlineStr">
        <is>
          <t>LT250</t>
        </is>
      </c>
      <c r="P1235" s="13" t="n">
        <v>8</v>
      </c>
      <c r="R1235" s="12" t="n"/>
    </row>
    <row r="1236">
      <c r="B1236" t="inlineStr">
        <is>
          <t>Price_BOM_VLC_VLSC_Imp_1220</t>
        </is>
      </c>
      <c r="C1236" t="inlineStr">
        <is>
          <t>:60157-4P-75HP-VLSC:60157-4P-100HP-VLSC:60157-4P-125HP-VLSC:</t>
        </is>
      </c>
      <c r="D1236" s="2" t="inlineStr">
        <is>
          <t>X5</t>
        </is>
      </c>
      <c r="E1236" t="inlineStr">
        <is>
          <t>ImpMatl_NiAl-Bronze_ASTM-B148_C95400</t>
        </is>
      </c>
      <c r="F1236" s="7" t="inlineStr">
        <is>
          <t>Nickel Aluminum Bronze ASTM B148 UNS C95400</t>
        </is>
      </c>
      <c r="G1236" s="7" t="inlineStr">
        <is>
          <t>B22</t>
        </is>
      </c>
      <c r="H1236" s="7" t="inlineStr">
        <is>
          <t>Coating_Epoxy</t>
        </is>
      </c>
      <c r="I1236" s="7" t="inlineStr">
        <is>
          <t>Anodized Steel</t>
        </is>
      </c>
      <c r="J1236" s="7" t="inlineStr">
        <is>
          <t>Steel, Cold Drawn C1018</t>
        </is>
      </c>
      <c r="K1236" s="2" t="inlineStr">
        <is>
          <t>RTF</t>
        </is>
      </c>
      <c r="L1236" s="7" t="n"/>
      <c r="M1236" t="inlineStr">
        <is>
          <t>A101990</t>
        </is>
      </c>
      <c r="N1236" t="n">
        <v>3647</v>
      </c>
      <c r="O1236" s="7" t="inlineStr">
        <is>
          <t>LT250</t>
        </is>
      </c>
      <c r="P1236" s="13" t="n">
        <v>8</v>
      </c>
      <c r="R1236" s="12" t="n"/>
    </row>
    <row r="1237">
      <c r="B1237" t="inlineStr">
        <is>
          <t>Price_BOM_VLC_VLSC_Imp_1221</t>
        </is>
      </c>
      <c r="C1237" t="inlineStr">
        <is>
          <t>:60957-4P-15HP-VLC:60957-4P-20HP-VLC:60957-4P-25HP-VLC:60957-4P-30HP-VLC:</t>
        </is>
      </c>
      <c r="D1237" s="2" t="inlineStr">
        <is>
          <t>X4</t>
        </is>
      </c>
      <c r="E1237" s="2" t="inlineStr">
        <is>
          <t>ImpMatl_Silicon_Bronze_ASTM-B584_C87600</t>
        </is>
      </c>
      <c r="F1237" s="7" t="inlineStr">
        <is>
          <t>Silicon Bronze, ASTM-B584, C87600</t>
        </is>
      </c>
      <c r="G1237" s="7" t="inlineStr">
        <is>
          <t>B21</t>
        </is>
      </c>
      <c r="H1237" s="7" t="inlineStr">
        <is>
          <t>Coating_Standard</t>
        </is>
      </c>
      <c r="I1237" s="7" t="inlineStr">
        <is>
          <t>Stainless Steel, AISI-303</t>
        </is>
      </c>
      <c r="J1237" s="7" t="inlineStr">
        <is>
          <t>Steel, Cold Drawn C1018</t>
        </is>
      </c>
      <c r="K1237" s="78" t="inlineStr">
        <is>
          <t>96772229</t>
        </is>
      </c>
      <c r="L1237" s="7" t="inlineStr">
        <is>
          <t>IMP,VL,60957,X4,B21</t>
        </is>
      </c>
      <c r="M1237" s="7" t="inlineStr">
        <is>
          <t>A101966</t>
        </is>
      </c>
      <c r="N1237" s="7" t="n">
        <v>0</v>
      </c>
      <c r="O1237" s="7" t="inlineStr">
        <is>
          <t>LT027</t>
        </is>
      </c>
      <c r="P1237" s="13" t="n">
        <v>0</v>
      </c>
      <c r="R1237" s="12" t="n"/>
    </row>
    <row r="1238">
      <c r="B1238" s="7" t="inlineStr">
        <is>
          <t>Price_BOM_VLC_VLSC_Imp_1222</t>
        </is>
      </c>
      <c r="C1238" t="inlineStr">
        <is>
          <t>:60957-4P-15HP-VLC:60957-4P-20HP-VLC:60957-4P-25HP-VLC:60957-4P-30HP-VLC:</t>
        </is>
      </c>
      <c r="D1238" s="2" t="inlineStr">
        <is>
          <t>X4</t>
        </is>
      </c>
      <c r="E1238" s="2" t="inlineStr">
        <is>
          <t>ImpMatl_SS_AISI-304</t>
        </is>
      </c>
      <c r="F1238" s="7" t="inlineStr">
        <is>
          <t>Stainless Steel, AISI-304</t>
        </is>
      </c>
      <c r="G1238" s="7" t="inlineStr">
        <is>
          <t>H304</t>
        </is>
      </c>
      <c r="H1238" s="7" t="inlineStr">
        <is>
          <t>Coating_Standard</t>
        </is>
      </c>
      <c r="I1238" s="7" t="inlineStr">
        <is>
          <t>Stainless Steel, AISI-303</t>
        </is>
      </c>
      <c r="J1238" s="7" t="inlineStr">
        <is>
          <t>Stainless Steel, AISI 316</t>
        </is>
      </c>
      <c r="K1238" s="98" t="n">
        <v>99830714</v>
      </c>
      <c r="L1238" s="98" t="inlineStr">
        <is>
          <t>IMP,L,50957,X4,H304</t>
        </is>
      </c>
      <c r="M1238" t="inlineStr">
        <is>
          <t>A101971</t>
        </is>
      </c>
      <c r="N1238" t="n">
        <v>0</v>
      </c>
      <c r="O1238" s="7" t="inlineStr">
        <is>
          <t>LT027</t>
        </is>
      </c>
      <c r="P1238" s="13" t="n">
        <v>0</v>
      </c>
      <c r="R1238" s="12" t="n"/>
    </row>
    <row r="1239">
      <c r="B1239" t="inlineStr">
        <is>
          <t>Price_BOM_VLC_VLSC_Imp_1223</t>
        </is>
      </c>
      <c r="C1239" t="inlineStr">
        <is>
          <t>:60957-4P-15HP-VLC:60957-4P-20HP-VLC:60957-4P-25HP-VLC:60957-4P-30HP-VLC:</t>
        </is>
      </c>
      <c r="D1239" s="2" t="inlineStr">
        <is>
          <t>X4</t>
        </is>
      </c>
      <c r="E1239" t="inlineStr">
        <is>
          <t>ImpMatl_NiAl-Bronze_ASTM-B148_C95400</t>
        </is>
      </c>
      <c r="F1239" s="7" t="inlineStr">
        <is>
          <t>Nickel Aluminum Bronze ASTM B148 UNS C95400</t>
        </is>
      </c>
      <c r="G1239" s="7" t="inlineStr">
        <is>
          <t>B22</t>
        </is>
      </c>
      <c r="H1239" s="7" t="inlineStr">
        <is>
          <t>Coating_Standard</t>
        </is>
      </c>
      <c r="I1239" s="7" t="inlineStr">
        <is>
          <t>Stainless Steel, AISI-303</t>
        </is>
      </c>
      <c r="J1239" s="7" t="inlineStr">
        <is>
          <t>Steel, Cold Drawn C1018</t>
        </is>
      </c>
      <c r="K1239" s="78" t="inlineStr">
        <is>
          <t>96772240</t>
        </is>
      </c>
      <c r="L1239" s="1" t="n"/>
      <c r="M1239" t="inlineStr">
        <is>
          <t>A102272</t>
        </is>
      </c>
      <c r="N1239" s="125" t="n">
        <v>273</v>
      </c>
      <c r="O1239" s="7" t="inlineStr">
        <is>
          <t>LT250</t>
        </is>
      </c>
      <c r="P1239" s="13" t="n">
        <v>8</v>
      </c>
      <c r="R1239" s="12" t="n"/>
    </row>
    <row r="1240">
      <c r="B1240" t="inlineStr">
        <is>
          <t>Price_BOM_VLC_VLSC_Imp_1224</t>
        </is>
      </c>
      <c r="C1240" t="inlineStr">
        <is>
          <t>:60957-4P-15HP-VLC:60957-4P-20HP-VLC:60957-4P-25HP-VLC:60957-4P-30HP-VLC:</t>
        </is>
      </c>
      <c r="D1240" s="2" t="inlineStr">
        <is>
          <t>X4</t>
        </is>
      </c>
      <c r="E1240" s="2" t="inlineStr">
        <is>
          <t>ImpMatl_Silicon_Bronze_ASTM-B584_C87600</t>
        </is>
      </c>
      <c r="F1240" s="7" t="inlineStr">
        <is>
          <t>Silicon Bronze, ASTM-B584, C87600</t>
        </is>
      </c>
      <c r="G1240" s="7" t="inlineStr">
        <is>
          <t>B21</t>
        </is>
      </c>
      <c r="H1240" s="7" t="inlineStr">
        <is>
          <t>Coating_Scotchkote134_interior</t>
        </is>
      </c>
      <c r="I1240" s="7" t="inlineStr">
        <is>
          <t>Stainless Steel, AISI-303</t>
        </is>
      </c>
      <c r="J1240" s="7" t="inlineStr">
        <is>
          <t>Steel, Cold Drawn C1018</t>
        </is>
      </c>
      <c r="K1240" s="2" t="inlineStr">
        <is>
          <t>RTF</t>
        </is>
      </c>
      <c r="L1240" s="7" t="n"/>
      <c r="M1240" s="7" t="inlineStr">
        <is>
          <t>A101966</t>
        </is>
      </c>
      <c r="N1240" s="7" t="n">
        <v>0</v>
      </c>
      <c r="O1240" s="7" t="inlineStr">
        <is>
          <t>LT250</t>
        </is>
      </c>
      <c r="P1240" s="13" t="n">
        <v>8</v>
      </c>
      <c r="R1240" s="12" t="n"/>
    </row>
    <row r="1241">
      <c r="B1241" t="inlineStr">
        <is>
          <t>Price_BOM_VLC_VLSC_Imp_1225</t>
        </is>
      </c>
      <c r="C1241" t="inlineStr">
        <is>
          <t>:60957-4P-15HP-VLC:60957-4P-20HP-VLC:60957-4P-25HP-VLC:60957-4P-30HP-VLC:</t>
        </is>
      </c>
      <c r="D1241" s="2" t="inlineStr">
        <is>
          <t>X4</t>
        </is>
      </c>
      <c r="E1241" t="inlineStr">
        <is>
          <t>ImpMatl_NiAl-Bronze_ASTM-B148_C95400</t>
        </is>
      </c>
      <c r="F1241" s="7" t="inlineStr">
        <is>
          <t>Nickel Aluminum Bronze ASTM B148 UNS C95400</t>
        </is>
      </c>
      <c r="G1241" s="7" t="inlineStr">
        <is>
          <t>B22</t>
        </is>
      </c>
      <c r="H1241" s="7" t="inlineStr">
        <is>
          <t>Coating_Scotchkote134_interior</t>
        </is>
      </c>
      <c r="I1241" s="7" t="inlineStr">
        <is>
          <t>Stainless Steel, AISI-303</t>
        </is>
      </c>
      <c r="J1241" s="7" t="inlineStr">
        <is>
          <t>Steel, Cold Drawn C1018</t>
        </is>
      </c>
      <c r="K1241" s="2" t="inlineStr">
        <is>
          <t>RTF</t>
        </is>
      </c>
      <c r="L1241" s="1" t="n"/>
      <c r="M1241" t="inlineStr">
        <is>
          <t>A102272</t>
        </is>
      </c>
      <c r="N1241" s="125" t="n">
        <v>273</v>
      </c>
      <c r="O1241" s="7" t="inlineStr">
        <is>
          <t>LT250</t>
        </is>
      </c>
      <c r="P1241" s="13" t="n">
        <v>8</v>
      </c>
      <c r="R1241" s="12" t="n"/>
    </row>
    <row r="1242">
      <c r="B1242" t="inlineStr">
        <is>
          <t>Price_BOM_VLC_VLSC_Imp_1226</t>
        </is>
      </c>
      <c r="C1242" t="inlineStr">
        <is>
          <t>:60957-4P-15HP-VLC:60957-4P-20HP-VLC:60957-4P-25HP-VLC:60957-4P-30HP-VLC:</t>
        </is>
      </c>
      <c r="D1242" s="2" t="inlineStr">
        <is>
          <t>X4</t>
        </is>
      </c>
      <c r="E1242" s="2" t="inlineStr">
        <is>
          <t>ImpMatl_Silicon_Bronze_ASTM-B584_C87600</t>
        </is>
      </c>
      <c r="F1242" s="7" t="inlineStr">
        <is>
          <t>Silicon Bronze, ASTM-B584, C87600</t>
        </is>
      </c>
      <c r="G1242" s="7" t="inlineStr">
        <is>
          <t>B21</t>
        </is>
      </c>
      <c r="H1242" s="7" t="inlineStr">
        <is>
          <t>Coating_Scotchkote134_interior_exterior</t>
        </is>
      </c>
      <c r="I1242" s="7" t="inlineStr">
        <is>
          <t>Stainless Steel, AISI-303</t>
        </is>
      </c>
      <c r="J1242" s="7" t="inlineStr">
        <is>
          <t>Steel, Cold Drawn C1018</t>
        </is>
      </c>
      <c r="K1242" s="2" t="inlineStr">
        <is>
          <t>RTF</t>
        </is>
      </c>
      <c r="L1242" s="7" t="n"/>
      <c r="M1242" s="7" t="inlineStr">
        <is>
          <t>A101966</t>
        </is>
      </c>
      <c r="N1242" s="7" t="n">
        <v>0</v>
      </c>
      <c r="O1242" s="7" t="inlineStr">
        <is>
          <t>LT250</t>
        </is>
      </c>
      <c r="P1242" s="13" t="n">
        <v>8</v>
      </c>
      <c r="R1242" s="12" t="n"/>
    </row>
    <row r="1243">
      <c r="B1243" t="inlineStr">
        <is>
          <t>Price_BOM_VLC_VLSC_Imp_1227</t>
        </is>
      </c>
      <c r="C1243" t="inlineStr">
        <is>
          <t>:60957-4P-15HP-VLC:60957-4P-20HP-VLC:60957-4P-25HP-VLC:60957-4P-30HP-VLC:</t>
        </is>
      </c>
      <c r="D1243" s="2" t="inlineStr">
        <is>
          <t>X4</t>
        </is>
      </c>
      <c r="E1243" t="inlineStr">
        <is>
          <t>ImpMatl_NiAl-Bronze_ASTM-B148_C95400</t>
        </is>
      </c>
      <c r="F1243" s="7" t="inlineStr">
        <is>
          <t>Nickel Aluminum Bronze ASTM B148 UNS C95400</t>
        </is>
      </c>
      <c r="G1243" s="7" t="inlineStr">
        <is>
          <t>B22</t>
        </is>
      </c>
      <c r="H1243" s="7" t="inlineStr">
        <is>
          <t>Coating_Scotchkote134_interior_exterior</t>
        </is>
      </c>
      <c r="I1243" s="7" t="inlineStr">
        <is>
          <t>Stainless Steel, AISI-303</t>
        </is>
      </c>
      <c r="J1243" s="7" t="inlineStr">
        <is>
          <t>Steel, Cold Drawn C1018</t>
        </is>
      </c>
      <c r="K1243" s="2" t="inlineStr">
        <is>
          <t>RTF</t>
        </is>
      </c>
      <c r="L1243" s="1" t="n"/>
      <c r="M1243" t="inlineStr">
        <is>
          <t>A102272</t>
        </is>
      </c>
      <c r="N1243" s="125" t="n">
        <v>273</v>
      </c>
      <c r="O1243" s="7" t="inlineStr">
        <is>
          <t>LT250</t>
        </is>
      </c>
      <c r="P1243" s="13" t="n">
        <v>8</v>
      </c>
      <c r="R1243" s="12" t="n"/>
    </row>
    <row r="1244">
      <c r="B1244" t="inlineStr">
        <is>
          <t>Price_BOM_VLC_VLSC_Imp_1228</t>
        </is>
      </c>
      <c r="C1244" t="inlineStr">
        <is>
          <t>:60957-4P-15HP-VLC:60957-4P-20HP-VLC:60957-4P-25HP-VLC:60957-4P-30HP-VLC:</t>
        </is>
      </c>
      <c r="D1244" s="2" t="inlineStr">
        <is>
          <t>X4</t>
        </is>
      </c>
      <c r="E1244" s="2" t="inlineStr">
        <is>
          <t>ImpMatl_Silicon_Bronze_ASTM-B584_C87600</t>
        </is>
      </c>
      <c r="F1244" s="7" t="inlineStr">
        <is>
          <t>Silicon Bronze, ASTM-B584, C87600</t>
        </is>
      </c>
      <c r="G1244" s="7" t="inlineStr">
        <is>
          <t>B21</t>
        </is>
      </c>
      <c r="H1244" s="7" t="inlineStr">
        <is>
          <t>Coating_Scotchkote134_interior_exterior_IncludeImpeller</t>
        </is>
      </c>
      <c r="I1244" s="7" t="inlineStr">
        <is>
          <t>Stainless Steel, AISI-303</t>
        </is>
      </c>
      <c r="J1244" s="7" t="inlineStr">
        <is>
          <t>Steel, Cold Drawn C1018</t>
        </is>
      </c>
      <c r="K1244" s="2" t="inlineStr">
        <is>
          <t>RTF</t>
        </is>
      </c>
      <c r="L1244" s="7" t="n"/>
      <c r="M1244" s="7" t="inlineStr">
        <is>
          <t>A101966</t>
        </is>
      </c>
      <c r="N1244" s="7" t="n">
        <v>0</v>
      </c>
      <c r="O1244" s="7" t="inlineStr">
        <is>
          <t>LT250</t>
        </is>
      </c>
      <c r="P1244" s="13" t="n">
        <v>8</v>
      </c>
      <c r="R1244" s="12" t="n"/>
    </row>
    <row r="1245">
      <c r="B1245" t="inlineStr">
        <is>
          <t>Price_BOM_VLC_VLSC_Imp_1229</t>
        </is>
      </c>
      <c r="C1245" t="inlineStr">
        <is>
          <t>:60957-4P-15HP-VLC:60957-4P-20HP-VLC:60957-4P-25HP-VLC:60957-4P-30HP-VLC:</t>
        </is>
      </c>
      <c r="D1245" s="2" t="inlineStr">
        <is>
          <t>X4</t>
        </is>
      </c>
      <c r="E1245" t="inlineStr">
        <is>
          <t>ImpMatl_NiAl-Bronze_ASTM-B148_C95400</t>
        </is>
      </c>
      <c r="F1245" s="7" t="inlineStr">
        <is>
          <t>Nickel Aluminum Bronze ASTM B148 UNS C95400</t>
        </is>
      </c>
      <c r="G1245" s="7" t="inlineStr">
        <is>
          <t>B22</t>
        </is>
      </c>
      <c r="H1245" s="7" t="inlineStr">
        <is>
          <t>Coating_Scotchkote134_interior_exterior_IncludeImpeller</t>
        </is>
      </c>
      <c r="I1245" s="7" t="inlineStr">
        <is>
          <t>Stainless Steel, AISI-303</t>
        </is>
      </c>
      <c r="J1245" s="7" t="inlineStr">
        <is>
          <t>Steel, Cold Drawn C1018</t>
        </is>
      </c>
      <c r="K1245" s="2" t="inlineStr">
        <is>
          <t>RTF</t>
        </is>
      </c>
      <c r="L1245" s="1" t="n"/>
      <c r="M1245" t="inlineStr">
        <is>
          <t>A102272</t>
        </is>
      </c>
      <c r="N1245" s="125" t="n">
        <v>273</v>
      </c>
      <c r="O1245" s="7" t="inlineStr">
        <is>
          <t>LT250</t>
        </is>
      </c>
      <c r="P1245" s="13" t="n">
        <v>8</v>
      </c>
      <c r="R1245" s="12" t="n"/>
    </row>
    <row r="1246">
      <c r="B1246" t="inlineStr">
        <is>
          <t>Price_BOM_VLC_VLSC_Imp_1230</t>
        </is>
      </c>
      <c r="C1246" t="inlineStr">
        <is>
          <t>:60957-4P-15HP-VLC:60957-4P-20HP-VLC:60957-4P-25HP-VLC:60957-4P-30HP-VLC:</t>
        </is>
      </c>
      <c r="D1246" s="2" t="inlineStr">
        <is>
          <t>X4</t>
        </is>
      </c>
      <c r="E1246" s="2" t="inlineStr">
        <is>
          <t>ImpMatl_Silicon_Bronze_ASTM-B584_C87600</t>
        </is>
      </c>
      <c r="F1246" s="7" t="inlineStr">
        <is>
          <t>Silicon Bronze, ASTM-B584, C87600</t>
        </is>
      </c>
      <c r="G1246" s="7" t="inlineStr">
        <is>
          <t>B21</t>
        </is>
      </c>
      <c r="H1246" s="7" t="inlineStr">
        <is>
          <t>Coating_Scotchkote134_interior_IncludeImpeller</t>
        </is>
      </c>
      <c r="I1246" s="7" t="inlineStr">
        <is>
          <t>Stainless Steel, AISI-303</t>
        </is>
      </c>
      <c r="J1246" s="7" t="inlineStr">
        <is>
          <t>Steel, Cold Drawn C1018</t>
        </is>
      </c>
      <c r="K1246" s="2" t="inlineStr">
        <is>
          <t>RTF</t>
        </is>
      </c>
      <c r="L1246" s="7" t="n"/>
      <c r="M1246" s="7" t="inlineStr">
        <is>
          <t>A101966</t>
        </is>
      </c>
      <c r="N1246" s="7" t="n">
        <v>0</v>
      </c>
      <c r="O1246" s="7" t="inlineStr">
        <is>
          <t>LT250</t>
        </is>
      </c>
      <c r="P1246" s="13" t="n">
        <v>8</v>
      </c>
      <c r="R1246" s="12" t="n"/>
    </row>
    <row r="1247">
      <c r="B1247" t="inlineStr">
        <is>
          <t>Price_BOM_VLC_VLSC_Imp_1231</t>
        </is>
      </c>
      <c r="C1247" t="inlineStr">
        <is>
          <t>:60957-4P-15HP-VLC:60957-4P-20HP-VLC:60957-4P-25HP-VLC:60957-4P-30HP-VLC:</t>
        </is>
      </c>
      <c r="D1247" s="2" t="inlineStr">
        <is>
          <t>X4</t>
        </is>
      </c>
      <c r="E1247" t="inlineStr">
        <is>
          <t>ImpMatl_NiAl-Bronze_ASTM-B148_C95400</t>
        </is>
      </c>
      <c r="F1247" s="7" t="inlineStr">
        <is>
          <t>Nickel Aluminum Bronze ASTM B148 UNS C95400</t>
        </is>
      </c>
      <c r="G1247" s="7" t="inlineStr">
        <is>
          <t>B22</t>
        </is>
      </c>
      <c r="H1247" s="7" t="inlineStr">
        <is>
          <t>Coating_Scotchkote134_interior_IncludeImpeller</t>
        </is>
      </c>
      <c r="I1247" s="7" t="inlineStr">
        <is>
          <t>Stainless Steel, AISI-303</t>
        </is>
      </c>
      <c r="J1247" s="7" t="inlineStr">
        <is>
          <t>Steel, Cold Drawn C1018</t>
        </is>
      </c>
      <c r="K1247" s="2" t="inlineStr">
        <is>
          <t>RTF</t>
        </is>
      </c>
      <c r="L1247" s="1" t="n"/>
      <c r="M1247" t="inlineStr">
        <is>
          <t>A102272</t>
        </is>
      </c>
      <c r="N1247" s="125" t="n">
        <v>273</v>
      </c>
      <c r="O1247" s="7" t="inlineStr">
        <is>
          <t>LT250</t>
        </is>
      </c>
      <c r="P1247" s="13" t="n">
        <v>8</v>
      </c>
      <c r="R1247" s="12" t="n"/>
    </row>
    <row r="1248">
      <c r="B1248" t="inlineStr">
        <is>
          <t>Price_BOM_VLC_VLSC_Imp_1232</t>
        </is>
      </c>
      <c r="C1248" t="inlineStr">
        <is>
          <t>:60957-4P-15HP-VLC:60957-4P-20HP-VLC:60957-4P-25HP-VLC:60957-4P-30HP-VLC:</t>
        </is>
      </c>
      <c r="D1248" s="2" t="inlineStr">
        <is>
          <t>X4</t>
        </is>
      </c>
      <c r="E1248" s="2" t="inlineStr">
        <is>
          <t>ImpMatl_Silicon_Bronze_ASTM-B584_C87600</t>
        </is>
      </c>
      <c r="F1248" s="7" t="inlineStr">
        <is>
          <t>Silicon Bronze, ASTM-B584, C87600</t>
        </is>
      </c>
      <c r="G1248" s="7" t="inlineStr">
        <is>
          <t>B21</t>
        </is>
      </c>
      <c r="H1248" s="7" t="inlineStr">
        <is>
          <t>Coating_Special</t>
        </is>
      </c>
      <c r="I1248" s="7" t="inlineStr">
        <is>
          <t>Stainless Steel, AISI-303</t>
        </is>
      </c>
      <c r="J1248" s="7" t="inlineStr">
        <is>
          <t>Steel, Cold Drawn C1018</t>
        </is>
      </c>
      <c r="K1248" s="2" t="inlineStr">
        <is>
          <t>RTF</t>
        </is>
      </c>
      <c r="L1248" s="7" t="n"/>
      <c r="M1248" s="7" t="inlineStr">
        <is>
          <t>A101966</t>
        </is>
      </c>
      <c r="N1248" s="7" t="n">
        <v>0</v>
      </c>
      <c r="O1248" s="7" t="inlineStr">
        <is>
          <t>LT250</t>
        </is>
      </c>
      <c r="P1248" s="13" t="n">
        <v>8</v>
      </c>
      <c r="R1248" s="12" t="n"/>
    </row>
    <row r="1249">
      <c r="B1249" t="inlineStr">
        <is>
          <t>Price_BOM_VLC_VLSC_Imp_1233</t>
        </is>
      </c>
      <c r="C1249" t="inlineStr">
        <is>
          <t>:60957-4P-15HP-VLC:60957-4P-20HP-VLC:60957-4P-25HP-VLC:60957-4P-30HP-VLC:</t>
        </is>
      </c>
      <c r="D1249" s="2" t="inlineStr">
        <is>
          <t>X4</t>
        </is>
      </c>
      <c r="E1249" t="inlineStr">
        <is>
          <t>ImpMatl_NiAl-Bronze_ASTM-B148_C95400</t>
        </is>
      </c>
      <c r="F1249" s="7" t="inlineStr">
        <is>
          <t>Nickel Aluminum Bronze ASTM B148 UNS C95400</t>
        </is>
      </c>
      <c r="G1249" s="7" t="inlineStr">
        <is>
          <t>B22</t>
        </is>
      </c>
      <c r="H1249" s="7" t="inlineStr">
        <is>
          <t>Coating_Special</t>
        </is>
      </c>
      <c r="I1249" s="7" t="inlineStr">
        <is>
          <t>Stainless Steel, AISI-303</t>
        </is>
      </c>
      <c r="J1249" s="7" t="inlineStr">
        <is>
          <t>Steel, Cold Drawn C1018</t>
        </is>
      </c>
      <c r="K1249" s="2" t="inlineStr">
        <is>
          <t>RTF</t>
        </is>
      </c>
      <c r="L1249" s="1" t="n"/>
      <c r="M1249" t="inlineStr">
        <is>
          <t>A102272</t>
        </is>
      </c>
      <c r="N1249" s="125" t="n">
        <v>273</v>
      </c>
      <c r="O1249" s="7" t="inlineStr">
        <is>
          <t>LT250</t>
        </is>
      </c>
      <c r="P1249" s="13" t="n">
        <v>8</v>
      </c>
      <c r="R1249" s="12" t="n"/>
    </row>
    <row r="1250">
      <c r="B1250" t="inlineStr">
        <is>
          <t>Price_BOM_VLC_VLSC_Imp_1234</t>
        </is>
      </c>
      <c r="C1250" t="inlineStr">
        <is>
          <t>:60957-4P-15HP-VLC:60957-4P-20HP-VLC:60957-4P-25HP-VLC:60957-4P-30HP-VLC:</t>
        </is>
      </c>
      <c r="D1250" s="2" t="inlineStr">
        <is>
          <t>X4</t>
        </is>
      </c>
      <c r="E1250" s="2" t="inlineStr">
        <is>
          <t>ImpMatl_Silicon_Bronze_ASTM-B584_C87600</t>
        </is>
      </c>
      <c r="F1250" s="7" t="inlineStr">
        <is>
          <t>Silicon Bronze, ASTM-B584, C87600</t>
        </is>
      </c>
      <c r="G1250" s="7" t="inlineStr">
        <is>
          <t>B21</t>
        </is>
      </c>
      <c r="H1250" s="7" t="inlineStr">
        <is>
          <t>Coating_Epoxy</t>
        </is>
      </c>
      <c r="I1250" s="7" t="inlineStr">
        <is>
          <t>Stainless Steel, AISI-303</t>
        </is>
      </c>
      <c r="J1250" s="7" t="inlineStr">
        <is>
          <t>Steel, Cold Drawn C1018</t>
        </is>
      </c>
      <c r="K1250" s="2" t="inlineStr">
        <is>
          <t>RTF</t>
        </is>
      </c>
      <c r="L1250" s="7" t="n"/>
      <c r="M1250" s="7" t="inlineStr">
        <is>
          <t>A101966</t>
        </is>
      </c>
      <c r="N1250" s="7" t="n">
        <v>0</v>
      </c>
      <c r="O1250" s="7" t="inlineStr">
        <is>
          <t>LT250</t>
        </is>
      </c>
      <c r="P1250" s="13" t="n">
        <v>8</v>
      </c>
      <c r="R1250" s="12" t="n"/>
    </row>
    <row r="1251">
      <c r="B1251" t="inlineStr">
        <is>
          <t>Price_BOM_VLC_VLSC_Imp_1235</t>
        </is>
      </c>
      <c r="C1251" t="inlineStr">
        <is>
          <t>:60957-4P-15HP-VLC:60957-4P-20HP-VLC:60957-4P-25HP-VLC:60957-4P-30HP-VLC:</t>
        </is>
      </c>
      <c r="D1251" s="2" t="inlineStr">
        <is>
          <t>X4</t>
        </is>
      </c>
      <c r="E1251" t="inlineStr">
        <is>
          <t>ImpMatl_NiAl-Bronze_ASTM-B148_C95400</t>
        </is>
      </c>
      <c r="F1251" s="7" t="inlineStr">
        <is>
          <t>Nickel Aluminum Bronze ASTM B148 UNS C95400</t>
        </is>
      </c>
      <c r="G1251" s="7" t="inlineStr">
        <is>
          <t>B22</t>
        </is>
      </c>
      <c r="H1251" s="7" t="inlineStr">
        <is>
          <t>Coating_Epoxy</t>
        </is>
      </c>
      <c r="I1251" s="7" t="inlineStr">
        <is>
          <t>Stainless Steel, AISI-303</t>
        </is>
      </c>
      <c r="J1251" s="7" t="inlineStr">
        <is>
          <t>Steel, Cold Drawn C1018</t>
        </is>
      </c>
      <c r="K1251" s="2" t="inlineStr">
        <is>
          <t>RTF</t>
        </is>
      </c>
      <c r="L1251" s="1" t="n"/>
      <c r="M1251" t="inlineStr">
        <is>
          <t>A102272</t>
        </is>
      </c>
      <c r="N1251" s="125" t="n">
        <v>273</v>
      </c>
      <c r="O1251" s="7" t="inlineStr">
        <is>
          <t>LT250</t>
        </is>
      </c>
      <c r="P1251" s="13" t="n">
        <v>8</v>
      </c>
      <c r="R1251" s="12" t="n"/>
    </row>
    <row r="1252">
      <c r="B1252" t="inlineStr">
        <is>
          <t>Price_BOM_VLC_VLSC_Imp_1236</t>
        </is>
      </c>
      <c r="C1252" t="inlineStr">
        <is>
          <t>:60957-4P-15HP-VLSC:60957-4P-20HP-VLSC:60957-4P-25HP-VLSC:60957-4P-30HP-VLSC:</t>
        </is>
      </c>
      <c r="D1252" s="2" t="inlineStr">
        <is>
          <t>X4</t>
        </is>
      </c>
      <c r="E1252" s="2" t="inlineStr">
        <is>
          <t>ImpMatl_Silicon_Bronze_ASTM-B584_C87600</t>
        </is>
      </c>
      <c r="F1252" s="7" t="inlineStr">
        <is>
          <t>Silicon Bronze, ASTM-B584, C87600</t>
        </is>
      </c>
      <c r="G1252" s="7" t="inlineStr">
        <is>
          <t>B21</t>
        </is>
      </c>
      <c r="H1252" s="7" t="inlineStr">
        <is>
          <t>Coating_Standard</t>
        </is>
      </c>
      <c r="I1252" s="7" t="inlineStr">
        <is>
          <t>Stainless Steel, AISI-303</t>
        </is>
      </c>
      <c r="J1252" s="7" t="inlineStr">
        <is>
          <t>Steel, Cold Drawn C1018</t>
        </is>
      </c>
      <c r="K1252" s="78" t="inlineStr">
        <is>
          <t>96772229</t>
        </is>
      </c>
      <c r="L1252" s="7" t="inlineStr">
        <is>
          <t>IMP,VL,60957,X4,B21</t>
        </is>
      </c>
      <c r="M1252" s="7" t="inlineStr">
        <is>
          <t>A101966</t>
        </is>
      </c>
      <c r="N1252" s="7" t="n">
        <v>0</v>
      </c>
      <c r="O1252" s="7" t="inlineStr">
        <is>
          <t>LT027</t>
        </is>
      </c>
      <c r="P1252" s="13" t="n">
        <v>0</v>
      </c>
      <c r="R1252" s="12" t="n"/>
    </row>
    <row r="1253">
      <c r="B1253" t="inlineStr">
        <is>
          <t>Price_BOM_VLC_VLSC_Imp_1237</t>
        </is>
      </c>
      <c r="C1253" t="inlineStr">
        <is>
          <t>:60957-4P-15HP-VLSC:60957-4P-20HP-VLSC:60957-4P-25HP-VLSC:60957-4P-30HP-VLSC:</t>
        </is>
      </c>
      <c r="D1253" s="2" t="inlineStr">
        <is>
          <t>X4</t>
        </is>
      </c>
      <c r="E1253" s="2" t="inlineStr">
        <is>
          <t>ImpMatl_SS_AISI-304</t>
        </is>
      </c>
      <c r="F1253" s="7" t="inlineStr">
        <is>
          <t>Stainless Steel, AISI-304</t>
        </is>
      </c>
      <c r="G1253" s="7" t="inlineStr">
        <is>
          <t>H304</t>
        </is>
      </c>
      <c r="H1253" s="7" t="inlineStr">
        <is>
          <t>Coating_Standard</t>
        </is>
      </c>
      <c r="I1253" s="7" t="inlineStr">
        <is>
          <t>Stainless Steel, AISI-303</t>
        </is>
      </c>
      <c r="J1253" s="7" t="inlineStr">
        <is>
          <t>Stainless Steel, AISI 316</t>
        </is>
      </c>
      <c r="K1253" s="98" t="n">
        <v>99830714</v>
      </c>
      <c r="L1253" s="98" t="inlineStr">
        <is>
          <t>IMP,L,50957,X4,H304</t>
        </is>
      </c>
      <c r="M1253" t="inlineStr">
        <is>
          <t>A101971</t>
        </is>
      </c>
      <c r="N1253" t="n">
        <v>0</v>
      </c>
      <c r="O1253" s="7" t="inlineStr">
        <is>
          <t>LT027</t>
        </is>
      </c>
      <c r="P1253" s="13" t="n">
        <v>0</v>
      </c>
      <c r="R1253" s="12" t="n"/>
    </row>
    <row r="1254">
      <c r="B1254" t="inlineStr">
        <is>
          <t>Price_BOM_VLC_VLSC_Imp_1238</t>
        </is>
      </c>
      <c r="C1254" t="inlineStr">
        <is>
          <t>:60957-4P-15HP-VLSC:60957-4P-20HP-VLSC:60957-4P-25HP-VLSC:60957-4P-30HP-VLSC:</t>
        </is>
      </c>
      <c r="D1254" s="2" t="inlineStr">
        <is>
          <t>X4</t>
        </is>
      </c>
      <c r="E1254" t="inlineStr">
        <is>
          <t>ImpMatl_NiAl-Bronze_ASTM-B148_C95400</t>
        </is>
      </c>
      <c r="F1254" s="7" t="inlineStr">
        <is>
          <t>Nickel Aluminum Bronze ASTM B148 UNS C95400</t>
        </is>
      </c>
      <c r="G1254" s="7" t="inlineStr">
        <is>
          <t>B22</t>
        </is>
      </c>
      <c r="H1254" s="7" t="inlineStr">
        <is>
          <t>Coating_Standard</t>
        </is>
      </c>
      <c r="I1254" s="7" t="inlineStr">
        <is>
          <t>Stainless Steel, AISI-303</t>
        </is>
      </c>
      <c r="J1254" s="7" t="inlineStr">
        <is>
          <t>Steel, Cold Drawn C1018</t>
        </is>
      </c>
      <c r="K1254" s="78" t="inlineStr">
        <is>
          <t>96772240</t>
        </is>
      </c>
      <c r="L1254" s="1" t="n"/>
      <c r="M1254" t="inlineStr">
        <is>
          <t>A102272</t>
        </is>
      </c>
      <c r="N1254" s="125" t="n">
        <v>273</v>
      </c>
      <c r="O1254" s="7" t="inlineStr">
        <is>
          <t>LT250</t>
        </is>
      </c>
      <c r="P1254" s="13" t="n">
        <v>8</v>
      </c>
      <c r="R1254" s="12" t="n"/>
    </row>
    <row r="1255">
      <c r="B1255" t="inlineStr">
        <is>
          <t>Price_BOM_VLC_VLSC_Imp_1239</t>
        </is>
      </c>
      <c r="C1255" t="inlineStr">
        <is>
          <t>:60957-4P-15HP-VLSC:60957-4P-20HP-VLSC:60957-4P-25HP-VLSC:60957-4P-30HP-VLSC:</t>
        </is>
      </c>
      <c r="D1255" s="2" t="inlineStr">
        <is>
          <t>X4</t>
        </is>
      </c>
      <c r="E1255" s="2" t="inlineStr">
        <is>
          <t>ImpMatl_Silicon_Bronze_ASTM-B584_C87600</t>
        </is>
      </c>
      <c r="F1255" s="7" t="inlineStr">
        <is>
          <t>Silicon Bronze, ASTM-B584, C87600</t>
        </is>
      </c>
      <c r="G1255" s="7" t="inlineStr">
        <is>
          <t>B21</t>
        </is>
      </c>
      <c r="H1255" s="7" t="inlineStr">
        <is>
          <t>Coating_Scotchkote134_interior</t>
        </is>
      </c>
      <c r="I1255" s="7" t="inlineStr">
        <is>
          <t>Stainless Steel, AISI-303</t>
        </is>
      </c>
      <c r="J1255" s="7" t="inlineStr">
        <is>
          <t>Steel, Cold Drawn C1018</t>
        </is>
      </c>
      <c r="K1255" s="2" t="inlineStr">
        <is>
          <t>RTF</t>
        </is>
      </c>
      <c r="L1255" s="7" t="n"/>
      <c r="M1255" s="7" t="inlineStr">
        <is>
          <t>A101966</t>
        </is>
      </c>
      <c r="N1255" s="7" t="n">
        <v>0</v>
      </c>
      <c r="O1255" s="7" t="inlineStr">
        <is>
          <t>LT250</t>
        </is>
      </c>
      <c r="P1255" s="13" t="n">
        <v>8</v>
      </c>
      <c r="R1255" s="12" t="n"/>
    </row>
    <row r="1256">
      <c r="B1256" t="inlineStr">
        <is>
          <t>Price_BOM_VLC_VLSC_Imp_1240</t>
        </is>
      </c>
      <c r="C1256" t="inlineStr">
        <is>
          <t>:60957-4P-15HP-VLSC:60957-4P-20HP-VLSC:60957-4P-25HP-VLSC:60957-4P-30HP-VLSC:</t>
        </is>
      </c>
      <c r="D1256" s="2" t="inlineStr">
        <is>
          <t>X4</t>
        </is>
      </c>
      <c r="E1256" t="inlineStr">
        <is>
          <t>ImpMatl_NiAl-Bronze_ASTM-B148_C95400</t>
        </is>
      </c>
      <c r="F1256" s="7" t="inlineStr">
        <is>
          <t>Nickel Aluminum Bronze ASTM B148 UNS C95400</t>
        </is>
      </c>
      <c r="G1256" s="7" t="inlineStr">
        <is>
          <t>B22</t>
        </is>
      </c>
      <c r="H1256" s="7" t="inlineStr">
        <is>
          <t>Coating_Scotchkote134_interior</t>
        </is>
      </c>
      <c r="I1256" s="7" t="inlineStr">
        <is>
          <t>Stainless Steel, AISI-303</t>
        </is>
      </c>
      <c r="J1256" s="7" t="inlineStr">
        <is>
          <t>Steel, Cold Drawn C1018</t>
        </is>
      </c>
      <c r="K1256" s="2" t="inlineStr">
        <is>
          <t>RTF</t>
        </is>
      </c>
      <c r="L1256" s="1" t="n"/>
      <c r="M1256" t="inlineStr">
        <is>
          <t>A102272</t>
        </is>
      </c>
      <c r="N1256" s="125" t="n">
        <v>273</v>
      </c>
      <c r="O1256" s="7" t="inlineStr">
        <is>
          <t>LT250</t>
        </is>
      </c>
      <c r="P1256" s="13" t="n">
        <v>8</v>
      </c>
      <c r="R1256" s="12" t="n"/>
    </row>
    <row r="1257">
      <c r="B1257" t="inlineStr">
        <is>
          <t>Price_BOM_VLC_VLSC_Imp_1241</t>
        </is>
      </c>
      <c r="C1257" t="inlineStr">
        <is>
          <t>:60957-4P-15HP-VLSC:60957-4P-20HP-VLSC:60957-4P-25HP-VLSC:60957-4P-30HP-VLSC:</t>
        </is>
      </c>
      <c r="D1257" s="2" t="inlineStr">
        <is>
          <t>X4</t>
        </is>
      </c>
      <c r="E1257" s="2" t="inlineStr">
        <is>
          <t>ImpMatl_Silicon_Bronze_ASTM-B584_C87600</t>
        </is>
      </c>
      <c r="F1257" s="7" t="inlineStr">
        <is>
          <t>Silicon Bronze, ASTM-B584, C87600</t>
        </is>
      </c>
      <c r="G1257" s="7" t="inlineStr">
        <is>
          <t>B21</t>
        </is>
      </c>
      <c r="H1257" s="7" t="inlineStr">
        <is>
          <t>Coating_Scotchkote134_interior_exterior</t>
        </is>
      </c>
      <c r="I1257" s="7" t="inlineStr">
        <is>
          <t>Stainless Steel, AISI-303</t>
        </is>
      </c>
      <c r="J1257" s="7" t="inlineStr">
        <is>
          <t>Steel, Cold Drawn C1018</t>
        </is>
      </c>
      <c r="K1257" s="2" t="inlineStr">
        <is>
          <t>RTF</t>
        </is>
      </c>
      <c r="L1257" s="7" t="n"/>
      <c r="M1257" s="7" t="inlineStr">
        <is>
          <t>A101966</t>
        </is>
      </c>
      <c r="N1257" s="7" t="n">
        <v>0</v>
      </c>
      <c r="O1257" s="7" t="inlineStr">
        <is>
          <t>LT250</t>
        </is>
      </c>
      <c r="P1257" s="13" t="n">
        <v>8</v>
      </c>
      <c r="R1257" s="12" t="n"/>
    </row>
    <row r="1258">
      <c r="B1258" t="inlineStr">
        <is>
          <t>Price_BOM_VLC_VLSC_Imp_1242</t>
        </is>
      </c>
      <c r="C1258" t="inlineStr">
        <is>
          <t>:60957-4P-15HP-VLSC:60957-4P-20HP-VLSC:60957-4P-25HP-VLSC:60957-4P-30HP-VLSC:</t>
        </is>
      </c>
      <c r="D1258" s="2" t="inlineStr">
        <is>
          <t>X4</t>
        </is>
      </c>
      <c r="E1258" t="inlineStr">
        <is>
          <t>ImpMatl_NiAl-Bronze_ASTM-B148_C95400</t>
        </is>
      </c>
      <c r="F1258" s="7" t="inlineStr">
        <is>
          <t>Nickel Aluminum Bronze ASTM B148 UNS C95400</t>
        </is>
      </c>
      <c r="G1258" s="7" t="inlineStr">
        <is>
          <t>B22</t>
        </is>
      </c>
      <c r="H1258" s="7" t="inlineStr">
        <is>
          <t>Coating_Scotchkote134_interior_exterior</t>
        </is>
      </c>
      <c r="I1258" s="7" t="inlineStr">
        <is>
          <t>Stainless Steel, AISI-303</t>
        </is>
      </c>
      <c r="J1258" s="7" t="inlineStr">
        <is>
          <t>Steel, Cold Drawn C1018</t>
        </is>
      </c>
      <c r="K1258" s="2" t="inlineStr">
        <is>
          <t>RTF</t>
        </is>
      </c>
      <c r="L1258" s="1" t="n"/>
      <c r="M1258" t="inlineStr">
        <is>
          <t>A102272</t>
        </is>
      </c>
      <c r="N1258" s="125" t="n">
        <v>273</v>
      </c>
      <c r="O1258" s="7" t="inlineStr">
        <is>
          <t>LT250</t>
        </is>
      </c>
      <c r="P1258" s="13" t="n">
        <v>8</v>
      </c>
      <c r="R1258" s="12" t="n"/>
    </row>
    <row r="1259">
      <c r="B1259" t="inlineStr">
        <is>
          <t>Price_BOM_VLC_VLSC_Imp_1243</t>
        </is>
      </c>
      <c r="C1259" t="inlineStr">
        <is>
          <t>:60957-4P-15HP-VLSC:60957-4P-20HP-VLSC:60957-4P-25HP-VLSC:60957-4P-30HP-VLSC:</t>
        </is>
      </c>
      <c r="D1259" s="2" t="inlineStr">
        <is>
          <t>X4</t>
        </is>
      </c>
      <c r="E1259" s="2" t="inlineStr">
        <is>
          <t>ImpMatl_Silicon_Bronze_ASTM-B584_C87600</t>
        </is>
      </c>
      <c r="F1259" s="7" t="inlineStr">
        <is>
          <t>Silicon Bronze, ASTM-B584, C87600</t>
        </is>
      </c>
      <c r="G1259" s="7" t="inlineStr">
        <is>
          <t>B21</t>
        </is>
      </c>
      <c r="H1259" s="7" t="inlineStr">
        <is>
          <t>Coating_Scotchkote134_interior_exterior_IncludeImpeller</t>
        </is>
      </c>
      <c r="I1259" s="7" t="inlineStr">
        <is>
          <t>Stainless Steel, AISI-303</t>
        </is>
      </c>
      <c r="J1259" s="7" t="inlineStr">
        <is>
          <t>Steel, Cold Drawn C1018</t>
        </is>
      </c>
      <c r="K1259" s="2" t="inlineStr">
        <is>
          <t>RTF</t>
        </is>
      </c>
      <c r="L1259" s="7" t="n"/>
      <c r="M1259" s="7" t="inlineStr">
        <is>
          <t>A101966</t>
        </is>
      </c>
      <c r="N1259" s="7" t="n">
        <v>0</v>
      </c>
      <c r="O1259" s="7" t="inlineStr">
        <is>
          <t>LT250</t>
        </is>
      </c>
      <c r="P1259" s="13" t="n">
        <v>8</v>
      </c>
      <c r="R1259" s="12" t="n"/>
    </row>
    <row r="1260">
      <c r="B1260" t="inlineStr">
        <is>
          <t>Price_BOM_VLC_VLSC_Imp_1244</t>
        </is>
      </c>
      <c r="C1260" t="inlineStr">
        <is>
          <t>:60957-4P-15HP-VLSC:60957-4P-20HP-VLSC:60957-4P-25HP-VLSC:60957-4P-30HP-VLSC:</t>
        </is>
      </c>
      <c r="D1260" s="2" t="inlineStr">
        <is>
          <t>X4</t>
        </is>
      </c>
      <c r="E1260" t="inlineStr">
        <is>
          <t>ImpMatl_NiAl-Bronze_ASTM-B148_C95400</t>
        </is>
      </c>
      <c r="F1260" s="7" t="inlineStr">
        <is>
          <t>Nickel Aluminum Bronze ASTM B148 UNS C95400</t>
        </is>
      </c>
      <c r="G1260" s="7" t="inlineStr">
        <is>
          <t>B22</t>
        </is>
      </c>
      <c r="H1260" s="7" t="inlineStr">
        <is>
          <t>Coating_Scotchkote134_interior_exterior_IncludeImpeller</t>
        </is>
      </c>
      <c r="I1260" s="7" t="inlineStr">
        <is>
          <t>Stainless Steel, AISI-303</t>
        </is>
      </c>
      <c r="J1260" s="7" t="inlineStr">
        <is>
          <t>Steel, Cold Drawn C1018</t>
        </is>
      </c>
      <c r="K1260" s="2" t="inlineStr">
        <is>
          <t>RTF</t>
        </is>
      </c>
      <c r="L1260" s="1" t="n"/>
      <c r="M1260" t="inlineStr">
        <is>
          <t>A102272</t>
        </is>
      </c>
      <c r="N1260" s="125" t="n">
        <v>273</v>
      </c>
      <c r="O1260" s="7" t="inlineStr">
        <is>
          <t>LT250</t>
        </is>
      </c>
      <c r="P1260" s="13" t="n">
        <v>8</v>
      </c>
      <c r="R1260" s="12" t="n"/>
    </row>
    <row r="1261">
      <c r="B1261" t="inlineStr">
        <is>
          <t>Price_BOM_VLC_VLSC_Imp_1245</t>
        </is>
      </c>
      <c r="C1261" t="inlineStr">
        <is>
          <t>:60957-4P-15HP-VLSC:60957-4P-20HP-VLSC:60957-4P-25HP-VLSC:60957-4P-30HP-VLSC:</t>
        </is>
      </c>
      <c r="D1261" s="2" t="inlineStr">
        <is>
          <t>X4</t>
        </is>
      </c>
      <c r="E1261" s="2" t="inlineStr">
        <is>
          <t>ImpMatl_Silicon_Bronze_ASTM-B584_C87600</t>
        </is>
      </c>
      <c r="F1261" s="7" t="inlineStr">
        <is>
          <t>Silicon Bronze, ASTM-B584, C87600</t>
        </is>
      </c>
      <c r="G1261" s="7" t="inlineStr">
        <is>
          <t>B21</t>
        </is>
      </c>
      <c r="H1261" s="7" t="inlineStr">
        <is>
          <t>Coating_Scotchkote134_interior_IncludeImpeller</t>
        </is>
      </c>
      <c r="I1261" s="7" t="inlineStr">
        <is>
          <t>Stainless Steel, AISI-303</t>
        </is>
      </c>
      <c r="J1261" s="7" t="inlineStr">
        <is>
          <t>Steel, Cold Drawn C1018</t>
        </is>
      </c>
      <c r="K1261" s="2" t="inlineStr">
        <is>
          <t>RTF</t>
        </is>
      </c>
      <c r="L1261" s="7" t="n"/>
      <c r="M1261" s="7" t="inlineStr">
        <is>
          <t>A101966</t>
        </is>
      </c>
      <c r="N1261" s="7" t="n">
        <v>0</v>
      </c>
      <c r="O1261" s="7" t="inlineStr">
        <is>
          <t>LT250</t>
        </is>
      </c>
      <c r="P1261" s="13" t="n">
        <v>8</v>
      </c>
      <c r="R1261" s="12" t="n"/>
    </row>
    <row r="1262">
      <c r="B1262" t="inlineStr">
        <is>
          <t>Price_BOM_VLC_VLSC_Imp_1246</t>
        </is>
      </c>
      <c r="C1262" t="inlineStr">
        <is>
          <t>:60957-4P-15HP-VLSC:60957-4P-20HP-VLSC:60957-4P-25HP-VLSC:60957-4P-30HP-VLSC:</t>
        </is>
      </c>
      <c r="D1262" s="2" t="inlineStr">
        <is>
          <t>X4</t>
        </is>
      </c>
      <c r="E1262" t="inlineStr">
        <is>
          <t>ImpMatl_NiAl-Bronze_ASTM-B148_C95400</t>
        </is>
      </c>
      <c r="F1262" s="7" t="inlineStr">
        <is>
          <t>Nickel Aluminum Bronze ASTM B148 UNS C95400</t>
        </is>
      </c>
      <c r="G1262" s="7" t="inlineStr">
        <is>
          <t>B22</t>
        </is>
      </c>
      <c r="H1262" s="7" t="inlineStr">
        <is>
          <t>Coating_Scotchkote134_interior_IncludeImpeller</t>
        </is>
      </c>
      <c r="I1262" s="7" t="inlineStr">
        <is>
          <t>Stainless Steel, AISI-303</t>
        </is>
      </c>
      <c r="J1262" s="7" t="inlineStr">
        <is>
          <t>Steel, Cold Drawn C1018</t>
        </is>
      </c>
      <c r="K1262" s="2" t="inlineStr">
        <is>
          <t>RTF</t>
        </is>
      </c>
      <c r="L1262" s="1" t="n"/>
      <c r="M1262" t="inlineStr">
        <is>
          <t>A102272</t>
        </is>
      </c>
      <c r="N1262" s="125" t="n">
        <v>273</v>
      </c>
      <c r="O1262" s="7" t="inlineStr">
        <is>
          <t>LT250</t>
        </is>
      </c>
      <c r="P1262" s="13" t="n">
        <v>8</v>
      </c>
      <c r="R1262" s="12" t="n"/>
    </row>
    <row r="1263">
      <c r="B1263" t="inlineStr">
        <is>
          <t>Price_BOM_VLC_VLSC_Imp_1247</t>
        </is>
      </c>
      <c r="C1263" t="inlineStr">
        <is>
          <t>:60957-4P-15HP-VLSC:60957-4P-20HP-VLSC:60957-4P-25HP-VLSC:60957-4P-30HP-VLSC:</t>
        </is>
      </c>
      <c r="D1263" s="2" t="inlineStr">
        <is>
          <t>X4</t>
        </is>
      </c>
      <c r="E1263" s="2" t="inlineStr">
        <is>
          <t>ImpMatl_Silicon_Bronze_ASTM-B584_C87600</t>
        </is>
      </c>
      <c r="F1263" s="7" t="inlineStr">
        <is>
          <t>Silicon Bronze, ASTM-B584, C87600</t>
        </is>
      </c>
      <c r="G1263" s="7" t="inlineStr">
        <is>
          <t>B21</t>
        </is>
      </c>
      <c r="H1263" s="7" t="inlineStr">
        <is>
          <t>Coating_Special</t>
        </is>
      </c>
      <c r="I1263" s="7" t="inlineStr">
        <is>
          <t>Stainless Steel, AISI-303</t>
        </is>
      </c>
      <c r="J1263" s="7" t="inlineStr">
        <is>
          <t>Steel, Cold Drawn C1018</t>
        </is>
      </c>
      <c r="K1263" s="2" t="inlineStr">
        <is>
          <t>RTF</t>
        </is>
      </c>
      <c r="L1263" s="7" t="n"/>
      <c r="M1263" s="7" t="inlineStr">
        <is>
          <t>A101966</t>
        </is>
      </c>
      <c r="N1263" s="7" t="n">
        <v>0</v>
      </c>
      <c r="O1263" s="7" t="inlineStr">
        <is>
          <t>LT250</t>
        </is>
      </c>
      <c r="P1263" s="13" t="n">
        <v>8</v>
      </c>
      <c r="R1263" s="12" t="n"/>
    </row>
    <row r="1264">
      <c r="B1264" t="inlineStr">
        <is>
          <t>Price_BOM_VLC_VLSC_Imp_1248</t>
        </is>
      </c>
      <c r="C1264" t="inlineStr">
        <is>
          <t>:60957-4P-15HP-VLSC:60957-4P-20HP-VLSC:60957-4P-25HP-VLSC:60957-4P-30HP-VLSC:</t>
        </is>
      </c>
      <c r="D1264" s="2" t="inlineStr">
        <is>
          <t>X4</t>
        </is>
      </c>
      <c r="E1264" t="inlineStr">
        <is>
          <t>ImpMatl_NiAl-Bronze_ASTM-B148_C95400</t>
        </is>
      </c>
      <c r="F1264" s="7" t="inlineStr">
        <is>
          <t>Nickel Aluminum Bronze ASTM B148 UNS C95400</t>
        </is>
      </c>
      <c r="G1264" s="7" t="inlineStr">
        <is>
          <t>B22</t>
        </is>
      </c>
      <c r="H1264" s="7" t="inlineStr">
        <is>
          <t>Coating_Special</t>
        </is>
      </c>
      <c r="I1264" s="7" t="inlineStr">
        <is>
          <t>Stainless Steel, AISI-303</t>
        </is>
      </c>
      <c r="J1264" s="7" t="inlineStr">
        <is>
          <t>Steel, Cold Drawn C1018</t>
        </is>
      </c>
      <c r="K1264" s="2" t="inlineStr">
        <is>
          <t>RTF</t>
        </is>
      </c>
      <c r="L1264" s="1" t="n"/>
      <c r="M1264" t="inlineStr">
        <is>
          <t>A102272</t>
        </is>
      </c>
      <c r="N1264" s="125" t="n">
        <v>273</v>
      </c>
      <c r="O1264" s="7" t="inlineStr">
        <is>
          <t>LT250</t>
        </is>
      </c>
      <c r="P1264" s="13" t="n">
        <v>8</v>
      </c>
      <c r="R1264" s="12" t="n"/>
    </row>
    <row r="1265">
      <c r="B1265" t="inlineStr">
        <is>
          <t>Price_BOM_VLC_VLSC_Imp_1249</t>
        </is>
      </c>
      <c r="C1265" t="inlineStr">
        <is>
          <t>:60957-4P-15HP-VLSC:60957-4P-20HP-VLSC:60957-4P-25HP-VLSC:60957-4P-30HP-VLSC:</t>
        </is>
      </c>
      <c r="D1265" s="2" t="inlineStr">
        <is>
          <t>X4</t>
        </is>
      </c>
      <c r="E1265" s="2" t="inlineStr">
        <is>
          <t>ImpMatl_Silicon_Bronze_ASTM-B584_C87600</t>
        </is>
      </c>
      <c r="F1265" s="7" t="inlineStr">
        <is>
          <t>Silicon Bronze, ASTM-B584, C87600</t>
        </is>
      </c>
      <c r="G1265" s="7" t="inlineStr">
        <is>
          <t>B21</t>
        </is>
      </c>
      <c r="H1265" s="7" t="inlineStr">
        <is>
          <t>Coating_Epoxy</t>
        </is>
      </c>
      <c r="I1265" s="7" t="inlineStr">
        <is>
          <t>Stainless Steel, AISI-303</t>
        </is>
      </c>
      <c r="J1265" s="7" t="inlineStr">
        <is>
          <t>Steel, Cold Drawn C1018</t>
        </is>
      </c>
      <c r="K1265" s="2" t="inlineStr">
        <is>
          <t>RTF</t>
        </is>
      </c>
      <c r="L1265" s="7" t="n"/>
      <c r="M1265" s="7" t="inlineStr">
        <is>
          <t>A101966</t>
        </is>
      </c>
      <c r="N1265" s="7" t="n">
        <v>0</v>
      </c>
      <c r="O1265" s="7" t="inlineStr">
        <is>
          <t>LT250</t>
        </is>
      </c>
      <c r="P1265" s="13" t="n">
        <v>8</v>
      </c>
      <c r="R1265" s="12" t="n"/>
    </row>
    <row r="1266">
      <c r="B1266" t="inlineStr">
        <is>
          <t>Price_BOM_VLC_VLSC_Imp_1250</t>
        </is>
      </c>
      <c r="C1266" t="inlineStr">
        <is>
          <t>:60957-4P-15HP-VLSC:60957-4P-20HP-VLSC:60957-4P-25HP-VLSC:60957-4P-30HP-VLSC:</t>
        </is>
      </c>
      <c r="D1266" s="2" t="inlineStr">
        <is>
          <t>X4</t>
        </is>
      </c>
      <c r="E1266" t="inlineStr">
        <is>
          <t>ImpMatl_NiAl-Bronze_ASTM-B148_C95400</t>
        </is>
      </c>
      <c r="F1266" s="7" t="inlineStr">
        <is>
          <t>Nickel Aluminum Bronze ASTM B148 UNS C95400</t>
        </is>
      </c>
      <c r="G1266" s="7" t="inlineStr">
        <is>
          <t>B22</t>
        </is>
      </c>
      <c r="H1266" s="7" t="inlineStr">
        <is>
          <t>Coating_Epoxy</t>
        </is>
      </c>
      <c r="I1266" s="7" t="inlineStr">
        <is>
          <t>Stainless Steel, AISI-303</t>
        </is>
      </c>
      <c r="J1266" s="7" t="inlineStr">
        <is>
          <t>Steel, Cold Drawn C1018</t>
        </is>
      </c>
      <c r="K1266" s="2" t="inlineStr">
        <is>
          <t>RTF</t>
        </is>
      </c>
      <c r="L1266" s="1" t="n"/>
      <c r="M1266" t="inlineStr">
        <is>
          <t>A102272</t>
        </is>
      </c>
      <c r="N1266" s="125" t="n">
        <v>273</v>
      </c>
      <c r="O1266" s="7" t="inlineStr">
        <is>
          <t>LT250</t>
        </is>
      </c>
      <c r="P1266" s="13" t="n">
        <v>8</v>
      </c>
      <c r="R1266" s="12" t="n"/>
    </row>
    <row r="1267">
      <c r="B1267" t="inlineStr">
        <is>
          <t>Price_BOM_VLC_VLSC_Imp_1251</t>
        </is>
      </c>
      <c r="C1267" s="68" t="inlineStr">
        <is>
          <t>:80123-4P-25HP-VLC:80123-4P-30HP-VLC:80123-4P-40HP-VLC:80123-4P-50HP-VLC:80123-4P-60HP-VLC:80123-4P-75HP-VLC:80123-4P-100HP-VLC:</t>
        </is>
      </c>
      <c r="D1267" s="2" t="inlineStr">
        <is>
          <t>X5</t>
        </is>
      </c>
      <c r="E1267" s="2" t="inlineStr">
        <is>
          <t>ImpMatl_Silicon_Bronze_ASTM-B584_C87600</t>
        </is>
      </c>
      <c r="F1267" s="7" t="inlineStr">
        <is>
          <t>Silicon Bronze, ASTM-B584, C87600</t>
        </is>
      </c>
      <c r="G1267" s="7" t="inlineStr">
        <is>
          <t>B21</t>
        </is>
      </c>
      <c r="H1267" s="7" t="inlineStr">
        <is>
          <t>Coating_Standard</t>
        </is>
      </c>
      <c r="I1267" s="7" t="inlineStr">
        <is>
          <t>Anodized Steel</t>
        </is>
      </c>
      <c r="J1267" s="7" t="inlineStr">
        <is>
          <t>Steel, Cold Drawn C1018</t>
        </is>
      </c>
      <c r="K1267" s="77" t="inlineStr">
        <is>
          <t>96769271</t>
        </is>
      </c>
      <c r="L1267" s="7" t="inlineStr">
        <is>
          <t>IMP,L,60123,X5,B21</t>
        </is>
      </c>
      <c r="M1267" s="7" t="inlineStr">
        <is>
          <t>A102008</t>
        </is>
      </c>
      <c r="N1267" s="7" t="n">
        <v>0</v>
      </c>
      <c r="O1267" s="7" t="inlineStr">
        <is>
          <t>LT027</t>
        </is>
      </c>
      <c r="P1267" s="13" t="n">
        <v>0</v>
      </c>
      <c r="R1267" s="12" t="n"/>
    </row>
    <row r="1268">
      <c r="B1268" t="inlineStr">
        <is>
          <t>Price_BOM_VLC_VLSC_Imp_1252</t>
        </is>
      </c>
      <c r="C1268" s="68" t="inlineStr">
        <is>
          <t>:80123-4P-25HP-VLC:80123-4P-30HP-VLC:80123-4P-40HP-VLC:80123-4P-50HP-VLC:80123-4P-60HP-VLC:80123-4P-75HP-VLC:80123-4P-100HP-VLC:</t>
        </is>
      </c>
      <c r="D1268" s="2" t="inlineStr">
        <is>
          <t>X5</t>
        </is>
      </c>
      <c r="E1268" s="2" t="inlineStr">
        <is>
          <t>ImpMatl_SS_AISI-304</t>
        </is>
      </c>
      <c r="F1268" s="7" t="inlineStr">
        <is>
          <t>Stainless Steel, AISI-304</t>
        </is>
      </c>
      <c r="G1268" s="7" t="inlineStr">
        <is>
          <t>H304</t>
        </is>
      </c>
      <c r="H1268" s="7" t="inlineStr">
        <is>
          <t>Coating_Standard</t>
        </is>
      </c>
      <c r="I1268" s="7" t="inlineStr">
        <is>
          <t>Anodized Steel</t>
        </is>
      </c>
      <c r="J1268" s="7" t="inlineStr">
        <is>
          <t>Stainless Steel, AISI 316</t>
        </is>
      </c>
      <c r="K1268" s="98" t="n">
        <v>98876179</v>
      </c>
      <c r="L1268" s="98" t="inlineStr">
        <is>
          <t>IMP,L,60123,X5,H304</t>
        </is>
      </c>
      <c r="M1268" t="inlineStr">
        <is>
          <t>A102013</t>
        </is>
      </c>
      <c r="N1268" t="n">
        <v>0</v>
      </c>
      <c r="O1268" s="7" t="inlineStr">
        <is>
          <t>LT027</t>
        </is>
      </c>
      <c r="P1268" s="13" t="n">
        <v>0</v>
      </c>
      <c r="R1268" s="12" t="n"/>
    </row>
    <row r="1269">
      <c r="B1269" t="inlineStr">
        <is>
          <t>Price_BOM_VLC_VLSC_Imp_1253</t>
        </is>
      </c>
      <c r="C1269" s="68" t="inlineStr">
        <is>
          <t>:80123-4P-25HP-VLC:80123-4P-30HP-VLC:80123-4P-40HP-VLC:80123-4P-50HP-VLC:80123-4P-60HP-VLC:80123-4P-75HP-VLC:80123-4P-100HP-VLC:</t>
        </is>
      </c>
      <c r="D1269" s="2" t="inlineStr">
        <is>
          <t>X5</t>
        </is>
      </c>
      <c r="E1269" t="inlineStr">
        <is>
          <t>ImpMatl_NiAl-Bronze_ASTM-B148_C95400</t>
        </is>
      </c>
      <c r="F1269" s="7" t="inlineStr">
        <is>
          <t>Nickel Aluminum Bronze ASTM B148 UNS C95400</t>
        </is>
      </c>
      <c r="G1269" s="7" t="inlineStr">
        <is>
          <t>B22</t>
        </is>
      </c>
      <c r="H1269" s="7" t="inlineStr">
        <is>
          <t>Coating_Standard</t>
        </is>
      </c>
      <c r="I1269" s="7" t="inlineStr">
        <is>
          <t>Anodized Steel</t>
        </is>
      </c>
      <c r="J1269" s="7" t="inlineStr">
        <is>
          <t>Steel, Cold Drawn C1018</t>
        </is>
      </c>
      <c r="K1269" s="78" t="inlineStr">
        <is>
          <t>97780970</t>
        </is>
      </c>
      <c r="L1269" s="12" t="n"/>
      <c r="M1269" t="inlineStr">
        <is>
          <t>A102259</t>
        </is>
      </c>
      <c r="N1269" s="12" t="n">
        <v>424</v>
      </c>
      <c r="O1269" s="7" t="inlineStr">
        <is>
          <t>LT250</t>
        </is>
      </c>
      <c r="P1269" s="13" t="n">
        <v>8</v>
      </c>
      <c r="R1269" s="12" t="n"/>
    </row>
    <row r="1270">
      <c r="B1270" t="inlineStr">
        <is>
          <t>Price_BOM_VLC_VLSC_Imp_1254</t>
        </is>
      </c>
      <c r="C1270" s="68" t="inlineStr">
        <is>
          <t>:80123-4P-25HP-VLC:80123-4P-30HP-VLC:80123-4P-40HP-VLC:80123-4P-50HP-VLC:80123-4P-60HP-VLC:80123-4P-75HP-VLC:80123-4P-100HP-VLC:</t>
        </is>
      </c>
      <c r="D1270" s="2" t="inlineStr">
        <is>
          <t>X5</t>
        </is>
      </c>
      <c r="E1270" s="2" t="inlineStr">
        <is>
          <t>ImpMatl_Silicon_Bronze_ASTM-B584_C87600</t>
        </is>
      </c>
      <c r="F1270" s="7" t="inlineStr">
        <is>
          <t>Silicon Bronze, ASTM-B584, C87600</t>
        </is>
      </c>
      <c r="G1270" s="7" t="inlineStr">
        <is>
          <t>B21</t>
        </is>
      </c>
      <c r="H1270" s="7" t="inlineStr">
        <is>
          <t>Coating_Scotchkote134_interior</t>
        </is>
      </c>
      <c r="I1270" s="7" t="inlineStr">
        <is>
          <t>Anodized Steel</t>
        </is>
      </c>
      <c r="J1270" s="7" t="inlineStr">
        <is>
          <t>Steel, Cold Drawn C1018</t>
        </is>
      </c>
      <c r="K1270" s="2" t="inlineStr">
        <is>
          <t>RTF</t>
        </is>
      </c>
      <c r="L1270" s="7" t="n"/>
      <c r="M1270" s="7" t="inlineStr">
        <is>
          <t>A102008</t>
        </is>
      </c>
      <c r="N1270" s="7" t="n">
        <v>0</v>
      </c>
      <c r="O1270" s="7" t="inlineStr">
        <is>
          <t>LT250</t>
        </is>
      </c>
      <c r="P1270" s="13" t="n">
        <v>8</v>
      </c>
      <c r="R1270" s="12" t="n"/>
    </row>
    <row r="1271">
      <c r="B1271" t="inlineStr">
        <is>
          <t>Price_BOM_VLC_VLSC_Imp_1255</t>
        </is>
      </c>
      <c r="C1271" s="68" t="inlineStr">
        <is>
          <t>:80123-4P-25HP-VLC:80123-4P-30HP-VLC:80123-4P-40HP-VLC:80123-4P-50HP-VLC:80123-4P-60HP-VLC:80123-4P-75HP-VLC:80123-4P-100HP-VLC:</t>
        </is>
      </c>
      <c r="D1271" s="2" t="inlineStr">
        <is>
          <t>X5</t>
        </is>
      </c>
      <c r="E1271" t="inlineStr">
        <is>
          <t>ImpMatl_NiAl-Bronze_ASTM-B148_C95400</t>
        </is>
      </c>
      <c r="F1271" s="7" t="inlineStr">
        <is>
          <t>Nickel Aluminum Bronze ASTM B148 UNS C95400</t>
        </is>
      </c>
      <c r="G1271" s="7" t="inlineStr">
        <is>
          <t>B22</t>
        </is>
      </c>
      <c r="H1271" s="7" t="inlineStr">
        <is>
          <t>Coating_Scotchkote134_interior</t>
        </is>
      </c>
      <c r="I1271" s="7" t="inlineStr">
        <is>
          <t>Anodized Steel</t>
        </is>
      </c>
      <c r="J1271" s="7" t="inlineStr">
        <is>
          <t>Steel, Cold Drawn C1018</t>
        </is>
      </c>
      <c r="K1271" s="2" t="inlineStr">
        <is>
          <t>RTF</t>
        </is>
      </c>
      <c r="L1271" s="12" t="n"/>
      <c r="M1271" t="inlineStr">
        <is>
          <t>A102259</t>
        </is>
      </c>
      <c r="N1271" s="12" t="n">
        <v>424</v>
      </c>
      <c r="O1271" s="7" t="inlineStr">
        <is>
          <t>LT250</t>
        </is>
      </c>
      <c r="P1271" s="13" t="n">
        <v>8</v>
      </c>
      <c r="R1271" s="12" t="n"/>
    </row>
    <row r="1272">
      <c r="B1272" t="inlineStr">
        <is>
          <t>Price_BOM_VLC_VLSC_Imp_1256</t>
        </is>
      </c>
      <c r="C1272" s="68" t="inlineStr">
        <is>
          <t>:80123-4P-25HP-VLC:80123-4P-30HP-VLC:80123-4P-40HP-VLC:80123-4P-50HP-VLC:80123-4P-60HP-VLC:80123-4P-75HP-VLC:80123-4P-100HP-VLC:</t>
        </is>
      </c>
      <c r="D1272" s="2" t="inlineStr">
        <is>
          <t>X5</t>
        </is>
      </c>
      <c r="E1272" s="2" t="inlineStr">
        <is>
          <t>ImpMatl_Silicon_Bronze_ASTM-B584_C87600</t>
        </is>
      </c>
      <c r="F1272" s="7" t="inlineStr">
        <is>
          <t>Silicon Bronze, ASTM-B584, C87600</t>
        </is>
      </c>
      <c r="G1272" s="7" t="inlineStr">
        <is>
          <t>B21</t>
        </is>
      </c>
      <c r="H1272" s="7" t="inlineStr">
        <is>
          <t>Coating_Scotchkote134_interior_exterior</t>
        </is>
      </c>
      <c r="I1272" s="7" t="inlineStr">
        <is>
          <t>Anodized Steel</t>
        </is>
      </c>
      <c r="J1272" s="7" t="inlineStr">
        <is>
          <t>Steel, Cold Drawn C1018</t>
        </is>
      </c>
      <c r="K1272" s="2" t="inlineStr">
        <is>
          <t>RTF</t>
        </is>
      </c>
      <c r="L1272" s="7" t="n"/>
      <c r="M1272" s="7" t="inlineStr">
        <is>
          <t>A102008</t>
        </is>
      </c>
      <c r="N1272" s="7" t="n">
        <v>0</v>
      </c>
      <c r="O1272" s="7" t="inlineStr">
        <is>
          <t>LT250</t>
        </is>
      </c>
      <c r="P1272" s="13" t="n">
        <v>8</v>
      </c>
      <c r="R1272" s="12" t="n"/>
    </row>
    <row r="1273">
      <c r="B1273" t="inlineStr">
        <is>
          <t>Price_BOM_VLC_VLSC_Imp_1257</t>
        </is>
      </c>
      <c r="C1273" s="68" t="inlineStr">
        <is>
          <t>:80123-4P-25HP-VLC:80123-4P-30HP-VLC:80123-4P-40HP-VLC:80123-4P-50HP-VLC:80123-4P-60HP-VLC:80123-4P-75HP-VLC:80123-4P-100HP-VLC:</t>
        </is>
      </c>
      <c r="D1273" s="2" t="inlineStr">
        <is>
          <t>X5</t>
        </is>
      </c>
      <c r="E1273" t="inlineStr">
        <is>
          <t>ImpMatl_NiAl-Bronze_ASTM-B148_C95400</t>
        </is>
      </c>
      <c r="F1273" s="7" t="inlineStr">
        <is>
          <t>Nickel Aluminum Bronze ASTM B148 UNS C95400</t>
        </is>
      </c>
      <c r="G1273" s="7" t="inlineStr">
        <is>
          <t>B22</t>
        </is>
      </c>
      <c r="H1273" s="7" t="inlineStr">
        <is>
          <t>Coating_Scotchkote134_interior_exterior</t>
        </is>
      </c>
      <c r="I1273" s="7" t="inlineStr">
        <is>
          <t>Anodized Steel</t>
        </is>
      </c>
      <c r="J1273" s="7" t="inlineStr">
        <is>
          <t>Steel, Cold Drawn C1018</t>
        </is>
      </c>
      <c r="K1273" s="2" t="inlineStr">
        <is>
          <t>RTF</t>
        </is>
      </c>
      <c r="L1273" s="12" t="n"/>
      <c r="M1273" t="inlineStr">
        <is>
          <t>A102259</t>
        </is>
      </c>
      <c r="N1273" s="12" t="n">
        <v>424</v>
      </c>
      <c r="O1273" s="7" t="inlineStr">
        <is>
          <t>LT250</t>
        </is>
      </c>
      <c r="P1273" s="13" t="n">
        <v>8</v>
      </c>
      <c r="R1273" s="12" t="n"/>
    </row>
    <row r="1274">
      <c r="B1274" t="inlineStr">
        <is>
          <t>Price_BOM_VLC_VLSC_Imp_1258</t>
        </is>
      </c>
      <c r="C1274" s="68" t="inlineStr">
        <is>
          <t>:80123-4P-25HP-VLC:80123-4P-30HP-VLC:80123-4P-40HP-VLC:80123-4P-50HP-VLC:80123-4P-60HP-VLC:80123-4P-75HP-VLC:80123-4P-100HP-VLC:</t>
        </is>
      </c>
      <c r="D1274" s="2" t="inlineStr">
        <is>
          <t>X5</t>
        </is>
      </c>
      <c r="E1274" s="2" t="inlineStr">
        <is>
          <t>ImpMatl_Silicon_Bronze_ASTM-B584_C87600</t>
        </is>
      </c>
      <c r="F1274" s="7" t="inlineStr">
        <is>
          <t>Silicon Bronze, ASTM-B584, C87600</t>
        </is>
      </c>
      <c r="G1274" s="7" t="inlineStr">
        <is>
          <t>B21</t>
        </is>
      </c>
      <c r="H1274" s="7" t="inlineStr">
        <is>
          <t>Coating_Scotchkote134_interior_exterior_IncludeImpeller</t>
        </is>
      </c>
      <c r="I1274" s="7" t="inlineStr">
        <is>
          <t>Anodized Steel</t>
        </is>
      </c>
      <c r="J1274" s="7" t="inlineStr">
        <is>
          <t>Steel, Cold Drawn C1018</t>
        </is>
      </c>
      <c r="K1274" s="2" t="inlineStr">
        <is>
          <t>RTF</t>
        </is>
      </c>
      <c r="L1274" s="7" t="n"/>
      <c r="M1274" s="7" t="inlineStr">
        <is>
          <t>A102008</t>
        </is>
      </c>
      <c r="N1274" s="7" t="n">
        <v>0</v>
      </c>
      <c r="O1274" s="7" t="inlineStr">
        <is>
          <t>LT250</t>
        </is>
      </c>
      <c r="P1274" s="13" t="n">
        <v>8</v>
      </c>
      <c r="R1274" s="12" t="n"/>
    </row>
    <row r="1275">
      <c r="B1275" t="inlineStr">
        <is>
          <t>Price_BOM_VLC_VLSC_Imp_1259</t>
        </is>
      </c>
      <c r="C1275" s="68" t="inlineStr">
        <is>
          <t>:80123-4P-25HP-VLC:80123-4P-30HP-VLC:80123-4P-40HP-VLC:80123-4P-50HP-VLC:80123-4P-60HP-VLC:80123-4P-75HP-VLC:80123-4P-100HP-VLC:</t>
        </is>
      </c>
      <c r="D1275" s="2" t="inlineStr">
        <is>
          <t>X5</t>
        </is>
      </c>
      <c r="E1275" t="inlineStr">
        <is>
          <t>ImpMatl_NiAl-Bronze_ASTM-B148_C95400</t>
        </is>
      </c>
      <c r="F1275" s="7" t="inlineStr">
        <is>
          <t>Nickel Aluminum Bronze ASTM B148 UNS C95400</t>
        </is>
      </c>
      <c r="G1275" s="7" t="inlineStr">
        <is>
          <t>B22</t>
        </is>
      </c>
      <c r="H1275" s="7" t="inlineStr">
        <is>
          <t>Coating_Scotchkote134_interior_exterior_IncludeImpeller</t>
        </is>
      </c>
      <c r="I1275" s="7" t="inlineStr">
        <is>
          <t>Anodized Steel</t>
        </is>
      </c>
      <c r="J1275" s="7" t="inlineStr">
        <is>
          <t>Steel, Cold Drawn C1018</t>
        </is>
      </c>
      <c r="K1275" s="2" t="inlineStr">
        <is>
          <t>RTF</t>
        </is>
      </c>
      <c r="L1275" s="12" t="n"/>
      <c r="M1275" t="inlineStr">
        <is>
          <t>A102259</t>
        </is>
      </c>
      <c r="N1275" s="12" t="n">
        <v>424</v>
      </c>
      <c r="O1275" s="7" t="inlineStr">
        <is>
          <t>LT250</t>
        </is>
      </c>
      <c r="P1275" s="13" t="n">
        <v>8</v>
      </c>
      <c r="R1275" s="12" t="n"/>
    </row>
    <row r="1276">
      <c r="B1276" t="inlineStr">
        <is>
          <t>Price_BOM_VLC_VLSC_Imp_1260</t>
        </is>
      </c>
      <c r="C1276" s="68" t="inlineStr">
        <is>
          <t>:80123-4P-25HP-VLC:80123-4P-30HP-VLC:80123-4P-40HP-VLC:80123-4P-50HP-VLC:80123-4P-60HP-VLC:80123-4P-75HP-VLC:80123-4P-100HP-VLC:</t>
        </is>
      </c>
      <c r="D1276" s="2" t="inlineStr">
        <is>
          <t>X5</t>
        </is>
      </c>
      <c r="E1276" s="2" t="inlineStr">
        <is>
          <t>ImpMatl_Silicon_Bronze_ASTM-B584_C87600</t>
        </is>
      </c>
      <c r="F1276" s="7" t="inlineStr">
        <is>
          <t>Silicon Bronze, ASTM-B584, C87600</t>
        </is>
      </c>
      <c r="G1276" s="7" t="inlineStr">
        <is>
          <t>B21</t>
        </is>
      </c>
      <c r="H1276" s="7" t="inlineStr">
        <is>
          <t>Coating_Scotchkote134_interior_IncludeImpeller</t>
        </is>
      </c>
      <c r="I1276" s="7" t="inlineStr">
        <is>
          <t>Anodized Steel</t>
        </is>
      </c>
      <c r="J1276" s="7" t="inlineStr">
        <is>
          <t>Steel, Cold Drawn C1018</t>
        </is>
      </c>
      <c r="K1276" s="2" t="inlineStr">
        <is>
          <t>RTF</t>
        </is>
      </c>
      <c r="L1276" s="7" t="n"/>
      <c r="M1276" s="7" t="inlineStr">
        <is>
          <t>A102008</t>
        </is>
      </c>
      <c r="N1276" s="7" t="n">
        <v>0</v>
      </c>
      <c r="O1276" s="7" t="inlineStr">
        <is>
          <t>LT250</t>
        </is>
      </c>
      <c r="P1276" s="13" t="n">
        <v>8</v>
      </c>
      <c r="R1276" s="12" t="n"/>
    </row>
    <row r="1277">
      <c r="B1277" t="inlineStr">
        <is>
          <t>Price_BOM_VLC_VLSC_Imp_1261</t>
        </is>
      </c>
      <c r="C1277" s="68" t="inlineStr">
        <is>
          <t>:80123-4P-25HP-VLC:80123-4P-30HP-VLC:80123-4P-40HP-VLC:80123-4P-50HP-VLC:80123-4P-60HP-VLC:80123-4P-75HP-VLC:80123-4P-100HP-VLC:</t>
        </is>
      </c>
      <c r="D1277" s="2" t="inlineStr">
        <is>
          <t>X5</t>
        </is>
      </c>
      <c r="E1277" t="inlineStr">
        <is>
          <t>ImpMatl_NiAl-Bronze_ASTM-B148_C95400</t>
        </is>
      </c>
      <c r="F1277" s="7" t="inlineStr">
        <is>
          <t>Nickel Aluminum Bronze ASTM B148 UNS C95400</t>
        </is>
      </c>
      <c r="G1277" s="7" t="inlineStr">
        <is>
          <t>B22</t>
        </is>
      </c>
      <c r="H1277" s="7" t="inlineStr">
        <is>
          <t>Coating_Scotchkote134_interior_IncludeImpeller</t>
        </is>
      </c>
      <c r="I1277" s="7" t="inlineStr">
        <is>
          <t>Anodized Steel</t>
        </is>
      </c>
      <c r="J1277" s="7" t="inlineStr">
        <is>
          <t>Steel, Cold Drawn C1018</t>
        </is>
      </c>
      <c r="K1277" s="2" t="inlineStr">
        <is>
          <t>RTF</t>
        </is>
      </c>
      <c r="L1277" s="12" t="n"/>
      <c r="M1277" t="inlineStr">
        <is>
          <t>A102259</t>
        </is>
      </c>
      <c r="N1277" s="12" t="n">
        <v>424</v>
      </c>
      <c r="O1277" s="7" t="inlineStr">
        <is>
          <t>LT250</t>
        </is>
      </c>
      <c r="P1277" s="13" t="n">
        <v>8</v>
      </c>
      <c r="R1277" s="12" t="n"/>
    </row>
    <row r="1278">
      <c r="B1278" t="inlineStr">
        <is>
          <t>Price_BOM_VLC_VLSC_Imp_1262</t>
        </is>
      </c>
      <c r="C1278" s="68" t="inlineStr">
        <is>
          <t>:80123-4P-25HP-VLC:80123-4P-30HP-VLC:80123-4P-40HP-VLC:80123-4P-50HP-VLC:80123-4P-60HP-VLC:80123-4P-75HP-VLC:80123-4P-100HP-VLC:</t>
        </is>
      </c>
      <c r="D1278" s="2" t="inlineStr">
        <is>
          <t>X5</t>
        </is>
      </c>
      <c r="E1278" s="2" t="inlineStr">
        <is>
          <t>ImpMatl_Silicon_Bronze_ASTM-B584_C87600</t>
        </is>
      </c>
      <c r="F1278" s="7" t="inlineStr">
        <is>
          <t>Silicon Bronze, ASTM-B584, C87600</t>
        </is>
      </c>
      <c r="G1278" s="7" t="inlineStr">
        <is>
          <t>B21</t>
        </is>
      </c>
      <c r="H1278" s="7" t="inlineStr">
        <is>
          <t>Coating_Special</t>
        </is>
      </c>
      <c r="I1278" s="7" t="inlineStr">
        <is>
          <t>Anodized Steel</t>
        </is>
      </c>
      <c r="J1278" s="7" t="inlineStr">
        <is>
          <t>Steel, Cold Drawn C1018</t>
        </is>
      </c>
      <c r="K1278" s="2" t="inlineStr">
        <is>
          <t>RTF</t>
        </is>
      </c>
      <c r="L1278" s="7" t="n"/>
      <c r="M1278" s="7" t="inlineStr">
        <is>
          <t>A102008</t>
        </is>
      </c>
      <c r="N1278" s="7" t="n">
        <v>0</v>
      </c>
      <c r="O1278" s="7" t="inlineStr">
        <is>
          <t>LT250</t>
        </is>
      </c>
      <c r="P1278" s="13" t="n">
        <v>8</v>
      </c>
      <c r="R1278" s="12" t="n"/>
    </row>
    <row r="1279">
      <c r="B1279" t="inlineStr">
        <is>
          <t>Price_BOM_VLC_VLSC_Imp_1263</t>
        </is>
      </c>
      <c r="C1279" s="68" t="inlineStr">
        <is>
          <t>:80123-4P-25HP-VLC:80123-4P-30HP-VLC:80123-4P-40HP-VLC:80123-4P-50HP-VLC:80123-4P-60HP-VLC:80123-4P-75HP-VLC:80123-4P-100HP-VLC:</t>
        </is>
      </c>
      <c r="D1279" s="2" t="inlineStr">
        <is>
          <t>X5</t>
        </is>
      </c>
      <c r="E1279" t="inlineStr">
        <is>
          <t>ImpMatl_NiAl-Bronze_ASTM-B148_C95400</t>
        </is>
      </c>
      <c r="F1279" s="7" t="inlineStr">
        <is>
          <t>Nickel Aluminum Bronze ASTM B148 UNS C95400</t>
        </is>
      </c>
      <c r="G1279" s="7" t="inlineStr">
        <is>
          <t>B22</t>
        </is>
      </c>
      <c r="H1279" s="7" t="inlineStr">
        <is>
          <t>Coating_Special</t>
        </is>
      </c>
      <c r="I1279" s="7" t="inlineStr">
        <is>
          <t>Anodized Steel</t>
        </is>
      </c>
      <c r="J1279" s="7" t="inlineStr">
        <is>
          <t>Steel, Cold Drawn C1018</t>
        </is>
      </c>
      <c r="K1279" s="2" t="inlineStr">
        <is>
          <t>RTF</t>
        </is>
      </c>
      <c r="L1279" s="12" t="n"/>
      <c r="M1279" t="inlineStr">
        <is>
          <t>A102259</t>
        </is>
      </c>
      <c r="N1279" s="12" t="n">
        <v>424</v>
      </c>
      <c r="O1279" s="7" t="inlineStr">
        <is>
          <t>LT250</t>
        </is>
      </c>
      <c r="P1279" s="13" t="n">
        <v>8</v>
      </c>
      <c r="R1279" s="12" t="n"/>
    </row>
    <row r="1280">
      <c r="B1280" t="inlineStr">
        <is>
          <t>Price_BOM_VLC_VLSC_Imp_1264</t>
        </is>
      </c>
      <c r="C1280" s="68" t="inlineStr">
        <is>
          <t>:80123-4P-25HP-VLC:80123-4P-30HP-VLC:80123-4P-40HP-VLC:80123-4P-50HP-VLC:80123-4P-60HP-VLC:80123-4P-75HP-VLC:80123-4P-100HP-VLC:</t>
        </is>
      </c>
      <c r="D1280" s="2" t="inlineStr">
        <is>
          <t>X5</t>
        </is>
      </c>
      <c r="E1280" s="2" t="inlineStr">
        <is>
          <t>ImpMatl_Silicon_Bronze_ASTM-B584_C87600</t>
        </is>
      </c>
      <c r="F1280" s="7" t="inlineStr">
        <is>
          <t>Silicon Bronze, ASTM-B584, C87600</t>
        </is>
      </c>
      <c r="G1280" s="7" t="inlineStr">
        <is>
          <t>B21</t>
        </is>
      </c>
      <c r="H1280" s="7" t="inlineStr">
        <is>
          <t>Coating_Epoxy</t>
        </is>
      </c>
      <c r="I1280" s="7" t="inlineStr">
        <is>
          <t>Anodized Steel</t>
        </is>
      </c>
      <c r="J1280" s="7" t="inlineStr">
        <is>
          <t>Steel, Cold Drawn C1018</t>
        </is>
      </c>
      <c r="K1280" s="2" t="inlineStr">
        <is>
          <t>RTF</t>
        </is>
      </c>
      <c r="L1280" s="7" t="n"/>
      <c r="M1280" s="7" t="inlineStr">
        <is>
          <t>A102008</t>
        </is>
      </c>
      <c r="N1280" s="7" t="n">
        <v>0</v>
      </c>
      <c r="O1280" s="7" t="inlineStr">
        <is>
          <t>LT250</t>
        </is>
      </c>
      <c r="P1280" s="13" t="n">
        <v>8</v>
      </c>
      <c r="R1280" s="12" t="n"/>
    </row>
    <row r="1281">
      <c r="B1281" t="inlineStr">
        <is>
          <t>Price_BOM_VLC_VLSC_Imp_1265</t>
        </is>
      </c>
      <c r="C1281" s="68" t="inlineStr">
        <is>
          <t>:80123-4P-25HP-VLC:80123-4P-30HP-VLC:80123-4P-40HP-VLC:80123-4P-50HP-VLC:80123-4P-60HP-VLC:80123-4P-75HP-VLC:80123-4P-100HP-VLC:</t>
        </is>
      </c>
      <c r="D1281" s="2" t="inlineStr">
        <is>
          <t>X5</t>
        </is>
      </c>
      <c r="E1281" t="inlineStr">
        <is>
          <t>ImpMatl_NiAl-Bronze_ASTM-B148_C95400</t>
        </is>
      </c>
      <c r="F1281" s="7" t="inlineStr">
        <is>
          <t>Nickel Aluminum Bronze ASTM B148 UNS C95400</t>
        </is>
      </c>
      <c r="G1281" s="7" t="inlineStr">
        <is>
          <t>B22</t>
        </is>
      </c>
      <c r="H1281" s="7" t="inlineStr">
        <is>
          <t>Coating_Epoxy</t>
        </is>
      </c>
      <c r="I1281" s="7" t="inlineStr">
        <is>
          <t>Anodized Steel</t>
        </is>
      </c>
      <c r="J1281" s="7" t="inlineStr">
        <is>
          <t>Steel, Cold Drawn C1018</t>
        </is>
      </c>
      <c r="K1281" s="2" t="inlineStr">
        <is>
          <t>RTF</t>
        </is>
      </c>
      <c r="L1281" s="12" t="n"/>
      <c r="M1281" t="inlineStr">
        <is>
          <t>A102259</t>
        </is>
      </c>
      <c r="N1281" s="12" t="n">
        <v>424</v>
      </c>
      <c r="O1281" s="7" t="inlineStr">
        <is>
          <t>LT250</t>
        </is>
      </c>
      <c r="P1281" s="13" t="n">
        <v>8</v>
      </c>
      <c r="R1281" s="12" t="n"/>
    </row>
    <row r="1282">
      <c r="B1282" t="inlineStr">
        <is>
          <t>Price_BOM_VLC_VLSC_Imp_1266</t>
        </is>
      </c>
      <c r="C1282" s="68" t="inlineStr">
        <is>
          <t>:80123-4P-25HP-VLC:80123-4P-30HP-VLC:80123-4P-40HP-VLC:80123-4P-50HP-VLC:80123-4P-60HP-VLC:80123-4P-75HP-VLC:80123-4P-100HP-VLC:</t>
        </is>
      </c>
      <c r="D1282" s="2" t="inlineStr">
        <is>
          <t>XA</t>
        </is>
      </c>
      <c r="E1282" s="2" t="inlineStr">
        <is>
          <t>ImpMatl_Silicon_Bronze_ASTM-B584_C87600</t>
        </is>
      </c>
      <c r="F1282" s="7" t="inlineStr">
        <is>
          <t>Silicon Bronze, ASTM-B584, C87600</t>
        </is>
      </c>
      <c r="G1282" s="7" t="inlineStr">
        <is>
          <t>B21</t>
        </is>
      </c>
      <c r="H1282" s="7" t="inlineStr">
        <is>
          <t>Coating_Standard</t>
        </is>
      </c>
      <c r="I1282" s="7" t="inlineStr">
        <is>
          <t>Stainless Steel, AISI-303</t>
        </is>
      </c>
      <c r="J1282" s="7" t="inlineStr">
        <is>
          <t>Steel, Cold Drawn C1018</t>
        </is>
      </c>
      <c r="K1282" s="77" t="inlineStr">
        <is>
          <t>96769268</t>
        </is>
      </c>
      <c r="L1282" s="7" t="inlineStr">
        <is>
          <t>IMP,L,60123,XA,B21</t>
        </is>
      </c>
      <c r="M1282" s="7" t="inlineStr">
        <is>
          <t>A102001</t>
        </is>
      </c>
      <c r="N1282" s="7" t="n">
        <v>0</v>
      </c>
      <c r="O1282" s="7" t="inlineStr">
        <is>
          <t>LT027</t>
        </is>
      </c>
      <c r="P1282" s="13" t="n">
        <v>0</v>
      </c>
      <c r="R1282" s="12" t="n"/>
    </row>
    <row r="1283">
      <c r="B1283" t="inlineStr">
        <is>
          <t>Price_BOM_VLC_VLSC_Imp_1267</t>
        </is>
      </c>
      <c r="C1283" s="68" t="inlineStr">
        <is>
          <t>:80123-4P-25HP-VLC:80123-4P-30HP-VLC:80123-4P-40HP-VLC:80123-4P-50HP-VLC:80123-4P-60HP-VLC:80123-4P-75HP-VLC:80123-4P-100HP-VLC:</t>
        </is>
      </c>
      <c r="D1283" s="2" t="inlineStr">
        <is>
          <t>XA</t>
        </is>
      </c>
      <c r="E1283" s="2" t="inlineStr">
        <is>
          <t>ImpMatl_SS_AISI-304</t>
        </is>
      </c>
      <c r="F1283" s="7" t="inlineStr">
        <is>
          <t>Stainless Steel, AISI-304</t>
        </is>
      </c>
      <c r="G1283" s="7" t="inlineStr">
        <is>
          <t>H304</t>
        </is>
      </c>
      <c r="H1283" s="7" t="inlineStr">
        <is>
          <t>Coating_Standard</t>
        </is>
      </c>
      <c r="I1283" s="7" t="inlineStr">
        <is>
          <t>Stainless Steel, AISI-303</t>
        </is>
      </c>
      <c r="J1283" s="7" t="inlineStr">
        <is>
          <t>Stainless Steel, AISI 316</t>
        </is>
      </c>
      <c r="K1283" s="98" t="n">
        <v>98876177</v>
      </c>
      <c r="L1283" s="98" t="inlineStr">
        <is>
          <t>IMP,L,60123,XA,H304</t>
        </is>
      </c>
      <c r="M1283" t="inlineStr">
        <is>
          <t>A102006</t>
        </is>
      </c>
      <c r="N1283" t="n">
        <v>0</v>
      </c>
      <c r="O1283" s="7" t="inlineStr">
        <is>
          <t>LT027</t>
        </is>
      </c>
      <c r="P1283" s="13" t="n">
        <v>0</v>
      </c>
      <c r="R1283" s="12" t="n"/>
    </row>
    <row r="1284">
      <c r="B1284" t="inlineStr">
        <is>
          <t>Price_BOM_VLC_VLSC_Imp_1268</t>
        </is>
      </c>
      <c r="C1284" s="68" t="inlineStr">
        <is>
          <t>:80123-4P-25HP-VLC:80123-4P-30HP-VLC:80123-4P-40HP-VLC:80123-4P-50HP-VLC:80123-4P-60HP-VLC:80123-4P-75HP-VLC:80123-4P-100HP-VLC:</t>
        </is>
      </c>
      <c r="D1284" s="2" t="inlineStr">
        <is>
          <t>XA</t>
        </is>
      </c>
      <c r="E1284" t="inlineStr">
        <is>
          <t>ImpMatl_NiAl-Bronze_ASTM-B148_C95400</t>
        </is>
      </c>
      <c r="F1284" s="7" t="inlineStr">
        <is>
          <t>Nickel Aluminum Bronze ASTM B148 UNS C95400</t>
        </is>
      </c>
      <c r="G1284" s="7" t="inlineStr">
        <is>
          <t>B22</t>
        </is>
      </c>
      <c r="H1284" s="7" t="inlineStr">
        <is>
          <t>Coating_Standard</t>
        </is>
      </c>
      <c r="I1284" s="7" t="inlineStr">
        <is>
          <t>Stainless Steel, AISI-303</t>
        </is>
      </c>
      <c r="J1284" s="7" t="inlineStr">
        <is>
          <t>Steel, Cold Drawn C1018</t>
        </is>
      </c>
      <c r="K1284" s="78" t="inlineStr">
        <is>
          <t>97780969</t>
        </is>
      </c>
      <c r="L1284" s="12" t="n"/>
      <c r="M1284" t="inlineStr">
        <is>
          <t>A102258</t>
        </is>
      </c>
      <c r="N1284" s="12" t="n">
        <v>424</v>
      </c>
      <c r="O1284" s="7" t="inlineStr">
        <is>
          <t>LT250</t>
        </is>
      </c>
      <c r="P1284" s="13" t="n">
        <v>8</v>
      </c>
      <c r="R1284" s="12" t="n"/>
    </row>
    <row r="1285">
      <c r="B1285" t="inlineStr">
        <is>
          <t>Price_BOM_VLC_VLSC_Imp_1269</t>
        </is>
      </c>
      <c r="C1285" s="68" t="inlineStr">
        <is>
          <t>:80123-4P-25HP-VLC:80123-4P-30HP-VLC:80123-4P-40HP-VLC:80123-4P-50HP-VLC:80123-4P-60HP-VLC:80123-4P-75HP-VLC:80123-4P-100HP-VLC:</t>
        </is>
      </c>
      <c r="D1285" s="2" t="inlineStr">
        <is>
          <t>XA</t>
        </is>
      </c>
      <c r="E1285" s="2" t="inlineStr">
        <is>
          <t>ImpMatl_Silicon_Bronze_ASTM-B584_C87600</t>
        </is>
      </c>
      <c r="F1285" s="7" t="inlineStr">
        <is>
          <t>Silicon Bronze, ASTM-B584, C87600</t>
        </is>
      </c>
      <c r="G1285" s="7" t="inlineStr">
        <is>
          <t>B21</t>
        </is>
      </c>
      <c r="H1285" s="7" t="inlineStr">
        <is>
          <t>Coating_Scotchkote134_interior</t>
        </is>
      </c>
      <c r="I1285" s="7" t="inlineStr">
        <is>
          <t>Stainless Steel, AISI-303</t>
        </is>
      </c>
      <c r="J1285" s="7" t="inlineStr">
        <is>
          <t>Steel, Cold Drawn C1018</t>
        </is>
      </c>
      <c r="K1285" s="2" t="inlineStr">
        <is>
          <t>RTF</t>
        </is>
      </c>
      <c r="L1285" s="7" t="n"/>
      <c r="M1285" s="7" t="inlineStr">
        <is>
          <t>A102001</t>
        </is>
      </c>
      <c r="N1285" s="7" t="n">
        <v>0</v>
      </c>
      <c r="O1285" s="7" t="inlineStr">
        <is>
          <t>LT250</t>
        </is>
      </c>
      <c r="P1285" s="13" t="n">
        <v>8</v>
      </c>
      <c r="R1285" s="12" t="n"/>
    </row>
    <row r="1286">
      <c r="B1286" t="inlineStr">
        <is>
          <t>Price_BOM_VLC_VLSC_Imp_1270</t>
        </is>
      </c>
      <c r="C1286" s="68" t="inlineStr">
        <is>
          <t>:80123-4P-25HP-VLC:80123-4P-30HP-VLC:80123-4P-40HP-VLC:80123-4P-50HP-VLC:80123-4P-60HP-VLC:80123-4P-75HP-VLC:80123-4P-100HP-VLC:</t>
        </is>
      </c>
      <c r="D1286" s="2" t="inlineStr">
        <is>
          <t>XA</t>
        </is>
      </c>
      <c r="E1286" t="inlineStr">
        <is>
          <t>ImpMatl_NiAl-Bronze_ASTM-B148_C95400</t>
        </is>
      </c>
      <c r="F1286" s="7" t="inlineStr">
        <is>
          <t>Nickel Aluminum Bronze ASTM B148 UNS C95400</t>
        </is>
      </c>
      <c r="G1286" s="7" t="inlineStr">
        <is>
          <t>B22</t>
        </is>
      </c>
      <c r="H1286" s="7" t="inlineStr">
        <is>
          <t>Coating_Scotchkote134_interior</t>
        </is>
      </c>
      <c r="I1286" s="7" t="inlineStr">
        <is>
          <t>Stainless Steel, AISI-303</t>
        </is>
      </c>
      <c r="J1286" s="7" t="inlineStr">
        <is>
          <t>Steel, Cold Drawn C1018</t>
        </is>
      </c>
      <c r="K1286" s="2" t="inlineStr">
        <is>
          <t>RTF</t>
        </is>
      </c>
      <c r="L1286" s="12" t="n"/>
      <c r="M1286" t="inlineStr">
        <is>
          <t>A102258</t>
        </is>
      </c>
      <c r="N1286" s="12" t="n">
        <v>424</v>
      </c>
      <c r="O1286" s="7" t="inlineStr">
        <is>
          <t>LT250</t>
        </is>
      </c>
      <c r="P1286" s="13" t="n">
        <v>8</v>
      </c>
      <c r="R1286" s="12" t="n"/>
    </row>
    <row r="1287">
      <c r="B1287" t="inlineStr">
        <is>
          <t>Price_BOM_VLC_VLSC_Imp_1271</t>
        </is>
      </c>
      <c r="C1287" s="68" t="inlineStr">
        <is>
          <t>:80123-4P-25HP-VLC:80123-4P-30HP-VLC:80123-4P-40HP-VLC:80123-4P-50HP-VLC:80123-4P-60HP-VLC:80123-4P-75HP-VLC:80123-4P-100HP-VLC:</t>
        </is>
      </c>
      <c r="D1287" s="2" t="inlineStr">
        <is>
          <t>XA</t>
        </is>
      </c>
      <c r="E1287" s="2" t="inlineStr">
        <is>
          <t>ImpMatl_Silicon_Bronze_ASTM-B584_C87600</t>
        </is>
      </c>
      <c r="F1287" s="7" t="inlineStr">
        <is>
          <t>Silicon Bronze, ASTM-B584, C87600</t>
        </is>
      </c>
      <c r="G1287" s="7" t="inlineStr">
        <is>
          <t>B21</t>
        </is>
      </c>
      <c r="H1287" s="7" t="inlineStr">
        <is>
          <t>Coating_Scotchkote134_interior_exterior</t>
        </is>
      </c>
      <c r="I1287" s="7" t="inlineStr">
        <is>
          <t>Stainless Steel, AISI-303</t>
        </is>
      </c>
      <c r="J1287" s="7" t="inlineStr">
        <is>
          <t>Steel, Cold Drawn C1018</t>
        </is>
      </c>
      <c r="K1287" s="2" t="inlineStr">
        <is>
          <t>RTF</t>
        </is>
      </c>
      <c r="L1287" s="7" t="n"/>
      <c r="M1287" s="7" t="inlineStr">
        <is>
          <t>A102001</t>
        </is>
      </c>
      <c r="N1287" s="7" t="n">
        <v>0</v>
      </c>
      <c r="O1287" s="7" t="inlineStr">
        <is>
          <t>LT250</t>
        </is>
      </c>
      <c r="P1287" s="13" t="n">
        <v>8</v>
      </c>
      <c r="R1287" s="12" t="n"/>
    </row>
    <row r="1288">
      <c r="B1288" t="inlineStr">
        <is>
          <t>Price_BOM_VLC_VLSC_Imp_1272</t>
        </is>
      </c>
      <c r="C1288" s="68" t="inlineStr">
        <is>
          <t>:80123-4P-25HP-VLC:80123-4P-30HP-VLC:80123-4P-40HP-VLC:80123-4P-50HP-VLC:80123-4P-60HP-VLC:80123-4P-75HP-VLC:80123-4P-100HP-VLC:</t>
        </is>
      </c>
      <c r="D1288" s="2" t="inlineStr">
        <is>
          <t>XA</t>
        </is>
      </c>
      <c r="E1288" t="inlineStr">
        <is>
          <t>ImpMatl_NiAl-Bronze_ASTM-B148_C95400</t>
        </is>
      </c>
      <c r="F1288" s="7" t="inlineStr">
        <is>
          <t>Nickel Aluminum Bronze ASTM B148 UNS C95400</t>
        </is>
      </c>
      <c r="G1288" s="7" t="inlineStr">
        <is>
          <t>B22</t>
        </is>
      </c>
      <c r="H1288" s="7" t="inlineStr">
        <is>
          <t>Coating_Scotchkote134_interior_exterior</t>
        </is>
      </c>
      <c r="I1288" s="7" t="inlineStr">
        <is>
          <t>Stainless Steel, AISI-303</t>
        </is>
      </c>
      <c r="J1288" s="7" t="inlineStr">
        <is>
          <t>Steel, Cold Drawn C1018</t>
        </is>
      </c>
      <c r="K1288" s="2" t="inlineStr">
        <is>
          <t>RTF</t>
        </is>
      </c>
      <c r="L1288" s="12" t="n"/>
      <c r="M1288" t="inlineStr">
        <is>
          <t>A102258</t>
        </is>
      </c>
      <c r="N1288" s="12" t="n">
        <v>424</v>
      </c>
      <c r="O1288" s="7" t="inlineStr">
        <is>
          <t>LT250</t>
        </is>
      </c>
      <c r="P1288" s="13" t="n">
        <v>8</v>
      </c>
      <c r="R1288" s="12" t="n"/>
    </row>
    <row r="1289">
      <c r="B1289" t="inlineStr">
        <is>
          <t>Price_BOM_VLC_VLSC_Imp_1273</t>
        </is>
      </c>
      <c r="C1289" s="68" t="inlineStr">
        <is>
          <t>:80123-4P-25HP-VLC:80123-4P-30HP-VLC:80123-4P-40HP-VLC:80123-4P-50HP-VLC:80123-4P-60HP-VLC:80123-4P-75HP-VLC:80123-4P-100HP-VLC:</t>
        </is>
      </c>
      <c r="D1289" s="2" t="inlineStr">
        <is>
          <t>XA</t>
        </is>
      </c>
      <c r="E1289" s="2" t="inlineStr">
        <is>
          <t>ImpMatl_Silicon_Bronze_ASTM-B584_C87600</t>
        </is>
      </c>
      <c r="F1289" s="7" t="inlineStr">
        <is>
          <t>Silicon Bronze, ASTM-B584, C87600</t>
        </is>
      </c>
      <c r="G1289" s="7" t="inlineStr">
        <is>
          <t>B21</t>
        </is>
      </c>
      <c r="H1289" s="7" t="inlineStr">
        <is>
          <t>Coating_Scotchkote134_interior_exterior_IncludeImpeller</t>
        </is>
      </c>
      <c r="I1289" s="7" t="inlineStr">
        <is>
          <t>Stainless Steel, AISI-303</t>
        </is>
      </c>
      <c r="J1289" s="7" t="inlineStr">
        <is>
          <t>Steel, Cold Drawn C1018</t>
        </is>
      </c>
      <c r="K1289" s="2" t="inlineStr">
        <is>
          <t>RTF</t>
        </is>
      </c>
      <c r="L1289" s="7" t="n"/>
      <c r="M1289" s="7" t="inlineStr">
        <is>
          <t>A102001</t>
        </is>
      </c>
      <c r="N1289" s="7" t="n">
        <v>0</v>
      </c>
      <c r="O1289" s="7" t="inlineStr">
        <is>
          <t>LT250</t>
        </is>
      </c>
      <c r="P1289" s="13" t="n">
        <v>8</v>
      </c>
      <c r="R1289" s="12" t="n"/>
    </row>
    <row r="1290">
      <c r="B1290" t="inlineStr">
        <is>
          <t>Price_BOM_VLC_VLSC_Imp_1274</t>
        </is>
      </c>
      <c r="C1290" s="68" t="inlineStr">
        <is>
          <t>:80123-4P-25HP-VLC:80123-4P-30HP-VLC:80123-4P-40HP-VLC:80123-4P-50HP-VLC:80123-4P-60HP-VLC:80123-4P-75HP-VLC:80123-4P-100HP-VLC:</t>
        </is>
      </c>
      <c r="D1290" s="2" t="inlineStr">
        <is>
          <t>XA</t>
        </is>
      </c>
      <c r="E1290" t="inlineStr">
        <is>
          <t>ImpMatl_NiAl-Bronze_ASTM-B148_C95400</t>
        </is>
      </c>
      <c r="F1290" s="7" t="inlineStr">
        <is>
          <t>Nickel Aluminum Bronze ASTM B148 UNS C95400</t>
        </is>
      </c>
      <c r="G1290" s="7" t="inlineStr">
        <is>
          <t>B22</t>
        </is>
      </c>
      <c r="H1290" s="7" t="inlineStr">
        <is>
          <t>Coating_Scotchkote134_interior_exterior_IncludeImpeller</t>
        </is>
      </c>
      <c r="I1290" s="7" t="inlineStr">
        <is>
          <t>Stainless Steel, AISI-303</t>
        </is>
      </c>
      <c r="J1290" s="7" t="inlineStr">
        <is>
          <t>Steel, Cold Drawn C1018</t>
        </is>
      </c>
      <c r="K1290" s="2" t="inlineStr">
        <is>
          <t>RTF</t>
        </is>
      </c>
      <c r="L1290" s="12" t="n"/>
      <c r="M1290" t="inlineStr">
        <is>
          <t>A102258</t>
        </is>
      </c>
      <c r="N1290" s="12" t="n">
        <v>424</v>
      </c>
      <c r="O1290" s="7" t="inlineStr">
        <is>
          <t>LT250</t>
        </is>
      </c>
      <c r="P1290" s="13" t="n">
        <v>8</v>
      </c>
      <c r="R1290" s="12" t="n"/>
    </row>
    <row r="1291">
      <c r="B1291" t="inlineStr">
        <is>
          <t>Price_BOM_VLC_VLSC_Imp_1275</t>
        </is>
      </c>
      <c r="C1291" s="68" t="inlineStr">
        <is>
          <t>:80123-4P-25HP-VLC:80123-4P-30HP-VLC:80123-4P-40HP-VLC:80123-4P-50HP-VLC:80123-4P-60HP-VLC:80123-4P-75HP-VLC:80123-4P-100HP-VLC:</t>
        </is>
      </c>
      <c r="D1291" s="2" t="inlineStr">
        <is>
          <t>XA</t>
        </is>
      </c>
      <c r="E1291" s="2" t="inlineStr">
        <is>
          <t>ImpMatl_Silicon_Bronze_ASTM-B584_C87600</t>
        </is>
      </c>
      <c r="F1291" s="7" t="inlineStr">
        <is>
          <t>Silicon Bronze, ASTM-B584, C87600</t>
        </is>
      </c>
      <c r="G1291" s="7" t="inlineStr">
        <is>
          <t>B21</t>
        </is>
      </c>
      <c r="H1291" s="7" t="inlineStr">
        <is>
          <t>Coating_Scotchkote134_interior_IncludeImpeller</t>
        </is>
      </c>
      <c r="I1291" s="7" t="inlineStr">
        <is>
          <t>Stainless Steel, AISI-303</t>
        </is>
      </c>
      <c r="J1291" s="7" t="inlineStr">
        <is>
          <t>Steel, Cold Drawn C1018</t>
        </is>
      </c>
      <c r="K1291" s="2" t="inlineStr">
        <is>
          <t>RTF</t>
        </is>
      </c>
      <c r="L1291" s="7" t="n"/>
      <c r="M1291" s="7" t="inlineStr">
        <is>
          <t>A102001</t>
        </is>
      </c>
      <c r="N1291" s="7" t="n">
        <v>0</v>
      </c>
      <c r="O1291" s="7" t="inlineStr">
        <is>
          <t>LT250</t>
        </is>
      </c>
      <c r="P1291" s="13" t="n">
        <v>8</v>
      </c>
      <c r="R1291" s="12" t="n"/>
    </row>
    <row r="1292">
      <c r="B1292" t="inlineStr">
        <is>
          <t>Price_BOM_VLC_VLSC_Imp_1276</t>
        </is>
      </c>
      <c r="C1292" s="68" t="inlineStr">
        <is>
          <t>:80123-4P-25HP-VLC:80123-4P-30HP-VLC:80123-4P-40HP-VLC:80123-4P-50HP-VLC:80123-4P-60HP-VLC:80123-4P-75HP-VLC:80123-4P-100HP-VLC:</t>
        </is>
      </c>
      <c r="D1292" s="2" t="inlineStr">
        <is>
          <t>XA</t>
        </is>
      </c>
      <c r="E1292" t="inlineStr">
        <is>
          <t>ImpMatl_NiAl-Bronze_ASTM-B148_C95400</t>
        </is>
      </c>
      <c r="F1292" s="7" t="inlineStr">
        <is>
          <t>Nickel Aluminum Bronze ASTM B148 UNS C95400</t>
        </is>
      </c>
      <c r="G1292" s="7" t="inlineStr">
        <is>
          <t>B22</t>
        </is>
      </c>
      <c r="H1292" s="7" t="inlineStr">
        <is>
          <t>Coating_Scotchkote134_interior_IncludeImpeller</t>
        </is>
      </c>
      <c r="I1292" s="7" t="inlineStr">
        <is>
          <t>Stainless Steel, AISI-303</t>
        </is>
      </c>
      <c r="J1292" s="7" t="inlineStr">
        <is>
          <t>Steel, Cold Drawn C1018</t>
        </is>
      </c>
      <c r="K1292" s="2" t="inlineStr">
        <is>
          <t>RTF</t>
        </is>
      </c>
      <c r="L1292" s="12" t="n"/>
      <c r="M1292" t="inlineStr">
        <is>
          <t>A102258</t>
        </is>
      </c>
      <c r="N1292" s="12" t="n">
        <v>424</v>
      </c>
      <c r="O1292" s="7" t="inlineStr">
        <is>
          <t>LT250</t>
        </is>
      </c>
      <c r="P1292" s="13" t="n">
        <v>8</v>
      </c>
      <c r="R1292" s="12" t="n"/>
    </row>
    <row r="1293">
      <c r="B1293" t="inlineStr">
        <is>
          <t>Price_BOM_VLC_VLSC_Imp_1277</t>
        </is>
      </c>
      <c r="C1293" s="68" t="inlineStr">
        <is>
          <t>:80123-4P-25HP-VLC:80123-4P-30HP-VLC:80123-4P-40HP-VLC:80123-4P-50HP-VLC:80123-4P-60HP-VLC:80123-4P-75HP-VLC:80123-4P-100HP-VLC:</t>
        </is>
      </c>
      <c r="D1293" s="2" t="inlineStr">
        <is>
          <t>XA</t>
        </is>
      </c>
      <c r="E1293" s="2" t="inlineStr">
        <is>
          <t>ImpMatl_Silicon_Bronze_ASTM-B584_C87600</t>
        </is>
      </c>
      <c r="F1293" s="7" t="inlineStr">
        <is>
          <t>Silicon Bronze, ASTM-B584, C87600</t>
        </is>
      </c>
      <c r="G1293" s="7" t="inlineStr">
        <is>
          <t>B21</t>
        </is>
      </c>
      <c r="H1293" s="7" t="inlineStr">
        <is>
          <t>Coating_Special</t>
        </is>
      </c>
      <c r="I1293" s="7" t="inlineStr">
        <is>
          <t>Stainless Steel, AISI-303</t>
        </is>
      </c>
      <c r="J1293" s="7" t="inlineStr">
        <is>
          <t>Steel, Cold Drawn C1018</t>
        </is>
      </c>
      <c r="K1293" s="2" t="inlineStr">
        <is>
          <t>RTF</t>
        </is>
      </c>
      <c r="L1293" s="7" t="n"/>
      <c r="M1293" s="7" t="inlineStr">
        <is>
          <t>A102001</t>
        </is>
      </c>
      <c r="N1293" s="7" t="n">
        <v>0</v>
      </c>
      <c r="O1293" s="7" t="inlineStr">
        <is>
          <t>LT250</t>
        </is>
      </c>
      <c r="P1293" s="13" t="n">
        <v>8</v>
      </c>
      <c r="R1293" s="12" t="n"/>
    </row>
    <row r="1294">
      <c r="B1294" t="inlineStr">
        <is>
          <t>Price_BOM_VLC_VLSC_Imp_1278</t>
        </is>
      </c>
      <c r="C1294" s="68" t="inlineStr">
        <is>
          <t>:80123-4P-25HP-VLC:80123-4P-30HP-VLC:80123-4P-40HP-VLC:80123-4P-50HP-VLC:80123-4P-60HP-VLC:80123-4P-75HP-VLC:80123-4P-100HP-VLC:</t>
        </is>
      </c>
      <c r="D1294" s="2" t="inlineStr">
        <is>
          <t>XA</t>
        </is>
      </c>
      <c r="E1294" t="inlineStr">
        <is>
          <t>ImpMatl_NiAl-Bronze_ASTM-B148_C95400</t>
        </is>
      </c>
      <c r="F1294" s="7" t="inlineStr">
        <is>
          <t>Nickel Aluminum Bronze ASTM B148 UNS C95400</t>
        </is>
      </c>
      <c r="G1294" s="7" t="inlineStr">
        <is>
          <t>B22</t>
        </is>
      </c>
      <c r="H1294" s="7" t="inlineStr">
        <is>
          <t>Coating_Special</t>
        </is>
      </c>
      <c r="I1294" s="7" t="inlineStr">
        <is>
          <t>Stainless Steel, AISI-303</t>
        </is>
      </c>
      <c r="J1294" s="7" t="inlineStr">
        <is>
          <t>Steel, Cold Drawn C1018</t>
        </is>
      </c>
      <c r="K1294" s="2" t="inlineStr">
        <is>
          <t>RTF</t>
        </is>
      </c>
      <c r="L1294" s="12" t="n"/>
      <c r="M1294" t="inlineStr">
        <is>
          <t>A102258</t>
        </is>
      </c>
      <c r="N1294" s="12" t="n">
        <v>424</v>
      </c>
      <c r="O1294" s="7" t="inlineStr">
        <is>
          <t>LT250</t>
        </is>
      </c>
      <c r="P1294" s="13" t="n">
        <v>8</v>
      </c>
      <c r="R1294" s="12" t="n"/>
    </row>
    <row r="1295">
      <c r="B1295" t="inlineStr">
        <is>
          <t>Price_BOM_VLC_VLSC_Imp_1279</t>
        </is>
      </c>
      <c r="C1295" s="68" t="inlineStr">
        <is>
          <t>:80123-4P-25HP-VLC:80123-4P-30HP-VLC:80123-4P-40HP-VLC:80123-4P-50HP-VLC:80123-4P-60HP-VLC:80123-4P-75HP-VLC:80123-4P-100HP-VLC:</t>
        </is>
      </c>
      <c r="D1295" s="2" t="inlineStr">
        <is>
          <t>XA</t>
        </is>
      </c>
      <c r="E1295" s="2" t="inlineStr">
        <is>
          <t>ImpMatl_Silicon_Bronze_ASTM-B584_C87600</t>
        </is>
      </c>
      <c r="F1295" s="7" t="inlineStr">
        <is>
          <t>Silicon Bronze, ASTM-B584, C87600</t>
        </is>
      </c>
      <c r="G1295" s="7" t="inlineStr">
        <is>
          <t>B21</t>
        </is>
      </c>
      <c r="H1295" s="7" t="inlineStr">
        <is>
          <t>Coating_Epoxy</t>
        </is>
      </c>
      <c r="I1295" s="7" t="inlineStr">
        <is>
          <t>Stainless Steel, AISI-303</t>
        </is>
      </c>
      <c r="J1295" s="7" t="inlineStr">
        <is>
          <t>Steel, Cold Drawn C1018</t>
        </is>
      </c>
      <c r="K1295" s="2" t="inlineStr">
        <is>
          <t>RTF</t>
        </is>
      </c>
      <c r="L1295" s="7" t="n"/>
      <c r="M1295" s="7" t="inlineStr">
        <is>
          <t>A102001</t>
        </is>
      </c>
      <c r="N1295" s="7" t="n">
        <v>0</v>
      </c>
      <c r="O1295" s="7" t="inlineStr">
        <is>
          <t>LT250</t>
        </is>
      </c>
      <c r="P1295" s="13" t="n">
        <v>8</v>
      </c>
      <c r="R1295" s="12" t="n"/>
    </row>
    <row r="1296">
      <c r="B1296" t="inlineStr">
        <is>
          <t>Price_BOM_VLC_VLSC_Imp_1280</t>
        </is>
      </c>
      <c r="C1296" s="68" t="inlineStr">
        <is>
          <t>:80123-4P-25HP-VLC:80123-4P-30HP-VLC:80123-4P-40HP-VLC:80123-4P-50HP-VLC:80123-4P-60HP-VLC:80123-4P-75HP-VLC:80123-4P-100HP-VLC:</t>
        </is>
      </c>
      <c r="D1296" s="2" t="inlineStr">
        <is>
          <t>XA</t>
        </is>
      </c>
      <c r="E1296" t="inlineStr">
        <is>
          <t>ImpMatl_NiAl-Bronze_ASTM-B148_C95400</t>
        </is>
      </c>
      <c r="F1296" s="7" t="inlineStr">
        <is>
          <t>Nickel Aluminum Bronze ASTM B148 UNS C95400</t>
        </is>
      </c>
      <c r="G1296" s="7" t="inlineStr">
        <is>
          <t>B22</t>
        </is>
      </c>
      <c r="H1296" s="7" t="inlineStr">
        <is>
          <t>Coating_Epoxy</t>
        </is>
      </c>
      <c r="I1296" s="7" t="inlineStr">
        <is>
          <t>Stainless Steel, AISI-303</t>
        </is>
      </c>
      <c r="J1296" s="7" t="inlineStr">
        <is>
          <t>Steel, Cold Drawn C1018</t>
        </is>
      </c>
      <c r="K1296" s="2" t="inlineStr">
        <is>
          <t>RTF</t>
        </is>
      </c>
      <c r="L1296" s="12" t="n"/>
      <c r="M1296" t="inlineStr">
        <is>
          <t>A102258</t>
        </is>
      </c>
      <c r="N1296" s="12" t="n">
        <v>424</v>
      </c>
      <c r="O1296" s="7" t="inlineStr">
        <is>
          <t>LT250</t>
        </is>
      </c>
      <c r="P1296" s="13" t="n">
        <v>8</v>
      </c>
      <c r="R1296" s="12" t="n"/>
    </row>
    <row r="1297">
      <c r="B1297" t="inlineStr">
        <is>
          <t>Price_BOM_VLC_VLSC_Imp_1281</t>
        </is>
      </c>
      <c r="C1297" s="68" t="inlineStr">
        <is>
          <t>:80123-4P-25HP-VLSC:80123-4P-30HP-VLSC:80123-4P-40HP-VLSC:80123-4P-50HP-VLSC:80123-4P-60HP-VLSC:80123-4P-75HP-VLSC:80123-4P-100HP-VLSC:</t>
        </is>
      </c>
      <c r="D1297" s="2" t="inlineStr">
        <is>
          <t>X5</t>
        </is>
      </c>
      <c r="E1297" s="2" t="inlineStr">
        <is>
          <t>ImpMatl_Silicon_Bronze_ASTM-B584_C87600</t>
        </is>
      </c>
      <c r="F1297" s="7" t="inlineStr">
        <is>
          <t>Silicon Bronze, ASTM-B584, C87600</t>
        </is>
      </c>
      <c r="G1297" s="7" t="inlineStr">
        <is>
          <t>B21</t>
        </is>
      </c>
      <c r="H1297" s="7" t="inlineStr">
        <is>
          <t>Coating_Standard</t>
        </is>
      </c>
      <c r="I1297" s="7" t="inlineStr">
        <is>
          <t>Anodized Steel</t>
        </is>
      </c>
      <c r="J1297" s="7" t="inlineStr">
        <is>
          <t>Steel, Cold Drawn C1018</t>
        </is>
      </c>
      <c r="K1297" s="77" t="inlineStr">
        <is>
          <t>96769271</t>
        </is>
      </c>
      <c r="L1297" s="7" t="inlineStr">
        <is>
          <t>IMP,L,60123,X5,B21</t>
        </is>
      </c>
      <c r="M1297" s="7" t="inlineStr">
        <is>
          <t>A102008</t>
        </is>
      </c>
      <c r="N1297" s="7" t="n">
        <v>0</v>
      </c>
      <c r="O1297" s="7" t="inlineStr">
        <is>
          <t>LT027</t>
        </is>
      </c>
      <c r="P1297" s="13" t="n">
        <v>0</v>
      </c>
      <c r="R1297" s="12" t="n"/>
    </row>
    <row r="1298">
      <c r="B1298" t="inlineStr">
        <is>
          <t>Price_BOM_VLC_VLSC_Imp_1282</t>
        </is>
      </c>
      <c r="C1298" s="68" t="inlineStr">
        <is>
          <t>:80123-4P-25HP-VLSC:80123-4P-30HP-VLSC:80123-4P-40HP-VLSC:80123-4P-50HP-VLSC:80123-4P-60HP-VLSC:80123-4P-75HP-VLSC:80123-4P-100HP-VLSC:</t>
        </is>
      </c>
      <c r="D1298" s="2" t="inlineStr">
        <is>
          <t>X5</t>
        </is>
      </c>
      <c r="E1298" s="2" t="inlineStr">
        <is>
          <t>ImpMatl_SS_AISI-304</t>
        </is>
      </c>
      <c r="F1298" s="7" t="inlineStr">
        <is>
          <t>Stainless Steel, AISI-304</t>
        </is>
      </c>
      <c r="G1298" s="7" t="inlineStr">
        <is>
          <t>H304</t>
        </is>
      </c>
      <c r="H1298" s="7" t="inlineStr">
        <is>
          <t>Coating_Standard</t>
        </is>
      </c>
      <c r="I1298" s="7" t="inlineStr">
        <is>
          <t>Anodized Steel</t>
        </is>
      </c>
      <c r="J1298" s="7" t="inlineStr">
        <is>
          <t>Stainless Steel, AISI 316</t>
        </is>
      </c>
      <c r="K1298" s="98" t="n">
        <v>98876179</v>
      </c>
      <c r="L1298" s="98" t="inlineStr">
        <is>
          <t>IMP,L,60123,X5,H304</t>
        </is>
      </c>
      <c r="M1298" t="inlineStr">
        <is>
          <t>A102013</t>
        </is>
      </c>
      <c r="N1298" t="n">
        <v>0</v>
      </c>
      <c r="O1298" s="7" t="inlineStr">
        <is>
          <t>LT027</t>
        </is>
      </c>
      <c r="P1298" s="13" t="n">
        <v>0</v>
      </c>
      <c r="R1298" s="12" t="n"/>
    </row>
    <row r="1299">
      <c r="B1299" t="inlineStr">
        <is>
          <t>Price_BOM_VLC_VLSC_Imp_1283</t>
        </is>
      </c>
      <c r="C1299" s="68" t="inlineStr">
        <is>
          <t>:80123-4P-25HP-VLSC:80123-4P-30HP-VLSC:80123-4P-40HP-VLSC:80123-4P-50HP-VLSC:80123-4P-60HP-VLSC:80123-4P-75HP-VLSC:80123-4P-100HP-VLSC:</t>
        </is>
      </c>
      <c r="D1299" s="2" t="inlineStr">
        <is>
          <t>X5</t>
        </is>
      </c>
      <c r="E1299" t="inlineStr">
        <is>
          <t>ImpMatl_NiAl-Bronze_ASTM-B148_C95400</t>
        </is>
      </c>
      <c r="F1299" s="7" t="inlineStr">
        <is>
          <t>Nickel Aluminum Bronze ASTM B148 UNS C95400</t>
        </is>
      </c>
      <c r="G1299" s="7" t="inlineStr">
        <is>
          <t>B22</t>
        </is>
      </c>
      <c r="H1299" s="7" t="inlineStr">
        <is>
          <t>Coating_Standard</t>
        </is>
      </c>
      <c r="I1299" s="7" t="inlineStr">
        <is>
          <t>Anodized Steel</t>
        </is>
      </c>
      <c r="J1299" s="7" t="inlineStr">
        <is>
          <t>Steel, Cold Drawn C1018</t>
        </is>
      </c>
      <c r="K1299" s="78" t="inlineStr">
        <is>
          <t>97780970</t>
        </is>
      </c>
      <c r="L1299" s="12" t="n"/>
      <c r="M1299" t="inlineStr">
        <is>
          <t>A102259</t>
        </is>
      </c>
      <c r="N1299" s="12" t="n">
        <v>424</v>
      </c>
      <c r="O1299" s="7" t="inlineStr">
        <is>
          <t>LT250</t>
        </is>
      </c>
      <c r="P1299" s="13" t="n">
        <v>8</v>
      </c>
      <c r="R1299" s="12" t="n"/>
    </row>
    <row r="1300">
      <c r="B1300" t="inlineStr">
        <is>
          <t>Price_BOM_VLC_VLSC_Imp_1284</t>
        </is>
      </c>
      <c r="C1300" s="68" t="inlineStr">
        <is>
          <t>:80123-4P-25HP-VLSC:80123-4P-30HP-VLSC:80123-4P-40HP-VLSC:80123-4P-50HP-VLSC:80123-4P-60HP-VLSC:80123-4P-75HP-VLSC:80123-4P-100HP-VLSC:</t>
        </is>
      </c>
      <c r="D1300" s="2" t="inlineStr">
        <is>
          <t>X5</t>
        </is>
      </c>
      <c r="E1300" s="2" t="inlineStr">
        <is>
          <t>ImpMatl_Silicon_Bronze_ASTM-B584_C87600</t>
        </is>
      </c>
      <c r="F1300" s="7" t="inlineStr">
        <is>
          <t>Silicon Bronze, ASTM-B584, C87600</t>
        </is>
      </c>
      <c r="G1300" s="7" t="inlineStr">
        <is>
          <t>B21</t>
        </is>
      </c>
      <c r="H1300" s="7" t="inlineStr">
        <is>
          <t>Coating_Scotchkote134_interior</t>
        </is>
      </c>
      <c r="I1300" s="7" t="inlineStr">
        <is>
          <t>Anodized Steel</t>
        </is>
      </c>
      <c r="J1300" s="7" t="inlineStr">
        <is>
          <t>Steel, Cold Drawn C1018</t>
        </is>
      </c>
      <c r="K1300" s="2" t="inlineStr">
        <is>
          <t>RTF</t>
        </is>
      </c>
      <c r="L1300" s="7" t="n"/>
      <c r="M1300" s="7" t="inlineStr">
        <is>
          <t>A102008</t>
        </is>
      </c>
      <c r="N1300" s="7" t="n">
        <v>0</v>
      </c>
      <c r="O1300" s="7" t="inlineStr">
        <is>
          <t>LT250</t>
        </is>
      </c>
      <c r="P1300" s="13" t="n">
        <v>8</v>
      </c>
      <c r="R1300" s="12" t="n"/>
    </row>
    <row r="1301">
      <c r="B1301" t="inlineStr">
        <is>
          <t>Price_BOM_VLC_VLSC_Imp_1285</t>
        </is>
      </c>
      <c r="C1301" s="68" t="inlineStr">
        <is>
          <t>:80123-4P-25HP-VLSC:80123-4P-30HP-VLSC:80123-4P-40HP-VLSC:80123-4P-50HP-VLSC:80123-4P-60HP-VLSC:80123-4P-75HP-VLSC:80123-4P-100HP-VLSC:</t>
        </is>
      </c>
      <c r="D1301" s="2" t="inlineStr">
        <is>
          <t>X5</t>
        </is>
      </c>
      <c r="E1301" t="inlineStr">
        <is>
          <t>ImpMatl_NiAl-Bronze_ASTM-B148_C95400</t>
        </is>
      </c>
      <c r="F1301" s="7" t="inlineStr">
        <is>
          <t>Nickel Aluminum Bronze ASTM B148 UNS C95400</t>
        </is>
      </c>
      <c r="G1301" s="7" t="inlineStr">
        <is>
          <t>B22</t>
        </is>
      </c>
      <c r="H1301" s="7" t="inlineStr">
        <is>
          <t>Coating_Scotchkote134_interior</t>
        </is>
      </c>
      <c r="I1301" s="7" t="inlineStr">
        <is>
          <t>Anodized Steel</t>
        </is>
      </c>
      <c r="J1301" s="7" t="inlineStr">
        <is>
          <t>Steel, Cold Drawn C1018</t>
        </is>
      </c>
      <c r="K1301" s="2" t="inlineStr">
        <is>
          <t>RTF</t>
        </is>
      </c>
      <c r="L1301" s="12" t="n"/>
      <c r="M1301" t="inlineStr">
        <is>
          <t>A102259</t>
        </is>
      </c>
      <c r="N1301" s="12" t="n">
        <v>424</v>
      </c>
      <c r="O1301" s="7" t="inlineStr">
        <is>
          <t>LT250</t>
        </is>
      </c>
      <c r="P1301" s="13" t="n">
        <v>8</v>
      </c>
      <c r="R1301" s="12" t="n"/>
    </row>
    <row r="1302">
      <c r="B1302" t="inlineStr">
        <is>
          <t>Price_BOM_VLC_VLSC_Imp_1286</t>
        </is>
      </c>
      <c r="C1302" s="68" t="inlineStr">
        <is>
          <t>:80123-4P-25HP-VLSC:80123-4P-30HP-VLSC:80123-4P-40HP-VLSC:80123-4P-50HP-VLSC:80123-4P-60HP-VLSC:80123-4P-75HP-VLSC:80123-4P-100HP-VLSC:</t>
        </is>
      </c>
      <c r="D1302" s="2" t="inlineStr">
        <is>
          <t>X5</t>
        </is>
      </c>
      <c r="E1302" s="2" t="inlineStr">
        <is>
          <t>ImpMatl_Silicon_Bronze_ASTM-B584_C87600</t>
        </is>
      </c>
      <c r="F1302" s="7" t="inlineStr">
        <is>
          <t>Silicon Bronze, ASTM-B584, C87600</t>
        </is>
      </c>
      <c r="G1302" s="7" t="inlineStr">
        <is>
          <t>B21</t>
        </is>
      </c>
      <c r="H1302" s="7" t="inlineStr">
        <is>
          <t>Coating_Scotchkote134_interior_exterior</t>
        </is>
      </c>
      <c r="I1302" s="7" t="inlineStr">
        <is>
          <t>Anodized Steel</t>
        </is>
      </c>
      <c r="J1302" s="7" t="inlineStr">
        <is>
          <t>Steel, Cold Drawn C1018</t>
        </is>
      </c>
      <c r="K1302" s="2" t="inlineStr">
        <is>
          <t>RTF</t>
        </is>
      </c>
      <c r="L1302" s="7" t="n"/>
      <c r="M1302" s="7" t="inlineStr">
        <is>
          <t>A102008</t>
        </is>
      </c>
      <c r="N1302" s="7" t="n">
        <v>0</v>
      </c>
      <c r="O1302" s="7" t="inlineStr">
        <is>
          <t>LT250</t>
        </is>
      </c>
      <c r="P1302" s="13" t="n">
        <v>8</v>
      </c>
      <c r="R1302" s="12" t="n"/>
    </row>
    <row r="1303">
      <c r="B1303" t="inlineStr">
        <is>
          <t>Price_BOM_VLC_VLSC_Imp_1287</t>
        </is>
      </c>
      <c r="C1303" s="68" t="inlineStr">
        <is>
          <t>:80123-4P-25HP-VLSC:80123-4P-30HP-VLSC:80123-4P-40HP-VLSC:80123-4P-50HP-VLSC:80123-4P-60HP-VLSC:80123-4P-75HP-VLSC:80123-4P-100HP-VLSC:</t>
        </is>
      </c>
      <c r="D1303" s="2" t="inlineStr">
        <is>
          <t>X5</t>
        </is>
      </c>
      <c r="E1303" t="inlineStr">
        <is>
          <t>ImpMatl_NiAl-Bronze_ASTM-B148_C95400</t>
        </is>
      </c>
      <c r="F1303" s="7" t="inlineStr">
        <is>
          <t>Nickel Aluminum Bronze ASTM B148 UNS C95400</t>
        </is>
      </c>
      <c r="G1303" s="7" t="inlineStr">
        <is>
          <t>B22</t>
        </is>
      </c>
      <c r="H1303" s="7" t="inlineStr">
        <is>
          <t>Coating_Scotchkote134_interior_exterior</t>
        </is>
      </c>
      <c r="I1303" s="7" t="inlineStr">
        <is>
          <t>Anodized Steel</t>
        </is>
      </c>
      <c r="J1303" s="7" t="inlineStr">
        <is>
          <t>Steel, Cold Drawn C1018</t>
        </is>
      </c>
      <c r="K1303" s="2" t="inlineStr">
        <is>
          <t>RTF</t>
        </is>
      </c>
      <c r="L1303" s="12" t="n"/>
      <c r="M1303" t="inlineStr">
        <is>
          <t>A102259</t>
        </is>
      </c>
      <c r="N1303" s="12" t="n">
        <v>424</v>
      </c>
      <c r="O1303" s="7" t="inlineStr">
        <is>
          <t>LT250</t>
        </is>
      </c>
      <c r="P1303" s="13" t="n">
        <v>8</v>
      </c>
      <c r="R1303" s="12" t="n"/>
    </row>
    <row r="1304">
      <c r="B1304" t="inlineStr">
        <is>
          <t>Price_BOM_VLC_VLSC_Imp_1288</t>
        </is>
      </c>
      <c r="C1304" s="68" t="inlineStr">
        <is>
          <t>:80123-4P-25HP-VLSC:80123-4P-30HP-VLSC:80123-4P-40HP-VLSC:80123-4P-50HP-VLSC:80123-4P-60HP-VLSC:80123-4P-75HP-VLSC:80123-4P-100HP-VLSC:</t>
        </is>
      </c>
      <c r="D1304" s="2" t="inlineStr">
        <is>
          <t>X5</t>
        </is>
      </c>
      <c r="E1304" s="2" t="inlineStr">
        <is>
          <t>ImpMatl_Silicon_Bronze_ASTM-B584_C87600</t>
        </is>
      </c>
      <c r="F1304" s="7" t="inlineStr">
        <is>
          <t>Silicon Bronze, ASTM-B584, C87600</t>
        </is>
      </c>
      <c r="G1304" s="7" t="inlineStr">
        <is>
          <t>B21</t>
        </is>
      </c>
      <c r="H1304" s="7" t="inlineStr">
        <is>
          <t>Coating_Scotchkote134_interior_exterior_IncludeImpeller</t>
        </is>
      </c>
      <c r="I1304" s="7" t="inlineStr">
        <is>
          <t>Anodized Steel</t>
        </is>
      </c>
      <c r="J1304" s="7" t="inlineStr">
        <is>
          <t>Steel, Cold Drawn C1018</t>
        </is>
      </c>
      <c r="K1304" s="2" t="inlineStr">
        <is>
          <t>RTF</t>
        </is>
      </c>
      <c r="L1304" s="7" t="n"/>
      <c r="M1304" s="7" t="inlineStr">
        <is>
          <t>A102008</t>
        </is>
      </c>
      <c r="N1304" s="7" t="n">
        <v>0</v>
      </c>
      <c r="O1304" s="7" t="inlineStr">
        <is>
          <t>LT250</t>
        </is>
      </c>
      <c r="P1304" s="13" t="n">
        <v>8</v>
      </c>
      <c r="R1304" s="12" t="n"/>
    </row>
    <row r="1305">
      <c r="B1305" t="inlineStr">
        <is>
          <t>Price_BOM_VLC_VLSC_Imp_1289</t>
        </is>
      </c>
      <c r="C1305" s="68" t="inlineStr">
        <is>
          <t>:80123-4P-25HP-VLSC:80123-4P-30HP-VLSC:80123-4P-40HP-VLSC:80123-4P-50HP-VLSC:80123-4P-60HP-VLSC:80123-4P-75HP-VLSC:80123-4P-100HP-VLSC:</t>
        </is>
      </c>
      <c r="D1305" s="2" t="inlineStr">
        <is>
          <t>X5</t>
        </is>
      </c>
      <c r="E1305" t="inlineStr">
        <is>
          <t>ImpMatl_NiAl-Bronze_ASTM-B148_C95400</t>
        </is>
      </c>
      <c r="F1305" s="7" t="inlineStr">
        <is>
          <t>Nickel Aluminum Bronze ASTM B148 UNS C95400</t>
        </is>
      </c>
      <c r="G1305" s="7" t="inlineStr">
        <is>
          <t>B22</t>
        </is>
      </c>
      <c r="H1305" s="7" t="inlineStr">
        <is>
          <t>Coating_Scotchkote134_interior_exterior_IncludeImpeller</t>
        </is>
      </c>
      <c r="I1305" s="7" t="inlineStr">
        <is>
          <t>Anodized Steel</t>
        </is>
      </c>
      <c r="J1305" s="7" t="inlineStr">
        <is>
          <t>Steel, Cold Drawn C1018</t>
        </is>
      </c>
      <c r="K1305" s="2" t="inlineStr">
        <is>
          <t>RTF</t>
        </is>
      </c>
      <c r="L1305" s="12" t="n"/>
      <c r="M1305" t="inlineStr">
        <is>
          <t>A102259</t>
        </is>
      </c>
      <c r="N1305" s="12" t="n">
        <v>424</v>
      </c>
      <c r="O1305" s="7" t="inlineStr">
        <is>
          <t>LT250</t>
        </is>
      </c>
      <c r="P1305" s="13" t="n">
        <v>8</v>
      </c>
      <c r="R1305" s="12" t="n"/>
    </row>
    <row r="1306">
      <c r="B1306" t="inlineStr">
        <is>
          <t>Price_BOM_VLC_VLSC_Imp_1290</t>
        </is>
      </c>
      <c r="C1306" s="68" t="inlineStr">
        <is>
          <t>:80123-4P-25HP-VLSC:80123-4P-30HP-VLSC:80123-4P-40HP-VLSC:80123-4P-50HP-VLSC:80123-4P-60HP-VLSC:80123-4P-75HP-VLSC:80123-4P-100HP-VLSC:</t>
        </is>
      </c>
      <c r="D1306" s="2" t="inlineStr">
        <is>
          <t>X5</t>
        </is>
      </c>
      <c r="E1306" s="2" t="inlineStr">
        <is>
          <t>ImpMatl_Silicon_Bronze_ASTM-B584_C87600</t>
        </is>
      </c>
      <c r="F1306" s="7" t="inlineStr">
        <is>
          <t>Silicon Bronze, ASTM-B584, C87600</t>
        </is>
      </c>
      <c r="G1306" s="7" t="inlineStr">
        <is>
          <t>B21</t>
        </is>
      </c>
      <c r="H1306" s="7" t="inlineStr">
        <is>
          <t>Coating_Scotchkote134_interior_IncludeImpeller</t>
        </is>
      </c>
      <c r="I1306" s="7" t="inlineStr">
        <is>
          <t>Anodized Steel</t>
        </is>
      </c>
      <c r="J1306" s="7" t="inlineStr">
        <is>
          <t>Steel, Cold Drawn C1018</t>
        </is>
      </c>
      <c r="K1306" s="2" t="inlineStr">
        <is>
          <t>RTF</t>
        </is>
      </c>
      <c r="L1306" s="7" t="n"/>
      <c r="M1306" s="7" t="inlineStr">
        <is>
          <t>A102008</t>
        </is>
      </c>
      <c r="N1306" s="7" t="n">
        <v>0</v>
      </c>
      <c r="O1306" s="7" t="inlineStr">
        <is>
          <t>LT250</t>
        </is>
      </c>
      <c r="P1306" s="13" t="n">
        <v>8</v>
      </c>
      <c r="R1306" s="12" t="n"/>
    </row>
    <row r="1307">
      <c r="B1307" t="inlineStr">
        <is>
          <t>Price_BOM_VLC_VLSC_Imp_1291</t>
        </is>
      </c>
      <c r="C1307" s="68" t="inlineStr">
        <is>
          <t>:80123-4P-25HP-VLSC:80123-4P-30HP-VLSC:80123-4P-40HP-VLSC:80123-4P-50HP-VLSC:80123-4P-60HP-VLSC:80123-4P-75HP-VLSC:80123-4P-100HP-VLSC:</t>
        </is>
      </c>
      <c r="D1307" s="2" t="inlineStr">
        <is>
          <t>X5</t>
        </is>
      </c>
      <c r="E1307" t="inlineStr">
        <is>
          <t>ImpMatl_NiAl-Bronze_ASTM-B148_C95400</t>
        </is>
      </c>
      <c r="F1307" s="7" t="inlineStr">
        <is>
          <t>Nickel Aluminum Bronze ASTM B148 UNS C95400</t>
        </is>
      </c>
      <c r="G1307" s="7" t="inlineStr">
        <is>
          <t>B22</t>
        </is>
      </c>
      <c r="H1307" s="7" t="inlineStr">
        <is>
          <t>Coating_Scotchkote134_interior_IncludeImpeller</t>
        </is>
      </c>
      <c r="I1307" s="7" t="inlineStr">
        <is>
          <t>Anodized Steel</t>
        </is>
      </c>
      <c r="J1307" s="7" t="inlineStr">
        <is>
          <t>Steel, Cold Drawn C1018</t>
        </is>
      </c>
      <c r="K1307" s="2" t="inlineStr">
        <is>
          <t>RTF</t>
        </is>
      </c>
      <c r="L1307" s="12" t="n"/>
      <c r="M1307" t="inlineStr">
        <is>
          <t>A102259</t>
        </is>
      </c>
      <c r="N1307" s="12" t="n">
        <v>424</v>
      </c>
      <c r="O1307" s="7" t="inlineStr">
        <is>
          <t>LT250</t>
        </is>
      </c>
      <c r="P1307" s="13" t="n">
        <v>8</v>
      </c>
      <c r="R1307" s="12" t="n"/>
    </row>
    <row r="1308">
      <c r="B1308" t="inlineStr">
        <is>
          <t>Price_BOM_VLC_VLSC_Imp_1292</t>
        </is>
      </c>
      <c r="C1308" s="68" t="inlineStr">
        <is>
          <t>:80123-4P-25HP-VLSC:80123-4P-30HP-VLSC:80123-4P-40HP-VLSC:80123-4P-50HP-VLSC:80123-4P-60HP-VLSC:80123-4P-75HP-VLSC:80123-4P-100HP-VLSC:</t>
        </is>
      </c>
      <c r="D1308" s="2" t="inlineStr">
        <is>
          <t>X5</t>
        </is>
      </c>
      <c r="E1308" s="2" t="inlineStr">
        <is>
          <t>ImpMatl_Silicon_Bronze_ASTM-B584_C87600</t>
        </is>
      </c>
      <c r="F1308" s="7" t="inlineStr">
        <is>
          <t>Silicon Bronze, ASTM-B584, C87600</t>
        </is>
      </c>
      <c r="G1308" s="7" t="inlineStr">
        <is>
          <t>B21</t>
        </is>
      </c>
      <c r="H1308" s="7" t="inlineStr">
        <is>
          <t>Coating_Special</t>
        </is>
      </c>
      <c r="I1308" s="7" t="inlineStr">
        <is>
          <t>Anodized Steel</t>
        </is>
      </c>
      <c r="J1308" s="7" t="inlineStr">
        <is>
          <t>Steel, Cold Drawn C1018</t>
        </is>
      </c>
      <c r="K1308" s="2" t="inlineStr">
        <is>
          <t>RTF</t>
        </is>
      </c>
      <c r="L1308" s="7" t="n"/>
      <c r="M1308" s="7" t="inlineStr">
        <is>
          <t>A102008</t>
        </is>
      </c>
      <c r="N1308" s="7" t="n">
        <v>0</v>
      </c>
      <c r="O1308" s="7" t="inlineStr">
        <is>
          <t>LT250</t>
        </is>
      </c>
      <c r="P1308" s="13" t="n">
        <v>8</v>
      </c>
      <c r="R1308" s="12" t="n"/>
    </row>
    <row r="1309">
      <c r="B1309" t="inlineStr">
        <is>
          <t>Price_BOM_VLC_VLSC_Imp_1293</t>
        </is>
      </c>
      <c r="C1309" s="68" t="inlineStr">
        <is>
          <t>:80123-4P-25HP-VLSC:80123-4P-30HP-VLSC:80123-4P-40HP-VLSC:80123-4P-50HP-VLSC:80123-4P-60HP-VLSC:80123-4P-75HP-VLSC:80123-4P-100HP-VLSC:</t>
        </is>
      </c>
      <c r="D1309" s="2" t="inlineStr">
        <is>
          <t>X5</t>
        </is>
      </c>
      <c r="E1309" t="inlineStr">
        <is>
          <t>ImpMatl_NiAl-Bronze_ASTM-B148_C95400</t>
        </is>
      </c>
      <c r="F1309" s="7" t="inlineStr">
        <is>
          <t>Nickel Aluminum Bronze ASTM B148 UNS C95400</t>
        </is>
      </c>
      <c r="G1309" s="7" t="inlineStr">
        <is>
          <t>B22</t>
        </is>
      </c>
      <c r="H1309" s="7" t="inlineStr">
        <is>
          <t>Coating_Special</t>
        </is>
      </c>
      <c r="I1309" s="7" t="inlineStr">
        <is>
          <t>Anodized Steel</t>
        </is>
      </c>
      <c r="J1309" s="7" t="inlineStr">
        <is>
          <t>Steel, Cold Drawn C1018</t>
        </is>
      </c>
      <c r="K1309" s="2" t="inlineStr">
        <is>
          <t>RTF</t>
        </is>
      </c>
      <c r="L1309" s="12" t="n"/>
      <c r="M1309" t="inlineStr">
        <is>
          <t>A102259</t>
        </is>
      </c>
      <c r="N1309" s="12" t="n">
        <v>424</v>
      </c>
      <c r="O1309" s="7" t="inlineStr">
        <is>
          <t>LT250</t>
        </is>
      </c>
      <c r="P1309" s="13" t="n">
        <v>8</v>
      </c>
      <c r="R1309" s="12" t="n"/>
    </row>
    <row r="1310">
      <c r="B1310" t="inlineStr">
        <is>
          <t>Price_BOM_VLC_VLSC_Imp_1294</t>
        </is>
      </c>
      <c r="C1310" s="68" t="inlineStr">
        <is>
          <t>:80123-4P-25HP-VLSC:80123-4P-30HP-VLSC:80123-4P-40HP-VLSC:80123-4P-50HP-VLSC:80123-4P-60HP-VLSC:80123-4P-75HP-VLSC:80123-4P-100HP-VLSC:</t>
        </is>
      </c>
      <c r="D1310" s="2" t="inlineStr">
        <is>
          <t>X5</t>
        </is>
      </c>
      <c r="E1310" s="2" t="inlineStr">
        <is>
          <t>ImpMatl_Silicon_Bronze_ASTM-B584_C87600</t>
        </is>
      </c>
      <c r="F1310" s="7" t="inlineStr">
        <is>
          <t>Silicon Bronze, ASTM-B584, C87600</t>
        </is>
      </c>
      <c r="G1310" s="7" t="inlineStr">
        <is>
          <t>B21</t>
        </is>
      </c>
      <c r="H1310" s="7" t="inlineStr">
        <is>
          <t>Coating_Epoxy</t>
        </is>
      </c>
      <c r="I1310" s="7" t="inlineStr">
        <is>
          <t>Anodized Steel</t>
        </is>
      </c>
      <c r="J1310" s="7" t="inlineStr">
        <is>
          <t>Steel, Cold Drawn C1018</t>
        </is>
      </c>
      <c r="K1310" s="2" t="inlineStr">
        <is>
          <t>RTF</t>
        </is>
      </c>
      <c r="L1310" s="7" t="n"/>
      <c r="M1310" s="7" t="inlineStr">
        <is>
          <t>A102008</t>
        </is>
      </c>
      <c r="N1310" s="7" t="n">
        <v>0</v>
      </c>
      <c r="O1310" s="7" t="inlineStr">
        <is>
          <t>LT250</t>
        </is>
      </c>
      <c r="P1310" s="13" t="n">
        <v>8</v>
      </c>
      <c r="R1310" s="12" t="n"/>
    </row>
    <row r="1311">
      <c r="B1311" t="inlineStr">
        <is>
          <t>Price_BOM_VLC_VLSC_Imp_1295</t>
        </is>
      </c>
      <c r="C1311" s="68" t="inlineStr">
        <is>
          <t>:80123-4P-25HP-VLSC:80123-4P-30HP-VLSC:80123-4P-40HP-VLSC:80123-4P-50HP-VLSC:80123-4P-60HP-VLSC:80123-4P-75HP-VLSC:80123-4P-100HP-VLSC:</t>
        </is>
      </c>
      <c r="D1311" s="2" t="inlineStr">
        <is>
          <t>X5</t>
        </is>
      </c>
      <c r="E1311" t="inlineStr">
        <is>
          <t>ImpMatl_NiAl-Bronze_ASTM-B148_C95400</t>
        </is>
      </c>
      <c r="F1311" s="7" t="inlineStr">
        <is>
          <t>Nickel Aluminum Bronze ASTM B148 UNS C95400</t>
        </is>
      </c>
      <c r="G1311" s="7" t="inlineStr">
        <is>
          <t>B22</t>
        </is>
      </c>
      <c r="H1311" s="7" t="inlineStr">
        <is>
          <t>Coating_Epoxy</t>
        </is>
      </c>
      <c r="I1311" s="7" t="inlineStr">
        <is>
          <t>Anodized Steel</t>
        </is>
      </c>
      <c r="J1311" s="7" t="inlineStr">
        <is>
          <t>Steel, Cold Drawn C1018</t>
        </is>
      </c>
      <c r="K1311" s="2" t="inlineStr">
        <is>
          <t>RTF</t>
        </is>
      </c>
      <c r="L1311" s="12" t="n"/>
      <c r="M1311" t="inlineStr">
        <is>
          <t>A102259</t>
        </is>
      </c>
      <c r="N1311" s="12" t="n">
        <v>424</v>
      </c>
      <c r="O1311" s="7" t="inlineStr">
        <is>
          <t>LT250</t>
        </is>
      </c>
      <c r="P1311" s="13" t="n">
        <v>8</v>
      </c>
      <c r="R1311" s="12" t="n"/>
    </row>
    <row r="1312">
      <c r="B1312" t="inlineStr">
        <is>
          <t>Price_BOM_VLC_VLSC_Imp_1296</t>
        </is>
      </c>
      <c r="C1312" s="68" t="inlineStr">
        <is>
          <t>:80123-4P-25HP-VLSC:80123-4P-30HP-VLSC:80123-4P-40HP-VLSC:80123-4P-50HP-VLSC:80123-4P-60HP-VLSC:80123-4P-75HP-VLSC:80123-4P-100HP-VLSC:</t>
        </is>
      </c>
      <c r="D1312" s="2" t="inlineStr">
        <is>
          <t>XA</t>
        </is>
      </c>
      <c r="E1312" s="2" t="inlineStr">
        <is>
          <t>ImpMatl_Silicon_Bronze_ASTM-B584_C87600</t>
        </is>
      </c>
      <c r="F1312" s="7" t="inlineStr">
        <is>
          <t>Silicon Bronze, ASTM-B584, C87600</t>
        </is>
      </c>
      <c r="G1312" s="7" t="inlineStr">
        <is>
          <t>B21</t>
        </is>
      </c>
      <c r="H1312" s="7" t="inlineStr">
        <is>
          <t>Coating_Standard</t>
        </is>
      </c>
      <c r="I1312" s="7" t="inlineStr">
        <is>
          <t>Stainless Steel, AISI-303</t>
        </is>
      </c>
      <c r="J1312" s="7" t="inlineStr">
        <is>
          <t>Steel, Cold Drawn C1018</t>
        </is>
      </c>
      <c r="K1312" s="77" t="inlineStr">
        <is>
          <t>96769268</t>
        </is>
      </c>
      <c r="L1312" s="7" t="inlineStr">
        <is>
          <t>IMP,L,60123,XA,B21</t>
        </is>
      </c>
      <c r="M1312" s="7" t="inlineStr">
        <is>
          <t>A102001</t>
        </is>
      </c>
      <c r="N1312" s="7" t="n">
        <v>0</v>
      </c>
      <c r="O1312" s="7" t="inlineStr">
        <is>
          <t>LT027</t>
        </is>
      </c>
      <c r="P1312" s="13" t="n">
        <v>0</v>
      </c>
      <c r="R1312" s="12" t="n"/>
    </row>
    <row r="1313">
      <c r="B1313" t="inlineStr">
        <is>
          <t>Price_BOM_VLC_VLSC_Imp_1297</t>
        </is>
      </c>
      <c r="C1313" s="68" t="inlineStr">
        <is>
          <t>:80123-4P-25HP-VLSC:80123-4P-30HP-VLSC:80123-4P-40HP-VLSC:80123-4P-50HP-VLSC:80123-4P-60HP-VLSC:80123-4P-75HP-VLSC:80123-4P-100HP-VLSC:</t>
        </is>
      </c>
      <c r="D1313" s="2" t="inlineStr">
        <is>
          <t>XA</t>
        </is>
      </c>
      <c r="E1313" s="2" t="inlineStr">
        <is>
          <t>ImpMatl_SS_AISI-304</t>
        </is>
      </c>
      <c r="F1313" s="7" t="inlineStr">
        <is>
          <t>Stainless Steel, AISI-304</t>
        </is>
      </c>
      <c r="G1313" s="7" t="inlineStr">
        <is>
          <t>H304</t>
        </is>
      </c>
      <c r="H1313" s="7" t="inlineStr">
        <is>
          <t>Coating_Standard</t>
        </is>
      </c>
      <c r="I1313" s="7" t="inlineStr">
        <is>
          <t>Stainless Steel, AISI-303</t>
        </is>
      </c>
      <c r="J1313" s="7" t="inlineStr">
        <is>
          <t>Stainless Steel, AISI 316</t>
        </is>
      </c>
      <c r="K1313" s="98" t="n">
        <v>98876177</v>
      </c>
      <c r="L1313" s="98" t="inlineStr">
        <is>
          <t>IMP,L,60123,XA,H304</t>
        </is>
      </c>
      <c r="M1313" t="inlineStr">
        <is>
          <t>A102006</t>
        </is>
      </c>
      <c r="N1313" t="n">
        <v>0</v>
      </c>
      <c r="O1313" s="7" t="inlineStr">
        <is>
          <t>LT027</t>
        </is>
      </c>
      <c r="P1313" s="13" t="n">
        <v>0</v>
      </c>
      <c r="R1313" s="12" t="n"/>
    </row>
    <row r="1314">
      <c r="B1314" t="inlineStr">
        <is>
          <t>Price_BOM_VLC_VLSC_Imp_1298</t>
        </is>
      </c>
      <c r="C1314" s="68" t="inlineStr">
        <is>
          <t>:80123-4P-25HP-VLSC:80123-4P-30HP-VLSC:80123-4P-40HP-VLSC:80123-4P-50HP-VLSC:80123-4P-60HP-VLSC:80123-4P-75HP-VLSC:80123-4P-100HP-VLSC:</t>
        </is>
      </c>
      <c r="D1314" s="2" t="inlineStr">
        <is>
          <t>XA</t>
        </is>
      </c>
      <c r="E1314" t="inlineStr">
        <is>
          <t>ImpMatl_NiAl-Bronze_ASTM-B148_C95400</t>
        </is>
      </c>
      <c r="F1314" s="7" t="inlineStr">
        <is>
          <t>Nickel Aluminum Bronze ASTM B148 UNS C95400</t>
        </is>
      </c>
      <c r="G1314" s="7" t="inlineStr">
        <is>
          <t>B22</t>
        </is>
      </c>
      <c r="H1314" s="7" t="inlineStr">
        <is>
          <t>Coating_Standard</t>
        </is>
      </c>
      <c r="I1314" s="7" t="inlineStr">
        <is>
          <t>Stainless Steel, AISI-303</t>
        </is>
      </c>
      <c r="J1314" s="7" t="inlineStr">
        <is>
          <t>Steel, Cold Drawn C1018</t>
        </is>
      </c>
      <c r="K1314" s="78" t="inlineStr">
        <is>
          <t>97780969</t>
        </is>
      </c>
      <c r="L1314" s="12" t="n"/>
      <c r="M1314" t="inlineStr">
        <is>
          <t>A102258</t>
        </is>
      </c>
      <c r="N1314" s="12" t="n">
        <v>424</v>
      </c>
      <c r="O1314" s="7" t="inlineStr">
        <is>
          <t>LT250</t>
        </is>
      </c>
      <c r="P1314" s="13" t="n">
        <v>8</v>
      </c>
      <c r="R1314" s="12" t="n"/>
    </row>
    <row r="1315">
      <c r="B1315" t="inlineStr">
        <is>
          <t>Price_BOM_VLC_VLSC_Imp_1299</t>
        </is>
      </c>
      <c r="C1315" s="68" t="inlineStr">
        <is>
          <t>:80123-4P-25HP-VLSC:80123-4P-30HP-VLSC:80123-4P-40HP-VLSC:80123-4P-50HP-VLSC:80123-4P-60HP-VLSC:80123-4P-75HP-VLSC:80123-4P-100HP-VLSC:</t>
        </is>
      </c>
      <c r="D1315" s="2" t="inlineStr">
        <is>
          <t>XA</t>
        </is>
      </c>
      <c r="E1315" s="2" t="inlineStr">
        <is>
          <t>ImpMatl_Silicon_Bronze_ASTM-B584_C87600</t>
        </is>
      </c>
      <c r="F1315" s="7" t="inlineStr">
        <is>
          <t>Silicon Bronze, ASTM-B584, C87600</t>
        </is>
      </c>
      <c r="G1315" s="7" t="inlineStr">
        <is>
          <t>B21</t>
        </is>
      </c>
      <c r="H1315" s="7" t="inlineStr">
        <is>
          <t>Coating_Scotchkote134_interior</t>
        </is>
      </c>
      <c r="I1315" s="7" t="inlineStr">
        <is>
          <t>Stainless Steel, AISI-303</t>
        </is>
      </c>
      <c r="J1315" s="7" t="inlineStr">
        <is>
          <t>Steel, Cold Drawn C1018</t>
        </is>
      </c>
      <c r="K1315" s="2" t="inlineStr">
        <is>
          <t>RTF</t>
        </is>
      </c>
      <c r="L1315" s="7" t="n"/>
      <c r="M1315" s="7" t="inlineStr">
        <is>
          <t>A102001</t>
        </is>
      </c>
      <c r="N1315" s="7" t="n">
        <v>0</v>
      </c>
      <c r="O1315" s="7" t="inlineStr">
        <is>
          <t>LT250</t>
        </is>
      </c>
      <c r="P1315" s="13" t="n">
        <v>8</v>
      </c>
      <c r="R1315" s="12" t="n"/>
    </row>
    <row r="1316">
      <c r="B1316" t="inlineStr">
        <is>
          <t>Price_BOM_VLC_VLSC_Imp_1300</t>
        </is>
      </c>
      <c r="C1316" s="68" t="inlineStr">
        <is>
          <t>:80123-4P-25HP-VLSC:80123-4P-30HP-VLSC:80123-4P-40HP-VLSC:80123-4P-50HP-VLSC:80123-4P-60HP-VLSC:80123-4P-75HP-VLSC:80123-4P-100HP-VLSC:</t>
        </is>
      </c>
      <c r="D1316" s="2" t="inlineStr">
        <is>
          <t>XA</t>
        </is>
      </c>
      <c r="E1316" t="inlineStr">
        <is>
          <t>ImpMatl_NiAl-Bronze_ASTM-B148_C95400</t>
        </is>
      </c>
      <c r="F1316" s="7" t="inlineStr">
        <is>
          <t>Nickel Aluminum Bronze ASTM B148 UNS C95400</t>
        </is>
      </c>
      <c r="G1316" s="7" t="inlineStr">
        <is>
          <t>B22</t>
        </is>
      </c>
      <c r="H1316" s="7" t="inlineStr">
        <is>
          <t>Coating_Scotchkote134_interior</t>
        </is>
      </c>
      <c r="I1316" s="7" t="inlineStr">
        <is>
          <t>Stainless Steel, AISI-303</t>
        </is>
      </c>
      <c r="J1316" s="7" t="inlineStr">
        <is>
          <t>Steel, Cold Drawn C1018</t>
        </is>
      </c>
      <c r="K1316" s="2" t="inlineStr">
        <is>
          <t>RTF</t>
        </is>
      </c>
      <c r="L1316" s="12" t="n"/>
      <c r="M1316" t="inlineStr">
        <is>
          <t>A102258</t>
        </is>
      </c>
      <c r="N1316" s="12" t="n">
        <v>424</v>
      </c>
      <c r="O1316" s="7" t="inlineStr">
        <is>
          <t>LT250</t>
        </is>
      </c>
      <c r="P1316" s="13" t="n">
        <v>8</v>
      </c>
      <c r="R1316" s="12" t="n"/>
    </row>
    <row r="1317">
      <c r="B1317" t="inlineStr">
        <is>
          <t>Price_BOM_VLC_VLSC_Imp_1301</t>
        </is>
      </c>
      <c r="C1317" s="68" t="inlineStr">
        <is>
          <t>:80123-4P-25HP-VLSC:80123-4P-30HP-VLSC:80123-4P-40HP-VLSC:80123-4P-50HP-VLSC:80123-4P-60HP-VLSC:80123-4P-75HP-VLSC:80123-4P-100HP-VLSC:</t>
        </is>
      </c>
      <c r="D1317" s="2" t="inlineStr">
        <is>
          <t>XA</t>
        </is>
      </c>
      <c r="E1317" s="2" t="inlineStr">
        <is>
          <t>ImpMatl_Silicon_Bronze_ASTM-B584_C87600</t>
        </is>
      </c>
      <c r="F1317" s="7" t="inlineStr">
        <is>
          <t>Silicon Bronze, ASTM-B584, C87600</t>
        </is>
      </c>
      <c r="G1317" s="7" t="inlineStr">
        <is>
          <t>B21</t>
        </is>
      </c>
      <c r="H1317" s="7" t="inlineStr">
        <is>
          <t>Coating_Scotchkote134_interior_exterior</t>
        </is>
      </c>
      <c r="I1317" s="7" t="inlineStr">
        <is>
          <t>Stainless Steel, AISI-303</t>
        </is>
      </c>
      <c r="J1317" s="7" t="inlineStr">
        <is>
          <t>Steel, Cold Drawn C1018</t>
        </is>
      </c>
      <c r="K1317" s="2" t="inlineStr">
        <is>
          <t>RTF</t>
        </is>
      </c>
      <c r="L1317" s="7" t="n"/>
      <c r="M1317" s="7" t="inlineStr">
        <is>
          <t>A102001</t>
        </is>
      </c>
      <c r="N1317" s="7" t="n">
        <v>0</v>
      </c>
      <c r="O1317" s="7" t="inlineStr">
        <is>
          <t>LT250</t>
        </is>
      </c>
      <c r="P1317" s="13" t="n">
        <v>8</v>
      </c>
      <c r="R1317" s="12" t="n"/>
    </row>
    <row r="1318">
      <c r="B1318" t="inlineStr">
        <is>
          <t>Price_BOM_VLC_VLSC_Imp_1302</t>
        </is>
      </c>
      <c r="C1318" s="68" t="inlineStr">
        <is>
          <t>:80123-4P-25HP-VLSC:80123-4P-30HP-VLSC:80123-4P-40HP-VLSC:80123-4P-50HP-VLSC:80123-4P-60HP-VLSC:80123-4P-75HP-VLSC:80123-4P-100HP-VLSC:</t>
        </is>
      </c>
      <c r="D1318" s="2" t="inlineStr">
        <is>
          <t>XA</t>
        </is>
      </c>
      <c r="E1318" t="inlineStr">
        <is>
          <t>ImpMatl_NiAl-Bronze_ASTM-B148_C95400</t>
        </is>
      </c>
      <c r="F1318" s="7" t="inlineStr">
        <is>
          <t>Nickel Aluminum Bronze ASTM B148 UNS C95400</t>
        </is>
      </c>
      <c r="G1318" s="7" t="inlineStr">
        <is>
          <t>B22</t>
        </is>
      </c>
      <c r="H1318" s="7" t="inlineStr">
        <is>
          <t>Coating_Scotchkote134_interior_exterior</t>
        </is>
      </c>
      <c r="I1318" s="7" t="inlineStr">
        <is>
          <t>Stainless Steel, AISI-303</t>
        </is>
      </c>
      <c r="J1318" s="7" t="inlineStr">
        <is>
          <t>Steel, Cold Drawn C1018</t>
        </is>
      </c>
      <c r="K1318" s="2" t="inlineStr">
        <is>
          <t>RTF</t>
        </is>
      </c>
      <c r="L1318" s="12" t="n"/>
      <c r="M1318" t="inlineStr">
        <is>
          <t>A102258</t>
        </is>
      </c>
      <c r="N1318" s="12" t="n">
        <v>424</v>
      </c>
      <c r="O1318" s="7" t="inlineStr">
        <is>
          <t>LT250</t>
        </is>
      </c>
      <c r="P1318" s="13" t="n">
        <v>8</v>
      </c>
      <c r="R1318" s="12" t="n"/>
    </row>
    <row r="1319">
      <c r="B1319" t="inlineStr">
        <is>
          <t>Price_BOM_VLC_VLSC_Imp_1303</t>
        </is>
      </c>
      <c r="C1319" s="68" t="inlineStr">
        <is>
          <t>:80123-4P-25HP-VLSC:80123-4P-30HP-VLSC:80123-4P-40HP-VLSC:80123-4P-50HP-VLSC:80123-4P-60HP-VLSC:80123-4P-75HP-VLSC:80123-4P-100HP-VLSC:</t>
        </is>
      </c>
      <c r="D1319" s="2" t="inlineStr">
        <is>
          <t>XA</t>
        </is>
      </c>
      <c r="E1319" s="2" t="inlineStr">
        <is>
          <t>ImpMatl_Silicon_Bronze_ASTM-B584_C87600</t>
        </is>
      </c>
      <c r="F1319" s="7" t="inlineStr">
        <is>
          <t>Silicon Bronze, ASTM-B584, C87600</t>
        </is>
      </c>
      <c r="G1319" s="7" t="inlineStr">
        <is>
          <t>B21</t>
        </is>
      </c>
      <c r="H1319" s="7" t="inlineStr">
        <is>
          <t>Coating_Scotchkote134_interior_exterior_IncludeImpeller</t>
        </is>
      </c>
      <c r="I1319" s="7" t="inlineStr">
        <is>
          <t>Stainless Steel, AISI-303</t>
        </is>
      </c>
      <c r="J1319" s="7" t="inlineStr">
        <is>
          <t>Steel, Cold Drawn C1018</t>
        </is>
      </c>
      <c r="K1319" s="2" t="inlineStr">
        <is>
          <t>RTF</t>
        </is>
      </c>
      <c r="L1319" s="7" t="n"/>
      <c r="M1319" s="7" t="inlineStr">
        <is>
          <t>A102001</t>
        </is>
      </c>
      <c r="N1319" s="7" t="n">
        <v>0</v>
      </c>
      <c r="O1319" s="7" t="inlineStr">
        <is>
          <t>LT250</t>
        </is>
      </c>
      <c r="P1319" s="13" t="n">
        <v>8</v>
      </c>
      <c r="R1319" s="12" t="n"/>
    </row>
    <row r="1320">
      <c r="B1320" t="inlineStr">
        <is>
          <t>Price_BOM_VLC_VLSC_Imp_1304</t>
        </is>
      </c>
      <c r="C1320" s="68" t="inlineStr">
        <is>
          <t>:80123-4P-25HP-VLSC:80123-4P-30HP-VLSC:80123-4P-40HP-VLSC:80123-4P-50HP-VLSC:80123-4P-60HP-VLSC:80123-4P-75HP-VLSC:80123-4P-100HP-VLSC:</t>
        </is>
      </c>
      <c r="D1320" s="2" t="inlineStr">
        <is>
          <t>XA</t>
        </is>
      </c>
      <c r="E1320" t="inlineStr">
        <is>
          <t>ImpMatl_NiAl-Bronze_ASTM-B148_C95400</t>
        </is>
      </c>
      <c r="F1320" s="7" t="inlineStr">
        <is>
          <t>Nickel Aluminum Bronze ASTM B148 UNS C95400</t>
        </is>
      </c>
      <c r="G1320" s="7" t="inlineStr">
        <is>
          <t>B22</t>
        </is>
      </c>
      <c r="H1320" s="7" t="inlineStr">
        <is>
          <t>Coating_Scotchkote134_interior_exterior_IncludeImpeller</t>
        </is>
      </c>
      <c r="I1320" s="7" t="inlineStr">
        <is>
          <t>Stainless Steel, AISI-303</t>
        </is>
      </c>
      <c r="J1320" s="7" t="inlineStr">
        <is>
          <t>Steel, Cold Drawn C1018</t>
        </is>
      </c>
      <c r="K1320" s="2" t="inlineStr">
        <is>
          <t>RTF</t>
        </is>
      </c>
      <c r="L1320" s="12" t="n"/>
      <c r="M1320" t="inlineStr">
        <is>
          <t>A102258</t>
        </is>
      </c>
      <c r="N1320" s="12" t="n">
        <v>424</v>
      </c>
      <c r="O1320" s="7" t="inlineStr">
        <is>
          <t>LT250</t>
        </is>
      </c>
      <c r="P1320" s="13" t="n">
        <v>8</v>
      </c>
      <c r="R1320" s="12" t="n"/>
    </row>
    <row r="1321">
      <c r="B1321" t="inlineStr">
        <is>
          <t>Price_BOM_VLC_VLSC_Imp_1305</t>
        </is>
      </c>
      <c r="C1321" s="68" t="inlineStr">
        <is>
          <t>:80123-4P-25HP-VLSC:80123-4P-30HP-VLSC:80123-4P-40HP-VLSC:80123-4P-50HP-VLSC:80123-4P-60HP-VLSC:80123-4P-75HP-VLSC:80123-4P-100HP-VLSC:</t>
        </is>
      </c>
      <c r="D1321" s="2" t="inlineStr">
        <is>
          <t>XA</t>
        </is>
      </c>
      <c r="E1321" s="2" t="inlineStr">
        <is>
          <t>ImpMatl_Silicon_Bronze_ASTM-B584_C87600</t>
        </is>
      </c>
      <c r="F1321" s="7" t="inlineStr">
        <is>
          <t>Silicon Bronze, ASTM-B584, C87600</t>
        </is>
      </c>
      <c r="G1321" s="7" t="inlineStr">
        <is>
          <t>B21</t>
        </is>
      </c>
      <c r="H1321" s="7" t="inlineStr">
        <is>
          <t>Coating_Scotchkote134_interior_IncludeImpeller</t>
        </is>
      </c>
      <c r="I1321" s="7" t="inlineStr">
        <is>
          <t>Stainless Steel, AISI-303</t>
        </is>
      </c>
      <c r="J1321" s="7" t="inlineStr">
        <is>
          <t>Steel, Cold Drawn C1018</t>
        </is>
      </c>
      <c r="K1321" s="2" t="inlineStr">
        <is>
          <t>RTF</t>
        </is>
      </c>
      <c r="L1321" s="7" t="n"/>
      <c r="M1321" s="7" t="inlineStr">
        <is>
          <t>A102001</t>
        </is>
      </c>
      <c r="N1321" s="7" t="n">
        <v>0</v>
      </c>
      <c r="O1321" s="7" t="inlineStr">
        <is>
          <t>LT250</t>
        </is>
      </c>
      <c r="P1321" s="13" t="n">
        <v>8</v>
      </c>
      <c r="R1321" s="12" t="n"/>
    </row>
    <row r="1322">
      <c r="B1322" t="inlineStr">
        <is>
          <t>Price_BOM_VLC_VLSC_Imp_1306</t>
        </is>
      </c>
      <c r="C1322" s="68" t="inlineStr">
        <is>
          <t>:80123-4P-25HP-VLSC:80123-4P-30HP-VLSC:80123-4P-40HP-VLSC:80123-4P-50HP-VLSC:80123-4P-60HP-VLSC:80123-4P-75HP-VLSC:80123-4P-100HP-VLSC:</t>
        </is>
      </c>
      <c r="D1322" s="2" t="inlineStr">
        <is>
          <t>XA</t>
        </is>
      </c>
      <c r="E1322" t="inlineStr">
        <is>
          <t>ImpMatl_NiAl-Bronze_ASTM-B148_C95400</t>
        </is>
      </c>
      <c r="F1322" s="7" t="inlineStr">
        <is>
          <t>Nickel Aluminum Bronze ASTM B148 UNS C95400</t>
        </is>
      </c>
      <c r="G1322" s="7" t="inlineStr">
        <is>
          <t>B22</t>
        </is>
      </c>
      <c r="H1322" s="7" t="inlineStr">
        <is>
          <t>Coating_Scotchkote134_interior_IncludeImpeller</t>
        </is>
      </c>
      <c r="I1322" s="7" t="inlineStr">
        <is>
          <t>Stainless Steel, AISI-303</t>
        </is>
      </c>
      <c r="J1322" s="7" t="inlineStr">
        <is>
          <t>Steel, Cold Drawn C1018</t>
        </is>
      </c>
      <c r="K1322" s="2" t="inlineStr">
        <is>
          <t>RTF</t>
        </is>
      </c>
      <c r="L1322" s="12" t="n"/>
      <c r="M1322" t="inlineStr">
        <is>
          <t>A102258</t>
        </is>
      </c>
      <c r="N1322" s="12" t="n">
        <v>424</v>
      </c>
      <c r="O1322" s="7" t="inlineStr">
        <is>
          <t>LT250</t>
        </is>
      </c>
      <c r="P1322" s="13" t="n">
        <v>8</v>
      </c>
      <c r="R1322" s="12" t="n"/>
    </row>
    <row r="1323">
      <c r="B1323" t="inlineStr">
        <is>
          <t>Price_BOM_VLC_VLSC_Imp_1307</t>
        </is>
      </c>
      <c r="C1323" s="68" t="inlineStr">
        <is>
          <t>:80123-4P-25HP-VLSC:80123-4P-30HP-VLSC:80123-4P-40HP-VLSC:80123-4P-50HP-VLSC:80123-4P-60HP-VLSC:80123-4P-75HP-VLSC:80123-4P-100HP-VLSC:</t>
        </is>
      </c>
      <c r="D1323" s="2" t="inlineStr">
        <is>
          <t>XA</t>
        </is>
      </c>
      <c r="E1323" s="2" t="inlineStr">
        <is>
          <t>ImpMatl_Silicon_Bronze_ASTM-B584_C87600</t>
        </is>
      </c>
      <c r="F1323" s="7" t="inlineStr">
        <is>
          <t>Silicon Bronze, ASTM-B584, C87600</t>
        </is>
      </c>
      <c r="G1323" s="7" t="inlineStr">
        <is>
          <t>B21</t>
        </is>
      </c>
      <c r="H1323" s="7" t="inlineStr">
        <is>
          <t>Coating_Special</t>
        </is>
      </c>
      <c r="I1323" s="7" t="inlineStr">
        <is>
          <t>Stainless Steel, AISI-303</t>
        </is>
      </c>
      <c r="J1323" s="7" t="inlineStr">
        <is>
          <t>Steel, Cold Drawn C1018</t>
        </is>
      </c>
      <c r="K1323" s="2" t="inlineStr">
        <is>
          <t>RTF</t>
        </is>
      </c>
      <c r="L1323" s="7" t="n"/>
      <c r="M1323" s="7" t="inlineStr">
        <is>
          <t>A102001</t>
        </is>
      </c>
      <c r="N1323" s="7" t="n">
        <v>0</v>
      </c>
      <c r="O1323" s="7" t="inlineStr">
        <is>
          <t>LT250</t>
        </is>
      </c>
      <c r="P1323" s="13" t="n">
        <v>8</v>
      </c>
      <c r="R1323" s="12" t="n"/>
    </row>
    <row r="1324">
      <c r="B1324" t="inlineStr">
        <is>
          <t>Price_BOM_VLC_VLSC_Imp_1308</t>
        </is>
      </c>
      <c r="C1324" s="68" t="inlineStr">
        <is>
          <t>:80123-4P-25HP-VLSC:80123-4P-30HP-VLSC:80123-4P-40HP-VLSC:80123-4P-50HP-VLSC:80123-4P-60HP-VLSC:80123-4P-75HP-VLSC:80123-4P-100HP-VLSC:</t>
        </is>
      </c>
      <c r="D1324" s="2" t="inlineStr">
        <is>
          <t>XA</t>
        </is>
      </c>
      <c r="E1324" t="inlineStr">
        <is>
          <t>ImpMatl_NiAl-Bronze_ASTM-B148_C95400</t>
        </is>
      </c>
      <c r="F1324" s="7" t="inlineStr">
        <is>
          <t>Nickel Aluminum Bronze ASTM B148 UNS C95400</t>
        </is>
      </c>
      <c r="G1324" s="7" t="inlineStr">
        <is>
          <t>B22</t>
        </is>
      </c>
      <c r="H1324" s="7" t="inlineStr">
        <is>
          <t>Coating_Special</t>
        </is>
      </c>
      <c r="I1324" s="7" t="inlineStr">
        <is>
          <t>Stainless Steel, AISI-303</t>
        </is>
      </c>
      <c r="J1324" s="7" t="inlineStr">
        <is>
          <t>Steel, Cold Drawn C1018</t>
        </is>
      </c>
      <c r="K1324" s="2" t="inlineStr">
        <is>
          <t>RTF</t>
        </is>
      </c>
      <c r="L1324" s="12" t="n"/>
      <c r="M1324" t="inlineStr">
        <is>
          <t>A102258</t>
        </is>
      </c>
      <c r="N1324" s="12" t="n">
        <v>424</v>
      </c>
      <c r="O1324" s="7" t="inlineStr">
        <is>
          <t>LT250</t>
        </is>
      </c>
      <c r="P1324" s="13" t="n">
        <v>8</v>
      </c>
      <c r="R1324" s="12" t="n"/>
    </row>
    <row r="1325">
      <c r="B1325" t="inlineStr">
        <is>
          <t>Price_BOM_VLC_VLSC_Imp_1309</t>
        </is>
      </c>
      <c r="C1325" s="68" t="inlineStr">
        <is>
          <t>:80123-4P-25HP-VLSC:80123-4P-30HP-VLSC:80123-4P-40HP-VLSC:80123-4P-50HP-VLSC:80123-4P-60HP-VLSC:80123-4P-75HP-VLSC:80123-4P-100HP-VLSC:</t>
        </is>
      </c>
      <c r="D1325" s="2" t="inlineStr">
        <is>
          <t>XA</t>
        </is>
      </c>
      <c r="E1325" s="2" t="inlineStr">
        <is>
          <t>ImpMatl_Silicon_Bronze_ASTM-B584_C87600</t>
        </is>
      </c>
      <c r="F1325" s="7" t="inlineStr">
        <is>
          <t>Silicon Bronze, ASTM-B584, C87600</t>
        </is>
      </c>
      <c r="G1325" s="7" t="inlineStr">
        <is>
          <t>B21</t>
        </is>
      </c>
      <c r="H1325" s="7" t="inlineStr">
        <is>
          <t>Coating_Epoxy</t>
        </is>
      </c>
      <c r="I1325" s="7" t="inlineStr">
        <is>
          <t>Stainless Steel, AISI-303</t>
        </is>
      </c>
      <c r="J1325" s="7" t="inlineStr">
        <is>
          <t>Steel, Cold Drawn C1018</t>
        </is>
      </c>
      <c r="K1325" s="2" t="inlineStr">
        <is>
          <t>RTF</t>
        </is>
      </c>
      <c r="L1325" s="7" t="n"/>
      <c r="M1325" s="7" t="inlineStr">
        <is>
          <t>A102001</t>
        </is>
      </c>
      <c r="N1325" s="7" t="n">
        <v>0</v>
      </c>
      <c r="O1325" s="7" t="inlineStr">
        <is>
          <t>LT250</t>
        </is>
      </c>
      <c r="P1325" s="13" t="n">
        <v>8</v>
      </c>
      <c r="R1325" s="12" t="n"/>
    </row>
    <row r="1326">
      <c r="B1326" t="inlineStr">
        <is>
          <t>Price_BOM_VLC_VLSC_Imp_1310</t>
        </is>
      </c>
      <c r="C1326" s="68" t="inlineStr">
        <is>
          <t>:80123-4P-25HP-VLSC:80123-4P-30HP-VLSC:80123-4P-40HP-VLSC:80123-4P-50HP-VLSC:80123-4P-60HP-VLSC:80123-4P-75HP-VLSC:80123-4P-100HP-VLSC:</t>
        </is>
      </c>
      <c r="D1326" s="2" t="inlineStr">
        <is>
          <t>XA</t>
        </is>
      </c>
      <c r="E1326" t="inlineStr">
        <is>
          <t>ImpMatl_NiAl-Bronze_ASTM-B148_C95400</t>
        </is>
      </c>
      <c r="F1326" s="7" t="inlineStr">
        <is>
          <t>Nickel Aluminum Bronze ASTM B148 UNS C95400</t>
        </is>
      </c>
      <c r="G1326" s="7" t="inlineStr">
        <is>
          <t>B22</t>
        </is>
      </c>
      <c r="H1326" s="7" t="inlineStr">
        <is>
          <t>Coating_Epoxy</t>
        </is>
      </c>
      <c r="I1326" s="7" t="inlineStr">
        <is>
          <t>Stainless Steel, AISI-303</t>
        </is>
      </c>
      <c r="J1326" s="7" t="inlineStr">
        <is>
          <t>Steel, Cold Drawn C1018</t>
        </is>
      </c>
      <c r="K1326" s="2" t="inlineStr">
        <is>
          <t>RTF</t>
        </is>
      </c>
      <c r="L1326" s="12" t="n"/>
      <c r="M1326" t="inlineStr">
        <is>
          <t>A102258</t>
        </is>
      </c>
      <c r="N1326" s="12" t="n">
        <v>424</v>
      </c>
      <c r="O1326" s="7" t="inlineStr">
        <is>
          <t>LT250</t>
        </is>
      </c>
      <c r="P1326" s="13" t="n">
        <v>8</v>
      </c>
      <c r="R1326" s="12" t="n"/>
    </row>
    <row r="1327">
      <c r="B1327" t="inlineStr">
        <is>
          <t>Price_BOM_VLC_VLSC_Imp_1311</t>
        </is>
      </c>
      <c r="C1327" s="68" t="inlineStr">
        <is>
          <t>:80157-4P-100HP-VLC:80157-4P-125HP-VLC:80157-4P-150HP-VLC:</t>
        </is>
      </c>
      <c r="D1327" s="2" t="inlineStr">
        <is>
          <t>X5</t>
        </is>
      </c>
      <c r="E1327" s="2" t="inlineStr">
        <is>
          <t>ImpMatl_Silicon_Bronze_ASTM-B584_C87600</t>
        </is>
      </c>
      <c r="F1327" s="7" t="inlineStr">
        <is>
          <t>Silicon Bronze, ASTM-B584, C87600</t>
        </is>
      </c>
      <c r="G1327" s="7" t="inlineStr">
        <is>
          <t>B21</t>
        </is>
      </c>
      <c r="H1327" s="7" t="inlineStr">
        <is>
          <t>Coating_Standard</t>
        </is>
      </c>
      <c r="I1327" s="7" t="inlineStr">
        <is>
          <t>Anodized Steel</t>
        </is>
      </c>
      <c r="J1327" s="7" t="inlineStr">
        <is>
          <t>Steel, Cold Drawn C1018</t>
        </is>
      </c>
      <c r="K1327" s="77" t="inlineStr">
        <is>
          <t>96769274</t>
        </is>
      </c>
      <c r="L1327" s="7" t="inlineStr">
        <is>
          <t>IMP,L,60157,X5,B21</t>
        </is>
      </c>
      <c r="M1327" s="7" t="inlineStr">
        <is>
          <t>A102015</t>
        </is>
      </c>
      <c r="N1327" t="n">
        <v>0</v>
      </c>
      <c r="O1327" t="inlineStr">
        <is>
          <t>LT027</t>
        </is>
      </c>
      <c r="P1327" s="13" t="n">
        <v>0</v>
      </c>
      <c r="R1327" s="12" t="n"/>
    </row>
    <row r="1328">
      <c r="B1328" s="7" t="inlineStr">
        <is>
          <t>Price_BOM_VLC_VLSC_Imp_1377</t>
        </is>
      </c>
      <c r="C1328" s="68" t="inlineStr">
        <is>
          <t>:80157-4P-100HP-VLC:80157-4P-125HP-VLC:80157-4P-150HP-VLC:</t>
        </is>
      </c>
      <c r="D1328" s="2" t="inlineStr">
        <is>
          <t>X5</t>
        </is>
      </c>
      <c r="E1328" s="2" t="inlineStr">
        <is>
          <t>ImpMatl_SS_AISI-304</t>
        </is>
      </c>
      <c r="F1328" s="7" t="inlineStr">
        <is>
          <t>Stainless Steel, AISI-304</t>
        </is>
      </c>
      <c r="G1328" s="7" t="inlineStr">
        <is>
          <t>H304</t>
        </is>
      </c>
      <c r="H1328" s="7" t="inlineStr">
        <is>
          <t>Coating_Standard</t>
        </is>
      </c>
      <c r="I1328" s="7" t="inlineStr">
        <is>
          <t>Stainless Steel, AISI-303</t>
        </is>
      </c>
      <c r="J1328" s="7" t="inlineStr">
        <is>
          <t>Stainless Steel, AISI 316</t>
        </is>
      </c>
      <c r="K1328" s="98" t="n">
        <v>98876180</v>
      </c>
      <c r="L1328" s="98" t="inlineStr">
        <is>
          <t>IMP,L,60157,X5,H304</t>
        </is>
      </c>
      <c r="M1328" s="7" t="inlineStr">
        <is>
          <t>A102485</t>
        </is>
      </c>
      <c r="N1328" t="n">
        <v>0</v>
      </c>
      <c r="O1328" t="inlineStr">
        <is>
          <t>LT027</t>
        </is>
      </c>
      <c r="P1328" s="13" t="n">
        <v>0</v>
      </c>
      <c r="R1328" s="12" t="n"/>
    </row>
    <row r="1329">
      <c r="B1329" t="inlineStr">
        <is>
          <t>Price_BOM_VLC_VLSC_Imp_1312</t>
        </is>
      </c>
      <c r="C1329" s="68" t="inlineStr">
        <is>
          <t>:80157-4P-100HP-VLC:80157-4P-125HP-VLC:80157-4P-150HP-VLC:</t>
        </is>
      </c>
      <c r="D1329" s="2" t="inlineStr">
        <is>
          <t>X5</t>
        </is>
      </c>
      <c r="E1329" t="inlineStr">
        <is>
          <t>ImpMatl_NiAl-Bronze_ASTM-B148_C95400</t>
        </is>
      </c>
      <c r="F1329" s="7" t="inlineStr">
        <is>
          <t>Nickel Aluminum Bronze ASTM B148 UNS C95400</t>
        </is>
      </c>
      <c r="G1329" s="7" t="inlineStr">
        <is>
          <t>B22</t>
        </is>
      </c>
      <c r="H1329" s="7" t="inlineStr">
        <is>
          <t>Coating_Standard</t>
        </is>
      </c>
      <c r="I1329" s="7" t="inlineStr">
        <is>
          <t>Anodized Steel</t>
        </is>
      </c>
      <c r="J1329" s="7" t="inlineStr">
        <is>
          <t>Steel, Cold Drawn C1018</t>
        </is>
      </c>
      <c r="K1329" s="63" t="inlineStr">
        <is>
          <t>RTF</t>
        </is>
      </c>
      <c r="L1329" s="7" t="n"/>
      <c r="M1329" t="inlineStr">
        <is>
          <t>A102018</t>
        </is>
      </c>
      <c r="N1329" t="n">
        <v>4278</v>
      </c>
      <c r="O1329" s="7" t="inlineStr">
        <is>
          <t>LT250</t>
        </is>
      </c>
      <c r="P1329" s="13" t="n">
        <v>8</v>
      </c>
      <c r="R1329" s="12" t="n"/>
    </row>
    <row r="1330">
      <c r="B1330" t="inlineStr">
        <is>
          <t>Price_BOM_VLC_VLSC_Imp_1313</t>
        </is>
      </c>
      <c r="C1330" s="68" t="inlineStr">
        <is>
          <t>:80157-4P-100HP-VLC:80157-4P-125HP-VLC:80157-4P-150HP-VLC:</t>
        </is>
      </c>
      <c r="D1330" s="2" t="inlineStr">
        <is>
          <t>X5</t>
        </is>
      </c>
      <c r="E1330" s="2" t="inlineStr">
        <is>
          <t>ImpMatl_Silicon_Bronze_ASTM-B584_C87600</t>
        </is>
      </c>
      <c r="F1330" s="7" t="inlineStr">
        <is>
          <t>Silicon Bronze, ASTM-B584, C87600</t>
        </is>
      </c>
      <c r="G1330" s="7" t="inlineStr">
        <is>
          <t>B21</t>
        </is>
      </c>
      <c r="H1330" s="7" t="inlineStr">
        <is>
          <t>Coating_Scotchkote134_interior</t>
        </is>
      </c>
      <c r="I1330" s="7" t="inlineStr">
        <is>
          <t>Anodized Steel</t>
        </is>
      </c>
      <c r="J1330" s="7" t="inlineStr">
        <is>
          <t>Steel, Cold Drawn C1018</t>
        </is>
      </c>
      <c r="K1330" s="2" t="inlineStr">
        <is>
          <t>RTF</t>
        </is>
      </c>
      <c r="L1330" s="7" t="n"/>
      <c r="M1330" s="7" t="inlineStr">
        <is>
          <t>A102015</t>
        </is>
      </c>
      <c r="N1330" t="n">
        <v>0</v>
      </c>
      <c r="O1330" s="7" t="inlineStr">
        <is>
          <t>LT250</t>
        </is>
      </c>
      <c r="P1330" s="13" t="n">
        <v>8</v>
      </c>
      <c r="R1330" s="12" t="n"/>
    </row>
    <row r="1331">
      <c r="B1331" t="inlineStr">
        <is>
          <t>Price_BOM_VLC_VLSC_Imp_1314</t>
        </is>
      </c>
      <c r="C1331" s="68" t="inlineStr">
        <is>
          <t>:80157-4P-100HP-VLC:80157-4P-125HP-VLC:80157-4P-150HP-VLC:</t>
        </is>
      </c>
      <c r="D1331" s="2" t="inlineStr">
        <is>
          <t>X5</t>
        </is>
      </c>
      <c r="E1331" t="inlineStr">
        <is>
          <t>ImpMatl_NiAl-Bronze_ASTM-B148_C95400</t>
        </is>
      </c>
      <c r="F1331" s="7" t="inlineStr">
        <is>
          <t>Nickel Aluminum Bronze ASTM B148 UNS C95400</t>
        </is>
      </c>
      <c r="G1331" s="7" t="inlineStr">
        <is>
          <t>B22</t>
        </is>
      </c>
      <c r="H1331" s="7" t="inlineStr">
        <is>
          <t>Coating_Scotchkote134_interior</t>
        </is>
      </c>
      <c r="I1331" s="7" t="inlineStr">
        <is>
          <t>Anodized Steel</t>
        </is>
      </c>
      <c r="J1331" s="7" t="inlineStr">
        <is>
          <t>Steel, Cold Drawn C1018</t>
        </is>
      </c>
      <c r="K1331" s="2" t="inlineStr">
        <is>
          <t>RTF</t>
        </is>
      </c>
      <c r="L1331" s="7" t="n"/>
      <c r="M1331" t="inlineStr">
        <is>
          <t>A102018</t>
        </is>
      </c>
      <c r="N1331" t="n">
        <v>4278</v>
      </c>
      <c r="O1331" s="7" t="inlineStr">
        <is>
          <t>LT250</t>
        </is>
      </c>
      <c r="P1331" s="13" t="n">
        <v>8</v>
      </c>
      <c r="R1331" s="12" t="n"/>
    </row>
    <row r="1332">
      <c r="B1332" t="inlineStr">
        <is>
          <t>Price_BOM_VLC_VLSC_Imp_1315</t>
        </is>
      </c>
      <c r="C1332" s="68" t="inlineStr">
        <is>
          <t>:80157-4P-100HP-VLC:80157-4P-125HP-VLC:80157-4P-150HP-VLC:</t>
        </is>
      </c>
      <c r="D1332" s="2" t="inlineStr">
        <is>
          <t>X5</t>
        </is>
      </c>
      <c r="E1332" s="2" t="inlineStr">
        <is>
          <t>ImpMatl_Silicon_Bronze_ASTM-B584_C87600</t>
        </is>
      </c>
      <c r="F1332" s="7" t="inlineStr">
        <is>
          <t>Silicon Bronze, ASTM-B584, C87600</t>
        </is>
      </c>
      <c r="G1332" s="7" t="inlineStr">
        <is>
          <t>B21</t>
        </is>
      </c>
      <c r="H1332" s="7" t="inlineStr">
        <is>
          <t>Coating_Scotchkote134_interior_exterior</t>
        </is>
      </c>
      <c r="I1332" s="7" t="inlineStr">
        <is>
          <t>Anodized Steel</t>
        </is>
      </c>
      <c r="J1332" s="7" t="inlineStr">
        <is>
          <t>Steel, Cold Drawn C1018</t>
        </is>
      </c>
      <c r="K1332" s="2" t="inlineStr">
        <is>
          <t>RTF</t>
        </is>
      </c>
      <c r="L1332" s="7" t="n"/>
      <c r="M1332" s="7" t="inlineStr">
        <is>
          <t>A102015</t>
        </is>
      </c>
      <c r="N1332" t="n">
        <v>0</v>
      </c>
      <c r="O1332" s="7" t="inlineStr">
        <is>
          <t>LT250</t>
        </is>
      </c>
      <c r="P1332" s="13" t="n">
        <v>8</v>
      </c>
      <c r="R1332" s="12" t="n"/>
    </row>
    <row r="1333">
      <c r="B1333" t="inlineStr">
        <is>
          <t>Price_BOM_VLC_VLSC_Imp_1316</t>
        </is>
      </c>
      <c r="C1333" s="68" t="inlineStr">
        <is>
          <t>:80157-4P-100HP-VLC:80157-4P-125HP-VLC:80157-4P-150HP-VLC:</t>
        </is>
      </c>
      <c r="D1333" s="2" t="inlineStr">
        <is>
          <t>X5</t>
        </is>
      </c>
      <c r="E1333" t="inlineStr">
        <is>
          <t>ImpMatl_NiAl-Bronze_ASTM-B148_C95400</t>
        </is>
      </c>
      <c r="F1333" s="7" t="inlineStr">
        <is>
          <t>Nickel Aluminum Bronze ASTM B148 UNS C95400</t>
        </is>
      </c>
      <c r="G1333" s="7" t="inlineStr">
        <is>
          <t>B22</t>
        </is>
      </c>
      <c r="H1333" s="7" t="inlineStr">
        <is>
          <t>Coating_Scotchkote134_interior_exterior</t>
        </is>
      </c>
      <c r="I1333" s="7" t="inlineStr">
        <is>
          <t>Anodized Steel</t>
        </is>
      </c>
      <c r="J1333" s="7" t="inlineStr">
        <is>
          <t>Steel, Cold Drawn C1018</t>
        </is>
      </c>
      <c r="K1333" s="2" t="inlineStr">
        <is>
          <t>RTF</t>
        </is>
      </c>
      <c r="L1333" s="7" t="n"/>
      <c r="M1333" t="inlineStr">
        <is>
          <t>A102018</t>
        </is>
      </c>
      <c r="N1333" t="n">
        <v>4278</v>
      </c>
      <c r="O1333" s="7" t="inlineStr">
        <is>
          <t>LT250</t>
        </is>
      </c>
      <c r="P1333" s="13" t="n">
        <v>8</v>
      </c>
      <c r="R1333" s="12" t="n"/>
    </row>
    <row r="1334">
      <c r="B1334" t="inlineStr">
        <is>
          <t>Price_BOM_VLC_VLSC_Imp_1317</t>
        </is>
      </c>
      <c r="C1334" s="68" t="inlineStr">
        <is>
          <t>:80157-4P-100HP-VLC:80157-4P-125HP-VLC:80157-4P-150HP-VLC:</t>
        </is>
      </c>
      <c r="D1334" s="2" t="inlineStr">
        <is>
          <t>X5</t>
        </is>
      </c>
      <c r="E1334" s="2" t="inlineStr">
        <is>
          <t>ImpMatl_Silicon_Bronze_ASTM-B584_C87600</t>
        </is>
      </c>
      <c r="F1334" s="7" t="inlineStr">
        <is>
          <t>Silicon Bronze, ASTM-B584, C87600</t>
        </is>
      </c>
      <c r="G1334" s="7" t="inlineStr">
        <is>
          <t>B21</t>
        </is>
      </c>
      <c r="H1334" s="7" t="inlineStr">
        <is>
          <t>Coating_Scotchkote134_interior_exterior_IncludeImpeller</t>
        </is>
      </c>
      <c r="I1334" s="7" t="inlineStr">
        <is>
          <t>Anodized Steel</t>
        </is>
      </c>
      <c r="J1334" s="7" t="inlineStr">
        <is>
          <t>Steel, Cold Drawn C1018</t>
        </is>
      </c>
      <c r="K1334" s="2" t="inlineStr">
        <is>
          <t>RTF</t>
        </is>
      </c>
      <c r="L1334" s="7" t="n"/>
      <c r="M1334" s="7" t="inlineStr">
        <is>
          <t>A102015</t>
        </is>
      </c>
      <c r="N1334" t="n">
        <v>0</v>
      </c>
      <c r="O1334" s="7" t="inlineStr">
        <is>
          <t>LT250</t>
        </is>
      </c>
      <c r="P1334" s="13" t="n">
        <v>8</v>
      </c>
      <c r="R1334" s="12" t="n"/>
    </row>
    <row r="1335">
      <c r="B1335" t="inlineStr">
        <is>
          <t>Price_BOM_VLC_VLSC_Imp_1318</t>
        </is>
      </c>
      <c r="C1335" s="68" t="inlineStr">
        <is>
          <t>:80157-4P-100HP-VLC:80157-4P-125HP-VLC:80157-4P-150HP-VLC:</t>
        </is>
      </c>
      <c r="D1335" s="2" t="inlineStr">
        <is>
          <t>X5</t>
        </is>
      </c>
      <c r="E1335" t="inlineStr">
        <is>
          <t>ImpMatl_NiAl-Bronze_ASTM-B148_C95400</t>
        </is>
      </c>
      <c r="F1335" s="7" t="inlineStr">
        <is>
          <t>Nickel Aluminum Bronze ASTM B148 UNS C95400</t>
        </is>
      </c>
      <c r="G1335" s="7" t="inlineStr">
        <is>
          <t>B22</t>
        </is>
      </c>
      <c r="H1335" s="7" t="inlineStr">
        <is>
          <t>Coating_Scotchkote134_interior_exterior_IncludeImpeller</t>
        </is>
      </c>
      <c r="I1335" s="7" t="inlineStr">
        <is>
          <t>Anodized Steel</t>
        </is>
      </c>
      <c r="J1335" s="7" t="inlineStr">
        <is>
          <t>Steel, Cold Drawn C1018</t>
        </is>
      </c>
      <c r="K1335" s="2" t="inlineStr">
        <is>
          <t>RTF</t>
        </is>
      </c>
      <c r="L1335" s="7" t="n"/>
      <c r="M1335" t="inlineStr">
        <is>
          <t>A102018</t>
        </is>
      </c>
      <c r="N1335" t="n">
        <v>4278</v>
      </c>
      <c r="O1335" s="7" t="inlineStr">
        <is>
          <t>LT250</t>
        </is>
      </c>
      <c r="P1335" s="13" t="n">
        <v>8</v>
      </c>
      <c r="R1335" s="12" t="n"/>
    </row>
    <row r="1336">
      <c r="B1336" t="inlineStr">
        <is>
          <t>Price_BOM_VLC_VLSC_Imp_1319</t>
        </is>
      </c>
      <c r="C1336" s="68" t="inlineStr">
        <is>
          <t>:80157-4P-100HP-VLC:80157-4P-125HP-VLC:80157-4P-150HP-VLC:</t>
        </is>
      </c>
      <c r="D1336" s="2" t="inlineStr">
        <is>
          <t>X5</t>
        </is>
      </c>
      <c r="E1336" s="2" t="inlineStr">
        <is>
          <t>ImpMatl_Silicon_Bronze_ASTM-B584_C87600</t>
        </is>
      </c>
      <c r="F1336" s="7" t="inlineStr">
        <is>
          <t>Silicon Bronze, ASTM-B584, C87600</t>
        </is>
      </c>
      <c r="G1336" s="7" t="inlineStr">
        <is>
          <t>B21</t>
        </is>
      </c>
      <c r="H1336" s="7" t="inlineStr">
        <is>
          <t>Coating_Scotchkote134_interior_IncludeImpeller</t>
        </is>
      </c>
      <c r="I1336" s="7" t="inlineStr">
        <is>
          <t>Anodized Steel</t>
        </is>
      </c>
      <c r="J1336" s="7" t="inlineStr">
        <is>
          <t>Steel, Cold Drawn C1018</t>
        </is>
      </c>
      <c r="K1336" s="2" t="inlineStr">
        <is>
          <t>RTF</t>
        </is>
      </c>
      <c r="L1336" s="7" t="n"/>
      <c r="M1336" s="7" t="inlineStr">
        <is>
          <t>A102015</t>
        </is>
      </c>
      <c r="N1336" t="n">
        <v>0</v>
      </c>
      <c r="O1336" s="7" t="inlineStr">
        <is>
          <t>LT250</t>
        </is>
      </c>
      <c r="P1336" s="13" t="n">
        <v>8</v>
      </c>
      <c r="R1336" s="12" t="n"/>
    </row>
    <row r="1337">
      <c r="B1337" t="inlineStr">
        <is>
          <t>Price_BOM_VLC_VLSC_Imp_1320</t>
        </is>
      </c>
      <c r="C1337" s="68" t="inlineStr">
        <is>
          <t>:80157-4P-100HP-VLC:80157-4P-125HP-VLC:80157-4P-150HP-VLC:</t>
        </is>
      </c>
      <c r="D1337" s="2" t="inlineStr">
        <is>
          <t>X5</t>
        </is>
      </c>
      <c r="E1337" t="inlineStr">
        <is>
          <t>ImpMatl_NiAl-Bronze_ASTM-B148_C95400</t>
        </is>
      </c>
      <c r="F1337" s="7" t="inlineStr">
        <is>
          <t>Nickel Aluminum Bronze ASTM B148 UNS C95400</t>
        </is>
      </c>
      <c r="G1337" s="7" t="inlineStr">
        <is>
          <t>B22</t>
        </is>
      </c>
      <c r="H1337" s="7" t="inlineStr">
        <is>
          <t>Coating_Scotchkote134_interior_IncludeImpeller</t>
        </is>
      </c>
      <c r="I1337" s="7" t="inlineStr">
        <is>
          <t>Anodized Steel</t>
        </is>
      </c>
      <c r="J1337" s="7" t="inlineStr">
        <is>
          <t>Steel, Cold Drawn C1018</t>
        </is>
      </c>
      <c r="K1337" s="2" t="inlineStr">
        <is>
          <t>RTF</t>
        </is>
      </c>
      <c r="L1337" s="7" t="n"/>
      <c r="M1337" t="inlineStr">
        <is>
          <t>A102018</t>
        </is>
      </c>
      <c r="N1337" t="n">
        <v>4278</v>
      </c>
      <c r="O1337" s="7" t="inlineStr">
        <is>
          <t>LT250</t>
        </is>
      </c>
      <c r="P1337" s="13" t="n">
        <v>8</v>
      </c>
      <c r="R1337" s="12" t="n"/>
    </row>
    <row r="1338">
      <c r="B1338" t="inlineStr">
        <is>
          <t>Price_BOM_VLC_VLSC_Imp_1321</t>
        </is>
      </c>
      <c r="C1338" s="68" t="inlineStr">
        <is>
          <t>:80157-4P-100HP-VLC:80157-4P-125HP-VLC:80157-4P-150HP-VLC:</t>
        </is>
      </c>
      <c r="D1338" s="2" t="inlineStr">
        <is>
          <t>X5</t>
        </is>
      </c>
      <c r="E1338" s="2" t="inlineStr">
        <is>
          <t>ImpMatl_Silicon_Bronze_ASTM-B584_C87600</t>
        </is>
      </c>
      <c r="F1338" s="7" t="inlineStr">
        <is>
          <t>Silicon Bronze, ASTM-B584, C87600</t>
        </is>
      </c>
      <c r="G1338" s="7" t="inlineStr">
        <is>
          <t>B21</t>
        </is>
      </c>
      <c r="H1338" s="7" t="inlineStr">
        <is>
          <t>Coating_Special</t>
        </is>
      </c>
      <c r="I1338" s="7" t="inlineStr">
        <is>
          <t>Anodized Steel</t>
        </is>
      </c>
      <c r="J1338" s="7" t="inlineStr">
        <is>
          <t>Steel, Cold Drawn C1018</t>
        </is>
      </c>
      <c r="K1338" s="2" t="inlineStr">
        <is>
          <t>RTF</t>
        </is>
      </c>
      <c r="L1338" s="7" t="n"/>
      <c r="M1338" s="7" t="inlineStr">
        <is>
          <t>A102015</t>
        </is>
      </c>
      <c r="N1338" t="n">
        <v>0</v>
      </c>
      <c r="O1338" s="7" t="inlineStr">
        <is>
          <t>LT250</t>
        </is>
      </c>
      <c r="P1338" s="13" t="n">
        <v>8</v>
      </c>
      <c r="R1338" s="12" t="n"/>
    </row>
    <row r="1339">
      <c r="B1339" t="inlineStr">
        <is>
          <t>Price_BOM_VLC_VLSC_Imp_1322</t>
        </is>
      </c>
      <c r="C1339" s="68" t="inlineStr">
        <is>
          <t>:80157-4P-100HP-VLC:80157-4P-125HP-VLC:80157-4P-150HP-VLC:</t>
        </is>
      </c>
      <c r="D1339" s="2" t="inlineStr">
        <is>
          <t>X5</t>
        </is>
      </c>
      <c r="E1339" t="inlineStr">
        <is>
          <t>ImpMatl_NiAl-Bronze_ASTM-B148_C95400</t>
        </is>
      </c>
      <c r="F1339" s="7" t="inlineStr">
        <is>
          <t>Nickel Aluminum Bronze ASTM B148 UNS C95400</t>
        </is>
      </c>
      <c r="G1339" s="7" t="inlineStr">
        <is>
          <t>B22</t>
        </is>
      </c>
      <c r="H1339" s="7" t="inlineStr">
        <is>
          <t>Coating_Special</t>
        </is>
      </c>
      <c r="I1339" s="7" t="inlineStr">
        <is>
          <t>Anodized Steel</t>
        </is>
      </c>
      <c r="J1339" s="7" t="inlineStr">
        <is>
          <t>Steel, Cold Drawn C1018</t>
        </is>
      </c>
      <c r="K1339" s="2" t="inlineStr">
        <is>
          <t>RTF</t>
        </is>
      </c>
      <c r="L1339" s="7" t="n"/>
      <c r="M1339" t="inlineStr">
        <is>
          <t>A102018</t>
        </is>
      </c>
      <c r="N1339" t="n">
        <v>4278</v>
      </c>
      <c r="O1339" s="7" t="inlineStr">
        <is>
          <t>LT250</t>
        </is>
      </c>
      <c r="P1339" s="13" t="n">
        <v>8</v>
      </c>
      <c r="R1339" s="12" t="n"/>
    </row>
    <row r="1340">
      <c r="B1340" t="inlineStr">
        <is>
          <t>Price_BOM_VLC_VLSC_Imp_1323</t>
        </is>
      </c>
      <c r="C1340" s="68" t="inlineStr">
        <is>
          <t>:80157-4P-100HP-VLC:80157-4P-125HP-VLC:80157-4P-150HP-VLC:</t>
        </is>
      </c>
      <c r="D1340" s="2" t="inlineStr">
        <is>
          <t>X5</t>
        </is>
      </c>
      <c r="E1340" s="2" t="inlineStr">
        <is>
          <t>ImpMatl_Silicon_Bronze_ASTM-B584_C87600</t>
        </is>
      </c>
      <c r="F1340" s="7" t="inlineStr">
        <is>
          <t>Silicon Bronze, ASTM-B584, C87600</t>
        </is>
      </c>
      <c r="G1340" s="7" t="inlineStr">
        <is>
          <t>B21</t>
        </is>
      </c>
      <c r="H1340" s="7" t="inlineStr">
        <is>
          <t>Coating_Epoxy</t>
        </is>
      </c>
      <c r="I1340" s="7" t="inlineStr">
        <is>
          <t>Anodized Steel</t>
        </is>
      </c>
      <c r="J1340" s="7" t="inlineStr">
        <is>
          <t>Steel, Cold Drawn C1018</t>
        </is>
      </c>
      <c r="K1340" s="2" t="inlineStr">
        <is>
          <t>RTF</t>
        </is>
      </c>
      <c r="L1340" s="7" t="n"/>
      <c r="M1340" s="7" t="inlineStr">
        <is>
          <t>A102015</t>
        </is>
      </c>
      <c r="N1340" t="n">
        <v>0</v>
      </c>
      <c r="O1340" s="7" t="inlineStr">
        <is>
          <t>LT250</t>
        </is>
      </c>
      <c r="P1340" s="13" t="n">
        <v>8</v>
      </c>
      <c r="R1340" s="12" t="n"/>
    </row>
    <row r="1341">
      <c r="B1341" t="inlineStr">
        <is>
          <t>Price_BOM_VLC_VLSC_Imp_1324</t>
        </is>
      </c>
      <c r="C1341" s="68" t="inlineStr">
        <is>
          <t>:80157-4P-100HP-VLC:80157-4P-125HP-VLC:80157-4P-150HP-VLC:</t>
        </is>
      </c>
      <c r="D1341" s="2" t="inlineStr">
        <is>
          <t>X5</t>
        </is>
      </c>
      <c r="E1341" t="inlineStr">
        <is>
          <t>ImpMatl_NiAl-Bronze_ASTM-B148_C95400</t>
        </is>
      </c>
      <c r="F1341" s="7" t="inlineStr">
        <is>
          <t>Nickel Aluminum Bronze ASTM B148 UNS C95400</t>
        </is>
      </c>
      <c r="G1341" s="7" t="inlineStr">
        <is>
          <t>B22</t>
        </is>
      </c>
      <c r="H1341" s="7" t="inlineStr">
        <is>
          <t>Coating_Epoxy</t>
        </is>
      </c>
      <c r="I1341" s="7" t="inlineStr">
        <is>
          <t>Anodized Steel</t>
        </is>
      </c>
      <c r="J1341" s="7" t="inlineStr">
        <is>
          <t>Steel, Cold Drawn C1018</t>
        </is>
      </c>
      <c r="K1341" s="2" t="inlineStr">
        <is>
          <t>RTF</t>
        </is>
      </c>
      <c r="L1341" s="7" t="n"/>
      <c r="M1341" t="inlineStr">
        <is>
          <t>A102018</t>
        </is>
      </c>
      <c r="N1341" t="n">
        <v>4278</v>
      </c>
      <c r="O1341" s="7" t="inlineStr">
        <is>
          <t>LT250</t>
        </is>
      </c>
      <c r="P1341" s="13" t="n">
        <v>8</v>
      </c>
      <c r="R1341" s="12" t="n"/>
    </row>
    <row r="1342">
      <c r="B1342" t="inlineStr">
        <is>
          <t>Price_BOM_VLC_VLSC_Imp_1325</t>
        </is>
      </c>
      <c r="C1342" s="68" t="inlineStr">
        <is>
          <t>:80157-4P-100HP-VLSC:80157-4P-125HP-VLSC:80157-4P-150HP-VLSC:</t>
        </is>
      </c>
      <c r="D1342" s="2" t="inlineStr">
        <is>
          <t>X5</t>
        </is>
      </c>
      <c r="E1342" s="2" t="inlineStr">
        <is>
          <t>ImpMatl_Silicon_Bronze_ASTM-B584_C87600</t>
        </is>
      </c>
      <c r="F1342" s="7" t="inlineStr">
        <is>
          <t>Silicon Bronze, ASTM-B584, C87600</t>
        </is>
      </c>
      <c r="G1342" s="7" t="inlineStr">
        <is>
          <t>B21</t>
        </is>
      </c>
      <c r="H1342" s="7" t="inlineStr">
        <is>
          <t>Coating_Standard</t>
        </is>
      </c>
      <c r="I1342" s="7" t="inlineStr">
        <is>
          <t>Anodized Steel</t>
        </is>
      </c>
      <c r="J1342" s="7" t="inlineStr">
        <is>
          <t>Steel, Cold Drawn C1018</t>
        </is>
      </c>
      <c r="K1342" s="77" t="inlineStr">
        <is>
          <t>96769274</t>
        </is>
      </c>
      <c r="L1342" s="7" t="inlineStr">
        <is>
          <t>IMP,L,60157,X5,B21</t>
        </is>
      </c>
      <c r="M1342" s="7" t="inlineStr">
        <is>
          <t>A102015</t>
        </is>
      </c>
      <c r="N1342" t="n">
        <v>0</v>
      </c>
      <c r="O1342" t="inlineStr">
        <is>
          <t>LT027</t>
        </is>
      </c>
      <c r="P1342" s="13" t="n">
        <v>0</v>
      </c>
      <c r="R1342" s="12" t="n"/>
    </row>
    <row r="1343">
      <c r="B1343" s="7" t="inlineStr">
        <is>
          <t>Price_BOM_VLC_VLSC_Imp_1378</t>
        </is>
      </c>
      <c r="C1343" s="68" t="inlineStr">
        <is>
          <t>:80157-4P-100HP-VLSC:80157-4P-125HP-VLSC:80157-4P-150HP-VLSC:</t>
        </is>
      </c>
      <c r="D1343" s="2" t="inlineStr">
        <is>
          <t>X5</t>
        </is>
      </c>
      <c r="E1343" s="2" t="inlineStr">
        <is>
          <t>ImpMatl_SS_AISI-304</t>
        </is>
      </c>
      <c r="F1343" s="7" t="inlineStr">
        <is>
          <t>Stainless Steel, AISI-304</t>
        </is>
      </c>
      <c r="G1343" s="7" t="inlineStr">
        <is>
          <t>H304</t>
        </is>
      </c>
      <c r="H1343" s="7" t="inlineStr">
        <is>
          <t>Coating_Standard</t>
        </is>
      </c>
      <c r="I1343" s="7" t="inlineStr">
        <is>
          <t>Stainless Steel, AISI-303</t>
        </is>
      </c>
      <c r="J1343" s="7" t="inlineStr">
        <is>
          <t>Stainless Steel, AISI 316</t>
        </is>
      </c>
      <c r="K1343" s="98" t="n">
        <v>98876180</v>
      </c>
      <c r="L1343" s="98" t="inlineStr">
        <is>
          <t>IMP,L,60157,X5,H304</t>
        </is>
      </c>
      <c r="M1343" s="7" t="inlineStr">
        <is>
          <t>A102486</t>
        </is>
      </c>
      <c r="N1343" t="n">
        <v>0</v>
      </c>
      <c r="O1343" t="inlineStr">
        <is>
          <t>LT027</t>
        </is>
      </c>
      <c r="P1343" s="13" t="n">
        <v>0</v>
      </c>
      <c r="R1343" s="12" t="n"/>
    </row>
    <row r="1344">
      <c r="B1344" t="inlineStr">
        <is>
          <t>Price_BOM_VLC_VLSC_Imp_1326</t>
        </is>
      </c>
      <c r="C1344" s="68" t="inlineStr">
        <is>
          <t>:80157-4P-100HP-VLSC:80157-4P-125HP-VLSC:80157-4P-150HP-VLSC:</t>
        </is>
      </c>
      <c r="D1344" s="2" t="inlineStr">
        <is>
          <t>X5</t>
        </is>
      </c>
      <c r="E1344" t="inlineStr">
        <is>
          <t>ImpMatl_NiAl-Bronze_ASTM-B148_C95400</t>
        </is>
      </c>
      <c r="F1344" s="7" t="inlineStr">
        <is>
          <t>Nickel Aluminum Bronze ASTM B148 UNS C95400</t>
        </is>
      </c>
      <c r="G1344" s="7" t="inlineStr">
        <is>
          <t>B22</t>
        </is>
      </c>
      <c r="H1344" s="7" t="inlineStr">
        <is>
          <t>Coating_Standard</t>
        </is>
      </c>
      <c r="I1344" s="7" t="inlineStr">
        <is>
          <t>Anodized Steel</t>
        </is>
      </c>
      <c r="J1344" s="7" t="inlineStr">
        <is>
          <t>Steel, Cold Drawn C1018</t>
        </is>
      </c>
      <c r="K1344" s="63" t="inlineStr">
        <is>
          <t>RTF</t>
        </is>
      </c>
      <c r="L1344" s="7" t="n"/>
      <c r="M1344" t="inlineStr">
        <is>
          <t>A102018</t>
        </is>
      </c>
      <c r="N1344" t="n">
        <v>4278</v>
      </c>
      <c r="O1344" s="7" t="inlineStr">
        <is>
          <t>LT250</t>
        </is>
      </c>
      <c r="P1344" s="13" t="n">
        <v>8</v>
      </c>
      <c r="R1344" s="12" t="n"/>
    </row>
    <row r="1345">
      <c r="B1345" t="inlineStr">
        <is>
          <t>Price_BOM_VLC_VLSC_Imp_1327</t>
        </is>
      </c>
      <c r="C1345" s="68" t="inlineStr">
        <is>
          <t>:80157-4P-100HP-VLSC:80157-4P-125HP-VLSC:80157-4P-150HP-VLSC:</t>
        </is>
      </c>
      <c r="D1345" s="2" t="inlineStr">
        <is>
          <t>X5</t>
        </is>
      </c>
      <c r="E1345" s="2" t="inlineStr">
        <is>
          <t>ImpMatl_Silicon_Bronze_ASTM-B584_C87600</t>
        </is>
      </c>
      <c r="F1345" s="7" t="inlineStr">
        <is>
          <t>Silicon Bronze, ASTM-B584, C87600</t>
        </is>
      </c>
      <c r="G1345" s="7" t="inlineStr">
        <is>
          <t>B21</t>
        </is>
      </c>
      <c r="H1345" s="7" t="inlineStr">
        <is>
          <t>Coating_Scotchkote134_interior</t>
        </is>
      </c>
      <c r="I1345" s="7" t="inlineStr">
        <is>
          <t>Anodized Steel</t>
        </is>
      </c>
      <c r="J1345" s="7" t="inlineStr">
        <is>
          <t>Steel, Cold Drawn C1018</t>
        </is>
      </c>
      <c r="K1345" s="2" t="inlineStr">
        <is>
          <t>RTF</t>
        </is>
      </c>
      <c r="L1345" s="7" t="n"/>
      <c r="M1345" s="7" t="inlineStr">
        <is>
          <t>A102015</t>
        </is>
      </c>
      <c r="N1345" t="n">
        <v>0</v>
      </c>
      <c r="O1345" s="7" t="inlineStr">
        <is>
          <t>LT250</t>
        </is>
      </c>
      <c r="P1345" s="13" t="n">
        <v>8</v>
      </c>
      <c r="R1345" s="12" t="n"/>
    </row>
    <row r="1346">
      <c r="B1346" t="inlineStr">
        <is>
          <t>Price_BOM_VLC_VLSC_Imp_1328</t>
        </is>
      </c>
      <c r="C1346" s="68" t="inlineStr">
        <is>
          <t>:80157-4P-100HP-VLSC:80157-4P-125HP-VLSC:80157-4P-150HP-VLSC:</t>
        </is>
      </c>
      <c r="D1346" s="2" t="inlineStr">
        <is>
          <t>X5</t>
        </is>
      </c>
      <c r="E1346" t="inlineStr">
        <is>
          <t>ImpMatl_NiAl-Bronze_ASTM-B148_C95400</t>
        </is>
      </c>
      <c r="F1346" s="7" t="inlineStr">
        <is>
          <t>Nickel Aluminum Bronze ASTM B148 UNS C95400</t>
        </is>
      </c>
      <c r="G1346" s="7" t="inlineStr">
        <is>
          <t>B22</t>
        </is>
      </c>
      <c r="H1346" s="7" t="inlineStr">
        <is>
          <t>Coating_Scotchkote134_interior</t>
        </is>
      </c>
      <c r="I1346" s="7" t="inlineStr">
        <is>
          <t>Anodized Steel</t>
        </is>
      </c>
      <c r="J1346" s="7" t="inlineStr">
        <is>
          <t>Steel, Cold Drawn C1018</t>
        </is>
      </c>
      <c r="K1346" s="2" t="inlineStr">
        <is>
          <t>RTF</t>
        </is>
      </c>
      <c r="L1346" s="7" t="n"/>
      <c r="M1346" t="inlineStr">
        <is>
          <t>A102018</t>
        </is>
      </c>
      <c r="N1346" t="n">
        <v>4278</v>
      </c>
      <c r="O1346" s="7" t="inlineStr">
        <is>
          <t>LT250</t>
        </is>
      </c>
      <c r="P1346" s="13" t="n">
        <v>8</v>
      </c>
      <c r="R1346" s="12" t="n"/>
    </row>
    <row r="1347">
      <c r="B1347" t="inlineStr">
        <is>
          <t>Price_BOM_VLC_VLSC_Imp_1329</t>
        </is>
      </c>
      <c r="C1347" s="68" t="inlineStr">
        <is>
          <t>:80157-4P-100HP-VLSC:80157-4P-125HP-VLSC:80157-4P-150HP-VLSC:</t>
        </is>
      </c>
      <c r="D1347" s="2" t="inlineStr">
        <is>
          <t>X5</t>
        </is>
      </c>
      <c r="E1347" s="2" t="inlineStr">
        <is>
          <t>ImpMatl_Silicon_Bronze_ASTM-B584_C87600</t>
        </is>
      </c>
      <c r="F1347" s="7" t="inlineStr">
        <is>
          <t>Silicon Bronze, ASTM-B584, C87600</t>
        </is>
      </c>
      <c r="G1347" s="7" t="inlineStr">
        <is>
          <t>B21</t>
        </is>
      </c>
      <c r="H1347" s="7" t="inlineStr">
        <is>
          <t>Coating_Scotchkote134_interior_exterior</t>
        </is>
      </c>
      <c r="I1347" s="7" t="inlineStr">
        <is>
          <t>Anodized Steel</t>
        </is>
      </c>
      <c r="J1347" s="7" t="inlineStr">
        <is>
          <t>Steel, Cold Drawn C1018</t>
        </is>
      </c>
      <c r="K1347" s="2" t="inlineStr">
        <is>
          <t>RTF</t>
        </is>
      </c>
      <c r="L1347" s="7" t="n"/>
      <c r="M1347" s="7" t="inlineStr">
        <is>
          <t>A102015</t>
        </is>
      </c>
      <c r="N1347" t="n">
        <v>0</v>
      </c>
      <c r="O1347" s="7" t="inlineStr">
        <is>
          <t>LT250</t>
        </is>
      </c>
      <c r="P1347" s="13" t="n">
        <v>8</v>
      </c>
      <c r="R1347" s="12" t="n"/>
    </row>
    <row r="1348">
      <c r="B1348" t="inlineStr">
        <is>
          <t>Price_BOM_VLC_VLSC_Imp_1330</t>
        </is>
      </c>
      <c r="C1348" s="68" t="inlineStr">
        <is>
          <t>:80157-4P-100HP-VLSC:80157-4P-125HP-VLSC:80157-4P-150HP-VLSC:</t>
        </is>
      </c>
      <c r="D1348" s="2" t="inlineStr">
        <is>
          <t>X5</t>
        </is>
      </c>
      <c r="E1348" t="inlineStr">
        <is>
          <t>ImpMatl_NiAl-Bronze_ASTM-B148_C95400</t>
        </is>
      </c>
      <c r="F1348" s="7" t="inlineStr">
        <is>
          <t>Nickel Aluminum Bronze ASTM B148 UNS C95400</t>
        </is>
      </c>
      <c r="G1348" s="7" t="inlineStr">
        <is>
          <t>B22</t>
        </is>
      </c>
      <c r="H1348" s="7" t="inlineStr">
        <is>
          <t>Coating_Scotchkote134_interior_exterior</t>
        </is>
      </c>
      <c r="I1348" s="7" t="inlineStr">
        <is>
          <t>Anodized Steel</t>
        </is>
      </c>
      <c r="J1348" s="7" t="inlineStr">
        <is>
          <t>Steel, Cold Drawn C1018</t>
        </is>
      </c>
      <c r="K1348" s="2" t="inlineStr">
        <is>
          <t>RTF</t>
        </is>
      </c>
      <c r="L1348" s="7" t="n"/>
      <c r="M1348" t="inlineStr">
        <is>
          <t>A102018</t>
        </is>
      </c>
      <c r="N1348" t="n">
        <v>4278</v>
      </c>
      <c r="O1348" s="7" t="inlineStr">
        <is>
          <t>LT250</t>
        </is>
      </c>
      <c r="P1348" s="13" t="n">
        <v>8</v>
      </c>
      <c r="R1348" s="12" t="n"/>
    </row>
    <row r="1349">
      <c r="B1349" t="inlineStr">
        <is>
          <t>Price_BOM_VLC_VLSC_Imp_1331</t>
        </is>
      </c>
      <c r="C1349" s="68" t="inlineStr">
        <is>
          <t>:80157-4P-100HP-VLSC:80157-4P-125HP-VLSC:80157-4P-150HP-VLSC:</t>
        </is>
      </c>
      <c r="D1349" s="2" t="inlineStr">
        <is>
          <t>X5</t>
        </is>
      </c>
      <c r="E1349" s="2" t="inlineStr">
        <is>
          <t>ImpMatl_Silicon_Bronze_ASTM-B584_C87600</t>
        </is>
      </c>
      <c r="F1349" s="7" t="inlineStr">
        <is>
          <t>Silicon Bronze, ASTM-B584, C87600</t>
        </is>
      </c>
      <c r="G1349" s="7" t="inlineStr">
        <is>
          <t>B21</t>
        </is>
      </c>
      <c r="H1349" s="7" t="inlineStr">
        <is>
          <t>Coating_Scotchkote134_interior_exterior_IncludeImpeller</t>
        </is>
      </c>
      <c r="I1349" s="7" t="inlineStr">
        <is>
          <t>Anodized Steel</t>
        </is>
      </c>
      <c r="J1349" s="7" t="inlineStr">
        <is>
          <t>Steel, Cold Drawn C1018</t>
        </is>
      </c>
      <c r="K1349" s="2" t="inlineStr">
        <is>
          <t>RTF</t>
        </is>
      </c>
      <c r="L1349" s="7" t="n"/>
      <c r="M1349" s="7" t="inlineStr">
        <is>
          <t>A102015</t>
        </is>
      </c>
      <c r="N1349" t="n">
        <v>0</v>
      </c>
      <c r="O1349" s="7" t="inlineStr">
        <is>
          <t>LT250</t>
        </is>
      </c>
      <c r="P1349" s="13" t="n">
        <v>8</v>
      </c>
      <c r="R1349" s="12" t="n"/>
    </row>
    <row r="1350">
      <c r="B1350" t="inlineStr">
        <is>
          <t>Price_BOM_VLC_VLSC_Imp_1332</t>
        </is>
      </c>
      <c r="C1350" s="68" t="inlineStr">
        <is>
          <t>:80157-4P-100HP-VLSC:80157-4P-125HP-VLSC:80157-4P-150HP-VLSC:</t>
        </is>
      </c>
      <c r="D1350" s="2" t="inlineStr">
        <is>
          <t>X5</t>
        </is>
      </c>
      <c r="E1350" t="inlineStr">
        <is>
          <t>ImpMatl_NiAl-Bronze_ASTM-B148_C95400</t>
        </is>
      </c>
      <c r="F1350" s="7" t="inlineStr">
        <is>
          <t>Nickel Aluminum Bronze ASTM B148 UNS C95400</t>
        </is>
      </c>
      <c r="G1350" s="7" t="inlineStr">
        <is>
          <t>B22</t>
        </is>
      </c>
      <c r="H1350" s="7" t="inlineStr">
        <is>
          <t>Coating_Scotchkote134_interior_exterior_IncludeImpeller</t>
        </is>
      </c>
      <c r="I1350" s="7" t="inlineStr">
        <is>
          <t>Anodized Steel</t>
        </is>
      </c>
      <c r="J1350" s="7" t="inlineStr">
        <is>
          <t>Steel, Cold Drawn C1018</t>
        </is>
      </c>
      <c r="K1350" s="2" t="inlineStr">
        <is>
          <t>RTF</t>
        </is>
      </c>
      <c r="L1350" s="7" t="n"/>
      <c r="M1350" t="inlineStr">
        <is>
          <t>A102018</t>
        </is>
      </c>
      <c r="N1350" t="n">
        <v>4278</v>
      </c>
      <c r="O1350" s="7" t="inlineStr">
        <is>
          <t>LT250</t>
        </is>
      </c>
      <c r="P1350" s="13" t="n">
        <v>8</v>
      </c>
      <c r="R1350" s="12" t="n"/>
    </row>
    <row r="1351">
      <c r="B1351" t="inlineStr">
        <is>
          <t>Price_BOM_VLC_VLSC_Imp_1333</t>
        </is>
      </c>
      <c r="C1351" s="68" t="inlineStr">
        <is>
          <t>:80157-4P-100HP-VLSC:80157-4P-125HP-VLSC:80157-4P-150HP-VLSC:</t>
        </is>
      </c>
      <c r="D1351" s="2" t="inlineStr">
        <is>
          <t>X5</t>
        </is>
      </c>
      <c r="E1351" s="2" t="inlineStr">
        <is>
          <t>ImpMatl_Silicon_Bronze_ASTM-B584_C87600</t>
        </is>
      </c>
      <c r="F1351" s="7" t="inlineStr">
        <is>
          <t>Silicon Bronze, ASTM-B584, C87600</t>
        </is>
      </c>
      <c r="G1351" s="7" t="inlineStr">
        <is>
          <t>B21</t>
        </is>
      </c>
      <c r="H1351" s="7" t="inlineStr">
        <is>
          <t>Coating_Scotchkote134_interior_IncludeImpeller</t>
        </is>
      </c>
      <c r="I1351" s="7" t="inlineStr">
        <is>
          <t>Anodized Steel</t>
        </is>
      </c>
      <c r="J1351" s="7" t="inlineStr">
        <is>
          <t>Steel, Cold Drawn C1018</t>
        </is>
      </c>
      <c r="K1351" s="2" t="inlineStr">
        <is>
          <t>RTF</t>
        </is>
      </c>
      <c r="L1351" s="7" t="n"/>
      <c r="M1351" s="7" t="inlineStr">
        <is>
          <t>A102015</t>
        </is>
      </c>
      <c r="N1351" t="n">
        <v>0</v>
      </c>
      <c r="O1351" s="7" t="inlineStr">
        <is>
          <t>LT250</t>
        </is>
      </c>
      <c r="P1351" s="13" t="n">
        <v>8</v>
      </c>
      <c r="R1351" s="12" t="n"/>
    </row>
    <row r="1352">
      <c r="B1352" t="inlineStr">
        <is>
          <t>Price_BOM_VLC_VLSC_Imp_1334</t>
        </is>
      </c>
      <c r="C1352" s="68" t="inlineStr">
        <is>
          <t>:80157-4P-100HP-VLSC:80157-4P-125HP-VLSC:80157-4P-150HP-VLSC:</t>
        </is>
      </c>
      <c r="D1352" s="2" t="inlineStr">
        <is>
          <t>X5</t>
        </is>
      </c>
      <c r="E1352" t="inlineStr">
        <is>
          <t>ImpMatl_NiAl-Bronze_ASTM-B148_C95400</t>
        </is>
      </c>
      <c r="F1352" s="7" t="inlineStr">
        <is>
          <t>Nickel Aluminum Bronze ASTM B148 UNS C95400</t>
        </is>
      </c>
      <c r="G1352" s="7" t="inlineStr">
        <is>
          <t>B22</t>
        </is>
      </c>
      <c r="H1352" s="7" t="inlineStr">
        <is>
          <t>Coating_Scotchkote134_interior_IncludeImpeller</t>
        </is>
      </c>
      <c r="I1352" s="7" t="inlineStr">
        <is>
          <t>Anodized Steel</t>
        </is>
      </c>
      <c r="J1352" s="7" t="inlineStr">
        <is>
          <t>Steel, Cold Drawn C1018</t>
        </is>
      </c>
      <c r="K1352" s="2" t="inlineStr">
        <is>
          <t>RTF</t>
        </is>
      </c>
      <c r="L1352" s="7" t="n"/>
      <c r="M1352" t="inlineStr">
        <is>
          <t>A102018</t>
        </is>
      </c>
      <c r="N1352" t="n">
        <v>4278</v>
      </c>
      <c r="O1352" s="7" t="inlineStr">
        <is>
          <t>LT250</t>
        </is>
      </c>
      <c r="P1352" s="13" t="n">
        <v>8</v>
      </c>
      <c r="R1352" s="12" t="n"/>
    </row>
    <row r="1353">
      <c r="B1353" t="inlineStr">
        <is>
          <t>Price_BOM_VLC_VLSC_Imp_1335</t>
        </is>
      </c>
      <c r="C1353" s="68" t="inlineStr">
        <is>
          <t>:80157-4P-100HP-VLSC:80157-4P-125HP-VLSC:80157-4P-150HP-VLSC:</t>
        </is>
      </c>
      <c r="D1353" s="2" t="inlineStr">
        <is>
          <t>X5</t>
        </is>
      </c>
      <c r="E1353" s="2" t="inlineStr">
        <is>
          <t>ImpMatl_Silicon_Bronze_ASTM-B584_C87600</t>
        </is>
      </c>
      <c r="F1353" s="7" t="inlineStr">
        <is>
          <t>Silicon Bronze, ASTM-B584, C87600</t>
        </is>
      </c>
      <c r="G1353" s="7" t="inlineStr">
        <is>
          <t>B21</t>
        </is>
      </c>
      <c r="H1353" s="7" t="inlineStr">
        <is>
          <t>Coating_Special</t>
        </is>
      </c>
      <c r="I1353" s="7" t="inlineStr">
        <is>
          <t>Anodized Steel</t>
        </is>
      </c>
      <c r="J1353" s="7" t="inlineStr">
        <is>
          <t>Steel, Cold Drawn C1018</t>
        </is>
      </c>
      <c r="K1353" s="2" t="inlineStr">
        <is>
          <t>RTF</t>
        </is>
      </c>
      <c r="L1353" s="7" t="n"/>
      <c r="M1353" s="7" t="inlineStr">
        <is>
          <t>A102015</t>
        </is>
      </c>
      <c r="N1353" t="n">
        <v>0</v>
      </c>
      <c r="O1353" s="7" t="inlineStr">
        <is>
          <t>LT250</t>
        </is>
      </c>
      <c r="P1353" s="13" t="n">
        <v>8</v>
      </c>
      <c r="R1353" s="12" t="n"/>
    </row>
    <row r="1354">
      <c r="B1354" t="inlineStr">
        <is>
          <t>Price_BOM_VLC_VLSC_Imp_1336</t>
        </is>
      </c>
      <c r="C1354" s="68" t="inlineStr">
        <is>
          <t>:80157-4P-100HP-VLSC:80157-4P-125HP-VLSC:80157-4P-150HP-VLSC:</t>
        </is>
      </c>
      <c r="D1354" s="2" t="inlineStr">
        <is>
          <t>X5</t>
        </is>
      </c>
      <c r="E1354" t="inlineStr">
        <is>
          <t>ImpMatl_NiAl-Bronze_ASTM-B148_C95400</t>
        </is>
      </c>
      <c r="F1354" s="7" t="inlineStr">
        <is>
          <t>Nickel Aluminum Bronze ASTM B148 UNS C95400</t>
        </is>
      </c>
      <c r="G1354" s="7" t="inlineStr">
        <is>
          <t>B22</t>
        </is>
      </c>
      <c r="H1354" s="7" t="inlineStr">
        <is>
          <t>Coating_Special</t>
        </is>
      </c>
      <c r="I1354" s="7" t="inlineStr">
        <is>
          <t>Anodized Steel</t>
        </is>
      </c>
      <c r="J1354" s="7" t="inlineStr">
        <is>
          <t>Steel, Cold Drawn C1018</t>
        </is>
      </c>
      <c r="K1354" s="2" t="inlineStr">
        <is>
          <t>RTF</t>
        </is>
      </c>
      <c r="L1354" s="7" t="n"/>
      <c r="M1354" t="inlineStr">
        <is>
          <t>A102018</t>
        </is>
      </c>
      <c r="N1354" t="n">
        <v>4278</v>
      </c>
      <c r="O1354" s="7" t="inlineStr">
        <is>
          <t>LT250</t>
        </is>
      </c>
      <c r="P1354" s="13" t="n">
        <v>8</v>
      </c>
      <c r="R1354" s="12" t="n"/>
    </row>
    <row r="1355">
      <c r="B1355" t="inlineStr">
        <is>
          <t>Price_BOM_VLC_VLSC_Imp_1337</t>
        </is>
      </c>
      <c r="C1355" s="68" t="inlineStr">
        <is>
          <t>:80157-4P-100HP-VLSC:80157-4P-125HP-VLSC:80157-4P-150HP-VLSC:</t>
        </is>
      </c>
      <c r="D1355" s="2" t="inlineStr">
        <is>
          <t>X5</t>
        </is>
      </c>
      <c r="E1355" s="2" t="inlineStr">
        <is>
          <t>ImpMatl_Silicon_Bronze_ASTM-B584_C87600</t>
        </is>
      </c>
      <c r="F1355" s="7" t="inlineStr">
        <is>
          <t>Silicon Bronze, ASTM-B584, C87600</t>
        </is>
      </c>
      <c r="G1355" s="7" t="inlineStr">
        <is>
          <t>B21</t>
        </is>
      </c>
      <c r="H1355" s="7" t="inlineStr">
        <is>
          <t>Coating_Epoxy</t>
        </is>
      </c>
      <c r="I1355" s="7" t="inlineStr">
        <is>
          <t>Anodized Steel</t>
        </is>
      </c>
      <c r="J1355" s="7" t="inlineStr">
        <is>
          <t>Steel, Cold Drawn C1018</t>
        </is>
      </c>
      <c r="K1355" s="2" t="inlineStr">
        <is>
          <t>RTF</t>
        </is>
      </c>
      <c r="L1355" s="7" t="n"/>
      <c r="M1355" s="7" t="inlineStr">
        <is>
          <t>A102015</t>
        </is>
      </c>
      <c r="N1355" t="n">
        <v>0</v>
      </c>
      <c r="O1355" s="7" t="inlineStr">
        <is>
          <t>LT250</t>
        </is>
      </c>
      <c r="P1355" s="13" t="n">
        <v>8</v>
      </c>
      <c r="R1355" s="12" t="n"/>
    </row>
    <row r="1356">
      <c r="B1356" t="inlineStr">
        <is>
          <t>Price_BOM_VLC_VLSC_Imp_1338</t>
        </is>
      </c>
      <c r="C1356" s="68" t="inlineStr">
        <is>
          <t>:80157-4P-100HP-VLSC:80157-4P-125HP-VLSC:80157-4P-150HP-VLSC:</t>
        </is>
      </c>
      <c r="D1356" s="2" t="inlineStr">
        <is>
          <t>X5</t>
        </is>
      </c>
      <c r="E1356" t="inlineStr">
        <is>
          <t>ImpMatl_NiAl-Bronze_ASTM-B148_C95400</t>
        </is>
      </c>
      <c r="F1356" s="7" t="inlineStr">
        <is>
          <t>Nickel Aluminum Bronze ASTM B148 UNS C95400</t>
        </is>
      </c>
      <c r="G1356" s="7" t="inlineStr">
        <is>
          <t>B22</t>
        </is>
      </c>
      <c r="H1356" s="7" t="inlineStr">
        <is>
          <t>Coating_Epoxy</t>
        </is>
      </c>
      <c r="I1356" s="7" t="inlineStr">
        <is>
          <t>Anodized Steel</t>
        </is>
      </c>
      <c r="J1356" s="7" t="inlineStr">
        <is>
          <t>Steel, Cold Drawn C1018</t>
        </is>
      </c>
      <c r="K1356" s="2" t="inlineStr">
        <is>
          <t>RTF</t>
        </is>
      </c>
      <c r="L1356" s="7" t="n"/>
      <c r="M1356" t="inlineStr">
        <is>
          <t>A102018</t>
        </is>
      </c>
      <c r="N1356" t="n">
        <v>4278</v>
      </c>
      <c r="O1356" s="7" t="inlineStr">
        <is>
          <t>LT250</t>
        </is>
      </c>
      <c r="P1356" s="13" t="n">
        <v>8</v>
      </c>
      <c r="R1356" s="12" t="n"/>
    </row>
    <row r="1357">
      <c r="B1357" t="inlineStr">
        <is>
          <t>Price_BOM_VLC_VLSC_Imp_1339</t>
        </is>
      </c>
      <c r="C1357" s="2" t="inlineStr">
        <is>
          <t>:80951-4P-20HP-VLC:80951-4P-25HP-VLC:80951-4P-30HP-VLC:80951-4P-40HP-VLC:</t>
        </is>
      </c>
      <c r="D1357" s="2" t="inlineStr">
        <is>
          <t>XA</t>
        </is>
      </c>
      <c r="E1357" s="2" t="inlineStr">
        <is>
          <t>ImpMatl_Silicon_Bronze_ASTM-B584_C87600</t>
        </is>
      </c>
      <c r="F1357" s="7" t="inlineStr">
        <is>
          <t>Silicon Bronze, ASTM-B584, C87600</t>
        </is>
      </c>
      <c r="G1357" s="7" t="inlineStr">
        <is>
          <t>B21</t>
        </is>
      </c>
      <c r="H1357" s="7" t="inlineStr">
        <is>
          <t>Coating_Standard</t>
        </is>
      </c>
      <c r="I1357" s="7" t="inlineStr">
        <is>
          <t>Stainless Steel, AISI-303</t>
        </is>
      </c>
      <c r="J1357" s="7" t="inlineStr">
        <is>
          <t>Steel, Cold Drawn C1018</t>
        </is>
      </c>
      <c r="K1357" s="77" t="inlineStr">
        <is>
          <t>96769265</t>
        </is>
      </c>
      <c r="L1357" s="7" t="inlineStr">
        <is>
          <t>IMP,L,60951,XA,B21</t>
        </is>
      </c>
      <c r="M1357" s="7" t="inlineStr">
        <is>
          <t>A101994</t>
        </is>
      </c>
      <c r="N1357" s="7" t="n">
        <v>0</v>
      </c>
      <c r="O1357" s="7" t="inlineStr">
        <is>
          <t>LT027</t>
        </is>
      </c>
      <c r="P1357" s="13" t="n">
        <v>0</v>
      </c>
      <c r="R1357" s="12" t="n"/>
    </row>
    <row r="1358">
      <c r="B1358" t="inlineStr">
        <is>
          <t>Price_BOM_VLC_VLSC_Imp_1340</t>
        </is>
      </c>
      <c r="C1358" s="2" t="inlineStr">
        <is>
          <t>:80951-4P-20HP-VLC:80951-4P-25HP-VLC:80951-4P-30HP-VLC:80951-4P-40HP-VLC:</t>
        </is>
      </c>
      <c r="D1358" s="2" t="inlineStr">
        <is>
          <t>XA</t>
        </is>
      </c>
      <c r="E1358" s="2" t="inlineStr">
        <is>
          <t>ImpMatl_SS_AISI-304</t>
        </is>
      </c>
      <c r="F1358" s="7" t="inlineStr">
        <is>
          <t>Stainless Steel, AISI-304</t>
        </is>
      </c>
      <c r="G1358" s="7" t="inlineStr">
        <is>
          <t>H304</t>
        </is>
      </c>
      <c r="H1358" s="7" t="inlineStr">
        <is>
          <t>Coating_Standard</t>
        </is>
      </c>
      <c r="I1358" s="7" t="inlineStr">
        <is>
          <t>Stainless Steel, AISI-303</t>
        </is>
      </c>
      <c r="J1358" s="7" t="inlineStr">
        <is>
          <t>Stainless Steel, AISI 316</t>
        </is>
      </c>
      <c r="K1358" s="98" t="n">
        <v>98876175</v>
      </c>
      <c r="L1358" s="98" t="inlineStr">
        <is>
          <t>IMP,L,60951,XA,H304</t>
        </is>
      </c>
      <c r="M1358" t="inlineStr">
        <is>
          <t>A101999</t>
        </is>
      </c>
      <c r="N1358" t="n">
        <v>0</v>
      </c>
      <c r="O1358" s="7" t="inlineStr">
        <is>
          <t>LT027</t>
        </is>
      </c>
      <c r="P1358" s="13" t="n">
        <v>0</v>
      </c>
      <c r="R1358" s="12" t="n"/>
    </row>
    <row r="1359">
      <c r="B1359" t="inlineStr">
        <is>
          <t>Price_BOM_VLC_VLSC_Imp_1341</t>
        </is>
      </c>
      <c r="C1359" s="2" t="inlineStr">
        <is>
          <t>:80951-4P-20HP-VLC:80951-4P-25HP-VLC:80951-4P-30HP-VLC:80951-4P-40HP-VLC:</t>
        </is>
      </c>
      <c r="D1359" s="2" t="inlineStr">
        <is>
          <t>XA</t>
        </is>
      </c>
      <c r="E1359" t="inlineStr">
        <is>
          <t>ImpMatl_NiAl-Bronze_ASTM-B148_C95400</t>
        </is>
      </c>
      <c r="F1359" s="7" t="inlineStr">
        <is>
          <t>Nickel Aluminum Bronze ASTM B148 UNS C95400</t>
        </is>
      </c>
      <c r="G1359" s="7" t="inlineStr">
        <is>
          <t>B22</t>
        </is>
      </c>
      <c r="H1359" s="7" t="inlineStr">
        <is>
          <t>Coating_Standard</t>
        </is>
      </c>
      <c r="I1359" s="7" t="inlineStr">
        <is>
          <t>Stainless Steel, AISI-303</t>
        </is>
      </c>
      <c r="J1359" s="7" t="inlineStr">
        <is>
          <t>Steel, Cold Drawn C1018</t>
        </is>
      </c>
      <c r="K1359" s="78" t="inlineStr">
        <is>
          <t>97780968</t>
        </is>
      </c>
      <c r="L1359" s="12" t="n"/>
      <c r="M1359" t="inlineStr">
        <is>
          <t>A102257</t>
        </is>
      </c>
      <c r="N1359" s="12" t="n">
        <v>347</v>
      </c>
      <c r="O1359" s="7" t="inlineStr">
        <is>
          <t>LT250</t>
        </is>
      </c>
      <c r="P1359" s="13" t="n">
        <v>8</v>
      </c>
      <c r="R1359" s="12" t="n"/>
    </row>
    <row r="1360">
      <c r="B1360" t="inlineStr">
        <is>
          <t>Price_BOM_VLC_VLSC_Imp_1342</t>
        </is>
      </c>
      <c r="C1360" s="2" t="inlineStr">
        <is>
          <t>:80951-4P-20HP-VLC:80951-4P-25HP-VLC:80951-4P-30HP-VLC:80951-4P-40HP-VLC:</t>
        </is>
      </c>
      <c r="D1360" s="2" t="inlineStr">
        <is>
          <t>XA</t>
        </is>
      </c>
      <c r="E1360" s="2" t="inlineStr">
        <is>
          <t>ImpMatl_Silicon_Bronze_ASTM-B584_C87600</t>
        </is>
      </c>
      <c r="F1360" s="7" t="inlineStr">
        <is>
          <t>Silicon Bronze, ASTM-B584, C87600</t>
        </is>
      </c>
      <c r="G1360" s="7" t="inlineStr">
        <is>
          <t>B21</t>
        </is>
      </c>
      <c r="H1360" s="7" t="inlineStr">
        <is>
          <t>Coating_Scotchkote134_interior</t>
        </is>
      </c>
      <c r="I1360" s="7" t="inlineStr">
        <is>
          <t>Stainless Steel, AISI-303</t>
        </is>
      </c>
      <c r="J1360" s="7" t="inlineStr">
        <is>
          <t>Steel, Cold Drawn C1018</t>
        </is>
      </c>
      <c r="K1360" s="2" t="inlineStr">
        <is>
          <t>RTF</t>
        </is>
      </c>
      <c r="L1360" s="7" t="n"/>
      <c r="M1360" s="7" t="inlineStr">
        <is>
          <t>A101994</t>
        </is>
      </c>
      <c r="N1360" s="7" t="n">
        <v>0</v>
      </c>
      <c r="O1360" s="7" t="inlineStr">
        <is>
          <t>LT250</t>
        </is>
      </c>
      <c r="P1360" s="13" t="n">
        <v>8</v>
      </c>
      <c r="R1360" s="12" t="n"/>
    </row>
    <row r="1361">
      <c r="B1361" t="inlineStr">
        <is>
          <t>Price_BOM_VLC_VLSC_Imp_1343</t>
        </is>
      </c>
      <c r="C1361" s="2" t="inlineStr">
        <is>
          <t>:80951-4P-20HP-VLC:80951-4P-25HP-VLC:80951-4P-30HP-VLC:80951-4P-40HP-VLC:</t>
        </is>
      </c>
      <c r="D1361" s="2" t="inlineStr">
        <is>
          <t>XA</t>
        </is>
      </c>
      <c r="E1361" t="inlineStr">
        <is>
          <t>ImpMatl_NiAl-Bronze_ASTM-B148_C95400</t>
        </is>
      </c>
      <c r="F1361" s="7" t="inlineStr">
        <is>
          <t>Nickel Aluminum Bronze ASTM B148 UNS C95400</t>
        </is>
      </c>
      <c r="G1361" s="7" t="inlineStr">
        <is>
          <t>B22</t>
        </is>
      </c>
      <c r="H1361" s="7" t="inlineStr">
        <is>
          <t>Coating_Scotchkote134_interior</t>
        </is>
      </c>
      <c r="I1361" s="7" t="inlineStr">
        <is>
          <t>Stainless Steel, AISI-303</t>
        </is>
      </c>
      <c r="J1361" s="7" t="inlineStr">
        <is>
          <t>Steel, Cold Drawn C1018</t>
        </is>
      </c>
      <c r="K1361" s="2" t="inlineStr">
        <is>
          <t>RTF</t>
        </is>
      </c>
      <c r="L1361" s="12" t="n"/>
      <c r="M1361" t="inlineStr">
        <is>
          <t>A102257</t>
        </is>
      </c>
      <c r="N1361" s="12" t="n">
        <v>347</v>
      </c>
      <c r="O1361" s="7" t="inlineStr">
        <is>
          <t>LT250</t>
        </is>
      </c>
      <c r="P1361" s="13" t="n">
        <v>8</v>
      </c>
      <c r="R1361" s="12" t="n"/>
    </row>
    <row r="1362">
      <c r="B1362" t="inlineStr">
        <is>
          <t>Price_BOM_VLC_VLSC_Imp_1344</t>
        </is>
      </c>
      <c r="C1362" s="2" t="inlineStr">
        <is>
          <t>:80951-4P-20HP-VLC:80951-4P-25HP-VLC:80951-4P-30HP-VLC:80951-4P-40HP-VLC:</t>
        </is>
      </c>
      <c r="D1362" s="2" t="inlineStr">
        <is>
          <t>XA</t>
        </is>
      </c>
      <c r="E1362" s="2" t="inlineStr">
        <is>
          <t>ImpMatl_Silicon_Bronze_ASTM-B584_C87600</t>
        </is>
      </c>
      <c r="F1362" s="7" t="inlineStr">
        <is>
          <t>Silicon Bronze, ASTM-B584, C87600</t>
        </is>
      </c>
      <c r="G1362" s="7" t="inlineStr">
        <is>
          <t>B21</t>
        </is>
      </c>
      <c r="H1362" s="7" t="inlineStr">
        <is>
          <t>Coating_Scotchkote134_interior_exterior</t>
        </is>
      </c>
      <c r="I1362" s="7" t="inlineStr">
        <is>
          <t>Stainless Steel, AISI-303</t>
        </is>
      </c>
      <c r="J1362" s="7" t="inlineStr">
        <is>
          <t>Steel, Cold Drawn C1018</t>
        </is>
      </c>
      <c r="K1362" s="2" t="inlineStr">
        <is>
          <t>RTF</t>
        </is>
      </c>
      <c r="L1362" s="7" t="n"/>
      <c r="M1362" s="7" t="inlineStr">
        <is>
          <t>A101994</t>
        </is>
      </c>
      <c r="N1362" s="7" t="n">
        <v>0</v>
      </c>
      <c r="O1362" s="7" t="inlineStr">
        <is>
          <t>LT250</t>
        </is>
      </c>
      <c r="P1362" s="13" t="n">
        <v>8</v>
      </c>
      <c r="R1362" s="12" t="n"/>
    </row>
    <row r="1363">
      <c r="B1363" t="inlineStr">
        <is>
          <t>Price_BOM_VLC_VLSC_Imp_1345</t>
        </is>
      </c>
      <c r="C1363" s="2" t="inlineStr">
        <is>
          <t>:80951-4P-20HP-VLC:80951-4P-25HP-VLC:80951-4P-30HP-VLC:80951-4P-40HP-VLC:</t>
        </is>
      </c>
      <c r="D1363" s="2" t="inlineStr">
        <is>
          <t>XA</t>
        </is>
      </c>
      <c r="E1363" t="inlineStr">
        <is>
          <t>ImpMatl_NiAl-Bronze_ASTM-B148_C95400</t>
        </is>
      </c>
      <c r="F1363" s="7" t="inlineStr">
        <is>
          <t>Nickel Aluminum Bronze ASTM B148 UNS C95400</t>
        </is>
      </c>
      <c r="G1363" s="7" t="inlineStr">
        <is>
          <t>B22</t>
        </is>
      </c>
      <c r="H1363" s="7" t="inlineStr">
        <is>
          <t>Coating_Scotchkote134_interior_exterior</t>
        </is>
      </c>
      <c r="I1363" s="7" t="inlineStr">
        <is>
          <t>Stainless Steel, AISI-303</t>
        </is>
      </c>
      <c r="J1363" s="7" t="inlineStr">
        <is>
          <t>Steel, Cold Drawn C1018</t>
        </is>
      </c>
      <c r="K1363" s="2" t="inlineStr">
        <is>
          <t>RTF</t>
        </is>
      </c>
      <c r="L1363" s="12" t="n"/>
      <c r="M1363" t="inlineStr">
        <is>
          <t>A102257</t>
        </is>
      </c>
      <c r="N1363" s="12" t="n">
        <v>347</v>
      </c>
      <c r="O1363" s="7" t="inlineStr">
        <is>
          <t>LT250</t>
        </is>
      </c>
      <c r="P1363" s="13" t="n">
        <v>8</v>
      </c>
      <c r="R1363" s="12" t="n"/>
    </row>
    <row r="1364">
      <c r="B1364" t="inlineStr">
        <is>
          <t>Price_BOM_VLC_VLSC_Imp_1346</t>
        </is>
      </c>
      <c r="C1364" s="2" t="inlineStr">
        <is>
          <t>:80951-4P-20HP-VLC:80951-4P-25HP-VLC:80951-4P-30HP-VLC:80951-4P-40HP-VLC:</t>
        </is>
      </c>
      <c r="D1364" s="2" t="inlineStr">
        <is>
          <t>XA</t>
        </is>
      </c>
      <c r="E1364" s="2" t="inlineStr">
        <is>
          <t>ImpMatl_Silicon_Bronze_ASTM-B584_C87600</t>
        </is>
      </c>
      <c r="F1364" s="7" t="inlineStr">
        <is>
          <t>Silicon Bronze, ASTM-B584, C87600</t>
        </is>
      </c>
      <c r="G1364" s="7" t="inlineStr">
        <is>
          <t>B21</t>
        </is>
      </c>
      <c r="H1364" s="7" t="inlineStr">
        <is>
          <t>Coating_Scotchkote134_interior_exterior_IncludeImpeller</t>
        </is>
      </c>
      <c r="I1364" s="7" t="inlineStr">
        <is>
          <t>Stainless Steel, AISI-303</t>
        </is>
      </c>
      <c r="J1364" s="7" t="inlineStr">
        <is>
          <t>Steel, Cold Drawn C1018</t>
        </is>
      </c>
      <c r="K1364" s="2" t="inlineStr">
        <is>
          <t>RTF</t>
        </is>
      </c>
      <c r="L1364" s="7" t="n"/>
      <c r="M1364" s="7" t="inlineStr">
        <is>
          <t>A101994</t>
        </is>
      </c>
      <c r="N1364" s="7" t="n">
        <v>0</v>
      </c>
      <c r="O1364" s="7" t="inlineStr">
        <is>
          <t>LT250</t>
        </is>
      </c>
      <c r="P1364" s="13" t="n">
        <v>8</v>
      </c>
      <c r="R1364" s="12" t="n"/>
    </row>
    <row r="1365">
      <c r="B1365" t="inlineStr">
        <is>
          <t>Price_BOM_VLC_VLSC_Imp_1347</t>
        </is>
      </c>
      <c r="C1365" s="2" t="inlineStr">
        <is>
          <t>:80951-4P-20HP-VLC:80951-4P-25HP-VLC:80951-4P-30HP-VLC:80951-4P-40HP-VLC:</t>
        </is>
      </c>
      <c r="D1365" s="2" t="inlineStr">
        <is>
          <t>XA</t>
        </is>
      </c>
      <c r="E1365" t="inlineStr">
        <is>
          <t>ImpMatl_NiAl-Bronze_ASTM-B148_C95400</t>
        </is>
      </c>
      <c r="F1365" s="7" t="inlineStr">
        <is>
          <t>Nickel Aluminum Bronze ASTM B148 UNS C95400</t>
        </is>
      </c>
      <c r="G1365" s="7" t="inlineStr">
        <is>
          <t>B22</t>
        </is>
      </c>
      <c r="H1365" s="7" t="inlineStr">
        <is>
          <t>Coating_Scotchkote134_interior_exterior_IncludeImpeller</t>
        </is>
      </c>
      <c r="I1365" s="7" t="inlineStr">
        <is>
          <t>Stainless Steel, AISI-303</t>
        </is>
      </c>
      <c r="J1365" s="7" t="inlineStr">
        <is>
          <t>Steel, Cold Drawn C1018</t>
        </is>
      </c>
      <c r="K1365" s="2" t="inlineStr">
        <is>
          <t>RTF</t>
        </is>
      </c>
      <c r="L1365" s="12" t="n"/>
      <c r="M1365" t="inlineStr">
        <is>
          <t>A102257</t>
        </is>
      </c>
      <c r="N1365" s="12" t="n">
        <v>347</v>
      </c>
      <c r="O1365" s="7" t="inlineStr">
        <is>
          <t>LT250</t>
        </is>
      </c>
      <c r="P1365" s="13" t="n">
        <v>8</v>
      </c>
      <c r="R1365" s="12" t="n"/>
    </row>
    <row r="1366">
      <c r="B1366" t="inlineStr">
        <is>
          <t>Price_BOM_VLC_VLSC_Imp_1348</t>
        </is>
      </c>
      <c r="C1366" s="2" t="inlineStr">
        <is>
          <t>:80951-4P-20HP-VLC:80951-4P-25HP-VLC:80951-4P-30HP-VLC:80951-4P-40HP-VLC:</t>
        </is>
      </c>
      <c r="D1366" s="2" t="inlineStr">
        <is>
          <t>XA</t>
        </is>
      </c>
      <c r="E1366" s="2" t="inlineStr">
        <is>
          <t>ImpMatl_Silicon_Bronze_ASTM-B584_C87600</t>
        </is>
      </c>
      <c r="F1366" s="7" t="inlineStr">
        <is>
          <t>Silicon Bronze, ASTM-B584, C87600</t>
        </is>
      </c>
      <c r="G1366" s="7" t="inlineStr">
        <is>
          <t>B21</t>
        </is>
      </c>
      <c r="H1366" s="7" t="inlineStr">
        <is>
          <t>Coating_Scotchkote134_interior_IncludeImpeller</t>
        </is>
      </c>
      <c r="I1366" s="7" t="inlineStr">
        <is>
          <t>Stainless Steel, AISI-303</t>
        </is>
      </c>
      <c r="J1366" s="7" t="inlineStr">
        <is>
          <t>Steel, Cold Drawn C1018</t>
        </is>
      </c>
      <c r="K1366" s="2" t="inlineStr">
        <is>
          <t>RTF</t>
        </is>
      </c>
      <c r="L1366" s="7" t="n"/>
      <c r="M1366" s="7" t="inlineStr">
        <is>
          <t>A101994</t>
        </is>
      </c>
      <c r="N1366" s="7" t="n">
        <v>0</v>
      </c>
      <c r="O1366" s="7" t="inlineStr">
        <is>
          <t>LT250</t>
        </is>
      </c>
      <c r="P1366" s="13" t="n">
        <v>8</v>
      </c>
      <c r="R1366" s="12" t="n"/>
    </row>
    <row r="1367">
      <c r="B1367" t="inlineStr">
        <is>
          <t>Price_BOM_VLC_VLSC_Imp_1349</t>
        </is>
      </c>
      <c r="C1367" s="2" t="inlineStr">
        <is>
          <t>:80951-4P-20HP-VLC:80951-4P-25HP-VLC:80951-4P-30HP-VLC:80951-4P-40HP-VLC:</t>
        </is>
      </c>
      <c r="D1367" s="2" t="inlineStr">
        <is>
          <t>XA</t>
        </is>
      </c>
      <c r="E1367" t="inlineStr">
        <is>
          <t>ImpMatl_NiAl-Bronze_ASTM-B148_C95400</t>
        </is>
      </c>
      <c r="F1367" s="7" t="inlineStr">
        <is>
          <t>Nickel Aluminum Bronze ASTM B148 UNS C95400</t>
        </is>
      </c>
      <c r="G1367" s="7" t="inlineStr">
        <is>
          <t>B22</t>
        </is>
      </c>
      <c r="H1367" s="7" t="inlineStr">
        <is>
          <t>Coating_Scotchkote134_interior_IncludeImpeller</t>
        </is>
      </c>
      <c r="I1367" s="7" t="inlineStr">
        <is>
          <t>Stainless Steel, AISI-303</t>
        </is>
      </c>
      <c r="J1367" s="7" t="inlineStr">
        <is>
          <t>Steel, Cold Drawn C1018</t>
        </is>
      </c>
      <c r="K1367" s="2" t="inlineStr">
        <is>
          <t>RTF</t>
        </is>
      </c>
      <c r="L1367" s="12" t="n"/>
      <c r="M1367" t="inlineStr">
        <is>
          <t>A102257</t>
        </is>
      </c>
      <c r="N1367" s="12" t="n">
        <v>347</v>
      </c>
      <c r="O1367" s="7" t="inlineStr">
        <is>
          <t>LT250</t>
        </is>
      </c>
      <c r="P1367" s="13" t="n">
        <v>8</v>
      </c>
      <c r="R1367" s="12" t="n"/>
    </row>
    <row r="1368">
      <c r="B1368" t="inlineStr">
        <is>
          <t>Price_BOM_VLC_VLSC_Imp_1350</t>
        </is>
      </c>
      <c r="C1368" s="2" t="inlineStr">
        <is>
          <t>:80951-4P-20HP-VLC:80951-4P-25HP-VLC:80951-4P-30HP-VLC:80951-4P-40HP-VLC:</t>
        </is>
      </c>
      <c r="D1368" s="2" t="inlineStr">
        <is>
          <t>XA</t>
        </is>
      </c>
      <c r="E1368" s="2" t="inlineStr">
        <is>
          <t>ImpMatl_Silicon_Bronze_ASTM-B584_C87600</t>
        </is>
      </c>
      <c r="F1368" s="7" t="inlineStr">
        <is>
          <t>Silicon Bronze, ASTM-B584, C87600</t>
        </is>
      </c>
      <c r="G1368" s="7" t="inlineStr">
        <is>
          <t>B21</t>
        </is>
      </c>
      <c r="H1368" s="7" t="inlineStr">
        <is>
          <t>Coating_Special</t>
        </is>
      </c>
      <c r="I1368" s="7" t="inlineStr">
        <is>
          <t>Stainless Steel, AISI-303</t>
        </is>
      </c>
      <c r="J1368" s="7" t="inlineStr">
        <is>
          <t>Steel, Cold Drawn C1018</t>
        </is>
      </c>
      <c r="K1368" s="2" t="inlineStr">
        <is>
          <t>RTF</t>
        </is>
      </c>
      <c r="L1368" s="7" t="n"/>
      <c r="M1368" s="7" t="inlineStr">
        <is>
          <t>A101994</t>
        </is>
      </c>
      <c r="N1368" s="7" t="n">
        <v>0</v>
      </c>
      <c r="O1368" s="7" t="inlineStr">
        <is>
          <t>LT250</t>
        </is>
      </c>
      <c r="P1368" s="13" t="n">
        <v>8</v>
      </c>
      <c r="R1368" s="12" t="n"/>
    </row>
    <row r="1369">
      <c r="B1369" t="inlineStr">
        <is>
          <t>Price_BOM_VLC_VLSC_Imp_1351</t>
        </is>
      </c>
      <c r="C1369" s="2" t="inlineStr">
        <is>
          <t>:80951-4P-20HP-VLC:80951-4P-25HP-VLC:80951-4P-30HP-VLC:80951-4P-40HP-VLC:</t>
        </is>
      </c>
      <c r="D1369" s="2" t="inlineStr">
        <is>
          <t>XA</t>
        </is>
      </c>
      <c r="E1369" t="inlineStr">
        <is>
          <t>ImpMatl_NiAl-Bronze_ASTM-B148_C95400</t>
        </is>
      </c>
      <c r="F1369" s="7" t="inlineStr">
        <is>
          <t>Nickel Aluminum Bronze ASTM B148 UNS C95400</t>
        </is>
      </c>
      <c r="G1369" s="7" t="inlineStr">
        <is>
          <t>B22</t>
        </is>
      </c>
      <c r="H1369" s="7" t="inlineStr">
        <is>
          <t>Coating_Special</t>
        </is>
      </c>
      <c r="I1369" s="7" t="inlineStr">
        <is>
          <t>Stainless Steel, AISI-303</t>
        </is>
      </c>
      <c r="J1369" s="7" t="inlineStr">
        <is>
          <t>Steel, Cold Drawn C1018</t>
        </is>
      </c>
      <c r="K1369" s="2" t="inlineStr">
        <is>
          <t>RTF</t>
        </is>
      </c>
      <c r="L1369" s="12" t="n"/>
      <c r="M1369" t="inlineStr">
        <is>
          <t>A102257</t>
        </is>
      </c>
      <c r="N1369" s="12" t="n">
        <v>347</v>
      </c>
      <c r="O1369" s="7" t="inlineStr">
        <is>
          <t>LT250</t>
        </is>
      </c>
      <c r="P1369" s="13" t="n">
        <v>8</v>
      </c>
      <c r="R1369" s="12" t="n"/>
    </row>
    <row r="1370">
      <c r="B1370" t="inlineStr">
        <is>
          <t>Price_BOM_VLC_VLSC_Imp_1352</t>
        </is>
      </c>
      <c r="C1370" s="2" t="inlineStr">
        <is>
          <t>:80951-4P-20HP-VLC:80951-4P-25HP-VLC:80951-4P-30HP-VLC:80951-4P-40HP-VLC:</t>
        </is>
      </c>
      <c r="D1370" s="2" t="inlineStr">
        <is>
          <t>XA</t>
        </is>
      </c>
      <c r="E1370" s="2" t="inlineStr">
        <is>
          <t>ImpMatl_Silicon_Bronze_ASTM-B584_C87600</t>
        </is>
      </c>
      <c r="F1370" s="7" t="inlineStr">
        <is>
          <t>Silicon Bronze, ASTM-B584, C87600</t>
        </is>
      </c>
      <c r="G1370" s="7" t="inlineStr">
        <is>
          <t>B21</t>
        </is>
      </c>
      <c r="H1370" s="7" t="inlineStr">
        <is>
          <t>Coating_Epoxy</t>
        </is>
      </c>
      <c r="I1370" s="7" t="inlineStr">
        <is>
          <t>Stainless Steel, AISI-303</t>
        </is>
      </c>
      <c r="J1370" s="7" t="inlineStr">
        <is>
          <t>Steel, Cold Drawn C1018</t>
        </is>
      </c>
      <c r="K1370" s="2" t="inlineStr">
        <is>
          <t>RTF</t>
        </is>
      </c>
      <c r="L1370" s="7" t="n"/>
      <c r="M1370" s="7" t="inlineStr">
        <is>
          <t>A101994</t>
        </is>
      </c>
      <c r="N1370" s="7" t="n">
        <v>0</v>
      </c>
      <c r="O1370" s="7" t="inlineStr">
        <is>
          <t>LT250</t>
        </is>
      </c>
      <c r="P1370" s="13" t="n">
        <v>8</v>
      </c>
      <c r="R1370" s="12" t="n"/>
    </row>
    <row r="1371">
      <c r="B1371" t="inlineStr">
        <is>
          <t>Price_BOM_VLC_VLSC_Imp_1353</t>
        </is>
      </c>
      <c r="C1371" s="2" t="inlineStr">
        <is>
          <t>:80951-4P-20HP-VLC:80951-4P-25HP-VLC:80951-4P-30HP-VLC:80951-4P-40HP-VLC:</t>
        </is>
      </c>
      <c r="D1371" s="2" t="inlineStr">
        <is>
          <t>XA</t>
        </is>
      </c>
      <c r="E1371" t="inlineStr">
        <is>
          <t>ImpMatl_NiAl-Bronze_ASTM-B148_C95400</t>
        </is>
      </c>
      <c r="F1371" s="7" t="inlineStr">
        <is>
          <t>Nickel Aluminum Bronze ASTM B148 UNS C95400</t>
        </is>
      </c>
      <c r="G1371" s="7" t="inlineStr">
        <is>
          <t>B22</t>
        </is>
      </c>
      <c r="H1371" s="7" t="inlineStr">
        <is>
          <t>Coating_Epoxy</t>
        </is>
      </c>
      <c r="I1371" s="7" t="inlineStr">
        <is>
          <t>Stainless Steel, AISI-303</t>
        </is>
      </c>
      <c r="J1371" s="7" t="inlineStr">
        <is>
          <t>Steel, Cold Drawn C1018</t>
        </is>
      </c>
      <c r="K1371" s="2" t="inlineStr">
        <is>
          <t>RTF</t>
        </is>
      </c>
      <c r="L1371" s="12" t="n"/>
      <c r="M1371" t="inlineStr">
        <is>
          <t>A102257</t>
        </is>
      </c>
      <c r="N1371" s="12" t="n">
        <v>347</v>
      </c>
      <c r="O1371" s="7" t="inlineStr">
        <is>
          <t>LT250</t>
        </is>
      </c>
      <c r="P1371" s="13" t="n">
        <v>8</v>
      </c>
      <c r="R1371" s="12" t="n"/>
    </row>
    <row r="1372">
      <c r="B1372" t="inlineStr">
        <is>
          <t>Price_BOM_VLC_VLSC_Imp_1354</t>
        </is>
      </c>
      <c r="C1372" s="2" t="inlineStr">
        <is>
          <t>:80951-4P-20HP-VLSC:80951-4P-25HP-VLSC:80951-4P-30HP-VLSC:80951-4P-40HP-VLSC:</t>
        </is>
      </c>
      <c r="D1372" s="2" t="inlineStr">
        <is>
          <t>XA</t>
        </is>
      </c>
      <c r="E1372" s="2" t="inlineStr">
        <is>
          <t>ImpMatl_Silicon_Bronze_ASTM-B584_C87600</t>
        </is>
      </c>
      <c r="F1372" s="7" t="inlineStr">
        <is>
          <t>Silicon Bronze, ASTM-B584, C87600</t>
        </is>
      </c>
      <c r="G1372" s="7" t="inlineStr">
        <is>
          <t>B21</t>
        </is>
      </c>
      <c r="H1372" s="7" t="inlineStr">
        <is>
          <t>Coating_Standard</t>
        </is>
      </c>
      <c r="I1372" s="7" t="inlineStr">
        <is>
          <t>Stainless Steel, AISI-303</t>
        </is>
      </c>
      <c r="J1372" s="7" t="inlineStr">
        <is>
          <t>Steel, Cold Drawn C1018</t>
        </is>
      </c>
      <c r="K1372" s="77" t="inlineStr">
        <is>
          <t>96769265</t>
        </is>
      </c>
      <c r="L1372" s="7" t="inlineStr">
        <is>
          <t>IMP,L,60951,XA,B21</t>
        </is>
      </c>
      <c r="M1372" s="7" t="inlineStr">
        <is>
          <t>A101994</t>
        </is>
      </c>
      <c r="N1372" s="7" t="n">
        <v>0</v>
      </c>
      <c r="O1372" s="7" t="inlineStr">
        <is>
          <t>LT027</t>
        </is>
      </c>
      <c r="P1372" s="13" t="n">
        <v>0</v>
      </c>
      <c r="R1372" s="12" t="n"/>
    </row>
    <row r="1373">
      <c r="B1373" t="inlineStr">
        <is>
          <t>Price_BOM_VLC_VLSC_Imp_1355</t>
        </is>
      </c>
      <c r="C1373" s="2" t="inlineStr">
        <is>
          <t>:80951-4P-20HP-VLSC:80951-4P-25HP-VLSC:80951-4P-30HP-VLSC:80951-4P-40HP-VLSC:</t>
        </is>
      </c>
      <c r="D1373" s="2" t="inlineStr">
        <is>
          <t>XA</t>
        </is>
      </c>
      <c r="E1373" s="2" t="inlineStr">
        <is>
          <t>ImpMatl_SS_AISI-304</t>
        </is>
      </c>
      <c r="F1373" s="7" t="inlineStr">
        <is>
          <t>Stainless Steel, AISI-304</t>
        </is>
      </c>
      <c r="G1373" s="7" t="inlineStr">
        <is>
          <t>H304</t>
        </is>
      </c>
      <c r="H1373" s="7" t="inlineStr">
        <is>
          <t>Coating_Standard</t>
        </is>
      </c>
      <c r="I1373" s="7" t="inlineStr">
        <is>
          <t>Stainless Steel, AISI-303</t>
        </is>
      </c>
      <c r="J1373" s="7" t="inlineStr">
        <is>
          <t>Stainless Steel, AISI 316</t>
        </is>
      </c>
      <c r="K1373" s="98" t="n">
        <v>98876175</v>
      </c>
      <c r="L1373" s="98" t="inlineStr">
        <is>
          <t>IMP,L,60951,XA,H304</t>
        </is>
      </c>
      <c r="M1373" t="inlineStr">
        <is>
          <t>A101999</t>
        </is>
      </c>
      <c r="N1373" t="n">
        <v>0</v>
      </c>
      <c r="O1373" s="7" t="inlineStr">
        <is>
          <t>LT027</t>
        </is>
      </c>
      <c r="P1373" s="13" t="n">
        <v>0</v>
      </c>
      <c r="R1373" s="12" t="n"/>
    </row>
    <row r="1374">
      <c r="B1374" t="inlineStr">
        <is>
          <t>Price_BOM_VLC_VLSC_Imp_1356</t>
        </is>
      </c>
      <c r="C1374" s="2" t="inlineStr">
        <is>
          <t>:80951-4P-20HP-VLSC:80951-4P-25HP-VLSC:80951-4P-30HP-VLSC:80951-4P-40HP-VLSC:</t>
        </is>
      </c>
      <c r="D1374" s="2" t="inlineStr">
        <is>
          <t>XA</t>
        </is>
      </c>
      <c r="E1374" t="inlineStr">
        <is>
          <t>ImpMatl_NiAl-Bronze_ASTM-B148_C95400</t>
        </is>
      </c>
      <c r="F1374" s="7" t="inlineStr">
        <is>
          <t>Nickel Aluminum Bronze ASTM B148 UNS C95400</t>
        </is>
      </c>
      <c r="G1374" s="7" t="inlineStr">
        <is>
          <t>B22</t>
        </is>
      </c>
      <c r="H1374" s="7" t="inlineStr">
        <is>
          <t>Coating_Standard</t>
        </is>
      </c>
      <c r="I1374" s="7" t="inlineStr">
        <is>
          <t>Stainless Steel, AISI-303</t>
        </is>
      </c>
      <c r="J1374" s="7" t="inlineStr">
        <is>
          <t>Steel, Cold Drawn C1018</t>
        </is>
      </c>
      <c r="K1374" s="78" t="inlineStr">
        <is>
          <t>97780968</t>
        </is>
      </c>
      <c r="L1374" s="12" t="n"/>
      <c r="M1374" t="inlineStr">
        <is>
          <t>A102257</t>
        </is>
      </c>
      <c r="N1374" s="12" t="n">
        <v>347</v>
      </c>
      <c r="O1374" s="7" t="inlineStr">
        <is>
          <t>LT250</t>
        </is>
      </c>
      <c r="P1374" s="13" t="n">
        <v>8</v>
      </c>
      <c r="R1374" s="12" t="n"/>
    </row>
    <row r="1375">
      <c r="B1375" t="inlineStr">
        <is>
          <t>Price_BOM_VLC_VLSC_Imp_1357</t>
        </is>
      </c>
      <c r="C1375" s="2" t="inlineStr">
        <is>
          <t>:80951-4P-20HP-VLSC:80951-4P-25HP-VLSC:80951-4P-30HP-VLSC:80951-4P-40HP-VLSC:</t>
        </is>
      </c>
      <c r="D1375" s="2" t="inlineStr">
        <is>
          <t>XA</t>
        </is>
      </c>
      <c r="E1375" s="2" t="inlineStr">
        <is>
          <t>ImpMatl_Silicon_Bronze_ASTM-B584_C87600</t>
        </is>
      </c>
      <c r="F1375" s="7" t="inlineStr">
        <is>
          <t>Silicon Bronze, ASTM-B584, C87600</t>
        </is>
      </c>
      <c r="G1375" s="7" t="inlineStr">
        <is>
          <t>B21</t>
        </is>
      </c>
      <c r="H1375" s="7" t="inlineStr">
        <is>
          <t>Coating_Scotchkote134_interior</t>
        </is>
      </c>
      <c r="I1375" s="7" t="inlineStr">
        <is>
          <t>Stainless Steel, AISI-303</t>
        </is>
      </c>
      <c r="J1375" s="7" t="inlineStr">
        <is>
          <t>Steel, Cold Drawn C1018</t>
        </is>
      </c>
      <c r="K1375" s="2" t="inlineStr">
        <is>
          <t>RTF</t>
        </is>
      </c>
      <c r="L1375" s="7" t="n"/>
      <c r="M1375" s="7" t="inlineStr">
        <is>
          <t>A101994</t>
        </is>
      </c>
      <c r="N1375" s="7" t="n">
        <v>0</v>
      </c>
      <c r="O1375" s="7" t="inlineStr">
        <is>
          <t>LT250</t>
        </is>
      </c>
      <c r="P1375" s="13" t="n">
        <v>8</v>
      </c>
      <c r="R1375" s="12" t="n"/>
    </row>
    <row r="1376">
      <c r="B1376" t="inlineStr">
        <is>
          <t>Price_BOM_VLC_VLSC_Imp_1358</t>
        </is>
      </c>
      <c r="C1376" s="2" t="inlineStr">
        <is>
          <t>:80951-4P-20HP-VLSC:80951-4P-25HP-VLSC:80951-4P-30HP-VLSC:80951-4P-40HP-VLSC:</t>
        </is>
      </c>
      <c r="D1376" s="2" t="inlineStr">
        <is>
          <t>XA</t>
        </is>
      </c>
      <c r="E1376" t="inlineStr">
        <is>
          <t>ImpMatl_NiAl-Bronze_ASTM-B148_C95400</t>
        </is>
      </c>
      <c r="F1376" s="7" t="inlineStr">
        <is>
          <t>Nickel Aluminum Bronze ASTM B148 UNS C95400</t>
        </is>
      </c>
      <c r="G1376" s="7" t="inlineStr">
        <is>
          <t>B22</t>
        </is>
      </c>
      <c r="H1376" s="7" t="inlineStr">
        <is>
          <t>Coating_Scotchkote134_interior</t>
        </is>
      </c>
      <c r="I1376" s="7" t="inlineStr">
        <is>
          <t>Stainless Steel, AISI-303</t>
        </is>
      </c>
      <c r="J1376" s="7" t="inlineStr">
        <is>
          <t>Steel, Cold Drawn C1018</t>
        </is>
      </c>
      <c r="K1376" s="2" t="inlineStr">
        <is>
          <t>RTF</t>
        </is>
      </c>
      <c r="L1376" s="12" t="n"/>
      <c r="M1376" t="inlineStr">
        <is>
          <t>A102257</t>
        </is>
      </c>
      <c r="N1376" s="12" t="n">
        <v>347</v>
      </c>
      <c r="O1376" s="7" t="inlineStr">
        <is>
          <t>LT250</t>
        </is>
      </c>
      <c r="P1376" s="13" t="n">
        <v>8</v>
      </c>
      <c r="R1376" s="12" t="n"/>
    </row>
    <row r="1377">
      <c r="B1377" t="inlineStr">
        <is>
          <t>Price_BOM_VLC_VLSC_Imp_1359</t>
        </is>
      </c>
      <c r="C1377" s="2" t="inlineStr">
        <is>
          <t>:80951-4P-20HP-VLSC:80951-4P-25HP-VLSC:80951-4P-30HP-VLSC:80951-4P-40HP-VLSC:</t>
        </is>
      </c>
      <c r="D1377" s="2" t="inlineStr">
        <is>
          <t>XA</t>
        </is>
      </c>
      <c r="E1377" s="2" t="inlineStr">
        <is>
          <t>ImpMatl_Silicon_Bronze_ASTM-B584_C87600</t>
        </is>
      </c>
      <c r="F1377" s="7" t="inlineStr">
        <is>
          <t>Silicon Bronze, ASTM-B584, C87600</t>
        </is>
      </c>
      <c r="G1377" s="7" t="inlineStr">
        <is>
          <t>B21</t>
        </is>
      </c>
      <c r="H1377" s="7" t="inlineStr">
        <is>
          <t>Coating_Scotchkote134_interior_exterior</t>
        </is>
      </c>
      <c r="I1377" s="7" t="inlineStr">
        <is>
          <t>Stainless Steel, AISI-303</t>
        </is>
      </c>
      <c r="J1377" s="7" t="inlineStr">
        <is>
          <t>Steel, Cold Drawn C1018</t>
        </is>
      </c>
      <c r="K1377" s="2" t="inlineStr">
        <is>
          <t>RTF</t>
        </is>
      </c>
      <c r="L1377" s="7" t="n"/>
      <c r="M1377" s="7" t="inlineStr">
        <is>
          <t>A101994</t>
        </is>
      </c>
      <c r="N1377" s="7" t="n">
        <v>0</v>
      </c>
      <c r="O1377" s="7" t="inlineStr">
        <is>
          <t>LT250</t>
        </is>
      </c>
      <c r="P1377" s="13" t="n">
        <v>8</v>
      </c>
      <c r="R1377" s="12" t="n"/>
    </row>
    <row r="1378">
      <c r="B1378" t="inlineStr">
        <is>
          <t>Price_BOM_VLC_VLSC_Imp_1360</t>
        </is>
      </c>
      <c r="C1378" s="2" t="inlineStr">
        <is>
          <t>:80951-4P-20HP-VLSC:80951-4P-25HP-VLSC:80951-4P-30HP-VLSC:80951-4P-40HP-VLSC:</t>
        </is>
      </c>
      <c r="D1378" s="2" t="inlineStr">
        <is>
          <t>XA</t>
        </is>
      </c>
      <c r="E1378" t="inlineStr">
        <is>
          <t>ImpMatl_NiAl-Bronze_ASTM-B148_C95400</t>
        </is>
      </c>
      <c r="F1378" s="7" t="inlineStr">
        <is>
          <t>Nickel Aluminum Bronze ASTM B148 UNS C95400</t>
        </is>
      </c>
      <c r="G1378" s="7" t="inlineStr">
        <is>
          <t>B22</t>
        </is>
      </c>
      <c r="H1378" s="7" t="inlineStr">
        <is>
          <t>Coating_Scotchkote134_interior_exterior</t>
        </is>
      </c>
      <c r="I1378" s="7" t="inlineStr">
        <is>
          <t>Stainless Steel, AISI-303</t>
        </is>
      </c>
      <c r="J1378" s="7" t="inlineStr">
        <is>
          <t>Steel, Cold Drawn C1018</t>
        </is>
      </c>
      <c r="K1378" s="2" t="inlineStr">
        <is>
          <t>RTF</t>
        </is>
      </c>
      <c r="L1378" s="12" t="n"/>
      <c r="M1378" t="inlineStr">
        <is>
          <t>A102257</t>
        </is>
      </c>
      <c r="N1378" s="12" t="n">
        <v>347</v>
      </c>
      <c r="O1378" s="7" t="inlineStr">
        <is>
          <t>LT250</t>
        </is>
      </c>
      <c r="P1378" s="13" t="n">
        <v>8</v>
      </c>
      <c r="R1378" s="12" t="n"/>
    </row>
    <row r="1379">
      <c r="B1379" t="inlineStr">
        <is>
          <t>Price_BOM_VLC_VLSC_Imp_1361</t>
        </is>
      </c>
      <c r="C1379" s="2" t="inlineStr">
        <is>
          <t>:80951-4P-20HP-VLSC:80951-4P-25HP-VLSC:80951-4P-30HP-VLSC:80951-4P-40HP-VLSC:</t>
        </is>
      </c>
      <c r="D1379" s="2" t="inlineStr">
        <is>
          <t>XA</t>
        </is>
      </c>
      <c r="E1379" s="2" t="inlineStr">
        <is>
          <t>ImpMatl_Silicon_Bronze_ASTM-B584_C87600</t>
        </is>
      </c>
      <c r="F1379" s="7" t="inlineStr">
        <is>
          <t>Silicon Bronze, ASTM-B584, C87600</t>
        </is>
      </c>
      <c r="G1379" s="7" t="inlineStr">
        <is>
          <t>B21</t>
        </is>
      </c>
      <c r="H1379" s="7" t="inlineStr">
        <is>
          <t>Coating_Scotchkote134_interior_exterior_IncludeImpeller</t>
        </is>
      </c>
      <c r="I1379" s="7" t="inlineStr">
        <is>
          <t>Stainless Steel, AISI-303</t>
        </is>
      </c>
      <c r="J1379" s="7" t="inlineStr">
        <is>
          <t>Steel, Cold Drawn C1018</t>
        </is>
      </c>
      <c r="K1379" s="2" t="inlineStr">
        <is>
          <t>RTF</t>
        </is>
      </c>
      <c r="L1379" s="7" t="n"/>
      <c r="M1379" s="7" t="inlineStr">
        <is>
          <t>A101994</t>
        </is>
      </c>
      <c r="N1379" s="7" t="n">
        <v>0</v>
      </c>
      <c r="O1379" s="7" t="inlineStr">
        <is>
          <t>LT250</t>
        </is>
      </c>
      <c r="P1379" s="13" t="n">
        <v>8</v>
      </c>
      <c r="R1379" s="12" t="n"/>
    </row>
    <row r="1380">
      <c r="B1380" t="inlineStr">
        <is>
          <t>Price_BOM_VLC_VLSC_Imp_1362</t>
        </is>
      </c>
      <c r="C1380" s="2" t="inlineStr">
        <is>
          <t>:80951-4P-20HP-VLSC:80951-4P-25HP-VLSC:80951-4P-30HP-VLSC:80951-4P-40HP-VLSC:</t>
        </is>
      </c>
      <c r="D1380" s="2" t="inlineStr">
        <is>
          <t>XA</t>
        </is>
      </c>
      <c r="E1380" t="inlineStr">
        <is>
          <t>ImpMatl_NiAl-Bronze_ASTM-B148_C95400</t>
        </is>
      </c>
      <c r="F1380" s="7" t="inlineStr">
        <is>
          <t>Nickel Aluminum Bronze ASTM B148 UNS C95400</t>
        </is>
      </c>
      <c r="G1380" s="7" t="inlineStr">
        <is>
          <t>B22</t>
        </is>
      </c>
      <c r="H1380" s="7" t="inlineStr">
        <is>
          <t>Coating_Scotchkote134_interior_exterior_IncludeImpeller</t>
        </is>
      </c>
      <c r="I1380" s="7" t="inlineStr">
        <is>
          <t>Stainless Steel, AISI-303</t>
        </is>
      </c>
      <c r="J1380" s="7" t="inlineStr">
        <is>
          <t>Steel, Cold Drawn C1018</t>
        </is>
      </c>
      <c r="K1380" s="2" t="inlineStr">
        <is>
          <t>RTF</t>
        </is>
      </c>
      <c r="L1380" s="12" t="n"/>
      <c r="M1380" t="inlineStr">
        <is>
          <t>A102257</t>
        </is>
      </c>
      <c r="N1380" s="12" t="n">
        <v>347</v>
      </c>
      <c r="O1380" s="7" t="inlineStr">
        <is>
          <t>LT250</t>
        </is>
      </c>
      <c r="P1380" s="13" t="n">
        <v>8</v>
      </c>
      <c r="R1380" s="12" t="n"/>
    </row>
    <row r="1381">
      <c r="B1381" t="inlineStr">
        <is>
          <t>Price_BOM_VLC_VLSC_Imp_1363</t>
        </is>
      </c>
      <c r="C1381" s="2" t="inlineStr">
        <is>
          <t>:80951-4P-20HP-VLSC:80951-4P-25HP-VLSC:80951-4P-30HP-VLSC:80951-4P-40HP-VLSC:</t>
        </is>
      </c>
      <c r="D1381" s="2" t="inlineStr">
        <is>
          <t>XA</t>
        </is>
      </c>
      <c r="E1381" s="2" t="inlineStr">
        <is>
          <t>ImpMatl_Silicon_Bronze_ASTM-B584_C87600</t>
        </is>
      </c>
      <c r="F1381" s="7" t="inlineStr">
        <is>
          <t>Silicon Bronze, ASTM-B584, C87600</t>
        </is>
      </c>
      <c r="G1381" s="7" t="inlineStr">
        <is>
          <t>B21</t>
        </is>
      </c>
      <c r="H1381" s="7" t="inlineStr">
        <is>
          <t>Coating_Scotchkote134_interior_IncludeImpeller</t>
        </is>
      </c>
      <c r="I1381" s="7" t="inlineStr">
        <is>
          <t>Stainless Steel, AISI-303</t>
        </is>
      </c>
      <c r="J1381" s="7" t="inlineStr">
        <is>
          <t>Steel, Cold Drawn C1018</t>
        </is>
      </c>
      <c r="K1381" s="2" t="inlineStr">
        <is>
          <t>RTF</t>
        </is>
      </c>
      <c r="L1381" s="7" t="n"/>
      <c r="M1381" s="7" t="inlineStr">
        <is>
          <t>A101994</t>
        </is>
      </c>
      <c r="N1381" s="7" t="n">
        <v>0</v>
      </c>
      <c r="O1381" s="7" t="inlineStr">
        <is>
          <t>LT250</t>
        </is>
      </c>
      <c r="P1381" s="13" t="n">
        <v>8</v>
      </c>
      <c r="R1381" s="12" t="n"/>
    </row>
    <row r="1382">
      <c r="B1382" t="inlineStr">
        <is>
          <t>Price_BOM_VLC_VLSC_Imp_1364</t>
        </is>
      </c>
      <c r="C1382" s="2" t="inlineStr">
        <is>
          <t>:80951-4P-20HP-VLSC:80951-4P-25HP-VLSC:80951-4P-30HP-VLSC:80951-4P-40HP-VLSC:</t>
        </is>
      </c>
      <c r="D1382" s="2" t="inlineStr">
        <is>
          <t>XA</t>
        </is>
      </c>
      <c r="E1382" t="inlineStr">
        <is>
          <t>ImpMatl_NiAl-Bronze_ASTM-B148_C95400</t>
        </is>
      </c>
      <c r="F1382" s="7" t="inlineStr">
        <is>
          <t>Nickel Aluminum Bronze ASTM B148 UNS C95400</t>
        </is>
      </c>
      <c r="G1382" s="7" t="inlineStr">
        <is>
          <t>B22</t>
        </is>
      </c>
      <c r="H1382" s="7" t="inlineStr">
        <is>
          <t>Coating_Scotchkote134_interior_IncludeImpeller</t>
        </is>
      </c>
      <c r="I1382" s="7" t="inlineStr">
        <is>
          <t>Stainless Steel, AISI-303</t>
        </is>
      </c>
      <c r="J1382" s="7" t="inlineStr">
        <is>
          <t>Steel, Cold Drawn C1018</t>
        </is>
      </c>
      <c r="K1382" s="2" t="inlineStr">
        <is>
          <t>RTF</t>
        </is>
      </c>
      <c r="L1382" s="12" t="n"/>
      <c r="M1382" t="inlineStr">
        <is>
          <t>A102257</t>
        </is>
      </c>
      <c r="N1382" s="12" t="n">
        <v>347</v>
      </c>
      <c r="O1382" s="7" t="inlineStr">
        <is>
          <t>LT250</t>
        </is>
      </c>
      <c r="P1382" s="13" t="n">
        <v>8</v>
      </c>
      <c r="R1382" s="12" t="n"/>
    </row>
    <row r="1383">
      <c r="B1383" t="inlineStr">
        <is>
          <t>Price_BOM_VLC_VLSC_Imp_1365</t>
        </is>
      </c>
      <c r="C1383" s="2" t="inlineStr">
        <is>
          <t>:80951-4P-20HP-VLSC:80951-4P-25HP-VLSC:80951-4P-30HP-VLSC:80951-4P-40HP-VLSC:</t>
        </is>
      </c>
      <c r="D1383" s="2" t="inlineStr">
        <is>
          <t>XA</t>
        </is>
      </c>
      <c r="E1383" s="2" t="inlineStr">
        <is>
          <t>ImpMatl_Silicon_Bronze_ASTM-B584_C87600</t>
        </is>
      </c>
      <c r="F1383" s="7" t="inlineStr">
        <is>
          <t>Silicon Bronze, ASTM-B584, C87600</t>
        </is>
      </c>
      <c r="G1383" s="7" t="inlineStr">
        <is>
          <t>B21</t>
        </is>
      </c>
      <c r="H1383" s="7" t="inlineStr">
        <is>
          <t>Coating_Special</t>
        </is>
      </c>
      <c r="I1383" s="7" t="inlineStr">
        <is>
          <t>Stainless Steel, AISI-303</t>
        </is>
      </c>
      <c r="J1383" s="7" t="inlineStr">
        <is>
          <t>Steel, Cold Drawn C1018</t>
        </is>
      </c>
      <c r="K1383" s="2" t="inlineStr">
        <is>
          <t>RTF</t>
        </is>
      </c>
      <c r="L1383" s="7" t="n"/>
      <c r="M1383" s="7" t="inlineStr">
        <is>
          <t>A101994</t>
        </is>
      </c>
      <c r="N1383" s="7" t="n">
        <v>0</v>
      </c>
      <c r="O1383" s="7" t="inlineStr">
        <is>
          <t>LT250</t>
        </is>
      </c>
      <c r="P1383" s="13" t="n">
        <v>8</v>
      </c>
      <c r="R1383" s="12" t="n"/>
    </row>
    <row r="1384">
      <c r="B1384" t="inlineStr">
        <is>
          <t>Price_BOM_VLC_VLSC_Imp_1366</t>
        </is>
      </c>
      <c r="C1384" s="2" t="inlineStr">
        <is>
          <t>:80951-4P-20HP-VLSC:80951-4P-25HP-VLSC:80951-4P-30HP-VLSC:80951-4P-40HP-VLSC:</t>
        </is>
      </c>
      <c r="D1384" s="2" t="inlineStr">
        <is>
          <t>XA</t>
        </is>
      </c>
      <c r="E1384" t="inlineStr">
        <is>
          <t>ImpMatl_NiAl-Bronze_ASTM-B148_C95400</t>
        </is>
      </c>
      <c r="F1384" s="7" t="inlineStr">
        <is>
          <t>Nickel Aluminum Bronze ASTM B148 UNS C95400</t>
        </is>
      </c>
      <c r="G1384" s="7" t="inlineStr">
        <is>
          <t>B22</t>
        </is>
      </c>
      <c r="H1384" s="7" t="inlineStr">
        <is>
          <t>Coating_Special</t>
        </is>
      </c>
      <c r="I1384" s="7" t="inlineStr">
        <is>
          <t>Stainless Steel, AISI-303</t>
        </is>
      </c>
      <c r="J1384" s="7" t="inlineStr">
        <is>
          <t>Steel, Cold Drawn C1018</t>
        </is>
      </c>
      <c r="K1384" s="2" t="inlineStr">
        <is>
          <t>RTF</t>
        </is>
      </c>
      <c r="L1384" s="12" t="n"/>
      <c r="M1384" t="inlineStr">
        <is>
          <t>A102257</t>
        </is>
      </c>
      <c r="N1384" s="12" t="n">
        <v>347</v>
      </c>
      <c r="O1384" s="7" t="inlineStr">
        <is>
          <t>LT250</t>
        </is>
      </c>
      <c r="P1384" s="13" t="n">
        <v>8</v>
      </c>
      <c r="R1384" s="12" t="n"/>
    </row>
    <row r="1385">
      <c r="B1385" t="inlineStr">
        <is>
          <t>Price_BOM_VLC_VLSC_Imp_1367</t>
        </is>
      </c>
      <c r="C1385" s="2" t="inlineStr">
        <is>
          <t>:80951-4P-20HP-VLSC:80951-4P-25HP-VLSC:80951-4P-30HP-VLSC:80951-4P-40HP-VLSC:</t>
        </is>
      </c>
      <c r="D1385" s="2" t="inlineStr">
        <is>
          <t>XA</t>
        </is>
      </c>
      <c r="E1385" s="2" t="inlineStr">
        <is>
          <t>ImpMatl_Silicon_Bronze_ASTM-B584_C87600</t>
        </is>
      </c>
      <c r="F1385" s="7" t="inlineStr">
        <is>
          <t>Silicon Bronze, ASTM-B584, C87600</t>
        </is>
      </c>
      <c r="G1385" s="7" t="inlineStr">
        <is>
          <t>B21</t>
        </is>
      </c>
      <c r="H1385" s="7" t="inlineStr">
        <is>
          <t>Coating_Epoxy</t>
        </is>
      </c>
      <c r="I1385" s="7" t="inlineStr">
        <is>
          <t>Stainless Steel, AISI-303</t>
        </is>
      </c>
      <c r="J1385" s="7" t="inlineStr">
        <is>
          <t>Steel, Cold Drawn C1018</t>
        </is>
      </c>
      <c r="K1385" s="2" t="inlineStr">
        <is>
          <t>RTF</t>
        </is>
      </c>
      <c r="L1385" s="7" t="n"/>
      <c r="M1385" s="7" t="inlineStr">
        <is>
          <t>A101994</t>
        </is>
      </c>
      <c r="N1385" s="7" t="n">
        <v>0</v>
      </c>
      <c r="O1385" s="7" t="inlineStr">
        <is>
          <t>LT250</t>
        </is>
      </c>
      <c r="P1385" s="13" t="n">
        <v>8</v>
      </c>
      <c r="R1385" s="12" t="n"/>
    </row>
    <row r="1386">
      <c r="B1386" t="inlineStr">
        <is>
          <t>Price_BOM_VLC_VLSC_Imp_1368</t>
        </is>
      </c>
      <c r="C1386" s="2" t="inlineStr">
        <is>
          <t>:80951-4P-20HP-VLSC:80951-4P-25HP-VLSC:80951-4P-30HP-VLSC:80951-4P-40HP-VLSC:</t>
        </is>
      </c>
      <c r="D1386" s="2" t="inlineStr">
        <is>
          <t>XA</t>
        </is>
      </c>
      <c r="E1386" t="inlineStr">
        <is>
          <t>ImpMatl_NiAl-Bronze_ASTM-B148_C95400</t>
        </is>
      </c>
      <c r="F1386" s="7" t="inlineStr">
        <is>
          <t>Nickel Aluminum Bronze ASTM B148 UNS C95400</t>
        </is>
      </c>
      <c r="G1386" s="7" t="inlineStr">
        <is>
          <t>B22</t>
        </is>
      </c>
      <c r="H1386" s="7" t="inlineStr">
        <is>
          <t>Coating_Epoxy</t>
        </is>
      </c>
      <c r="I1386" s="7" t="inlineStr">
        <is>
          <t>Stainless Steel, AISI-303</t>
        </is>
      </c>
      <c r="J1386" s="7" t="inlineStr">
        <is>
          <t>Steel, Cold Drawn C1018</t>
        </is>
      </c>
      <c r="K1386" s="2" t="inlineStr">
        <is>
          <t>RTF</t>
        </is>
      </c>
      <c r="L1386" s="12" t="n"/>
      <c r="M1386" t="inlineStr">
        <is>
          <t>A102257</t>
        </is>
      </c>
      <c r="N1386" s="12" t="n">
        <v>347</v>
      </c>
      <c r="O1386" s="7" t="inlineStr">
        <is>
          <t>LT250</t>
        </is>
      </c>
      <c r="P1386" s="13" t="n">
        <v>8</v>
      </c>
      <c r="R1386" s="12" t="n"/>
    </row>
    <row r="1387">
      <c r="B1387" t="inlineStr">
        <is>
          <t>Price_BOM_VLC_VLSC_Imp_1369</t>
        </is>
      </c>
      <c r="C1387" s="68" t="inlineStr">
        <is>
          <t>:20955-2P-15HP-VLSC:</t>
        </is>
      </c>
      <c r="D1387" s="2" t="inlineStr">
        <is>
          <t>X3</t>
        </is>
      </c>
      <c r="E1387" s="2" t="inlineStr">
        <is>
          <t>ImpMatl_Silicon_Bronze_ASTM-B584_C87600</t>
        </is>
      </c>
      <c r="F1387" s="7" t="inlineStr">
        <is>
          <t>Silicon Bronze, ASTM-B584, C87600</t>
        </is>
      </c>
      <c r="G1387" s="7" t="inlineStr">
        <is>
          <t>B21</t>
        </is>
      </c>
      <c r="H1387" s="7" t="inlineStr">
        <is>
          <t>Coating_Standard</t>
        </is>
      </c>
      <c r="I1387" s="7" t="inlineStr">
        <is>
          <t>Stainless Steel, AISI-303</t>
        </is>
      </c>
      <c r="J1387" s="7" t="inlineStr">
        <is>
          <t>Steel, Cold Drawn C1018</t>
        </is>
      </c>
      <c r="K1387" s="2" t="inlineStr">
        <is>
          <t>96699314</t>
        </is>
      </c>
      <c r="L1387" s="7" t="inlineStr">
        <is>
          <t>IMP,L,15955,X3,B21</t>
        </is>
      </c>
      <c r="M1387" s="7" t="inlineStr">
        <is>
          <t>A101734</t>
        </is>
      </c>
      <c r="N1387" s="7" t="n">
        <v>0</v>
      </c>
      <c r="O1387" s="7" t="inlineStr">
        <is>
          <t>LT027</t>
        </is>
      </c>
      <c r="P1387" s="13" t="n">
        <v>0</v>
      </c>
      <c r="R1387" s="12" t="n"/>
    </row>
    <row r="1388">
      <c r="B1388" t="inlineStr">
        <is>
          <t>Price_BOM_VLC_VLSC_Imp_1370</t>
        </is>
      </c>
      <c r="C1388" s="68" t="inlineStr">
        <is>
          <t>:20955-2P-15HP-VLSC:</t>
        </is>
      </c>
      <c r="D1388" s="63" t="inlineStr">
        <is>
          <t>X3</t>
        </is>
      </c>
      <c r="E1388" s="2" t="inlineStr">
        <is>
          <t>ImpMatl_SS_AISI-304</t>
        </is>
      </c>
      <c r="F1388" s="7" t="inlineStr">
        <is>
          <t>Stainless Steel, AISI-304</t>
        </is>
      </c>
      <c r="G1388" s="7" t="inlineStr">
        <is>
          <t>H304</t>
        </is>
      </c>
      <c r="H1388" s="7" t="inlineStr">
        <is>
          <t>Coating_Standard</t>
        </is>
      </c>
      <c r="I1388" s="7" t="inlineStr">
        <is>
          <t>Stainless Steel, AISI-303</t>
        </is>
      </c>
      <c r="J1388" s="7" t="inlineStr">
        <is>
          <t>Stainless Steel, AISI 316</t>
        </is>
      </c>
      <c r="K1388" s="98" t="n">
        <v>98876025</v>
      </c>
      <c r="L1388" s="98" t="inlineStr">
        <is>
          <t>IMP,L,15955,X3,H304</t>
        </is>
      </c>
      <c r="M1388" t="inlineStr">
        <is>
          <t>A101738</t>
        </is>
      </c>
      <c r="N1388" t="n">
        <v>0</v>
      </c>
      <c r="O1388" s="7" t="inlineStr">
        <is>
          <t>LT027</t>
        </is>
      </c>
      <c r="P1388" s="13" t="n">
        <v>0</v>
      </c>
      <c r="R1388" s="12" t="n"/>
    </row>
    <row r="1389" customFormat="1" s="84">
      <c r="A1389" s="91" t="n"/>
      <c r="B1389" s="89" t="inlineStr">
        <is>
          <t>Price_BOM_VLC_VLSC_Imp_1383</t>
        </is>
      </c>
      <c r="C1389" s="105" t="inlineStr">
        <is>
          <t>:2095A-2P-15HP-VLC:2095A-2P-20HP-VLC:2095A-2P-25HP-VLC:2095A-2P-30HP-VLC:2095A-4P-3HP-VLC:2095A-4P-5HP-VLC:</t>
        </is>
      </c>
      <c r="D1389" s="86" t="inlineStr">
        <is>
          <t>X3</t>
        </is>
      </c>
      <c r="E1389" s="86" t="inlineStr">
        <is>
          <t>ImpMatl_Silicon_Bronze_ASTM-B584_C87600</t>
        </is>
      </c>
      <c r="F1389" s="89" t="inlineStr">
        <is>
          <t>Silicon Bronze, ASTM-B584, C87600</t>
        </is>
      </c>
      <c r="G1389" s="89" t="inlineStr">
        <is>
          <t>B21</t>
        </is>
      </c>
      <c r="H1389" s="89" t="inlineStr">
        <is>
          <t>Coating_Standard</t>
        </is>
      </c>
      <c r="I1389" s="89" t="inlineStr">
        <is>
          <t>Stainless Steel, AISI-303</t>
        </is>
      </c>
      <c r="J1389" s="89" t="inlineStr">
        <is>
          <t>Steel, Cold Drawn C1018</t>
        </is>
      </c>
      <c r="K1389" s="86" t="inlineStr">
        <is>
          <t>96699308</t>
        </is>
      </c>
      <c r="L1389" s="89" t="inlineStr">
        <is>
          <t>IMP,L,15951,X3,B21</t>
        </is>
      </c>
      <c r="M1389" s="89" t="inlineStr">
        <is>
          <t>A101722</t>
        </is>
      </c>
      <c r="N1389" s="89" t="n">
        <v>0</v>
      </c>
      <c r="O1389" s="89" t="inlineStr">
        <is>
          <t>LT027</t>
        </is>
      </c>
      <c r="P1389" s="13" t="n">
        <v>0</v>
      </c>
      <c r="R1389" s="12" t="n"/>
    </row>
    <row r="1390" customFormat="1" s="84">
      <c r="A1390" s="91" t="n"/>
      <c r="B1390" s="89" t="inlineStr">
        <is>
          <t>Price_BOM_VLC_VLSC_Imp_1384</t>
        </is>
      </c>
      <c r="C1390" s="105" t="inlineStr">
        <is>
          <t>:2095A-2P-15HP-VLC:2095A-2P-20HP-VLC:2095A-2P-25HP-VLC:2095A-2P-30HP-VLC:2095A-4P-3HP-VLC:2095A-4P-5HP-VLC:</t>
        </is>
      </c>
      <c r="D1390" s="86" t="inlineStr">
        <is>
          <t>X3</t>
        </is>
      </c>
      <c r="E1390" s="86" t="inlineStr">
        <is>
          <t>ImpMatl_SS_AISI-304</t>
        </is>
      </c>
      <c r="F1390" s="89" t="inlineStr">
        <is>
          <t>Stainless Steel, AISI-304</t>
        </is>
      </c>
      <c r="G1390" s="89" t="inlineStr">
        <is>
          <t>H304</t>
        </is>
      </c>
      <c r="H1390" s="89" t="inlineStr">
        <is>
          <t>Coating_Standard</t>
        </is>
      </c>
      <c r="I1390" s="89" t="inlineStr">
        <is>
          <t>Stainless Steel, AISI-303</t>
        </is>
      </c>
      <c r="J1390" s="89" t="inlineStr">
        <is>
          <t>Stainless Steel, AISI 316</t>
        </is>
      </c>
      <c r="K1390" s="112" t="n">
        <v>98876022</v>
      </c>
      <c r="L1390" s="112" t="inlineStr">
        <is>
          <t>IMP,L,15951,X3,H304</t>
        </is>
      </c>
      <c r="M1390" s="84" t="inlineStr">
        <is>
          <t>A101726</t>
        </is>
      </c>
      <c r="N1390" s="84" t="n">
        <v>0</v>
      </c>
      <c r="O1390" s="89" t="inlineStr">
        <is>
          <t>LT027</t>
        </is>
      </c>
      <c r="P1390" s="13" t="n">
        <v>0</v>
      </c>
      <c r="R1390" s="12" t="n"/>
    </row>
    <row r="1391" customFormat="1" s="84">
      <c r="A1391" s="91" t="n"/>
      <c r="B1391" s="89" t="inlineStr">
        <is>
          <t>Price_BOM_VLC_VLSC_Imp_1385</t>
        </is>
      </c>
      <c r="C1391" s="105" t="inlineStr">
        <is>
          <t>:2095A-2P-15HP-VLC:2095A-2P-20HP-VLC:2095A-2P-25HP-VLC:2095A-2P-30HP-VLC:2095A-4P-3HP-VLC:2095A-4P-5HP-VLC:</t>
        </is>
      </c>
      <c r="D1391" s="86" t="inlineStr">
        <is>
          <t>X3</t>
        </is>
      </c>
      <c r="E1391" s="84" t="inlineStr">
        <is>
          <t>ImpMatl_NiAl-Bronze_ASTM-B148_C95400</t>
        </is>
      </c>
      <c r="F1391" s="89" t="inlineStr">
        <is>
          <t>Nickel Aluminum Bronze ASTM B148 UNS C95400</t>
        </is>
      </c>
      <c r="G1391" s="89" t="inlineStr">
        <is>
          <t>B22</t>
        </is>
      </c>
      <c r="H1391" s="89" t="inlineStr">
        <is>
          <t>Coating_Standard</t>
        </is>
      </c>
      <c r="I1391" s="89" t="inlineStr">
        <is>
          <t>Stainless Steel, AISI-303</t>
        </is>
      </c>
      <c r="J1391" s="89" t="inlineStr">
        <is>
          <t>Steel, Cold Drawn C1018</t>
        </is>
      </c>
      <c r="K1391" s="113" t="inlineStr">
        <is>
          <t>97775280</t>
        </is>
      </c>
      <c r="L1391" s="107" t="n"/>
      <c r="M1391" s="84" t="inlineStr">
        <is>
          <t>A102217</t>
        </is>
      </c>
      <c r="N1391" s="107" t="n">
        <v>192</v>
      </c>
      <c r="O1391" s="89" t="inlineStr">
        <is>
          <t>LT250</t>
        </is>
      </c>
      <c r="P1391" s="13" t="n">
        <v>8</v>
      </c>
      <c r="R1391" s="12" t="n"/>
    </row>
    <row r="1392" customFormat="1" s="84">
      <c r="A1392" s="91" t="n"/>
      <c r="B1392" s="89" t="inlineStr">
        <is>
          <t>Price_BOM_VLC_VLSC_Imp_1386</t>
        </is>
      </c>
      <c r="C1392" s="105" t="inlineStr">
        <is>
          <t>:2095A-2P-15HP-VLC:2095A-2P-20HP-VLC:2095A-2P-25HP-VLC:2095A-2P-30HP-VLC:2095A-4P-3HP-VLC:2095A-4P-5HP-VLC:</t>
        </is>
      </c>
      <c r="D1392" s="86" t="inlineStr">
        <is>
          <t>X3</t>
        </is>
      </c>
      <c r="E1392" s="86" t="inlineStr">
        <is>
          <t>ImpMatl_Silicon_Bronze_ASTM-B584_C87600</t>
        </is>
      </c>
      <c r="F1392" s="89" t="inlineStr">
        <is>
          <t>Silicon Bronze, ASTM-B584, C87600</t>
        </is>
      </c>
      <c r="G1392" s="89" t="inlineStr">
        <is>
          <t>B21</t>
        </is>
      </c>
      <c r="H1392" s="89" t="inlineStr">
        <is>
          <t>Coating_Scotchkote134_interior</t>
        </is>
      </c>
      <c r="I1392" s="89" t="inlineStr">
        <is>
          <t>Stainless Steel, AISI-303</t>
        </is>
      </c>
      <c r="J1392" s="89" t="inlineStr">
        <is>
          <t>Steel, Cold Drawn C1018</t>
        </is>
      </c>
      <c r="K1392" s="86" t="inlineStr">
        <is>
          <t>RTF</t>
        </is>
      </c>
      <c r="L1392" s="89" t="n"/>
      <c r="M1392" s="89" t="inlineStr">
        <is>
          <t>A101722</t>
        </is>
      </c>
      <c r="N1392" s="89" t="n">
        <v>0</v>
      </c>
      <c r="O1392" s="89" t="inlineStr">
        <is>
          <t>LT250</t>
        </is>
      </c>
      <c r="P1392" s="13" t="n">
        <v>8</v>
      </c>
      <c r="R1392" s="12" t="n"/>
    </row>
    <row r="1393" customFormat="1" s="84">
      <c r="A1393" s="91" t="n"/>
      <c r="B1393" s="89" t="inlineStr">
        <is>
          <t>Price_BOM_VLC_VLSC_Imp_1387</t>
        </is>
      </c>
      <c r="C1393" s="105" t="inlineStr">
        <is>
          <t>:2095A-2P-15HP-VLC:2095A-2P-20HP-VLC:2095A-2P-25HP-VLC:2095A-2P-30HP-VLC:2095A-4P-3HP-VLC:2095A-4P-5HP-VLC:</t>
        </is>
      </c>
      <c r="D1393" s="86" t="inlineStr">
        <is>
          <t>X3</t>
        </is>
      </c>
      <c r="E1393" s="84" t="inlineStr">
        <is>
          <t>ImpMatl_NiAl-Bronze_ASTM-B148_C95400</t>
        </is>
      </c>
      <c r="F1393" s="89" t="inlineStr">
        <is>
          <t>Nickel Aluminum Bronze ASTM B148 UNS C95400</t>
        </is>
      </c>
      <c r="G1393" s="89" t="inlineStr">
        <is>
          <t>B22</t>
        </is>
      </c>
      <c r="H1393" s="89" t="inlineStr">
        <is>
          <t>Coating_Scotchkote134_interior</t>
        </is>
      </c>
      <c r="I1393" s="89" t="inlineStr">
        <is>
          <t>Stainless Steel, AISI-303</t>
        </is>
      </c>
      <c r="J1393" s="89" t="inlineStr">
        <is>
          <t>Steel, Cold Drawn C1018</t>
        </is>
      </c>
      <c r="K1393" s="86" t="inlineStr">
        <is>
          <t>RTF</t>
        </is>
      </c>
      <c r="L1393" s="107" t="n"/>
      <c r="M1393" s="84" t="inlineStr">
        <is>
          <t>A102217</t>
        </is>
      </c>
      <c r="N1393" s="107" t="n">
        <v>192</v>
      </c>
      <c r="O1393" s="89" t="inlineStr">
        <is>
          <t>LT250</t>
        </is>
      </c>
      <c r="P1393" s="13" t="n">
        <v>8</v>
      </c>
      <c r="R1393" s="12" t="n"/>
    </row>
    <row r="1394" customFormat="1" s="84">
      <c r="A1394" s="91" t="n"/>
      <c r="B1394" s="89" t="inlineStr">
        <is>
          <t>Price_BOM_VLC_VLSC_Imp_1388</t>
        </is>
      </c>
      <c r="C1394" s="105" t="inlineStr">
        <is>
          <t>:2095A-2P-15HP-VLC:2095A-2P-20HP-VLC:2095A-2P-25HP-VLC:2095A-2P-30HP-VLC:2095A-4P-3HP-VLC:2095A-4P-5HP-VLC:</t>
        </is>
      </c>
      <c r="D1394" s="86" t="inlineStr">
        <is>
          <t>X3</t>
        </is>
      </c>
      <c r="E1394" s="86" t="inlineStr">
        <is>
          <t>ImpMatl_Silicon_Bronze_ASTM-B584_C87600</t>
        </is>
      </c>
      <c r="F1394" s="89" t="inlineStr">
        <is>
          <t>Silicon Bronze, ASTM-B584, C87600</t>
        </is>
      </c>
      <c r="G1394" s="89" t="inlineStr">
        <is>
          <t>B21</t>
        </is>
      </c>
      <c r="H1394" s="89" t="inlineStr">
        <is>
          <t>Coating_Scotchkote134_interior_exterior</t>
        </is>
      </c>
      <c r="I1394" s="89" t="inlineStr">
        <is>
          <t>Stainless Steel, AISI-303</t>
        </is>
      </c>
      <c r="J1394" s="89" t="inlineStr">
        <is>
          <t>Steel, Cold Drawn C1018</t>
        </is>
      </c>
      <c r="K1394" s="86" t="inlineStr">
        <is>
          <t>RTF</t>
        </is>
      </c>
      <c r="L1394" s="89" t="n"/>
      <c r="M1394" s="89" t="inlineStr">
        <is>
          <t>A101722</t>
        </is>
      </c>
      <c r="N1394" s="89" t="n">
        <v>0</v>
      </c>
      <c r="O1394" s="89" t="inlineStr">
        <is>
          <t>LT250</t>
        </is>
      </c>
      <c r="P1394" s="13" t="n">
        <v>8</v>
      </c>
      <c r="R1394" s="12" t="n"/>
    </row>
    <row r="1395" customFormat="1" s="84">
      <c r="A1395" s="91" t="n"/>
      <c r="B1395" s="89" t="inlineStr">
        <is>
          <t>Price_BOM_VLC_VLSC_Imp_1389</t>
        </is>
      </c>
      <c r="C1395" s="105" t="inlineStr">
        <is>
          <t>:2095A-2P-15HP-VLC:2095A-2P-20HP-VLC:2095A-2P-25HP-VLC:2095A-2P-30HP-VLC:2095A-4P-3HP-VLC:2095A-4P-5HP-VLC:</t>
        </is>
      </c>
      <c r="D1395" s="86" t="inlineStr">
        <is>
          <t>X3</t>
        </is>
      </c>
      <c r="E1395" s="84" t="inlineStr">
        <is>
          <t>ImpMatl_NiAl-Bronze_ASTM-B148_C95400</t>
        </is>
      </c>
      <c r="F1395" s="89" t="inlineStr">
        <is>
          <t>Nickel Aluminum Bronze ASTM B148 UNS C95400</t>
        </is>
      </c>
      <c r="G1395" s="89" t="inlineStr">
        <is>
          <t>B22</t>
        </is>
      </c>
      <c r="H1395" s="89" t="inlineStr">
        <is>
          <t>Coating_Scotchkote134_interior_exterior</t>
        </is>
      </c>
      <c r="I1395" s="89" t="inlineStr">
        <is>
          <t>Stainless Steel, AISI-303</t>
        </is>
      </c>
      <c r="J1395" s="89" t="inlineStr">
        <is>
          <t>Steel, Cold Drawn C1018</t>
        </is>
      </c>
      <c r="K1395" s="86" t="inlineStr">
        <is>
          <t>RTF</t>
        </is>
      </c>
      <c r="L1395" s="107" t="n"/>
      <c r="M1395" s="84" t="inlineStr">
        <is>
          <t>A102217</t>
        </is>
      </c>
      <c r="N1395" s="107" t="n">
        <v>192</v>
      </c>
      <c r="O1395" s="89" t="inlineStr">
        <is>
          <t>LT250</t>
        </is>
      </c>
      <c r="P1395" s="13" t="n">
        <v>8</v>
      </c>
      <c r="R1395" s="12" t="n"/>
    </row>
    <row r="1396" customFormat="1" s="84">
      <c r="A1396" s="91" t="n"/>
      <c r="B1396" s="89" t="inlineStr">
        <is>
          <t>Price_BOM_VLC_VLSC_Imp_1390</t>
        </is>
      </c>
      <c r="C1396" s="105" t="inlineStr">
        <is>
          <t>:2095A-2P-15HP-VLC:2095A-2P-20HP-VLC:2095A-2P-25HP-VLC:2095A-2P-30HP-VLC:2095A-4P-3HP-VLC:2095A-4P-5HP-VLC:</t>
        </is>
      </c>
      <c r="D1396" s="86" t="inlineStr">
        <is>
          <t>X3</t>
        </is>
      </c>
      <c r="E1396" s="86" t="inlineStr">
        <is>
          <t>ImpMatl_Silicon_Bronze_ASTM-B584_C87600</t>
        </is>
      </c>
      <c r="F1396" s="89" t="inlineStr">
        <is>
          <t>Silicon Bronze, ASTM-B584, C87600</t>
        </is>
      </c>
      <c r="G1396" s="89" t="inlineStr">
        <is>
          <t>B21</t>
        </is>
      </c>
      <c r="H1396" s="89" t="inlineStr">
        <is>
          <t>Coating_Scotchkote134_interior_exterior_IncludeImpeller</t>
        </is>
      </c>
      <c r="I1396" s="89" t="inlineStr">
        <is>
          <t>Stainless Steel, AISI-303</t>
        </is>
      </c>
      <c r="J1396" s="89" t="inlineStr">
        <is>
          <t>Steel, Cold Drawn C1018</t>
        </is>
      </c>
      <c r="K1396" s="86" t="inlineStr">
        <is>
          <t>RTF</t>
        </is>
      </c>
      <c r="L1396" s="89" t="n"/>
      <c r="M1396" s="89" t="inlineStr">
        <is>
          <t>A101722</t>
        </is>
      </c>
      <c r="N1396" s="89" t="n">
        <v>0</v>
      </c>
      <c r="O1396" s="89" t="inlineStr">
        <is>
          <t>LT250</t>
        </is>
      </c>
      <c r="P1396" s="13" t="n">
        <v>8</v>
      </c>
      <c r="R1396" s="12" t="n"/>
    </row>
    <row r="1397" customFormat="1" s="84">
      <c r="A1397" s="91" t="n"/>
      <c r="B1397" s="89" t="inlineStr">
        <is>
          <t>Price_BOM_VLC_VLSC_Imp_1391</t>
        </is>
      </c>
      <c r="C1397" s="105" t="inlineStr">
        <is>
          <t>:2095A-2P-15HP-VLC:2095A-2P-20HP-VLC:2095A-2P-25HP-VLC:2095A-2P-30HP-VLC:2095A-4P-3HP-VLC:2095A-4P-5HP-VLC:</t>
        </is>
      </c>
      <c r="D1397" s="86" t="inlineStr">
        <is>
          <t>X3</t>
        </is>
      </c>
      <c r="E1397" s="84" t="inlineStr">
        <is>
          <t>ImpMatl_NiAl-Bronze_ASTM-B148_C95400</t>
        </is>
      </c>
      <c r="F1397" s="89" t="inlineStr">
        <is>
          <t>Nickel Aluminum Bronze ASTM B148 UNS C95400</t>
        </is>
      </c>
      <c r="G1397" s="89" t="inlineStr">
        <is>
          <t>B22</t>
        </is>
      </c>
      <c r="H1397" s="89" t="inlineStr">
        <is>
          <t>Coating_Scotchkote134_interior_exterior_IncludeImpeller</t>
        </is>
      </c>
      <c r="I1397" s="89" t="inlineStr">
        <is>
          <t>Stainless Steel, AISI-303</t>
        </is>
      </c>
      <c r="J1397" s="89" t="inlineStr">
        <is>
          <t>Steel, Cold Drawn C1018</t>
        </is>
      </c>
      <c r="K1397" s="86" t="inlineStr">
        <is>
          <t>RTF</t>
        </is>
      </c>
      <c r="L1397" s="107" t="n"/>
      <c r="M1397" s="84" t="inlineStr">
        <is>
          <t>A102217</t>
        </is>
      </c>
      <c r="N1397" s="107" t="n">
        <v>192</v>
      </c>
      <c r="O1397" s="89" t="inlineStr">
        <is>
          <t>LT250</t>
        </is>
      </c>
      <c r="P1397" s="13" t="n">
        <v>8</v>
      </c>
      <c r="R1397" s="12" t="n"/>
    </row>
    <row r="1398" customFormat="1" s="84">
      <c r="A1398" s="91" t="n"/>
      <c r="B1398" s="89" t="inlineStr">
        <is>
          <t>Price_BOM_VLC_VLSC_Imp_1392</t>
        </is>
      </c>
      <c r="C1398" s="105" t="inlineStr">
        <is>
          <t>:2095A-2P-15HP-VLC:2095A-2P-20HP-VLC:2095A-2P-25HP-VLC:2095A-2P-30HP-VLC:2095A-4P-3HP-VLC:2095A-4P-5HP-VLC:</t>
        </is>
      </c>
      <c r="D1398" s="86" t="inlineStr">
        <is>
          <t>X3</t>
        </is>
      </c>
      <c r="E1398" s="86" t="inlineStr">
        <is>
          <t>ImpMatl_Silicon_Bronze_ASTM-B584_C87600</t>
        </is>
      </c>
      <c r="F1398" s="89" t="inlineStr">
        <is>
          <t>Silicon Bronze, ASTM-B584, C87600</t>
        </is>
      </c>
      <c r="G1398" s="89" t="inlineStr">
        <is>
          <t>B21</t>
        </is>
      </c>
      <c r="H1398" s="89" t="inlineStr">
        <is>
          <t>Coating_Scotchkote134_interior_IncludeImpeller</t>
        </is>
      </c>
      <c r="I1398" s="89" t="inlineStr">
        <is>
          <t>Stainless Steel, AISI-303</t>
        </is>
      </c>
      <c r="J1398" s="89" t="inlineStr">
        <is>
          <t>Steel, Cold Drawn C1018</t>
        </is>
      </c>
      <c r="K1398" s="86" t="inlineStr">
        <is>
          <t>RTF</t>
        </is>
      </c>
      <c r="L1398" s="89" t="n"/>
      <c r="M1398" s="89" t="inlineStr">
        <is>
          <t>A101722</t>
        </is>
      </c>
      <c r="N1398" s="89" t="n">
        <v>0</v>
      </c>
      <c r="O1398" s="89" t="inlineStr">
        <is>
          <t>LT250</t>
        </is>
      </c>
      <c r="P1398" s="13" t="n">
        <v>8</v>
      </c>
      <c r="R1398" s="12" t="n"/>
    </row>
    <row r="1399" customFormat="1" s="84">
      <c r="A1399" s="91" t="n"/>
      <c r="B1399" s="89" t="inlineStr">
        <is>
          <t>Price_BOM_VLC_VLSC_Imp_1393</t>
        </is>
      </c>
      <c r="C1399" s="105" t="inlineStr">
        <is>
          <t>:2095A-2P-15HP-VLC:2095A-2P-20HP-VLC:2095A-2P-25HP-VLC:2095A-2P-30HP-VLC:2095A-4P-3HP-VLC:2095A-4P-5HP-VLC:</t>
        </is>
      </c>
      <c r="D1399" s="86" t="inlineStr">
        <is>
          <t>X3</t>
        </is>
      </c>
      <c r="E1399" s="84" t="inlineStr">
        <is>
          <t>ImpMatl_NiAl-Bronze_ASTM-B148_C95400</t>
        </is>
      </c>
      <c r="F1399" s="89" t="inlineStr">
        <is>
          <t>Nickel Aluminum Bronze ASTM B148 UNS C95400</t>
        </is>
      </c>
      <c r="G1399" s="89" t="inlineStr">
        <is>
          <t>B22</t>
        </is>
      </c>
      <c r="H1399" s="89" t="inlineStr">
        <is>
          <t>Coating_Scotchkote134_interior_IncludeImpeller</t>
        </is>
      </c>
      <c r="I1399" s="89" t="inlineStr">
        <is>
          <t>Stainless Steel, AISI-303</t>
        </is>
      </c>
      <c r="J1399" s="89" t="inlineStr">
        <is>
          <t>Steel, Cold Drawn C1018</t>
        </is>
      </c>
      <c r="K1399" s="86" t="inlineStr">
        <is>
          <t>RTF</t>
        </is>
      </c>
      <c r="L1399" s="107" t="n"/>
      <c r="M1399" s="84" t="inlineStr">
        <is>
          <t>A102217</t>
        </is>
      </c>
      <c r="N1399" s="107" t="n">
        <v>192</v>
      </c>
      <c r="O1399" s="89" t="inlineStr">
        <is>
          <t>LT250</t>
        </is>
      </c>
      <c r="P1399" s="13" t="n">
        <v>8</v>
      </c>
      <c r="R1399" s="12" t="n"/>
    </row>
    <row r="1400" customFormat="1" s="84">
      <c r="A1400" s="91" t="n"/>
      <c r="B1400" s="89" t="inlineStr">
        <is>
          <t>Price_BOM_VLC_VLSC_Imp_1394</t>
        </is>
      </c>
      <c r="C1400" s="105" t="inlineStr">
        <is>
          <t>:2095A-2P-15HP-VLC:2095A-2P-20HP-VLC:2095A-2P-25HP-VLC:2095A-2P-30HP-VLC:2095A-4P-3HP-VLC:2095A-4P-5HP-VLC:</t>
        </is>
      </c>
      <c r="D1400" s="86" t="inlineStr">
        <is>
          <t>X3</t>
        </is>
      </c>
      <c r="E1400" s="86" t="inlineStr">
        <is>
          <t>ImpMatl_Silicon_Bronze_ASTM-B584_C87600</t>
        </is>
      </c>
      <c r="F1400" s="89" t="inlineStr">
        <is>
          <t>Silicon Bronze, ASTM-B584, C87600</t>
        </is>
      </c>
      <c r="G1400" s="89" t="inlineStr">
        <is>
          <t>B21</t>
        </is>
      </c>
      <c r="H1400" s="89" t="inlineStr">
        <is>
          <t>Coating_Special</t>
        </is>
      </c>
      <c r="I1400" s="89" t="inlineStr">
        <is>
          <t>Stainless Steel, AISI-303</t>
        </is>
      </c>
      <c r="J1400" s="89" t="inlineStr">
        <is>
          <t>Steel, Cold Drawn C1018</t>
        </is>
      </c>
      <c r="K1400" s="86" t="inlineStr">
        <is>
          <t>RTF</t>
        </is>
      </c>
      <c r="L1400" s="89" t="n"/>
      <c r="M1400" s="89" t="inlineStr">
        <is>
          <t>A101722</t>
        </is>
      </c>
      <c r="N1400" s="89" t="n">
        <v>0</v>
      </c>
      <c r="O1400" s="89" t="inlineStr">
        <is>
          <t>LT250</t>
        </is>
      </c>
      <c r="P1400" s="13" t="n">
        <v>8</v>
      </c>
      <c r="R1400" s="12" t="n"/>
    </row>
    <row r="1401" customFormat="1" s="84">
      <c r="A1401" s="91" t="n"/>
      <c r="B1401" s="89" t="inlineStr">
        <is>
          <t>Price_BOM_VLC_VLSC_Imp_1395</t>
        </is>
      </c>
      <c r="C1401" s="105" t="inlineStr">
        <is>
          <t>:2095A-2P-15HP-VLC:2095A-2P-20HP-VLC:2095A-2P-25HP-VLC:2095A-2P-30HP-VLC:2095A-4P-3HP-VLC:2095A-4P-5HP-VLC:</t>
        </is>
      </c>
      <c r="D1401" s="86" t="inlineStr">
        <is>
          <t>X3</t>
        </is>
      </c>
      <c r="E1401" s="84" t="inlineStr">
        <is>
          <t>ImpMatl_NiAl-Bronze_ASTM-B148_C95400</t>
        </is>
      </c>
      <c r="F1401" s="89" t="inlineStr">
        <is>
          <t>Nickel Aluminum Bronze ASTM B148 UNS C95400</t>
        </is>
      </c>
      <c r="G1401" s="89" t="inlineStr">
        <is>
          <t>B22</t>
        </is>
      </c>
      <c r="H1401" s="89" t="inlineStr">
        <is>
          <t>Coating_Special</t>
        </is>
      </c>
      <c r="I1401" s="89" t="inlineStr">
        <is>
          <t>Stainless Steel, AISI-303</t>
        </is>
      </c>
      <c r="J1401" s="89" t="inlineStr">
        <is>
          <t>Steel, Cold Drawn C1018</t>
        </is>
      </c>
      <c r="K1401" s="86" t="inlineStr">
        <is>
          <t>RTF</t>
        </is>
      </c>
      <c r="L1401" s="107" t="n"/>
      <c r="M1401" s="84" t="inlineStr">
        <is>
          <t>A102217</t>
        </is>
      </c>
      <c r="N1401" s="107" t="n">
        <v>192</v>
      </c>
      <c r="O1401" s="89" t="inlineStr">
        <is>
          <t>LT250</t>
        </is>
      </c>
      <c r="P1401" s="13" t="n">
        <v>8</v>
      </c>
      <c r="R1401" s="12" t="n"/>
    </row>
    <row r="1402" customFormat="1" s="84">
      <c r="A1402" s="91" t="n"/>
      <c r="B1402" s="89" t="inlineStr">
        <is>
          <t>Price_BOM_VLC_VLSC_Imp_1396</t>
        </is>
      </c>
      <c r="C1402" s="105" t="inlineStr">
        <is>
          <t>:2095A-2P-15HP-VLC:2095A-2P-20HP-VLC:2095A-2P-25HP-VLC:2095A-2P-30HP-VLC:2095A-4P-3HP-VLC:2095A-4P-5HP-VLC:</t>
        </is>
      </c>
      <c r="D1402" s="86" t="inlineStr">
        <is>
          <t>X3</t>
        </is>
      </c>
      <c r="E1402" s="86" t="inlineStr">
        <is>
          <t>ImpMatl_Silicon_Bronze_ASTM-B584_C87600</t>
        </is>
      </c>
      <c r="F1402" s="89" t="inlineStr">
        <is>
          <t>Silicon Bronze, ASTM-B584, C87600</t>
        </is>
      </c>
      <c r="G1402" s="89" t="inlineStr">
        <is>
          <t>B21</t>
        </is>
      </c>
      <c r="H1402" s="89" t="inlineStr">
        <is>
          <t>Coating_Epoxy</t>
        </is>
      </c>
      <c r="I1402" s="89" t="inlineStr">
        <is>
          <t>Stainless Steel, AISI-303</t>
        </is>
      </c>
      <c r="J1402" s="89" t="inlineStr">
        <is>
          <t>Steel, Cold Drawn C1018</t>
        </is>
      </c>
      <c r="K1402" s="86" t="inlineStr">
        <is>
          <t>RTF</t>
        </is>
      </c>
      <c r="L1402" s="89" t="n"/>
      <c r="M1402" s="89" t="inlineStr">
        <is>
          <t>A101722</t>
        </is>
      </c>
      <c r="N1402" s="89" t="n">
        <v>0</v>
      </c>
      <c r="O1402" s="89" t="inlineStr">
        <is>
          <t>LT250</t>
        </is>
      </c>
      <c r="P1402" s="13" t="n">
        <v>8</v>
      </c>
      <c r="R1402" s="12" t="n"/>
    </row>
    <row r="1403" customFormat="1" s="84">
      <c r="A1403" s="91" t="n"/>
      <c r="B1403" s="89" t="inlineStr">
        <is>
          <t>Price_BOM_VLC_VLSC_Imp_1397</t>
        </is>
      </c>
      <c r="C1403" s="105" t="inlineStr">
        <is>
          <t>:2095A-2P-15HP-VLC:2095A-2P-20HP-VLC:2095A-2P-25HP-VLC:2095A-2P-30HP-VLC:2095A-4P-3HP-VLC:2095A-4P-5HP-VLC:</t>
        </is>
      </c>
      <c r="D1403" s="86" t="inlineStr">
        <is>
          <t>X3</t>
        </is>
      </c>
      <c r="E1403" s="84" t="inlineStr">
        <is>
          <t>ImpMatl_NiAl-Bronze_ASTM-B148_C95400</t>
        </is>
      </c>
      <c r="F1403" s="89" t="inlineStr">
        <is>
          <t>Nickel Aluminum Bronze ASTM B148 UNS C95400</t>
        </is>
      </c>
      <c r="G1403" s="89" t="inlineStr">
        <is>
          <t>B22</t>
        </is>
      </c>
      <c r="H1403" s="89" t="inlineStr">
        <is>
          <t>Coating_Epoxy</t>
        </is>
      </c>
      <c r="I1403" s="89" t="inlineStr">
        <is>
          <t>Stainless Steel, AISI-303</t>
        </is>
      </c>
      <c r="J1403" s="89" t="inlineStr">
        <is>
          <t>Steel, Cold Drawn C1018</t>
        </is>
      </c>
      <c r="K1403" s="86" t="inlineStr">
        <is>
          <t>RTF</t>
        </is>
      </c>
      <c r="L1403" s="107" t="n"/>
      <c r="M1403" s="84" t="inlineStr">
        <is>
          <t>A102217</t>
        </is>
      </c>
      <c r="N1403" s="107" t="n">
        <v>192</v>
      </c>
      <c r="O1403" s="89" t="inlineStr">
        <is>
          <t>LT250</t>
        </is>
      </c>
      <c r="P1403" s="13" t="n">
        <v>8</v>
      </c>
      <c r="R1403" s="12" t="n"/>
    </row>
    <row r="1404" customFormat="1" s="84">
      <c r="A1404" s="91" t="n"/>
      <c r="B1404" s="89" t="inlineStr">
        <is>
          <t>Price_BOM_VLC_VLSC_Imp_1398</t>
        </is>
      </c>
      <c r="C1404" s="105" t="inlineStr">
        <is>
          <t>:2095A-2P-15HP-VLSC:2095A-2P-20HP-VLSC:2095A-2P-25HP-VLSC:2095A-2P-30HP-VLSC:2095A-4P-3HP-VLSC:2095A-4P-5HP-VLSC:</t>
        </is>
      </c>
      <c r="D1404" s="86" t="inlineStr">
        <is>
          <t>X3</t>
        </is>
      </c>
      <c r="E1404" s="86" t="inlineStr">
        <is>
          <t>ImpMatl_Silicon_Bronze_ASTM-B584_C87600</t>
        </is>
      </c>
      <c r="F1404" s="89" t="inlineStr">
        <is>
          <t>Silicon Bronze, ASTM-B584, C87600</t>
        </is>
      </c>
      <c r="G1404" s="89" t="inlineStr">
        <is>
          <t>B21</t>
        </is>
      </c>
      <c r="H1404" s="89" t="inlineStr">
        <is>
          <t>Coating_Standard</t>
        </is>
      </c>
      <c r="I1404" s="89" t="inlineStr">
        <is>
          <t>Stainless Steel, AISI-303</t>
        </is>
      </c>
      <c r="J1404" s="89" t="inlineStr">
        <is>
          <t>Steel, Cold Drawn C1018</t>
        </is>
      </c>
      <c r="K1404" s="86" t="inlineStr">
        <is>
          <t>96699308</t>
        </is>
      </c>
      <c r="L1404" s="89" t="inlineStr">
        <is>
          <t>IMP,L,15951,X3,B21</t>
        </is>
      </c>
      <c r="M1404" s="89" t="inlineStr">
        <is>
          <t>A101722</t>
        </is>
      </c>
      <c r="N1404" s="89" t="n">
        <v>0</v>
      </c>
      <c r="O1404" s="89" t="inlineStr">
        <is>
          <t>LT027</t>
        </is>
      </c>
      <c r="P1404" s="13" t="n">
        <v>0</v>
      </c>
      <c r="R1404" s="12" t="n"/>
    </row>
    <row r="1405" customFormat="1" s="84">
      <c r="A1405" s="91" t="n"/>
      <c r="B1405" s="89" t="inlineStr">
        <is>
          <t>Price_BOM_VLC_VLSC_Imp_1399</t>
        </is>
      </c>
      <c r="C1405" s="105" t="inlineStr">
        <is>
          <t>:2095A-2P-15HP-VLSC:2095A-2P-20HP-VLSC:2095A-2P-25HP-VLSC:2095A-2P-30HP-VLSC:2095A-4P-3HP-VLSC:2095A-4P-5HP-VLSC:</t>
        </is>
      </c>
      <c r="D1405" s="86" t="inlineStr">
        <is>
          <t>X3</t>
        </is>
      </c>
      <c r="E1405" s="86" t="inlineStr">
        <is>
          <t>ImpMatl_SS_AISI-304</t>
        </is>
      </c>
      <c r="F1405" s="89" t="inlineStr">
        <is>
          <t>Stainless Steel, AISI-304</t>
        </is>
      </c>
      <c r="G1405" s="89" t="inlineStr">
        <is>
          <t>H304</t>
        </is>
      </c>
      <c r="H1405" s="89" t="inlineStr">
        <is>
          <t>Coating_Standard</t>
        </is>
      </c>
      <c r="I1405" s="89" t="inlineStr">
        <is>
          <t>Stainless Steel, AISI-303</t>
        </is>
      </c>
      <c r="J1405" s="89" t="inlineStr">
        <is>
          <t>Stainless Steel, AISI 316</t>
        </is>
      </c>
      <c r="K1405" s="112" t="n">
        <v>98876022</v>
      </c>
      <c r="L1405" s="112" t="inlineStr">
        <is>
          <t>IMP,L,15951,X3,H304</t>
        </is>
      </c>
      <c r="M1405" s="84" t="inlineStr">
        <is>
          <t>A101726</t>
        </is>
      </c>
      <c r="N1405" s="84" t="n">
        <v>0</v>
      </c>
      <c r="O1405" s="89" t="inlineStr">
        <is>
          <t>LT027</t>
        </is>
      </c>
      <c r="P1405" s="13" t="n">
        <v>0</v>
      </c>
      <c r="R1405" s="12" t="n"/>
    </row>
    <row r="1406" customFormat="1" s="84">
      <c r="A1406" s="91" t="n"/>
      <c r="B1406" s="89" t="inlineStr">
        <is>
          <t>Price_BOM_VLC_VLSC_Imp_1400</t>
        </is>
      </c>
      <c r="C1406" s="105" t="inlineStr">
        <is>
          <t>:2095A-2P-15HP-VLSC:2095A-2P-20HP-VLSC:2095A-2P-25HP-VLSC:2095A-2P-30HP-VLSC:2095A-4P-3HP-VLSC:2095A-4P-5HP-VLSC:</t>
        </is>
      </c>
      <c r="D1406" s="86" t="inlineStr">
        <is>
          <t>X3</t>
        </is>
      </c>
      <c r="E1406" s="84" t="inlineStr">
        <is>
          <t>ImpMatl_NiAl-Bronze_ASTM-B148_C95400</t>
        </is>
      </c>
      <c r="F1406" s="89" t="inlineStr">
        <is>
          <t>Nickel Aluminum Bronze ASTM B148 UNS C95400</t>
        </is>
      </c>
      <c r="G1406" s="89" t="inlineStr">
        <is>
          <t>B22</t>
        </is>
      </c>
      <c r="H1406" s="89" t="inlineStr">
        <is>
          <t>Coating_Standard</t>
        </is>
      </c>
      <c r="I1406" s="89" t="inlineStr">
        <is>
          <t>Stainless Steel, AISI-303</t>
        </is>
      </c>
      <c r="J1406" s="89" t="inlineStr">
        <is>
          <t>Steel, Cold Drawn C1018</t>
        </is>
      </c>
      <c r="K1406" s="113" t="inlineStr">
        <is>
          <t>97775280</t>
        </is>
      </c>
      <c r="L1406" s="107" t="n"/>
      <c r="M1406" s="84" t="inlineStr">
        <is>
          <t>A102217</t>
        </is>
      </c>
      <c r="N1406" s="107" t="n">
        <v>192</v>
      </c>
      <c r="O1406" s="89" t="inlineStr">
        <is>
          <t>LT250</t>
        </is>
      </c>
      <c r="P1406" s="13" t="n">
        <v>8</v>
      </c>
      <c r="R1406" s="12" t="n"/>
    </row>
    <row r="1407" customFormat="1" s="84">
      <c r="A1407" s="91" t="n"/>
      <c r="B1407" s="89" t="inlineStr">
        <is>
          <t>Price_BOM_VLC_VLSC_Imp_1401</t>
        </is>
      </c>
      <c r="C1407" s="105" t="inlineStr">
        <is>
          <t>:2095A-2P-15HP-VLSC:2095A-2P-20HP-VLSC:2095A-2P-25HP-VLSC:2095A-2P-30HP-VLSC:2095A-4P-3HP-VLSC:2095A-4P-5HP-VLSC:</t>
        </is>
      </c>
      <c r="D1407" s="86" t="inlineStr">
        <is>
          <t>X3</t>
        </is>
      </c>
      <c r="E1407" s="86" t="inlineStr">
        <is>
          <t>ImpMatl_Silicon_Bronze_ASTM-B584_C87600</t>
        </is>
      </c>
      <c r="F1407" s="89" t="inlineStr">
        <is>
          <t>Silicon Bronze, ASTM-B584, C87600</t>
        </is>
      </c>
      <c r="G1407" s="89" t="inlineStr">
        <is>
          <t>B21</t>
        </is>
      </c>
      <c r="H1407" s="89" t="inlineStr">
        <is>
          <t>Coating_Scotchkote134_interior</t>
        </is>
      </c>
      <c r="I1407" s="89" t="inlineStr">
        <is>
          <t>Stainless Steel, AISI-303</t>
        </is>
      </c>
      <c r="J1407" s="89" t="inlineStr">
        <is>
          <t>Steel, Cold Drawn C1018</t>
        </is>
      </c>
      <c r="K1407" s="86" t="inlineStr">
        <is>
          <t>RTF</t>
        </is>
      </c>
      <c r="L1407" s="89" t="n"/>
      <c r="M1407" s="89" t="inlineStr">
        <is>
          <t>A101722</t>
        </is>
      </c>
      <c r="N1407" s="89" t="n">
        <v>0</v>
      </c>
      <c r="O1407" s="89" t="inlineStr">
        <is>
          <t>LT250</t>
        </is>
      </c>
      <c r="P1407" s="13" t="n">
        <v>8</v>
      </c>
      <c r="R1407" s="12" t="n"/>
    </row>
    <row r="1408" customFormat="1" s="84">
      <c r="A1408" s="91" t="n"/>
      <c r="B1408" s="89" t="inlineStr">
        <is>
          <t>Price_BOM_VLC_VLSC_Imp_1402</t>
        </is>
      </c>
      <c r="C1408" s="105" t="inlineStr">
        <is>
          <t>:2095A-2P-15HP-VLSC:2095A-2P-20HP-VLSC:2095A-2P-25HP-VLSC:2095A-2P-30HP-VLSC:2095A-4P-3HP-VLSC:2095A-4P-5HP-VLSC:</t>
        </is>
      </c>
      <c r="D1408" s="86" t="inlineStr">
        <is>
          <t>X3</t>
        </is>
      </c>
      <c r="E1408" s="84" t="inlineStr">
        <is>
          <t>ImpMatl_NiAl-Bronze_ASTM-B148_C95400</t>
        </is>
      </c>
      <c r="F1408" s="89" t="inlineStr">
        <is>
          <t>Nickel Aluminum Bronze ASTM B148 UNS C95400</t>
        </is>
      </c>
      <c r="G1408" s="89" t="inlineStr">
        <is>
          <t>B22</t>
        </is>
      </c>
      <c r="H1408" s="89" t="inlineStr">
        <is>
          <t>Coating_Scotchkote134_interior</t>
        </is>
      </c>
      <c r="I1408" s="89" t="inlineStr">
        <is>
          <t>Stainless Steel, AISI-303</t>
        </is>
      </c>
      <c r="J1408" s="89" t="inlineStr">
        <is>
          <t>Steel, Cold Drawn C1018</t>
        </is>
      </c>
      <c r="K1408" s="86" t="inlineStr">
        <is>
          <t>RTF</t>
        </is>
      </c>
      <c r="L1408" s="107" t="n"/>
      <c r="M1408" s="84" t="inlineStr">
        <is>
          <t>A102217</t>
        </is>
      </c>
      <c r="N1408" s="107" t="n">
        <v>192</v>
      </c>
      <c r="O1408" s="89" t="inlineStr">
        <is>
          <t>LT250</t>
        </is>
      </c>
      <c r="P1408" s="13" t="n">
        <v>8</v>
      </c>
      <c r="R1408" s="12" t="n"/>
    </row>
    <row r="1409" customFormat="1" s="84">
      <c r="A1409" s="91" t="n"/>
      <c r="B1409" s="89" t="inlineStr">
        <is>
          <t>Price_BOM_VLC_VLSC_Imp_1403</t>
        </is>
      </c>
      <c r="C1409" s="105" t="inlineStr">
        <is>
          <t>:2095A-2P-15HP-VLSC:2095A-2P-20HP-VLSC:2095A-2P-25HP-VLSC:2095A-2P-30HP-VLSC:2095A-4P-3HP-VLSC:2095A-4P-5HP-VLSC:</t>
        </is>
      </c>
      <c r="D1409" s="86" t="inlineStr">
        <is>
          <t>X3</t>
        </is>
      </c>
      <c r="E1409" s="86" t="inlineStr">
        <is>
          <t>ImpMatl_Silicon_Bronze_ASTM-B584_C87600</t>
        </is>
      </c>
      <c r="F1409" s="89" t="inlineStr">
        <is>
          <t>Silicon Bronze, ASTM-B584, C87600</t>
        </is>
      </c>
      <c r="G1409" s="89" t="inlineStr">
        <is>
          <t>B21</t>
        </is>
      </c>
      <c r="H1409" s="89" t="inlineStr">
        <is>
          <t>Coating_Scotchkote134_interior_exterior</t>
        </is>
      </c>
      <c r="I1409" s="89" t="inlineStr">
        <is>
          <t>Stainless Steel, AISI-303</t>
        </is>
      </c>
      <c r="J1409" s="89" t="inlineStr">
        <is>
          <t>Steel, Cold Drawn C1018</t>
        </is>
      </c>
      <c r="K1409" s="86" t="inlineStr">
        <is>
          <t>RTF</t>
        </is>
      </c>
      <c r="L1409" s="89" t="n"/>
      <c r="M1409" s="89" t="inlineStr">
        <is>
          <t>A101722</t>
        </is>
      </c>
      <c r="N1409" s="89" t="n">
        <v>0</v>
      </c>
      <c r="O1409" s="89" t="inlineStr">
        <is>
          <t>LT250</t>
        </is>
      </c>
      <c r="P1409" s="13" t="n">
        <v>8</v>
      </c>
      <c r="R1409" s="12" t="n"/>
    </row>
    <row r="1410" customFormat="1" s="84">
      <c r="A1410" s="91" t="n"/>
      <c r="B1410" s="89" t="inlineStr">
        <is>
          <t>Price_BOM_VLC_VLSC_Imp_1404</t>
        </is>
      </c>
      <c r="C1410" s="105" t="inlineStr">
        <is>
          <t>:2095A-2P-15HP-VLSC:2095A-2P-20HP-VLSC:2095A-2P-25HP-VLSC:2095A-2P-30HP-VLSC:2095A-4P-3HP-VLSC:2095A-4P-5HP-VLSC:</t>
        </is>
      </c>
      <c r="D1410" s="86" t="inlineStr">
        <is>
          <t>X3</t>
        </is>
      </c>
      <c r="E1410" s="84" t="inlineStr">
        <is>
          <t>ImpMatl_NiAl-Bronze_ASTM-B148_C95400</t>
        </is>
      </c>
      <c r="F1410" s="89" t="inlineStr">
        <is>
          <t>Nickel Aluminum Bronze ASTM B148 UNS C95400</t>
        </is>
      </c>
      <c r="G1410" s="89" t="inlineStr">
        <is>
          <t>B22</t>
        </is>
      </c>
      <c r="H1410" s="89" t="inlineStr">
        <is>
          <t>Coating_Scotchkote134_interior_exterior</t>
        </is>
      </c>
      <c r="I1410" s="89" t="inlineStr">
        <is>
          <t>Stainless Steel, AISI-303</t>
        </is>
      </c>
      <c r="J1410" s="89" t="inlineStr">
        <is>
          <t>Steel, Cold Drawn C1018</t>
        </is>
      </c>
      <c r="K1410" s="86" t="inlineStr">
        <is>
          <t>RTF</t>
        </is>
      </c>
      <c r="L1410" s="107" t="n"/>
      <c r="M1410" s="84" t="inlineStr">
        <is>
          <t>A102217</t>
        </is>
      </c>
      <c r="N1410" s="107" t="n">
        <v>192</v>
      </c>
      <c r="O1410" s="89" t="inlineStr">
        <is>
          <t>LT250</t>
        </is>
      </c>
      <c r="P1410" s="13" t="n">
        <v>8</v>
      </c>
      <c r="R1410" s="12" t="n"/>
    </row>
    <row r="1411" customFormat="1" s="84">
      <c r="A1411" s="91" t="n"/>
      <c r="B1411" s="89" t="inlineStr">
        <is>
          <t>Price_BOM_VLC_VLSC_Imp_1405</t>
        </is>
      </c>
      <c r="C1411" s="105" t="inlineStr">
        <is>
          <t>:2095A-2P-15HP-VLSC:2095A-2P-20HP-VLSC:2095A-2P-25HP-VLSC:2095A-2P-30HP-VLSC:2095A-4P-3HP-VLSC:2095A-4P-5HP-VLSC:</t>
        </is>
      </c>
      <c r="D1411" s="86" t="inlineStr">
        <is>
          <t>X3</t>
        </is>
      </c>
      <c r="E1411" s="86" t="inlineStr">
        <is>
          <t>ImpMatl_Silicon_Bronze_ASTM-B584_C87600</t>
        </is>
      </c>
      <c r="F1411" s="89" t="inlineStr">
        <is>
          <t>Silicon Bronze, ASTM-B584, C87600</t>
        </is>
      </c>
      <c r="G1411" s="89" t="inlineStr">
        <is>
          <t>B21</t>
        </is>
      </c>
      <c r="H1411" s="89" t="inlineStr">
        <is>
          <t>Coating_Scotchkote134_interior_exterior_IncludeImpeller</t>
        </is>
      </c>
      <c r="I1411" s="89" t="inlineStr">
        <is>
          <t>Stainless Steel, AISI-303</t>
        </is>
      </c>
      <c r="J1411" s="89" t="inlineStr">
        <is>
          <t>Steel, Cold Drawn C1018</t>
        </is>
      </c>
      <c r="K1411" s="86" t="inlineStr">
        <is>
          <t>RTF</t>
        </is>
      </c>
      <c r="L1411" s="89" t="n"/>
      <c r="M1411" s="89" t="inlineStr">
        <is>
          <t>A101722</t>
        </is>
      </c>
      <c r="N1411" s="89" t="n">
        <v>0</v>
      </c>
      <c r="O1411" s="89" t="inlineStr">
        <is>
          <t>LT250</t>
        </is>
      </c>
      <c r="P1411" s="13" t="n">
        <v>8</v>
      </c>
      <c r="R1411" s="12" t="n"/>
    </row>
    <row r="1412" customFormat="1" s="84">
      <c r="A1412" s="91" t="n"/>
      <c r="B1412" s="89" t="inlineStr">
        <is>
          <t>Price_BOM_VLC_VLSC_Imp_1406</t>
        </is>
      </c>
      <c r="C1412" s="105" t="inlineStr">
        <is>
          <t>:2095A-2P-15HP-VLSC:2095A-2P-20HP-VLSC:2095A-2P-25HP-VLSC:2095A-2P-30HP-VLSC:2095A-4P-3HP-VLSC:2095A-4P-5HP-VLSC:</t>
        </is>
      </c>
      <c r="D1412" s="86" t="inlineStr">
        <is>
          <t>X3</t>
        </is>
      </c>
      <c r="E1412" s="84" t="inlineStr">
        <is>
          <t>ImpMatl_NiAl-Bronze_ASTM-B148_C95400</t>
        </is>
      </c>
      <c r="F1412" s="89" t="inlineStr">
        <is>
          <t>Nickel Aluminum Bronze ASTM B148 UNS C95400</t>
        </is>
      </c>
      <c r="G1412" s="89" t="inlineStr">
        <is>
          <t>B22</t>
        </is>
      </c>
      <c r="H1412" s="89" t="inlineStr">
        <is>
          <t>Coating_Scotchkote134_interior_exterior_IncludeImpeller</t>
        </is>
      </c>
      <c r="I1412" s="89" t="inlineStr">
        <is>
          <t>Stainless Steel, AISI-303</t>
        </is>
      </c>
      <c r="J1412" s="89" t="inlineStr">
        <is>
          <t>Steel, Cold Drawn C1018</t>
        </is>
      </c>
      <c r="K1412" s="86" t="inlineStr">
        <is>
          <t>RTF</t>
        </is>
      </c>
      <c r="L1412" s="107" t="n"/>
      <c r="M1412" s="84" t="inlineStr">
        <is>
          <t>A102217</t>
        </is>
      </c>
      <c r="N1412" s="107" t="n">
        <v>192</v>
      </c>
      <c r="O1412" s="89" t="inlineStr">
        <is>
          <t>LT250</t>
        </is>
      </c>
      <c r="P1412" s="13" t="n">
        <v>8</v>
      </c>
      <c r="R1412" s="12" t="n"/>
    </row>
    <row r="1413" customFormat="1" s="84">
      <c r="A1413" s="91" t="n"/>
      <c r="B1413" s="89" t="inlineStr">
        <is>
          <t>Price_BOM_VLC_VLSC_Imp_1407</t>
        </is>
      </c>
      <c r="C1413" s="105" t="inlineStr">
        <is>
          <t>:2095A-2P-15HP-VLSC:2095A-2P-20HP-VLSC:2095A-2P-25HP-VLSC:2095A-2P-30HP-VLSC:2095A-4P-3HP-VLSC:2095A-4P-5HP-VLSC:</t>
        </is>
      </c>
      <c r="D1413" s="86" t="inlineStr">
        <is>
          <t>X3</t>
        </is>
      </c>
      <c r="E1413" s="86" t="inlineStr">
        <is>
          <t>ImpMatl_Silicon_Bronze_ASTM-B584_C87600</t>
        </is>
      </c>
      <c r="F1413" s="89" t="inlineStr">
        <is>
          <t>Silicon Bronze, ASTM-B584, C87600</t>
        </is>
      </c>
      <c r="G1413" s="89" t="inlineStr">
        <is>
          <t>B21</t>
        </is>
      </c>
      <c r="H1413" s="89" t="inlineStr">
        <is>
          <t>Coating_Scotchkote134_interior_IncludeImpeller</t>
        </is>
      </c>
      <c r="I1413" s="89" t="inlineStr">
        <is>
          <t>Stainless Steel, AISI-303</t>
        </is>
      </c>
      <c r="J1413" s="89" t="inlineStr">
        <is>
          <t>Steel, Cold Drawn C1018</t>
        </is>
      </c>
      <c r="K1413" s="86" t="inlineStr">
        <is>
          <t>RTF</t>
        </is>
      </c>
      <c r="L1413" s="89" t="n"/>
      <c r="M1413" s="89" t="inlineStr">
        <is>
          <t>A101722</t>
        </is>
      </c>
      <c r="N1413" s="89" t="n">
        <v>0</v>
      </c>
      <c r="O1413" s="89" t="inlineStr">
        <is>
          <t>LT250</t>
        </is>
      </c>
      <c r="P1413" s="13" t="n">
        <v>8</v>
      </c>
      <c r="R1413" s="12" t="n"/>
    </row>
    <row r="1414" customFormat="1" s="84">
      <c r="A1414" s="91" t="n"/>
      <c r="B1414" s="89" t="inlineStr">
        <is>
          <t>Price_BOM_VLC_VLSC_Imp_1408</t>
        </is>
      </c>
      <c r="C1414" s="105" t="inlineStr">
        <is>
          <t>:2095A-2P-15HP-VLSC:2095A-2P-20HP-VLSC:2095A-2P-25HP-VLSC:2095A-2P-30HP-VLSC:2095A-4P-3HP-VLSC:2095A-4P-5HP-VLSC:</t>
        </is>
      </c>
      <c r="D1414" s="86" t="inlineStr">
        <is>
          <t>X3</t>
        </is>
      </c>
      <c r="E1414" s="84" t="inlineStr">
        <is>
          <t>ImpMatl_NiAl-Bronze_ASTM-B148_C95400</t>
        </is>
      </c>
      <c r="F1414" s="89" t="inlineStr">
        <is>
          <t>Nickel Aluminum Bronze ASTM B148 UNS C95400</t>
        </is>
      </c>
      <c r="G1414" s="89" t="inlineStr">
        <is>
          <t>B22</t>
        </is>
      </c>
      <c r="H1414" s="89" t="inlineStr">
        <is>
          <t>Coating_Scotchkote134_interior_IncludeImpeller</t>
        </is>
      </c>
      <c r="I1414" s="89" t="inlineStr">
        <is>
          <t>Stainless Steel, AISI-303</t>
        </is>
      </c>
      <c r="J1414" s="89" t="inlineStr">
        <is>
          <t>Steel, Cold Drawn C1018</t>
        </is>
      </c>
      <c r="K1414" s="86" t="inlineStr">
        <is>
          <t>RTF</t>
        </is>
      </c>
      <c r="L1414" s="107" t="n"/>
      <c r="M1414" s="84" t="inlineStr">
        <is>
          <t>A102217</t>
        </is>
      </c>
      <c r="N1414" s="107" t="n">
        <v>192</v>
      </c>
      <c r="O1414" s="89" t="inlineStr">
        <is>
          <t>LT250</t>
        </is>
      </c>
      <c r="P1414" s="13" t="n">
        <v>8</v>
      </c>
      <c r="R1414" s="12" t="n"/>
    </row>
    <row r="1415" customFormat="1" s="84">
      <c r="A1415" s="91" t="n"/>
      <c r="B1415" s="89" t="inlineStr">
        <is>
          <t>Price_BOM_VLC_VLSC_Imp_1409</t>
        </is>
      </c>
      <c r="C1415" s="105" t="inlineStr">
        <is>
          <t>:2095A-2P-15HP-VLSC:2095A-2P-20HP-VLSC:2095A-2P-25HP-VLSC:2095A-2P-30HP-VLSC:2095A-4P-3HP-VLSC:2095A-4P-5HP-VLSC:</t>
        </is>
      </c>
      <c r="D1415" s="86" t="inlineStr">
        <is>
          <t>X3</t>
        </is>
      </c>
      <c r="E1415" s="86" t="inlineStr">
        <is>
          <t>ImpMatl_Silicon_Bronze_ASTM-B584_C87600</t>
        </is>
      </c>
      <c r="F1415" s="89" t="inlineStr">
        <is>
          <t>Silicon Bronze, ASTM-B584, C87600</t>
        </is>
      </c>
      <c r="G1415" s="89" t="inlineStr">
        <is>
          <t>B21</t>
        </is>
      </c>
      <c r="H1415" s="89" t="inlineStr">
        <is>
          <t>Coating_Special</t>
        </is>
      </c>
      <c r="I1415" s="89" t="inlineStr">
        <is>
          <t>Stainless Steel, AISI-303</t>
        </is>
      </c>
      <c r="J1415" s="89" t="inlineStr">
        <is>
          <t>Steel, Cold Drawn C1018</t>
        </is>
      </c>
      <c r="K1415" s="86" t="inlineStr">
        <is>
          <t>RTF</t>
        </is>
      </c>
      <c r="L1415" s="89" t="n"/>
      <c r="M1415" s="89" t="inlineStr">
        <is>
          <t>A101722</t>
        </is>
      </c>
      <c r="N1415" s="89" t="n">
        <v>0</v>
      </c>
      <c r="O1415" s="89" t="inlineStr">
        <is>
          <t>LT250</t>
        </is>
      </c>
      <c r="P1415" s="13" t="n">
        <v>8</v>
      </c>
      <c r="R1415" s="12" t="n"/>
    </row>
    <row r="1416" customFormat="1" s="84">
      <c r="A1416" s="91" t="n"/>
      <c r="B1416" s="89" t="inlineStr">
        <is>
          <t>Price_BOM_VLC_VLSC_Imp_1410</t>
        </is>
      </c>
      <c r="C1416" s="105" t="inlineStr">
        <is>
          <t>:2095A-2P-15HP-VLSC:2095A-2P-20HP-VLSC:2095A-2P-25HP-VLSC:2095A-2P-30HP-VLSC:2095A-4P-3HP-VLSC:2095A-4P-5HP-VLSC:</t>
        </is>
      </c>
      <c r="D1416" s="86" t="inlineStr">
        <is>
          <t>X3</t>
        </is>
      </c>
      <c r="E1416" s="84" t="inlineStr">
        <is>
          <t>ImpMatl_NiAl-Bronze_ASTM-B148_C95400</t>
        </is>
      </c>
      <c r="F1416" s="89" t="inlineStr">
        <is>
          <t>Nickel Aluminum Bronze ASTM B148 UNS C95400</t>
        </is>
      </c>
      <c r="G1416" s="89" t="inlineStr">
        <is>
          <t>B22</t>
        </is>
      </c>
      <c r="H1416" s="89" t="inlineStr">
        <is>
          <t>Coating_Special</t>
        </is>
      </c>
      <c r="I1416" s="89" t="inlineStr">
        <is>
          <t>Stainless Steel, AISI-303</t>
        </is>
      </c>
      <c r="J1416" s="89" t="inlineStr">
        <is>
          <t>Steel, Cold Drawn C1018</t>
        </is>
      </c>
      <c r="K1416" s="86" t="inlineStr">
        <is>
          <t>RTF</t>
        </is>
      </c>
      <c r="L1416" s="107" t="n"/>
      <c r="M1416" s="84" t="inlineStr">
        <is>
          <t>A102217</t>
        </is>
      </c>
      <c r="N1416" s="107" t="n">
        <v>192</v>
      </c>
      <c r="O1416" s="89" t="inlineStr">
        <is>
          <t>LT250</t>
        </is>
      </c>
      <c r="P1416" s="13" t="n">
        <v>8</v>
      </c>
      <c r="R1416" s="12" t="n"/>
    </row>
    <row r="1417" customFormat="1" s="84">
      <c r="A1417" s="91" t="n"/>
      <c r="B1417" s="89" t="inlineStr">
        <is>
          <t>Price_BOM_VLC_VLSC_Imp_1411</t>
        </is>
      </c>
      <c r="C1417" s="105" t="inlineStr">
        <is>
          <t>:2095A-2P-15HP-VLSC:2095A-2P-20HP-VLSC:2095A-2P-25HP-VLSC:2095A-2P-30HP-VLSC:2095A-4P-3HP-VLSC:2095A-4P-5HP-VLSC:</t>
        </is>
      </c>
      <c r="D1417" s="86" t="inlineStr">
        <is>
          <t>X3</t>
        </is>
      </c>
      <c r="E1417" s="86" t="inlineStr">
        <is>
          <t>ImpMatl_Silicon_Bronze_ASTM-B584_C87600</t>
        </is>
      </c>
      <c r="F1417" s="89" t="inlineStr">
        <is>
          <t>Silicon Bronze, ASTM-B584, C87600</t>
        </is>
      </c>
      <c r="G1417" s="89" t="inlineStr">
        <is>
          <t>B21</t>
        </is>
      </c>
      <c r="H1417" s="89" t="inlineStr">
        <is>
          <t>Coating_Epoxy</t>
        </is>
      </c>
      <c r="I1417" s="89" t="inlineStr">
        <is>
          <t>Stainless Steel, AISI-303</t>
        </is>
      </c>
      <c r="J1417" s="89" t="inlineStr">
        <is>
          <t>Steel, Cold Drawn C1018</t>
        </is>
      </c>
      <c r="K1417" s="86" t="inlineStr">
        <is>
          <t>RTF</t>
        </is>
      </c>
      <c r="L1417" s="89" t="n"/>
      <c r="M1417" s="89" t="inlineStr">
        <is>
          <t>A101722</t>
        </is>
      </c>
      <c r="N1417" s="89" t="n">
        <v>0</v>
      </c>
      <c r="O1417" s="89" t="inlineStr">
        <is>
          <t>LT250</t>
        </is>
      </c>
      <c r="P1417" s="13" t="n">
        <v>8</v>
      </c>
      <c r="R1417" s="12" t="n"/>
    </row>
    <row r="1418" customFormat="1" s="84">
      <c r="A1418" s="91" t="n"/>
      <c r="B1418" s="89" t="inlineStr">
        <is>
          <t>Price_BOM_VLC_VLSC_Imp_1412</t>
        </is>
      </c>
      <c r="C1418" s="105" t="inlineStr">
        <is>
          <t>:2095A-2P-15HP-VLSC:2095A-2P-20HP-VLSC:2095A-2P-25HP-VLSC:2095A-2P-30HP-VLSC:2095A-4P-3HP-VLSC:2095A-4P-5HP-VLSC:</t>
        </is>
      </c>
      <c r="D1418" s="86" t="inlineStr">
        <is>
          <t>X3</t>
        </is>
      </c>
      <c r="E1418" s="84" t="inlineStr">
        <is>
          <t>ImpMatl_NiAl-Bronze_ASTM-B148_C95400</t>
        </is>
      </c>
      <c r="F1418" s="89" t="inlineStr">
        <is>
          <t>Nickel Aluminum Bronze ASTM B148 UNS C95400</t>
        </is>
      </c>
      <c r="G1418" s="89" t="inlineStr">
        <is>
          <t>B22</t>
        </is>
      </c>
      <c r="H1418" s="89" t="inlineStr">
        <is>
          <t>Coating_Epoxy</t>
        </is>
      </c>
      <c r="I1418" s="89" t="inlineStr">
        <is>
          <t>Stainless Steel, AISI-303</t>
        </is>
      </c>
      <c r="J1418" s="89" t="inlineStr">
        <is>
          <t>Steel, Cold Drawn C1018</t>
        </is>
      </c>
      <c r="K1418" s="86" t="inlineStr">
        <is>
          <t>RTF</t>
        </is>
      </c>
      <c r="L1418" s="107" t="n"/>
      <c r="M1418" s="84" t="inlineStr">
        <is>
          <t>A102217</t>
        </is>
      </c>
      <c r="N1418" s="107" t="n">
        <v>192</v>
      </c>
      <c r="O1418" s="89" t="inlineStr">
        <is>
          <t>LT250</t>
        </is>
      </c>
      <c r="P1418" s="13" t="n">
        <v>8</v>
      </c>
      <c r="R1418" s="12" t="n"/>
    </row>
    <row r="1419" customFormat="1" s="84">
      <c r="A1419" s="91" t="n"/>
      <c r="B1419" s="89" t="inlineStr">
        <is>
          <t>Price_BOM_VLC_VLSC_Imp_1413</t>
        </is>
      </c>
      <c r="C1419" s="105" t="inlineStr">
        <is>
          <t>:2095A-2P-15HP-VLC:2095A-2P-20HP-VLC:2095A-2P-25HP-VLC:2095A-2P-30HP-VLC:2095A-4P-3HP-VLC:2095A-4P-5HP-VLC:</t>
        </is>
      </c>
      <c r="D1419" s="86" t="inlineStr">
        <is>
          <t>X4</t>
        </is>
      </c>
      <c r="E1419" s="86" t="inlineStr">
        <is>
          <t>ImpMatl_Silicon_Bronze_ASTM-B584_C87600</t>
        </is>
      </c>
      <c r="F1419" s="89" t="inlineStr">
        <is>
          <t>Silicon Bronze, ASTM-B584, C87600</t>
        </is>
      </c>
      <c r="G1419" s="89" t="inlineStr">
        <is>
          <t>B21</t>
        </is>
      </c>
      <c r="H1419" s="89" t="inlineStr">
        <is>
          <t>Coating_Standard</t>
        </is>
      </c>
      <c r="I1419" s="89" t="inlineStr">
        <is>
          <t>Stainless Steel, AISI-303</t>
        </is>
      </c>
      <c r="J1419" s="89" t="inlineStr">
        <is>
          <t>Steel, Cold Drawn C1018</t>
        </is>
      </c>
      <c r="K1419" s="86" t="inlineStr">
        <is>
          <t>96699311</t>
        </is>
      </c>
      <c r="L1419" s="89" t="inlineStr">
        <is>
          <t>IMP,L,15951,X4,B21</t>
        </is>
      </c>
      <c r="M1419" s="89" t="inlineStr">
        <is>
          <t>A101728</t>
        </is>
      </c>
      <c r="N1419" s="89" t="n">
        <v>0</v>
      </c>
      <c r="O1419" s="89" t="inlineStr">
        <is>
          <t>LT027</t>
        </is>
      </c>
      <c r="P1419" s="13" t="n">
        <v>0</v>
      </c>
      <c r="R1419" s="12" t="n"/>
    </row>
    <row r="1420" customFormat="1" s="84">
      <c r="A1420" s="91" t="n"/>
      <c r="B1420" s="89" t="inlineStr">
        <is>
          <t>Price_BOM_VLC_VLSC_Imp_1414</t>
        </is>
      </c>
      <c r="C1420" s="105" t="inlineStr">
        <is>
          <t>:2095A-2P-15HP-VLC:2095A-2P-20HP-VLC:2095A-2P-25HP-VLC:2095A-2P-30HP-VLC:2095A-4P-3HP-VLC:2095A-4P-5HP-VLC:</t>
        </is>
      </c>
      <c r="D1420" s="86" t="inlineStr">
        <is>
          <t>X4</t>
        </is>
      </c>
      <c r="E1420" s="86" t="inlineStr">
        <is>
          <t>ImpMatl_SS_AISI-304</t>
        </is>
      </c>
      <c r="F1420" s="89" t="inlineStr">
        <is>
          <t>Stainless Steel, AISI-304</t>
        </is>
      </c>
      <c r="G1420" s="89" t="inlineStr">
        <is>
          <t>H304</t>
        </is>
      </c>
      <c r="H1420" s="89" t="inlineStr">
        <is>
          <t>Coating_Standard</t>
        </is>
      </c>
      <c r="I1420" s="89" t="inlineStr">
        <is>
          <t>Stainless Steel, AISI-303</t>
        </is>
      </c>
      <c r="J1420" s="89" t="inlineStr">
        <is>
          <t>Stainless Steel, AISI 316</t>
        </is>
      </c>
      <c r="K1420" s="112" t="n">
        <v>98876024</v>
      </c>
      <c r="L1420" s="112" t="inlineStr">
        <is>
          <t>IMP,L,15951,X4,H304</t>
        </is>
      </c>
      <c r="M1420" s="84" t="inlineStr">
        <is>
          <t>A101732</t>
        </is>
      </c>
      <c r="N1420" s="84" t="n">
        <v>0</v>
      </c>
      <c r="O1420" s="89" t="inlineStr">
        <is>
          <t>LT027</t>
        </is>
      </c>
      <c r="P1420" s="13" t="n">
        <v>0</v>
      </c>
      <c r="R1420" s="12" t="n"/>
    </row>
    <row r="1421" customFormat="1" s="84">
      <c r="A1421" s="91" t="n"/>
      <c r="B1421" s="89" t="inlineStr">
        <is>
          <t>Price_BOM_VLC_VLSC_Imp_1415</t>
        </is>
      </c>
      <c r="C1421" s="105" t="inlineStr">
        <is>
          <t>:2095A-2P-15HP-VLC:2095A-2P-20HP-VLC:2095A-2P-25HP-VLC:2095A-2P-30HP-VLC:2095A-4P-3HP-VLC:2095A-4P-5HP-VLC:</t>
        </is>
      </c>
      <c r="D1421" s="86" t="inlineStr">
        <is>
          <t>X4</t>
        </is>
      </c>
      <c r="E1421" s="84" t="inlineStr">
        <is>
          <t>ImpMatl_NiAl-Bronze_ASTM-B148_C95400</t>
        </is>
      </c>
      <c r="F1421" s="89" t="inlineStr">
        <is>
          <t>Nickel Aluminum Bronze ASTM B148 UNS C95400</t>
        </is>
      </c>
      <c r="G1421" s="89" t="inlineStr">
        <is>
          <t>B22</t>
        </is>
      </c>
      <c r="H1421" s="89" t="inlineStr">
        <is>
          <t>Coating_Standard</t>
        </is>
      </c>
      <c r="I1421" s="89" t="inlineStr">
        <is>
          <t>Stainless Steel, AISI-303</t>
        </is>
      </c>
      <c r="J1421" s="89" t="inlineStr">
        <is>
          <t>Steel, Cold Drawn C1018</t>
        </is>
      </c>
      <c r="K1421" s="113" t="inlineStr">
        <is>
          <t>97775291</t>
        </is>
      </c>
      <c r="L1421" s="107" t="n"/>
      <c r="M1421" s="84" t="inlineStr">
        <is>
          <t>A102218</t>
        </is>
      </c>
      <c r="N1421" s="107" t="n">
        <v>192</v>
      </c>
      <c r="O1421" s="89" t="inlineStr">
        <is>
          <t>LT250</t>
        </is>
      </c>
      <c r="P1421" s="13" t="n">
        <v>8</v>
      </c>
      <c r="R1421" s="12" t="n"/>
    </row>
    <row r="1422" customFormat="1" s="84">
      <c r="A1422" s="91" t="n"/>
      <c r="B1422" s="89" t="inlineStr">
        <is>
          <t>Price_BOM_VLC_VLSC_Imp_1416</t>
        </is>
      </c>
      <c r="C1422" s="105" t="inlineStr">
        <is>
          <t>:2095A-2P-15HP-VLC:2095A-2P-20HP-VLC:2095A-2P-25HP-VLC:2095A-2P-30HP-VLC:2095A-4P-3HP-VLC:2095A-4P-5HP-VLC:</t>
        </is>
      </c>
      <c r="D1422" s="86" t="inlineStr">
        <is>
          <t>X4</t>
        </is>
      </c>
      <c r="E1422" s="86" t="inlineStr">
        <is>
          <t>ImpMatl_Silicon_Bronze_ASTM-B584_C87600</t>
        </is>
      </c>
      <c r="F1422" s="89" t="inlineStr">
        <is>
          <t>Silicon Bronze, ASTM-B584, C87600</t>
        </is>
      </c>
      <c r="G1422" s="89" t="inlineStr">
        <is>
          <t>B21</t>
        </is>
      </c>
      <c r="H1422" s="89" t="inlineStr">
        <is>
          <t>Coating_Scotchkote134_interior</t>
        </is>
      </c>
      <c r="I1422" s="89" t="inlineStr">
        <is>
          <t>Stainless Steel, AISI-303</t>
        </is>
      </c>
      <c r="J1422" s="89" t="inlineStr">
        <is>
          <t>Steel, Cold Drawn C1018</t>
        </is>
      </c>
      <c r="K1422" s="86" t="inlineStr">
        <is>
          <t>RTF</t>
        </is>
      </c>
      <c r="L1422" s="89" t="n"/>
      <c r="M1422" s="89" t="inlineStr">
        <is>
          <t>A101728</t>
        </is>
      </c>
      <c r="N1422" s="89" t="n">
        <v>0</v>
      </c>
      <c r="O1422" s="89" t="inlineStr">
        <is>
          <t>LT250</t>
        </is>
      </c>
      <c r="P1422" s="13" t="n">
        <v>8</v>
      </c>
      <c r="R1422" s="12" t="n"/>
    </row>
    <row r="1423" customFormat="1" s="84">
      <c r="A1423" s="91" t="n"/>
      <c r="B1423" s="89" t="inlineStr">
        <is>
          <t>Price_BOM_VLC_VLSC_Imp_1417</t>
        </is>
      </c>
      <c r="C1423" s="105" t="inlineStr">
        <is>
          <t>:2095A-2P-15HP-VLC:2095A-2P-20HP-VLC:2095A-2P-25HP-VLC:2095A-2P-30HP-VLC:2095A-4P-3HP-VLC:2095A-4P-5HP-VLC:</t>
        </is>
      </c>
      <c r="D1423" s="86" t="inlineStr">
        <is>
          <t>X4</t>
        </is>
      </c>
      <c r="E1423" s="84" t="inlineStr">
        <is>
          <t>ImpMatl_NiAl-Bronze_ASTM-B148_C95400</t>
        </is>
      </c>
      <c r="F1423" s="89" t="inlineStr">
        <is>
          <t>Nickel Aluminum Bronze ASTM B148 UNS C95400</t>
        </is>
      </c>
      <c r="G1423" s="89" t="inlineStr">
        <is>
          <t>B22</t>
        </is>
      </c>
      <c r="H1423" s="89" t="inlineStr">
        <is>
          <t>Coating_Scotchkote134_interior</t>
        </is>
      </c>
      <c r="I1423" s="89" t="inlineStr">
        <is>
          <t>Stainless Steel, AISI-303</t>
        </is>
      </c>
      <c r="J1423" s="89" t="inlineStr">
        <is>
          <t>Steel, Cold Drawn C1018</t>
        </is>
      </c>
      <c r="K1423" s="86" t="inlineStr">
        <is>
          <t>RTF</t>
        </is>
      </c>
      <c r="L1423" s="107" t="n"/>
      <c r="M1423" s="84" t="inlineStr">
        <is>
          <t>A102218</t>
        </is>
      </c>
      <c r="N1423" s="107" t="n">
        <v>192</v>
      </c>
      <c r="O1423" s="89" t="inlineStr">
        <is>
          <t>LT250</t>
        </is>
      </c>
      <c r="P1423" s="13" t="n">
        <v>8</v>
      </c>
      <c r="R1423" s="12" t="n"/>
    </row>
    <row r="1424" customFormat="1" s="84">
      <c r="A1424" s="91" t="n"/>
      <c r="B1424" s="89" t="inlineStr">
        <is>
          <t>Price_BOM_VLC_VLSC_Imp_1418</t>
        </is>
      </c>
      <c r="C1424" s="105" t="inlineStr">
        <is>
          <t>:2095A-2P-15HP-VLC:2095A-2P-20HP-VLC:2095A-2P-25HP-VLC:2095A-2P-30HP-VLC:2095A-4P-3HP-VLC:2095A-4P-5HP-VLC:</t>
        </is>
      </c>
      <c r="D1424" s="86" t="inlineStr">
        <is>
          <t>X4</t>
        </is>
      </c>
      <c r="E1424" s="86" t="inlineStr">
        <is>
          <t>ImpMatl_Silicon_Bronze_ASTM-B584_C87600</t>
        </is>
      </c>
      <c r="F1424" s="89" t="inlineStr">
        <is>
          <t>Silicon Bronze, ASTM-B584, C87600</t>
        </is>
      </c>
      <c r="G1424" s="89" t="inlineStr">
        <is>
          <t>B21</t>
        </is>
      </c>
      <c r="H1424" s="89" t="inlineStr">
        <is>
          <t>Coating_Scotchkote134_interior_exterior</t>
        </is>
      </c>
      <c r="I1424" s="89" t="inlineStr">
        <is>
          <t>Stainless Steel, AISI-303</t>
        </is>
      </c>
      <c r="J1424" s="89" t="inlineStr">
        <is>
          <t>Steel, Cold Drawn C1018</t>
        </is>
      </c>
      <c r="K1424" s="86" t="inlineStr">
        <is>
          <t>RTF</t>
        </is>
      </c>
      <c r="L1424" s="89" t="n"/>
      <c r="M1424" s="89" t="inlineStr">
        <is>
          <t>A101728</t>
        </is>
      </c>
      <c r="N1424" s="89" t="n">
        <v>0</v>
      </c>
      <c r="O1424" s="89" t="inlineStr">
        <is>
          <t>LT250</t>
        </is>
      </c>
      <c r="P1424" s="13" t="n">
        <v>8</v>
      </c>
      <c r="R1424" s="12" t="n"/>
    </row>
    <row r="1425" customFormat="1" s="84">
      <c r="A1425" s="91" t="n"/>
      <c r="B1425" s="89" t="inlineStr">
        <is>
          <t>Price_BOM_VLC_VLSC_Imp_1419</t>
        </is>
      </c>
      <c r="C1425" s="105" t="inlineStr">
        <is>
          <t>:2095A-2P-15HP-VLC:2095A-2P-20HP-VLC:2095A-2P-25HP-VLC:2095A-2P-30HP-VLC:2095A-4P-3HP-VLC:2095A-4P-5HP-VLC:</t>
        </is>
      </c>
      <c r="D1425" s="86" t="inlineStr">
        <is>
          <t>X4</t>
        </is>
      </c>
      <c r="E1425" s="84" t="inlineStr">
        <is>
          <t>ImpMatl_NiAl-Bronze_ASTM-B148_C95400</t>
        </is>
      </c>
      <c r="F1425" s="89" t="inlineStr">
        <is>
          <t>Nickel Aluminum Bronze ASTM B148 UNS C95400</t>
        </is>
      </c>
      <c r="G1425" s="89" t="inlineStr">
        <is>
          <t>B22</t>
        </is>
      </c>
      <c r="H1425" s="89" t="inlineStr">
        <is>
          <t>Coating_Scotchkote134_interior_exterior</t>
        </is>
      </c>
      <c r="I1425" s="89" t="inlineStr">
        <is>
          <t>Stainless Steel, AISI-303</t>
        </is>
      </c>
      <c r="J1425" s="89" t="inlineStr">
        <is>
          <t>Steel, Cold Drawn C1018</t>
        </is>
      </c>
      <c r="K1425" s="86" t="inlineStr">
        <is>
          <t>RTF</t>
        </is>
      </c>
      <c r="L1425" s="107" t="n"/>
      <c r="M1425" s="84" t="inlineStr">
        <is>
          <t>A102218</t>
        </is>
      </c>
      <c r="N1425" s="107" t="n">
        <v>192</v>
      </c>
      <c r="O1425" s="89" t="inlineStr">
        <is>
          <t>LT250</t>
        </is>
      </c>
      <c r="P1425" s="13" t="n">
        <v>8</v>
      </c>
      <c r="R1425" s="12" t="n"/>
    </row>
    <row r="1426" customFormat="1" s="84">
      <c r="A1426" s="91" t="n"/>
      <c r="B1426" s="89" t="inlineStr">
        <is>
          <t>Price_BOM_VLC_VLSC_Imp_1420</t>
        </is>
      </c>
      <c r="C1426" s="105" t="inlineStr">
        <is>
          <t>:2095A-2P-15HP-VLC:2095A-2P-20HP-VLC:2095A-2P-25HP-VLC:2095A-2P-30HP-VLC:2095A-4P-3HP-VLC:2095A-4P-5HP-VLC:</t>
        </is>
      </c>
      <c r="D1426" s="86" t="inlineStr">
        <is>
          <t>X4</t>
        </is>
      </c>
      <c r="E1426" s="86" t="inlineStr">
        <is>
          <t>ImpMatl_Silicon_Bronze_ASTM-B584_C87600</t>
        </is>
      </c>
      <c r="F1426" s="89" t="inlineStr">
        <is>
          <t>Silicon Bronze, ASTM-B584, C87600</t>
        </is>
      </c>
      <c r="G1426" s="89" t="inlineStr">
        <is>
          <t>B21</t>
        </is>
      </c>
      <c r="H1426" s="89" t="inlineStr">
        <is>
          <t>Coating_Scotchkote134_interior_exterior_IncludeImpeller</t>
        </is>
      </c>
      <c r="I1426" s="89" t="inlineStr">
        <is>
          <t>Stainless Steel, AISI-303</t>
        </is>
      </c>
      <c r="J1426" s="89" t="inlineStr">
        <is>
          <t>Steel, Cold Drawn C1018</t>
        </is>
      </c>
      <c r="K1426" s="86" t="inlineStr">
        <is>
          <t>RTF</t>
        </is>
      </c>
      <c r="L1426" s="89" t="n"/>
      <c r="M1426" s="89" t="inlineStr">
        <is>
          <t>A101728</t>
        </is>
      </c>
      <c r="N1426" s="89" t="n">
        <v>0</v>
      </c>
      <c r="O1426" s="89" t="inlineStr">
        <is>
          <t>LT250</t>
        </is>
      </c>
      <c r="P1426" s="13" t="n">
        <v>8</v>
      </c>
      <c r="R1426" s="12" t="n"/>
    </row>
    <row r="1427" customFormat="1" s="84">
      <c r="A1427" s="91" t="n"/>
      <c r="B1427" s="89" t="inlineStr">
        <is>
          <t>Price_BOM_VLC_VLSC_Imp_1421</t>
        </is>
      </c>
      <c r="C1427" s="105" t="inlineStr">
        <is>
          <t>:2095A-2P-15HP-VLC:2095A-2P-20HP-VLC:2095A-2P-25HP-VLC:2095A-2P-30HP-VLC:2095A-4P-3HP-VLC:2095A-4P-5HP-VLC:</t>
        </is>
      </c>
      <c r="D1427" s="86" t="inlineStr">
        <is>
          <t>X4</t>
        </is>
      </c>
      <c r="E1427" s="84" t="inlineStr">
        <is>
          <t>ImpMatl_NiAl-Bronze_ASTM-B148_C95400</t>
        </is>
      </c>
      <c r="F1427" s="89" t="inlineStr">
        <is>
          <t>Nickel Aluminum Bronze ASTM B148 UNS C95400</t>
        </is>
      </c>
      <c r="G1427" s="89" t="inlineStr">
        <is>
          <t>B22</t>
        </is>
      </c>
      <c r="H1427" s="89" t="inlineStr">
        <is>
          <t>Coating_Scotchkote134_interior_exterior_IncludeImpeller</t>
        </is>
      </c>
      <c r="I1427" s="89" t="inlineStr">
        <is>
          <t>Stainless Steel, AISI-303</t>
        </is>
      </c>
      <c r="J1427" s="89" t="inlineStr">
        <is>
          <t>Steel, Cold Drawn C1018</t>
        </is>
      </c>
      <c r="K1427" s="86" t="inlineStr">
        <is>
          <t>RTF</t>
        </is>
      </c>
      <c r="L1427" s="107" t="n"/>
      <c r="M1427" s="84" t="inlineStr">
        <is>
          <t>A102218</t>
        </is>
      </c>
      <c r="N1427" s="107" t="n">
        <v>192</v>
      </c>
      <c r="O1427" s="89" t="inlineStr">
        <is>
          <t>LT250</t>
        </is>
      </c>
      <c r="P1427" s="13" t="n">
        <v>8</v>
      </c>
      <c r="R1427" s="12" t="n"/>
    </row>
    <row r="1428" customFormat="1" s="84">
      <c r="A1428" s="91" t="n"/>
      <c r="B1428" s="89" t="inlineStr">
        <is>
          <t>Price_BOM_VLC_VLSC_Imp_1422</t>
        </is>
      </c>
      <c r="C1428" s="105" t="inlineStr">
        <is>
          <t>:2095A-2P-15HP-VLC:2095A-2P-20HP-VLC:2095A-2P-25HP-VLC:2095A-2P-30HP-VLC:2095A-4P-3HP-VLC:2095A-4P-5HP-VLC:</t>
        </is>
      </c>
      <c r="D1428" s="86" t="inlineStr">
        <is>
          <t>X4</t>
        </is>
      </c>
      <c r="E1428" s="86" t="inlineStr">
        <is>
          <t>ImpMatl_Silicon_Bronze_ASTM-B584_C87600</t>
        </is>
      </c>
      <c r="F1428" s="89" t="inlineStr">
        <is>
          <t>Silicon Bronze, ASTM-B584, C87600</t>
        </is>
      </c>
      <c r="G1428" s="89" t="inlineStr">
        <is>
          <t>B21</t>
        </is>
      </c>
      <c r="H1428" s="89" t="inlineStr">
        <is>
          <t>Coating_Scotchkote134_interior_IncludeImpeller</t>
        </is>
      </c>
      <c r="I1428" s="89" t="inlineStr">
        <is>
          <t>Stainless Steel, AISI-303</t>
        </is>
      </c>
      <c r="J1428" s="89" t="inlineStr">
        <is>
          <t>Steel, Cold Drawn C1018</t>
        </is>
      </c>
      <c r="K1428" s="86" t="inlineStr">
        <is>
          <t>RTF</t>
        </is>
      </c>
      <c r="L1428" s="89" t="n"/>
      <c r="M1428" s="89" t="inlineStr">
        <is>
          <t>A101728</t>
        </is>
      </c>
      <c r="N1428" s="89" t="n">
        <v>0</v>
      </c>
      <c r="O1428" s="89" t="inlineStr">
        <is>
          <t>LT250</t>
        </is>
      </c>
      <c r="P1428" s="13" t="n">
        <v>8</v>
      </c>
      <c r="R1428" s="12" t="n"/>
    </row>
    <row r="1429" customFormat="1" s="84">
      <c r="A1429" s="91" t="n"/>
      <c r="B1429" s="89" t="inlineStr">
        <is>
          <t>Price_BOM_VLC_VLSC_Imp_1423</t>
        </is>
      </c>
      <c r="C1429" s="105" t="inlineStr">
        <is>
          <t>:2095A-2P-15HP-VLC:2095A-2P-20HP-VLC:2095A-2P-25HP-VLC:2095A-2P-30HP-VLC:2095A-4P-3HP-VLC:2095A-4P-5HP-VLC:</t>
        </is>
      </c>
      <c r="D1429" s="86" t="inlineStr">
        <is>
          <t>X4</t>
        </is>
      </c>
      <c r="E1429" s="84" t="inlineStr">
        <is>
          <t>ImpMatl_NiAl-Bronze_ASTM-B148_C95400</t>
        </is>
      </c>
      <c r="F1429" s="89" t="inlineStr">
        <is>
          <t>Nickel Aluminum Bronze ASTM B148 UNS C95400</t>
        </is>
      </c>
      <c r="G1429" s="89" t="inlineStr">
        <is>
          <t>B22</t>
        </is>
      </c>
      <c r="H1429" s="89" t="inlineStr">
        <is>
          <t>Coating_Scotchkote134_interior_IncludeImpeller</t>
        </is>
      </c>
      <c r="I1429" s="89" t="inlineStr">
        <is>
          <t>Stainless Steel, AISI-303</t>
        </is>
      </c>
      <c r="J1429" s="89" t="inlineStr">
        <is>
          <t>Steel, Cold Drawn C1018</t>
        </is>
      </c>
      <c r="K1429" s="86" t="inlineStr">
        <is>
          <t>RTF</t>
        </is>
      </c>
      <c r="L1429" s="107" t="n"/>
      <c r="M1429" s="84" t="inlineStr">
        <is>
          <t>A102218</t>
        </is>
      </c>
      <c r="N1429" s="107" t="n">
        <v>192</v>
      </c>
      <c r="O1429" s="89" t="inlineStr">
        <is>
          <t>LT250</t>
        </is>
      </c>
      <c r="P1429" s="13" t="n">
        <v>8</v>
      </c>
      <c r="R1429" s="12" t="n"/>
    </row>
    <row r="1430" customFormat="1" s="84">
      <c r="A1430" s="91" t="n"/>
      <c r="B1430" s="89" t="inlineStr">
        <is>
          <t>Price_BOM_VLC_VLSC_Imp_1424</t>
        </is>
      </c>
      <c r="C1430" s="105" t="inlineStr">
        <is>
          <t>:2095A-2P-15HP-VLC:2095A-2P-20HP-VLC:2095A-2P-25HP-VLC:2095A-2P-30HP-VLC:2095A-4P-3HP-VLC:2095A-4P-5HP-VLC:</t>
        </is>
      </c>
      <c r="D1430" s="86" t="inlineStr">
        <is>
          <t>X4</t>
        </is>
      </c>
      <c r="E1430" s="86" t="inlineStr">
        <is>
          <t>ImpMatl_Silicon_Bronze_ASTM-B584_C87600</t>
        </is>
      </c>
      <c r="F1430" s="89" t="inlineStr">
        <is>
          <t>Silicon Bronze, ASTM-B584, C87600</t>
        </is>
      </c>
      <c r="G1430" s="89" t="inlineStr">
        <is>
          <t>B21</t>
        </is>
      </c>
      <c r="H1430" s="89" t="inlineStr">
        <is>
          <t>Coating_Special</t>
        </is>
      </c>
      <c r="I1430" s="89" t="inlineStr">
        <is>
          <t>Stainless Steel, AISI-303</t>
        </is>
      </c>
      <c r="J1430" s="89" t="inlineStr">
        <is>
          <t>Steel, Cold Drawn C1018</t>
        </is>
      </c>
      <c r="K1430" s="86" t="inlineStr">
        <is>
          <t>RTF</t>
        </is>
      </c>
      <c r="L1430" s="89" t="n"/>
      <c r="M1430" s="89" t="inlineStr">
        <is>
          <t>A101728</t>
        </is>
      </c>
      <c r="N1430" s="89" t="n">
        <v>0</v>
      </c>
      <c r="O1430" s="89" t="inlineStr">
        <is>
          <t>LT250</t>
        </is>
      </c>
      <c r="P1430" s="13" t="n">
        <v>8</v>
      </c>
      <c r="R1430" s="12" t="n"/>
    </row>
    <row r="1431" customFormat="1" s="84">
      <c r="A1431" s="91" t="n"/>
      <c r="B1431" s="89" t="inlineStr">
        <is>
          <t>Price_BOM_VLC_VLSC_Imp_1425</t>
        </is>
      </c>
      <c r="C1431" s="105" t="inlineStr">
        <is>
          <t>:2095A-2P-15HP-VLC:2095A-2P-20HP-VLC:2095A-2P-25HP-VLC:2095A-2P-30HP-VLC:2095A-4P-3HP-VLC:2095A-4P-5HP-VLC:</t>
        </is>
      </c>
      <c r="D1431" s="86" t="inlineStr">
        <is>
          <t>X4</t>
        </is>
      </c>
      <c r="E1431" s="84" t="inlineStr">
        <is>
          <t>ImpMatl_NiAl-Bronze_ASTM-B148_C95400</t>
        </is>
      </c>
      <c r="F1431" s="89" t="inlineStr">
        <is>
          <t>Nickel Aluminum Bronze ASTM B148 UNS C95400</t>
        </is>
      </c>
      <c r="G1431" s="89" t="inlineStr">
        <is>
          <t>B22</t>
        </is>
      </c>
      <c r="H1431" s="89" t="inlineStr">
        <is>
          <t>Coating_Special</t>
        </is>
      </c>
      <c r="I1431" s="89" t="inlineStr">
        <is>
          <t>Stainless Steel, AISI-303</t>
        </is>
      </c>
      <c r="J1431" s="89" t="inlineStr">
        <is>
          <t>Steel, Cold Drawn C1018</t>
        </is>
      </c>
      <c r="K1431" s="86" t="inlineStr">
        <is>
          <t>RTF</t>
        </is>
      </c>
      <c r="L1431" s="107" t="n"/>
      <c r="M1431" s="84" t="inlineStr">
        <is>
          <t>A102218</t>
        </is>
      </c>
      <c r="N1431" s="107" t="n">
        <v>192</v>
      </c>
      <c r="O1431" s="89" t="inlineStr">
        <is>
          <t>LT250</t>
        </is>
      </c>
      <c r="P1431" s="13" t="n">
        <v>8</v>
      </c>
      <c r="R1431" s="12" t="n"/>
    </row>
    <row r="1432" customFormat="1" s="84">
      <c r="A1432" s="91" t="n"/>
      <c r="B1432" s="89" t="inlineStr">
        <is>
          <t>Price_BOM_VLC_VLSC_Imp_1426</t>
        </is>
      </c>
      <c r="C1432" s="105" t="inlineStr">
        <is>
          <t>:2095A-2P-15HP-VLC:2095A-2P-20HP-VLC:2095A-2P-25HP-VLC:2095A-2P-30HP-VLC:2095A-4P-3HP-VLC:2095A-4P-5HP-VLC:</t>
        </is>
      </c>
      <c r="D1432" s="86" t="inlineStr">
        <is>
          <t>X4</t>
        </is>
      </c>
      <c r="E1432" s="86" t="inlineStr">
        <is>
          <t>ImpMatl_Silicon_Bronze_ASTM-B584_C87600</t>
        </is>
      </c>
      <c r="F1432" s="89" t="inlineStr">
        <is>
          <t>Silicon Bronze, ASTM-B584, C87600</t>
        </is>
      </c>
      <c r="G1432" s="89" t="inlineStr">
        <is>
          <t>B21</t>
        </is>
      </c>
      <c r="H1432" s="89" t="inlineStr">
        <is>
          <t>Coating_Epoxy</t>
        </is>
      </c>
      <c r="I1432" s="89" t="inlineStr">
        <is>
          <t>Stainless Steel, AISI-303</t>
        </is>
      </c>
      <c r="J1432" s="89" t="inlineStr">
        <is>
          <t>Steel, Cold Drawn C1018</t>
        </is>
      </c>
      <c r="K1432" s="86" t="inlineStr">
        <is>
          <t>RTF</t>
        </is>
      </c>
      <c r="L1432" s="89" t="n"/>
      <c r="M1432" s="89" t="inlineStr">
        <is>
          <t>A101728</t>
        </is>
      </c>
      <c r="N1432" s="89" t="n">
        <v>0</v>
      </c>
      <c r="O1432" s="89" t="inlineStr">
        <is>
          <t>LT250</t>
        </is>
      </c>
      <c r="P1432" s="13" t="n">
        <v>8</v>
      </c>
      <c r="R1432" s="12" t="n"/>
    </row>
    <row r="1433" customFormat="1" s="84">
      <c r="A1433" s="91" t="n"/>
      <c r="B1433" s="89" t="inlineStr">
        <is>
          <t>Price_BOM_VLC_VLSC_Imp_1427</t>
        </is>
      </c>
      <c r="C1433" s="105" t="inlineStr">
        <is>
          <t>:2095A-2P-15HP-VLC:2095A-2P-20HP-VLC:2095A-2P-25HP-VLC:2095A-2P-30HP-VLC:2095A-4P-3HP-VLC:2095A-4P-5HP-VLC:</t>
        </is>
      </c>
      <c r="D1433" s="86" t="inlineStr">
        <is>
          <t>X4</t>
        </is>
      </c>
      <c r="E1433" s="84" t="inlineStr">
        <is>
          <t>ImpMatl_NiAl-Bronze_ASTM-B148_C95400</t>
        </is>
      </c>
      <c r="F1433" s="89" t="inlineStr">
        <is>
          <t>Nickel Aluminum Bronze ASTM B148 UNS C95400</t>
        </is>
      </c>
      <c r="G1433" s="89" t="inlineStr">
        <is>
          <t>B22</t>
        </is>
      </c>
      <c r="H1433" s="89" t="inlineStr">
        <is>
          <t>Coating_Epoxy</t>
        </is>
      </c>
      <c r="I1433" s="89" t="inlineStr">
        <is>
          <t>Stainless Steel, AISI-303</t>
        </is>
      </c>
      <c r="J1433" s="89" t="inlineStr">
        <is>
          <t>Steel, Cold Drawn C1018</t>
        </is>
      </c>
      <c r="K1433" s="86" t="inlineStr">
        <is>
          <t>RTF</t>
        </is>
      </c>
      <c r="L1433" s="107" t="n"/>
      <c r="M1433" s="84" t="inlineStr">
        <is>
          <t>A102218</t>
        </is>
      </c>
      <c r="N1433" s="107" t="n">
        <v>192</v>
      </c>
      <c r="O1433" s="89" t="inlineStr">
        <is>
          <t>LT250</t>
        </is>
      </c>
      <c r="P1433" s="13" t="n">
        <v>8</v>
      </c>
      <c r="R1433" s="12" t="n"/>
    </row>
    <row r="1434" customFormat="1" s="84">
      <c r="A1434" s="91" t="n"/>
      <c r="B1434" s="89" t="inlineStr">
        <is>
          <t>Price_BOM_VLC_VLSC_Imp_1428</t>
        </is>
      </c>
      <c r="C1434" s="105" t="inlineStr">
        <is>
          <t>:2095A-2P-15HP-VLSC:2095A-2P-20HP-VLSC:2095A-2P-25HP-VLSC:2095A-2P-30HP-VLSC:2095A-4P-3HP-VLSC:2095A-4P-5HP-VLSC:</t>
        </is>
      </c>
      <c r="D1434" s="86" t="inlineStr">
        <is>
          <t>X4</t>
        </is>
      </c>
      <c r="E1434" s="86" t="inlineStr">
        <is>
          <t>ImpMatl_Silicon_Bronze_ASTM-B584_C87600</t>
        </is>
      </c>
      <c r="F1434" s="89" t="inlineStr">
        <is>
          <t>Silicon Bronze, ASTM-B584, C87600</t>
        </is>
      </c>
      <c r="G1434" s="89" t="inlineStr">
        <is>
          <t>B21</t>
        </is>
      </c>
      <c r="H1434" s="89" t="inlineStr">
        <is>
          <t>Coating_Standard</t>
        </is>
      </c>
      <c r="I1434" s="89" t="inlineStr">
        <is>
          <t>Stainless Steel, AISI-303</t>
        </is>
      </c>
      <c r="J1434" s="89" t="inlineStr">
        <is>
          <t>Steel, Cold Drawn C1018</t>
        </is>
      </c>
      <c r="K1434" s="86" t="inlineStr">
        <is>
          <t>96699311</t>
        </is>
      </c>
      <c r="L1434" s="89" t="inlineStr">
        <is>
          <t>IMP,L,15951,X4,B21</t>
        </is>
      </c>
      <c r="M1434" s="89" t="inlineStr">
        <is>
          <t>A101728</t>
        </is>
      </c>
      <c r="N1434" s="89" t="n">
        <v>0</v>
      </c>
      <c r="O1434" s="89" t="inlineStr">
        <is>
          <t>LT027</t>
        </is>
      </c>
      <c r="P1434" s="13" t="n">
        <v>0</v>
      </c>
      <c r="R1434" s="12" t="n"/>
    </row>
    <row r="1435" customFormat="1" s="84">
      <c r="A1435" s="91" t="n"/>
      <c r="B1435" s="89" t="inlineStr">
        <is>
          <t>Price_BOM_VLC_VLSC_Imp_1429</t>
        </is>
      </c>
      <c r="C1435" s="105" t="inlineStr">
        <is>
          <t>:2095A-2P-15HP-VLSC:2095A-2P-20HP-VLSC:2095A-2P-25HP-VLSC:2095A-2P-30HP-VLSC:2095A-4P-3HP-VLSC:2095A-4P-5HP-VLSC:</t>
        </is>
      </c>
      <c r="D1435" s="86" t="inlineStr">
        <is>
          <t>X4</t>
        </is>
      </c>
      <c r="E1435" s="86" t="inlineStr">
        <is>
          <t>ImpMatl_SS_AISI-304</t>
        </is>
      </c>
      <c r="F1435" s="89" t="inlineStr">
        <is>
          <t>Stainless Steel, AISI-304</t>
        </is>
      </c>
      <c r="G1435" s="89" t="inlineStr">
        <is>
          <t>H304</t>
        </is>
      </c>
      <c r="H1435" s="89" t="inlineStr">
        <is>
          <t>Coating_Standard</t>
        </is>
      </c>
      <c r="I1435" s="89" t="inlineStr">
        <is>
          <t>Stainless Steel, AISI-303</t>
        </is>
      </c>
      <c r="J1435" s="89" t="inlineStr">
        <is>
          <t>Stainless Steel, AISI 316</t>
        </is>
      </c>
      <c r="K1435" s="112" t="n">
        <v>98876024</v>
      </c>
      <c r="L1435" s="112" t="inlineStr">
        <is>
          <t>IMP,L,15951,X4,H304</t>
        </is>
      </c>
      <c r="M1435" s="84" t="inlineStr">
        <is>
          <t>A101732</t>
        </is>
      </c>
      <c r="N1435" s="84" t="n">
        <v>0</v>
      </c>
      <c r="O1435" s="89" t="inlineStr">
        <is>
          <t>LT027</t>
        </is>
      </c>
      <c r="P1435" s="13" t="n">
        <v>0</v>
      </c>
      <c r="R1435" s="12" t="n"/>
    </row>
    <row r="1436" customFormat="1" s="84">
      <c r="A1436" s="91" t="n"/>
      <c r="B1436" s="89" t="inlineStr">
        <is>
          <t>Price_BOM_VLC_VLSC_Imp_1430</t>
        </is>
      </c>
      <c r="C1436" s="105" t="inlineStr">
        <is>
          <t>:2095A-2P-15HP-VLSC:2095A-2P-20HP-VLSC:2095A-2P-25HP-VLSC:2095A-2P-30HP-VLSC:2095A-4P-3HP-VLSC:2095A-4P-5HP-VLSC:</t>
        </is>
      </c>
      <c r="D1436" s="86" t="inlineStr">
        <is>
          <t>X4</t>
        </is>
      </c>
      <c r="E1436" s="84" t="inlineStr">
        <is>
          <t>ImpMatl_NiAl-Bronze_ASTM-B148_C95400</t>
        </is>
      </c>
      <c r="F1436" s="89" t="inlineStr">
        <is>
          <t>Nickel Aluminum Bronze ASTM B148 UNS C95400</t>
        </is>
      </c>
      <c r="G1436" s="89" t="inlineStr">
        <is>
          <t>B22</t>
        </is>
      </c>
      <c r="H1436" s="89" t="inlineStr">
        <is>
          <t>Coating_Standard</t>
        </is>
      </c>
      <c r="I1436" s="89" t="inlineStr">
        <is>
          <t>Stainless Steel, AISI-303</t>
        </is>
      </c>
      <c r="J1436" s="89" t="inlineStr">
        <is>
          <t>Steel, Cold Drawn C1018</t>
        </is>
      </c>
      <c r="K1436" s="113" t="inlineStr">
        <is>
          <t>97775291</t>
        </is>
      </c>
      <c r="L1436" s="107" t="n"/>
      <c r="M1436" s="84" t="inlineStr">
        <is>
          <t>A102218</t>
        </is>
      </c>
      <c r="N1436" s="107" t="n">
        <v>192</v>
      </c>
      <c r="O1436" s="89" t="inlineStr">
        <is>
          <t>LT250</t>
        </is>
      </c>
      <c r="P1436" s="13" t="n">
        <v>8</v>
      </c>
      <c r="R1436" s="12" t="n"/>
    </row>
    <row r="1437" customFormat="1" s="84">
      <c r="A1437" s="91" t="n"/>
      <c r="B1437" s="89" t="inlineStr">
        <is>
          <t>Price_BOM_VLC_VLSC_Imp_1431</t>
        </is>
      </c>
      <c r="C1437" s="105" t="inlineStr">
        <is>
          <t>:2095A-2P-15HP-VLSC:2095A-2P-20HP-VLSC:2095A-2P-25HP-VLSC:2095A-2P-30HP-VLSC:2095A-4P-3HP-VLSC:2095A-4P-5HP-VLSC:</t>
        </is>
      </c>
      <c r="D1437" s="86" t="inlineStr">
        <is>
          <t>X4</t>
        </is>
      </c>
      <c r="E1437" s="86" t="inlineStr">
        <is>
          <t>ImpMatl_Silicon_Bronze_ASTM-B584_C87600</t>
        </is>
      </c>
      <c r="F1437" s="89" t="inlineStr">
        <is>
          <t>Silicon Bronze, ASTM-B584, C87600</t>
        </is>
      </c>
      <c r="G1437" s="89" t="inlineStr">
        <is>
          <t>B21</t>
        </is>
      </c>
      <c r="H1437" s="89" t="inlineStr">
        <is>
          <t>Coating_Scotchkote134_interior</t>
        </is>
      </c>
      <c r="I1437" s="89" t="inlineStr">
        <is>
          <t>Stainless Steel, AISI-303</t>
        </is>
      </c>
      <c r="J1437" s="89" t="inlineStr">
        <is>
          <t>Steel, Cold Drawn C1018</t>
        </is>
      </c>
      <c r="K1437" s="86" t="inlineStr">
        <is>
          <t>RTF</t>
        </is>
      </c>
      <c r="L1437" s="89" t="n"/>
      <c r="M1437" s="89" t="inlineStr">
        <is>
          <t>A101728</t>
        </is>
      </c>
      <c r="N1437" s="89" t="n">
        <v>0</v>
      </c>
      <c r="O1437" s="89" t="inlineStr">
        <is>
          <t>LT250</t>
        </is>
      </c>
      <c r="P1437" s="13" t="n">
        <v>8</v>
      </c>
      <c r="R1437" s="12" t="n"/>
    </row>
    <row r="1438" customFormat="1" s="84">
      <c r="A1438" s="91" t="n"/>
      <c r="B1438" s="89" t="inlineStr">
        <is>
          <t>Price_BOM_VLC_VLSC_Imp_1432</t>
        </is>
      </c>
      <c r="C1438" s="105" t="inlineStr">
        <is>
          <t>:2095A-2P-15HP-VLSC:2095A-2P-20HP-VLSC:2095A-2P-25HP-VLSC:2095A-2P-30HP-VLSC:2095A-4P-3HP-VLSC:2095A-4P-5HP-VLSC:</t>
        </is>
      </c>
      <c r="D1438" s="86" t="inlineStr">
        <is>
          <t>X4</t>
        </is>
      </c>
      <c r="E1438" s="84" t="inlineStr">
        <is>
          <t>ImpMatl_NiAl-Bronze_ASTM-B148_C95400</t>
        </is>
      </c>
      <c r="F1438" s="89" t="inlineStr">
        <is>
          <t>Nickel Aluminum Bronze ASTM B148 UNS C95400</t>
        </is>
      </c>
      <c r="G1438" s="89" t="inlineStr">
        <is>
          <t>B22</t>
        </is>
      </c>
      <c r="H1438" s="89" t="inlineStr">
        <is>
          <t>Coating_Scotchkote134_interior</t>
        </is>
      </c>
      <c r="I1438" s="89" t="inlineStr">
        <is>
          <t>Stainless Steel, AISI-303</t>
        </is>
      </c>
      <c r="J1438" s="89" t="inlineStr">
        <is>
          <t>Steel, Cold Drawn C1018</t>
        </is>
      </c>
      <c r="K1438" s="86" t="inlineStr">
        <is>
          <t>RTF</t>
        </is>
      </c>
      <c r="L1438" s="107" t="n"/>
      <c r="M1438" s="84" t="inlineStr">
        <is>
          <t>A102218</t>
        </is>
      </c>
      <c r="N1438" s="107" t="n">
        <v>192</v>
      </c>
      <c r="O1438" s="89" t="inlineStr">
        <is>
          <t>LT250</t>
        </is>
      </c>
      <c r="P1438" s="13" t="n">
        <v>8</v>
      </c>
      <c r="R1438" s="12" t="n"/>
    </row>
    <row r="1439" customFormat="1" s="84">
      <c r="A1439" s="91" t="n"/>
      <c r="B1439" s="89" t="inlineStr">
        <is>
          <t>Price_BOM_VLC_VLSC_Imp_1433</t>
        </is>
      </c>
      <c r="C1439" s="105" t="inlineStr">
        <is>
          <t>:2095A-2P-15HP-VLSC:2095A-2P-20HP-VLSC:2095A-2P-25HP-VLSC:2095A-2P-30HP-VLSC:2095A-4P-3HP-VLSC:2095A-4P-5HP-VLSC:</t>
        </is>
      </c>
      <c r="D1439" s="86" t="inlineStr">
        <is>
          <t>X4</t>
        </is>
      </c>
      <c r="E1439" s="86" t="inlineStr">
        <is>
          <t>ImpMatl_Silicon_Bronze_ASTM-B584_C87600</t>
        </is>
      </c>
      <c r="F1439" s="89" t="inlineStr">
        <is>
          <t>Silicon Bronze, ASTM-B584, C87600</t>
        </is>
      </c>
      <c r="G1439" s="89" t="inlineStr">
        <is>
          <t>B21</t>
        </is>
      </c>
      <c r="H1439" s="89" t="inlineStr">
        <is>
          <t>Coating_Scotchkote134_interior_exterior</t>
        </is>
      </c>
      <c r="I1439" s="89" t="inlineStr">
        <is>
          <t>Stainless Steel, AISI-303</t>
        </is>
      </c>
      <c r="J1439" s="89" t="inlineStr">
        <is>
          <t>Steel, Cold Drawn C1018</t>
        </is>
      </c>
      <c r="K1439" s="86" t="inlineStr">
        <is>
          <t>RTF</t>
        </is>
      </c>
      <c r="L1439" s="89" t="n"/>
      <c r="M1439" s="89" t="inlineStr">
        <is>
          <t>A101728</t>
        </is>
      </c>
      <c r="N1439" s="89" t="n">
        <v>0</v>
      </c>
      <c r="O1439" s="89" t="inlineStr">
        <is>
          <t>LT250</t>
        </is>
      </c>
      <c r="P1439" s="13" t="n">
        <v>8</v>
      </c>
      <c r="R1439" s="12" t="n"/>
    </row>
    <row r="1440" customFormat="1" s="84">
      <c r="A1440" s="91" t="n"/>
      <c r="B1440" s="89" t="inlineStr">
        <is>
          <t>Price_BOM_VLC_VLSC_Imp_1434</t>
        </is>
      </c>
      <c r="C1440" s="105" t="inlineStr">
        <is>
          <t>:2095A-2P-15HP-VLSC:2095A-2P-20HP-VLSC:2095A-2P-25HP-VLSC:2095A-2P-30HP-VLSC:2095A-4P-3HP-VLSC:2095A-4P-5HP-VLSC:</t>
        </is>
      </c>
      <c r="D1440" s="86" t="inlineStr">
        <is>
          <t>X4</t>
        </is>
      </c>
      <c r="E1440" s="84" t="inlineStr">
        <is>
          <t>ImpMatl_NiAl-Bronze_ASTM-B148_C95400</t>
        </is>
      </c>
      <c r="F1440" s="89" t="inlineStr">
        <is>
          <t>Nickel Aluminum Bronze ASTM B148 UNS C95400</t>
        </is>
      </c>
      <c r="G1440" s="89" t="inlineStr">
        <is>
          <t>B22</t>
        </is>
      </c>
      <c r="H1440" s="89" t="inlineStr">
        <is>
          <t>Coating_Scotchkote134_interior_exterior</t>
        </is>
      </c>
      <c r="I1440" s="89" t="inlineStr">
        <is>
          <t>Stainless Steel, AISI-303</t>
        </is>
      </c>
      <c r="J1440" s="89" t="inlineStr">
        <is>
          <t>Steel, Cold Drawn C1018</t>
        </is>
      </c>
      <c r="K1440" s="86" t="inlineStr">
        <is>
          <t>RTF</t>
        </is>
      </c>
      <c r="L1440" s="107" t="n"/>
      <c r="M1440" s="84" t="inlineStr">
        <is>
          <t>A102218</t>
        </is>
      </c>
      <c r="N1440" s="107" t="n">
        <v>192</v>
      </c>
      <c r="O1440" s="89" t="inlineStr">
        <is>
          <t>LT250</t>
        </is>
      </c>
      <c r="P1440" s="13" t="n">
        <v>8</v>
      </c>
      <c r="R1440" s="12" t="n"/>
    </row>
    <row r="1441" customFormat="1" s="84">
      <c r="A1441" s="91" t="n"/>
      <c r="B1441" s="89" t="inlineStr">
        <is>
          <t>Price_BOM_VLC_VLSC_Imp_1435</t>
        </is>
      </c>
      <c r="C1441" s="105" t="inlineStr">
        <is>
          <t>:2095A-2P-15HP-VLSC:2095A-2P-20HP-VLSC:2095A-2P-25HP-VLSC:2095A-2P-30HP-VLSC:2095A-4P-3HP-VLSC:2095A-4P-5HP-VLSC:</t>
        </is>
      </c>
      <c r="D1441" s="86" t="inlineStr">
        <is>
          <t>X4</t>
        </is>
      </c>
      <c r="E1441" s="86" t="inlineStr">
        <is>
          <t>ImpMatl_Silicon_Bronze_ASTM-B584_C87600</t>
        </is>
      </c>
      <c r="F1441" s="89" t="inlineStr">
        <is>
          <t>Silicon Bronze, ASTM-B584, C87600</t>
        </is>
      </c>
      <c r="G1441" s="89" t="inlineStr">
        <is>
          <t>B21</t>
        </is>
      </c>
      <c r="H1441" s="89" t="inlineStr">
        <is>
          <t>Coating_Scotchkote134_interior_exterior_IncludeImpeller</t>
        </is>
      </c>
      <c r="I1441" s="89" t="inlineStr">
        <is>
          <t>Stainless Steel, AISI-303</t>
        </is>
      </c>
      <c r="J1441" s="89" t="inlineStr">
        <is>
          <t>Steel, Cold Drawn C1018</t>
        </is>
      </c>
      <c r="K1441" s="86" t="inlineStr">
        <is>
          <t>RTF</t>
        </is>
      </c>
      <c r="L1441" s="89" t="n"/>
      <c r="M1441" s="89" t="inlineStr">
        <is>
          <t>A101728</t>
        </is>
      </c>
      <c r="N1441" s="89" t="n">
        <v>0</v>
      </c>
      <c r="O1441" s="89" t="inlineStr">
        <is>
          <t>LT250</t>
        </is>
      </c>
      <c r="P1441" s="13" t="n">
        <v>8</v>
      </c>
      <c r="R1441" s="12" t="n"/>
    </row>
    <row r="1442" customFormat="1" s="84">
      <c r="A1442" s="91" t="n"/>
      <c r="B1442" s="89" t="inlineStr">
        <is>
          <t>Price_BOM_VLC_VLSC_Imp_1436</t>
        </is>
      </c>
      <c r="C1442" s="105" t="inlineStr">
        <is>
          <t>:2095A-2P-15HP-VLSC:2095A-2P-20HP-VLSC:2095A-2P-25HP-VLSC:2095A-2P-30HP-VLSC:2095A-4P-3HP-VLSC:2095A-4P-5HP-VLSC:</t>
        </is>
      </c>
      <c r="D1442" s="86" t="inlineStr">
        <is>
          <t>X4</t>
        </is>
      </c>
      <c r="E1442" s="84" t="inlineStr">
        <is>
          <t>ImpMatl_NiAl-Bronze_ASTM-B148_C95400</t>
        </is>
      </c>
      <c r="F1442" s="89" t="inlineStr">
        <is>
          <t>Nickel Aluminum Bronze ASTM B148 UNS C95400</t>
        </is>
      </c>
      <c r="G1442" s="89" t="inlineStr">
        <is>
          <t>B22</t>
        </is>
      </c>
      <c r="H1442" s="89" t="inlineStr">
        <is>
          <t>Coating_Scotchkote134_interior_exterior_IncludeImpeller</t>
        </is>
      </c>
      <c r="I1442" s="89" t="inlineStr">
        <is>
          <t>Stainless Steel, AISI-303</t>
        </is>
      </c>
      <c r="J1442" s="89" t="inlineStr">
        <is>
          <t>Steel, Cold Drawn C1018</t>
        </is>
      </c>
      <c r="K1442" s="86" t="inlineStr">
        <is>
          <t>RTF</t>
        </is>
      </c>
      <c r="L1442" s="107" t="n"/>
      <c r="M1442" s="84" t="inlineStr">
        <is>
          <t>A102218</t>
        </is>
      </c>
      <c r="N1442" s="107" t="n">
        <v>192</v>
      </c>
      <c r="O1442" s="89" t="inlineStr">
        <is>
          <t>LT250</t>
        </is>
      </c>
      <c r="P1442" s="13" t="n">
        <v>8</v>
      </c>
      <c r="R1442" s="12" t="n"/>
    </row>
    <row r="1443" customFormat="1" s="84">
      <c r="A1443" s="91" t="n"/>
      <c r="B1443" s="89" t="inlineStr">
        <is>
          <t>Price_BOM_VLC_VLSC_Imp_1437</t>
        </is>
      </c>
      <c r="C1443" s="105" t="inlineStr">
        <is>
          <t>:2095A-2P-15HP-VLSC:2095A-2P-20HP-VLSC:2095A-2P-25HP-VLSC:2095A-2P-30HP-VLSC:2095A-4P-3HP-VLSC:2095A-4P-5HP-VLSC:</t>
        </is>
      </c>
      <c r="D1443" s="86" t="inlineStr">
        <is>
          <t>X4</t>
        </is>
      </c>
      <c r="E1443" s="86" t="inlineStr">
        <is>
          <t>ImpMatl_Silicon_Bronze_ASTM-B584_C87600</t>
        </is>
      </c>
      <c r="F1443" s="89" t="inlineStr">
        <is>
          <t>Silicon Bronze, ASTM-B584, C87600</t>
        </is>
      </c>
      <c r="G1443" s="89" t="inlineStr">
        <is>
          <t>B21</t>
        </is>
      </c>
      <c r="H1443" s="89" t="inlineStr">
        <is>
          <t>Coating_Scotchkote134_interior_IncludeImpeller</t>
        </is>
      </c>
      <c r="I1443" s="89" t="inlineStr">
        <is>
          <t>Stainless Steel, AISI-303</t>
        </is>
      </c>
      <c r="J1443" s="89" t="inlineStr">
        <is>
          <t>Steel, Cold Drawn C1018</t>
        </is>
      </c>
      <c r="K1443" s="86" t="inlineStr">
        <is>
          <t>RTF</t>
        </is>
      </c>
      <c r="L1443" s="89" t="n"/>
      <c r="M1443" s="89" t="inlineStr">
        <is>
          <t>A101728</t>
        </is>
      </c>
      <c r="N1443" s="89" t="n">
        <v>0</v>
      </c>
      <c r="O1443" s="89" t="inlineStr">
        <is>
          <t>LT250</t>
        </is>
      </c>
      <c r="P1443" s="13" t="n">
        <v>8</v>
      </c>
      <c r="R1443" s="12" t="n"/>
    </row>
    <row r="1444" customFormat="1" s="84">
      <c r="A1444" s="91" t="n"/>
      <c r="B1444" s="89" t="inlineStr">
        <is>
          <t>Price_BOM_VLC_VLSC_Imp_1438</t>
        </is>
      </c>
      <c r="C1444" s="105" t="inlineStr">
        <is>
          <t>:2095A-2P-15HP-VLSC:2095A-2P-20HP-VLSC:2095A-2P-25HP-VLSC:2095A-2P-30HP-VLSC:2095A-4P-3HP-VLSC:2095A-4P-5HP-VLSC:</t>
        </is>
      </c>
      <c r="D1444" s="86" t="inlineStr">
        <is>
          <t>X4</t>
        </is>
      </c>
      <c r="E1444" s="84" t="inlineStr">
        <is>
          <t>ImpMatl_NiAl-Bronze_ASTM-B148_C95400</t>
        </is>
      </c>
      <c r="F1444" s="89" t="inlineStr">
        <is>
          <t>Nickel Aluminum Bronze ASTM B148 UNS C95400</t>
        </is>
      </c>
      <c r="G1444" s="89" t="inlineStr">
        <is>
          <t>B22</t>
        </is>
      </c>
      <c r="H1444" s="89" t="inlineStr">
        <is>
          <t>Coating_Scotchkote134_interior_IncludeImpeller</t>
        </is>
      </c>
      <c r="I1444" s="89" t="inlineStr">
        <is>
          <t>Stainless Steel, AISI-303</t>
        </is>
      </c>
      <c r="J1444" s="89" t="inlineStr">
        <is>
          <t>Steel, Cold Drawn C1018</t>
        </is>
      </c>
      <c r="K1444" s="86" t="inlineStr">
        <is>
          <t>RTF</t>
        </is>
      </c>
      <c r="L1444" s="107" t="n"/>
      <c r="M1444" s="84" t="inlineStr">
        <is>
          <t>A102218</t>
        </is>
      </c>
      <c r="N1444" s="107" t="n">
        <v>192</v>
      </c>
      <c r="O1444" s="89" t="inlineStr">
        <is>
          <t>LT250</t>
        </is>
      </c>
      <c r="P1444" s="13" t="n">
        <v>8</v>
      </c>
      <c r="R1444" s="12" t="n"/>
    </row>
    <row r="1445" customFormat="1" s="84">
      <c r="A1445" s="91" t="n"/>
      <c r="B1445" s="89" t="inlineStr">
        <is>
          <t>Price_BOM_VLC_VLSC_Imp_1439</t>
        </is>
      </c>
      <c r="C1445" s="105" t="inlineStr">
        <is>
          <t>:2095A-2P-15HP-VLSC:2095A-2P-20HP-VLSC:2095A-2P-25HP-VLSC:2095A-2P-30HP-VLSC:2095A-4P-3HP-VLSC:2095A-4P-5HP-VLSC:</t>
        </is>
      </c>
      <c r="D1445" s="86" t="inlineStr">
        <is>
          <t>X4</t>
        </is>
      </c>
      <c r="E1445" s="86" t="inlineStr">
        <is>
          <t>ImpMatl_Silicon_Bronze_ASTM-B584_C87600</t>
        </is>
      </c>
      <c r="F1445" s="89" t="inlineStr">
        <is>
          <t>Silicon Bronze, ASTM-B584, C87600</t>
        </is>
      </c>
      <c r="G1445" s="89" t="inlineStr">
        <is>
          <t>B21</t>
        </is>
      </c>
      <c r="H1445" s="89" t="inlineStr">
        <is>
          <t>Coating_Special</t>
        </is>
      </c>
      <c r="I1445" s="89" t="inlineStr">
        <is>
          <t>Stainless Steel, AISI-303</t>
        </is>
      </c>
      <c r="J1445" s="89" t="inlineStr">
        <is>
          <t>Steel, Cold Drawn C1018</t>
        </is>
      </c>
      <c r="K1445" s="86" t="inlineStr">
        <is>
          <t>RTF</t>
        </is>
      </c>
      <c r="L1445" s="89" t="n"/>
      <c r="M1445" s="89" t="inlineStr">
        <is>
          <t>A101728</t>
        </is>
      </c>
      <c r="N1445" s="89" t="n">
        <v>0</v>
      </c>
      <c r="O1445" s="89" t="inlineStr">
        <is>
          <t>LT250</t>
        </is>
      </c>
      <c r="P1445" s="13" t="n">
        <v>8</v>
      </c>
      <c r="R1445" s="12" t="n"/>
    </row>
    <row r="1446" customFormat="1" s="84">
      <c r="A1446" s="91" t="n"/>
      <c r="B1446" s="89" t="inlineStr">
        <is>
          <t>Price_BOM_VLC_VLSC_Imp_1440</t>
        </is>
      </c>
      <c r="C1446" s="105" t="inlineStr">
        <is>
          <t>:2095A-2P-15HP-VLSC:2095A-2P-20HP-VLSC:2095A-2P-25HP-VLSC:2095A-2P-30HP-VLSC:2095A-4P-3HP-VLSC:2095A-4P-5HP-VLSC:</t>
        </is>
      </c>
      <c r="D1446" s="86" t="inlineStr">
        <is>
          <t>X4</t>
        </is>
      </c>
      <c r="E1446" s="84" t="inlineStr">
        <is>
          <t>ImpMatl_NiAl-Bronze_ASTM-B148_C95400</t>
        </is>
      </c>
      <c r="F1446" s="89" t="inlineStr">
        <is>
          <t>Nickel Aluminum Bronze ASTM B148 UNS C95400</t>
        </is>
      </c>
      <c r="G1446" s="89" t="inlineStr">
        <is>
          <t>B22</t>
        </is>
      </c>
      <c r="H1446" s="89" t="inlineStr">
        <is>
          <t>Coating_Special</t>
        </is>
      </c>
      <c r="I1446" s="89" t="inlineStr">
        <is>
          <t>Stainless Steel, AISI-303</t>
        </is>
      </c>
      <c r="J1446" s="89" t="inlineStr">
        <is>
          <t>Steel, Cold Drawn C1018</t>
        </is>
      </c>
      <c r="K1446" s="86" t="inlineStr">
        <is>
          <t>RTF</t>
        </is>
      </c>
      <c r="L1446" s="107" t="n"/>
      <c r="M1446" s="84" t="inlineStr">
        <is>
          <t>A102218</t>
        </is>
      </c>
      <c r="N1446" s="107" t="n">
        <v>192</v>
      </c>
      <c r="O1446" s="89" t="inlineStr">
        <is>
          <t>LT250</t>
        </is>
      </c>
      <c r="P1446" s="13" t="n">
        <v>8</v>
      </c>
      <c r="R1446" s="12" t="n"/>
    </row>
    <row r="1447" customFormat="1" s="84">
      <c r="A1447" s="91" t="n"/>
      <c r="B1447" s="89" t="inlineStr">
        <is>
          <t>Price_BOM_VLC_VLSC_Imp_1441</t>
        </is>
      </c>
      <c r="C1447" s="105" t="inlineStr">
        <is>
          <t>:2095A-2P-15HP-VLSC:2095A-2P-20HP-VLSC:2095A-2P-25HP-VLSC:2095A-2P-30HP-VLSC:2095A-4P-3HP-VLSC:2095A-4P-5HP-VLSC:</t>
        </is>
      </c>
      <c r="D1447" s="86" t="inlineStr">
        <is>
          <t>X4</t>
        </is>
      </c>
      <c r="E1447" s="86" t="inlineStr">
        <is>
          <t>ImpMatl_Silicon_Bronze_ASTM-B584_C87600</t>
        </is>
      </c>
      <c r="F1447" s="89" t="inlineStr">
        <is>
          <t>Silicon Bronze, ASTM-B584, C87600</t>
        </is>
      </c>
      <c r="G1447" s="89" t="inlineStr">
        <is>
          <t>B21</t>
        </is>
      </c>
      <c r="H1447" s="89" t="inlineStr">
        <is>
          <t>Coating_Epoxy</t>
        </is>
      </c>
      <c r="I1447" s="89" t="inlineStr">
        <is>
          <t>Stainless Steel, AISI-303</t>
        </is>
      </c>
      <c r="J1447" s="89" t="inlineStr">
        <is>
          <t>Steel, Cold Drawn C1018</t>
        </is>
      </c>
      <c r="K1447" s="86" t="inlineStr">
        <is>
          <t>RTF</t>
        </is>
      </c>
      <c r="L1447" s="89" t="n"/>
      <c r="M1447" s="89" t="inlineStr">
        <is>
          <t>A101728</t>
        </is>
      </c>
      <c r="N1447" s="89" t="n">
        <v>0</v>
      </c>
      <c r="O1447" s="89" t="inlineStr">
        <is>
          <t>LT250</t>
        </is>
      </c>
      <c r="P1447" s="13" t="n">
        <v>8</v>
      </c>
      <c r="R1447" s="12" t="n"/>
    </row>
    <row r="1448" customFormat="1" s="84">
      <c r="A1448" s="91" t="n"/>
      <c r="B1448" s="89" t="inlineStr">
        <is>
          <t>Price_BOM_VLC_VLSC_Imp_1442</t>
        </is>
      </c>
      <c r="C1448" s="105" t="inlineStr">
        <is>
          <t>:2095A-2P-15HP-VLSC:2095A-2P-20HP-VLSC:2095A-2P-25HP-VLSC:2095A-2P-30HP-VLSC:2095A-4P-3HP-VLSC:2095A-4P-5HP-VLSC:</t>
        </is>
      </c>
      <c r="D1448" s="86" t="inlineStr">
        <is>
          <t>X4</t>
        </is>
      </c>
      <c r="E1448" s="84" t="inlineStr">
        <is>
          <t>ImpMatl_NiAl-Bronze_ASTM-B148_C95400</t>
        </is>
      </c>
      <c r="F1448" s="89" t="inlineStr">
        <is>
          <t>Nickel Aluminum Bronze ASTM B148 UNS C95400</t>
        </is>
      </c>
      <c r="G1448" s="89" t="inlineStr">
        <is>
          <t>B22</t>
        </is>
      </c>
      <c r="H1448" s="89" t="inlineStr">
        <is>
          <t>Coating_Epoxy</t>
        </is>
      </c>
      <c r="I1448" s="89" t="inlineStr">
        <is>
          <t>Stainless Steel, AISI-303</t>
        </is>
      </c>
      <c r="J1448" s="89" t="inlineStr">
        <is>
          <t>Steel, Cold Drawn C1018</t>
        </is>
      </c>
      <c r="K1448" s="86" t="inlineStr">
        <is>
          <t>RTF</t>
        </is>
      </c>
      <c r="L1448" s="107" t="n"/>
      <c r="M1448" s="84" t="inlineStr">
        <is>
          <t>A102218</t>
        </is>
      </c>
      <c r="N1448" s="107" t="n">
        <v>192</v>
      </c>
      <c r="O1448" s="89" t="inlineStr">
        <is>
          <t>LT250</t>
        </is>
      </c>
      <c r="P1448" s="13" t="n">
        <v>8</v>
      </c>
      <c r="R1448" s="12" t="n"/>
    </row>
    <row r="1449" customFormat="1" s="84">
      <c r="A1449" s="91" t="n"/>
      <c r="B1449" s="89" t="inlineStr">
        <is>
          <t>Price_BOM_VLC_VLSC_Imp_1443</t>
        </is>
      </c>
      <c r="C1449" s="105" t="inlineStr">
        <is>
          <t>:40159-4P-30HP-VLC:40159-4P-40HP-VLC:40159-4P-50HP-VLC:</t>
        </is>
      </c>
      <c r="D1449" s="86" t="inlineStr">
        <is>
          <t>XA</t>
        </is>
      </c>
      <c r="E1449" s="86" t="inlineStr">
        <is>
          <t>ImpMatl_Silicon_Bronze_ASTM-B584_C87600</t>
        </is>
      </c>
      <c r="F1449" s="89" t="inlineStr">
        <is>
          <t>Silicon Bronze, ASTM-B584, C87600</t>
        </is>
      </c>
      <c r="G1449" s="89" t="inlineStr">
        <is>
          <t>B21</t>
        </is>
      </c>
      <c r="H1449" s="89" t="inlineStr">
        <is>
          <t>Coating_Standard</t>
        </is>
      </c>
      <c r="I1449" s="89" t="inlineStr">
        <is>
          <t>Stainless Steel, AISI-303</t>
        </is>
      </c>
      <c r="J1449" s="89" t="inlineStr">
        <is>
          <t>Steel, Cold Drawn C1018</t>
        </is>
      </c>
      <c r="K1449" s="114" t="inlineStr">
        <is>
          <t>96896895</t>
        </is>
      </c>
      <c r="L1449" s="89" t="inlineStr">
        <is>
          <t>IMP,L,30157,XA,B21</t>
        </is>
      </c>
      <c r="M1449" s="89" t="inlineStr">
        <is>
          <t>A101896</t>
        </is>
      </c>
      <c r="N1449" s="84" t="n">
        <v>0</v>
      </c>
      <c r="O1449" s="84" t="inlineStr">
        <is>
          <t>LT027</t>
        </is>
      </c>
      <c r="P1449" s="13" t="n">
        <v>0</v>
      </c>
      <c r="R1449" s="12" t="n"/>
    </row>
    <row r="1450" customFormat="1" s="84">
      <c r="A1450" s="91" t="n"/>
      <c r="B1450" s="89" t="inlineStr">
        <is>
          <t>Price_BOM_VLC_VLSC_Imp_1444</t>
        </is>
      </c>
      <c r="C1450" s="105" t="inlineStr">
        <is>
          <t>:40159-4P-30HP-VLC:40159-4P-40HP-VLC:40159-4P-50HP-VLC:</t>
        </is>
      </c>
      <c r="D1450" s="86" t="inlineStr">
        <is>
          <t>XA</t>
        </is>
      </c>
      <c r="E1450" s="86" t="inlineStr">
        <is>
          <t>ImpMatl_SS_AISI-304</t>
        </is>
      </c>
      <c r="F1450" s="89" t="inlineStr">
        <is>
          <t>Stainless Steel, AISI-304</t>
        </is>
      </c>
      <c r="G1450" s="89" t="inlineStr">
        <is>
          <t>H304</t>
        </is>
      </c>
      <c r="H1450" s="89" t="inlineStr">
        <is>
          <t>Coating_Standard</t>
        </is>
      </c>
      <c r="I1450" s="89" t="inlineStr">
        <is>
          <t>Stainless Steel, AISI-303</t>
        </is>
      </c>
      <c r="J1450" s="89" t="inlineStr">
        <is>
          <t>Stainless Steel, AISI 316</t>
        </is>
      </c>
      <c r="K1450" s="112" t="n">
        <v>98876159</v>
      </c>
      <c r="L1450" s="112" t="inlineStr">
        <is>
          <t>IMP,L,30157,XA,H304</t>
        </is>
      </c>
      <c r="M1450" s="89" t="inlineStr">
        <is>
          <t>A102487</t>
        </is>
      </c>
      <c r="N1450" s="84" t="n">
        <v>0</v>
      </c>
      <c r="O1450" s="84" t="inlineStr">
        <is>
          <t>LT027</t>
        </is>
      </c>
      <c r="P1450" s="13" t="n">
        <v>0</v>
      </c>
      <c r="R1450" s="12" t="n"/>
    </row>
    <row r="1451" customFormat="1" s="84">
      <c r="A1451" s="91" t="n"/>
      <c r="B1451" s="89" t="inlineStr">
        <is>
          <t>Price_BOM_VLC_VLSC_Imp_1445</t>
        </is>
      </c>
      <c r="C1451" s="105" t="inlineStr">
        <is>
          <t>:40159-4P-30HP-VLC:40159-4P-40HP-VLC:40159-4P-50HP-VLC:</t>
        </is>
      </c>
      <c r="D1451" s="86" t="inlineStr">
        <is>
          <t>XA</t>
        </is>
      </c>
      <c r="E1451" s="84" t="inlineStr">
        <is>
          <t>ImpMatl_NiAl-Bronze_ASTM-B148_C95400</t>
        </is>
      </c>
      <c r="F1451" s="89" t="inlineStr">
        <is>
          <t>Nickel Aluminum Bronze ASTM B148 UNS C95400</t>
        </is>
      </c>
      <c r="G1451" s="89" t="inlineStr">
        <is>
          <t>B22</t>
        </is>
      </c>
      <c r="H1451" s="89" t="inlineStr">
        <is>
          <t>Coating_Standard</t>
        </is>
      </c>
      <c r="I1451" s="89" t="inlineStr">
        <is>
          <t>Stainless Steel, AISI-303</t>
        </is>
      </c>
      <c r="J1451" s="89" t="inlineStr">
        <is>
          <t>Steel, Cold Drawn C1018</t>
        </is>
      </c>
      <c r="K1451" s="113" t="inlineStr">
        <is>
          <t>97780144</t>
        </is>
      </c>
      <c r="L1451" s="89" t="inlineStr">
        <is>
          <t>IMP,L,30157,XA,B2</t>
        </is>
      </c>
      <c r="M1451" s="84" t="inlineStr">
        <is>
          <t>A101899</t>
        </is>
      </c>
      <c r="N1451" s="84" t="n">
        <v>2400</v>
      </c>
      <c r="O1451" s="89" t="inlineStr">
        <is>
          <t>LT250</t>
        </is>
      </c>
      <c r="P1451" s="13" t="n">
        <v>8</v>
      </c>
      <c r="R1451" s="12" t="n"/>
    </row>
    <row r="1452" customFormat="1" s="84">
      <c r="A1452" s="91" t="n"/>
      <c r="B1452" s="89" t="inlineStr">
        <is>
          <t>Price_BOM_VLC_VLSC_Imp_1446</t>
        </is>
      </c>
      <c r="C1452" s="105" t="inlineStr">
        <is>
          <t>:40159-4P-30HP-VLC:40159-4P-40HP-VLC:40159-4P-50HP-VLC:</t>
        </is>
      </c>
      <c r="D1452" s="86" t="inlineStr">
        <is>
          <t>XA</t>
        </is>
      </c>
      <c r="E1452" s="86" t="inlineStr">
        <is>
          <t>ImpMatl_Silicon_Bronze_ASTM-B584_C87600</t>
        </is>
      </c>
      <c r="F1452" s="89" t="inlineStr">
        <is>
          <t>Silicon Bronze, ASTM-B584, C87600</t>
        </is>
      </c>
      <c r="G1452" s="89" t="inlineStr">
        <is>
          <t>B21</t>
        </is>
      </c>
      <c r="H1452" s="89" t="inlineStr">
        <is>
          <t>Coating_Scotchkote134_interior</t>
        </is>
      </c>
      <c r="I1452" s="89" t="inlineStr">
        <is>
          <t>Stainless Steel, AISI-303</t>
        </is>
      </c>
      <c r="J1452" s="89" t="inlineStr">
        <is>
          <t>Steel, Cold Drawn C1018</t>
        </is>
      </c>
      <c r="K1452" s="86" t="inlineStr">
        <is>
          <t>RTF</t>
        </is>
      </c>
      <c r="L1452" s="89" t="n"/>
      <c r="M1452" s="89" t="inlineStr">
        <is>
          <t>A101896</t>
        </is>
      </c>
      <c r="N1452" s="84" t="n">
        <v>0</v>
      </c>
      <c r="O1452" s="89" t="inlineStr">
        <is>
          <t>LT250</t>
        </is>
      </c>
      <c r="P1452" s="13" t="n">
        <v>8</v>
      </c>
      <c r="R1452" s="12" t="n"/>
    </row>
    <row r="1453" customFormat="1" s="84">
      <c r="A1453" s="91" t="n"/>
      <c r="B1453" s="89" t="inlineStr">
        <is>
          <t>Price_BOM_VLC_VLSC_Imp_1447</t>
        </is>
      </c>
      <c r="C1453" s="105" t="inlineStr">
        <is>
          <t>:40159-4P-30HP-VLC:40159-4P-40HP-VLC:40159-4P-50HP-VLC:</t>
        </is>
      </c>
      <c r="D1453" s="86" t="inlineStr">
        <is>
          <t>XA</t>
        </is>
      </c>
      <c r="E1453" s="84" t="inlineStr">
        <is>
          <t>ImpMatl_NiAl-Bronze_ASTM-B148_C95400</t>
        </is>
      </c>
      <c r="F1453" s="89" t="inlineStr">
        <is>
          <t>Nickel Aluminum Bronze ASTM B148 UNS C95400</t>
        </is>
      </c>
      <c r="G1453" s="89" t="inlineStr">
        <is>
          <t>B22</t>
        </is>
      </c>
      <c r="H1453" s="89" t="inlineStr">
        <is>
          <t>Coating_Scotchkote134_interior</t>
        </is>
      </c>
      <c r="I1453" s="89" t="inlineStr">
        <is>
          <t>Stainless Steel, AISI-303</t>
        </is>
      </c>
      <c r="J1453" s="89" t="inlineStr">
        <is>
          <t>Steel, Cold Drawn C1018</t>
        </is>
      </c>
      <c r="K1453" s="86" t="inlineStr">
        <is>
          <t>RTF</t>
        </is>
      </c>
      <c r="L1453" s="89" t="n"/>
      <c r="M1453" s="84" t="inlineStr">
        <is>
          <t>A101899</t>
        </is>
      </c>
      <c r="N1453" s="84" t="n">
        <v>2400</v>
      </c>
      <c r="O1453" s="89" t="inlineStr">
        <is>
          <t>LT250</t>
        </is>
      </c>
      <c r="P1453" s="13" t="n">
        <v>8</v>
      </c>
      <c r="R1453" s="12" t="n"/>
    </row>
    <row r="1454" customFormat="1" s="84">
      <c r="A1454" s="91" t="n"/>
      <c r="B1454" s="89" t="inlineStr">
        <is>
          <t>Price_BOM_VLC_VLSC_Imp_1448</t>
        </is>
      </c>
      <c r="C1454" s="105" t="inlineStr">
        <is>
          <t>:40159-4P-30HP-VLC:40159-4P-40HP-VLC:40159-4P-50HP-VLC:</t>
        </is>
      </c>
      <c r="D1454" s="86" t="inlineStr">
        <is>
          <t>XA</t>
        </is>
      </c>
      <c r="E1454" s="86" t="inlineStr">
        <is>
          <t>ImpMatl_Silicon_Bronze_ASTM-B584_C87600</t>
        </is>
      </c>
      <c r="F1454" s="89" t="inlineStr">
        <is>
          <t>Silicon Bronze, ASTM-B584, C87600</t>
        </is>
      </c>
      <c r="G1454" s="89" t="inlineStr">
        <is>
          <t>B21</t>
        </is>
      </c>
      <c r="H1454" s="89" t="inlineStr">
        <is>
          <t>Coating_Scotchkote134_interior_exterior</t>
        </is>
      </c>
      <c r="I1454" s="89" t="inlineStr">
        <is>
          <t>Stainless Steel, AISI-303</t>
        </is>
      </c>
      <c r="J1454" s="89" t="inlineStr">
        <is>
          <t>Steel, Cold Drawn C1018</t>
        </is>
      </c>
      <c r="K1454" s="86" t="inlineStr">
        <is>
          <t>RTF</t>
        </is>
      </c>
      <c r="L1454" s="89" t="n"/>
      <c r="M1454" s="89" t="inlineStr">
        <is>
          <t>A101896</t>
        </is>
      </c>
      <c r="N1454" s="84" t="n">
        <v>0</v>
      </c>
      <c r="O1454" s="89" t="inlineStr">
        <is>
          <t>LT250</t>
        </is>
      </c>
      <c r="P1454" s="13" t="n">
        <v>8</v>
      </c>
      <c r="R1454" s="12" t="n"/>
    </row>
    <row r="1455" customFormat="1" s="84">
      <c r="A1455" s="91" t="n"/>
      <c r="B1455" s="89" t="inlineStr">
        <is>
          <t>Price_BOM_VLC_VLSC_Imp_1449</t>
        </is>
      </c>
      <c r="C1455" s="105" t="inlineStr">
        <is>
          <t>:40159-4P-30HP-VLC:40159-4P-40HP-VLC:40159-4P-50HP-VLC:</t>
        </is>
      </c>
      <c r="D1455" s="86" t="inlineStr">
        <is>
          <t>XA</t>
        </is>
      </c>
      <c r="E1455" s="84" t="inlineStr">
        <is>
          <t>ImpMatl_NiAl-Bronze_ASTM-B148_C95400</t>
        </is>
      </c>
      <c r="F1455" s="89" t="inlineStr">
        <is>
          <t>Nickel Aluminum Bronze ASTM B148 UNS C95400</t>
        </is>
      </c>
      <c r="G1455" s="89" t="inlineStr">
        <is>
          <t>B22</t>
        </is>
      </c>
      <c r="H1455" s="89" t="inlineStr">
        <is>
          <t>Coating_Scotchkote134_interior_exterior</t>
        </is>
      </c>
      <c r="I1455" s="89" t="inlineStr">
        <is>
          <t>Stainless Steel, AISI-303</t>
        </is>
      </c>
      <c r="J1455" s="89" t="inlineStr">
        <is>
          <t>Steel, Cold Drawn C1018</t>
        </is>
      </c>
      <c r="K1455" s="86" t="inlineStr">
        <is>
          <t>RTF</t>
        </is>
      </c>
      <c r="L1455" s="89" t="n"/>
      <c r="M1455" s="84" t="inlineStr">
        <is>
          <t>A101899</t>
        </is>
      </c>
      <c r="N1455" s="84" t="n">
        <v>2400</v>
      </c>
      <c r="O1455" s="89" t="inlineStr">
        <is>
          <t>LT250</t>
        </is>
      </c>
      <c r="P1455" s="13" t="n">
        <v>8</v>
      </c>
      <c r="R1455" s="12" t="n"/>
    </row>
    <row r="1456" customFormat="1" s="84">
      <c r="A1456" s="91" t="n"/>
      <c r="B1456" s="89" t="inlineStr">
        <is>
          <t>Price_BOM_VLC_VLSC_Imp_1450</t>
        </is>
      </c>
      <c r="C1456" s="105" t="inlineStr">
        <is>
          <t>:40159-4P-30HP-VLC:40159-4P-40HP-VLC:40159-4P-50HP-VLC:</t>
        </is>
      </c>
      <c r="D1456" s="86" t="inlineStr">
        <is>
          <t>XA</t>
        </is>
      </c>
      <c r="E1456" s="86" t="inlineStr">
        <is>
          <t>ImpMatl_Silicon_Bronze_ASTM-B584_C87600</t>
        </is>
      </c>
      <c r="F1456" s="89" t="inlineStr">
        <is>
          <t>Silicon Bronze, ASTM-B584, C87600</t>
        </is>
      </c>
      <c r="G1456" s="89" t="inlineStr">
        <is>
          <t>B21</t>
        </is>
      </c>
      <c r="H1456" s="89" t="inlineStr">
        <is>
          <t>Coating_Scotchkote134_interior_exterior_IncludeImpeller</t>
        </is>
      </c>
      <c r="I1456" s="89" t="inlineStr">
        <is>
          <t>Stainless Steel, AISI-303</t>
        </is>
      </c>
      <c r="J1456" s="89" t="inlineStr">
        <is>
          <t>Steel, Cold Drawn C1018</t>
        </is>
      </c>
      <c r="K1456" s="86" t="inlineStr">
        <is>
          <t>RTF</t>
        </is>
      </c>
      <c r="L1456" s="89" t="n"/>
      <c r="M1456" s="89" t="inlineStr">
        <is>
          <t>A101896</t>
        </is>
      </c>
      <c r="N1456" s="84" t="n">
        <v>0</v>
      </c>
      <c r="O1456" s="89" t="inlineStr">
        <is>
          <t>LT250</t>
        </is>
      </c>
      <c r="P1456" s="13" t="n">
        <v>8</v>
      </c>
      <c r="R1456" s="12" t="n"/>
    </row>
    <row r="1457" customFormat="1" s="84">
      <c r="A1457" s="91" t="n"/>
      <c r="B1457" s="89" t="inlineStr">
        <is>
          <t>Price_BOM_VLC_VLSC_Imp_1451</t>
        </is>
      </c>
      <c r="C1457" s="105" t="inlineStr">
        <is>
          <t>:40159-4P-30HP-VLC:40159-4P-40HP-VLC:40159-4P-50HP-VLC:</t>
        </is>
      </c>
      <c r="D1457" s="86" t="inlineStr">
        <is>
          <t>XA</t>
        </is>
      </c>
      <c r="E1457" s="84" t="inlineStr">
        <is>
          <t>ImpMatl_NiAl-Bronze_ASTM-B148_C95400</t>
        </is>
      </c>
      <c r="F1457" s="89" t="inlineStr">
        <is>
          <t>Nickel Aluminum Bronze ASTM B148 UNS C95400</t>
        </is>
      </c>
      <c r="G1457" s="89" t="inlineStr">
        <is>
          <t>B22</t>
        </is>
      </c>
      <c r="H1457" s="89" t="inlineStr">
        <is>
          <t>Coating_Scotchkote134_interior_exterior_IncludeImpeller</t>
        </is>
      </c>
      <c r="I1457" s="89" t="inlineStr">
        <is>
          <t>Stainless Steel, AISI-303</t>
        </is>
      </c>
      <c r="J1457" s="89" t="inlineStr">
        <is>
          <t>Steel, Cold Drawn C1018</t>
        </is>
      </c>
      <c r="K1457" s="86" t="inlineStr">
        <is>
          <t>RTF</t>
        </is>
      </c>
      <c r="L1457" s="89" t="n"/>
      <c r="M1457" s="84" t="inlineStr">
        <is>
          <t>A101899</t>
        </is>
      </c>
      <c r="N1457" s="84" t="n">
        <v>2400</v>
      </c>
      <c r="O1457" s="89" t="inlineStr">
        <is>
          <t>LT250</t>
        </is>
      </c>
      <c r="P1457" s="13" t="n">
        <v>8</v>
      </c>
      <c r="R1457" s="12" t="n"/>
    </row>
    <row r="1458" customFormat="1" s="84">
      <c r="A1458" s="91" t="n"/>
      <c r="B1458" s="89" t="inlineStr">
        <is>
          <t>Price_BOM_VLC_VLSC_Imp_1452</t>
        </is>
      </c>
      <c r="C1458" s="105" t="inlineStr">
        <is>
          <t>:40159-4P-30HP-VLC:40159-4P-40HP-VLC:40159-4P-50HP-VLC:</t>
        </is>
      </c>
      <c r="D1458" s="86" t="inlineStr">
        <is>
          <t>XA</t>
        </is>
      </c>
      <c r="E1458" s="86" t="inlineStr">
        <is>
          <t>ImpMatl_Silicon_Bronze_ASTM-B584_C87600</t>
        </is>
      </c>
      <c r="F1458" s="89" t="inlineStr">
        <is>
          <t>Silicon Bronze, ASTM-B584, C87600</t>
        </is>
      </c>
      <c r="G1458" s="89" t="inlineStr">
        <is>
          <t>B21</t>
        </is>
      </c>
      <c r="H1458" s="89" t="inlineStr">
        <is>
          <t>Coating_Scotchkote134_interior_IncludeImpeller</t>
        </is>
      </c>
      <c r="I1458" s="89" t="inlineStr">
        <is>
          <t>Stainless Steel, AISI-303</t>
        </is>
      </c>
      <c r="J1458" s="89" t="inlineStr">
        <is>
          <t>Steel, Cold Drawn C1018</t>
        </is>
      </c>
      <c r="K1458" s="86" t="inlineStr">
        <is>
          <t>RTF</t>
        </is>
      </c>
      <c r="L1458" s="89" t="n"/>
      <c r="M1458" s="89" t="inlineStr">
        <is>
          <t>A101896</t>
        </is>
      </c>
      <c r="N1458" s="84" t="n">
        <v>0</v>
      </c>
      <c r="O1458" s="89" t="inlineStr">
        <is>
          <t>LT250</t>
        </is>
      </c>
      <c r="P1458" s="13" t="n">
        <v>8</v>
      </c>
      <c r="R1458" s="12" t="n"/>
    </row>
    <row r="1459" customFormat="1" s="84">
      <c r="A1459" s="91" t="n"/>
      <c r="B1459" s="89" t="inlineStr">
        <is>
          <t>Price_BOM_VLC_VLSC_Imp_1453</t>
        </is>
      </c>
      <c r="C1459" s="105" t="inlineStr">
        <is>
          <t>:40159-4P-30HP-VLC:40159-4P-40HP-VLC:40159-4P-50HP-VLC:</t>
        </is>
      </c>
      <c r="D1459" s="86" t="inlineStr">
        <is>
          <t>XA</t>
        </is>
      </c>
      <c r="E1459" s="84" t="inlineStr">
        <is>
          <t>ImpMatl_NiAl-Bronze_ASTM-B148_C95400</t>
        </is>
      </c>
      <c r="F1459" s="89" t="inlineStr">
        <is>
          <t>Nickel Aluminum Bronze ASTM B148 UNS C95400</t>
        </is>
      </c>
      <c r="G1459" s="89" t="inlineStr">
        <is>
          <t>B22</t>
        </is>
      </c>
      <c r="H1459" s="89" t="inlineStr">
        <is>
          <t>Coating_Scotchkote134_interior_IncludeImpeller</t>
        </is>
      </c>
      <c r="I1459" s="89" t="inlineStr">
        <is>
          <t>Stainless Steel, AISI-303</t>
        </is>
      </c>
      <c r="J1459" s="89" t="inlineStr">
        <is>
          <t>Steel, Cold Drawn C1018</t>
        </is>
      </c>
      <c r="K1459" s="86" t="inlineStr">
        <is>
          <t>RTF</t>
        </is>
      </c>
      <c r="L1459" s="89" t="n"/>
      <c r="M1459" s="84" t="inlineStr">
        <is>
          <t>A101899</t>
        </is>
      </c>
      <c r="N1459" s="84" t="n">
        <v>2400</v>
      </c>
      <c r="O1459" s="89" t="inlineStr">
        <is>
          <t>LT250</t>
        </is>
      </c>
      <c r="P1459" s="13" t="n">
        <v>8</v>
      </c>
      <c r="R1459" s="12" t="n"/>
    </row>
    <row r="1460" customFormat="1" s="84">
      <c r="A1460" s="91" t="n"/>
      <c r="B1460" s="89" t="inlineStr">
        <is>
          <t>Price_BOM_VLC_VLSC_Imp_1454</t>
        </is>
      </c>
      <c r="C1460" s="105" t="inlineStr">
        <is>
          <t>:40159-4P-30HP-VLC:40159-4P-40HP-VLC:40159-4P-50HP-VLC:</t>
        </is>
      </c>
      <c r="D1460" s="86" t="inlineStr">
        <is>
          <t>XA</t>
        </is>
      </c>
      <c r="E1460" s="86" t="inlineStr">
        <is>
          <t>ImpMatl_Silicon_Bronze_ASTM-B584_C87600</t>
        </is>
      </c>
      <c r="F1460" s="89" t="inlineStr">
        <is>
          <t>Silicon Bronze, ASTM-B584, C87600</t>
        </is>
      </c>
      <c r="G1460" s="89" t="inlineStr">
        <is>
          <t>B21</t>
        </is>
      </c>
      <c r="H1460" s="89" t="inlineStr">
        <is>
          <t>Coating_Special</t>
        </is>
      </c>
      <c r="I1460" s="89" t="inlineStr">
        <is>
          <t>Stainless Steel, AISI-303</t>
        </is>
      </c>
      <c r="J1460" s="89" t="inlineStr">
        <is>
          <t>Steel, Cold Drawn C1018</t>
        </is>
      </c>
      <c r="K1460" s="86" t="inlineStr">
        <is>
          <t>RTF</t>
        </is>
      </c>
      <c r="L1460" s="89" t="n"/>
      <c r="M1460" s="89" t="inlineStr">
        <is>
          <t>A101896</t>
        </is>
      </c>
      <c r="N1460" s="84" t="n">
        <v>0</v>
      </c>
      <c r="O1460" s="89" t="inlineStr">
        <is>
          <t>LT250</t>
        </is>
      </c>
      <c r="P1460" s="13" t="n">
        <v>8</v>
      </c>
      <c r="R1460" s="12" t="n"/>
    </row>
    <row r="1461" customFormat="1" s="84">
      <c r="A1461" s="91" t="n"/>
      <c r="B1461" s="89" t="inlineStr">
        <is>
          <t>Price_BOM_VLC_VLSC_Imp_1455</t>
        </is>
      </c>
      <c r="C1461" s="105" t="inlineStr">
        <is>
          <t>:40159-4P-30HP-VLC:40159-4P-40HP-VLC:40159-4P-50HP-VLC:</t>
        </is>
      </c>
      <c r="D1461" s="86" t="inlineStr">
        <is>
          <t>XA</t>
        </is>
      </c>
      <c r="E1461" s="84" t="inlineStr">
        <is>
          <t>ImpMatl_NiAl-Bronze_ASTM-B148_C95400</t>
        </is>
      </c>
      <c r="F1461" s="89" t="inlineStr">
        <is>
          <t>Nickel Aluminum Bronze ASTM B148 UNS C95400</t>
        </is>
      </c>
      <c r="G1461" s="89" t="inlineStr">
        <is>
          <t>B22</t>
        </is>
      </c>
      <c r="H1461" s="89" t="inlineStr">
        <is>
          <t>Coating_Special</t>
        </is>
      </c>
      <c r="I1461" s="89" t="inlineStr">
        <is>
          <t>Stainless Steel, AISI-303</t>
        </is>
      </c>
      <c r="J1461" s="89" t="inlineStr">
        <is>
          <t>Steel, Cold Drawn C1018</t>
        </is>
      </c>
      <c r="K1461" s="86" t="inlineStr">
        <is>
          <t>RTF</t>
        </is>
      </c>
      <c r="L1461" s="89" t="n"/>
      <c r="M1461" s="84" t="inlineStr">
        <is>
          <t>A101899</t>
        </is>
      </c>
      <c r="N1461" s="84" t="n">
        <v>2400</v>
      </c>
      <c r="O1461" s="89" t="inlineStr">
        <is>
          <t>LT250</t>
        </is>
      </c>
      <c r="P1461" s="13" t="n">
        <v>8</v>
      </c>
      <c r="R1461" s="12" t="n"/>
    </row>
    <row r="1462" customFormat="1" s="84">
      <c r="A1462" s="91" t="n"/>
      <c r="B1462" s="89" t="inlineStr">
        <is>
          <t>Price_BOM_VLC_VLSC_Imp_1456</t>
        </is>
      </c>
      <c r="C1462" s="105" t="inlineStr">
        <is>
          <t>:40159-4P-30HP-VLC:40159-4P-40HP-VLC:40159-4P-50HP-VLC:</t>
        </is>
      </c>
      <c r="D1462" s="86" t="inlineStr">
        <is>
          <t>XA</t>
        </is>
      </c>
      <c r="E1462" s="86" t="inlineStr">
        <is>
          <t>ImpMatl_Silicon_Bronze_ASTM-B584_C87600</t>
        </is>
      </c>
      <c r="F1462" s="89" t="inlineStr">
        <is>
          <t>Silicon Bronze, ASTM-B584, C87600</t>
        </is>
      </c>
      <c r="G1462" s="89" t="inlineStr">
        <is>
          <t>B21</t>
        </is>
      </c>
      <c r="H1462" s="89" t="inlineStr">
        <is>
          <t>Coating_Epoxy</t>
        </is>
      </c>
      <c r="I1462" s="89" t="inlineStr">
        <is>
          <t>Stainless Steel, AISI-303</t>
        </is>
      </c>
      <c r="J1462" s="89" t="inlineStr">
        <is>
          <t>Steel, Cold Drawn C1018</t>
        </is>
      </c>
      <c r="K1462" s="86" t="inlineStr">
        <is>
          <t>RTF</t>
        </is>
      </c>
      <c r="L1462" s="89" t="n"/>
      <c r="M1462" s="89" t="inlineStr">
        <is>
          <t>A101896</t>
        </is>
      </c>
      <c r="N1462" s="84" t="n">
        <v>0</v>
      </c>
      <c r="O1462" s="89" t="inlineStr">
        <is>
          <t>LT250</t>
        </is>
      </c>
      <c r="P1462" s="13" t="n">
        <v>8</v>
      </c>
      <c r="R1462" s="12" t="n"/>
    </row>
    <row r="1463" customFormat="1" s="84">
      <c r="A1463" s="91" t="n"/>
      <c r="B1463" s="89" t="inlineStr">
        <is>
          <t>Price_BOM_VLC_VLSC_Imp_1457</t>
        </is>
      </c>
      <c r="C1463" s="105" t="inlineStr">
        <is>
          <t>:40159-4P-30HP-VLC:40159-4P-40HP-VLC:40159-4P-50HP-VLC:</t>
        </is>
      </c>
      <c r="D1463" s="86" t="inlineStr">
        <is>
          <t>XA</t>
        </is>
      </c>
      <c r="E1463" s="84" t="inlineStr">
        <is>
          <t>ImpMatl_NiAl-Bronze_ASTM-B148_C95400</t>
        </is>
      </c>
      <c r="F1463" s="89" t="inlineStr">
        <is>
          <t>Nickel Aluminum Bronze ASTM B148 UNS C95400</t>
        </is>
      </c>
      <c r="G1463" s="89" t="inlineStr">
        <is>
          <t>B22</t>
        </is>
      </c>
      <c r="H1463" s="89" t="inlineStr">
        <is>
          <t>Coating_Epoxy</t>
        </is>
      </c>
      <c r="I1463" s="89" t="inlineStr">
        <is>
          <t>Stainless Steel, AISI-303</t>
        </is>
      </c>
      <c r="J1463" s="89" t="inlineStr">
        <is>
          <t>Steel, Cold Drawn C1018</t>
        </is>
      </c>
      <c r="K1463" s="86" t="inlineStr">
        <is>
          <t>RTF</t>
        </is>
      </c>
      <c r="L1463" s="89" t="n"/>
      <c r="M1463" s="84" t="inlineStr">
        <is>
          <t>A101899</t>
        </is>
      </c>
      <c r="N1463" s="84" t="n">
        <v>2400</v>
      </c>
      <c r="O1463" s="89" t="inlineStr">
        <is>
          <t>LT250</t>
        </is>
      </c>
      <c r="P1463" s="13" t="n">
        <v>8</v>
      </c>
      <c r="R1463" s="12" t="n"/>
    </row>
    <row r="1464" customFormat="1" s="84">
      <c r="A1464" s="91" t="n"/>
      <c r="B1464" s="89" t="inlineStr">
        <is>
          <t>Price_BOM_VLC_VLSC_Imp_1458</t>
        </is>
      </c>
      <c r="C1464" s="105" t="inlineStr">
        <is>
          <t>:40159-4P-30HP-VLSC:40159-4P-40HP-VLSC:40159-4P-50HP-VLSC:</t>
        </is>
      </c>
      <c r="D1464" s="86" t="inlineStr">
        <is>
          <t>XA</t>
        </is>
      </c>
      <c r="E1464" s="86" t="inlineStr">
        <is>
          <t>ImpMatl_Silicon_Bronze_ASTM-B584_C87600</t>
        </is>
      </c>
      <c r="F1464" s="89" t="inlineStr">
        <is>
          <t>Silicon Bronze, ASTM-B584, C87600</t>
        </is>
      </c>
      <c r="G1464" s="89" t="inlineStr">
        <is>
          <t>B21</t>
        </is>
      </c>
      <c r="H1464" s="89" t="inlineStr">
        <is>
          <t>Coating_Standard</t>
        </is>
      </c>
      <c r="I1464" s="89" t="inlineStr">
        <is>
          <t>Stainless Steel, AISI-303</t>
        </is>
      </c>
      <c r="J1464" s="89" t="inlineStr">
        <is>
          <t>Steel, Cold Drawn C1018</t>
        </is>
      </c>
      <c r="K1464" s="114" t="inlineStr">
        <is>
          <t>96896895</t>
        </is>
      </c>
      <c r="L1464" s="89" t="inlineStr">
        <is>
          <t>IMP,L,30157,XA,B21</t>
        </is>
      </c>
      <c r="M1464" s="89" t="inlineStr">
        <is>
          <t>A101896</t>
        </is>
      </c>
      <c r="N1464" s="84" t="n">
        <v>0</v>
      </c>
      <c r="O1464" s="84" t="inlineStr">
        <is>
          <t>LT027</t>
        </is>
      </c>
      <c r="P1464" s="13" t="n">
        <v>0</v>
      </c>
      <c r="R1464" s="12" t="n"/>
    </row>
    <row r="1465" customFormat="1" s="84">
      <c r="A1465" s="91" t="n"/>
      <c r="B1465" s="89" t="inlineStr">
        <is>
          <t>Price_BOM_VLC_VLSC_Imp_1459</t>
        </is>
      </c>
      <c r="C1465" s="105" t="inlineStr">
        <is>
          <t>:40159-4P-30HP-VLSC:40159-4P-40HP-VLSC:40159-4P-50HP-VLSC:</t>
        </is>
      </c>
      <c r="D1465" s="86" t="inlineStr">
        <is>
          <t>XA</t>
        </is>
      </c>
      <c r="E1465" s="86" t="inlineStr">
        <is>
          <t>ImpMatl_SS_AISI-304</t>
        </is>
      </c>
      <c r="F1465" s="89" t="inlineStr">
        <is>
          <t>Stainless Steel, AISI-304</t>
        </is>
      </c>
      <c r="G1465" s="89" t="inlineStr">
        <is>
          <t>H304</t>
        </is>
      </c>
      <c r="H1465" s="89" t="inlineStr">
        <is>
          <t>Coating_Standard</t>
        </is>
      </c>
      <c r="I1465" s="89" t="inlineStr">
        <is>
          <t>Stainless Steel, AISI-303</t>
        </is>
      </c>
      <c r="J1465" s="89" t="inlineStr">
        <is>
          <t>Stainless Steel, AISI 316</t>
        </is>
      </c>
      <c r="K1465" s="112" t="n">
        <v>98876159</v>
      </c>
      <c r="L1465" s="112" t="inlineStr">
        <is>
          <t>IMP,L,30157,XA,H304</t>
        </is>
      </c>
      <c r="M1465" s="89" t="inlineStr">
        <is>
          <t>A102488</t>
        </is>
      </c>
      <c r="N1465" s="84" t="n">
        <v>0</v>
      </c>
      <c r="O1465" s="84" t="inlineStr">
        <is>
          <t>LT027</t>
        </is>
      </c>
      <c r="P1465" s="13" t="n">
        <v>0</v>
      </c>
      <c r="R1465" s="12" t="n"/>
    </row>
    <row r="1466" customFormat="1" s="84">
      <c r="A1466" s="91" t="n"/>
      <c r="B1466" s="89" t="inlineStr">
        <is>
          <t>Price_BOM_VLC_VLSC_Imp_1460</t>
        </is>
      </c>
      <c r="C1466" s="105" t="inlineStr">
        <is>
          <t>:40159-4P-30HP-VLSC:40159-4P-40HP-VLSC:40159-4P-50HP-VLSC:</t>
        </is>
      </c>
      <c r="D1466" s="86" t="inlineStr">
        <is>
          <t>XA</t>
        </is>
      </c>
      <c r="E1466" s="84" t="inlineStr">
        <is>
          <t>ImpMatl_NiAl-Bronze_ASTM-B148_C95400</t>
        </is>
      </c>
      <c r="F1466" s="89" t="inlineStr">
        <is>
          <t>Nickel Aluminum Bronze ASTM B148 UNS C95400</t>
        </is>
      </c>
      <c r="G1466" s="89" t="inlineStr">
        <is>
          <t>B22</t>
        </is>
      </c>
      <c r="H1466" s="89" t="inlineStr">
        <is>
          <t>Coating_Standard</t>
        </is>
      </c>
      <c r="I1466" s="89" t="inlineStr">
        <is>
          <t>Stainless Steel, AISI-303</t>
        </is>
      </c>
      <c r="J1466" s="89" t="inlineStr">
        <is>
          <t>Steel, Cold Drawn C1018</t>
        </is>
      </c>
      <c r="K1466" s="113" t="inlineStr">
        <is>
          <t>97780144</t>
        </is>
      </c>
      <c r="L1466" s="89" t="inlineStr">
        <is>
          <t>IMP,L,30157,XA,B2</t>
        </is>
      </c>
      <c r="M1466" s="84" t="inlineStr">
        <is>
          <t>A101899</t>
        </is>
      </c>
      <c r="N1466" s="84" t="n">
        <v>2400</v>
      </c>
      <c r="O1466" s="89" t="inlineStr">
        <is>
          <t>LT250</t>
        </is>
      </c>
      <c r="P1466" s="13" t="n">
        <v>8</v>
      </c>
      <c r="R1466" s="12" t="n"/>
    </row>
    <row r="1467" customFormat="1" s="84">
      <c r="A1467" s="91" t="n"/>
      <c r="B1467" s="89" t="inlineStr">
        <is>
          <t>Price_BOM_VLC_VLSC_Imp_1461</t>
        </is>
      </c>
      <c r="C1467" s="105" t="inlineStr">
        <is>
          <t>:40159-4P-30HP-VLSC:40159-4P-40HP-VLSC:40159-4P-50HP-VLSC:</t>
        </is>
      </c>
      <c r="D1467" s="86" t="inlineStr">
        <is>
          <t>XA</t>
        </is>
      </c>
      <c r="E1467" s="86" t="inlineStr">
        <is>
          <t>ImpMatl_Silicon_Bronze_ASTM-B584_C87600</t>
        </is>
      </c>
      <c r="F1467" s="89" t="inlineStr">
        <is>
          <t>Silicon Bronze, ASTM-B584, C87600</t>
        </is>
      </c>
      <c r="G1467" s="89" t="inlineStr">
        <is>
          <t>B21</t>
        </is>
      </c>
      <c r="H1467" s="89" t="inlineStr">
        <is>
          <t>Coating_Scotchkote134_interior</t>
        </is>
      </c>
      <c r="I1467" s="89" t="inlineStr">
        <is>
          <t>Stainless Steel, AISI-303</t>
        </is>
      </c>
      <c r="J1467" s="89" t="inlineStr">
        <is>
          <t>Steel, Cold Drawn C1018</t>
        </is>
      </c>
      <c r="K1467" s="86" t="inlineStr">
        <is>
          <t>RTF</t>
        </is>
      </c>
      <c r="L1467" s="89" t="n"/>
      <c r="M1467" s="89" t="inlineStr">
        <is>
          <t>A101896</t>
        </is>
      </c>
      <c r="N1467" s="84" t="n">
        <v>0</v>
      </c>
      <c r="O1467" s="89" t="inlineStr">
        <is>
          <t>LT250</t>
        </is>
      </c>
      <c r="P1467" s="13" t="n">
        <v>8</v>
      </c>
      <c r="R1467" s="12" t="n"/>
    </row>
    <row r="1468" customFormat="1" s="84">
      <c r="A1468" s="91" t="n"/>
      <c r="B1468" s="89" t="inlineStr">
        <is>
          <t>Price_BOM_VLC_VLSC_Imp_1462</t>
        </is>
      </c>
      <c r="C1468" s="105" t="inlineStr">
        <is>
          <t>:40159-4P-30HP-VLSC:40159-4P-40HP-VLSC:40159-4P-50HP-VLSC:</t>
        </is>
      </c>
      <c r="D1468" s="86" t="inlineStr">
        <is>
          <t>XA</t>
        </is>
      </c>
      <c r="E1468" s="84" t="inlineStr">
        <is>
          <t>ImpMatl_NiAl-Bronze_ASTM-B148_C95400</t>
        </is>
      </c>
      <c r="F1468" s="89" t="inlineStr">
        <is>
          <t>Nickel Aluminum Bronze ASTM B148 UNS C95400</t>
        </is>
      </c>
      <c r="G1468" s="89" t="inlineStr">
        <is>
          <t>B22</t>
        </is>
      </c>
      <c r="H1468" s="89" t="inlineStr">
        <is>
          <t>Coating_Scotchkote134_interior</t>
        </is>
      </c>
      <c r="I1468" s="89" t="inlineStr">
        <is>
          <t>Stainless Steel, AISI-303</t>
        </is>
      </c>
      <c r="J1468" s="89" t="inlineStr">
        <is>
          <t>Steel, Cold Drawn C1018</t>
        </is>
      </c>
      <c r="K1468" s="86" t="inlineStr">
        <is>
          <t>RTF</t>
        </is>
      </c>
      <c r="L1468" s="89" t="n"/>
      <c r="M1468" s="84" t="inlineStr">
        <is>
          <t>A101899</t>
        </is>
      </c>
      <c r="N1468" s="84" t="n">
        <v>2400</v>
      </c>
      <c r="O1468" s="89" t="inlineStr">
        <is>
          <t>LT250</t>
        </is>
      </c>
      <c r="P1468" s="13" t="n">
        <v>8</v>
      </c>
      <c r="R1468" s="12" t="n"/>
    </row>
    <row r="1469" customFormat="1" s="84">
      <c r="A1469" s="91" t="n"/>
      <c r="B1469" s="89" t="inlineStr">
        <is>
          <t>Price_BOM_VLC_VLSC_Imp_1463</t>
        </is>
      </c>
      <c r="C1469" s="105" t="inlineStr">
        <is>
          <t>:40159-4P-30HP-VLSC:40159-4P-40HP-VLSC:40159-4P-50HP-VLSC:</t>
        </is>
      </c>
      <c r="D1469" s="86" t="inlineStr">
        <is>
          <t>XA</t>
        </is>
      </c>
      <c r="E1469" s="86" t="inlineStr">
        <is>
          <t>ImpMatl_Silicon_Bronze_ASTM-B584_C87600</t>
        </is>
      </c>
      <c r="F1469" s="89" t="inlineStr">
        <is>
          <t>Silicon Bronze, ASTM-B584, C87600</t>
        </is>
      </c>
      <c r="G1469" s="89" t="inlineStr">
        <is>
          <t>B21</t>
        </is>
      </c>
      <c r="H1469" s="89" t="inlineStr">
        <is>
          <t>Coating_Scotchkote134_interior_exterior</t>
        </is>
      </c>
      <c r="I1469" s="89" t="inlineStr">
        <is>
          <t>Stainless Steel, AISI-303</t>
        </is>
      </c>
      <c r="J1469" s="89" t="inlineStr">
        <is>
          <t>Steel, Cold Drawn C1018</t>
        </is>
      </c>
      <c r="K1469" s="86" t="inlineStr">
        <is>
          <t>RTF</t>
        </is>
      </c>
      <c r="L1469" s="89" t="n"/>
      <c r="M1469" s="89" t="inlineStr">
        <is>
          <t>A101896</t>
        </is>
      </c>
      <c r="N1469" s="84" t="n">
        <v>0</v>
      </c>
      <c r="O1469" s="89" t="inlineStr">
        <is>
          <t>LT250</t>
        </is>
      </c>
      <c r="P1469" s="13" t="n">
        <v>8</v>
      </c>
      <c r="R1469" s="12" t="n"/>
    </row>
    <row r="1470" customFormat="1" s="84">
      <c r="A1470" s="91" t="n"/>
      <c r="B1470" s="89" t="inlineStr">
        <is>
          <t>Price_BOM_VLC_VLSC_Imp_1464</t>
        </is>
      </c>
      <c r="C1470" s="105" t="inlineStr">
        <is>
          <t>:40159-4P-30HP-VLSC:40159-4P-40HP-VLSC:40159-4P-50HP-VLSC:</t>
        </is>
      </c>
      <c r="D1470" s="86" t="inlineStr">
        <is>
          <t>XA</t>
        </is>
      </c>
      <c r="E1470" s="84" t="inlineStr">
        <is>
          <t>ImpMatl_NiAl-Bronze_ASTM-B148_C95400</t>
        </is>
      </c>
      <c r="F1470" s="89" t="inlineStr">
        <is>
          <t>Nickel Aluminum Bronze ASTM B148 UNS C95400</t>
        </is>
      </c>
      <c r="G1470" s="89" t="inlineStr">
        <is>
          <t>B22</t>
        </is>
      </c>
      <c r="H1470" s="89" t="inlineStr">
        <is>
          <t>Coating_Scotchkote134_interior_exterior</t>
        </is>
      </c>
      <c r="I1470" s="89" t="inlineStr">
        <is>
          <t>Stainless Steel, AISI-303</t>
        </is>
      </c>
      <c r="J1470" s="89" t="inlineStr">
        <is>
          <t>Steel, Cold Drawn C1018</t>
        </is>
      </c>
      <c r="K1470" s="86" t="inlineStr">
        <is>
          <t>RTF</t>
        </is>
      </c>
      <c r="L1470" s="89" t="n"/>
      <c r="M1470" s="84" t="inlineStr">
        <is>
          <t>A101899</t>
        </is>
      </c>
      <c r="N1470" s="84" t="n">
        <v>2400</v>
      </c>
      <c r="O1470" s="89" t="inlineStr">
        <is>
          <t>LT250</t>
        </is>
      </c>
      <c r="P1470" s="13" t="n">
        <v>8</v>
      </c>
      <c r="R1470" s="12" t="n"/>
    </row>
    <row r="1471" customFormat="1" s="84">
      <c r="A1471" s="91" t="n"/>
      <c r="B1471" s="89" t="inlineStr">
        <is>
          <t>Price_BOM_VLC_VLSC_Imp_1465</t>
        </is>
      </c>
      <c r="C1471" s="105" t="inlineStr">
        <is>
          <t>:40159-4P-30HP-VLSC:40159-4P-40HP-VLSC:40159-4P-50HP-VLSC:</t>
        </is>
      </c>
      <c r="D1471" s="86" t="inlineStr">
        <is>
          <t>XA</t>
        </is>
      </c>
      <c r="E1471" s="86" t="inlineStr">
        <is>
          <t>ImpMatl_Silicon_Bronze_ASTM-B584_C87600</t>
        </is>
      </c>
      <c r="F1471" s="89" t="inlineStr">
        <is>
          <t>Silicon Bronze, ASTM-B584, C87600</t>
        </is>
      </c>
      <c r="G1471" s="89" t="inlineStr">
        <is>
          <t>B21</t>
        </is>
      </c>
      <c r="H1471" s="89" t="inlineStr">
        <is>
          <t>Coating_Scotchkote134_interior_exterior_IncludeImpeller</t>
        </is>
      </c>
      <c r="I1471" s="89" t="inlineStr">
        <is>
          <t>Stainless Steel, AISI-303</t>
        </is>
      </c>
      <c r="J1471" s="89" t="inlineStr">
        <is>
          <t>Steel, Cold Drawn C1018</t>
        </is>
      </c>
      <c r="K1471" s="86" t="inlineStr">
        <is>
          <t>RTF</t>
        </is>
      </c>
      <c r="L1471" s="89" t="n"/>
      <c r="M1471" s="89" t="inlineStr">
        <is>
          <t>A101896</t>
        </is>
      </c>
      <c r="N1471" s="84" t="n">
        <v>0</v>
      </c>
      <c r="O1471" s="89" t="inlineStr">
        <is>
          <t>LT250</t>
        </is>
      </c>
      <c r="P1471" s="13" t="n">
        <v>8</v>
      </c>
      <c r="R1471" s="12" t="n"/>
    </row>
    <row r="1472" customFormat="1" s="84">
      <c r="A1472" s="91" t="n"/>
      <c r="B1472" s="89" t="inlineStr">
        <is>
          <t>Price_BOM_VLC_VLSC_Imp_1466</t>
        </is>
      </c>
      <c r="C1472" s="105" t="inlineStr">
        <is>
          <t>:40159-4P-30HP-VLSC:40159-4P-40HP-VLSC:40159-4P-50HP-VLSC:</t>
        </is>
      </c>
      <c r="D1472" s="86" t="inlineStr">
        <is>
          <t>XA</t>
        </is>
      </c>
      <c r="E1472" s="84" t="inlineStr">
        <is>
          <t>ImpMatl_NiAl-Bronze_ASTM-B148_C95400</t>
        </is>
      </c>
      <c r="F1472" s="89" t="inlineStr">
        <is>
          <t>Nickel Aluminum Bronze ASTM B148 UNS C95400</t>
        </is>
      </c>
      <c r="G1472" s="89" t="inlineStr">
        <is>
          <t>B22</t>
        </is>
      </c>
      <c r="H1472" s="89" t="inlineStr">
        <is>
          <t>Coating_Scotchkote134_interior_exterior_IncludeImpeller</t>
        </is>
      </c>
      <c r="I1472" s="89" t="inlineStr">
        <is>
          <t>Stainless Steel, AISI-303</t>
        </is>
      </c>
      <c r="J1472" s="89" t="inlineStr">
        <is>
          <t>Steel, Cold Drawn C1018</t>
        </is>
      </c>
      <c r="K1472" s="86" t="inlineStr">
        <is>
          <t>RTF</t>
        </is>
      </c>
      <c r="L1472" s="89" t="n"/>
      <c r="M1472" s="84" t="inlineStr">
        <is>
          <t>A101899</t>
        </is>
      </c>
      <c r="N1472" s="84" t="n">
        <v>2400</v>
      </c>
      <c r="O1472" s="89" t="inlineStr">
        <is>
          <t>LT250</t>
        </is>
      </c>
      <c r="P1472" s="13" t="n">
        <v>8</v>
      </c>
      <c r="R1472" s="12" t="n"/>
    </row>
    <row r="1473" customFormat="1" s="84">
      <c r="A1473" s="91" t="n"/>
      <c r="B1473" s="89" t="inlineStr">
        <is>
          <t>Price_BOM_VLC_VLSC_Imp_1467</t>
        </is>
      </c>
      <c r="C1473" s="105" t="inlineStr">
        <is>
          <t>:40159-4P-30HP-VLSC:40159-4P-40HP-VLSC:40159-4P-50HP-VLSC:</t>
        </is>
      </c>
      <c r="D1473" s="86" t="inlineStr">
        <is>
          <t>XA</t>
        </is>
      </c>
      <c r="E1473" s="86" t="inlineStr">
        <is>
          <t>ImpMatl_Silicon_Bronze_ASTM-B584_C87600</t>
        </is>
      </c>
      <c r="F1473" s="89" t="inlineStr">
        <is>
          <t>Silicon Bronze, ASTM-B584, C87600</t>
        </is>
      </c>
      <c r="G1473" s="89" t="inlineStr">
        <is>
          <t>B21</t>
        </is>
      </c>
      <c r="H1473" s="89" t="inlineStr">
        <is>
          <t>Coating_Scotchkote134_interior_IncludeImpeller</t>
        </is>
      </c>
      <c r="I1473" s="89" t="inlineStr">
        <is>
          <t>Stainless Steel, AISI-303</t>
        </is>
      </c>
      <c r="J1473" s="89" t="inlineStr">
        <is>
          <t>Steel, Cold Drawn C1018</t>
        </is>
      </c>
      <c r="K1473" s="86" t="inlineStr">
        <is>
          <t>RTF</t>
        </is>
      </c>
      <c r="L1473" s="89" t="n"/>
      <c r="M1473" s="89" t="inlineStr">
        <is>
          <t>A101896</t>
        </is>
      </c>
      <c r="N1473" s="84" t="n">
        <v>0</v>
      </c>
      <c r="O1473" s="89" t="inlineStr">
        <is>
          <t>LT250</t>
        </is>
      </c>
      <c r="P1473" s="13" t="n">
        <v>8</v>
      </c>
      <c r="R1473" s="12" t="n"/>
    </row>
    <row r="1474" customFormat="1" s="84">
      <c r="A1474" s="91" t="n"/>
      <c r="B1474" s="89" t="inlineStr">
        <is>
          <t>Price_BOM_VLC_VLSC_Imp_1468</t>
        </is>
      </c>
      <c r="C1474" s="105" t="inlineStr">
        <is>
          <t>:40159-4P-30HP-VLSC:40159-4P-40HP-VLSC:40159-4P-50HP-VLSC:</t>
        </is>
      </c>
      <c r="D1474" s="86" t="inlineStr">
        <is>
          <t>XA</t>
        </is>
      </c>
      <c r="E1474" s="84" t="inlineStr">
        <is>
          <t>ImpMatl_NiAl-Bronze_ASTM-B148_C95400</t>
        </is>
      </c>
      <c r="F1474" s="89" t="inlineStr">
        <is>
          <t>Nickel Aluminum Bronze ASTM B148 UNS C95400</t>
        </is>
      </c>
      <c r="G1474" s="89" t="inlineStr">
        <is>
          <t>B22</t>
        </is>
      </c>
      <c r="H1474" s="89" t="inlineStr">
        <is>
          <t>Coating_Scotchkote134_interior_IncludeImpeller</t>
        </is>
      </c>
      <c r="I1474" s="89" t="inlineStr">
        <is>
          <t>Stainless Steel, AISI-303</t>
        </is>
      </c>
      <c r="J1474" s="89" t="inlineStr">
        <is>
          <t>Steel, Cold Drawn C1018</t>
        </is>
      </c>
      <c r="K1474" s="86" t="inlineStr">
        <is>
          <t>RTF</t>
        </is>
      </c>
      <c r="L1474" s="89" t="n"/>
      <c r="M1474" s="84" t="inlineStr">
        <is>
          <t>A101899</t>
        </is>
      </c>
      <c r="N1474" s="84" t="n">
        <v>2400</v>
      </c>
      <c r="O1474" s="89" t="inlineStr">
        <is>
          <t>LT250</t>
        </is>
      </c>
      <c r="P1474" s="13" t="n">
        <v>8</v>
      </c>
      <c r="R1474" s="12" t="n"/>
    </row>
    <row r="1475" customFormat="1" s="84">
      <c r="A1475" s="91" t="n"/>
      <c r="B1475" s="89" t="inlineStr">
        <is>
          <t>Price_BOM_VLC_VLSC_Imp_1469</t>
        </is>
      </c>
      <c r="C1475" s="105" t="inlineStr">
        <is>
          <t>:40159-4P-30HP-VLSC:40159-4P-40HP-VLSC:40159-4P-50HP-VLSC:</t>
        </is>
      </c>
      <c r="D1475" s="86" t="inlineStr">
        <is>
          <t>XA</t>
        </is>
      </c>
      <c r="E1475" s="86" t="inlineStr">
        <is>
          <t>ImpMatl_Silicon_Bronze_ASTM-B584_C87600</t>
        </is>
      </c>
      <c r="F1475" s="89" t="inlineStr">
        <is>
          <t>Silicon Bronze, ASTM-B584, C87600</t>
        </is>
      </c>
      <c r="G1475" s="89" t="inlineStr">
        <is>
          <t>B21</t>
        </is>
      </c>
      <c r="H1475" s="89" t="inlineStr">
        <is>
          <t>Coating_Special</t>
        </is>
      </c>
      <c r="I1475" s="89" t="inlineStr">
        <is>
          <t>Stainless Steel, AISI-303</t>
        </is>
      </c>
      <c r="J1475" s="89" t="inlineStr">
        <is>
          <t>Steel, Cold Drawn C1018</t>
        </is>
      </c>
      <c r="K1475" s="86" t="inlineStr">
        <is>
          <t>RTF</t>
        </is>
      </c>
      <c r="L1475" s="89" t="n"/>
      <c r="M1475" s="89" t="inlineStr">
        <is>
          <t>A101896</t>
        </is>
      </c>
      <c r="N1475" s="84" t="n">
        <v>0</v>
      </c>
      <c r="O1475" s="89" t="inlineStr">
        <is>
          <t>LT250</t>
        </is>
      </c>
      <c r="P1475" s="13" t="n">
        <v>8</v>
      </c>
      <c r="R1475" s="12" t="n"/>
    </row>
    <row r="1476" customFormat="1" s="84">
      <c r="A1476" s="91" t="n"/>
      <c r="B1476" s="89" t="inlineStr">
        <is>
          <t>Price_BOM_VLC_VLSC_Imp_1470</t>
        </is>
      </c>
      <c r="C1476" s="105" t="inlineStr">
        <is>
          <t>:40159-4P-30HP-VLSC:40159-4P-40HP-VLSC:40159-4P-50HP-VLSC:</t>
        </is>
      </c>
      <c r="D1476" s="86" t="inlineStr">
        <is>
          <t>XA</t>
        </is>
      </c>
      <c r="E1476" s="84" t="inlineStr">
        <is>
          <t>ImpMatl_NiAl-Bronze_ASTM-B148_C95400</t>
        </is>
      </c>
      <c r="F1476" s="89" t="inlineStr">
        <is>
          <t>Nickel Aluminum Bronze ASTM B148 UNS C95400</t>
        </is>
      </c>
      <c r="G1476" s="89" t="inlineStr">
        <is>
          <t>B22</t>
        </is>
      </c>
      <c r="H1476" s="89" t="inlineStr">
        <is>
          <t>Coating_Special</t>
        </is>
      </c>
      <c r="I1476" s="89" t="inlineStr">
        <is>
          <t>Stainless Steel, AISI-303</t>
        </is>
      </c>
      <c r="J1476" s="89" t="inlineStr">
        <is>
          <t>Steel, Cold Drawn C1018</t>
        </is>
      </c>
      <c r="K1476" s="86" t="inlineStr">
        <is>
          <t>RTF</t>
        </is>
      </c>
      <c r="L1476" s="89" t="n"/>
      <c r="M1476" s="84" t="inlineStr">
        <is>
          <t>A101899</t>
        </is>
      </c>
      <c r="N1476" s="84" t="n">
        <v>2400</v>
      </c>
      <c r="O1476" s="89" t="inlineStr">
        <is>
          <t>LT250</t>
        </is>
      </c>
      <c r="P1476" s="13" t="n">
        <v>8</v>
      </c>
      <c r="R1476" s="12" t="n"/>
    </row>
    <row r="1477" customFormat="1" s="84">
      <c r="A1477" s="91" t="n"/>
      <c r="B1477" s="89" t="inlineStr">
        <is>
          <t>Price_BOM_VLC_VLSC_Imp_1471</t>
        </is>
      </c>
      <c r="C1477" s="105" t="inlineStr">
        <is>
          <t>:40159-4P-30HP-VLSC:40159-4P-40HP-VLSC:40159-4P-50HP-VLSC:</t>
        </is>
      </c>
      <c r="D1477" s="86" t="inlineStr">
        <is>
          <t>XA</t>
        </is>
      </c>
      <c r="E1477" s="86" t="inlineStr">
        <is>
          <t>ImpMatl_Silicon_Bronze_ASTM-B584_C87600</t>
        </is>
      </c>
      <c r="F1477" s="89" t="inlineStr">
        <is>
          <t>Silicon Bronze, ASTM-B584, C87600</t>
        </is>
      </c>
      <c r="G1477" s="89" t="inlineStr">
        <is>
          <t>B21</t>
        </is>
      </c>
      <c r="H1477" s="89" t="inlineStr">
        <is>
          <t>Coating_Epoxy</t>
        </is>
      </c>
      <c r="I1477" s="89" t="inlineStr">
        <is>
          <t>Stainless Steel, AISI-303</t>
        </is>
      </c>
      <c r="J1477" s="89" t="inlineStr">
        <is>
          <t>Steel, Cold Drawn C1018</t>
        </is>
      </c>
      <c r="K1477" s="86" t="inlineStr">
        <is>
          <t>RTF</t>
        </is>
      </c>
      <c r="L1477" s="89" t="n"/>
      <c r="M1477" s="89" t="inlineStr">
        <is>
          <t>A101896</t>
        </is>
      </c>
      <c r="N1477" s="84" t="n">
        <v>0</v>
      </c>
      <c r="O1477" s="89" t="inlineStr">
        <is>
          <t>LT250</t>
        </is>
      </c>
      <c r="P1477" s="13" t="n">
        <v>8</v>
      </c>
      <c r="R1477" s="12" t="n"/>
    </row>
    <row r="1478" customFormat="1" s="84">
      <c r="A1478" s="91" t="n"/>
      <c r="B1478" s="89" t="inlineStr">
        <is>
          <t>Price_BOM_VLC_VLSC_Imp_1472</t>
        </is>
      </c>
      <c r="C1478" s="105" t="inlineStr">
        <is>
          <t>:40159-4P-30HP-VLSC:40159-4P-40HP-VLSC:40159-4P-50HP-VLSC:</t>
        </is>
      </c>
      <c r="D1478" s="86" t="inlineStr">
        <is>
          <t>XA</t>
        </is>
      </c>
      <c r="E1478" s="84" t="inlineStr">
        <is>
          <t>ImpMatl_NiAl-Bronze_ASTM-B148_C95400</t>
        </is>
      </c>
      <c r="F1478" s="89" t="inlineStr">
        <is>
          <t>Nickel Aluminum Bronze ASTM B148 UNS C95400</t>
        </is>
      </c>
      <c r="G1478" s="89" t="inlineStr">
        <is>
          <t>B22</t>
        </is>
      </c>
      <c r="H1478" s="89" t="inlineStr">
        <is>
          <t>Coating_Epoxy</t>
        </is>
      </c>
      <c r="I1478" s="89" t="inlineStr">
        <is>
          <t>Stainless Steel, AISI-303</t>
        </is>
      </c>
      <c r="J1478" s="89" t="inlineStr">
        <is>
          <t>Steel, Cold Drawn C1018</t>
        </is>
      </c>
      <c r="K1478" s="86" t="inlineStr">
        <is>
          <t>RTF</t>
        </is>
      </c>
      <c r="L1478" s="89" t="n"/>
      <c r="M1478" s="84" t="inlineStr">
        <is>
          <t>A101899</t>
        </is>
      </c>
      <c r="N1478" s="84" t="n">
        <v>2400</v>
      </c>
      <c r="O1478" s="89" t="inlineStr">
        <is>
          <t>LT250</t>
        </is>
      </c>
      <c r="P1478" s="13" t="n">
        <v>8</v>
      </c>
      <c r="R1478" s="12" t="n"/>
    </row>
    <row r="1479" customFormat="1" s="84">
      <c r="A1479" s="91" t="n"/>
      <c r="B1479" s="89" t="inlineStr">
        <is>
          <t>Price_BOM_VLC_VLSC_Imp_1473</t>
        </is>
      </c>
      <c r="C1479" s="115" t="inlineStr">
        <is>
          <t>:30125-4P-7.5HP-VLC:30125-4P-10HP-VLC:</t>
        </is>
      </c>
      <c r="D1479" s="86" t="inlineStr">
        <is>
          <t>X3</t>
        </is>
      </c>
      <c r="E1479" s="86" t="inlineStr">
        <is>
          <t>ImpMatl_Silicon_Bronze_ASTM-B584_C87600</t>
        </is>
      </c>
      <c r="F1479" s="89" t="inlineStr">
        <is>
          <t>Silicon Bronze, ASTM-B584, C87600</t>
        </is>
      </c>
      <c r="G1479" s="89" t="inlineStr">
        <is>
          <t>B21</t>
        </is>
      </c>
      <c r="H1479" s="89" t="inlineStr">
        <is>
          <t>Coating_Standard</t>
        </is>
      </c>
      <c r="I1479" s="89" t="inlineStr">
        <is>
          <t>Stainless Steel, AISI-303</t>
        </is>
      </c>
      <c r="J1479" s="89" t="inlineStr">
        <is>
          <t>Steel, Cold Drawn C1018</t>
        </is>
      </c>
      <c r="K1479" s="114" t="inlineStr">
        <is>
          <t>96769196</t>
        </is>
      </c>
      <c r="L1479" s="89" t="inlineStr">
        <is>
          <t>IMP,L,25123,X3,B21</t>
        </is>
      </c>
      <c r="M1479" s="89" t="inlineStr">
        <is>
          <t>A101833</t>
        </is>
      </c>
      <c r="N1479" s="89" t="n">
        <v>0</v>
      </c>
      <c r="O1479" s="89" t="inlineStr">
        <is>
          <t>LT027</t>
        </is>
      </c>
      <c r="P1479" s="13" t="n">
        <v>0</v>
      </c>
      <c r="R1479" s="12" t="n"/>
    </row>
    <row r="1480" customFormat="1" s="84">
      <c r="A1480" s="91" t="n"/>
      <c r="B1480" s="89" t="inlineStr">
        <is>
          <t>Price_BOM_VLC_VLSC_Imp_1474</t>
        </is>
      </c>
      <c r="C1480" s="115" t="inlineStr">
        <is>
          <t>:30125-4P-7.5HP-VLC:30125-4P-10HP-VLC:</t>
        </is>
      </c>
      <c r="D1480" s="86" t="inlineStr">
        <is>
          <t>X3</t>
        </is>
      </c>
      <c r="E1480" s="86" t="inlineStr">
        <is>
          <t>ImpMatl_SS_AISI-304</t>
        </is>
      </c>
      <c r="F1480" s="89" t="inlineStr">
        <is>
          <t>Stainless Steel, AISI-304</t>
        </is>
      </c>
      <c r="G1480" s="89" t="inlineStr">
        <is>
          <t>H304</t>
        </is>
      </c>
      <c r="H1480" s="89" t="inlineStr">
        <is>
          <t>Coating_Standard</t>
        </is>
      </c>
      <c r="I1480" s="89" t="inlineStr">
        <is>
          <t>Stainless Steel, AISI-303</t>
        </is>
      </c>
      <c r="J1480" s="89" t="inlineStr">
        <is>
          <t>Stainless Steel, AISI 316</t>
        </is>
      </c>
      <c r="K1480" s="112" t="n">
        <v>98876151</v>
      </c>
      <c r="L1480" s="112" t="inlineStr">
        <is>
          <t>IMP,L,25123,X3,H304</t>
        </is>
      </c>
      <c r="M1480" s="84" t="inlineStr">
        <is>
          <t>A101838</t>
        </is>
      </c>
      <c r="N1480" s="84" t="n">
        <v>0</v>
      </c>
      <c r="O1480" s="89" t="inlineStr">
        <is>
          <t>LT027</t>
        </is>
      </c>
      <c r="P1480" s="13" t="n">
        <v>0</v>
      </c>
      <c r="R1480" s="12" t="n"/>
    </row>
    <row r="1481" customFormat="1" s="84">
      <c r="A1481" s="91" t="n"/>
      <c r="B1481" s="89" t="inlineStr">
        <is>
          <t>Price_BOM_VLC_VLSC_Imp_1475</t>
        </is>
      </c>
      <c r="C1481" s="115" t="inlineStr">
        <is>
          <t>:30125-4P-7.5HP-VLC:30125-4P-10HP-VLC:</t>
        </is>
      </c>
      <c r="D1481" s="86" t="inlineStr">
        <is>
          <t>X3</t>
        </is>
      </c>
      <c r="E1481" s="84" t="inlineStr">
        <is>
          <t>ImpMatl_NiAl-Bronze_ASTM-B148_C95400</t>
        </is>
      </c>
      <c r="F1481" s="89" t="inlineStr">
        <is>
          <t>Nickel Aluminum Bronze ASTM B148 UNS C95400</t>
        </is>
      </c>
      <c r="G1481" s="89" t="inlineStr">
        <is>
          <t>B22</t>
        </is>
      </c>
      <c r="H1481" s="89" t="inlineStr">
        <is>
          <t>Coating_Standard</t>
        </is>
      </c>
      <c r="I1481" s="89" t="inlineStr">
        <is>
          <t>Stainless Steel, AISI-303</t>
        </is>
      </c>
      <c r="J1481" s="89" t="inlineStr">
        <is>
          <t>Steel, Cold Drawn C1018</t>
        </is>
      </c>
      <c r="K1481" s="113" t="inlineStr">
        <is>
          <t>97778037</t>
        </is>
      </c>
      <c r="L1481" s="124" t="n"/>
      <c r="M1481" s="84" t="inlineStr">
        <is>
          <t>A102234</t>
        </is>
      </c>
      <c r="N1481" s="124" t="n">
        <v>207</v>
      </c>
      <c r="O1481" s="89" t="inlineStr">
        <is>
          <t>LT250</t>
        </is>
      </c>
      <c r="P1481" s="13" t="n">
        <v>8</v>
      </c>
      <c r="R1481" s="12" t="n"/>
    </row>
    <row r="1482" customFormat="1" s="84">
      <c r="A1482" s="91" t="n"/>
      <c r="B1482" s="89" t="inlineStr">
        <is>
          <t>Price_BOM_VLC_VLSC_Imp_1476</t>
        </is>
      </c>
      <c r="C1482" s="115" t="inlineStr">
        <is>
          <t>:30125-4P-7.5HP-VLC:30125-4P-10HP-VLC:</t>
        </is>
      </c>
      <c r="D1482" s="86" t="inlineStr">
        <is>
          <t>X3</t>
        </is>
      </c>
      <c r="E1482" s="86" t="inlineStr">
        <is>
          <t>ImpMatl_Silicon_Bronze_ASTM-B584_C87600</t>
        </is>
      </c>
      <c r="F1482" s="89" t="inlineStr">
        <is>
          <t>Silicon Bronze, ASTM-B584, C87600</t>
        </is>
      </c>
      <c r="G1482" s="89" t="inlineStr">
        <is>
          <t>B21</t>
        </is>
      </c>
      <c r="H1482" s="89" t="inlineStr">
        <is>
          <t>Coating_Scotchkote134_interior</t>
        </is>
      </c>
      <c r="I1482" s="89" t="inlineStr">
        <is>
          <t>Stainless Steel, AISI-303</t>
        </is>
      </c>
      <c r="J1482" s="89" t="inlineStr">
        <is>
          <t>Steel, Cold Drawn C1018</t>
        </is>
      </c>
      <c r="K1482" s="86" t="inlineStr">
        <is>
          <t>RTF</t>
        </is>
      </c>
      <c r="L1482" s="89" t="n"/>
      <c r="M1482" s="89" t="inlineStr">
        <is>
          <t>A101833</t>
        </is>
      </c>
      <c r="N1482" s="89" t="n">
        <v>0</v>
      </c>
      <c r="O1482" s="89" t="inlineStr">
        <is>
          <t>LT250</t>
        </is>
      </c>
      <c r="P1482" s="13" t="n">
        <v>8</v>
      </c>
      <c r="R1482" s="12" t="n"/>
    </row>
    <row r="1483" customFormat="1" s="84">
      <c r="A1483" s="91" t="n"/>
      <c r="B1483" s="89" t="inlineStr">
        <is>
          <t>Price_BOM_VLC_VLSC_Imp_1477</t>
        </is>
      </c>
      <c r="C1483" s="115" t="inlineStr">
        <is>
          <t>:30125-4P-7.5HP-VLC:30125-4P-10HP-VLC:</t>
        </is>
      </c>
      <c r="D1483" s="86" t="inlineStr">
        <is>
          <t>X3</t>
        </is>
      </c>
      <c r="E1483" s="84" t="inlineStr">
        <is>
          <t>ImpMatl_NiAl-Bronze_ASTM-B148_C95400</t>
        </is>
      </c>
      <c r="F1483" s="89" t="inlineStr">
        <is>
          <t>Nickel Aluminum Bronze ASTM B148 UNS C95400</t>
        </is>
      </c>
      <c r="G1483" s="89" t="inlineStr">
        <is>
          <t>B22</t>
        </is>
      </c>
      <c r="H1483" s="89" t="inlineStr">
        <is>
          <t>Coating_Scotchkote134_interior</t>
        </is>
      </c>
      <c r="I1483" s="89" t="inlineStr">
        <is>
          <t>Stainless Steel, AISI-303</t>
        </is>
      </c>
      <c r="J1483" s="89" t="inlineStr">
        <is>
          <t>Steel, Cold Drawn C1018</t>
        </is>
      </c>
      <c r="K1483" s="86" t="inlineStr">
        <is>
          <t>RTF</t>
        </is>
      </c>
      <c r="L1483" s="124" t="n"/>
      <c r="M1483" s="84" t="inlineStr">
        <is>
          <t>A102234</t>
        </is>
      </c>
      <c r="N1483" s="124" t="n">
        <v>207</v>
      </c>
      <c r="O1483" s="89" t="inlineStr">
        <is>
          <t>LT250</t>
        </is>
      </c>
      <c r="P1483" s="13" t="n">
        <v>8</v>
      </c>
      <c r="R1483" s="12" t="n"/>
    </row>
    <row r="1484" customFormat="1" s="84">
      <c r="A1484" s="91" t="n"/>
      <c r="B1484" s="89" t="inlineStr">
        <is>
          <t>Price_BOM_VLC_VLSC_Imp_1478</t>
        </is>
      </c>
      <c r="C1484" s="115" t="inlineStr">
        <is>
          <t>:30125-4P-7.5HP-VLC:30125-4P-10HP-VLC:</t>
        </is>
      </c>
      <c r="D1484" s="86" t="inlineStr">
        <is>
          <t>X3</t>
        </is>
      </c>
      <c r="E1484" s="86" t="inlineStr">
        <is>
          <t>ImpMatl_Silicon_Bronze_ASTM-B584_C87600</t>
        </is>
      </c>
      <c r="F1484" s="89" t="inlineStr">
        <is>
          <t>Silicon Bronze, ASTM-B584, C87600</t>
        </is>
      </c>
      <c r="G1484" s="89" t="inlineStr">
        <is>
          <t>B21</t>
        </is>
      </c>
      <c r="H1484" s="89" t="inlineStr">
        <is>
          <t>Coating_Scotchkote134_interior_exterior</t>
        </is>
      </c>
      <c r="I1484" s="89" t="inlineStr">
        <is>
          <t>Stainless Steel, AISI-303</t>
        </is>
      </c>
      <c r="J1484" s="89" t="inlineStr">
        <is>
          <t>Steel, Cold Drawn C1018</t>
        </is>
      </c>
      <c r="K1484" s="86" t="inlineStr">
        <is>
          <t>RTF</t>
        </is>
      </c>
      <c r="L1484" s="89" t="n"/>
      <c r="M1484" s="89" t="inlineStr">
        <is>
          <t>A101833</t>
        </is>
      </c>
      <c r="N1484" s="89" t="n">
        <v>0</v>
      </c>
      <c r="O1484" s="89" t="inlineStr">
        <is>
          <t>LT250</t>
        </is>
      </c>
      <c r="P1484" s="13" t="n">
        <v>8</v>
      </c>
      <c r="R1484" s="12" t="n"/>
    </row>
    <row r="1485" customFormat="1" s="84">
      <c r="A1485" s="91" t="n"/>
      <c r="B1485" s="89" t="inlineStr">
        <is>
          <t>Price_BOM_VLC_VLSC_Imp_1479</t>
        </is>
      </c>
      <c r="C1485" s="115" t="inlineStr">
        <is>
          <t>:30125-4P-7.5HP-VLC:30125-4P-10HP-VLC:</t>
        </is>
      </c>
      <c r="D1485" s="86" t="inlineStr">
        <is>
          <t>X3</t>
        </is>
      </c>
      <c r="E1485" s="84" t="inlineStr">
        <is>
          <t>ImpMatl_NiAl-Bronze_ASTM-B148_C95400</t>
        </is>
      </c>
      <c r="F1485" s="89" t="inlineStr">
        <is>
          <t>Nickel Aluminum Bronze ASTM B148 UNS C95400</t>
        </is>
      </c>
      <c r="G1485" s="89" t="inlineStr">
        <is>
          <t>B22</t>
        </is>
      </c>
      <c r="H1485" s="89" t="inlineStr">
        <is>
          <t>Coating_Scotchkote134_interior_exterior</t>
        </is>
      </c>
      <c r="I1485" s="89" t="inlineStr">
        <is>
          <t>Stainless Steel, AISI-303</t>
        </is>
      </c>
      <c r="J1485" s="89" t="inlineStr">
        <is>
          <t>Steel, Cold Drawn C1018</t>
        </is>
      </c>
      <c r="K1485" s="86" t="inlineStr">
        <is>
          <t>RTF</t>
        </is>
      </c>
      <c r="L1485" s="124" t="n"/>
      <c r="M1485" s="84" t="inlineStr">
        <is>
          <t>A102234</t>
        </is>
      </c>
      <c r="N1485" s="124" t="n">
        <v>207</v>
      </c>
      <c r="O1485" s="89" t="inlineStr">
        <is>
          <t>LT250</t>
        </is>
      </c>
      <c r="P1485" s="13" t="n">
        <v>8</v>
      </c>
      <c r="R1485" s="12" t="n"/>
    </row>
    <row r="1486" customFormat="1" s="84">
      <c r="A1486" s="91" t="n"/>
      <c r="B1486" s="89" t="inlineStr">
        <is>
          <t>Price_BOM_VLC_VLSC_Imp_1480</t>
        </is>
      </c>
      <c r="C1486" s="115" t="inlineStr">
        <is>
          <t>:30125-4P-7.5HP-VLC:30125-4P-10HP-VLC:</t>
        </is>
      </c>
      <c r="D1486" s="86" t="inlineStr">
        <is>
          <t>X3</t>
        </is>
      </c>
      <c r="E1486" s="86" t="inlineStr">
        <is>
          <t>ImpMatl_Silicon_Bronze_ASTM-B584_C87600</t>
        </is>
      </c>
      <c r="F1486" s="89" t="inlineStr">
        <is>
          <t>Silicon Bronze, ASTM-B584, C87600</t>
        </is>
      </c>
      <c r="G1486" s="89" t="inlineStr">
        <is>
          <t>B21</t>
        </is>
      </c>
      <c r="H1486" s="89" t="inlineStr">
        <is>
          <t>Coating_Scotchkote134_interior_exterior_IncludeImpeller</t>
        </is>
      </c>
      <c r="I1486" s="89" t="inlineStr">
        <is>
          <t>Stainless Steel, AISI-303</t>
        </is>
      </c>
      <c r="J1486" s="89" t="inlineStr">
        <is>
          <t>Steel, Cold Drawn C1018</t>
        </is>
      </c>
      <c r="K1486" s="86" t="inlineStr">
        <is>
          <t>RTF</t>
        </is>
      </c>
      <c r="L1486" s="89" t="n"/>
      <c r="M1486" s="89" t="inlineStr">
        <is>
          <t>A101833</t>
        </is>
      </c>
      <c r="N1486" s="89" t="n">
        <v>0</v>
      </c>
      <c r="O1486" s="89" t="inlineStr">
        <is>
          <t>LT250</t>
        </is>
      </c>
      <c r="P1486" s="13" t="n">
        <v>8</v>
      </c>
      <c r="R1486" s="12" t="n"/>
    </row>
    <row r="1487" customFormat="1" s="84">
      <c r="A1487" s="91" t="n"/>
      <c r="B1487" s="89" t="inlineStr">
        <is>
          <t>Price_BOM_VLC_VLSC_Imp_1481</t>
        </is>
      </c>
      <c r="C1487" s="115" t="inlineStr">
        <is>
          <t>:30125-4P-7.5HP-VLC:30125-4P-10HP-VLC:</t>
        </is>
      </c>
      <c r="D1487" s="86" t="inlineStr">
        <is>
          <t>X3</t>
        </is>
      </c>
      <c r="E1487" s="84" t="inlineStr">
        <is>
          <t>ImpMatl_NiAl-Bronze_ASTM-B148_C95400</t>
        </is>
      </c>
      <c r="F1487" s="89" t="inlineStr">
        <is>
          <t>Nickel Aluminum Bronze ASTM B148 UNS C95400</t>
        </is>
      </c>
      <c r="G1487" s="89" t="inlineStr">
        <is>
          <t>B22</t>
        </is>
      </c>
      <c r="H1487" s="89" t="inlineStr">
        <is>
          <t>Coating_Scotchkote134_interior_exterior_IncludeImpeller</t>
        </is>
      </c>
      <c r="I1487" s="89" t="inlineStr">
        <is>
          <t>Stainless Steel, AISI-303</t>
        </is>
      </c>
      <c r="J1487" s="89" t="inlineStr">
        <is>
          <t>Steel, Cold Drawn C1018</t>
        </is>
      </c>
      <c r="K1487" s="86" t="inlineStr">
        <is>
          <t>RTF</t>
        </is>
      </c>
      <c r="L1487" s="124" t="n"/>
      <c r="M1487" s="84" t="inlineStr">
        <is>
          <t>A102234</t>
        </is>
      </c>
      <c r="N1487" s="124" t="n">
        <v>207</v>
      </c>
      <c r="O1487" s="89" t="inlineStr">
        <is>
          <t>LT250</t>
        </is>
      </c>
      <c r="P1487" s="13" t="n">
        <v>8</v>
      </c>
      <c r="R1487" s="12" t="n"/>
    </row>
    <row r="1488" customFormat="1" s="84">
      <c r="A1488" s="91" t="n"/>
      <c r="B1488" s="89" t="inlineStr">
        <is>
          <t>Price_BOM_VLC_VLSC_Imp_1482</t>
        </is>
      </c>
      <c r="C1488" s="115" t="inlineStr">
        <is>
          <t>:30125-4P-7.5HP-VLC:30125-4P-10HP-VLC:</t>
        </is>
      </c>
      <c r="D1488" s="86" t="inlineStr">
        <is>
          <t>X3</t>
        </is>
      </c>
      <c r="E1488" s="86" t="inlineStr">
        <is>
          <t>ImpMatl_Silicon_Bronze_ASTM-B584_C87600</t>
        </is>
      </c>
      <c r="F1488" s="89" t="inlineStr">
        <is>
          <t>Silicon Bronze, ASTM-B584, C87600</t>
        </is>
      </c>
      <c r="G1488" s="89" t="inlineStr">
        <is>
          <t>B21</t>
        </is>
      </c>
      <c r="H1488" s="89" t="inlineStr">
        <is>
          <t>Coating_Scotchkote134_interior_IncludeImpeller</t>
        </is>
      </c>
      <c r="I1488" s="89" t="inlineStr">
        <is>
          <t>Stainless Steel, AISI-303</t>
        </is>
      </c>
      <c r="J1488" s="89" t="inlineStr">
        <is>
          <t>Steel, Cold Drawn C1018</t>
        </is>
      </c>
      <c r="K1488" s="86" t="inlineStr">
        <is>
          <t>RTF</t>
        </is>
      </c>
      <c r="L1488" s="89" t="n"/>
      <c r="M1488" s="89" t="inlineStr">
        <is>
          <t>A101833</t>
        </is>
      </c>
      <c r="N1488" s="89" t="n">
        <v>0</v>
      </c>
      <c r="O1488" s="89" t="inlineStr">
        <is>
          <t>LT250</t>
        </is>
      </c>
      <c r="P1488" s="13" t="n">
        <v>8</v>
      </c>
      <c r="R1488" s="12" t="n"/>
    </row>
    <row r="1489" customFormat="1" s="84">
      <c r="A1489" s="91" t="n"/>
      <c r="B1489" s="89" t="inlineStr">
        <is>
          <t>Price_BOM_VLC_VLSC_Imp_1483</t>
        </is>
      </c>
      <c r="C1489" s="115" t="inlineStr">
        <is>
          <t>:30125-4P-7.5HP-VLC:30125-4P-10HP-VLC:</t>
        </is>
      </c>
      <c r="D1489" s="86" t="inlineStr">
        <is>
          <t>X3</t>
        </is>
      </c>
      <c r="E1489" s="84" t="inlineStr">
        <is>
          <t>ImpMatl_NiAl-Bronze_ASTM-B148_C95400</t>
        </is>
      </c>
      <c r="F1489" s="89" t="inlineStr">
        <is>
          <t>Nickel Aluminum Bronze ASTM B148 UNS C95400</t>
        </is>
      </c>
      <c r="G1489" s="89" t="inlineStr">
        <is>
          <t>B22</t>
        </is>
      </c>
      <c r="H1489" s="89" t="inlineStr">
        <is>
          <t>Coating_Scotchkote134_interior_IncludeImpeller</t>
        </is>
      </c>
      <c r="I1489" s="89" t="inlineStr">
        <is>
          <t>Stainless Steel, AISI-303</t>
        </is>
      </c>
      <c r="J1489" s="89" t="inlineStr">
        <is>
          <t>Steel, Cold Drawn C1018</t>
        </is>
      </c>
      <c r="K1489" s="86" t="inlineStr">
        <is>
          <t>RTF</t>
        </is>
      </c>
      <c r="L1489" s="124" t="n"/>
      <c r="M1489" s="84" t="inlineStr">
        <is>
          <t>A102234</t>
        </is>
      </c>
      <c r="N1489" s="124" t="n">
        <v>207</v>
      </c>
      <c r="O1489" s="89" t="inlineStr">
        <is>
          <t>LT250</t>
        </is>
      </c>
      <c r="P1489" s="13" t="n">
        <v>8</v>
      </c>
      <c r="R1489" s="12" t="n"/>
    </row>
    <row r="1490" customFormat="1" s="84">
      <c r="A1490" s="91" t="n"/>
      <c r="B1490" s="89" t="inlineStr">
        <is>
          <t>Price_BOM_VLC_VLSC_Imp_1484</t>
        </is>
      </c>
      <c r="C1490" s="115" t="inlineStr">
        <is>
          <t>:30125-4P-7.5HP-VLC:30125-4P-10HP-VLC:</t>
        </is>
      </c>
      <c r="D1490" s="86" t="inlineStr">
        <is>
          <t>X3</t>
        </is>
      </c>
      <c r="E1490" s="86" t="inlineStr">
        <is>
          <t>ImpMatl_Silicon_Bronze_ASTM-B584_C87600</t>
        </is>
      </c>
      <c r="F1490" s="89" t="inlineStr">
        <is>
          <t>Silicon Bronze, ASTM-B584, C87600</t>
        </is>
      </c>
      <c r="G1490" s="89" t="inlineStr">
        <is>
          <t>B21</t>
        </is>
      </c>
      <c r="H1490" s="89" t="inlineStr">
        <is>
          <t>Coating_Special</t>
        </is>
      </c>
      <c r="I1490" s="89" t="inlineStr">
        <is>
          <t>Stainless Steel, AISI-303</t>
        </is>
      </c>
      <c r="J1490" s="89" t="inlineStr">
        <is>
          <t>Steel, Cold Drawn C1018</t>
        </is>
      </c>
      <c r="K1490" s="86" t="inlineStr">
        <is>
          <t>RTF</t>
        </is>
      </c>
      <c r="L1490" s="89" t="n"/>
      <c r="M1490" s="89" t="inlineStr">
        <is>
          <t>A101833</t>
        </is>
      </c>
      <c r="N1490" s="89" t="n">
        <v>0</v>
      </c>
      <c r="O1490" s="89" t="inlineStr">
        <is>
          <t>LT250</t>
        </is>
      </c>
      <c r="P1490" s="13" t="n">
        <v>8</v>
      </c>
      <c r="R1490" s="12" t="n"/>
    </row>
    <row r="1491" customFormat="1" s="84">
      <c r="A1491" s="91" t="n"/>
      <c r="B1491" s="89" t="inlineStr">
        <is>
          <t>Price_BOM_VLC_VLSC_Imp_1485</t>
        </is>
      </c>
      <c r="C1491" s="115" t="inlineStr">
        <is>
          <t>:30125-4P-7.5HP-VLC:30125-4P-10HP-VLC:</t>
        </is>
      </c>
      <c r="D1491" s="86" t="inlineStr">
        <is>
          <t>X3</t>
        </is>
      </c>
      <c r="E1491" s="84" t="inlineStr">
        <is>
          <t>ImpMatl_NiAl-Bronze_ASTM-B148_C95400</t>
        </is>
      </c>
      <c r="F1491" s="89" t="inlineStr">
        <is>
          <t>Nickel Aluminum Bronze ASTM B148 UNS C95400</t>
        </is>
      </c>
      <c r="G1491" s="89" t="inlineStr">
        <is>
          <t>B22</t>
        </is>
      </c>
      <c r="H1491" s="89" t="inlineStr">
        <is>
          <t>Coating_Special</t>
        </is>
      </c>
      <c r="I1491" s="89" t="inlineStr">
        <is>
          <t>Stainless Steel, AISI-303</t>
        </is>
      </c>
      <c r="J1491" s="89" t="inlineStr">
        <is>
          <t>Steel, Cold Drawn C1018</t>
        </is>
      </c>
      <c r="K1491" s="86" t="inlineStr">
        <is>
          <t>RTF</t>
        </is>
      </c>
      <c r="L1491" s="124" t="n"/>
      <c r="M1491" s="84" t="inlineStr">
        <is>
          <t>A102234</t>
        </is>
      </c>
      <c r="N1491" s="124" t="n">
        <v>207</v>
      </c>
      <c r="O1491" s="89" t="inlineStr">
        <is>
          <t>LT250</t>
        </is>
      </c>
      <c r="P1491" s="13" t="n">
        <v>8</v>
      </c>
      <c r="R1491" s="12" t="n"/>
    </row>
    <row r="1492" customFormat="1" s="84">
      <c r="A1492" s="91" t="n"/>
      <c r="B1492" s="89" t="inlineStr">
        <is>
          <t>Price_BOM_VLC_VLSC_Imp_1486</t>
        </is>
      </c>
      <c r="C1492" s="115" t="inlineStr">
        <is>
          <t>:30125-4P-7.5HP-VLC:30125-4P-10HP-VLC:</t>
        </is>
      </c>
      <c r="D1492" s="86" t="inlineStr">
        <is>
          <t>X3</t>
        </is>
      </c>
      <c r="E1492" s="86" t="inlineStr">
        <is>
          <t>ImpMatl_Silicon_Bronze_ASTM-B584_C87600</t>
        </is>
      </c>
      <c r="F1492" s="89" t="inlineStr">
        <is>
          <t>Silicon Bronze, ASTM-B584, C87600</t>
        </is>
      </c>
      <c r="G1492" s="89" t="inlineStr">
        <is>
          <t>B21</t>
        </is>
      </c>
      <c r="H1492" s="89" t="inlineStr">
        <is>
          <t>Coating_Epoxy</t>
        </is>
      </c>
      <c r="I1492" s="89" t="inlineStr">
        <is>
          <t>Stainless Steel, AISI-303</t>
        </is>
      </c>
      <c r="J1492" s="89" t="inlineStr">
        <is>
          <t>Steel, Cold Drawn C1018</t>
        </is>
      </c>
      <c r="K1492" s="86" t="inlineStr">
        <is>
          <t>RTF</t>
        </is>
      </c>
      <c r="L1492" s="89" t="n"/>
      <c r="M1492" s="89" t="inlineStr">
        <is>
          <t>A101833</t>
        </is>
      </c>
      <c r="N1492" s="89" t="n">
        <v>0</v>
      </c>
      <c r="O1492" s="89" t="inlineStr">
        <is>
          <t>LT250</t>
        </is>
      </c>
      <c r="P1492" s="13" t="n">
        <v>8</v>
      </c>
      <c r="R1492" s="12" t="n"/>
    </row>
    <row r="1493" customFormat="1" s="84">
      <c r="A1493" s="91" t="n"/>
      <c r="B1493" s="89" t="inlineStr">
        <is>
          <t>Price_BOM_VLC_VLSC_Imp_1487</t>
        </is>
      </c>
      <c r="C1493" s="115" t="inlineStr">
        <is>
          <t>:30125-4P-7.5HP-VLC:30125-4P-10HP-VLC:</t>
        </is>
      </c>
      <c r="D1493" s="86" t="inlineStr">
        <is>
          <t>X3</t>
        </is>
      </c>
      <c r="E1493" s="84" t="inlineStr">
        <is>
          <t>ImpMatl_NiAl-Bronze_ASTM-B148_C95400</t>
        </is>
      </c>
      <c r="F1493" s="89" t="inlineStr">
        <is>
          <t>Nickel Aluminum Bronze ASTM B148 UNS C95400</t>
        </is>
      </c>
      <c r="G1493" s="89" t="inlineStr">
        <is>
          <t>B22</t>
        </is>
      </c>
      <c r="H1493" s="89" t="inlineStr">
        <is>
          <t>Coating_Epoxy</t>
        </is>
      </c>
      <c r="I1493" s="89" t="inlineStr">
        <is>
          <t>Stainless Steel, AISI-303</t>
        </is>
      </c>
      <c r="J1493" s="89" t="inlineStr">
        <is>
          <t>Steel, Cold Drawn C1018</t>
        </is>
      </c>
      <c r="K1493" s="86" t="inlineStr">
        <is>
          <t>RTF</t>
        </is>
      </c>
      <c r="L1493" s="124" t="n"/>
      <c r="M1493" s="84" t="inlineStr">
        <is>
          <t>A102234</t>
        </is>
      </c>
      <c r="N1493" s="124" t="n">
        <v>207</v>
      </c>
      <c r="O1493" s="89" t="inlineStr">
        <is>
          <t>LT250</t>
        </is>
      </c>
      <c r="P1493" s="13" t="n">
        <v>8</v>
      </c>
      <c r="R1493" s="12" t="n"/>
    </row>
    <row r="1494" customFormat="1" s="84">
      <c r="A1494" s="91" t="n"/>
      <c r="B1494" s="89" t="inlineStr">
        <is>
          <t>Price_BOM_VLC_VLSC_Imp_1488</t>
        </is>
      </c>
      <c r="C1494" s="84" t="inlineStr">
        <is>
          <t>:30125-4P-15HP-VLC:30125-4P-20HP-VLC:</t>
        </is>
      </c>
      <c r="D1494" s="86" t="inlineStr">
        <is>
          <t>XA</t>
        </is>
      </c>
      <c r="E1494" s="86" t="inlineStr">
        <is>
          <t>ImpMatl_Silicon_Bronze_ASTM-B584_C87600</t>
        </is>
      </c>
      <c r="F1494" s="89" t="inlineStr">
        <is>
          <t>Silicon Bronze, ASTM-B584, C87600</t>
        </is>
      </c>
      <c r="G1494" s="89" t="inlineStr">
        <is>
          <t>B21</t>
        </is>
      </c>
      <c r="H1494" s="89" t="inlineStr">
        <is>
          <t>Coating_Standard</t>
        </is>
      </c>
      <c r="I1494" s="89" t="inlineStr">
        <is>
          <t>Stainless Steel, AISI-303</t>
        </is>
      </c>
      <c r="J1494" s="89" t="inlineStr">
        <is>
          <t>Steel, Cold Drawn C1018</t>
        </is>
      </c>
      <c r="K1494" s="114" t="inlineStr">
        <is>
          <t>96769199</t>
        </is>
      </c>
      <c r="L1494" s="89" t="inlineStr">
        <is>
          <t>IMP,L,25123,XA,B21</t>
        </is>
      </c>
      <c r="M1494" s="89" t="inlineStr">
        <is>
          <t>A101840</t>
        </is>
      </c>
      <c r="N1494" s="89" t="n">
        <v>0</v>
      </c>
      <c r="O1494" s="89" t="inlineStr">
        <is>
          <t>LT027</t>
        </is>
      </c>
      <c r="P1494" s="13" t="n">
        <v>0</v>
      </c>
      <c r="R1494" s="12" t="n"/>
    </row>
    <row r="1495" customFormat="1" s="84">
      <c r="A1495" s="91" t="n"/>
      <c r="B1495" s="89" t="inlineStr">
        <is>
          <t>Price_BOM_VLC_VLSC_Imp_1489</t>
        </is>
      </c>
      <c r="C1495" s="84" t="inlineStr">
        <is>
          <t>:30125-4P-15HP-VLC:30125-4P-20HP-VLC:</t>
        </is>
      </c>
      <c r="D1495" s="86" t="inlineStr">
        <is>
          <t>XA</t>
        </is>
      </c>
      <c r="E1495" s="86" t="inlineStr">
        <is>
          <t>ImpMatl_SS_AISI-304</t>
        </is>
      </c>
      <c r="F1495" s="89" t="inlineStr">
        <is>
          <t>Stainless Steel, AISI-304</t>
        </is>
      </c>
      <c r="G1495" s="89" t="inlineStr">
        <is>
          <t>H304</t>
        </is>
      </c>
      <c r="H1495" s="89" t="inlineStr">
        <is>
          <t>Coating_Standard</t>
        </is>
      </c>
      <c r="I1495" s="89" t="inlineStr">
        <is>
          <t>Stainless Steel, AISI-303</t>
        </is>
      </c>
      <c r="J1495" s="89" t="inlineStr">
        <is>
          <t>Stainless Steel, AISI 316</t>
        </is>
      </c>
      <c r="K1495" s="112" t="n">
        <v>98876140</v>
      </c>
      <c r="L1495" s="112" t="inlineStr">
        <is>
          <t>IMP,L,25123,XA,H304</t>
        </is>
      </c>
      <c r="M1495" s="84" t="inlineStr">
        <is>
          <t>A101845</t>
        </is>
      </c>
      <c r="N1495" s="84" t="n">
        <v>0</v>
      </c>
      <c r="O1495" s="89" t="inlineStr">
        <is>
          <t>LT027</t>
        </is>
      </c>
      <c r="P1495" s="13" t="n">
        <v>0</v>
      </c>
      <c r="R1495" s="12" t="n"/>
    </row>
    <row r="1496" customFormat="1" s="84">
      <c r="A1496" s="91" t="n"/>
      <c r="B1496" s="89" t="inlineStr">
        <is>
          <t>Price_BOM_VLC_VLSC_Imp_1490</t>
        </is>
      </c>
      <c r="C1496" s="84" t="inlineStr">
        <is>
          <t>:30125-4P-15HP-VLC:30125-4P-20HP-VLC:</t>
        </is>
      </c>
      <c r="D1496" s="86" t="inlineStr">
        <is>
          <t>XA</t>
        </is>
      </c>
      <c r="E1496" s="84" t="inlineStr">
        <is>
          <t>ImpMatl_NiAl-Bronze_ASTM-B148_C95400</t>
        </is>
      </c>
      <c r="F1496" s="89" t="inlineStr">
        <is>
          <t>Nickel Aluminum Bronze ASTM B148 UNS C95400</t>
        </is>
      </c>
      <c r="G1496" s="89" t="inlineStr">
        <is>
          <t>B22</t>
        </is>
      </c>
      <c r="H1496" s="89" t="inlineStr">
        <is>
          <t>Coating_Standard</t>
        </is>
      </c>
      <c r="I1496" s="89" t="inlineStr">
        <is>
          <t>Stainless Steel, AISI-303</t>
        </is>
      </c>
      <c r="J1496" s="89" t="inlineStr">
        <is>
          <t>Steel, Cold Drawn C1018</t>
        </is>
      </c>
      <c r="K1496" s="113" t="inlineStr">
        <is>
          <t>97778038</t>
        </is>
      </c>
      <c r="L1496" s="124" t="n"/>
      <c r="M1496" s="84" t="inlineStr">
        <is>
          <t>A102235</t>
        </is>
      </c>
      <c r="N1496" s="124" t="n">
        <v>207</v>
      </c>
      <c r="O1496" s="89" t="inlineStr">
        <is>
          <t>LT250</t>
        </is>
      </c>
      <c r="P1496" s="13" t="n">
        <v>8</v>
      </c>
      <c r="R1496" s="12" t="n"/>
    </row>
    <row r="1497" customFormat="1" s="84">
      <c r="A1497" s="91" t="n"/>
      <c r="B1497" s="89" t="inlineStr">
        <is>
          <t>Price_BOM_VLC_VLSC_Imp_1491</t>
        </is>
      </c>
      <c r="C1497" s="84" t="inlineStr">
        <is>
          <t>:30125-4P-15HP-VLC:30125-4P-20HP-VLC:</t>
        </is>
      </c>
      <c r="D1497" s="86" t="inlineStr">
        <is>
          <t>XA</t>
        </is>
      </c>
      <c r="E1497" s="86" t="inlineStr">
        <is>
          <t>ImpMatl_Silicon_Bronze_ASTM-B584_C87600</t>
        </is>
      </c>
      <c r="F1497" s="89" t="inlineStr">
        <is>
          <t>Silicon Bronze, ASTM-B584, C87600</t>
        </is>
      </c>
      <c r="G1497" s="89" t="inlineStr">
        <is>
          <t>B21</t>
        </is>
      </c>
      <c r="H1497" s="89" t="inlineStr">
        <is>
          <t>Coating_Scotchkote134_interior</t>
        </is>
      </c>
      <c r="I1497" s="89" t="inlineStr">
        <is>
          <t>Stainless Steel, AISI-303</t>
        </is>
      </c>
      <c r="J1497" s="89" t="inlineStr">
        <is>
          <t>Steel, Cold Drawn C1018</t>
        </is>
      </c>
      <c r="K1497" s="86" t="inlineStr">
        <is>
          <t>RTF</t>
        </is>
      </c>
      <c r="L1497" s="89" t="n"/>
      <c r="M1497" s="89" t="inlineStr">
        <is>
          <t>A101840</t>
        </is>
      </c>
      <c r="N1497" s="89" t="n">
        <v>0</v>
      </c>
      <c r="O1497" s="89" t="inlineStr">
        <is>
          <t>LT250</t>
        </is>
      </c>
      <c r="P1497" s="13" t="n">
        <v>8</v>
      </c>
      <c r="R1497" s="12" t="n"/>
    </row>
    <row r="1498" customFormat="1" s="84">
      <c r="A1498" s="91" t="n"/>
      <c r="B1498" s="89" t="inlineStr">
        <is>
          <t>Price_BOM_VLC_VLSC_Imp_1492</t>
        </is>
      </c>
      <c r="C1498" s="84" t="inlineStr">
        <is>
          <t>:30125-4P-15HP-VLC:30125-4P-20HP-VLC:</t>
        </is>
      </c>
      <c r="D1498" s="86" t="inlineStr">
        <is>
          <t>XA</t>
        </is>
      </c>
      <c r="E1498" s="84" t="inlineStr">
        <is>
          <t>ImpMatl_NiAl-Bronze_ASTM-B148_C95400</t>
        </is>
      </c>
      <c r="F1498" s="89" t="inlineStr">
        <is>
          <t>Nickel Aluminum Bronze ASTM B148 UNS C95400</t>
        </is>
      </c>
      <c r="G1498" s="89" t="inlineStr">
        <is>
          <t>B22</t>
        </is>
      </c>
      <c r="H1498" s="89" t="inlineStr">
        <is>
          <t>Coating_Scotchkote134_interior</t>
        </is>
      </c>
      <c r="I1498" s="89" t="inlineStr">
        <is>
          <t>Stainless Steel, AISI-303</t>
        </is>
      </c>
      <c r="J1498" s="89" t="inlineStr">
        <is>
          <t>Steel, Cold Drawn C1018</t>
        </is>
      </c>
      <c r="K1498" s="86" t="inlineStr">
        <is>
          <t>RTF</t>
        </is>
      </c>
      <c r="L1498" s="124" t="n"/>
      <c r="M1498" s="84" t="inlineStr">
        <is>
          <t>A102235</t>
        </is>
      </c>
      <c r="N1498" s="124" t="n">
        <v>207</v>
      </c>
      <c r="O1498" s="89" t="inlineStr">
        <is>
          <t>LT250</t>
        </is>
      </c>
      <c r="P1498" s="13" t="n">
        <v>8</v>
      </c>
      <c r="R1498" s="12" t="n"/>
    </row>
    <row r="1499" customFormat="1" s="84">
      <c r="A1499" s="91" t="n"/>
      <c r="B1499" s="89" t="inlineStr">
        <is>
          <t>Price_BOM_VLC_VLSC_Imp_1493</t>
        </is>
      </c>
      <c r="C1499" s="84" t="inlineStr">
        <is>
          <t>:30125-4P-15HP-VLC:30125-4P-20HP-VLC:</t>
        </is>
      </c>
      <c r="D1499" s="86" t="inlineStr">
        <is>
          <t>XA</t>
        </is>
      </c>
      <c r="E1499" s="86" t="inlineStr">
        <is>
          <t>ImpMatl_Silicon_Bronze_ASTM-B584_C87600</t>
        </is>
      </c>
      <c r="F1499" s="89" t="inlineStr">
        <is>
          <t>Silicon Bronze, ASTM-B584, C87600</t>
        </is>
      </c>
      <c r="G1499" s="89" t="inlineStr">
        <is>
          <t>B21</t>
        </is>
      </c>
      <c r="H1499" s="89" t="inlineStr">
        <is>
          <t>Coating_Scotchkote134_interior_exterior</t>
        </is>
      </c>
      <c r="I1499" s="89" t="inlineStr">
        <is>
          <t>Stainless Steel, AISI-303</t>
        </is>
      </c>
      <c r="J1499" s="89" t="inlineStr">
        <is>
          <t>Steel, Cold Drawn C1018</t>
        </is>
      </c>
      <c r="K1499" s="86" t="inlineStr">
        <is>
          <t>RTF</t>
        </is>
      </c>
      <c r="L1499" s="89" t="n"/>
      <c r="M1499" s="89" t="inlineStr">
        <is>
          <t>A101840</t>
        </is>
      </c>
      <c r="N1499" s="89" t="n">
        <v>0</v>
      </c>
      <c r="O1499" s="89" t="inlineStr">
        <is>
          <t>LT250</t>
        </is>
      </c>
      <c r="P1499" s="13" t="n">
        <v>8</v>
      </c>
      <c r="R1499" s="12" t="n"/>
    </row>
    <row r="1500" customFormat="1" s="84">
      <c r="A1500" s="91" t="n"/>
      <c r="B1500" s="89" t="inlineStr">
        <is>
          <t>Price_BOM_VLC_VLSC_Imp_1494</t>
        </is>
      </c>
      <c r="C1500" s="84" t="inlineStr">
        <is>
          <t>:30125-4P-15HP-VLC:30125-4P-20HP-VLC:</t>
        </is>
      </c>
      <c r="D1500" s="86" t="inlineStr">
        <is>
          <t>XA</t>
        </is>
      </c>
      <c r="E1500" s="84" t="inlineStr">
        <is>
          <t>ImpMatl_NiAl-Bronze_ASTM-B148_C95400</t>
        </is>
      </c>
      <c r="F1500" s="89" t="inlineStr">
        <is>
          <t>Nickel Aluminum Bronze ASTM B148 UNS C95400</t>
        </is>
      </c>
      <c r="G1500" s="89" t="inlineStr">
        <is>
          <t>B22</t>
        </is>
      </c>
      <c r="H1500" s="89" t="inlineStr">
        <is>
          <t>Coating_Scotchkote134_interior_exterior</t>
        </is>
      </c>
      <c r="I1500" s="89" t="inlineStr">
        <is>
          <t>Stainless Steel, AISI-303</t>
        </is>
      </c>
      <c r="J1500" s="89" t="inlineStr">
        <is>
          <t>Steel, Cold Drawn C1018</t>
        </is>
      </c>
      <c r="K1500" s="86" t="inlineStr">
        <is>
          <t>RTF</t>
        </is>
      </c>
      <c r="L1500" s="124" t="n"/>
      <c r="M1500" s="84" t="inlineStr">
        <is>
          <t>A102235</t>
        </is>
      </c>
      <c r="N1500" s="124" t="n">
        <v>207</v>
      </c>
      <c r="O1500" s="89" t="inlineStr">
        <is>
          <t>LT250</t>
        </is>
      </c>
      <c r="P1500" s="13" t="n">
        <v>8</v>
      </c>
      <c r="R1500" s="12" t="n"/>
    </row>
    <row r="1501" customFormat="1" s="84">
      <c r="A1501" s="91" t="n"/>
      <c r="B1501" s="89" t="inlineStr">
        <is>
          <t>Price_BOM_VLC_VLSC_Imp_1495</t>
        </is>
      </c>
      <c r="C1501" s="84" t="inlineStr">
        <is>
          <t>:30125-4P-15HP-VLC:30125-4P-20HP-VLC:</t>
        </is>
      </c>
      <c r="D1501" s="86" t="inlineStr">
        <is>
          <t>XA</t>
        </is>
      </c>
      <c r="E1501" s="86" t="inlineStr">
        <is>
          <t>ImpMatl_Silicon_Bronze_ASTM-B584_C87600</t>
        </is>
      </c>
      <c r="F1501" s="89" t="inlineStr">
        <is>
          <t>Silicon Bronze, ASTM-B584, C87600</t>
        </is>
      </c>
      <c r="G1501" s="89" t="inlineStr">
        <is>
          <t>B21</t>
        </is>
      </c>
      <c r="H1501" s="89" t="inlineStr">
        <is>
          <t>Coating_Scotchkote134_interior_exterior_IncludeImpeller</t>
        </is>
      </c>
      <c r="I1501" s="89" t="inlineStr">
        <is>
          <t>Stainless Steel, AISI-303</t>
        </is>
      </c>
      <c r="J1501" s="89" t="inlineStr">
        <is>
          <t>Steel, Cold Drawn C1018</t>
        </is>
      </c>
      <c r="K1501" s="86" t="inlineStr">
        <is>
          <t>RTF</t>
        </is>
      </c>
      <c r="L1501" s="89" t="n"/>
      <c r="M1501" s="89" t="inlineStr">
        <is>
          <t>A101840</t>
        </is>
      </c>
      <c r="N1501" s="89" t="n">
        <v>0</v>
      </c>
      <c r="O1501" s="89" t="inlineStr">
        <is>
          <t>LT250</t>
        </is>
      </c>
      <c r="P1501" s="13" t="n">
        <v>8</v>
      </c>
      <c r="R1501" s="12" t="n"/>
    </row>
    <row r="1502" customFormat="1" s="84">
      <c r="A1502" s="91" t="n"/>
      <c r="B1502" s="89" t="inlineStr">
        <is>
          <t>Price_BOM_VLC_VLSC_Imp_1496</t>
        </is>
      </c>
      <c r="C1502" s="84" t="inlineStr">
        <is>
          <t>:30125-4P-15HP-VLC:30125-4P-20HP-VLC:</t>
        </is>
      </c>
      <c r="D1502" s="86" t="inlineStr">
        <is>
          <t>XA</t>
        </is>
      </c>
      <c r="E1502" s="84" t="inlineStr">
        <is>
          <t>ImpMatl_NiAl-Bronze_ASTM-B148_C95400</t>
        </is>
      </c>
      <c r="F1502" s="89" t="inlineStr">
        <is>
          <t>Nickel Aluminum Bronze ASTM B148 UNS C95400</t>
        </is>
      </c>
      <c r="G1502" s="89" t="inlineStr">
        <is>
          <t>B22</t>
        </is>
      </c>
      <c r="H1502" s="89" t="inlineStr">
        <is>
          <t>Coating_Scotchkote134_interior_exterior_IncludeImpeller</t>
        </is>
      </c>
      <c r="I1502" s="89" t="inlineStr">
        <is>
          <t>Stainless Steel, AISI-303</t>
        </is>
      </c>
      <c r="J1502" s="89" t="inlineStr">
        <is>
          <t>Steel, Cold Drawn C1018</t>
        </is>
      </c>
      <c r="K1502" s="86" t="inlineStr">
        <is>
          <t>RTF</t>
        </is>
      </c>
      <c r="L1502" s="124" t="n"/>
      <c r="M1502" s="84" t="inlineStr">
        <is>
          <t>A102235</t>
        </is>
      </c>
      <c r="N1502" s="124" t="n">
        <v>207</v>
      </c>
      <c r="O1502" s="89" t="inlineStr">
        <is>
          <t>LT250</t>
        </is>
      </c>
      <c r="P1502" s="13" t="n">
        <v>8</v>
      </c>
      <c r="R1502" s="12" t="n"/>
    </row>
    <row r="1503" customFormat="1" s="84">
      <c r="A1503" s="91" t="n"/>
      <c r="B1503" s="89" t="inlineStr">
        <is>
          <t>Price_BOM_VLC_VLSC_Imp_1497</t>
        </is>
      </c>
      <c r="C1503" s="84" t="inlineStr">
        <is>
          <t>:30125-4P-15HP-VLC:30125-4P-20HP-VLC:</t>
        </is>
      </c>
      <c r="D1503" s="86" t="inlineStr">
        <is>
          <t>XA</t>
        </is>
      </c>
      <c r="E1503" s="86" t="inlineStr">
        <is>
          <t>ImpMatl_Silicon_Bronze_ASTM-B584_C87600</t>
        </is>
      </c>
      <c r="F1503" s="89" t="inlineStr">
        <is>
          <t>Silicon Bronze, ASTM-B584, C87600</t>
        </is>
      </c>
      <c r="G1503" s="89" t="inlineStr">
        <is>
          <t>B21</t>
        </is>
      </c>
      <c r="H1503" s="89" t="inlineStr">
        <is>
          <t>Coating_Scotchkote134_interior_IncludeImpeller</t>
        </is>
      </c>
      <c r="I1503" s="89" t="inlineStr">
        <is>
          <t>Stainless Steel, AISI-303</t>
        </is>
      </c>
      <c r="J1503" s="89" t="inlineStr">
        <is>
          <t>Steel, Cold Drawn C1018</t>
        </is>
      </c>
      <c r="K1503" s="86" t="inlineStr">
        <is>
          <t>RTF</t>
        </is>
      </c>
      <c r="L1503" s="89" t="n"/>
      <c r="M1503" s="89" t="inlineStr">
        <is>
          <t>A101840</t>
        </is>
      </c>
      <c r="N1503" s="89" t="n">
        <v>0</v>
      </c>
      <c r="O1503" s="89" t="inlineStr">
        <is>
          <t>LT250</t>
        </is>
      </c>
      <c r="P1503" s="13" t="n">
        <v>8</v>
      </c>
      <c r="R1503" s="12" t="n"/>
    </row>
    <row r="1504" customFormat="1" s="84">
      <c r="A1504" s="91" t="n"/>
      <c r="B1504" s="89" t="inlineStr">
        <is>
          <t>Price_BOM_VLC_VLSC_Imp_1498</t>
        </is>
      </c>
      <c r="C1504" s="84" t="inlineStr">
        <is>
          <t>:30125-4P-15HP-VLC:30125-4P-20HP-VLC:</t>
        </is>
      </c>
      <c r="D1504" s="86" t="inlineStr">
        <is>
          <t>XA</t>
        </is>
      </c>
      <c r="E1504" s="84" t="inlineStr">
        <is>
          <t>ImpMatl_NiAl-Bronze_ASTM-B148_C95400</t>
        </is>
      </c>
      <c r="F1504" s="89" t="inlineStr">
        <is>
          <t>Nickel Aluminum Bronze ASTM B148 UNS C95400</t>
        </is>
      </c>
      <c r="G1504" s="89" t="inlineStr">
        <is>
          <t>B22</t>
        </is>
      </c>
      <c r="H1504" s="89" t="inlineStr">
        <is>
          <t>Coating_Scotchkote134_interior_IncludeImpeller</t>
        </is>
      </c>
      <c r="I1504" s="89" t="inlineStr">
        <is>
          <t>Stainless Steel, AISI-303</t>
        </is>
      </c>
      <c r="J1504" s="89" t="inlineStr">
        <is>
          <t>Steel, Cold Drawn C1018</t>
        </is>
      </c>
      <c r="K1504" s="86" t="inlineStr">
        <is>
          <t>RTF</t>
        </is>
      </c>
      <c r="L1504" s="124" t="n"/>
      <c r="M1504" s="84" t="inlineStr">
        <is>
          <t>A102235</t>
        </is>
      </c>
      <c r="N1504" s="124" t="n">
        <v>207</v>
      </c>
      <c r="O1504" s="89" t="inlineStr">
        <is>
          <t>LT250</t>
        </is>
      </c>
      <c r="P1504" s="13" t="n">
        <v>8</v>
      </c>
      <c r="R1504" s="12" t="n"/>
    </row>
    <row r="1505" customFormat="1" s="84">
      <c r="A1505" s="91" t="n"/>
      <c r="B1505" s="89" t="inlineStr">
        <is>
          <t>Price_BOM_VLC_VLSC_Imp_1499</t>
        </is>
      </c>
      <c r="C1505" s="84" t="inlineStr">
        <is>
          <t>:30125-4P-15HP-VLC:30125-4P-20HP-VLC:</t>
        </is>
      </c>
      <c r="D1505" s="86" t="inlineStr">
        <is>
          <t>XA</t>
        </is>
      </c>
      <c r="E1505" s="86" t="inlineStr">
        <is>
          <t>ImpMatl_Silicon_Bronze_ASTM-B584_C87600</t>
        </is>
      </c>
      <c r="F1505" s="89" t="inlineStr">
        <is>
          <t>Silicon Bronze, ASTM-B584, C87600</t>
        </is>
      </c>
      <c r="G1505" s="89" t="inlineStr">
        <is>
          <t>B21</t>
        </is>
      </c>
      <c r="H1505" s="89" t="inlineStr">
        <is>
          <t>Coating_Special</t>
        </is>
      </c>
      <c r="I1505" s="89" t="inlineStr">
        <is>
          <t>Stainless Steel, AISI-303</t>
        </is>
      </c>
      <c r="J1505" s="89" t="inlineStr">
        <is>
          <t>Steel, Cold Drawn C1018</t>
        </is>
      </c>
      <c r="K1505" s="86" t="inlineStr">
        <is>
          <t>RTF</t>
        </is>
      </c>
      <c r="L1505" s="89" t="n"/>
      <c r="M1505" s="89" t="inlineStr">
        <is>
          <t>A101840</t>
        </is>
      </c>
      <c r="N1505" s="89" t="n">
        <v>0</v>
      </c>
      <c r="O1505" s="89" t="inlineStr">
        <is>
          <t>LT250</t>
        </is>
      </c>
      <c r="P1505" s="13" t="n">
        <v>8</v>
      </c>
      <c r="R1505" s="12" t="n"/>
    </row>
    <row r="1506" customFormat="1" s="84">
      <c r="A1506" s="91" t="n"/>
      <c r="B1506" s="89" t="inlineStr">
        <is>
          <t>Price_BOM_VLC_VLSC_Imp_1500</t>
        </is>
      </c>
      <c r="C1506" s="84" t="inlineStr">
        <is>
          <t>:30125-4P-15HP-VLC:30125-4P-20HP-VLC:</t>
        </is>
      </c>
      <c r="D1506" s="86" t="inlineStr">
        <is>
          <t>XA</t>
        </is>
      </c>
      <c r="E1506" s="84" t="inlineStr">
        <is>
          <t>ImpMatl_NiAl-Bronze_ASTM-B148_C95400</t>
        </is>
      </c>
      <c r="F1506" s="89" t="inlineStr">
        <is>
          <t>Nickel Aluminum Bronze ASTM B148 UNS C95400</t>
        </is>
      </c>
      <c r="G1506" s="89" t="inlineStr">
        <is>
          <t>B22</t>
        </is>
      </c>
      <c r="H1506" s="89" t="inlineStr">
        <is>
          <t>Coating_Special</t>
        </is>
      </c>
      <c r="I1506" s="89" t="inlineStr">
        <is>
          <t>Stainless Steel, AISI-303</t>
        </is>
      </c>
      <c r="J1506" s="89" t="inlineStr">
        <is>
          <t>Steel, Cold Drawn C1018</t>
        </is>
      </c>
      <c r="K1506" s="86" t="inlineStr">
        <is>
          <t>RTF</t>
        </is>
      </c>
      <c r="L1506" s="124" t="n"/>
      <c r="M1506" s="84" t="inlineStr">
        <is>
          <t>A102235</t>
        </is>
      </c>
      <c r="N1506" s="124" t="n">
        <v>207</v>
      </c>
      <c r="O1506" s="89" t="inlineStr">
        <is>
          <t>LT250</t>
        </is>
      </c>
      <c r="P1506" s="13" t="n">
        <v>8</v>
      </c>
      <c r="R1506" s="12" t="n"/>
    </row>
    <row r="1507" customFormat="1" s="84">
      <c r="A1507" s="91" t="n"/>
      <c r="B1507" s="89" t="inlineStr">
        <is>
          <t>Price_BOM_VLC_VLSC_Imp_1501</t>
        </is>
      </c>
      <c r="C1507" s="84" t="inlineStr">
        <is>
          <t>:30125-4P-15HP-VLC:30125-4P-20HP-VLC:</t>
        </is>
      </c>
      <c r="D1507" s="86" t="inlineStr">
        <is>
          <t>XA</t>
        </is>
      </c>
      <c r="E1507" s="86" t="inlineStr">
        <is>
          <t>ImpMatl_Silicon_Bronze_ASTM-B584_C87600</t>
        </is>
      </c>
      <c r="F1507" s="89" t="inlineStr">
        <is>
          <t>Silicon Bronze, ASTM-B584, C87600</t>
        </is>
      </c>
      <c r="G1507" s="89" t="inlineStr">
        <is>
          <t>B21</t>
        </is>
      </c>
      <c r="H1507" s="89" t="inlineStr">
        <is>
          <t>Coating_Epoxy</t>
        </is>
      </c>
      <c r="I1507" s="89" t="inlineStr">
        <is>
          <t>Stainless Steel, AISI-303</t>
        </is>
      </c>
      <c r="J1507" s="89" t="inlineStr">
        <is>
          <t>Steel, Cold Drawn C1018</t>
        </is>
      </c>
      <c r="K1507" s="86" t="inlineStr">
        <is>
          <t>RTF</t>
        </is>
      </c>
      <c r="L1507" s="89" t="n"/>
      <c r="M1507" s="89" t="inlineStr">
        <is>
          <t>A101840</t>
        </is>
      </c>
      <c r="N1507" s="89" t="n">
        <v>0</v>
      </c>
      <c r="O1507" s="89" t="inlineStr">
        <is>
          <t>LT250</t>
        </is>
      </c>
      <c r="P1507" s="13" t="n">
        <v>8</v>
      </c>
      <c r="R1507" s="12" t="n"/>
    </row>
    <row r="1508" customFormat="1" s="84">
      <c r="A1508" s="91" t="n"/>
      <c r="B1508" s="89" t="inlineStr">
        <is>
          <t>Price_BOM_VLC_VLSC_Imp_1502</t>
        </is>
      </c>
      <c r="C1508" s="84" t="inlineStr">
        <is>
          <t>:30125-4P-15HP-VLC:30125-4P-20HP-VLC:</t>
        </is>
      </c>
      <c r="D1508" s="86" t="inlineStr">
        <is>
          <t>XA</t>
        </is>
      </c>
      <c r="E1508" s="84" t="inlineStr">
        <is>
          <t>ImpMatl_NiAl-Bronze_ASTM-B148_C95400</t>
        </is>
      </c>
      <c r="F1508" s="89" t="inlineStr">
        <is>
          <t>Nickel Aluminum Bronze ASTM B148 UNS C95400</t>
        </is>
      </c>
      <c r="G1508" s="89" t="inlineStr">
        <is>
          <t>B22</t>
        </is>
      </c>
      <c r="H1508" s="89" t="inlineStr">
        <is>
          <t>Coating_Epoxy</t>
        </is>
      </c>
      <c r="I1508" s="89" t="inlineStr">
        <is>
          <t>Stainless Steel, AISI-303</t>
        </is>
      </c>
      <c r="J1508" s="89" t="inlineStr">
        <is>
          <t>Steel, Cold Drawn C1018</t>
        </is>
      </c>
      <c r="K1508" s="86" t="inlineStr">
        <is>
          <t>RTF</t>
        </is>
      </c>
      <c r="L1508" s="124" t="n"/>
      <c r="M1508" s="84" t="inlineStr">
        <is>
          <t>A102235</t>
        </is>
      </c>
      <c r="N1508" s="124" t="n">
        <v>207</v>
      </c>
      <c r="O1508" s="89" t="inlineStr">
        <is>
          <t>LT250</t>
        </is>
      </c>
      <c r="P1508" s="13" t="n">
        <v>8</v>
      </c>
      <c r="R1508" s="12" t="n"/>
    </row>
    <row r="1509" customFormat="1" s="84">
      <c r="A1509" s="91" t="n"/>
      <c r="B1509" s="89" t="inlineStr">
        <is>
          <t>Price_BOM_VLC_VLSC_Imp_1503</t>
        </is>
      </c>
      <c r="C1509" s="115" t="inlineStr">
        <is>
          <t>:30125-4P-7.5HP-VLSC:30125-4P-10HP-VLSC:</t>
        </is>
      </c>
      <c r="D1509" s="86" t="inlineStr">
        <is>
          <t>X3</t>
        </is>
      </c>
      <c r="E1509" s="86" t="inlineStr">
        <is>
          <t>ImpMatl_Silicon_Bronze_ASTM-B584_C87600</t>
        </is>
      </c>
      <c r="F1509" s="89" t="inlineStr">
        <is>
          <t>Silicon Bronze, ASTM-B584, C87600</t>
        </is>
      </c>
      <c r="G1509" s="89" t="inlineStr">
        <is>
          <t>B21</t>
        </is>
      </c>
      <c r="H1509" s="89" t="inlineStr">
        <is>
          <t>Coating_Standard</t>
        </is>
      </c>
      <c r="I1509" s="89" t="inlineStr">
        <is>
          <t>Stainless Steel, AISI-303</t>
        </is>
      </c>
      <c r="J1509" s="89" t="inlineStr">
        <is>
          <t>Steel, Cold Drawn C1018</t>
        </is>
      </c>
      <c r="K1509" s="114" t="inlineStr">
        <is>
          <t>96769196</t>
        </is>
      </c>
      <c r="L1509" s="89" t="inlineStr">
        <is>
          <t>IMP,L,25123,X3,B21</t>
        </is>
      </c>
      <c r="M1509" s="89" t="inlineStr">
        <is>
          <t>A101833</t>
        </is>
      </c>
      <c r="N1509" s="89" t="n">
        <v>0</v>
      </c>
      <c r="O1509" s="89" t="inlineStr">
        <is>
          <t>LT027</t>
        </is>
      </c>
      <c r="P1509" s="13" t="n">
        <v>0</v>
      </c>
      <c r="R1509" s="12" t="n"/>
    </row>
    <row r="1510" customFormat="1" s="84">
      <c r="A1510" s="91" t="n"/>
      <c r="B1510" s="89" t="inlineStr">
        <is>
          <t>Price_BOM_VLC_VLSC_Imp_1504</t>
        </is>
      </c>
      <c r="C1510" s="115" t="inlineStr">
        <is>
          <t>:30125-4P-7.5HP-VLSC:30125-4P-10HP-VLSC:</t>
        </is>
      </c>
      <c r="D1510" s="86" t="inlineStr">
        <is>
          <t>X3</t>
        </is>
      </c>
      <c r="E1510" s="86" t="inlineStr">
        <is>
          <t>ImpMatl_SS_AISI-304</t>
        </is>
      </c>
      <c r="F1510" s="89" t="inlineStr">
        <is>
          <t>Stainless Steel, AISI-304</t>
        </is>
      </c>
      <c r="G1510" s="89" t="inlineStr">
        <is>
          <t>H304</t>
        </is>
      </c>
      <c r="H1510" s="89" t="inlineStr">
        <is>
          <t>Coating_Standard</t>
        </is>
      </c>
      <c r="I1510" s="89" t="inlineStr">
        <is>
          <t>Stainless Steel, AISI-303</t>
        </is>
      </c>
      <c r="J1510" s="89" t="inlineStr">
        <is>
          <t>Stainless Steel, AISI 316</t>
        </is>
      </c>
      <c r="K1510" s="112" t="n">
        <v>98876151</v>
      </c>
      <c r="L1510" s="112" t="inlineStr">
        <is>
          <t>IMP,L,25123,X3,H304</t>
        </is>
      </c>
      <c r="M1510" s="84" t="inlineStr">
        <is>
          <t>A101838</t>
        </is>
      </c>
      <c r="N1510" s="84" t="n">
        <v>0</v>
      </c>
      <c r="O1510" s="89" t="inlineStr">
        <is>
          <t>LT027</t>
        </is>
      </c>
      <c r="P1510" s="13" t="n">
        <v>0</v>
      </c>
      <c r="R1510" s="12" t="n"/>
    </row>
    <row r="1511" customFormat="1" s="84">
      <c r="A1511" s="91" t="n"/>
      <c r="B1511" s="89" t="inlineStr">
        <is>
          <t>Price_BOM_VLC_VLSC_Imp_1505</t>
        </is>
      </c>
      <c r="C1511" s="115" t="inlineStr">
        <is>
          <t>:30125-4P-7.5HP-VLSC:30125-4P-10HP-VLSC:</t>
        </is>
      </c>
      <c r="D1511" s="86" t="inlineStr">
        <is>
          <t>X3</t>
        </is>
      </c>
      <c r="E1511" s="84" t="inlineStr">
        <is>
          <t>ImpMatl_NiAl-Bronze_ASTM-B148_C95400</t>
        </is>
      </c>
      <c r="F1511" s="89" t="inlineStr">
        <is>
          <t>Nickel Aluminum Bronze ASTM B148 UNS C95400</t>
        </is>
      </c>
      <c r="G1511" s="89" t="inlineStr">
        <is>
          <t>B22</t>
        </is>
      </c>
      <c r="H1511" s="89" t="inlineStr">
        <is>
          <t>Coating_Standard</t>
        </is>
      </c>
      <c r="I1511" s="89" t="inlineStr">
        <is>
          <t>Stainless Steel, AISI-303</t>
        </is>
      </c>
      <c r="J1511" s="89" t="inlineStr">
        <is>
          <t>Steel, Cold Drawn C1018</t>
        </is>
      </c>
      <c r="K1511" s="113" t="inlineStr">
        <is>
          <t>97778037</t>
        </is>
      </c>
      <c r="L1511" s="124" t="n"/>
      <c r="M1511" s="84" t="inlineStr">
        <is>
          <t>A102234</t>
        </is>
      </c>
      <c r="N1511" s="124" t="n">
        <v>207</v>
      </c>
      <c r="O1511" s="89" t="inlineStr">
        <is>
          <t>LT250</t>
        </is>
      </c>
      <c r="P1511" s="13" t="n">
        <v>8</v>
      </c>
      <c r="R1511" s="12" t="n"/>
    </row>
    <row r="1512" customFormat="1" s="84">
      <c r="A1512" s="91" t="n"/>
      <c r="B1512" s="89" t="inlineStr">
        <is>
          <t>Price_BOM_VLC_VLSC_Imp_1506</t>
        </is>
      </c>
      <c r="C1512" s="115" t="inlineStr">
        <is>
          <t>:30125-4P-7.5HP-VLSC:30125-4P-10HP-VLSC:</t>
        </is>
      </c>
      <c r="D1512" s="86" t="inlineStr">
        <is>
          <t>X3</t>
        </is>
      </c>
      <c r="E1512" s="86" t="inlineStr">
        <is>
          <t>ImpMatl_Silicon_Bronze_ASTM-B584_C87600</t>
        </is>
      </c>
      <c r="F1512" s="89" t="inlineStr">
        <is>
          <t>Silicon Bronze, ASTM-B584, C87600</t>
        </is>
      </c>
      <c r="G1512" s="89" t="inlineStr">
        <is>
          <t>B21</t>
        </is>
      </c>
      <c r="H1512" s="89" t="inlineStr">
        <is>
          <t>Coating_Scotchkote134_interior</t>
        </is>
      </c>
      <c r="I1512" s="89" t="inlineStr">
        <is>
          <t>Stainless Steel, AISI-303</t>
        </is>
      </c>
      <c r="J1512" s="89" t="inlineStr">
        <is>
          <t>Steel, Cold Drawn C1018</t>
        </is>
      </c>
      <c r="K1512" s="86" t="inlineStr">
        <is>
          <t>RTF</t>
        </is>
      </c>
      <c r="L1512" s="89" t="n"/>
      <c r="M1512" s="89" t="inlineStr">
        <is>
          <t>A101833</t>
        </is>
      </c>
      <c r="N1512" s="89" t="n">
        <v>0</v>
      </c>
      <c r="O1512" s="89" t="inlineStr">
        <is>
          <t>LT250</t>
        </is>
      </c>
      <c r="P1512" s="13" t="n">
        <v>8</v>
      </c>
      <c r="R1512" s="12" t="n"/>
    </row>
    <row r="1513" customFormat="1" s="84">
      <c r="A1513" s="91" t="n"/>
      <c r="B1513" s="89" t="inlineStr">
        <is>
          <t>Price_BOM_VLC_VLSC_Imp_1507</t>
        </is>
      </c>
      <c r="C1513" s="115" t="inlineStr">
        <is>
          <t>:30125-4P-7.5HP-VLSC:30125-4P-10HP-VLSC:</t>
        </is>
      </c>
      <c r="D1513" s="86" t="inlineStr">
        <is>
          <t>X3</t>
        </is>
      </c>
      <c r="E1513" s="84" t="inlineStr">
        <is>
          <t>ImpMatl_NiAl-Bronze_ASTM-B148_C95400</t>
        </is>
      </c>
      <c r="F1513" s="89" t="inlineStr">
        <is>
          <t>Nickel Aluminum Bronze ASTM B148 UNS C95400</t>
        </is>
      </c>
      <c r="G1513" s="89" t="inlineStr">
        <is>
          <t>B22</t>
        </is>
      </c>
      <c r="H1513" s="89" t="inlineStr">
        <is>
          <t>Coating_Scotchkote134_interior</t>
        </is>
      </c>
      <c r="I1513" s="89" t="inlineStr">
        <is>
          <t>Stainless Steel, AISI-303</t>
        </is>
      </c>
      <c r="J1513" s="89" t="inlineStr">
        <is>
          <t>Steel, Cold Drawn C1018</t>
        </is>
      </c>
      <c r="K1513" s="86" t="inlineStr">
        <is>
          <t>RTF</t>
        </is>
      </c>
      <c r="L1513" s="124" t="n"/>
      <c r="M1513" s="84" t="inlineStr">
        <is>
          <t>A102234</t>
        </is>
      </c>
      <c r="N1513" s="124" t="n">
        <v>207</v>
      </c>
      <c r="O1513" s="89" t="inlineStr">
        <is>
          <t>LT250</t>
        </is>
      </c>
      <c r="P1513" s="13" t="n">
        <v>8</v>
      </c>
      <c r="R1513" s="12" t="n"/>
    </row>
    <row r="1514" customFormat="1" s="84">
      <c r="A1514" s="91" t="n"/>
      <c r="B1514" s="89" t="inlineStr">
        <is>
          <t>Price_BOM_VLC_VLSC_Imp_1508</t>
        </is>
      </c>
      <c r="C1514" s="115" t="inlineStr">
        <is>
          <t>:30125-4P-7.5HP-VLSC:30125-4P-10HP-VLSC:</t>
        </is>
      </c>
      <c r="D1514" s="86" t="inlineStr">
        <is>
          <t>X3</t>
        </is>
      </c>
      <c r="E1514" s="86" t="inlineStr">
        <is>
          <t>ImpMatl_Silicon_Bronze_ASTM-B584_C87600</t>
        </is>
      </c>
      <c r="F1514" s="89" t="inlineStr">
        <is>
          <t>Silicon Bronze, ASTM-B584, C87600</t>
        </is>
      </c>
      <c r="G1514" s="89" t="inlineStr">
        <is>
          <t>B21</t>
        </is>
      </c>
      <c r="H1514" s="89" t="inlineStr">
        <is>
          <t>Coating_Scotchkote134_interior_exterior</t>
        </is>
      </c>
      <c r="I1514" s="89" t="inlineStr">
        <is>
          <t>Stainless Steel, AISI-303</t>
        </is>
      </c>
      <c r="J1514" s="89" t="inlineStr">
        <is>
          <t>Steel, Cold Drawn C1018</t>
        </is>
      </c>
      <c r="K1514" s="86" t="inlineStr">
        <is>
          <t>RTF</t>
        </is>
      </c>
      <c r="L1514" s="89" t="n"/>
      <c r="M1514" s="89" t="inlineStr">
        <is>
          <t>A101833</t>
        </is>
      </c>
      <c r="N1514" s="89" t="n">
        <v>0</v>
      </c>
      <c r="O1514" s="89" t="inlineStr">
        <is>
          <t>LT250</t>
        </is>
      </c>
      <c r="P1514" s="13" t="n">
        <v>8</v>
      </c>
      <c r="R1514" s="12" t="n"/>
    </row>
    <row r="1515" customFormat="1" s="84">
      <c r="A1515" s="91" t="n"/>
      <c r="B1515" s="89" t="inlineStr">
        <is>
          <t>Price_BOM_VLC_VLSC_Imp_1509</t>
        </is>
      </c>
      <c r="C1515" s="115" t="inlineStr">
        <is>
          <t>:30125-4P-7.5HP-VLSC:30125-4P-10HP-VLSC:</t>
        </is>
      </c>
      <c r="D1515" s="86" t="inlineStr">
        <is>
          <t>X3</t>
        </is>
      </c>
      <c r="E1515" s="84" t="inlineStr">
        <is>
          <t>ImpMatl_NiAl-Bronze_ASTM-B148_C95400</t>
        </is>
      </c>
      <c r="F1515" s="89" t="inlineStr">
        <is>
          <t>Nickel Aluminum Bronze ASTM B148 UNS C95400</t>
        </is>
      </c>
      <c r="G1515" s="89" t="inlineStr">
        <is>
          <t>B22</t>
        </is>
      </c>
      <c r="H1515" s="89" t="inlineStr">
        <is>
          <t>Coating_Scotchkote134_interior_exterior</t>
        </is>
      </c>
      <c r="I1515" s="89" t="inlineStr">
        <is>
          <t>Stainless Steel, AISI-303</t>
        </is>
      </c>
      <c r="J1515" s="89" t="inlineStr">
        <is>
          <t>Steel, Cold Drawn C1018</t>
        </is>
      </c>
      <c r="K1515" s="86" t="inlineStr">
        <is>
          <t>RTF</t>
        </is>
      </c>
      <c r="L1515" s="124" t="n"/>
      <c r="M1515" s="84" t="inlineStr">
        <is>
          <t>A102234</t>
        </is>
      </c>
      <c r="N1515" s="124" t="n">
        <v>207</v>
      </c>
      <c r="O1515" s="89" t="inlineStr">
        <is>
          <t>LT250</t>
        </is>
      </c>
      <c r="P1515" s="13" t="n">
        <v>8</v>
      </c>
      <c r="R1515" s="12" t="n"/>
    </row>
    <row r="1516" customFormat="1" s="84">
      <c r="A1516" s="91" t="n"/>
      <c r="B1516" s="89" t="inlineStr">
        <is>
          <t>Price_BOM_VLC_VLSC_Imp_1510</t>
        </is>
      </c>
      <c r="C1516" s="115" t="inlineStr">
        <is>
          <t>:30125-4P-7.5HP-VLSC:30125-4P-10HP-VLSC:</t>
        </is>
      </c>
      <c r="D1516" s="86" t="inlineStr">
        <is>
          <t>X3</t>
        </is>
      </c>
      <c r="E1516" s="86" t="inlineStr">
        <is>
          <t>ImpMatl_Silicon_Bronze_ASTM-B584_C87600</t>
        </is>
      </c>
      <c r="F1516" s="89" t="inlineStr">
        <is>
          <t>Silicon Bronze, ASTM-B584, C87600</t>
        </is>
      </c>
      <c r="G1516" s="89" t="inlineStr">
        <is>
          <t>B21</t>
        </is>
      </c>
      <c r="H1516" s="89" t="inlineStr">
        <is>
          <t>Coating_Scotchkote134_interior_exterior_IncludeImpeller</t>
        </is>
      </c>
      <c r="I1516" s="89" t="inlineStr">
        <is>
          <t>Stainless Steel, AISI-303</t>
        </is>
      </c>
      <c r="J1516" s="89" t="inlineStr">
        <is>
          <t>Steel, Cold Drawn C1018</t>
        </is>
      </c>
      <c r="K1516" s="86" t="inlineStr">
        <is>
          <t>RTF</t>
        </is>
      </c>
      <c r="L1516" s="89" t="n"/>
      <c r="M1516" s="89" t="inlineStr">
        <is>
          <t>A101833</t>
        </is>
      </c>
      <c r="N1516" s="89" t="n">
        <v>0</v>
      </c>
      <c r="O1516" s="89" t="inlineStr">
        <is>
          <t>LT250</t>
        </is>
      </c>
      <c r="P1516" s="13" t="n">
        <v>8</v>
      </c>
      <c r="R1516" s="12" t="n"/>
    </row>
    <row r="1517" customFormat="1" s="84">
      <c r="A1517" s="91" t="n"/>
      <c r="B1517" s="89" t="inlineStr">
        <is>
          <t>Price_BOM_VLC_VLSC_Imp_1511</t>
        </is>
      </c>
      <c r="C1517" s="115" t="inlineStr">
        <is>
          <t>:30125-4P-7.5HP-VLSC:30125-4P-10HP-VLSC:</t>
        </is>
      </c>
      <c r="D1517" s="86" t="inlineStr">
        <is>
          <t>X3</t>
        </is>
      </c>
      <c r="E1517" s="84" t="inlineStr">
        <is>
          <t>ImpMatl_NiAl-Bronze_ASTM-B148_C95400</t>
        </is>
      </c>
      <c r="F1517" s="89" t="inlineStr">
        <is>
          <t>Nickel Aluminum Bronze ASTM B148 UNS C95400</t>
        </is>
      </c>
      <c r="G1517" s="89" t="inlineStr">
        <is>
          <t>B22</t>
        </is>
      </c>
      <c r="H1517" s="89" t="inlineStr">
        <is>
          <t>Coating_Scotchkote134_interior_exterior_IncludeImpeller</t>
        </is>
      </c>
      <c r="I1517" s="89" t="inlineStr">
        <is>
          <t>Stainless Steel, AISI-303</t>
        </is>
      </c>
      <c r="J1517" s="89" t="inlineStr">
        <is>
          <t>Steel, Cold Drawn C1018</t>
        </is>
      </c>
      <c r="K1517" s="86" t="inlineStr">
        <is>
          <t>RTF</t>
        </is>
      </c>
      <c r="L1517" s="124" t="n"/>
      <c r="M1517" s="84" t="inlineStr">
        <is>
          <t>A102234</t>
        </is>
      </c>
      <c r="N1517" s="124" t="n">
        <v>207</v>
      </c>
      <c r="O1517" s="89" t="inlineStr">
        <is>
          <t>LT250</t>
        </is>
      </c>
      <c r="P1517" s="13" t="n">
        <v>8</v>
      </c>
      <c r="R1517" s="12" t="n"/>
    </row>
    <row r="1518" customFormat="1" s="84">
      <c r="A1518" s="91" t="n"/>
      <c r="B1518" s="89" t="inlineStr">
        <is>
          <t>Price_BOM_VLC_VLSC_Imp_1512</t>
        </is>
      </c>
      <c r="C1518" s="115" t="inlineStr">
        <is>
          <t>:30125-4P-7.5HP-VLSC:30125-4P-10HP-VLSC:</t>
        </is>
      </c>
      <c r="D1518" s="86" t="inlineStr">
        <is>
          <t>X3</t>
        </is>
      </c>
      <c r="E1518" s="86" t="inlineStr">
        <is>
          <t>ImpMatl_Silicon_Bronze_ASTM-B584_C87600</t>
        </is>
      </c>
      <c r="F1518" s="89" t="inlineStr">
        <is>
          <t>Silicon Bronze, ASTM-B584, C87600</t>
        </is>
      </c>
      <c r="G1518" s="89" t="inlineStr">
        <is>
          <t>B21</t>
        </is>
      </c>
      <c r="H1518" s="89" t="inlineStr">
        <is>
          <t>Coating_Scotchkote134_interior_IncludeImpeller</t>
        </is>
      </c>
      <c r="I1518" s="89" t="inlineStr">
        <is>
          <t>Stainless Steel, AISI-303</t>
        </is>
      </c>
      <c r="J1518" s="89" t="inlineStr">
        <is>
          <t>Steel, Cold Drawn C1018</t>
        </is>
      </c>
      <c r="K1518" s="86" t="inlineStr">
        <is>
          <t>RTF</t>
        </is>
      </c>
      <c r="L1518" s="89" t="n"/>
      <c r="M1518" s="89" t="inlineStr">
        <is>
          <t>A101833</t>
        </is>
      </c>
      <c r="N1518" s="89" t="n">
        <v>0</v>
      </c>
      <c r="O1518" s="89" t="inlineStr">
        <is>
          <t>LT250</t>
        </is>
      </c>
      <c r="P1518" s="13" t="n">
        <v>8</v>
      </c>
      <c r="R1518" s="12" t="n"/>
    </row>
    <row r="1519" customFormat="1" s="84">
      <c r="A1519" s="91" t="n"/>
      <c r="B1519" s="89" t="inlineStr">
        <is>
          <t>Price_BOM_VLC_VLSC_Imp_1513</t>
        </is>
      </c>
      <c r="C1519" s="115" t="inlineStr">
        <is>
          <t>:30125-4P-7.5HP-VLSC:30125-4P-10HP-VLSC:</t>
        </is>
      </c>
      <c r="D1519" s="86" t="inlineStr">
        <is>
          <t>X3</t>
        </is>
      </c>
      <c r="E1519" s="84" t="inlineStr">
        <is>
          <t>ImpMatl_NiAl-Bronze_ASTM-B148_C95400</t>
        </is>
      </c>
      <c r="F1519" s="89" t="inlineStr">
        <is>
          <t>Nickel Aluminum Bronze ASTM B148 UNS C95400</t>
        </is>
      </c>
      <c r="G1519" s="89" t="inlineStr">
        <is>
          <t>B22</t>
        </is>
      </c>
      <c r="H1519" s="89" t="inlineStr">
        <is>
          <t>Coating_Scotchkote134_interior_IncludeImpeller</t>
        </is>
      </c>
      <c r="I1519" s="89" t="inlineStr">
        <is>
          <t>Stainless Steel, AISI-303</t>
        </is>
      </c>
      <c r="J1519" s="89" t="inlineStr">
        <is>
          <t>Steel, Cold Drawn C1018</t>
        </is>
      </c>
      <c r="K1519" s="86" t="inlineStr">
        <is>
          <t>RTF</t>
        </is>
      </c>
      <c r="L1519" s="124" t="n"/>
      <c r="M1519" s="84" t="inlineStr">
        <is>
          <t>A102234</t>
        </is>
      </c>
      <c r="N1519" s="124" t="n">
        <v>207</v>
      </c>
      <c r="O1519" s="89" t="inlineStr">
        <is>
          <t>LT250</t>
        </is>
      </c>
      <c r="P1519" s="13" t="n">
        <v>8</v>
      </c>
      <c r="R1519" s="12" t="n"/>
    </row>
    <row r="1520" customFormat="1" s="84">
      <c r="A1520" s="91" t="n"/>
      <c r="B1520" s="89" t="inlineStr">
        <is>
          <t>Price_BOM_VLC_VLSC_Imp_1514</t>
        </is>
      </c>
      <c r="C1520" s="115" t="inlineStr">
        <is>
          <t>:30125-4P-7.5HP-VLSC:30125-4P-10HP-VLSC:</t>
        </is>
      </c>
      <c r="D1520" s="86" t="inlineStr">
        <is>
          <t>X3</t>
        </is>
      </c>
      <c r="E1520" s="86" t="inlineStr">
        <is>
          <t>ImpMatl_Silicon_Bronze_ASTM-B584_C87600</t>
        </is>
      </c>
      <c r="F1520" s="89" t="inlineStr">
        <is>
          <t>Silicon Bronze, ASTM-B584, C87600</t>
        </is>
      </c>
      <c r="G1520" s="89" t="inlineStr">
        <is>
          <t>B21</t>
        </is>
      </c>
      <c r="H1520" s="89" t="inlineStr">
        <is>
          <t>Coating_Special</t>
        </is>
      </c>
      <c r="I1520" s="89" t="inlineStr">
        <is>
          <t>Stainless Steel, AISI-303</t>
        </is>
      </c>
      <c r="J1520" s="89" t="inlineStr">
        <is>
          <t>Steel, Cold Drawn C1018</t>
        </is>
      </c>
      <c r="K1520" s="86" t="inlineStr">
        <is>
          <t>RTF</t>
        </is>
      </c>
      <c r="L1520" s="89" t="n"/>
      <c r="M1520" s="89" t="inlineStr">
        <is>
          <t>A101833</t>
        </is>
      </c>
      <c r="N1520" s="89" t="n">
        <v>0</v>
      </c>
      <c r="O1520" s="89" t="inlineStr">
        <is>
          <t>LT250</t>
        </is>
      </c>
      <c r="P1520" s="13" t="n">
        <v>8</v>
      </c>
      <c r="R1520" s="12" t="n"/>
    </row>
    <row r="1521" customFormat="1" s="84">
      <c r="A1521" s="91" t="n"/>
      <c r="B1521" s="89" t="inlineStr">
        <is>
          <t>Price_BOM_VLC_VLSC_Imp_1515</t>
        </is>
      </c>
      <c r="C1521" s="115" t="inlineStr">
        <is>
          <t>:30125-4P-7.5HP-VLSC:30125-4P-10HP-VLSC:</t>
        </is>
      </c>
      <c r="D1521" s="86" t="inlineStr">
        <is>
          <t>X3</t>
        </is>
      </c>
      <c r="E1521" s="84" t="inlineStr">
        <is>
          <t>ImpMatl_NiAl-Bronze_ASTM-B148_C95400</t>
        </is>
      </c>
      <c r="F1521" s="89" t="inlineStr">
        <is>
          <t>Nickel Aluminum Bronze ASTM B148 UNS C95400</t>
        </is>
      </c>
      <c r="G1521" s="89" t="inlineStr">
        <is>
          <t>B22</t>
        </is>
      </c>
      <c r="H1521" s="89" t="inlineStr">
        <is>
          <t>Coating_Special</t>
        </is>
      </c>
      <c r="I1521" s="89" t="inlineStr">
        <is>
          <t>Stainless Steel, AISI-303</t>
        </is>
      </c>
      <c r="J1521" s="89" t="inlineStr">
        <is>
          <t>Steel, Cold Drawn C1018</t>
        </is>
      </c>
      <c r="K1521" s="86" t="inlineStr">
        <is>
          <t>RTF</t>
        </is>
      </c>
      <c r="L1521" s="124" t="n"/>
      <c r="M1521" s="84" t="inlineStr">
        <is>
          <t>A102234</t>
        </is>
      </c>
      <c r="N1521" s="124" t="n">
        <v>207</v>
      </c>
      <c r="O1521" s="89" t="inlineStr">
        <is>
          <t>LT250</t>
        </is>
      </c>
      <c r="P1521" s="13" t="n">
        <v>8</v>
      </c>
      <c r="R1521" s="12" t="n"/>
    </row>
    <row r="1522" customFormat="1" s="84">
      <c r="A1522" s="91" t="n"/>
      <c r="B1522" s="89" t="inlineStr">
        <is>
          <t>Price_BOM_VLC_VLSC_Imp_1516</t>
        </is>
      </c>
      <c r="C1522" s="115" t="inlineStr">
        <is>
          <t>:30125-4P-7.5HP-VLSC:30125-4P-10HP-VLSC:</t>
        </is>
      </c>
      <c r="D1522" s="86" t="inlineStr">
        <is>
          <t>X3</t>
        </is>
      </c>
      <c r="E1522" s="86" t="inlineStr">
        <is>
          <t>ImpMatl_Silicon_Bronze_ASTM-B584_C87600</t>
        </is>
      </c>
      <c r="F1522" s="89" t="inlineStr">
        <is>
          <t>Silicon Bronze, ASTM-B584, C87600</t>
        </is>
      </c>
      <c r="G1522" s="89" t="inlineStr">
        <is>
          <t>B21</t>
        </is>
      </c>
      <c r="H1522" s="89" t="inlineStr">
        <is>
          <t>Coating_Epoxy</t>
        </is>
      </c>
      <c r="I1522" s="89" t="inlineStr">
        <is>
          <t>Stainless Steel, AISI-303</t>
        </is>
      </c>
      <c r="J1522" s="89" t="inlineStr">
        <is>
          <t>Steel, Cold Drawn C1018</t>
        </is>
      </c>
      <c r="K1522" s="86" t="inlineStr">
        <is>
          <t>RTF</t>
        </is>
      </c>
      <c r="L1522" s="89" t="n"/>
      <c r="M1522" s="89" t="inlineStr">
        <is>
          <t>A101833</t>
        </is>
      </c>
      <c r="N1522" s="89" t="n">
        <v>0</v>
      </c>
      <c r="O1522" s="89" t="inlineStr">
        <is>
          <t>LT250</t>
        </is>
      </c>
      <c r="P1522" s="13" t="n">
        <v>8</v>
      </c>
      <c r="R1522" s="12" t="n"/>
    </row>
    <row r="1523" customFormat="1" s="84">
      <c r="A1523" s="91" t="n"/>
      <c r="B1523" s="89" t="inlineStr">
        <is>
          <t>Price_BOM_VLC_VLSC_Imp_1517</t>
        </is>
      </c>
      <c r="C1523" s="115" t="inlineStr">
        <is>
          <t>:30125-4P-7.5HP-VLSC:30125-4P-10HP-VLSC:</t>
        </is>
      </c>
      <c r="D1523" s="86" t="inlineStr">
        <is>
          <t>X3</t>
        </is>
      </c>
      <c r="E1523" s="84" t="inlineStr">
        <is>
          <t>ImpMatl_NiAl-Bronze_ASTM-B148_C95400</t>
        </is>
      </c>
      <c r="F1523" s="89" t="inlineStr">
        <is>
          <t>Nickel Aluminum Bronze ASTM B148 UNS C95400</t>
        </is>
      </c>
      <c r="G1523" s="89" t="inlineStr">
        <is>
          <t>B22</t>
        </is>
      </c>
      <c r="H1523" s="89" t="inlineStr">
        <is>
          <t>Coating_Epoxy</t>
        </is>
      </c>
      <c r="I1523" s="89" t="inlineStr">
        <is>
          <t>Stainless Steel, AISI-303</t>
        </is>
      </c>
      <c r="J1523" s="89" t="inlineStr">
        <is>
          <t>Steel, Cold Drawn C1018</t>
        </is>
      </c>
      <c r="K1523" s="86" t="inlineStr">
        <is>
          <t>RTF</t>
        </is>
      </c>
      <c r="L1523" s="124" t="n"/>
      <c r="M1523" s="84" t="inlineStr">
        <is>
          <t>A102234</t>
        </is>
      </c>
      <c r="N1523" s="124" t="n">
        <v>207</v>
      </c>
      <c r="O1523" s="89" t="inlineStr">
        <is>
          <t>LT250</t>
        </is>
      </c>
      <c r="P1523" s="13" t="n">
        <v>8</v>
      </c>
      <c r="R1523" s="12" t="n"/>
    </row>
    <row r="1524" customFormat="1" s="84">
      <c r="A1524" s="91" t="n"/>
      <c r="B1524" s="89" t="inlineStr">
        <is>
          <t>Price_BOM_VLC_VLSC_Imp_1518</t>
        </is>
      </c>
      <c r="C1524" s="84" t="inlineStr">
        <is>
          <t>:30125-4P-15HP-VLSC:30125-4P-20HP-VLSC:</t>
        </is>
      </c>
      <c r="D1524" s="86" t="inlineStr">
        <is>
          <t>XA</t>
        </is>
      </c>
      <c r="E1524" s="86" t="inlineStr">
        <is>
          <t>ImpMatl_Silicon_Bronze_ASTM-B584_C87600</t>
        </is>
      </c>
      <c r="F1524" s="89" t="inlineStr">
        <is>
          <t>Silicon Bronze, ASTM-B584, C87600</t>
        </is>
      </c>
      <c r="G1524" s="89" t="inlineStr">
        <is>
          <t>B21</t>
        </is>
      </c>
      <c r="H1524" s="89" t="inlineStr">
        <is>
          <t>Coating_Standard</t>
        </is>
      </c>
      <c r="I1524" s="89" t="inlineStr">
        <is>
          <t>Stainless Steel, AISI-303</t>
        </is>
      </c>
      <c r="J1524" s="89" t="inlineStr">
        <is>
          <t>Steel, Cold Drawn C1018</t>
        </is>
      </c>
      <c r="K1524" s="114" t="inlineStr">
        <is>
          <t>96769199</t>
        </is>
      </c>
      <c r="L1524" s="89" t="inlineStr">
        <is>
          <t>IMP,L,25123,XA,B21</t>
        </is>
      </c>
      <c r="M1524" s="89" t="inlineStr">
        <is>
          <t>A101840</t>
        </is>
      </c>
      <c r="N1524" s="89" t="n">
        <v>0</v>
      </c>
      <c r="O1524" s="89" t="inlineStr">
        <is>
          <t>LT027</t>
        </is>
      </c>
      <c r="P1524" s="13" t="n">
        <v>0</v>
      </c>
      <c r="R1524" s="12" t="n"/>
    </row>
    <row r="1525" customFormat="1" s="84">
      <c r="A1525" s="91" t="n"/>
      <c r="B1525" s="89" t="inlineStr">
        <is>
          <t>Price_BOM_VLC_VLSC_Imp_1519</t>
        </is>
      </c>
      <c r="C1525" s="84" t="inlineStr">
        <is>
          <t>:30125-4P-15HP-VLSC:30125-4P-20HP-VLSC:</t>
        </is>
      </c>
      <c r="D1525" s="86" t="inlineStr">
        <is>
          <t>XA</t>
        </is>
      </c>
      <c r="E1525" s="86" t="inlineStr">
        <is>
          <t>ImpMatl_SS_AISI-304</t>
        </is>
      </c>
      <c r="F1525" s="89" t="inlineStr">
        <is>
          <t>Stainless Steel, AISI-304</t>
        </is>
      </c>
      <c r="G1525" s="89" t="inlineStr">
        <is>
          <t>H304</t>
        </is>
      </c>
      <c r="H1525" s="89" t="inlineStr">
        <is>
          <t>Coating_Standard</t>
        </is>
      </c>
      <c r="I1525" s="89" t="inlineStr">
        <is>
          <t>Stainless Steel, AISI-303</t>
        </is>
      </c>
      <c r="J1525" s="89" t="inlineStr">
        <is>
          <t>Stainless Steel, AISI 316</t>
        </is>
      </c>
      <c r="K1525" s="112" t="n">
        <v>98876140</v>
      </c>
      <c r="L1525" s="112" t="inlineStr">
        <is>
          <t>IMP,L,25123,XA,H304</t>
        </is>
      </c>
      <c r="M1525" s="84" t="inlineStr">
        <is>
          <t>A101845</t>
        </is>
      </c>
      <c r="N1525" s="84" t="n">
        <v>0</v>
      </c>
      <c r="O1525" s="89" t="inlineStr">
        <is>
          <t>LT027</t>
        </is>
      </c>
      <c r="P1525" s="13" t="n">
        <v>0</v>
      </c>
      <c r="R1525" s="12" t="n"/>
    </row>
    <row r="1526" customFormat="1" s="84">
      <c r="A1526" s="91" t="n"/>
      <c r="B1526" s="89" t="inlineStr">
        <is>
          <t>Price_BOM_VLC_VLSC_Imp_1520</t>
        </is>
      </c>
      <c r="C1526" s="84" t="inlineStr">
        <is>
          <t>:30125-4P-15HP-VLSC:30125-4P-20HP-VLSC:</t>
        </is>
      </c>
      <c r="D1526" s="86" t="inlineStr">
        <is>
          <t>XA</t>
        </is>
      </c>
      <c r="E1526" s="84" t="inlineStr">
        <is>
          <t>ImpMatl_NiAl-Bronze_ASTM-B148_C95400</t>
        </is>
      </c>
      <c r="F1526" s="89" t="inlineStr">
        <is>
          <t>Nickel Aluminum Bronze ASTM B148 UNS C95400</t>
        </is>
      </c>
      <c r="G1526" s="89" t="inlineStr">
        <is>
          <t>B22</t>
        </is>
      </c>
      <c r="H1526" s="89" t="inlineStr">
        <is>
          <t>Coating_Standard</t>
        </is>
      </c>
      <c r="I1526" s="89" t="inlineStr">
        <is>
          <t>Stainless Steel, AISI-303</t>
        </is>
      </c>
      <c r="J1526" s="89" t="inlineStr">
        <is>
          <t>Steel, Cold Drawn C1018</t>
        </is>
      </c>
      <c r="K1526" s="113" t="inlineStr">
        <is>
          <t>97778038</t>
        </is>
      </c>
      <c r="L1526" s="124" t="n"/>
      <c r="M1526" s="84" t="inlineStr">
        <is>
          <t>A102235</t>
        </is>
      </c>
      <c r="N1526" s="124" t="n">
        <v>207</v>
      </c>
      <c r="O1526" s="89" t="inlineStr">
        <is>
          <t>LT250</t>
        </is>
      </c>
      <c r="P1526" s="13" t="n">
        <v>8</v>
      </c>
      <c r="R1526" s="12" t="n"/>
    </row>
    <row r="1527" customFormat="1" s="84">
      <c r="A1527" s="91" t="n"/>
      <c r="B1527" s="89" t="inlineStr">
        <is>
          <t>Price_BOM_VLC_VLSC_Imp_1521</t>
        </is>
      </c>
      <c r="C1527" s="84" t="inlineStr">
        <is>
          <t>:30125-4P-15HP-VLSC:30125-4P-20HP-VLSC:</t>
        </is>
      </c>
      <c r="D1527" s="86" t="inlineStr">
        <is>
          <t>XA</t>
        </is>
      </c>
      <c r="E1527" s="86" t="inlineStr">
        <is>
          <t>ImpMatl_Silicon_Bronze_ASTM-B584_C87600</t>
        </is>
      </c>
      <c r="F1527" s="89" t="inlineStr">
        <is>
          <t>Silicon Bronze, ASTM-B584, C87600</t>
        </is>
      </c>
      <c r="G1527" s="89" t="inlineStr">
        <is>
          <t>B21</t>
        </is>
      </c>
      <c r="H1527" s="89" t="inlineStr">
        <is>
          <t>Coating_Scotchkote134_interior</t>
        </is>
      </c>
      <c r="I1527" s="89" t="inlineStr">
        <is>
          <t>Stainless Steel, AISI-303</t>
        </is>
      </c>
      <c r="J1527" s="89" t="inlineStr">
        <is>
          <t>Steel, Cold Drawn C1018</t>
        </is>
      </c>
      <c r="K1527" s="86" t="inlineStr">
        <is>
          <t>RTF</t>
        </is>
      </c>
      <c r="L1527" s="89" t="n"/>
      <c r="M1527" s="89" t="inlineStr">
        <is>
          <t>A101840</t>
        </is>
      </c>
      <c r="N1527" s="89" t="n">
        <v>0</v>
      </c>
      <c r="O1527" s="89" t="inlineStr">
        <is>
          <t>LT250</t>
        </is>
      </c>
      <c r="P1527" s="13" t="n">
        <v>8</v>
      </c>
      <c r="R1527" s="12" t="n"/>
    </row>
    <row r="1528" customFormat="1" s="84">
      <c r="A1528" s="91" t="n"/>
      <c r="B1528" s="89" t="inlineStr">
        <is>
          <t>Price_BOM_VLC_VLSC_Imp_1522</t>
        </is>
      </c>
      <c r="C1528" s="84" t="inlineStr">
        <is>
          <t>:30125-4P-15HP-VLSC:30125-4P-20HP-VLSC:</t>
        </is>
      </c>
      <c r="D1528" s="86" t="inlineStr">
        <is>
          <t>XA</t>
        </is>
      </c>
      <c r="E1528" s="84" t="inlineStr">
        <is>
          <t>ImpMatl_NiAl-Bronze_ASTM-B148_C95400</t>
        </is>
      </c>
      <c r="F1528" s="89" t="inlineStr">
        <is>
          <t>Nickel Aluminum Bronze ASTM B148 UNS C95400</t>
        </is>
      </c>
      <c r="G1528" s="89" t="inlineStr">
        <is>
          <t>B22</t>
        </is>
      </c>
      <c r="H1528" s="89" t="inlineStr">
        <is>
          <t>Coating_Scotchkote134_interior</t>
        </is>
      </c>
      <c r="I1528" s="89" t="inlineStr">
        <is>
          <t>Stainless Steel, AISI-303</t>
        </is>
      </c>
      <c r="J1528" s="89" t="inlineStr">
        <is>
          <t>Steel, Cold Drawn C1018</t>
        </is>
      </c>
      <c r="K1528" s="86" t="inlineStr">
        <is>
          <t>RTF</t>
        </is>
      </c>
      <c r="L1528" s="124" t="n"/>
      <c r="M1528" s="84" t="inlineStr">
        <is>
          <t>A102235</t>
        </is>
      </c>
      <c r="N1528" s="124" t="n">
        <v>207</v>
      </c>
      <c r="O1528" s="89" t="inlineStr">
        <is>
          <t>LT250</t>
        </is>
      </c>
      <c r="P1528" s="13" t="n">
        <v>8</v>
      </c>
      <c r="R1528" s="12" t="n"/>
    </row>
    <row r="1529" customFormat="1" s="84">
      <c r="A1529" s="91" t="n"/>
      <c r="B1529" s="89" t="inlineStr">
        <is>
          <t>Price_BOM_VLC_VLSC_Imp_1523</t>
        </is>
      </c>
      <c r="C1529" s="84" t="inlineStr">
        <is>
          <t>:30125-4P-15HP-VLSC:30125-4P-20HP-VLSC:</t>
        </is>
      </c>
      <c r="D1529" s="86" t="inlineStr">
        <is>
          <t>XA</t>
        </is>
      </c>
      <c r="E1529" s="86" t="inlineStr">
        <is>
          <t>ImpMatl_Silicon_Bronze_ASTM-B584_C87600</t>
        </is>
      </c>
      <c r="F1529" s="89" t="inlineStr">
        <is>
          <t>Silicon Bronze, ASTM-B584, C87600</t>
        </is>
      </c>
      <c r="G1529" s="89" t="inlineStr">
        <is>
          <t>B21</t>
        </is>
      </c>
      <c r="H1529" s="89" t="inlineStr">
        <is>
          <t>Coating_Scotchkote134_interior_exterior</t>
        </is>
      </c>
      <c r="I1529" s="89" t="inlineStr">
        <is>
          <t>Stainless Steel, AISI-303</t>
        </is>
      </c>
      <c r="J1529" s="89" t="inlineStr">
        <is>
          <t>Steel, Cold Drawn C1018</t>
        </is>
      </c>
      <c r="K1529" s="86" t="inlineStr">
        <is>
          <t>RTF</t>
        </is>
      </c>
      <c r="L1529" s="89" t="n"/>
      <c r="M1529" s="89" t="inlineStr">
        <is>
          <t>A101840</t>
        </is>
      </c>
      <c r="N1529" s="89" t="n">
        <v>0</v>
      </c>
      <c r="O1529" s="89" t="inlineStr">
        <is>
          <t>LT250</t>
        </is>
      </c>
      <c r="P1529" s="13" t="n">
        <v>8</v>
      </c>
      <c r="R1529" s="12" t="n"/>
    </row>
    <row r="1530" customFormat="1" s="84">
      <c r="A1530" s="91" t="n"/>
      <c r="B1530" s="89" t="inlineStr">
        <is>
          <t>Price_BOM_VLC_VLSC_Imp_1524</t>
        </is>
      </c>
      <c r="C1530" s="84" t="inlineStr">
        <is>
          <t>:30125-4P-15HP-VLSC:30125-4P-20HP-VLSC:</t>
        </is>
      </c>
      <c r="D1530" s="86" t="inlineStr">
        <is>
          <t>XA</t>
        </is>
      </c>
      <c r="E1530" s="84" t="inlineStr">
        <is>
          <t>ImpMatl_NiAl-Bronze_ASTM-B148_C95400</t>
        </is>
      </c>
      <c r="F1530" s="89" t="inlineStr">
        <is>
          <t>Nickel Aluminum Bronze ASTM B148 UNS C95400</t>
        </is>
      </c>
      <c r="G1530" s="89" t="inlineStr">
        <is>
          <t>B22</t>
        </is>
      </c>
      <c r="H1530" s="89" t="inlineStr">
        <is>
          <t>Coating_Scotchkote134_interior_exterior</t>
        </is>
      </c>
      <c r="I1530" s="89" t="inlineStr">
        <is>
          <t>Stainless Steel, AISI-303</t>
        </is>
      </c>
      <c r="J1530" s="89" t="inlineStr">
        <is>
          <t>Steel, Cold Drawn C1018</t>
        </is>
      </c>
      <c r="K1530" s="86" t="inlineStr">
        <is>
          <t>RTF</t>
        </is>
      </c>
      <c r="L1530" s="124" t="n"/>
      <c r="M1530" s="84" t="inlineStr">
        <is>
          <t>A102235</t>
        </is>
      </c>
      <c r="N1530" s="124" t="n">
        <v>207</v>
      </c>
      <c r="O1530" s="89" t="inlineStr">
        <is>
          <t>LT250</t>
        </is>
      </c>
      <c r="P1530" s="13" t="n">
        <v>8</v>
      </c>
      <c r="R1530" s="12" t="n"/>
    </row>
    <row r="1531" customFormat="1" s="84">
      <c r="A1531" s="91" t="n"/>
      <c r="B1531" s="89" t="inlineStr">
        <is>
          <t>Price_BOM_VLC_VLSC_Imp_1525</t>
        </is>
      </c>
      <c r="C1531" s="84" t="inlineStr">
        <is>
          <t>:30125-4P-15HP-VLSC:30125-4P-20HP-VLSC:</t>
        </is>
      </c>
      <c r="D1531" s="86" t="inlineStr">
        <is>
          <t>XA</t>
        </is>
      </c>
      <c r="E1531" s="86" t="inlineStr">
        <is>
          <t>ImpMatl_Silicon_Bronze_ASTM-B584_C87600</t>
        </is>
      </c>
      <c r="F1531" s="89" t="inlineStr">
        <is>
          <t>Silicon Bronze, ASTM-B584, C87600</t>
        </is>
      </c>
      <c r="G1531" s="89" t="inlineStr">
        <is>
          <t>B21</t>
        </is>
      </c>
      <c r="H1531" s="89" t="inlineStr">
        <is>
          <t>Coating_Scotchkote134_interior_exterior_IncludeImpeller</t>
        </is>
      </c>
      <c r="I1531" s="89" t="inlineStr">
        <is>
          <t>Stainless Steel, AISI-303</t>
        </is>
      </c>
      <c r="J1531" s="89" t="inlineStr">
        <is>
          <t>Steel, Cold Drawn C1018</t>
        </is>
      </c>
      <c r="K1531" s="86" t="inlineStr">
        <is>
          <t>RTF</t>
        </is>
      </c>
      <c r="L1531" s="89" t="n"/>
      <c r="M1531" s="89" t="inlineStr">
        <is>
          <t>A101840</t>
        </is>
      </c>
      <c r="N1531" s="89" t="n">
        <v>0</v>
      </c>
      <c r="O1531" s="89" t="inlineStr">
        <is>
          <t>LT250</t>
        </is>
      </c>
      <c r="P1531" s="13" t="n">
        <v>8</v>
      </c>
      <c r="R1531" s="12" t="n"/>
    </row>
    <row r="1532" customFormat="1" s="84">
      <c r="A1532" s="91" t="n"/>
      <c r="B1532" s="89" t="inlineStr">
        <is>
          <t>Price_BOM_VLC_VLSC_Imp_1526</t>
        </is>
      </c>
      <c r="C1532" s="84" t="inlineStr">
        <is>
          <t>:30125-4P-15HP-VLSC:30125-4P-20HP-VLSC:</t>
        </is>
      </c>
      <c r="D1532" s="86" t="inlineStr">
        <is>
          <t>XA</t>
        </is>
      </c>
      <c r="E1532" s="84" t="inlineStr">
        <is>
          <t>ImpMatl_NiAl-Bronze_ASTM-B148_C95400</t>
        </is>
      </c>
      <c r="F1532" s="89" t="inlineStr">
        <is>
          <t>Nickel Aluminum Bronze ASTM B148 UNS C95400</t>
        </is>
      </c>
      <c r="G1532" s="89" t="inlineStr">
        <is>
          <t>B22</t>
        </is>
      </c>
      <c r="H1532" s="89" t="inlineStr">
        <is>
          <t>Coating_Scotchkote134_interior_exterior_IncludeImpeller</t>
        </is>
      </c>
      <c r="I1532" s="89" t="inlineStr">
        <is>
          <t>Stainless Steel, AISI-303</t>
        </is>
      </c>
      <c r="J1532" s="89" t="inlineStr">
        <is>
          <t>Steel, Cold Drawn C1018</t>
        </is>
      </c>
      <c r="K1532" s="86" t="inlineStr">
        <is>
          <t>RTF</t>
        </is>
      </c>
      <c r="L1532" s="124" t="n"/>
      <c r="M1532" s="84" t="inlineStr">
        <is>
          <t>A102235</t>
        </is>
      </c>
      <c r="N1532" s="124" t="n">
        <v>207</v>
      </c>
      <c r="O1532" s="89" t="inlineStr">
        <is>
          <t>LT250</t>
        </is>
      </c>
      <c r="P1532" s="13" t="n">
        <v>8</v>
      </c>
      <c r="R1532" s="12" t="n"/>
    </row>
    <row r="1533" customFormat="1" s="84">
      <c r="A1533" s="91" t="n"/>
      <c r="B1533" s="89" t="inlineStr">
        <is>
          <t>Price_BOM_VLC_VLSC_Imp_1527</t>
        </is>
      </c>
      <c r="C1533" s="84" t="inlineStr">
        <is>
          <t>:30125-4P-15HP-VLSC:30125-4P-20HP-VLSC:</t>
        </is>
      </c>
      <c r="D1533" s="86" t="inlineStr">
        <is>
          <t>XA</t>
        </is>
      </c>
      <c r="E1533" s="86" t="inlineStr">
        <is>
          <t>ImpMatl_Silicon_Bronze_ASTM-B584_C87600</t>
        </is>
      </c>
      <c r="F1533" s="89" t="inlineStr">
        <is>
          <t>Silicon Bronze, ASTM-B584, C87600</t>
        </is>
      </c>
      <c r="G1533" s="89" t="inlineStr">
        <is>
          <t>B21</t>
        </is>
      </c>
      <c r="H1533" s="89" t="inlineStr">
        <is>
          <t>Coating_Scotchkote134_interior_IncludeImpeller</t>
        </is>
      </c>
      <c r="I1533" s="89" t="inlineStr">
        <is>
          <t>Stainless Steel, AISI-303</t>
        </is>
      </c>
      <c r="J1533" s="89" t="inlineStr">
        <is>
          <t>Steel, Cold Drawn C1018</t>
        </is>
      </c>
      <c r="K1533" s="86" t="inlineStr">
        <is>
          <t>RTF</t>
        </is>
      </c>
      <c r="L1533" s="89" t="n"/>
      <c r="M1533" s="89" t="inlineStr">
        <is>
          <t>A101840</t>
        </is>
      </c>
      <c r="N1533" s="89" t="n">
        <v>0</v>
      </c>
      <c r="O1533" s="89" t="inlineStr">
        <is>
          <t>LT250</t>
        </is>
      </c>
      <c r="P1533" s="13" t="n">
        <v>8</v>
      </c>
      <c r="R1533" s="12" t="n"/>
    </row>
    <row r="1534" customFormat="1" s="84">
      <c r="A1534" s="91" t="n"/>
      <c r="B1534" s="89" t="inlineStr">
        <is>
          <t>Price_BOM_VLC_VLSC_Imp_1528</t>
        </is>
      </c>
      <c r="C1534" s="84" t="inlineStr">
        <is>
          <t>:30125-4P-15HP-VLSC:30125-4P-20HP-VLSC:</t>
        </is>
      </c>
      <c r="D1534" s="86" t="inlineStr">
        <is>
          <t>XA</t>
        </is>
      </c>
      <c r="E1534" s="84" t="inlineStr">
        <is>
          <t>ImpMatl_NiAl-Bronze_ASTM-B148_C95400</t>
        </is>
      </c>
      <c r="F1534" s="89" t="inlineStr">
        <is>
          <t>Nickel Aluminum Bronze ASTM B148 UNS C95400</t>
        </is>
      </c>
      <c r="G1534" s="89" t="inlineStr">
        <is>
          <t>B22</t>
        </is>
      </c>
      <c r="H1534" s="89" t="inlineStr">
        <is>
          <t>Coating_Scotchkote134_interior_IncludeImpeller</t>
        </is>
      </c>
      <c r="I1534" s="89" t="inlineStr">
        <is>
          <t>Stainless Steel, AISI-303</t>
        </is>
      </c>
      <c r="J1534" s="89" t="inlineStr">
        <is>
          <t>Steel, Cold Drawn C1018</t>
        </is>
      </c>
      <c r="K1534" s="86" t="inlineStr">
        <is>
          <t>RTF</t>
        </is>
      </c>
      <c r="L1534" s="124" t="n"/>
      <c r="M1534" s="84" t="inlineStr">
        <is>
          <t>A102235</t>
        </is>
      </c>
      <c r="N1534" s="124" t="n">
        <v>207</v>
      </c>
      <c r="O1534" s="89" t="inlineStr">
        <is>
          <t>LT250</t>
        </is>
      </c>
      <c r="P1534" s="13" t="n">
        <v>8</v>
      </c>
      <c r="R1534" s="12" t="n"/>
    </row>
    <row r="1535" customFormat="1" s="84">
      <c r="A1535" s="91" t="n"/>
      <c r="B1535" s="89" t="inlineStr">
        <is>
          <t>Price_BOM_VLC_VLSC_Imp_1529</t>
        </is>
      </c>
      <c r="C1535" s="84" t="inlineStr">
        <is>
          <t>:30125-4P-15HP-VLSC:30125-4P-20HP-VLSC:</t>
        </is>
      </c>
      <c r="D1535" s="86" t="inlineStr">
        <is>
          <t>XA</t>
        </is>
      </c>
      <c r="E1535" s="86" t="inlineStr">
        <is>
          <t>ImpMatl_Silicon_Bronze_ASTM-B584_C87600</t>
        </is>
      </c>
      <c r="F1535" s="89" t="inlineStr">
        <is>
          <t>Silicon Bronze, ASTM-B584, C87600</t>
        </is>
      </c>
      <c r="G1535" s="89" t="inlineStr">
        <is>
          <t>B21</t>
        </is>
      </c>
      <c r="H1535" s="89" t="inlineStr">
        <is>
          <t>Coating_Special</t>
        </is>
      </c>
      <c r="I1535" s="89" t="inlineStr">
        <is>
          <t>Stainless Steel, AISI-303</t>
        </is>
      </c>
      <c r="J1535" s="89" t="inlineStr">
        <is>
          <t>Steel, Cold Drawn C1018</t>
        </is>
      </c>
      <c r="K1535" s="86" t="inlineStr">
        <is>
          <t>RTF</t>
        </is>
      </c>
      <c r="L1535" s="89" t="n"/>
      <c r="M1535" s="89" t="inlineStr">
        <is>
          <t>A101840</t>
        </is>
      </c>
      <c r="N1535" s="89" t="n">
        <v>0</v>
      </c>
      <c r="O1535" s="89" t="inlineStr">
        <is>
          <t>LT250</t>
        </is>
      </c>
      <c r="P1535" s="13" t="n">
        <v>8</v>
      </c>
      <c r="R1535" s="12" t="n"/>
    </row>
    <row r="1536" customFormat="1" s="84">
      <c r="A1536" s="91" t="n"/>
      <c r="B1536" s="89" t="inlineStr">
        <is>
          <t>Price_BOM_VLC_VLSC_Imp_1530</t>
        </is>
      </c>
      <c r="C1536" s="84" t="inlineStr">
        <is>
          <t>:30125-4P-15HP-VLSC:30125-4P-20HP-VLSC:</t>
        </is>
      </c>
      <c r="D1536" s="86" t="inlineStr">
        <is>
          <t>XA</t>
        </is>
      </c>
      <c r="E1536" s="84" t="inlineStr">
        <is>
          <t>ImpMatl_NiAl-Bronze_ASTM-B148_C95400</t>
        </is>
      </c>
      <c r="F1536" s="89" t="inlineStr">
        <is>
          <t>Nickel Aluminum Bronze ASTM B148 UNS C95400</t>
        </is>
      </c>
      <c r="G1536" s="89" t="inlineStr">
        <is>
          <t>B22</t>
        </is>
      </c>
      <c r="H1536" s="89" t="inlineStr">
        <is>
          <t>Coating_Special</t>
        </is>
      </c>
      <c r="I1536" s="89" t="inlineStr">
        <is>
          <t>Stainless Steel, AISI-303</t>
        </is>
      </c>
      <c r="J1536" s="89" t="inlineStr">
        <is>
          <t>Steel, Cold Drawn C1018</t>
        </is>
      </c>
      <c r="K1536" s="86" t="inlineStr">
        <is>
          <t>RTF</t>
        </is>
      </c>
      <c r="L1536" s="124" t="n"/>
      <c r="M1536" s="84" t="inlineStr">
        <is>
          <t>A102235</t>
        </is>
      </c>
      <c r="N1536" s="124" t="n">
        <v>207</v>
      </c>
      <c r="O1536" s="89" t="inlineStr">
        <is>
          <t>LT250</t>
        </is>
      </c>
      <c r="P1536" s="13" t="n">
        <v>8</v>
      </c>
      <c r="R1536" s="12" t="n"/>
    </row>
    <row r="1537" customFormat="1" s="84">
      <c r="A1537" s="91" t="n"/>
      <c r="B1537" s="89" t="inlineStr">
        <is>
          <t>Price_BOM_VLC_VLSC_Imp_1531</t>
        </is>
      </c>
      <c r="C1537" s="84" t="inlineStr">
        <is>
          <t>:30125-4P-15HP-VLSC:30125-4P-20HP-VLSC:</t>
        </is>
      </c>
      <c r="D1537" s="86" t="inlineStr">
        <is>
          <t>XA</t>
        </is>
      </c>
      <c r="E1537" s="86" t="inlineStr">
        <is>
          <t>ImpMatl_Silicon_Bronze_ASTM-B584_C87600</t>
        </is>
      </c>
      <c r="F1537" s="89" t="inlineStr">
        <is>
          <t>Silicon Bronze, ASTM-B584, C87600</t>
        </is>
      </c>
      <c r="G1537" s="89" t="inlineStr">
        <is>
          <t>B21</t>
        </is>
      </c>
      <c r="H1537" s="89" t="inlineStr">
        <is>
          <t>Coating_Epoxy</t>
        </is>
      </c>
      <c r="I1537" s="89" t="inlineStr">
        <is>
          <t>Stainless Steel, AISI-303</t>
        </is>
      </c>
      <c r="J1537" s="89" t="inlineStr">
        <is>
          <t>Steel, Cold Drawn C1018</t>
        </is>
      </c>
      <c r="K1537" s="86" t="inlineStr">
        <is>
          <t>RTF</t>
        </is>
      </c>
      <c r="L1537" s="89" t="n"/>
      <c r="M1537" s="89" t="inlineStr">
        <is>
          <t>A101840</t>
        </is>
      </c>
      <c r="N1537" s="89" t="n">
        <v>0</v>
      </c>
      <c r="O1537" s="89" t="inlineStr">
        <is>
          <t>LT250</t>
        </is>
      </c>
      <c r="P1537" s="13" t="n">
        <v>8</v>
      </c>
      <c r="R1537" s="12" t="n"/>
    </row>
    <row r="1538" customFormat="1" s="84">
      <c r="A1538" s="91" t="n"/>
      <c r="B1538" s="89" t="inlineStr">
        <is>
          <t>Price_BOM_VLC_VLSC_Imp_1532</t>
        </is>
      </c>
      <c r="C1538" s="84" t="inlineStr">
        <is>
          <t>:30125-4P-15HP-VLSC:30125-4P-20HP-VLSC:</t>
        </is>
      </c>
      <c r="D1538" s="86" t="inlineStr">
        <is>
          <t>XA</t>
        </is>
      </c>
      <c r="E1538" s="84" t="inlineStr">
        <is>
          <t>ImpMatl_NiAl-Bronze_ASTM-B148_C95400</t>
        </is>
      </c>
      <c r="F1538" s="89" t="inlineStr">
        <is>
          <t>Nickel Aluminum Bronze ASTM B148 UNS C95400</t>
        </is>
      </c>
      <c r="G1538" s="89" t="inlineStr">
        <is>
          <t>B22</t>
        </is>
      </c>
      <c r="H1538" s="89" t="inlineStr">
        <is>
          <t>Coating_Epoxy</t>
        </is>
      </c>
      <c r="I1538" s="89" t="inlineStr">
        <is>
          <t>Stainless Steel, AISI-303</t>
        </is>
      </c>
      <c r="J1538" s="89" t="inlineStr">
        <is>
          <t>Steel, Cold Drawn C1018</t>
        </is>
      </c>
      <c r="K1538" s="86" t="inlineStr">
        <is>
          <t>RTF</t>
        </is>
      </c>
      <c r="L1538" s="124" t="n"/>
      <c r="M1538" s="84" t="inlineStr">
        <is>
          <t>A102235</t>
        </is>
      </c>
      <c r="N1538" s="124" t="n">
        <v>207</v>
      </c>
      <c r="O1538" s="89" t="inlineStr">
        <is>
          <t>LT250</t>
        </is>
      </c>
      <c r="P1538" s="13" t="n">
        <v>8</v>
      </c>
      <c r="R1538" s="12" t="n"/>
    </row>
    <row r="1539" customFormat="1" s="84">
      <c r="A1539" s="91" t="n"/>
      <c r="B1539" s="89" t="inlineStr">
        <is>
          <t>Price_BOM_VLC_VLSC_Imp_1533</t>
        </is>
      </c>
      <c r="C1539" s="84" t="inlineStr">
        <is>
          <t>:5095A-4P-7.5HP-VLC:5095A-4P-10HP-VLC:</t>
        </is>
      </c>
      <c r="D1539" s="86" t="inlineStr">
        <is>
          <t>X3</t>
        </is>
      </c>
      <c r="E1539" s="86" t="inlineStr">
        <is>
          <t>ImpMatl_Silicon_Bronze_ASTM-B584_C87600</t>
        </is>
      </c>
      <c r="F1539" s="89" t="inlineStr">
        <is>
          <t>Silicon Bronze, ASTM-B584, C87600</t>
        </is>
      </c>
      <c r="G1539" s="89" t="inlineStr">
        <is>
          <t>B21</t>
        </is>
      </c>
      <c r="H1539" s="89" t="inlineStr">
        <is>
          <t>Coating_Standard</t>
        </is>
      </c>
      <c r="I1539" s="89" t="inlineStr">
        <is>
          <t>Stainless Steel, AISI-303</t>
        </is>
      </c>
      <c r="J1539" s="89" t="inlineStr">
        <is>
          <t>Steel, Cold Drawn C1018</t>
        </is>
      </c>
      <c r="K1539" s="114" t="inlineStr">
        <is>
          <t>96769232</t>
        </is>
      </c>
      <c r="L1539" s="89" t="inlineStr">
        <is>
          <t>IMP,L,40957,X3,B21</t>
        </is>
      </c>
      <c r="M1539" s="89" t="inlineStr">
        <is>
          <t>A101917</t>
        </is>
      </c>
      <c r="N1539" s="89" t="n">
        <v>0</v>
      </c>
      <c r="O1539" s="89" t="inlineStr">
        <is>
          <t>LT027</t>
        </is>
      </c>
      <c r="P1539" s="13" t="n">
        <v>0</v>
      </c>
      <c r="R1539" s="12" t="n"/>
    </row>
    <row r="1540" customFormat="1" s="84">
      <c r="A1540" s="91" t="n"/>
      <c r="B1540" s="89" t="inlineStr">
        <is>
          <t>Price_BOM_VLC_VLSC_Imp_1534</t>
        </is>
      </c>
      <c r="C1540" s="84" t="inlineStr">
        <is>
          <t>:5095A-4P-7.5HP-VLC:5095A-4P-10HP-VLC:</t>
        </is>
      </c>
      <c r="D1540" s="86" t="inlineStr">
        <is>
          <t>X3</t>
        </is>
      </c>
      <c r="E1540" s="86" t="inlineStr">
        <is>
          <t>ImpMatl_SS_AISI-304</t>
        </is>
      </c>
      <c r="F1540" s="89" t="inlineStr">
        <is>
          <t>Stainless Steel, AISI-304</t>
        </is>
      </c>
      <c r="G1540" s="89" t="inlineStr">
        <is>
          <t>H304</t>
        </is>
      </c>
      <c r="H1540" s="89" t="inlineStr">
        <is>
          <t>Coating_Standard</t>
        </is>
      </c>
      <c r="I1540" s="89" t="inlineStr">
        <is>
          <t>Stainless Steel, AISI-303</t>
        </is>
      </c>
      <c r="J1540" s="89" t="inlineStr">
        <is>
          <t>Stainless Steel, AISI 316</t>
        </is>
      </c>
      <c r="K1540" s="112" t="n">
        <v>98876163</v>
      </c>
      <c r="L1540" s="112" t="inlineStr">
        <is>
          <t>IMP,L,40957,X3,H304</t>
        </is>
      </c>
      <c r="M1540" s="84" t="inlineStr">
        <is>
          <t>A101922</t>
        </is>
      </c>
      <c r="N1540" s="84" t="n">
        <v>0</v>
      </c>
      <c r="O1540" s="89" t="inlineStr">
        <is>
          <t>LT027</t>
        </is>
      </c>
      <c r="P1540" s="13" t="n">
        <v>0</v>
      </c>
      <c r="R1540" s="12" t="n"/>
    </row>
    <row r="1541" customFormat="1" s="84">
      <c r="A1541" s="91" t="n"/>
      <c r="B1541" s="89" t="inlineStr">
        <is>
          <t>Price_BOM_VLC_VLSC_Imp_1535</t>
        </is>
      </c>
      <c r="C1541" s="84" t="inlineStr">
        <is>
          <t>:5095A-4P-7.5HP-VLC:5095A-4P-10HP-VLC:</t>
        </is>
      </c>
      <c r="D1541" s="86" t="inlineStr">
        <is>
          <t>X3</t>
        </is>
      </c>
      <c r="E1541" s="84" t="inlineStr">
        <is>
          <t>ImpMatl_NiAl-Bronze_ASTM-B148_C95400</t>
        </is>
      </c>
      <c r="F1541" s="89" t="inlineStr">
        <is>
          <t>Nickel Aluminum Bronze ASTM B148 UNS C95400</t>
        </is>
      </c>
      <c r="G1541" s="89" t="inlineStr">
        <is>
          <t>B22</t>
        </is>
      </c>
      <c r="H1541" s="89" t="inlineStr">
        <is>
          <t>Coating_Standard</t>
        </is>
      </c>
      <c r="I1541" s="89" t="inlineStr">
        <is>
          <t>Stainless Steel, AISI-303</t>
        </is>
      </c>
      <c r="J1541" s="89" t="inlineStr">
        <is>
          <t>Steel, Cold Drawn C1018</t>
        </is>
      </c>
      <c r="K1541" s="113" t="inlineStr">
        <is>
          <t>97780147</t>
        </is>
      </c>
      <c r="L1541" s="124" t="n"/>
      <c r="M1541" s="84" t="inlineStr">
        <is>
          <t>A102246</t>
        </is>
      </c>
      <c r="N1541" s="124" t="n">
        <v>214</v>
      </c>
      <c r="O1541" s="89" t="inlineStr">
        <is>
          <t>LT250</t>
        </is>
      </c>
      <c r="P1541" s="13" t="n">
        <v>8</v>
      </c>
      <c r="R1541" s="12" t="n"/>
    </row>
    <row r="1542" customFormat="1" s="84">
      <c r="A1542" s="91" t="n"/>
      <c r="B1542" s="89" t="inlineStr">
        <is>
          <t>Price_BOM_VLC_VLSC_Imp_1536</t>
        </is>
      </c>
      <c r="C1542" s="84" t="inlineStr">
        <is>
          <t>:5095A-4P-7.5HP-VLC:5095A-4P-10HP-VLC:</t>
        </is>
      </c>
      <c r="D1542" s="86" t="inlineStr">
        <is>
          <t>X3</t>
        </is>
      </c>
      <c r="E1542" s="86" t="inlineStr">
        <is>
          <t>ImpMatl_Silicon_Bronze_ASTM-B584_C87600</t>
        </is>
      </c>
      <c r="F1542" s="89" t="inlineStr">
        <is>
          <t>Silicon Bronze, ASTM-B584, C87600</t>
        </is>
      </c>
      <c r="G1542" s="89" t="inlineStr">
        <is>
          <t>B21</t>
        </is>
      </c>
      <c r="H1542" s="89" t="inlineStr">
        <is>
          <t>Coating_Scotchkote134_interior</t>
        </is>
      </c>
      <c r="I1542" s="89" t="inlineStr">
        <is>
          <t>Stainless Steel, AISI-303</t>
        </is>
      </c>
      <c r="J1542" s="89" t="inlineStr">
        <is>
          <t>Steel, Cold Drawn C1018</t>
        </is>
      </c>
      <c r="K1542" s="86" t="inlineStr">
        <is>
          <t>RTF</t>
        </is>
      </c>
      <c r="L1542" s="89" t="n"/>
      <c r="M1542" s="89" t="inlineStr">
        <is>
          <t>A101917</t>
        </is>
      </c>
      <c r="N1542" s="89" t="n">
        <v>0</v>
      </c>
      <c r="O1542" s="89" t="inlineStr">
        <is>
          <t>LT250</t>
        </is>
      </c>
      <c r="P1542" s="13" t="n">
        <v>8</v>
      </c>
      <c r="R1542" s="12" t="n"/>
    </row>
    <row r="1543" customFormat="1" s="84">
      <c r="A1543" s="91" t="n"/>
      <c r="B1543" s="89" t="inlineStr">
        <is>
          <t>Price_BOM_VLC_VLSC_Imp_1537</t>
        </is>
      </c>
      <c r="C1543" s="84" t="inlineStr">
        <is>
          <t>:5095A-4P-7.5HP-VLC:5095A-4P-10HP-VLC:</t>
        </is>
      </c>
      <c r="D1543" s="86" t="inlineStr">
        <is>
          <t>X3</t>
        </is>
      </c>
      <c r="E1543" s="84" t="inlineStr">
        <is>
          <t>ImpMatl_NiAl-Bronze_ASTM-B148_C95400</t>
        </is>
      </c>
      <c r="F1543" s="89" t="inlineStr">
        <is>
          <t>Nickel Aluminum Bronze ASTM B148 UNS C95400</t>
        </is>
      </c>
      <c r="G1543" s="89" t="inlineStr">
        <is>
          <t>B22</t>
        </is>
      </c>
      <c r="H1543" s="89" t="inlineStr">
        <is>
          <t>Coating_Scotchkote134_interior</t>
        </is>
      </c>
      <c r="I1543" s="89" t="inlineStr">
        <is>
          <t>Stainless Steel, AISI-303</t>
        </is>
      </c>
      <c r="J1543" s="89" t="inlineStr">
        <is>
          <t>Steel, Cold Drawn C1018</t>
        </is>
      </c>
      <c r="K1543" s="86" t="inlineStr">
        <is>
          <t>RTF</t>
        </is>
      </c>
      <c r="L1543" s="124" t="n"/>
      <c r="M1543" s="84" t="inlineStr">
        <is>
          <t>A102246</t>
        </is>
      </c>
      <c r="N1543" s="124" t="n">
        <v>214</v>
      </c>
      <c r="O1543" s="89" t="inlineStr">
        <is>
          <t>LT250</t>
        </is>
      </c>
      <c r="P1543" s="13" t="n">
        <v>8</v>
      </c>
      <c r="R1543" s="12" t="n"/>
    </row>
    <row r="1544" customFormat="1" s="84">
      <c r="A1544" s="91" t="n"/>
      <c r="B1544" s="89" t="inlineStr">
        <is>
          <t>Price_BOM_VLC_VLSC_Imp_1538</t>
        </is>
      </c>
      <c r="C1544" s="84" t="inlineStr">
        <is>
          <t>:5095A-4P-7.5HP-VLC:5095A-4P-10HP-VLC:</t>
        </is>
      </c>
      <c r="D1544" s="86" t="inlineStr">
        <is>
          <t>X3</t>
        </is>
      </c>
      <c r="E1544" s="86" t="inlineStr">
        <is>
          <t>ImpMatl_Silicon_Bronze_ASTM-B584_C87600</t>
        </is>
      </c>
      <c r="F1544" s="89" t="inlineStr">
        <is>
          <t>Silicon Bronze, ASTM-B584, C87600</t>
        </is>
      </c>
      <c r="G1544" s="89" t="inlineStr">
        <is>
          <t>B21</t>
        </is>
      </c>
      <c r="H1544" s="89" t="inlineStr">
        <is>
          <t>Coating_Scotchkote134_interior_exterior</t>
        </is>
      </c>
      <c r="I1544" s="89" t="inlineStr">
        <is>
          <t>Stainless Steel, AISI-303</t>
        </is>
      </c>
      <c r="J1544" s="89" t="inlineStr">
        <is>
          <t>Steel, Cold Drawn C1018</t>
        </is>
      </c>
      <c r="K1544" s="86" t="inlineStr">
        <is>
          <t>RTF</t>
        </is>
      </c>
      <c r="L1544" s="89" t="n"/>
      <c r="M1544" s="89" t="inlineStr">
        <is>
          <t>A101917</t>
        </is>
      </c>
      <c r="N1544" s="89" t="n">
        <v>0</v>
      </c>
      <c r="O1544" s="89" t="inlineStr">
        <is>
          <t>LT250</t>
        </is>
      </c>
      <c r="P1544" s="13" t="n">
        <v>8</v>
      </c>
      <c r="R1544" s="12" t="n"/>
    </row>
    <row r="1545" customFormat="1" s="84">
      <c r="A1545" s="91" t="n"/>
      <c r="B1545" s="89" t="inlineStr">
        <is>
          <t>Price_BOM_VLC_VLSC_Imp_1539</t>
        </is>
      </c>
      <c r="C1545" s="84" t="inlineStr">
        <is>
          <t>:5095A-4P-7.5HP-VLC:5095A-4P-10HP-VLC:</t>
        </is>
      </c>
      <c r="D1545" s="86" t="inlineStr">
        <is>
          <t>X3</t>
        </is>
      </c>
      <c r="E1545" s="84" t="inlineStr">
        <is>
          <t>ImpMatl_NiAl-Bronze_ASTM-B148_C95400</t>
        </is>
      </c>
      <c r="F1545" s="89" t="inlineStr">
        <is>
          <t>Nickel Aluminum Bronze ASTM B148 UNS C95400</t>
        </is>
      </c>
      <c r="G1545" s="89" t="inlineStr">
        <is>
          <t>B22</t>
        </is>
      </c>
      <c r="H1545" s="89" t="inlineStr">
        <is>
          <t>Coating_Scotchkote134_interior_exterior</t>
        </is>
      </c>
      <c r="I1545" s="89" t="inlineStr">
        <is>
          <t>Stainless Steel, AISI-303</t>
        </is>
      </c>
      <c r="J1545" s="89" t="inlineStr">
        <is>
          <t>Steel, Cold Drawn C1018</t>
        </is>
      </c>
      <c r="K1545" s="86" t="inlineStr">
        <is>
          <t>RTF</t>
        </is>
      </c>
      <c r="L1545" s="124" t="n"/>
      <c r="M1545" s="84" t="inlineStr">
        <is>
          <t>A102246</t>
        </is>
      </c>
      <c r="N1545" s="124" t="n">
        <v>214</v>
      </c>
      <c r="O1545" s="89" t="inlineStr">
        <is>
          <t>LT250</t>
        </is>
      </c>
      <c r="P1545" s="13" t="n">
        <v>8</v>
      </c>
      <c r="R1545" s="12" t="n"/>
    </row>
    <row r="1546" customFormat="1" s="84">
      <c r="A1546" s="91" t="n"/>
      <c r="B1546" s="89" t="inlineStr">
        <is>
          <t>Price_BOM_VLC_VLSC_Imp_1540</t>
        </is>
      </c>
      <c r="C1546" s="84" t="inlineStr">
        <is>
          <t>:5095A-4P-7.5HP-VLC:5095A-4P-10HP-VLC:</t>
        </is>
      </c>
      <c r="D1546" s="86" t="inlineStr">
        <is>
          <t>X3</t>
        </is>
      </c>
      <c r="E1546" s="86" t="inlineStr">
        <is>
          <t>ImpMatl_Silicon_Bronze_ASTM-B584_C87600</t>
        </is>
      </c>
      <c r="F1546" s="89" t="inlineStr">
        <is>
          <t>Silicon Bronze, ASTM-B584, C87600</t>
        </is>
      </c>
      <c r="G1546" s="89" t="inlineStr">
        <is>
          <t>B21</t>
        </is>
      </c>
      <c r="H1546" s="89" t="inlineStr">
        <is>
          <t>Coating_Scotchkote134_interior_exterior_IncludeImpeller</t>
        </is>
      </c>
      <c r="I1546" s="89" t="inlineStr">
        <is>
          <t>Stainless Steel, AISI-303</t>
        </is>
      </c>
      <c r="J1546" s="89" t="inlineStr">
        <is>
          <t>Steel, Cold Drawn C1018</t>
        </is>
      </c>
      <c r="K1546" s="86" t="inlineStr">
        <is>
          <t>RTF</t>
        </is>
      </c>
      <c r="L1546" s="89" t="n"/>
      <c r="M1546" s="89" t="inlineStr">
        <is>
          <t>A101917</t>
        </is>
      </c>
      <c r="N1546" s="89" t="n">
        <v>0</v>
      </c>
      <c r="O1546" s="89" t="inlineStr">
        <is>
          <t>LT250</t>
        </is>
      </c>
      <c r="P1546" s="13" t="n">
        <v>8</v>
      </c>
      <c r="R1546" s="12" t="n"/>
    </row>
    <row r="1547" customFormat="1" s="84">
      <c r="A1547" s="91" t="n"/>
      <c r="B1547" s="89" t="inlineStr">
        <is>
          <t>Price_BOM_VLC_VLSC_Imp_1541</t>
        </is>
      </c>
      <c r="C1547" s="84" t="inlineStr">
        <is>
          <t>:5095A-4P-7.5HP-VLC:5095A-4P-10HP-VLC:</t>
        </is>
      </c>
      <c r="D1547" s="86" t="inlineStr">
        <is>
          <t>X3</t>
        </is>
      </c>
      <c r="E1547" s="84" t="inlineStr">
        <is>
          <t>ImpMatl_NiAl-Bronze_ASTM-B148_C95400</t>
        </is>
      </c>
      <c r="F1547" s="89" t="inlineStr">
        <is>
          <t>Nickel Aluminum Bronze ASTM B148 UNS C95400</t>
        </is>
      </c>
      <c r="G1547" s="89" t="inlineStr">
        <is>
          <t>B22</t>
        </is>
      </c>
      <c r="H1547" s="89" t="inlineStr">
        <is>
          <t>Coating_Scotchkote134_interior_exterior_IncludeImpeller</t>
        </is>
      </c>
      <c r="I1547" s="89" t="inlineStr">
        <is>
          <t>Stainless Steel, AISI-303</t>
        </is>
      </c>
      <c r="J1547" s="89" t="inlineStr">
        <is>
          <t>Steel, Cold Drawn C1018</t>
        </is>
      </c>
      <c r="K1547" s="86" t="inlineStr">
        <is>
          <t>RTF</t>
        </is>
      </c>
      <c r="L1547" s="124" t="n"/>
      <c r="M1547" s="84" t="inlineStr">
        <is>
          <t>A102246</t>
        </is>
      </c>
      <c r="N1547" s="124" t="n">
        <v>214</v>
      </c>
      <c r="O1547" s="89" t="inlineStr">
        <is>
          <t>LT250</t>
        </is>
      </c>
      <c r="P1547" s="13" t="n">
        <v>8</v>
      </c>
      <c r="R1547" s="12" t="n"/>
    </row>
    <row r="1548" customFormat="1" s="84">
      <c r="A1548" s="91" t="n"/>
      <c r="B1548" s="89" t="inlineStr">
        <is>
          <t>Price_BOM_VLC_VLSC_Imp_1542</t>
        </is>
      </c>
      <c r="C1548" s="84" t="inlineStr">
        <is>
          <t>:5095A-4P-7.5HP-VLC:5095A-4P-10HP-VLC:</t>
        </is>
      </c>
      <c r="D1548" s="86" t="inlineStr">
        <is>
          <t>X3</t>
        </is>
      </c>
      <c r="E1548" s="86" t="inlineStr">
        <is>
          <t>ImpMatl_Silicon_Bronze_ASTM-B584_C87600</t>
        </is>
      </c>
      <c r="F1548" s="89" t="inlineStr">
        <is>
          <t>Silicon Bronze, ASTM-B584, C87600</t>
        </is>
      </c>
      <c r="G1548" s="89" t="inlineStr">
        <is>
          <t>B21</t>
        </is>
      </c>
      <c r="H1548" s="89" t="inlineStr">
        <is>
          <t>Coating_Scotchkote134_interior_IncludeImpeller</t>
        </is>
      </c>
      <c r="I1548" s="89" t="inlineStr">
        <is>
          <t>Stainless Steel, AISI-303</t>
        </is>
      </c>
      <c r="J1548" s="89" t="inlineStr">
        <is>
          <t>Steel, Cold Drawn C1018</t>
        </is>
      </c>
      <c r="K1548" s="86" t="inlineStr">
        <is>
          <t>RTF</t>
        </is>
      </c>
      <c r="L1548" s="89" t="n"/>
      <c r="M1548" s="89" t="inlineStr">
        <is>
          <t>A101917</t>
        </is>
      </c>
      <c r="N1548" s="89" t="n">
        <v>0</v>
      </c>
      <c r="O1548" s="89" t="inlineStr">
        <is>
          <t>LT250</t>
        </is>
      </c>
      <c r="P1548" s="13" t="n">
        <v>8</v>
      </c>
      <c r="R1548" s="12" t="n"/>
    </row>
    <row r="1549" customFormat="1" s="84">
      <c r="A1549" s="91" t="n"/>
      <c r="B1549" s="89" t="inlineStr">
        <is>
          <t>Price_BOM_VLC_VLSC_Imp_1543</t>
        </is>
      </c>
      <c r="C1549" s="84" t="inlineStr">
        <is>
          <t>:5095A-4P-7.5HP-VLC:5095A-4P-10HP-VLC:</t>
        </is>
      </c>
      <c r="D1549" s="86" t="inlineStr">
        <is>
          <t>X3</t>
        </is>
      </c>
      <c r="E1549" s="84" t="inlineStr">
        <is>
          <t>ImpMatl_NiAl-Bronze_ASTM-B148_C95400</t>
        </is>
      </c>
      <c r="F1549" s="89" t="inlineStr">
        <is>
          <t>Nickel Aluminum Bronze ASTM B148 UNS C95400</t>
        </is>
      </c>
      <c r="G1549" s="89" t="inlineStr">
        <is>
          <t>B22</t>
        </is>
      </c>
      <c r="H1549" s="89" t="inlineStr">
        <is>
          <t>Coating_Scotchkote134_interior_IncludeImpeller</t>
        </is>
      </c>
      <c r="I1549" s="89" t="inlineStr">
        <is>
          <t>Stainless Steel, AISI-303</t>
        </is>
      </c>
      <c r="J1549" s="89" t="inlineStr">
        <is>
          <t>Steel, Cold Drawn C1018</t>
        </is>
      </c>
      <c r="K1549" s="86" t="inlineStr">
        <is>
          <t>RTF</t>
        </is>
      </c>
      <c r="L1549" s="124" t="n"/>
      <c r="M1549" s="84" t="inlineStr">
        <is>
          <t>A102246</t>
        </is>
      </c>
      <c r="N1549" s="124" t="n">
        <v>214</v>
      </c>
      <c r="O1549" s="89" t="inlineStr">
        <is>
          <t>LT250</t>
        </is>
      </c>
      <c r="P1549" s="13" t="n">
        <v>8</v>
      </c>
      <c r="R1549" s="12" t="n"/>
    </row>
    <row r="1550" customFormat="1" s="84">
      <c r="A1550" s="91" t="n"/>
      <c r="B1550" s="89" t="inlineStr">
        <is>
          <t>Price_BOM_VLC_VLSC_Imp_1544</t>
        </is>
      </c>
      <c r="C1550" s="84" t="inlineStr">
        <is>
          <t>:5095A-4P-7.5HP-VLC:5095A-4P-10HP-VLC:</t>
        </is>
      </c>
      <c r="D1550" s="86" t="inlineStr">
        <is>
          <t>X3</t>
        </is>
      </c>
      <c r="E1550" s="86" t="inlineStr">
        <is>
          <t>ImpMatl_Silicon_Bronze_ASTM-B584_C87600</t>
        </is>
      </c>
      <c r="F1550" s="89" t="inlineStr">
        <is>
          <t>Silicon Bronze, ASTM-B584, C87600</t>
        </is>
      </c>
      <c r="G1550" s="89" t="inlineStr">
        <is>
          <t>B21</t>
        </is>
      </c>
      <c r="H1550" s="89" t="inlineStr">
        <is>
          <t>Coating_Special</t>
        </is>
      </c>
      <c r="I1550" s="89" t="inlineStr">
        <is>
          <t>Stainless Steel, AISI-303</t>
        </is>
      </c>
      <c r="J1550" s="89" t="inlineStr">
        <is>
          <t>Steel, Cold Drawn C1018</t>
        </is>
      </c>
      <c r="K1550" s="86" t="inlineStr">
        <is>
          <t>RTF</t>
        </is>
      </c>
      <c r="L1550" s="89" t="n"/>
      <c r="M1550" s="89" t="inlineStr">
        <is>
          <t>A101917</t>
        </is>
      </c>
      <c r="N1550" s="89" t="n">
        <v>0</v>
      </c>
      <c r="O1550" s="89" t="inlineStr">
        <is>
          <t>LT250</t>
        </is>
      </c>
      <c r="P1550" s="13" t="n">
        <v>8</v>
      </c>
      <c r="R1550" s="12" t="n"/>
    </row>
    <row r="1551" customFormat="1" s="84">
      <c r="A1551" s="91" t="n"/>
      <c r="B1551" s="89" t="inlineStr">
        <is>
          <t>Price_BOM_VLC_VLSC_Imp_1545</t>
        </is>
      </c>
      <c r="C1551" s="84" t="inlineStr">
        <is>
          <t>:5095A-4P-7.5HP-VLC:5095A-4P-10HP-VLC:</t>
        </is>
      </c>
      <c r="D1551" s="86" t="inlineStr">
        <is>
          <t>X3</t>
        </is>
      </c>
      <c r="E1551" s="84" t="inlineStr">
        <is>
          <t>ImpMatl_NiAl-Bronze_ASTM-B148_C95400</t>
        </is>
      </c>
      <c r="F1551" s="89" t="inlineStr">
        <is>
          <t>Nickel Aluminum Bronze ASTM B148 UNS C95400</t>
        </is>
      </c>
      <c r="G1551" s="89" t="inlineStr">
        <is>
          <t>B22</t>
        </is>
      </c>
      <c r="H1551" s="89" t="inlineStr">
        <is>
          <t>Coating_Special</t>
        </is>
      </c>
      <c r="I1551" s="89" t="inlineStr">
        <is>
          <t>Stainless Steel, AISI-303</t>
        </is>
      </c>
      <c r="J1551" s="89" t="inlineStr">
        <is>
          <t>Steel, Cold Drawn C1018</t>
        </is>
      </c>
      <c r="K1551" s="86" t="inlineStr">
        <is>
          <t>RTF</t>
        </is>
      </c>
      <c r="L1551" s="124" t="n"/>
      <c r="M1551" s="84" t="inlineStr">
        <is>
          <t>A102246</t>
        </is>
      </c>
      <c r="N1551" s="124" t="n">
        <v>214</v>
      </c>
      <c r="O1551" s="89" t="inlineStr">
        <is>
          <t>LT250</t>
        </is>
      </c>
      <c r="P1551" s="13" t="n">
        <v>8</v>
      </c>
      <c r="R1551" s="12" t="n"/>
    </row>
    <row r="1552" customFormat="1" s="84">
      <c r="A1552" s="91" t="n"/>
      <c r="B1552" s="89" t="inlineStr">
        <is>
          <t>Price_BOM_VLC_VLSC_Imp_1546</t>
        </is>
      </c>
      <c r="C1552" s="84" t="inlineStr">
        <is>
          <t>:5095A-4P-7.5HP-VLC:5095A-4P-10HP-VLC:</t>
        </is>
      </c>
      <c r="D1552" s="86" t="inlineStr">
        <is>
          <t>X3</t>
        </is>
      </c>
      <c r="E1552" s="86" t="inlineStr">
        <is>
          <t>ImpMatl_Silicon_Bronze_ASTM-B584_C87600</t>
        </is>
      </c>
      <c r="F1552" s="89" t="inlineStr">
        <is>
          <t>Silicon Bronze, ASTM-B584, C87600</t>
        </is>
      </c>
      <c r="G1552" s="89" t="inlineStr">
        <is>
          <t>B21</t>
        </is>
      </c>
      <c r="H1552" s="89" t="inlineStr">
        <is>
          <t>Coating_Epoxy</t>
        </is>
      </c>
      <c r="I1552" s="89" t="inlineStr">
        <is>
          <t>Stainless Steel, AISI-303</t>
        </is>
      </c>
      <c r="J1552" s="89" t="inlineStr">
        <is>
          <t>Steel, Cold Drawn C1018</t>
        </is>
      </c>
      <c r="K1552" s="86" t="inlineStr">
        <is>
          <t>RTF</t>
        </is>
      </c>
      <c r="L1552" s="89" t="n"/>
      <c r="M1552" s="89" t="inlineStr">
        <is>
          <t>A101917</t>
        </is>
      </c>
      <c r="N1552" s="89" t="n">
        <v>0</v>
      </c>
      <c r="O1552" s="89" t="inlineStr">
        <is>
          <t>LT250</t>
        </is>
      </c>
      <c r="P1552" s="13" t="n">
        <v>8</v>
      </c>
      <c r="R1552" s="12" t="n"/>
    </row>
    <row r="1553" customFormat="1" s="84">
      <c r="A1553" s="91" t="n"/>
      <c r="B1553" s="89" t="inlineStr">
        <is>
          <t>Price_BOM_VLC_VLSC_Imp_1547</t>
        </is>
      </c>
      <c r="C1553" s="84" t="inlineStr">
        <is>
          <t>:5095A-4P-7.5HP-VLC:5095A-4P-10HP-VLC:</t>
        </is>
      </c>
      <c r="D1553" s="86" t="inlineStr">
        <is>
          <t>X3</t>
        </is>
      </c>
      <c r="E1553" s="84" t="inlineStr">
        <is>
          <t>ImpMatl_NiAl-Bronze_ASTM-B148_C95400</t>
        </is>
      </c>
      <c r="F1553" s="89" t="inlineStr">
        <is>
          <t>Nickel Aluminum Bronze ASTM B148 UNS C95400</t>
        </is>
      </c>
      <c r="G1553" s="89" t="inlineStr">
        <is>
          <t>B22</t>
        </is>
      </c>
      <c r="H1553" s="89" t="inlineStr">
        <is>
          <t>Coating_Epoxy</t>
        </is>
      </c>
      <c r="I1553" s="89" t="inlineStr">
        <is>
          <t>Stainless Steel, AISI-303</t>
        </is>
      </c>
      <c r="J1553" s="89" t="inlineStr">
        <is>
          <t>Steel, Cold Drawn C1018</t>
        </is>
      </c>
      <c r="K1553" s="86" t="inlineStr">
        <is>
          <t>RTF</t>
        </is>
      </c>
      <c r="L1553" s="124" t="n"/>
      <c r="M1553" s="84" t="inlineStr">
        <is>
          <t>A102246</t>
        </is>
      </c>
      <c r="N1553" s="124" t="n">
        <v>214</v>
      </c>
      <c r="O1553" s="89" t="inlineStr">
        <is>
          <t>LT250</t>
        </is>
      </c>
      <c r="P1553" s="13" t="n">
        <v>8</v>
      </c>
      <c r="R1553" s="12" t="n"/>
    </row>
    <row r="1554" customFormat="1" s="84">
      <c r="A1554" s="91" t="n"/>
      <c r="B1554" s="89" t="inlineStr">
        <is>
          <t>Price_BOM_VLC_VLSC_Imp_1548</t>
        </is>
      </c>
      <c r="C1554" s="84" t="inlineStr">
        <is>
          <t>:5095A-4P-7.5HP-VLSC:5095A-4P-10HP-VLSC:</t>
        </is>
      </c>
      <c r="D1554" s="86" t="inlineStr">
        <is>
          <t>X3</t>
        </is>
      </c>
      <c r="E1554" s="86" t="inlineStr">
        <is>
          <t>ImpMatl_Silicon_Bronze_ASTM-B584_C87600</t>
        </is>
      </c>
      <c r="F1554" s="89" t="inlineStr">
        <is>
          <t>Silicon Bronze, ASTM-B584, C87600</t>
        </is>
      </c>
      <c r="G1554" s="89" t="inlineStr">
        <is>
          <t>B21</t>
        </is>
      </c>
      <c r="H1554" s="89" t="inlineStr">
        <is>
          <t>Coating_Standard</t>
        </is>
      </c>
      <c r="I1554" s="89" t="inlineStr">
        <is>
          <t>Stainless Steel, AISI-303</t>
        </is>
      </c>
      <c r="J1554" s="89" t="inlineStr">
        <is>
          <t>Steel, Cold Drawn C1018</t>
        </is>
      </c>
      <c r="K1554" s="114" t="inlineStr">
        <is>
          <t>96769232</t>
        </is>
      </c>
      <c r="L1554" s="89" t="inlineStr">
        <is>
          <t>IMP,L,40957,X3,B21</t>
        </is>
      </c>
      <c r="M1554" s="89" t="inlineStr">
        <is>
          <t>A101917</t>
        </is>
      </c>
      <c r="N1554" s="89" t="n">
        <v>0</v>
      </c>
      <c r="O1554" s="89" t="inlineStr">
        <is>
          <t>LT027</t>
        </is>
      </c>
      <c r="P1554" s="13" t="n">
        <v>0</v>
      </c>
      <c r="R1554" s="12" t="n"/>
    </row>
    <row r="1555" customFormat="1" s="84">
      <c r="A1555" s="91" t="n"/>
      <c r="B1555" s="89" t="inlineStr">
        <is>
          <t>Price_BOM_VLC_VLSC_Imp_1549</t>
        </is>
      </c>
      <c r="C1555" s="84" t="inlineStr">
        <is>
          <t>:5095A-4P-7.5HP-VLSC:5095A-4P-10HP-VLSC:</t>
        </is>
      </c>
      <c r="D1555" s="86" t="inlineStr">
        <is>
          <t>X3</t>
        </is>
      </c>
      <c r="E1555" s="86" t="inlineStr">
        <is>
          <t>ImpMatl_SS_AISI-304</t>
        </is>
      </c>
      <c r="F1555" s="89" t="inlineStr">
        <is>
          <t>Stainless Steel, AISI-304</t>
        </is>
      </c>
      <c r="G1555" s="89" t="inlineStr">
        <is>
          <t>H304</t>
        </is>
      </c>
      <c r="H1555" s="89" t="inlineStr">
        <is>
          <t>Coating_Standard</t>
        </is>
      </c>
      <c r="I1555" s="89" t="inlineStr">
        <is>
          <t>Stainless Steel, AISI-303</t>
        </is>
      </c>
      <c r="J1555" s="89" t="inlineStr">
        <is>
          <t>Stainless Steel, AISI 316</t>
        </is>
      </c>
      <c r="K1555" s="112" t="n">
        <v>98876163</v>
      </c>
      <c r="L1555" s="112" t="inlineStr">
        <is>
          <t>IMP,L,40957,X3,H304</t>
        </is>
      </c>
      <c r="M1555" s="84" t="inlineStr">
        <is>
          <t>A101922</t>
        </is>
      </c>
      <c r="N1555" s="84" t="n">
        <v>0</v>
      </c>
      <c r="O1555" s="89" t="inlineStr">
        <is>
          <t>LT027</t>
        </is>
      </c>
      <c r="P1555" s="13" t="n">
        <v>0</v>
      </c>
      <c r="R1555" s="12" t="n"/>
    </row>
    <row r="1556" customFormat="1" s="84">
      <c r="A1556" s="91" t="n"/>
      <c r="B1556" s="89" t="inlineStr">
        <is>
          <t>Price_BOM_VLC_VLSC_Imp_1550</t>
        </is>
      </c>
      <c r="C1556" s="84" t="inlineStr">
        <is>
          <t>:5095A-4P-7.5HP-VLSC:5095A-4P-10HP-VLSC:</t>
        </is>
      </c>
      <c r="D1556" s="86" t="inlineStr">
        <is>
          <t>X3</t>
        </is>
      </c>
      <c r="E1556" s="84" t="inlineStr">
        <is>
          <t>ImpMatl_NiAl-Bronze_ASTM-B148_C95400</t>
        </is>
      </c>
      <c r="F1556" s="89" t="inlineStr">
        <is>
          <t>Nickel Aluminum Bronze ASTM B148 UNS C95400</t>
        </is>
      </c>
      <c r="G1556" s="89" t="inlineStr">
        <is>
          <t>B22</t>
        </is>
      </c>
      <c r="H1556" s="89" t="inlineStr">
        <is>
          <t>Coating_Standard</t>
        </is>
      </c>
      <c r="I1556" s="89" t="inlineStr">
        <is>
          <t>Stainless Steel, AISI-303</t>
        </is>
      </c>
      <c r="J1556" s="89" t="inlineStr">
        <is>
          <t>Steel, Cold Drawn C1018</t>
        </is>
      </c>
      <c r="K1556" s="113" t="inlineStr">
        <is>
          <t>97780147</t>
        </is>
      </c>
      <c r="L1556" s="124" t="n"/>
      <c r="M1556" s="84" t="inlineStr">
        <is>
          <t>A102246</t>
        </is>
      </c>
      <c r="N1556" s="124" t="n">
        <v>214</v>
      </c>
      <c r="O1556" s="89" t="inlineStr">
        <is>
          <t>LT250</t>
        </is>
      </c>
      <c r="P1556" s="13" t="n">
        <v>8</v>
      </c>
      <c r="R1556" s="12" t="n"/>
    </row>
    <row r="1557" customFormat="1" s="84">
      <c r="A1557" s="91" t="n"/>
      <c r="B1557" s="89" t="inlineStr">
        <is>
          <t>Price_BOM_VLC_VLSC_Imp_1551</t>
        </is>
      </c>
      <c r="C1557" s="84" t="inlineStr">
        <is>
          <t>:5095A-4P-7.5HP-VLSC:5095A-4P-10HP-VLSC:</t>
        </is>
      </c>
      <c r="D1557" s="86" t="inlineStr">
        <is>
          <t>X3</t>
        </is>
      </c>
      <c r="E1557" s="86" t="inlineStr">
        <is>
          <t>ImpMatl_Silicon_Bronze_ASTM-B584_C87600</t>
        </is>
      </c>
      <c r="F1557" s="89" t="inlineStr">
        <is>
          <t>Silicon Bronze, ASTM-B584, C87600</t>
        </is>
      </c>
      <c r="G1557" s="89" t="inlineStr">
        <is>
          <t>B21</t>
        </is>
      </c>
      <c r="H1557" s="89" t="inlineStr">
        <is>
          <t>Coating_Scotchkote134_interior</t>
        </is>
      </c>
      <c r="I1557" s="89" t="inlineStr">
        <is>
          <t>Stainless Steel, AISI-303</t>
        </is>
      </c>
      <c r="J1557" s="89" t="inlineStr">
        <is>
          <t>Steel, Cold Drawn C1018</t>
        </is>
      </c>
      <c r="K1557" s="86" t="inlineStr">
        <is>
          <t>RTF</t>
        </is>
      </c>
      <c r="L1557" s="89" t="n"/>
      <c r="M1557" s="89" t="inlineStr">
        <is>
          <t>A101917</t>
        </is>
      </c>
      <c r="N1557" s="89" t="n">
        <v>0</v>
      </c>
      <c r="O1557" s="89" t="inlineStr">
        <is>
          <t>LT250</t>
        </is>
      </c>
      <c r="P1557" s="13" t="n">
        <v>8</v>
      </c>
      <c r="R1557" s="12" t="n"/>
    </row>
    <row r="1558" customFormat="1" s="84">
      <c r="A1558" s="91" t="n"/>
      <c r="B1558" s="89" t="inlineStr">
        <is>
          <t>Price_BOM_VLC_VLSC_Imp_1552</t>
        </is>
      </c>
      <c r="C1558" s="84" t="inlineStr">
        <is>
          <t>:5095A-4P-7.5HP-VLSC:5095A-4P-10HP-VLSC:</t>
        </is>
      </c>
      <c r="D1558" s="86" t="inlineStr">
        <is>
          <t>X3</t>
        </is>
      </c>
      <c r="E1558" s="84" t="inlineStr">
        <is>
          <t>ImpMatl_NiAl-Bronze_ASTM-B148_C95400</t>
        </is>
      </c>
      <c r="F1558" s="89" t="inlineStr">
        <is>
          <t>Nickel Aluminum Bronze ASTM B148 UNS C95400</t>
        </is>
      </c>
      <c r="G1558" s="89" t="inlineStr">
        <is>
          <t>B22</t>
        </is>
      </c>
      <c r="H1558" s="89" t="inlineStr">
        <is>
          <t>Coating_Scotchkote134_interior</t>
        </is>
      </c>
      <c r="I1558" s="89" t="inlineStr">
        <is>
          <t>Stainless Steel, AISI-303</t>
        </is>
      </c>
      <c r="J1558" s="89" t="inlineStr">
        <is>
          <t>Steel, Cold Drawn C1018</t>
        </is>
      </c>
      <c r="K1558" s="86" t="inlineStr">
        <is>
          <t>RTF</t>
        </is>
      </c>
      <c r="L1558" s="124" t="n"/>
      <c r="M1558" s="84" t="inlineStr">
        <is>
          <t>A102246</t>
        </is>
      </c>
      <c r="N1558" s="124" t="n">
        <v>214</v>
      </c>
      <c r="O1558" s="89" t="inlineStr">
        <is>
          <t>LT250</t>
        </is>
      </c>
      <c r="P1558" s="13" t="n">
        <v>8</v>
      </c>
      <c r="R1558" s="12" t="n"/>
    </row>
    <row r="1559" customFormat="1" s="84">
      <c r="A1559" s="91" t="n"/>
      <c r="B1559" s="89" t="inlineStr">
        <is>
          <t>Price_BOM_VLC_VLSC_Imp_1553</t>
        </is>
      </c>
      <c r="C1559" s="84" t="inlineStr">
        <is>
          <t>:5095A-4P-7.5HP-VLSC:5095A-4P-10HP-VLSC:</t>
        </is>
      </c>
      <c r="D1559" s="86" t="inlineStr">
        <is>
          <t>X3</t>
        </is>
      </c>
      <c r="E1559" s="86" t="inlineStr">
        <is>
          <t>ImpMatl_Silicon_Bronze_ASTM-B584_C87600</t>
        </is>
      </c>
      <c r="F1559" s="89" t="inlineStr">
        <is>
          <t>Silicon Bronze, ASTM-B584, C87600</t>
        </is>
      </c>
      <c r="G1559" s="89" t="inlineStr">
        <is>
          <t>B21</t>
        </is>
      </c>
      <c r="H1559" s="89" t="inlineStr">
        <is>
          <t>Coating_Scotchkote134_interior_exterior</t>
        </is>
      </c>
      <c r="I1559" s="89" t="inlineStr">
        <is>
          <t>Stainless Steel, AISI-303</t>
        </is>
      </c>
      <c r="J1559" s="89" t="inlineStr">
        <is>
          <t>Steel, Cold Drawn C1018</t>
        </is>
      </c>
      <c r="K1559" s="86" t="inlineStr">
        <is>
          <t>RTF</t>
        </is>
      </c>
      <c r="L1559" s="89" t="n"/>
      <c r="M1559" s="89" t="inlineStr">
        <is>
          <t>A101917</t>
        </is>
      </c>
      <c r="N1559" s="89" t="n">
        <v>0</v>
      </c>
      <c r="O1559" s="89" t="inlineStr">
        <is>
          <t>LT250</t>
        </is>
      </c>
      <c r="P1559" s="13" t="n">
        <v>8</v>
      </c>
      <c r="R1559" s="12" t="n"/>
    </row>
    <row r="1560" customFormat="1" s="84">
      <c r="A1560" s="91" t="n"/>
      <c r="B1560" s="89" t="inlineStr">
        <is>
          <t>Price_BOM_VLC_VLSC_Imp_1554</t>
        </is>
      </c>
      <c r="C1560" s="84" t="inlineStr">
        <is>
          <t>:5095A-4P-7.5HP-VLSC:5095A-4P-10HP-VLSC:</t>
        </is>
      </c>
      <c r="D1560" s="86" t="inlineStr">
        <is>
          <t>X3</t>
        </is>
      </c>
      <c r="E1560" s="84" t="inlineStr">
        <is>
          <t>ImpMatl_NiAl-Bronze_ASTM-B148_C95400</t>
        </is>
      </c>
      <c r="F1560" s="89" t="inlineStr">
        <is>
          <t>Nickel Aluminum Bronze ASTM B148 UNS C95400</t>
        </is>
      </c>
      <c r="G1560" s="89" t="inlineStr">
        <is>
          <t>B22</t>
        </is>
      </c>
      <c r="H1560" s="89" t="inlineStr">
        <is>
          <t>Coating_Scotchkote134_interior_exterior</t>
        </is>
      </c>
      <c r="I1560" s="89" t="inlineStr">
        <is>
          <t>Stainless Steel, AISI-303</t>
        </is>
      </c>
      <c r="J1560" s="89" t="inlineStr">
        <is>
          <t>Steel, Cold Drawn C1018</t>
        </is>
      </c>
      <c r="K1560" s="86" t="inlineStr">
        <is>
          <t>RTF</t>
        </is>
      </c>
      <c r="L1560" s="124" t="n"/>
      <c r="M1560" s="84" t="inlineStr">
        <is>
          <t>A102246</t>
        </is>
      </c>
      <c r="N1560" s="124" t="n">
        <v>214</v>
      </c>
      <c r="O1560" s="89" t="inlineStr">
        <is>
          <t>LT250</t>
        </is>
      </c>
      <c r="P1560" s="13" t="n">
        <v>8</v>
      </c>
      <c r="R1560" s="12" t="n"/>
    </row>
    <row r="1561" customFormat="1" s="84">
      <c r="A1561" s="91" t="n"/>
      <c r="B1561" s="89" t="inlineStr">
        <is>
          <t>Price_BOM_VLC_VLSC_Imp_1555</t>
        </is>
      </c>
      <c r="C1561" s="84" t="inlineStr">
        <is>
          <t>:5095A-4P-7.5HP-VLSC:5095A-4P-10HP-VLSC:</t>
        </is>
      </c>
      <c r="D1561" s="86" t="inlineStr">
        <is>
          <t>X3</t>
        </is>
      </c>
      <c r="E1561" s="86" t="inlineStr">
        <is>
          <t>ImpMatl_Silicon_Bronze_ASTM-B584_C87600</t>
        </is>
      </c>
      <c r="F1561" s="89" t="inlineStr">
        <is>
          <t>Silicon Bronze, ASTM-B584, C87600</t>
        </is>
      </c>
      <c r="G1561" s="89" t="inlineStr">
        <is>
          <t>B21</t>
        </is>
      </c>
      <c r="H1561" s="89" t="inlineStr">
        <is>
          <t>Coating_Scotchkote134_interior_exterior_IncludeImpeller</t>
        </is>
      </c>
      <c r="I1561" s="89" t="inlineStr">
        <is>
          <t>Stainless Steel, AISI-303</t>
        </is>
      </c>
      <c r="J1561" s="89" t="inlineStr">
        <is>
          <t>Steel, Cold Drawn C1018</t>
        </is>
      </c>
      <c r="K1561" s="86" t="inlineStr">
        <is>
          <t>RTF</t>
        </is>
      </c>
      <c r="L1561" s="89" t="n"/>
      <c r="M1561" s="89" t="inlineStr">
        <is>
          <t>A101917</t>
        </is>
      </c>
      <c r="N1561" s="89" t="n">
        <v>0</v>
      </c>
      <c r="O1561" s="89" t="inlineStr">
        <is>
          <t>LT250</t>
        </is>
      </c>
      <c r="P1561" s="13" t="n">
        <v>8</v>
      </c>
      <c r="R1561" s="12" t="n"/>
    </row>
    <row r="1562" customFormat="1" s="84">
      <c r="A1562" s="91" t="n"/>
      <c r="B1562" s="89" t="inlineStr">
        <is>
          <t>Price_BOM_VLC_VLSC_Imp_1556</t>
        </is>
      </c>
      <c r="C1562" s="84" t="inlineStr">
        <is>
          <t>:5095A-4P-7.5HP-VLSC:5095A-4P-10HP-VLSC:</t>
        </is>
      </c>
      <c r="D1562" s="86" t="inlineStr">
        <is>
          <t>X3</t>
        </is>
      </c>
      <c r="E1562" s="84" t="inlineStr">
        <is>
          <t>ImpMatl_NiAl-Bronze_ASTM-B148_C95400</t>
        </is>
      </c>
      <c r="F1562" s="89" t="inlineStr">
        <is>
          <t>Nickel Aluminum Bronze ASTM B148 UNS C95400</t>
        </is>
      </c>
      <c r="G1562" s="89" t="inlineStr">
        <is>
          <t>B22</t>
        </is>
      </c>
      <c r="H1562" s="89" t="inlineStr">
        <is>
          <t>Coating_Scotchkote134_interior_exterior_IncludeImpeller</t>
        </is>
      </c>
      <c r="I1562" s="89" t="inlineStr">
        <is>
          <t>Stainless Steel, AISI-303</t>
        </is>
      </c>
      <c r="J1562" s="89" t="inlineStr">
        <is>
          <t>Steel, Cold Drawn C1018</t>
        </is>
      </c>
      <c r="K1562" s="86" t="inlineStr">
        <is>
          <t>RTF</t>
        </is>
      </c>
      <c r="L1562" s="124" t="n"/>
      <c r="M1562" s="84" t="inlineStr">
        <is>
          <t>A102246</t>
        </is>
      </c>
      <c r="N1562" s="124" t="n">
        <v>214</v>
      </c>
      <c r="O1562" s="89" t="inlineStr">
        <is>
          <t>LT250</t>
        </is>
      </c>
      <c r="P1562" s="13" t="n">
        <v>8</v>
      </c>
      <c r="R1562" s="12" t="n"/>
    </row>
    <row r="1563" customFormat="1" s="84">
      <c r="A1563" s="91" t="n"/>
      <c r="B1563" s="89" t="inlineStr">
        <is>
          <t>Price_BOM_VLC_VLSC_Imp_1557</t>
        </is>
      </c>
      <c r="C1563" s="84" t="inlineStr">
        <is>
          <t>:5095A-4P-7.5HP-VLSC:5095A-4P-10HP-VLSC:</t>
        </is>
      </c>
      <c r="D1563" s="86" t="inlineStr">
        <is>
          <t>X3</t>
        </is>
      </c>
      <c r="E1563" s="86" t="inlineStr">
        <is>
          <t>ImpMatl_Silicon_Bronze_ASTM-B584_C87600</t>
        </is>
      </c>
      <c r="F1563" s="89" t="inlineStr">
        <is>
          <t>Silicon Bronze, ASTM-B584, C87600</t>
        </is>
      </c>
      <c r="G1563" s="89" t="inlineStr">
        <is>
          <t>B21</t>
        </is>
      </c>
      <c r="H1563" s="89" t="inlineStr">
        <is>
          <t>Coating_Scotchkote134_interior_IncludeImpeller</t>
        </is>
      </c>
      <c r="I1563" s="89" t="inlineStr">
        <is>
          <t>Stainless Steel, AISI-303</t>
        </is>
      </c>
      <c r="J1563" s="89" t="inlineStr">
        <is>
          <t>Steel, Cold Drawn C1018</t>
        </is>
      </c>
      <c r="K1563" s="86" t="inlineStr">
        <is>
          <t>RTF</t>
        </is>
      </c>
      <c r="L1563" s="89" t="n"/>
      <c r="M1563" s="89" t="inlineStr">
        <is>
          <t>A101917</t>
        </is>
      </c>
      <c r="N1563" s="89" t="n">
        <v>0</v>
      </c>
      <c r="O1563" s="89" t="inlineStr">
        <is>
          <t>LT250</t>
        </is>
      </c>
      <c r="P1563" s="13" t="n">
        <v>8</v>
      </c>
      <c r="R1563" s="12" t="n"/>
    </row>
    <row r="1564" customFormat="1" s="84">
      <c r="A1564" s="91" t="n"/>
      <c r="B1564" s="89" t="inlineStr">
        <is>
          <t>Price_BOM_VLC_VLSC_Imp_1558</t>
        </is>
      </c>
      <c r="C1564" s="84" t="inlineStr">
        <is>
          <t>:5095A-4P-7.5HP-VLSC:5095A-4P-10HP-VLSC:</t>
        </is>
      </c>
      <c r="D1564" s="86" t="inlineStr">
        <is>
          <t>X3</t>
        </is>
      </c>
      <c r="E1564" s="84" t="inlineStr">
        <is>
          <t>ImpMatl_NiAl-Bronze_ASTM-B148_C95400</t>
        </is>
      </c>
      <c r="F1564" s="89" t="inlineStr">
        <is>
          <t>Nickel Aluminum Bronze ASTM B148 UNS C95400</t>
        </is>
      </c>
      <c r="G1564" s="89" t="inlineStr">
        <is>
          <t>B22</t>
        </is>
      </c>
      <c r="H1564" s="89" t="inlineStr">
        <is>
          <t>Coating_Scotchkote134_interior_IncludeImpeller</t>
        </is>
      </c>
      <c r="I1564" s="89" t="inlineStr">
        <is>
          <t>Stainless Steel, AISI-303</t>
        </is>
      </c>
      <c r="J1564" s="89" t="inlineStr">
        <is>
          <t>Steel, Cold Drawn C1018</t>
        </is>
      </c>
      <c r="K1564" s="86" t="inlineStr">
        <is>
          <t>RTF</t>
        </is>
      </c>
      <c r="L1564" s="124" t="n"/>
      <c r="M1564" s="84" t="inlineStr">
        <is>
          <t>A102246</t>
        </is>
      </c>
      <c r="N1564" s="124" t="n">
        <v>214</v>
      </c>
      <c r="O1564" s="89" t="inlineStr">
        <is>
          <t>LT250</t>
        </is>
      </c>
      <c r="P1564" s="13" t="n">
        <v>8</v>
      </c>
      <c r="R1564" s="12" t="n"/>
    </row>
    <row r="1565" customFormat="1" s="84">
      <c r="A1565" s="91" t="n"/>
      <c r="B1565" s="89" t="inlineStr">
        <is>
          <t>Price_BOM_VLC_VLSC_Imp_1559</t>
        </is>
      </c>
      <c r="C1565" s="84" t="inlineStr">
        <is>
          <t>:5095A-4P-7.5HP-VLSC:5095A-4P-10HP-VLSC:</t>
        </is>
      </c>
      <c r="D1565" s="86" t="inlineStr">
        <is>
          <t>X3</t>
        </is>
      </c>
      <c r="E1565" s="86" t="inlineStr">
        <is>
          <t>ImpMatl_Silicon_Bronze_ASTM-B584_C87600</t>
        </is>
      </c>
      <c r="F1565" s="89" t="inlineStr">
        <is>
          <t>Silicon Bronze, ASTM-B584, C87600</t>
        </is>
      </c>
      <c r="G1565" s="89" t="inlineStr">
        <is>
          <t>B21</t>
        </is>
      </c>
      <c r="H1565" s="89" t="inlineStr">
        <is>
          <t>Coating_Special</t>
        </is>
      </c>
      <c r="I1565" s="89" t="inlineStr">
        <is>
          <t>Stainless Steel, AISI-303</t>
        </is>
      </c>
      <c r="J1565" s="89" t="inlineStr">
        <is>
          <t>Steel, Cold Drawn C1018</t>
        </is>
      </c>
      <c r="K1565" s="86" t="inlineStr">
        <is>
          <t>RTF</t>
        </is>
      </c>
      <c r="L1565" s="89" t="n"/>
      <c r="M1565" s="89" t="inlineStr">
        <is>
          <t>A101917</t>
        </is>
      </c>
      <c r="N1565" s="89" t="n">
        <v>0</v>
      </c>
      <c r="O1565" s="89" t="inlineStr">
        <is>
          <t>LT250</t>
        </is>
      </c>
      <c r="P1565" s="13" t="n">
        <v>8</v>
      </c>
      <c r="R1565" s="12" t="n"/>
    </row>
    <row r="1566" customFormat="1" s="84">
      <c r="A1566" s="91" t="n"/>
      <c r="B1566" s="89" t="inlineStr">
        <is>
          <t>Price_BOM_VLC_VLSC_Imp_1560</t>
        </is>
      </c>
      <c r="C1566" s="84" t="inlineStr">
        <is>
          <t>:5095A-4P-7.5HP-VLSC:5095A-4P-10HP-VLSC:</t>
        </is>
      </c>
      <c r="D1566" s="86" t="inlineStr">
        <is>
          <t>X3</t>
        </is>
      </c>
      <c r="E1566" s="84" t="inlineStr">
        <is>
          <t>ImpMatl_NiAl-Bronze_ASTM-B148_C95400</t>
        </is>
      </c>
      <c r="F1566" s="89" t="inlineStr">
        <is>
          <t>Nickel Aluminum Bronze ASTM B148 UNS C95400</t>
        </is>
      </c>
      <c r="G1566" s="89" t="inlineStr">
        <is>
          <t>B22</t>
        </is>
      </c>
      <c r="H1566" s="89" t="inlineStr">
        <is>
          <t>Coating_Special</t>
        </is>
      </c>
      <c r="I1566" s="89" t="inlineStr">
        <is>
          <t>Stainless Steel, AISI-303</t>
        </is>
      </c>
      <c r="J1566" s="89" t="inlineStr">
        <is>
          <t>Steel, Cold Drawn C1018</t>
        </is>
      </c>
      <c r="K1566" s="86" t="inlineStr">
        <is>
          <t>RTF</t>
        </is>
      </c>
      <c r="L1566" s="124" t="n"/>
      <c r="M1566" s="84" t="inlineStr">
        <is>
          <t>A102246</t>
        </is>
      </c>
      <c r="N1566" s="124" t="n">
        <v>214</v>
      </c>
      <c r="O1566" s="89" t="inlineStr">
        <is>
          <t>LT250</t>
        </is>
      </c>
      <c r="P1566" s="13" t="n">
        <v>8</v>
      </c>
      <c r="R1566" s="12" t="n"/>
    </row>
    <row r="1567" customFormat="1" s="84">
      <c r="A1567" s="91" t="n"/>
      <c r="B1567" s="89" t="inlineStr">
        <is>
          <t>Price_BOM_VLC_VLSC_Imp_1561</t>
        </is>
      </c>
      <c r="C1567" s="84" t="inlineStr">
        <is>
          <t>:5095A-4P-7.5HP-VLSC:5095A-4P-10HP-VLSC:</t>
        </is>
      </c>
      <c r="D1567" s="86" t="inlineStr">
        <is>
          <t>X3</t>
        </is>
      </c>
      <c r="E1567" s="86" t="inlineStr">
        <is>
          <t>ImpMatl_Silicon_Bronze_ASTM-B584_C87600</t>
        </is>
      </c>
      <c r="F1567" s="89" t="inlineStr">
        <is>
          <t>Silicon Bronze, ASTM-B584, C87600</t>
        </is>
      </c>
      <c r="G1567" s="89" t="inlineStr">
        <is>
          <t>B21</t>
        </is>
      </c>
      <c r="H1567" s="89" t="inlineStr">
        <is>
          <t>Coating_Epoxy</t>
        </is>
      </c>
      <c r="I1567" s="89" t="inlineStr">
        <is>
          <t>Stainless Steel, AISI-303</t>
        </is>
      </c>
      <c r="J1567" s="89" t="inlineStr">
        <is>
          <t>Steel, Cold Drawn C1018</t>
        </is>
      </c>
      <c r="K1567" s="86" t="inlineStr">
        <is>
          <t>RTF</t>
        </is>
      </c>
      <c r="L1567" s="89" t="n"/>
      <c r="M1567" s="89" t="inlineStr">
        <is>
          <t>A101917</t>
        </is>
      </c>
      <c r="N1567" s="89" t="n">
        <v>0</v>
      </c>
      <c r="O1567" s="89" t="inlineStr">
        <is>
          <t>LT250</t>
        </is>
      </c>
      <c r="P1567" s="13" t="n">
        <v>8</v>
      </c>
      <c r="R1567" s="12" t="n"/>
    </row>
    <row r="1568" customFormat="1" s="84">
      <c r="A1568" s="91" t="n"/>
      <c r="B1568" s="89" t="inlineStr">
        <is>
          <t>Price_BOM_VLC_VLSC_Imp_1562</t>
        </is>
      </c>
      <c r="C1568" s="84" t="inlineStr">
        <is>
          <t>:5095A-4P-7.5HP-VLSC:5095A-4P-10HP-VLSC:</t>
        </is>
      </c>
      <c r="D1568" s="86" t="inlineStr">
        <is>
          <t>X3</t>
        </is>
      </c>
      <c r="E1568" s="84" t="inlineStr">
        <is>
          <t>ImpMatl_NiAl-Bronze_ASTM-B148_C95400</t>
        </is>
      </c>
      <c r="F1568" s="89" t="inlineStr">
        <is>
          <t>Nickel Aluminum Bronze ASTM B148 UNS C95400</t>
        </is>
      </c>
      <c r="G1568" s="89" t="inlineStr">
        <is>
          <t>B22</t>
        </is>
      </c>
      <c r="H1568" s="89" t="inlineStr">
        <is>
          <t>Coating_Epoxy</t>
        </is>
      </c>
      <c r="I1568" s="89" t="inlineStr">
        <is>
          <t>Stainless Steel, AISI-303</t>
        </is>
      </c>
      <c r="J1568" s="89" t="inlineStr">
        <is>
          <t>Steel, Cold Drawn C1018</t>
        </is>
      </c>
      <c r="K1568" s="86" t="inlineStr">
        <is>
          <t>RTF</t>
        </is>
      </c>
      <c r="L1568" s="124" t="n"/>
      <c r="M1568" s="84" t="inlineStr">
        <is>
          <t>A102246</t>
        </is>
      </c>
      <c r="N1568" s="124" t="n">
        <v>214</v>
      </c>
      <c r="O1568" s="89" t="inlineStr">
        <is>
          <t>LT250</t>
        </is>
      </c>
      <c r="P1568" s="13" t="n">
        <v>8</v>
      </c>
      <c r="R1568" s="12" t="n"/>
    </row>
    <row r="1569" customFormat="1" s="84">
      <c r="A1569" s="91" t="n"/>
      <c r="B1569" s="89" t="inlineStr">
        <is>
          <t>Price_BOM_VLC_VLSC_Imp_1563</t>
        </is>
      </c>
      <c r="C1569" s="84" t="inlineStr">
        <is>
          <t>:5095A-4P-15HP-VLC:5095A-4P-20HP-VLC:</t>
        </is>
      </c>
      <c r="D1569" s="86" t="inlineStr">
        <is>
          <t>X4</t>
        </is>
      </c>
      <c r="E1569" s="86" t="inlineStr">
        <is>
          <t>ImpMatl_Silicon_Bronze_ASTM-B584_C87600</t>
        </is>
      </c>
      <c r="F1569" s="89" t="inlineStr">
        <is>
          <t>Silicon Bronze, ASTM-B584, C87600</t>
        </is>
      </c>
      <c r="G1569" s="89" t="inlineStr">
        <is>
          <t>B21</t>
        </is>
      </c>
      <c r="H1569" s="89" t="inlineStr">
        <is>
          <t>Coating_Standard</t>
        </is>
      </c>
      <c r="I1569" s="89" t="inlineStr">
        <is>
          <t>Stainless Steel, AISI-303</t>
        </is>
      </c>
      <c r="J1569" s="89" t="inlineStr">
        <is>
          <t>Steel, Cold Drawn C1018</t>
        </is>
      </c>
      <c r="K1569" s="114" t="inlineStr">
        <is>
          <t>96769235</t>
        </is>
      </c>
      <c r="L1569" s="89" t="inlineStr">
        <is>
          <t>IMP,L,40957,X4,B21</t>
        </is>
      </c>
      <c r="M1569" s="89" t="inlineStr">
        <is>
          <t>A101924</t>
        </is>
      </c>
      <c r="N1569" s="89" t="n">
        <v>0</v>
      </c>
      <c r="O1569" s="89" t="inlineStr">
        <is>
          <t>LT027</t>
        </is>
      </c>
      <c r="P1569" s="13" t="n">
        <v>0</v>
      </c>
      <c r="R1569" s="12" t="n"/>
    </row>
    <row r="1570" customFormat="1" s="84">
      <c r="A1570" s="91" t="n"/>
      <c r="B1570" s="89" t="inlineStr">
        <is>
          <t>Price_BOM_VLC_VLSC_Imp_1564</t>
        </is>
      </c>
      <c r="C1570" s="84" t="inlineStr">
        <is>
          <t>:5095A-4P-15HP-VLC:5095A-4P-20HP-VLC:</t>
        </is>
      </c>
      <c r="D1570" s="86" t="inlineStr">
        <is>
          <t>X4</t>
        </is>
      </c>
      <c r="E1570" s="86" t="inlineStr">
        <is>
          <t>ImpMatl_SS_AISI-304</t>
        </is>
      </c>
      <c r="F1570" s="89" t="inlineStr">
        <is>
          <t>Stainless Steel, AISI-304</t>
        </is>
      </c>
      <c r="G1570" s="89" t="inlineStr">
        <is>
          <t>H304</t>
        </is>
      </c>
      <c r="H1570" s="89" t="inlineStr">
        <is>
          <t>Coating_Standard</t>
        </is>
      </c>
      <c r="I1570" s="89" t="inlineStr">
        <is>
          <t>Stainless Steel, AISI-303</t>
        </is>
      </c>
      <c r="J1570" s="89" t="inlineStr">
        <is>
          <t>Stainless Steel, AISI 316</t>
        </is>
      </c>
      <c r="K1570" s="112" t="n">
        <v>98876164</v>
      </c>
      <c r="L1570" s="112" t="inlineStr">
        <is>
          <t>IMP,L,40957,X4,H304</t>
        </is>
      </c>
      <c r="M1570" s="84" t="inlineStr">
        <is>
          <t>A101929</t>
        </is>
      </c>
      <c r="N1570" s="84" t="n">
        <v>0</v>
      </c>
      <c r="O1570" s="89" t="inlineStr">
        <is>
          <t>LT027</t>
        </is>
      </c>
      <c r="P1570" s="13" t="n">
        <v>0</v>
      </c>
      <c r="R1570" s="12" t="n"/>
    </row>
    <row r="1571" customFormat="1" s="84">
      <c r="A1571" s="91" t="n"/>
      <c r="B1571" s="89" t="inlineStr">
        <is>
          <t>Price_BOM_VLC_VLSC_Imp_1565</t>
        </is>
      </c>
      <c r="C1571" s="84" t="inlineStr">
        <is>
          <t>:5095A-4P-15HP-VLC:5095A-4P-20HP-VLC:</t>
        </is>
      </c>
      <c r="D1571" s="86" t="inlineStr">
        <is>
          <t>X4</t>
        </is>
      </c>
      <c r="E1571" s="84" t="inlineStr">
        <is>
          <t>ImpMatl_NiAl-Bronze_ASTM-B148_C95400</t>
        </is>
      </c>
      <c r="F1571" s="89" t="inlineStr">
        <is>
          <t>Nickel Aluminum Bronze ASTM B148 UNS C95400</t>
        </is>
      </c>
      <c r="G1571" s="89" t="inlineStr">
        <is>
          <t>B22</t>
        </is>
      </c>
      <c r="H1571" s="89" t="inlineStr">
        <is>
          <t>Coating_Standard</t>
        </is>
      </c>
      <c r="I1571" s="89" t="inlineStr">
        <is>
          <t>Stainless Steel, AISI-303</t>
        </is>
      </c>
      <c r="J1571" s="89" t="inlineStr">
        <is>
          <t>Steel, Cold Drawn C1018</t>
        </is>
      </c>
      <c r="K1571" s="113" t="inlineStr">
        <is>
          <t>97780148</t>
        </is>
      </c>
      <c r="L1571" s="124" t="n"/>
      <c r="M1571" s="84" t="inlineStr">
        <is>
          <t>A102247</t>
        </is>
      </c>
      <c r="N1571" s="124" t="n">
        <v>214</v>
      </c>
      <c r="O1571" s="89" t="inlineStr">
        <is>
          <t>LT250</t>
        </is>
      </c>
      <c r="P1571" s="13" t="n">
        <v>8</v>
      </c>
      <c r="R1571" s="12" t="n"/>
    </row>
    <row r="1572" customFormat="1" s="84">
      <c r="A1572" s="91" t="n"/>
      <c r="B1572" s="89" t="inlineStr">
        <is>
          <t>Price_BOM_VLC_VLSC_Imp_1566</t>
        </is>
      </c>
      <c r="C1572" s="84" t="inlineStr">
        <is>
          <t>:5095A-4P-15HP-VLC:5095A-4P-20HP-VLC:</t>
        </is>
      </c>
      <c r="D1572" s="86" t="inlineStr">
        <is>
          <t>X4</t>
        </is>
      </c>
      <c r="E1572" s="86" t="inlineStr">
        <is>
          <t>ImpMatl_Silicon_Bronze_ASTM-B584_C87600</t>
        </is>
      </c>
      <c r="F1572" s="89" t="inlineStr">
        <is>
          <t>Silicon Bronze, ASTM-B584, C87600</t>
        </is>
      </c>
      <c r="G1572" s="89" t="inlineStr">
        <is>
          <t>B21</t>
        </is>
      </c>
      <c r="H1572" s="89" t="inlineStr">
        <is>
          <t>Coating_Scotchkote134_interior</t>
        </is>
      </c>
      <c r="I1572" s="89" t="inlineStr">
        <is>
          <t>Stainless Steel, AISI-303</t>
        </is>
      </c>
      <c r="J1572" s="89" t="inlineStr">
        <is>
          <t>Steel, Cold Drawn C1018</t>
        </is>
      </c>
      <c r="K1572" s="86" t="inlineStr">
        <is>
          <t>RTF</t>
        </is>
      </c>
      <c r="L1572" s="89" t="n"/>
      <c r="M1572" s="89" t="inlineStr">
        <is>
          <t>A101924</t>
        </is>
      </c>
      <c r="N1572" s="89" t="n">
        <v>0</v>
      </c>
      <c r="O1572" s="89" t="inlineStr">
        <is>
          <t>LT250</t>
        </is>
      </c>
      <c r="P1572" s="13" t="n">
        <v>8</v>
      </c>
      <c r="R1572" s="12" t="n"/>
    </row>
    <row r="1573" customFormat="1" s="84">
      <c r="A1573" s="91" t="n"/>
      <c r="B1573" s="89" t="inlineStr">
        <is>
          <t>Price_BOM_VLC_VLSC_Imp_1567</t>
        </is>
      </c>
      <c r="C1573" s="84" t="inlineStr">
        <is>
          <t>:5095A-4P-15HP-VLC:5095A-4P-20HP-VLC:</t>
        </is>
      </c>
      <c r="D1573" s="86" t="inlineStr">
        <is>
          <t>X4</t>
        </is>
      </c>
      <c r="E1573" s="84" t="inlineStr">
        <is>
          <t>ImpMatl_NiAl-Bronze_ASTM-B148_C95400</t>
        </is>
      </c>
      <c r="F1573" s="89" t="inlineStr">
        <is>
          <t>Nickel Aluminum Bronze ASTM B148 UNS C95400</t>
        </is>
      </c>
      <c r="G1573" s="89" t="inlineStr">
        <is>
          <t>B22</t>
        </is>
      </c>
      <c r="H1573" s="89" t="inlineStr">
        <is>
          <t>Coating_Scotchkote134_interior</t>
        </is>
      </c>
      <c r="I1573" s="89" t="inlineStr">
        <is>
          <t>Stainless Steel, AISI-303</t>
        </is>
      </c>
      <c r="J1573" s="89" t="inlineStr">
        <is>
          <t>Steel, Cold Drawn C1018</t>
        </is>
      </c>
      <c r="K1573" s="86" t="inlineStr">
        <is>
          <t>RTF</t>
        </is>
      </c>
      <c r="L1573" s="124" t="n"/>
      <c r="M1573" s="84" t="inlineStr">
        <is>
          <t>A102247</t>
        </is>
      </c>
      <c r="N1573" s="124" t="n">
        <v>214</v>
      </c>
      <c r="O1573" s="89" t="inlineStr">
        <is>
          <t>LT250</t>
        </is>
      </c>
      <c r="P1573" s="13" t="n">
        <v>8</v>
      </c>
      <c r="R1573" s="12" t="n"/>
    </row>
    <row r="1574" customFormat="1" s="84">
      <c r="A1574" s="91" t="n"/>
      <c r="B1574" s="89" t="inlineStr">
        <is>
          <t>Price_BOM_VLC_VLSC_Imp_1568</t>
        </is>
      </c>
      <c r="C1574" s="84" t="inlineStr">
        <is>
          <t>:5095A-4P-15HP-VLC:5095A-4P-20HP-VLC:</t>
        </is>
      </c>
      <c r="D1574" s="86" t="inlineStr">
        <is>
          <t>X4</t>
        </is>
      </c>
      <c r="E1574" s="86" t="inlineStr">
        <is>
          <t>ImpMatl_Silicon_Bronze_ASTM-B584_C87600</t>
        </is>
      </c>
      <c r="F1574" s="89" t="inlineStr">
        <is>
          <t>Silicon Bronze, ASTM-B584, C87600</t>
        </is>
      </c>
      <c r="G1574" s="89" t="inlineStr">
        <is>
          <t>B21</t>
        </is>
      </c>
      <c r="H1574" s="89" t="inlineStr">
        <is>
          <t>Coating_Scotchkote134_interior_exterior</t>
        </is>
      </c>
      <c r="I1574" s="89" t="inlineStr">
        <is>
          <t>Stainless Steel, AISI-303</t>
        </is>
      </c>
      <c r="J1574" s="89" t="inlineStr">
        <is>
          <t>Steel, Cold Drawn C1018</t>
        </is>
      </c>
      <c r="K1574" s="86" t="inlineStr">
        <is>
          <t>RTF</t>
        </is>
      </c>
      <c r="L1574" s="89" t="n"/>
      <c r="M1574" s="89" t="inlineStr">
        <is>
          <t>A101924</t>
        </is>
      </c>
      <c r="N1574" s="89" t="n">
        <v>0</v>
      </c>
      <c r="O1574" s="89" t="inlineStr">
        <is>
          <t>LT250</t>
        </is>
      </c>
      <c r="P1574" s="13" t="n">
        <v>8</v>
      </c>
      <c r="R1574" s="12" t="n"/>
    </row>
    <row r="1575" customFormat="1" s="84">
      <c r="A1575" s="91" t="n"/>
      <c r="B1575" s="89" t="inlineStr">
        <is>
          <t>Price_BOM_VLC_VLSC_Imp_1569</t>
        </is>
      </c>
      <c r="C1575" s="84" t="inlineStr">
        <is>
          <t>:5095A-4P-15HP-VLC:5095A-4P-20HP-VLC:</t>
        </is>
      </c>
      <c r="D1575" s="86" t="inlineStr">
        <is>
          <t>X4</t>
        </is>
      </c>
      <c r="E1575" s="84" t="inlineStr">
        <is>
          <t>ImpMatl_NiAl-Bronze_ASTM-B148_C95400</t>
        </is>
      </c>
      <c r="F1575" s="89" t="inlineStr">
        <is>
          <t>Nickel Aluminum Bronze ASTM B148 UNS C95400</t>
        </is>
      </c>
      <c r="G1575" s="89" t="inlineStr">
        <is>
          <t>B22</t>
        </is>
      </c>
      <c r="H1575" s="89" t="inlineStr">
        <is>
          <t>Coating_Scotchkote134_interior_exterior</t>
        </is>
      </c>
      <c r="I1575" s="89" t="inlineStr">
        <is>
          <t>Stainless Steel, AISI-303</t>
        </is>
      </c>
      <c r="J1575" s="89" t="inlineStr">
        <is>
          <t>Steel, Cold Drawn C1018</t>
        </is>
      </c>
      <c r="K1575" s="86" t="inlineStr">
        <is>
          <t>RTF</t>
        </is>
      </c>
      <c r="L1575" s="124" t="n"/>
      <c r="M1575" s="84" t="inlineStr">
        <is>
          <t>A102247</t>
        </is>
      </c>
      <c r="N1575" s="124" t="n">
        <v>214</v>
      </c>
      <c r="O1575" s="89" t="inlineStr">
        <is>
          <t>LT250</t>
        </is>
      </c>
      <c r="P1575" s="13" t="n">
        <v>8</v>
      </c>
      <c r="R1575" s="12" t="n"/>
    </row>
    <row r="1576" customFormat="1" s="84">
      <c r="A1576" s="91" t="n"/>
      <c r="B1576" s="89" t="inlineStr">
        <is>
          <t>Price_BOM_VLC_VLSC_Imp_1570</t>
        </is>
      </c>
      <c r="C1576" s="84" t="inlineStr">
        <is>
          <t>:5095A-4P-15HP-VLC:5095A-4P-20HP-VLC:</t>
        </is>
      </c>
      <c r="D1576" s="86" t="inlineStr">
        <is>
          <t>X4</t>
        </is>
      </c>
      <c r="E1576" s="86" t="inlineStr">
        <is>
          <t>ImpMatl_Silicon_Bronze_ASTM-B584_C87600</t>
        </is>
      </c>
      <c r="F1576" s="89" t="inlineStr">
        <is>
          <t>Silicon Bronze, ASTM-B584, C87600</t>
        </is>
      </c>
      <c r="G1576" s="89" t="inlineStr">
        <is>
          <t>B21</t>
        </is>
      </c>
      <c r="H1576" s="89" t="inlineStr">
        <is>
          <t>Coating_Scotchkote134_interior_exterior_IncludeImpeller</t>
        </is>
      </c>
      <c r="I1576" s="89" t="inlineStr">
        <is>
          <t>Stainless Steel, AISI-303</t>
        </is>
      </c>
      <c r="J1576" s="89" t="inlineStr">
        <is>
          <t>Steel, Cold Drawn C1018</t>
        </is>
      </c>
      <c r="K1576" s="86" t="inlineStr">
        <is>
          <t>RTF</t>
        </is>
      </c>
      <c r="L1576" s="89" t="n"/>
      <c r="M1576" s="89" t="inlineStr">
        <is>
          <t>A101924</t>
        </is>
      </c>
      <c r="N1576" s="89" t="n">
        <v>0</v>
      </c>
      <c r="O1576" s="89" t="inlineStr">
        <is>
          <t>LT250</t>
        </is>
      </c>
      <c r="P1576" s="13" t="n">
        <v>8</v>
      </c>
      <c r="R1576" s="12" t="n"/>
    </row>
    <row r="1577" customFormat="1" s="84">
      <c r="A1577" s="91" t="n"/>
      <c r="B1577" s="89" t="inlineStr">
        <is>
          <t>Price_BOM_VLC_VLSC_Imp_1571</t>
        </is>
      </c>
      <c r="C1577" s="84" t="inlineStr">
        <is>
          <t>:5095A-4P-15HP-VLC:5095A-4P-20HP-VLC:</t>
        </is>
      </c>
      <c r="D1577" s="86" t="inlineStr">
        <is>
          <t>X4</t>
        </is>
      </c>
      <c r="E1577" s="84" t="inlineStr">
        <is>
          <t>ImpMatl_NiAl-Bronze_ASTM-B148_C95400</t>
        </is>
      </c>
      <c r="F1577" s="89" t="inlineStr">
        <is>
          <t>Nickel Aluminum Bronze ASTM B148 UNS C95400</t>
        </is>
      </c>
      <c r="G1577" s="89" t="inlineStr">
        <is>
          <t>B22</t>
        </is>
      </c>
      <c r="H1577" s="89" t="inlineStr">
        <is>
          <t>Coating_Scotchkote134_interior_exterior_IncludeImpeller</t>
        </is>
      </c>
      <c r="I1577" s="89" t="inlineStr">
        <is>
          <t>Stainless Steel, AISI-303</t>
        </is>
      </c>
      <c r="J1577" s="89" t="inlineStr">
        <is>
          <t>Steel, Cold Drawn C1018</t>
        </is>
      </c>
      <c r="K1577" s="86" t="inlineStr">
        <is>
          <t>RTF</t>
        </is>
      </c>
      <c r="L1577" s="124" t="n"/>
      <c r="M1577" s="84" t="inlineStr">
        <is>
          <t>A102247</t>
        </is>
      </c>
      <c r="N1577" s="124" t="n">
        <v>214</v>
      </c>
      <c r="O1577" s="89" t="inlineStr">
        <is>
          <t>LT250</t>
        </is>
      </c>
      <c r="P1577" s="13" t="n">
        <v>8</v>
      </c>
      <c r="R1577" s="12" t="n"/>
    </row>
    <row r="1578" customFormat="1" s="84">
      <c r="A1578" s="91" t="n"/>
      <c r="B1578" s="89" t="inlineStr">
        <is>
          <t>Price_BOM_VLC_VLSC_Imp_1572</t>
        </is>
      </c>
      <c r="C1578" s="84" t="inlineStr">
        <is>
          <t>:5095A-4P-15HP-VLC:5095A-4P-20HP-VLC:</t>
        </is>
      </c>
      <c r="D1578" s="86" t="inlineStr">
        <is>
          <t>X4</t>
        </is>
      </c>
      <c r="E1578" s="86" t="inlineStr">
        <is>
          <t>ImpMatl_Silicon_Bronze_ASTM-B584_C87600</t>
        </is>
      </c>
      <c r="F1578" s="89" t="inlineStr">
        <is>
          <t>Silicon Bronze, ASTM-B584, C87600</t>
        </is>
      </c>
      <c r="G1578" s="89" t="inlineStr">
        <is>
          <t>B21</t>
        </is>
      </c>
      <c r="H1578" s="89" t="inlineStr">
        <is>
          <t>Coating_Scotchkote134_interior_IncludeImpeller</t>
        </is>
      </c>
      <c r="I1578" s="89" t="inlineStr">
        <is>
          <t>Stainless Steel, AISI-303</t>
        </is>
      </c>
      <c r="J1578" s="89" t="inlineStr">
        <is>
          <t>Steel, Cold Drawn C1018</t>
        </is>
      </c>
      <c r="K1578" s="86" t="inlineStr">
        <is>
          <t>RTF</t>
        </is>
      </c>
      <c r="L1578" s="89" t="n"/>
      <c r="M1578" s="89" t="inlineStr">
        <is>
          <t>A101924</t>
        </is>
      </c>
      <c r="N1578" s="89" t="n">
        <v>0</v>
      </c>
      <c r="O1578" s="89" t="inlineStr">
        <is>
          <t>LT250</t>
        </is>
      </c>
      <c r="P1578" s="13" t="n">
        <v>8</v>
      </c>
      <c r="R1578" s="12" t="n"/>
    </row>
    <row r="1579" customFormat="1" s="84">
      <c r="A1579" s="91" t="n"/>
      <c r="B1579" s="89" t="inlineStr">
        <is>
          <t>Price_BOM_VLC_VLSC_Imp_1573</t>
        </is>
      </c>
      <c r="C1579" s="84" t="inlineStr">
        <is>
          <t>:5095A-4P-15HP-VLC:5095A-4P-20HP-VLC:</t>
        </is>
      </c>
      <c r="D1579" s="86" t="inlineStr">
        <is>
          <t>X4</t>
        </is>
      </c>
      <c r="E1579" s="84" t="inlineStr">
        <is>
          <t>ImpMatl_NiAl-Bronze_ASTM-B148_C95400</t>
        </is>
      </c>
      <c r="F1579" s="89" t="inlineStr">
        <is>
          <t>Nickel Aluminum Bronze ASTM B148 UNS C95400</t>
        </is>
      </c>
      <c r="G1579" s="89" t="inlineStr">
        <is>
          <t>B22</t>
        </is>
      </c>
      <c r="H1579" s="89" t="inlineStr">
        <is>
          <t>Coating_Scotchkote134_interior_IncludeImpeller</t>
        </is>
      </c>
      <c r="I1579" s="89" t="inlineStr">
        <is>
          <t>Stainless Steel, AISI-303</t>
        </is>
      </c>
      <c r="J1579" s="89" t="inlineStr">
        <is>
          <t>Steel, Cold Drawn C1018</t>
        </is>
      </c>
      <c r="K1579" s="86" t="inlineStr">
        <is>
          <t>RTF</t>
        </is>
      </c>
      <c r="L1579" s="124" t="n"/>
      <c r="M1579" s="84" t="inlineStr">
        <is>
          <t>A102247</t>
        </is>
      </c>
      <c r="N1579" s="124" t="n">
        <v>214</v>
      </c>
      <c r="O1579" s="89" t="inlineStr">
        <is>
          <t>LT250</t>
        </is>
      </c>
      <c r="P1579" s="13" t="n">
        <v>8</v>
      </c>
      <c r="R1579" s="12" t="n"/>
    </row>
    <row r="1580" customFormat="1" s="84">
      <c r="A1580" s="91" t="n"/>
      <c r="B1580" s="89" t="inlineStr">
        <is>
          <t>Price_BOM_VLC_VLSC_Imp_1574</t>
        </is>
      </c>
      <c r="C1580" s="84" t="inlineStr">
        <is>
          <t>:5095A-4P-15HP-VLC:5095A-4P-20HP-VLC:</t>
        </is>
      </c>
      <c r="D1580" s="86" t="inlineStr">
        <is>
          <t>X4</t>
        </is>
      </c>
      <c r="E1580" s="86" t="inlineStr">
        <is>
          <t>ImpMatl_Silicon_Bronze_ASTM-B584_C87600</t>
        </is>
      </c>
      <c r="F1580" s="89" t="inlineStr">
        <is>
          <t>Silicon Bronze, ASTM-B584, C87600</t>
        </is>
      </c>
      <c r="G1580" s="89" t="inlineStr">
        <is>
          <t>B21</t>
        </is>
      </c>
      <c r="H1580" s="89" t="inlineStr">
        <is>
          <t>Coating_Special</t>
        </is>
      </c>
      <c r="I1580" s="89" t="inlineStr">
        <is>
          <t>Stainless Steel, AISI-303</t>
        </is>
      </c>
      <c r="J1580" s="89" t="inlineStr">
        <is>
          <t>Steel, Cold Drawn C1018</t>
        </is>
      </c>
      <c r="K1580" s="86" t="inlineStr">
        <is>
          <t>RTF</t>
        </is>
      </c>
      <c r="L1580" s="89" t="n"/>
      <c r="M1580" s="89" t="inlineStr">
        <is>
          <t>A101924</t>
        </is>
      </c>
      <c r="N1580" s="89" t="n">
        <v>0</v>
      </c>
      <c r="O1580" s="89" t="inlineStr">
        <is>
          <t>LT250</t>
        </is>
      </c>
      <c r="P1580" s="13" t="n">
        <v>8</v>
      </c>
      <c r="R1580" s="12" t="n"/>
    </row>
    <row r="1581" customFormat="1" s="84">
      <c r="A1581" s="91" t="n"/>
      <c r="B1581" s="89" t="inlineStr">
        <is>
          <t>Price_BOM_VLC_VLSC_Imp_1575</t>
        </is>
      </c>
      <c r="C1581" s="84" t="inlineStr">
        <is>
          <t>:5095A-4P-15HP-VLC:5095A-4P-20HP-VLC:</t>
        </is>
      </c>
      <c r="D1581" s="86" t="inlineStr">
        <is>
          <t>X4</t>
        </is>
      </c>
      <c r="E1581" s="84" t="inlineStr">
        <is>
          <t>ImpMatl_NiAl-Bronze_ASTM-B148_C95400</t>
        </is>
      </c>
      <c r="F1581" s="89" t="inlineStr">
        <is>
          <t>Nickel Aluminum Bronze ASTM B148 UNS C95400</t>
        </is>
      </c>
      <c r="G1581" s="89" t="inlineStr">
        <is>
          <t>B22</t>
        </is>
      </c>
      <c r="H1581" s="89" t="inlineStr">
        <is>
          <t>Coating_Special</t>
        </is>
      </c>
      <c r="I1581" s="89" t="inlineStr">
        <is>
          <t>Stainless Steel, AISI-303</t>
        </is>
      </c>
      <c r="J1581" s="89" t="inlineStr">
        <is>
          <t>Steel, Cold Drawn C1018</t>
        </is>
      </c>
      <c r="K1581" s="86" t="inlineStr">
        <is>
          <t>RTF</t>
        </is>
      </c>
      <c r="L1581" s="124" t="n"/>
      <c r="M1581" s="84" t="inlineStr">
        <is>
          <t>A102247</t>
        </is>
      </c>
      <c r="N1581" s="124" t="n">
        <v>214</v>
      </c>
      <c r="O1581" s="89" t="inlineStr">
        <is>
          <t>LT250</t>
        </is>
      </c>
      <c r="P1581" s="13" t="n">
        <v>8</v>
      </c>
      <c r="R1581" s="12" t="n"/>
    </row>
    <row r="1582" customFormat="1" s="84">
      <c r="A1582" s="91" t="n"/>
      <c r="B1582" s="89" t="inlineStr">
        <is>
          <t>Price_BOM_VLC_VLSC_Imp_1576</t>
        </is>
      </c>
      <c r="C1582" s="84" t="inlineStr">
        <is>
          <t>:5095A-4P-15HP-VLC:5095A-4P-20HP-VLC:</t>
        </is>
      </c>
      <c r="D1582" s="86" t="inlineStr">
        <is>
          <t>X4</t>
        </is>
      </c>
      <c r="E1582" s="86" t="inlineStr">
        <is>
          <t>ImpMatl_Silicon_Bronze_ASTM-B584_C87600</t>
        </is>
      </c>
      <c r="F1582" s="89" t="inlineStr">
        <is>
          <t>Silicon Bronze, ASTM-B584, C87600</t>
        </is>
      </c>
      <c r="G1582" s="89" t="inlineStr">
        <is>
          <t>B21</t>
        </is>
      </c>
      <c r="H1582" s="89" t="inlineStr">
        <is>
          <t>Coating_Epoxy</t>
        </is>
      </c>
      <c r="I1582" s="89" t="inlineStr">
        <is>
          <t>Stainless Steel, AISI-303</t>
        </is>
      </c>
      <c r="J1582" s="89" t="inlineStr">
        <is>
          <t>Steel, Cold Drawn C1018</t>
        </is>
      </c>
      <c r="K1582" s="86" t="inlineStr">
        <is>
          <t>RTF</t>
        </is>
      </c>
      <c r="L1582" s="89" t="n"/>
      <c r="M1582" s="89" t="inlineStr">
        <is>
          <t>A101924</t>
        </is>
      </c>
      <c r="N1582" s="89" t="n">
        <v>0</v>
      </c>
      <c r="O1582" s="89" t="inlineStr">
        <is>
          <t>LT250</t>
        </is>
      </c>
      <c r="P1582" s="13" t="n">
        <v>8</v>
      </c>
      <c r="R1582" s="12" t="n"/>
    </row>
    <row r="1583" customFormat="1" s="84">
      <c r="A1583" s="91" t="n"/>
      <c r="B1583" s="89" t="inlineStr">
        <is>
          <t>Price_BOM_VLC_VLSC_Imp_1577</t>
        </is>
      </c>
      <c r="C1583" s="84" t="inlineStr">
        <is>
          <t>:5095A-4P-15HP-VLC:5095A-4P-20HP-VLC:</t>
        </is>
      </c>
      <c r="D1583" s="86" t="inlineStr">
        <is>
          <t>X4</t>
        </is>
      </c>
      <c r="E1583" s="84" t="inlineStr">
        <is>
          <t>ImpMatl_NiAl-Bronze_ASTM-B148_C95400</t>
        </is>
      </c>
      <c r="F1583" s="89" t="inlineStr">
        <is>
          <t>Nickel Aluminum Bronze ASTM B148 UNS C95400</t>
        </is>
      </c>
      <c r="G1583" s="89" t="inlineStr">
        <is>
          <t>B22</t>
        </is>
      </c>
      <c r="H1583" s="89" t="inlineStr">
        <is>
          <t>Coating_Epoxy</t>
        </is>
      </c>
      <c r="I1583" s="89" t="inlineStr">
        <is>
          <t>Stainless Steel, AISI-303</t>
        </is>
      </c>
      <c r="J1583" s="89" t="inlineStr">
        <is>
          <t>Steel, Cold Drawn C1018</t>
        </is>
      </c>
      <c r="K1583" s="86" t="inlineStr">
        <is>
          <t>RTF</t>
        </is>
      </c>
      <c r="L1583" s="124" t="n"/>
      <c r="M1583" s="84" t="inlineStr">
        <is>
          <t>A102247</t>
        </is>
      </c>
      <c r="N1583" s="124" t="n">
        <v>214</v>
      </c>
      <c r="O1583" s="89" t="inlineStr">
        <is>
          <t>LT250</t>
        </is>
      </c>
      <c r="P1583" s="13" t="n">
        <v>8</v>
      </c>
      <c r="R1583" s="12" t="n"/>
    </row>
    <row r="1584" customFormat="1" s="84">
      <c r="A1584" s="91" t="n"/>
      <c r="B1584" s="89" t="inlineStr">
        <is>
          <t>Price_BOM_VLC_VLSC_Imp_1578</t>
        </is>
      </c>
      <c r="C1584" s="84" t="inlineStr">
        <is>
          <t>:5095A-4P-15HP-VLSC:5095A-4P-20HP-VLSC:</t>
        </is>
      </c>
      <c r="D1584" s="86" t="inlineStr">
        <is>
          <t>X4</t>
        </is>
      </c>
      <c r="E1584" s="86" t="inlineStr">
        <is>
          <t>ImpMatl_Silicon_Bronze_ASTM-B584_C87600</t>
        </is>
      </c>
      <c r="F1584" s="89" t="inlineStr">
        <is>
          <t>Silicon Bronze, ASTM-B584, C87600</t>
        </is>
      </c>
      <c r="G1584" s="89" t="inlineStr">
        <is>
          <t>B21</t>
        </is>
      </c>
      <c r="H1584" s="89" t="inlineStr">
        <is>
          <t>Coating_Standard</t>
        </is>
      </c>
      <c r="I1584" s="89" t="inlineStr">
        <is>
          <t>Stainless Steel, AISI-303</t>
        </is>
      </c>
      <c r="J1584" s="89" t="inlineStr">
        <is>
          <t>Steel, Cold Drawn C1018</t>
        </is>
      </c>
      <c r="K1584" s="114" t="inlineStr">
        <is>
          <t>96769235</t>
        </is>
      </c>
      <c r="L1584" s="89" t="inlineStr">
        <is>
          <t>IMP,L,40957,X4,B21</t>
        </is>
      </c>
      <c r="M1584" s="89" t="inlineStr">
        <is>
          <t>A101924</t>
        </is>
      </c>
      <c r="N1584" s="89" t="n">
        <v>0</v>
      </c>
      <c r="O1584" s="89" t="inlineStr">
        <is>
          <t>LT027</t>
        </is>
      </c>
      <c r="P1584" s="13" t="n">
        <v>0</v>
      </c>
      <c r="R1584" s="12" t="n"/>
    </row>
    <row r="1585" customFormat="1" s="84">
      <c r="A1585" s="91" t="n"/>
      <c r="B1585" s="89" t="inlineStr">
        <is>
          <t>Price_BOM_VLC_VLSC_Imp_1579</t>
        </is>
      </c>
      <c r="C1585" s="84" t="inlineStr">
        <is>
          <t>:5095A-4P-15HP-VLSC:5095A-4P-20HP-VLSC:</t>
        </is>
      </c>
      <c r="D1585" s="86" t="inlineStr">
        <is>
          <t>X4</t>
        </is>
      </c>
      <c r="E1585" s="86" t="inlineStr">
        <is>
          <t>ImpMatl_SS_AISI-304</t>
        </is>
      </c>
      <c r="F1585" s="89" t="inlineStr">
        <is>
          <t>Stainless Steel, AISI-304</t>
        </is>
      </c>
      <c r="G1585" s="89" t="inlineStr">
        <is>
          <t>H304</t>
        </is>
      </c>
      <c r="H1585" s="89" t="inlineStr">
        <is>
          <t>Coating_Standard</t>
        </is>
      </c>
      <c r="I1585" s="89" t="inlineStr">
        <is>
          <t>Stainless Steel, AISI-303</t>
        </is>
      </c>
      <c r="J1585" s="89" t="inlineStr">
        <is>
          <t>Stainless Steel, AISI 316</t>
        </is>
      </c>
      <c r="K1585" s="112" t="n">
        <v>98876164</v>
      </c>
      <c r="L1585" s="112" t="inlineStr">
        <is>
          <t>IMP,L,40957,X4,H304</t>
        </is>
      </c>
      <c r="M1585" s="84" t="inlineStr">
        <is>
          <t>A101929</t>
        </is>
      </c>
      <c r="N1585" s="84" t="n">
        <v>0</v>
      </c>
      <c r="O1585" s="89" t="inlineStr">
        <is>
          <t>LT027</t>
        </is>
      </c>
      <c r="P1585" s="13" t="n">
        <v>0</v>
      </c>
      <c r="R1585" s="12" t="n"/>
    </row>
    <row r="1586" customFormat="1" s="84">
      <c r="A1586" s="91" t="n"/>
      <c r="B1586" s="89" t="inlineStr">
        <is>
          <t>Price_BOM_VLC_VLSC_Imp_1580</t>
        </is>
      </c>
      <c r="C1586" s="84" t="inlineStr">
        <is>
          <t>:5095A-4P-15HP-VLSC:5095A-4P-20HP-VLSC:</t>
        </is>
      </c>
      <c r="D1586" s="86" t="inlineStr">
        <is>
          <t>X4</t>
        </is>
      </c>
      <c r="E1586" s="84" t="inlineStr">
        <is>
          <t>ImpMatl_NiAl-Bronze_ASTM-B148_C95400</t>
        </is>
      </c>
      <c r="F1586" s="89" t="inlineStr">
        <is>
          <t>Nickel Aluminum Bronze ASTM B148 UNS C95400</t>
        </is>
      </c>
      <c r="G1586" s="89" t="inlineStr">
        <is>
          <t>B22</t>
        </is>
      </c>
      <c r="H1586" s="89" t="inlineStr">
        <is>
          <t>Coating_Standard</t>
        </is>
      </c>
      <c r="I1586" s="89" t="inlineStr">
        <is>
          <t>Stainless Steel, AISI-303</t>
        </is>
      </c>
      <c r="J1586" s="89" t="inlineStr">
        <is>
          <t>Steel, Cold Drawn C1018</t>
        </is>
      </c>
      <c r="K1586" s="113" t="inlineStr">
        <is>
          <t>97780148</t>
        </is>
      </c>
      <c r="L1586" s="124" t="n"/>
      <c r="M1586" s="84" t="inlineStr">
        <is>
          <t>A102247</t>
        </is>
      </c>
      <c r="N1586" s="124" t="n">
        <v>214</v>
      </c>
      <c r="O1586" s="89" t="inlineStr">
        <is>
          <t>LT250</t>
        </is>
      </c>
      <c r="P1586" s="13" t="n">
        <v>8</v>
      </c>
      <c r="R1586" s="12" t="n"/>
    </row>
    <row r="1587" customFormat="1" s="84">
      <c r="A1587" s="91" t="n"/>
      <c r="B1587" s="89" t="inlineStr">
        <is>
          <t>Price_BOM_VLC_VLSC_Imp_1581</t>
        </is>
      </c>
      <c r="C1587" s="84" t="inlineStr">
        <is>
          <t>:5095A-4P-15HP-VLSC:5095A-4P-20HP-VLSC:</t>
        </is>
      </c>
      <c r="D1587" s="86" t="inlineStr">
        <is>
          <t>X4</t>
        </is>
      </c>
      <c r="E1587" s="86" t="inlineStr">
        <is>
          <t>ImpMatl_Silicon_Bronze_ASTM-B584_C87600</t>
        </is>
      </c>
      <c r="F1587" s="89" t="inlineStr">
        <is>
          <t>Silicon Bronze, ASTM-B584, C87600</t>
        </is>
      </c>
      <c r="G1587" s="89" t="inlineStr">
        <is>
          <t>B21</t>
        </is>
      </c>
      <c r="H1587" s="89" t="inlineStr">
        <is>
          <t>Coating_Scotchkote134_interior</t>
        </is>
      </c>
      <c r="I1587" s="89" t="inlineStr">
        <is>
          <t>Stainless Steel, AISI-303</t>
        </is>
      </c>
      <c r="J1587" s="89" t="inlineStr">
        <is>
          <t>Steel, Cold Drawn C1018</t>
        </is>
      </c>
      <c r="K1587" s="86" t="inlineStr">
        <is>
          <t>RTF</t>
        </is>
      </c>
      <c r="L1587" s="89" t="n"/>
      <c r="M1587" s="89" t="inlineStr">
        <is>
          <t>A101924</t>
        </is>
      </c>
      <c r="N1587" s="89" t="n">
        <v>0</v>
      </c>
      <c r="O1587" s="89" t="inlineStr">
        <is>
          <t>LT250</t>
        </is>
      </c>
      <c r="P1587" s="13" t="n">
        <v>8</v>
      </c>
      <c r="R1587" s="12" t="n"/>
    </row>
    <row r="1588" customFormat="1" s="84">
      <c r="A1588" s="91" t="n"/>
      <c r="B1588" s="89" t="inlineStr">
        <is>
          <t>Price_BOM_VLC_VLSC_Imp_1582</t>
        </is>
      </c>
      <c r="C1588" s="84" t="inlineStr">
        <is>
          <t>:5095A-4P-15HP-VLSC:5095A-4P-20HP-VLSC:</t>
        </is>
      </c>
      <c r="D1588" s="86" t="inlineStr">
        <is>
          <t>X4</t>
        </is>
      </c>
      <c r="E1588" s="84" t="inlineStr">
        <is>
          <t>ImpMatl_NiAl-Bronze_ASTM-B148_C95400</t>
        </is>
      </c>
      <c r="F1588" s="89" t="inlineStr">
        <is>
          <t>Nickel Aluminum Bronze ASTM B148 UNS C95400</t>
        </is>
      </c>
      <c r="G1588" s="89" t="inlineStr">
        <is>
          <t>B22</t>
        </is>
      </c>
      <c r="H1588" s="89" t="inlineStr">
        <is>
          <t>Coating_Scotchkote134_interior</t>
        </is>
      </c>
      <c r="I1588" s="89" t="inlineStr">
        <is>
          <t>Stainless Steel, AISI-303</t>
        </is>
      </c>
      <c r="J1588" s="89" t="inlineStr">
        <is>
          <t>Steel, Cold Drawn C1018</t>
        </is>
      </c>
      <c r="K1588" s="86" t="inlineStr">
        <is>
          <t>RTF</t>
        </is>
      </c>
      <c r="L1588" s="124" t="n"/>
      <c r="M1588" s="84" t="inlineStr">
        <is>
          <t>A102247</t>
        </is>
      </c>
      <c r="N1588" s="124" t="n">
        <v>214</v>
      </c>
      <c r="O1588" s="89" t="inlineStr">
        <is>
          <t>LT250</t>
        </is>
      </c>
      <c r="P1588" s="13" t="n">
        <v>8</v>
      </c>
      <c r="R1588" s="12" t="n"/>
    </row>
    <row r="1589" customFormat="1" s="84">
      <c r="A1589" s="91" t="n"/>
      <c r="B1589" s="89" t="inlineStr">
        <is>
          <t>Price_BOM_VLC_VLSC_Imp_1583</t>
        </is>
      </c>
      <c r="C1589" s="84" t="inlineStr">
        <is>
          <t>:5095A-4P-15HP-VLSC:5095A-4P-20HP-VLSC:</t>
        </is>
      </c>
      <c r="D1589" s="86" t="inlineStr">
        <is>
          <t>X4</t>
        </is>
      </c>
      <c r="E1589" s="86" t="inlineStr">
        <is>
          <t>ImpMatl_Silicon_Bronze_ASTM-B584_C87600</t>
        </is>
      </c>
      <c r="F1589" s="89" t="inlineStr">
        <is>
          <t>Silicon Bronze, ASTM-B584, C87600</t>
        </is>
      </c>
      <c r="G1589" s="89" t="inlineStr">
        <is>
          <t>B21</t>
        </is>
      </c>
      <c r="H1589" s="89" t="inlineStr">
        <is>
          <t>Coating_Scotchkote134_interior_exterior</t>
        </is>
      </c>
      <c r="I1589" s="89" t="inlineStr">
        <is>
          <t>Stainless Steel, AISI-303</t>
        </is>
      </c>
      <c r="J1589" s="89" t="inlineStr">
        <is>
          <t>Steel, Cold Drawn C1018</t>
        </is>
      </c>
      <c r="K1589" s="86" t="inlineStr">
        <is>
          <t>RTF</t>
        </is>
      </c>
      <c r="L1589" s="89" t="n"/>
      <c r="M1589" s="89" t="inlineStr">
        <is>
          <t>A101924</t>
        </is>
      </c>
      <c r="N1589" s="89" t="n">
        <v>0</v>
      </c>
      <c r="O1589" s="89" t="inlineStr">
        <is>
          <t>LT250</t>
        </is>
      </c>
      <c r="P1589" s="13" t="n">
        <v>8</v>
      </c>
      <c r="R1589" s="12" t="n"/>
    </row>
    <row r="1590" customFormat="1" s="84">
      <c r="A1590" s="91" t="n"/>
      <c r="B1590" s="89" t="inlineStr">
        <is>
          <t>Price_BOM_VLC_VLSC_Imp_1584</t>
        </is>
      </c>
      <c r="C1590" s="84" t="inlineStr">
        <is>
          <t>:5095A-4P-15HP-VLSC:5095A-4P-20HP-VLSC:</t>
        </is>
      </c>
      <c r="D1590" s="86" t="inlineStr">
        <is>
          <t>X4</t>
        </is>
      </c>
      <c r="E1590" s="84" t="inlineStr">
        <is>
          <t>ImpMatl_NiAl-Bronze_ASTM-B148_C95400</t>
        </is>
      </c>
      <c r="F1590" s="89" t="inlineStr">
        <is>
          <t>Nickel Aluminum Bronze ASTM B148 UNS C95400</t>
        </is>
      </c>
      <c r="G1590" s="89" t="inlineStr">
        <is>
          <t>B22</t>
        </is>
      </c>
      <c r="H1590" s="89" t="inlineStr">
        <is>
          <t>Coating_Scotchkote134_interior_exterior</t>
        </is>
      </c>
      <c r="I1590" s="89" t="inlineStr">
        <is>
          <t>Stainless Steel, AISI-303</t>
        </is>
      </c>
      <c r="J1590" s="89" t="inlineStr">
        <is>
          <t>Steel, Cold Drawn C1018</t>
        </is>
      </c>
      <c r="K1590" s="86" t="inlineStr">
        <is>
          <t>RTF</t>
        </is>
      </c>
      <c r="L1590" s="124" t="n"/>
      <c r="M1590" s="84" t="inlineStr">
        <is>
          <t>A102247</t>
        </is>
      </c>
      <c r="N1590" s="124" t="n">
        <v>214</v>
      </c>
      <c r="O1590" s="89" t="inlineStr">
        <is>
          <t>LT250</t>
        </is>
      </c>
      <c r="P1590" s="13" t="n">
        <v>8</v>
      </c>
      <c r="R1590" s="12" t="n"/>
    </row>
    <row r="1591" customFormat="1" s="84">
      <c r="A1591" s="91" t="n"/>
      <c r="B1591" s="89" t="inlineStr">
        <is>
          <t>Price_BOM_VLC_VLSC_Imp_1585</t>
        </is>
      </c>
      <c r="C1591" s="84" t="inlineStr">
        <is>
          <t>:5095A-4P-15HP-VLSC:5095A-4P-20HP-VLSC:</t>
        </is>
      </c>
      <c r="D1591" s="86" t="inlineStr">
        <is>
          <t>X4</t>
        </is>
      </c>
      <c r="E1591" s="86" t="inlineStr">
        <is>
          <t>ImpMatl_Silicon_Bronze_ASTM-B584_C87600</t>
        </is>
      </c>
      <c r="F1591" s="89" t="inlineStr">
        <is>
          <t>Silicon Bronze, ASTM-B584, C87600</t>
        </is>
      </c>
      <c r="G1591" s="89" t="inlineStr">
        <is>
          <t>B21</t>
        </is>
      </c>
      <c r="H1591" s="89" t="inlineStr">
        <is>
          <t>Coating_Scotchkote134_interior_exterior_IncludeImpeller</t>
        </is>
      </c>
      <c r="I1591" s="89" t="inlineStr">
        <is>
          <t>Stainless Steel, AISI-303</t>
        </is>
      </c>
      <c r="J1591" s="89" t="inlineStr">
        <is>
          <t>Steel, Cold Drawn C1018</t>
        </is>
      </c>
      <c r="K1591" s="86" t="inlineStr">
        <is>
          <t>RTF</t>
        </is>
      </c>
      <c r="L1591" s="89" t="n"/>
      <c r="M1591" s="89" t="inlineStr">
        <is>
          <t>A101924</t>
        </is>
      </c>
      <c r="N1591" s="89" t="n">
        <v>0</v>
      </c>
      <c r="O1591" s="89" t="inlineStr">
        <is>
          <t>LT250</t>
        </is>
      </c>
      <c r="P1591" s="13" t="n">
        <v>8</v>
      </c>
      <c r="R1591" s="12" t="n"/>
    </row>
    <row r="1592" customFormat="1" s="84">
      <c r="A1592" s="91" t="n"/>
      <c r="B1592" s="89" t="inlineStr">
        <is>
          <t>Price_BOM_VLC_VLSC_Imp_1586</t>
        </is>
      </c>
      <c r="C1592" s="84" t="inlineStr">
        <is>
          <t>:5095A-4P-15HP-VLSC:5095A-4P-20HP-VLSC:</t>
        </is>
      </c>
      <c r="D1592" s="86" t="inlineStr">
        <is>
          <t>X4</t>
        </is>
      </c>
      <c r="E1592" s="84" t="inlineStr">
        <is>
          <t>ImpMatl_NiAl-Bronze_ASTM-B148_C95400</t>
        </is>
      </c>
      <c r="F1592" s="89" t="inlineStr">
        <is>
          <t>Nickel Aluminum Bronze ASTM B148 UNS C95400</t>
        </is>
      </c>
      <c r="G1592" s="89" t="inlineStr">
        <is>
          <t>B22</t>
        </is>
      </c>
      <c r="H1592" s="89" t="inlineStr">
        <is>
          <t>Coating_Scotchkote134_interior_exterior_IncludeImpeller</t>
        </is>
      </c>
      <c r="I1592" s="89" t="inlineStr">
        <is>
          <t>Stainless Steel, AISI-303</t>
        </is>
      </c>
      <c r="J1592" s="89" t="inlineStr">
        <is>
          <t>Steel, Cold Drawn C1018</t>
        </is>
      </c>
      <c r="K1592" s="86" t="inlineStr">
        <is>
          <t>RTF</t>
        </is>
      </c>
      <c r="L1592" s="124" t="n"/>
      <c r="M1592" s="84" t="inlineStr">
        <is>
          <t>A102247</t>
        </is>
      </c>
      <c r="N1592" s="124" t="n">
        <v>214</v>
      </c>
      <c r="O1592" s="89" t="inlineStr">
        <is>
          <t>LT250</t>
        </is>
      </c>
      <c r="P1592" s="13" t="n">
        <v>8</v>
      </c>
      <c r="R1592" s="12" t="n"/>
    </row>
    <row r="1593" customFormat="1" s="84">
      <c r="A1593" s="91" t="n"/>
      <c r="B1593" s="89" t="inlineStr">
        <is>
          <t>Price_BOM_VLC_VLSC_Imp_1587</t>
        </is>
      </c>
      <c r="C1593" s="84" t="inlineStr">
        <is>
          <t>:5095A-4P-15HP-VLSC:5095A-4P-20HP-VLSC:</t>
        </is>
      </c>
      <c r="D1593" s="86" t="inlineStr">
        <is>
          <t>X4</t>
        </is>
      </c>
      <c r="E1593" s="86" t="inlineStr">
        <is>
          <t>ImpMatl_Silicon_Bronze_ASTM-B584_C87600</t>
        </is>
      </c>
      <c r="F1593" s="89" t="inlineStr">
        <is>
          <t>Silicon Bronze, ASTM-B584, C87600</t>
        </is>
      </c>
      <c r="G1593" s="89" t="inlineStr">
        <is>
          <t>B21</t>
        </is>
      </c>
      <c r="H1593" s="89" t="inlineStr">
        <is>
          <t>Coating_Scotchkote134_interior_IncludeImpeller</t>
        </is>
      </c>
      <c r="I1593" s="89" t="inlineStr">
        <is>
          <t>Stainless Steel, AISI-303</t>
        </is>
      </c>
      <c r="J1593" s="89" t="inlineStr">
        <is>
          <t>Steel, Cold Drawn C1018</t>
        </is>
      </c>
      <c r="K1593" s="86" t="inlineStr">
        <is>
          <t>RTF</t>
        </is>
      </c>
      <c r="L1593" s="89" t="n"/>
      <c r="M1593" s="89" t="inlineStr">
        <is>
          <t>A101924</t>
        </is>
      </c>
      <c r="N1593" s="89" t="n">
        <v>0</v>
      </c>
      <c r="O1593" s="89" t="inlineStr">
        <is>
          <t>LT250</t>
        </is>
      </c>
      <c r="P1593" s="13" t="n">
        <v>8</v>
      </c>
      <c r="R1593" s="12" t="n"/>
    </row>
    <row r="1594" customFormat="1" s="84">
      <c r="A1594" s="91" t="n"/>
      <c r="B1594" s="89" t="inlineStr">
        <is>
          <t>Price_BOM_VLC_VLSC_Imp_1588</t>
        </is>
      </c>
      <c r="C1594" s="84" t="inlineStr">
        <is>
          <t>:5095A-4P-15HP-VLSC:5095A-4P-20HP-VLSC:</t>
        </is>
      </c>
      <c r="D1594" s="86" t="inlineStr">
        <is>
          <t>X4</t>
        </is>
      </c>
      <c r="E1594" s="84" t="inlineStr">
        <is>
          <t>ImpMatl_NiAl-Bronze_ASTM-B148_C95400</t>
        </is>
      </c>
      <c r="F1594" s="89" t="inlineStr">
        <is>
          <t>Nickel Aluminum Bronze ASTM B148 UNS C95400</t>
        </is>
      </c>
      <c r="G1594" s="89" t="inlineStr">
        <is>
          <t>B22</t>
        </is>
      </c>
      <c r="H1594" s="89" t="inlineStr">
        <is>
          <t>Coating_Scotchkote134_interior_IncludeImpeller</t>
        </is>
      </c>
      <c r="I1594" s="89" t="inlineStr">
        <is>
          <t>Stainless Steel, AISI-303</t>
        </is>
      </c>
      <c r="J1594" s="89" t="inlineStr">
        <is>
          <t>Steel, Cold Drawn C1018</t>
        </is>
      </c>
      <c r="K1594" s="86" t="inlineStr">
        <is>
          <t>RTF</t>
        </is>
      </c>
      <c r="L1594" s="124" t="n"/>
      <c r="M1594" s="84" t="inlineStr">
        <is>
          <t>A102247</t>
        </is>
      </c>
      <c r="N1594" s="124" t="n">
        <v>214</v>
      </c>
      <c r="O1594" s="89" t="inlineStr">
        <is>
          <t>LT250</t>
        </is>
      </c>
      <c r="P1594" s="13" t="n">
        <v>8</v>
      </c>
      <c r="R1594" s="12" t="n"/>
    </row>
    <row r="1595" customFormat="1" s="84">
      <c r="A1595" s="91" t="n"/>
      <c r="B1595" s="89" t="inlineStr">
        <is>
          <t>Price_BOM_VLC_VLSC_Imp_1589</t>
        </is>
      </c>
      <c r="C1595" s="84" t="inlineStr">
        <is>
          <t>:5095A-4P-15HP-VLSC:5095A-4P-20HP-VLSC:</t>
        </is>
      </c>
      <c r="D1595" s="86" t="inlineStr">
        <is>
          <t>X4</t>
        </is>
      </c>
      <c r="E1595" s="86" t="inlineStr">
        <is>
          <t>ImpMatl_Silicon_Bronze_ASTM-B584_C87600</t>
        </is>
      </c>
      <c r="F1595" s="89" t="inlineStr">
        <is>
          <t>Silicon Bronze, ASTM-B584, C87600</t>
        </is>
      </c>
      <c r="G1595" s="89" t="inlineStr">
        <is>
          <t>B21</t>
        </is>
      </c>
      <c r="H1595" s="89" t="inlineStr">
        <is>
          <t>Coating_Special</t>
        </is>
      </c>
      <c r="I1595" s="89" t="inlineStr">
        <is>
          <t>Stainless Steel, AISI-303</t>
        </is>
      </c>
      <c r="J1595" s="89" t="inlineStr">
        <is>
          <t>Steel, Cold Drawn C1018</t>
        </is>
      </c>
      <c r="K1595" s="86" t="inlineStr">
        <is>
          <t>RTF</t>
        </is>
      </c>
      <c r="L1595" s="89" t="n"/>
      <c r="M1595" s="89" t="inlineStr">
        <is>
          <t>A101924</t>
        </is>
      </c>
      <c r="N1595" s="89" t="n">
        <v>0</v>
      </c>
      <c r="O1595" s="89" t="inlineStr">
        <is>
          <t>LT250</t>
        </is>
      </c>
      <c r="P1595" s="13" t="n">
        <v>8</v>
      </c>
      <c r="R1595" s="12" t="n"/>
    </row>
    <row r="1596" customFormat="1" s="84">
      <c r="A1596" s="91" t="n"/>
      <c r="B1596" s="89" t="inlineStr">
        <is>
          <t>Price_BOM_VLC_VLSC_Imp_1590</t>
        </is>
      </c>
      <c r="C1596" s="84" t="inlineStr">
        <is>
          <t>:5095A-4P-15HP-VLSC:5095A-4P-20HP-VLSC:</t>
        </is>
      </c>
      <c r="D1596" s="86" t="inlineStr">
        <is>
          <t>X4</t>
        </is>
      </c>
      <c r="E1596" s="84" t="inlineStr">
        <is>
          <t>ImpMatl_NiAl-Bronze_ASTM-B148_C95400</t>
        </is>
      </c>
      <c r="F1596" s="89" t="inlineStr">
        <is>
          <t>Nickel Aluminum Bronze ASTM B148 UNS C95400</t>
        </is>
      </c>
      <c r="G1596" s="89" t="inlineStr">
        <is>
          <t>B22</t>
        </is>
      </c>
      <c r="H1596" s="89" t="inlineStr">
        <is>
          <t>Coating_Special</t>
        </is>
      </c>
      <c r="I1596" s="89" t="inlineStr">
        <is>
          <t>Stainless Steel, AISI-303</t>
        </is>
      </c>
      <c r="J1596" s="89" t="inlineStr">
        <is>
          <t>Steel, Cold Drawn C1018</t>
        </is>
      </c>
      <c r="K1596" s="86" t="inlineStr">
        <is>
          <t>RTF</t>
        </is>
      </c>
      <c r="L1596" s="124" t="n"/>
      <c r="M1596" s="84" t="inlineStr">
        <is>
          <t>A102247</t>
        </is>
      </c>
      <c r="N1596" s="124" t="n">
        <v>214</v>
      </c>
      <c r="O1596" s="89" t="inlineStr">
        <is>
          <t>LT250</t>
        </is>
      </c>
      <c r="P1596" s="13" t="n">
        <v>8</v>
      </c>
      <c r="R1596" s="12" t="n"/>
    </row>
    <row r="1597" customFormat="1" s="84">
      <c r="A1597" s="91" t="n"/>
      <c r="B1597" s="89" t="inlineStr">
        <is>
          <t>Price_BOM_VLC_VLSC_Imp_1591</t>
        </is>
      </c>
      <c r="C1597" s="84" t="inlineStr">
        <is>
          <t>:5095A-4P-15HP-VLSC:5095A-4P-20HP-VLSC:</t>
        </is>
      </c>
      <c r="D1597" s="86" t="inlineStr">
        <is>
          <t>X4</t>
        </is>
      </c>
      <c r="E1597" s="86" t="inlineStr">
        <is>
          <t>ImpMatl_Silicon_Bronze_ASTM-B584_C87600</t>
        </is>
      </c>
      <c r="F1597" s="89" t="inlineStr">
        <is>
          <t>Silicon Bronze, ASTM-B584, C87600</t>
        </is>
      </c>
      <c r="G1597" s="89" t="inlineStr">
        <is>
          <t>B21</t>
        </is>
      </c>
      <c r="H1597" s="89" t="inlineStr">
        <is>
          <t>Coating_Epoxy</t>
        </is>
      </c>
      <c r="I1597" s="89" t="inlineStr">
        <is>
          <t>Stainless Steel, AISI-303</t>
        </is>
      </c>
      <c r="J1597" s="89" t="inlineStr">
        <is>
          <t>Steel, Cold Drawn C1018</t>
        </is>
      </c>
      <c r="K1597" s="86" t="inlineStr">
        <is>
          <t>RTF</t>
        </is>
      </c>
      <c r="L1597" s="89" t="n"/>
      <c r="M1597" s="89" t="inlineStr">
        <is>
          <t>A101924</t>
        </is>
      </c>
      <c r="N1597" s="89" t="n">
        <v>0</v>
      </c>
      <c r="O1597" s="89" t="inlineStr">
        <is>
          <t>LT250</t>
        </is>
      </c>
      <c r="P1597" s="13" t="n">
        <v>8</v>
      </c>
      <c r="R1597" s="12" t="n"/>
    </row>
    <row r="1598" customFormat="1" s="84">
      <c r="A1598" s="91" t="n"/>
      <c r="B1598" s="89" t="inlineStr">
        <is>
          <t>Price_BOM_VLC_VLSC_Imp_1592</t>
        </is>
      </c>
      <c r="C1598" s="84" t="inlineStr">
        <is>
          <t>:5095A-4P-15HP-VLSC:5095A-4P-20HP-VLSC:</t>
        </is>
      </c>
      <c r="D1598" s="86" t="inlineStr">
        <is>
          <t>X4</t>
        </is>
      </c>
      <c r="E1598" s="84" t="inlineStr">
        <is>
          <t>ImpMatl_NiAl-Bronze_ASTM-B148_C95400</t>
        </is>
      </c>
      <c r="F1598" s="89" t="inlineStr">
        <is>
          <t>Nickel Aluminum Bronze ASTM B148 UNS C95400</t>
        </is>
      </c>
      <c r="G1598" s="89" t="inlineStr">
        <is>
          <t>B22</t>
        </is>
      </c>
      <c r="H1598" s="89" t="inlineStr">
        <is>
          <t>Coating_Epoxy</t>
        </is>
      </c>
      <c r="I1598" s="89" t="inlineStr">
        <is>
          <t>Stainless Steel, AISI-303</t>
        </is>
      </c>
      <c r="J1598" s="89" t="inlineStr">
        <is>
          <t>Steel, Cold Drawn C1018</t>
        </is>
      </c>
      <c r="K1598" s="86" t="inlineStr">
        <is>
          <t>RTF</t>
        </is>
      </c>
      <c r="L1598" s="124" t="n"/>
      <c r="M1598" s="84" t="inlineStr">
        <is>
          <t>A102247</t>
        </is>
      </c>
      <c r="N1598" s="124" t="n">
        <v>214</v>
      </c>
      <c r="O1598" s="89" t="inlineStr">
        <is>
          <t>LT250</t>
        </is>
      </c>
      <c r="P1598" s="13" t="n">
        <v>8</v>
      </c>
      <c r="R1598" s="12" t="n"/>
    </row>
    <row r="1599" customFormat="1" s="84">
      <c r="A1599" s="91" t="n"/>
      <c r="B1599" s="89" t="inlineStr">
        <is>
          <t>Price_BOM_VLC_VLSC_Imp_1593</t>
        </is>
      </c>
      <c r="C1599" s="86" t="inlineStr">
        <is>
          <t>:5012C-4P-10HP-VLC:5012C-4P-15HP-VLC:5012C-4P-20HP-VLC:5012C-4P-25HP-VLC:5012C-4P-30HP-VLC:5012C-4P-40HP-VLC:</t>
        </is>
      </c>
      <c r="D1599" s="86" t="inlineStr">
        <is>
          <t>XA</t>
        </is>
      </c>
      <c r="E1599" s="86" t="inlineStr">
        <is>
          <t>ImpMatl_Silicon_Bronze_ASTM-B584_C87600</t>
        </is>
      </c>
      <c r="F1599" s="89" t="inlineStr">
        <is>
          <t>Silicon Bronze, ASTM-B584, C87600</t>
        </is>
      </c>
      <c r="G1599" s="89" t="inlineStr">
        <is>
          <t>B21</t>
        </is>
      </c>
      <c r="H1599" s="89" t="inlineStr">
        <is>
          <t>Coating_Standard</t>
        </is>
      </c>
      <c r="I1599" s="89" t="inlineStr">
        <is>
          <t>Stainless Steel, AISI-303</t>
        </is>
      </c>
      <c r="J1599" s="89" t="inlineStr">
        <is>
          <t>Steel, Cold Drawn C1018</t>
        </is>
      </c>
      <c r="K1599" s="114" t="inlineStr">
        <is>
          <t>96769244</t>
        </is>
      </c>
      <c r="L1599" s="89" t="inlineStr">
        <is>
          <t>IMP,L,4012A,XA,B21</t>
        </is>
      </c>
      <c r="M1599" s="89" t="inlineStr">
        <is>
          <t>A101945</t>
        </is>
      </c>
      <c r="N1599" s="89" t="n">
        <v>0</v>
      </c>
      <c r="O1599" s="89" t="inlineStr">
        <is>
          <t>LT027</t>
        </is>
      </c>
      <c r="P1599" s="13" t="n">
        <v>0</v>
      </c>
      <c r="R1599" s="12" t="n"/>
    </row>
    <row r="1600" customFormat="1" s="84">
      <c r="A1600" s="91" t="n"/>
      <c r="B1600" s="89" t="inlineStr">
        <is>
          <t>Price_BOM_VLC_VLSC_Imp_1594</t>
        </is>
      </c>
      <c r="C1600" s="86" t="inlineStr">
        <is>
          <t>:5012C-4P-10HP-VLC:5012C-4P-15HP-VLC:5012C-4P-20HP-VLC:5012C-4P-25HP-VLC:5012C-4P-30HP-VLC:5012C-4P-40HP-VLC:</t>
        </is>
      </c>
      <c r="D1600" s="86" t="inlineStr">
        <is>
          <t>XA</t>
        </is>
      </c>
      <c r="E1600" s="86" t="inlineStr">
        <is>
          <t>ImpMatl_SS_AISI-304</t>
        </is>
      </c>
      <c r="F1600" s="89" t="inlineStr">
        <is>
          <t>Stainless Steel, AISI-304</t>
        </is>
      </c>
      <c r="G1600" s="89" t="inlineStr">
        <is>
          <t>H304</t>
        </is>
      </c>
      <c r="H1600" s="89" t="inlineStr">
        <is>
          <t>Coating_Standard</t>
        </is>
      </c>
      <c r="I1600" s="89" t="inlineStr">
        <is>
          <t>Stainless Steel, AISI-303</t>
        </is>
      </c>
      <c r="J1600" s="89" t="inlineStr">
        <is>
          <t>Stainless Steel, AISI 316</t>
        </is>
      </c>
      <c r="K1600" s="112" t="n">
        <v>98876168</v>
      </c>
      <c r="L1600" s="112" t="inlineStr">
        <is>
          <t>IMP,L,4012A,XA,H304</t>
        </is>
      </c>
      <c r="M1600" s="84" t="inlineStr">
        <is>
          <t>A101950</t>
        </is>
      </c>
      <c r="N1600" s="84" t="n">
        <v>0</v>
      </c>
      <c r="O1600" s="89" t="inlineStr">
        <is>
          <t>LT027</t>
        </is>
      </c>
      <c r="P1600" s="13" t="n">
        <v>0</v>
      </c>
      <c r="R1600" s="12" t="n"/>
    </row>
    <row r="1601" customFormat="1" s="84">
      <c r="A1601" s="91" t="n"/>
      <c r="B1601" s="89" t="inlineStr">
        <is>
          <t>Price_BOM_VLC_VLSC_Imp_1595</t>
        </is>
      </c>
      <c r="C1601" s="86" t="inlineStr">
        <is>
          <t>:5012C-4P-10HP-VLC:5012C-4P-15HP-VLC:5012C-4P-20HP-VLC:5012C-4P-25HP-VLC:5012C-4P-30HP-VLC:5012C-4P-40HP-VLC:</t>
        </is>
      </c>
      <c r="D1601" s="86" t="inlineStr">
        <is>
          <t>XA</t>
        </is>
      </c>
      <c r="E1601" s="84" t="inlineStr">
        <is>
          <t>ImpMatl_NiAl-Bronze_ASTM-B148_C95400</t>
        </is>
      </c>
      <c r="F1601" s="89" t="inlineStr">
        <is>
          <t>Nickel Aluminum Bronze ASTM B148 UNS C95400</t>
        </is>
      </c>
      <c r="G1601" s="89" t="inlineStr">
        <is>
          <t>B22</t>
        </is>
      </c>
      <c r="H1601" s="89" t="inlineStr">
        <is>
          <t>Coating_Standard</t>
        </is>
      </c>
      <c r="I1601" s="89" t="inlineStr">
        <is>
          <t>Stainless Steel, AISI-303</t>
        </is>
      </c>
      <c r="J1601" s="89" t="inlineStr">
        <is>
          <t>Steel, Cold Drawn C1018</t>
        </is>
      </c>
      <c r="K1601" s="113" t="inlineStr">
        <is>
          <t>96699302</t>
        </is>
      </c>
      <c r="L1601" s="124" t="n"/>
      <c r="M1601" s="84" t="inlineStr">
        <is>
          <t>A102250</t>
        </is>
      </c>
      <c r="N1601" s="107" t="n">
        <v>384</v>
      </c>
      <c r="O1601" s="89" t="inlineStr">
        <is>
          <t>LT250</t>
        </is>
      </c>
      <c r="P1601" s="13" t="n">
        <v>8</v>
      </c>
      <c r="R1601" s="12" t="n"/>
    </row>
    <row r="1602" customFormat="1" s="84">
      <c r="A1602" s="91" t="n"/>
      <c r="B1602" s="89" t="inlineStr">
        <is>
          <t>Price_BOM_VLC_VLSC_Imp_1596</t>
        </is>
      </c>
      <c r="C1602" s="86" t="inlineStr">
        <is>
          <t>:5012C-4P-10HP-VLC:5012C-4P-15HP-VLC:5012C-4P-20HP-VLC:5012C-4P-25HP-VLC:5012C-4P-30HP-VLC:5012C-4P-40HP-VLC:</t>
        </is>
      </c>
      <c r="D1602" s="86" t="inlineStr">
        <is>
          <t>XA</t>
        </is>
      </c>
      <c r="E1602" s="86" t="inlineStr">
        <is>
          <t>ImpMatl_Silicon_Bronze_ASTM-B584_C87600</t>
        </is>
      </c>
      <c r="F1602" s="89" t="inlineStr">
        <is>
          <t>Silicon Bronze, ASTM-B584, C87600</t>
        </is>
      </c>
      <c r="G1602" s="89" t="inlineStr">
        <is>
          <t>B21</t>
        </is>
      </c>
      <c r="H1602" s="89" t="inlineStr">
        <is>
          <t>Coating_Scotchkote134_interior</t>
        </is>
      </c>
      <c r="I1602" s="89" t="inlineStr">
        <is>
          <t>Stainless Steel, AISI-303</t>
        </is>
      </c>
      <c r="J1602" s="89" t="inlineStr">
        <is>
          <t>Steel, Cold Drawn C1018</t>
        </is>
      </c>
      <c r="K1602" s="86" t="inlineStr">
        <is>
          <t>RTF</t>
        </is>
      </c>
      <c r="L1602" s="89" t="n"/>
      <c r="M1602" s="89" t="inlineStr">
        <is>
          <t>A101945</t>
        </is>
      </c>
      <c r="N1602" s="89" t="n">
        <v>0</v>
      </c>
      <c r="O1602" s="89" t="inlineStr">
        <is>
          <t>LT250</t>
        </is>
      </c>
      <c r="P1602" s="13" t="n">
        <v>8</v>
      </c>
      <c r="R1602" s="12" t="n"/>
    </row>
    <row r="1603" customFormat="1" s="84">
      <c r="A1603" s="91" t="n"/>
      <c r="B1603" s="89" t="inlineStr">
        <is>
          <t>Price_BOM_VLC_VLSC_Imp_1597</t>
        </is>
      </c>
      <c r="C1603" s="86" t="inlineStr">
        <is>
          <t>:5012C-4P-10HP-VLC:5012C-4P-15HP-VLC:5012C-4P-20HP-VLC:5012C-4P-25HP-VLC:5012C-4P-30HP-VLC:5012C-4P-40HP-VLC:</t>
        </is>
      </c>
      <c r="D1603" s="86" t="inlineStr">
        <is>
          <t>XA</t>
        </is>
      </c>
      <c r="E1603" s="84" t="inlineStr">
        <is>
          <t>ImpMatl_NiAl-Bronze_ASTM-B148_C95400</t>
        </is>
      </c>
      <c r="F1603" s="89" t="inlineStr">
        <is>
          <t>Nickel Aluminum Bronze ASTM B148 UNS C95400</t>
        </is>
      </c>
      <c r="G1603" s="89" t="inlineStr">
        <is>
          <t>B22</t>
        </is>
      </c>
      <c r="H1603" s="89" t="inlineStr">
        <is>
          <t>Coating_Scotchkote134_interior</t>
        </is>
      </c>
      <c r="I1603" s="89" t="inlineStr">
        <is>
          <t>Stainless Steel, AISI-303</t>
        </is>
      </c>
      <c r="J1603" s="89" t="inlineStr">
        <is>
          <t>Steel, Cold Drawn C1018</t>
        </is>
      </c>
      <c r="K1603" s="86" t="inlineStr">
        <is>
          <t>RTF</t>
        </is>
      </c>
      <c r="L1603" s="124" t="n"/>
      <c r="M1603" s="84" t="inlineStr">
        <is>
          <t>A102250</t>
        </is>
      </c>
      <c r="N1603" s="107" t="n">
        <v>384</v>
      </c>
      <c r="O1603" s="89" t="inlineStr">
        <is>
          <t>LT250</t>
        </is>
      </c>
      <c r="P1603" s="13" t="n">
        <v>8</v>
      </c>
      <c r="R1603" s="12" t="n"/>
    </row>
    <row r="1604" customFormat="1" s="84">
      <c r="A1604" s="91" t="n"/>
      <c r="B1604" s="89" t="inlineStr">
        <is>
          <t>Price_BOM_VLC_VLSC_Imp_1598</t>
        </is>
      </c>
      <c r="C1604" s="86" t="inlineStr">
        <is>
          <t>:5012C-4P-10HP-VLC:5012C-4P-15HP-VLC:5012C-4P-20HP-VLC:5012C-4P-25HP-VLC:5012C-4P-30HP-VLC:5012C-4P-40HP-VLC:</t>
        </is>
      </c>
      <c r="D1604" s="86" t="inlineStr">
        <is>
          <t>XA</t>
        </is>
      </c>
      <c r="E1604" s="86" t="inlineStr">
        <is>
          <t>ImpMatl_Silicon_Bronze_ASTM-B584_C87600</t>
        </is>
      </c>
      <c r="F1604" s="89" t="inlineStr">
        <is>
          <t>Silicon Bronze, ASTM-B584, C87600</t>
        </is>
      </c>
      <c r="G1604" s="89" t="inlineStr">
        <is>
          <t>B21</t>
        </is>
      </c>
      <c r="H1604" s="89" t="inlineStr">
        <is>
          <t>Coating_Scotchkote134_interior_exterior</t>
        </is>
      </c>
      <c r="I1604" s="89" t="inlineStr">
        <is>
          <t>Stainless Steel, AISI-303</t>
        </is>
      </c>
      <c r="J1604" s="89" t="inlineStr">
        <is>
          <t>Steel, Cold Drawn C1018</t>
        </is>
      </c>
      <c r="K1604" s="86" t="inlineStr">
        <is>
          <t>RTF</t>
        </is>
      </c>
      <c r="L1604" s="89" t="n"/>
      <c r="M1604" s="89" t="inlineStr">
        <is>
          <t>A101945</t>
        </is>
      </c>
      <c r="N1604" s="89" t="n">
        <v>0</v>
      </c>
      <c r="O1604" s="89" t="inlineStr">
        <is>
          <t>LT250</t>
        </is>
      </c>
      <c r="P1604" s="13" t="n">
        <v>8</v>
      </c>
      <c r="R1604" s="12" t="n"/>
    </row>
    <row r="1605" customFormat="1" s="84">
      <c r="A1605" s="91" t="n"/>
      <c r="B1605" s="89" t="inlineStr">
        <is>
          <t>Price_BOM_VLC_VLSC_Imp_1599</t>
        </is>
      </c>
      <c r="C1605" s="86" t="inlineStr">
        <is>
          <t>:5012C-4P-10HP-VLC:5012C-4P-15HP-VLC:5012C-4P-20HP-VLC:5012C-4P-25HP-VLC:5012C-4P-30HP-VLC:5012C-4P-40HP-VLC:</t>
        </is>
      </c>
      <c r="D1605" s="86" t="inlineStr">
        <is>
          <t>XA</t>
        </is>
      </c>
      <c r="E1605" s="84" t="inlineStr">
        <is>
          <t>ImpMatl_NiAl-Bronze_ASTM-B148_C95400</t>
        </is>
      </c>
      <c r="F1605" s="89" t="inlineStr">
        <is>
          <t>Nickel Aluminum Bronze ASTM B148 UNS C95400</t>
        </is>
      </c>
      <c r="G1605" s="89" t="inlineStr">
        <is>
          <t>B22</t>
        </is>
      </c>
      <c r="H1605" s="89" t="inlineStr">
        <is>
          <t>Coating_Scotchkote134_interior_exterior</t>
        </is>
      </c>
      <c r="I1605" s="89" t="inlineStr">
        <is>
          <t>Stainless Steel, AISI-303</t>
        </is>
      </c>
      <c r="J1605" s="89" t="inlineStr">
        <is>
          <t>Steel, Cold Drawn C1018</t>
        </is>
      </c>
      <c r="K1605" s="86" t="inlineStr">
        <is>
          <t>RTF</t>
        </is>
      </c>
      <c r="L1605" s="124" t="n"/>
      <c r="M1605" s="84" t="inlineStr">
        <is>
          <t>A102250</t>
        </is>
      </c>
      <c r="N1605" s="107" t="n">
        <v>384</v>
      </c>
      <c r="O1605" s="89" t="inlineStr">
        <is>
          <t>LT250</t>
        </is>
      </c>
      <c r="P1605" s="13" t="n">
        <v>8</v>
      </c>
      <c r="R1605" s="12" t="n"/>
    </row>
    <row r="1606" customFormat="1" s="84">
      <c r="A1606" s="91" t="n"/>
      <c r="B1606" s="89" t="inlineStr">
        <is>
          <t>Price_BOM_VLC_VLSC_Imp_1600</t>
        </is>
      </c>
      <c r="C1606" s="86" t="inlineStr">
        <is>
          <t>:5012C-4P-10HP-VLC:5012C-4P-15HP-VLC:5012C-4P-20HP-VLC:5012C-4P-25HP-VLC:5012C-4P-30HP-VLC:5012C-4P-40HP-VLC:</t>
        </is>
      </c>
      <c r="D1606" s="86" t="inlineStr">
        <is>
          <t>XA</t>
        </is>
      </c>
      <c r="E1606" s="86" t="inlineStr">
        <is>
          <t>ImpMatl_Silicon_Bronze_ASTM-B584_C87600</t>
        </is>
      </c>
      <c r="F1606" s="89" t="inlineStr">
        <is>
          <t>Silicon Bronze, ASTM-B584, C87600</t>
        </is>
      </c>
      <c r="G1606" s="89" t="inlineStr">
        <is>
          <t>B21</t>
        </is>
      </c>
      <c r="H1606" s="89" t="inlineStr">
        <is>
          <t>Coating_Scotchkote134_interior_exterior_IncludeImpeller</t>
        </is>
      </c>
      <c r="I1606" s="89" t="inlineStr">
        <is>
          <t>Stainless Steel, AISI-303</t>
        </is>
      </c>
      <c r="J1606" s="89" t="inlineStr">
        <is>
          <t>Steel, Cold Drawn C1018</t>
        </is>
      </c>
      <c r="K1606" s="86" t="inlineStr">
        <is>
          <t>RTF</t>
        </is>
      </c>
      <c r="L1606" s="89" t="n"/>
      <c r="M1606" s="89" t="inlineStr">
        <is>
          <t>A101945</t>
        </is>
      </c>
      <c r="N1606" s="89" t="n">
        <v>0</v>
      </c>
      <c r="O1606" s="89" t="inlineStr">
        <is>
          <t>LT250</t>
        </is>
      </c>
      <c r="P1606" s="13" t="n">
        <v>8</v>
      </c>
      <c r="R1606" s="12" t="n"/>
    </row>
    <row r="1607" customFormat="1" s="84">
      <c r="A1607" s="91" t="n"/>
      <c r="B1607" s="89" t="inlineStr">
        <is>
          <t>Price_BOM_VLC_VLSC_Imp_1601</t>
        </is>
      </c>
      <c r="C1607" s="86" t="inlineStr">
        <is>
          <t>:5012C-4P-10HP-VLC:5012C-4P-15HP-VLC:5012C-4P-20HP-VLC:5012C-4P-25HP-VLC:5012C-4P-30HP-VLC:5012C-4P-40HP-VLC:</t>
        </is>
      </c>
      <c r="D1607" s="86" t="inlineStr">
        <is>
          <t>XA</t>
        </is>
      </c>
      <c r="E1607" s="84" t="inlineStr">
        <is>
          <t>ImpMatl_NiAl-Bronze_ASTM-B148_C95400</t>
        </is>
      </c>
      <c r="F1607" s="89" t="inlineStr">
        <is>
          <t>Nickel Aluminum Bronze ASTM B148 UNS C95400</t>
        </is>
      </c>
      <c r="G1607" s="89" t="inlineStr">
        <is>
          <t>B22</t>
        </is>
      </c>
      <c r="H1607" s="89" t="inlineStr">
        <is>
          <t>Coating_Scotchkote134_interior_exterior_IncludeImpeller</t>
        </is>
      </c>
      <c r="I1607" s="89" t="inlineStr">
        <is>
          <t>Stainless Steel, AISI-303</t>
        </is>
      </c>
      <c r="J1607" s="89" t="inlineStr">
        <is>
          <t>Steel, Cold Drawn C1018</t>
        </is>
      </c>
      <c r="K1607" s="86" t="inlineStr">
        <is>
          <t>RTF</t>
        </is>
      </c>
      <c r="L1607" s="124" t="n"/>
      <c r="M1607" s="84" t="inlineStr">
        <is>
          <t>A102250</t>
        </is>
      </c>
      <c r="N1607" s="107" t="n">
        <v>384</v>
      </c>
      <c r="O1607" s="89" t="inlineStr">
        <is>
          <t>LT250</t>
        </is>
      </c>
      <c r="P1607" s="13" t="n">
        <v>8</v>
      </c>
      <c r="R1607" s="12" t="n"/>
    </row>
    <row r="1608" customFormat="1" s="84">
      <c r="A1608" s="91" t="n"/>
      <c r="B1608" s="89" t="inlineStr">
        <is>
          <t>Price_BOM_VLC_VLSC_Imp_1602</t>
        </is>
      </c>
      <c r="C1608" s="86" t="inlineStr">
        <is>
          <t>:5012C-4P-10HP-VLC:5012C-4P-15HP-VLC:5012C-4P-20HP-VLC:5012C-4P-25HP-VLC:5012C-4P-30HP-VLC:5012C-4P-40HP-VLC:</t>
        </is>
      </c>
      <c r="D1608" s="86" t="inlineStr">
        <is>
          <t>XA</t>
        </is>
      </c>
      <c r="E1608" s="86" t="inlineStr">
        <is>
          <t>ImpMatl_Silicon_Bronze_ASTM-B584_C87600</t>
        </is>
      </c>
      <c r="F1608" s="89" t="inlineStr">
        <is>
          <t>Silicon Bronze, ASTM-B584, C87600</t>
        </is>
      </c>
      <c r="G1608" s="89" t="inlineStr">
        <is>
          <t>B21</t>
        </is>
      </c>
      <c r="H1608" s="89" t="inlineStr">
        <is>
          <t>Coating_Scotchkote134_interior_IncludeImpeller</t>
        </is>
      </c>
      <c r="I1608" s="89" t="inlineStr">
        <is>
          <t>Stainless Steel, AISI-303</t>
        </is>
      </c>
      <c r="J1608" s="89" t="inlineStr">
        <is>
          <t>Steel, Cold Drawn C1018</t>
        </is>
      </c>
      <c r="K1608" s="86" t="inlineStr">
        <is>
          <t>RTF</t>
        </is>
      </c>
      <c r="L1608" s="89" t="n"/>
      <c r="M1608" s="89" t="inlineStr">
        <is>
          <t>A101945</t>
        </is>
      </c>
      <c r="N1608" s="89" t="n">
        <v>0</v>
      </c>
      <c r="O1608" s="89" t="inlineStr">
        <is>
          <t>LT250</t>
        </is>
      </c>
      <c r="P1608" s="13" t="n">
        <v>8</v>
      </c>
      <c r="R1608" s="12" t="n"/>
    </row>
    <row r="1609" customFormat="1" s="84">
      <c r="A1609" s="91" t="n"/>
      <c r="B1609" s="89" t="inlineStr">
        <is>
          <t>Price_BOM_VLC_VLSC_Imp_1603</t>
        </is>
      </c>
      <c r="C1609" s="86" t="inlineStr">
        <is>
          <t>:5012C-4P-10HP-VLC:5012C-4P-15HP-VLC:5012C-4P-20HP-VLC:5012C-4P-25HP-VLC:5012C-4P-30HP-VLC:5012C-4P-40HP-VLC:</t>
        </is>
      </c>
      <c r="D1609" s="86" t="inlineStr">
        <is>
          <t>XA</t>
        </is>
      </c>
      <c r="E1609" s="84" t="inlineStr">
        <is>
          <t>ImpMatl_NiAl-Bronze_ASTM-B148_C95400</t>
        </is>
      </c>
      <c r="F1609" s="89" t="inlineStr">
        <is>
          <t>Nickel Aluminum Bronze ASTM B148 UNS C95400</t>
        </is>
      </c>
      <c r="G1609" s="89" t="inlineStr">
        <is>
          <t>B22</t>
        </is>
      </c>
      <c r="H1609" s="89" t="inlineStr">
        <is>
          <t>Coating_Scotchkote134_interior_IncludeImpeller</t>
        </is>
      </c>
      <c r="I1609" s="89" t="inlineStr">
        <is>
          <t>Stainless Steel, AISI-303</t>
        </is>
      </c>
      <c r="J1609" s="89" t="inlineStr">
        <is>
          <t>Steel, Cold Drawn C1018</t>
        </is>
      </c>
      <c r="K1609" s="86" t="inlineStr">
        <is>
          <t>RTF</t>
        </is>
      </c>
      <c r="L1609" s="124" t="n"/>
      <c r="M1609" s="84" t="inlineStr">
        <is>
          <t>A102250</t>
        </is>
      </c>
      <c r="N1609" s="107" t="n">
        <v>384</v>
      </c>
      <c r="O1609" s="89" t="inlineStr">
        <is>
          <t>LT250</t>
        </is>
      </c>
      <c r="P1609" s="13" t="n">
        <v>8</v>
      </c>
      <c r="R1609" s="12" t="n"/>
    </row>
    <row r="1610" customFormat="1" s="84">
      <c r="A1610" s="91" t="n"/>
      <c r="B1610" s="89" t="inlineStr">
        <is>
          <t>Price_BOM_VLC_VLSC_Imp_1604</t>
        </is>
      </c>
      <c r="C1610" s="86" t="inlineStr">
        <is>
          <t>:5012C-4P-10HP-VLC:5012C-4P-15HP-VLC:5012C-4P-20HP-VLC:5012C-4P-25HP-VLC:5012C-4P-30HP-VLC:5012C-4P-40HP-VLC:</t>
        </is>
      </c>
      <c r="D1610" s="86" t="inlineStr">
        <is>
          <t>XA</t>
        </is>
      </c>
      <c r="E1610" s="86" t="inlineStr">
        <is>
          <t>ImpMatl_Silicon_Bronze_ASTM-B584_C87600</t>
        </is>
      </c>
      <c r="F1610" s="89" t="inlineStr">
        <is>
          <t>Silicon Bronze, ASTM-B584, C87600</t>
        </is>
      </c>
      <c r="G1610" s="89" t="inlineStr">
        <is>
          <t>B21</t>
        </is>
      </c>
      <c r="H1610" s="89" t="inlineStr">
        <is>
          <t>Coating_Special</t>
        </is>
      </c>
      <c r="I1610" s="89" t="inlineStr">
        <is>
          <t>Stainless Steel, AISI-303</t>
        </is>
      </c>
      <c r="J1610" s="89" t="inlineStr">
        <is>
          <t>Steel, Cold Drawn C1018</t>
        </is>
      </c>
      <c r="K1610" s="86" t="inlineStr">
        <is>
          <t>RTF</t>
        </is>
      </c>
      <c r="L1610" s="89" t="n"/>
      <c r="M1610" s="89" t="inlineStr">
        <is>
          <t>A101945</t>
        </is>
      </c>
      <c r="N1610" s="89" t="n">
        <v>0</v>
      </c>
      <c r="O1610" s="89" t="inlineStr">
        <is>
          <t>LT250</t>
        </is>
      </c>
      <c r="P1610" s="13" t="n">
        <v>8</v>
      </c>
      <c r="R1610" s="12" t="n"/>
    </row>
    <row r="1611" customFormat="1" s="84">
      <c r="A1611" s="91" t="n"/>
      <c r="B1611" s="89" t="inlineStr">
        <is>
          <t>Price_BOM_VLC_VLSC_Imp_1605</t>
        </is>
      </c>
      <c r="C1611" s="86" t="inlineStr">
        <is>
          <t>:5012C-4P-10HP-VLC:5012C-4P-15HP-VLC:5012C-4P-20HP-VLC:5012C-4P-25HP-VLC:5012C-4P-30HP-VLC:5012C-4P-40HP-VLC:</t>
        </is>
      </c>
      <c r="D1611" s="86" t="inlineStr">
        <is>
          <t>XA</t>
        </is>
      </c>
      <c r="E1611" s="84" t="inlineStr">
        <is>
          <t>ImpMatl_NiAl-Bronze_ASTM-B148_C95400</t>
        </is>
      </c>
      <c r="F1611" s="89" t="inlineStr">
        <is>
          <t>Nickel Aluminum Bronze ASTM B148 UNS C95400</t>
        </is>
      </c>
      <c r="G1611" s="89" t="inlineStr">
        <is>
          <t>B22</t>
        </is>
      </c>
      <c r="H1611" s="89" t="inlineStr">
        <is>
          <t>Coating_Special</t>
        </is>
      </c>
      <c r="I1611" s="89" t="inlineStr">
        <is>
          <t>Stainless Steel, AISI-303</t>
        </is>
      </c>
      <c r="J1611" s="89" t="inlineStr">
        <is>
          <t>Steel, Cold Drawn C1018</t>
        </is>
      </c>
      <c r="K1611" s="86" t="inlineStr">
        <is>
          <t>RTF</t>
        </is>
      </c>
      <c r="L1611" s="124" t="n"/>
      <c r="M1611" s="84" t="inlineStr">
        <is>
          <t>A102250</t>
        </is>
      </c>
      <c r="N1611" s="107" t="n">
        <v>384</v>
      </c>
      <c r="O1611" s="89" t="inlineStr">
        <is>
          <t>LT250</t>
        </is>
      </c>
      <c r="P1611" s="13" t="n">
        <v>8</v>
      </c>
      <c r="R1611" s="12" t="n"/>
    </row>
    <row r="1612" customFormat="1" s="84">
      <c r="A1612" s="91" t="n"/>
      <c r="B1612" s="89" t="inlineStr">
        <is>
          <t>Price_BOM_VLC_VLSC_Imp_1606</t>
        </is>
      </c>
      <c r="C1612" s="86" t="inlineStr">
        <is>
          <t>:5012C-4P-10HP-VLC:5012C-4P-15HP-VLC:5012C-4P-20HP-VLC:5012C-4P-25HP-VLC:5012C-4P-30HP-VLC:5012C-4P-40HP-VLC:</t>
        </is>
      </c>
      <c r="D1612" s="86" t="inlineStr">
        <is>
          <t>XA</t>
        </is>
      </c>
      <c r="E1612" s="86" t="inlineStr">
        <is>
          <t>ImpMatl_Silicon_Bronze_ASTM-B584_C87600</t>
        </is>
      </c>
      <c r="F1612" s="89" t="inlineStr">
        <is>
          <t>Silicon Bronze, ASTM-B584, C87600</t>
        </is>
      </c>
      <c r="G1612" s="89" t="inlineStr">
        <is>
          <t>B21</t>
        </is>
      </c>
      <c r="H1612" s="89" t="inlineStr">
        <is>
          <t>Coating_Epoxy</t>
        </is>
      </c>
      <c r="I1612" s="89" t="inlineStr">
        <is>
          <t>Stainless Steel, AISI-303</t>
        </is>
      </c>
      <c r="J1612" s="89" t="inlineStr">
        <is>
          <t>Steel, Cold Drawn C1018</t>
        </is>
      </c>
      <c r="K1612" s="86" t="inlineStr">
        <is>
          <t>RTF</t>
        </is>
      </c>
      <c r="L1612" s="89" t="n"/>
      <c r="M1612" s="89" t="inlineStr">
        <is>
          <t>A101945</t>
        </is>
      </c>
      <c r="N1612" s="89" t="n">
        <v>0</v>
      </c>
      <c r="O1612" s="89" t="inlineStr">
        <is>
          <t>LT250</t>
        </is>
      </c>
      <c r="P1612" s="13" t="n">
        <v>8</v>
      </c>
      <c r="R1612" s="12" t="n"/>
    </row>
    <row r="1613" customFormat="1" s="84">
      <c r="A1613" s="91" t="n"/>
      <c r="B1613" s="89" t="inlineStr">
        <is>
          <t>Price_BOM_VLC_VLSC_Imp_1607</t>
        </is>
      </c>
      <c r="C1613" s="86" t="inlineStr">
        <is>
          <t>:5012C-4P-10HP-VLC:5012C-4P-15HP-VLC:5012C-4P-20HP-VLC:5012C-4P-25HP-VLC:5012C-4P-30HP-VLC:5012C-4P-40HP-VLC:</t>
        </is>
      </c>
      <c r="D1613" s="86" t="inlineStr">
        <is>
          <t>XA</t>
        </is>
      </c>
      <c r="E1613" s="84" t="inlineStr">
        <is>
          <t>ImpMatl_NiAl-Bronze_ASTM-B148_C95400</t>
        </is>
      </c>
      <c r="F1613" s="89" t="inlineStr">
        <is>
          <t>Nickel Aluminum Bronze ASTM B148 UNS C95400</t>
        </is>
      </c>
      <c r="G1613" s="89" t="inlineStr">
        <is>
          <t>B22</t>
        </is>
      </c>
      <c r="H1613" s="89" t="inlineStr">
        <is>
          <t>Coating_Epoxy</t>
        </is>
      </c>
      <c r="I1613" s="89" t="inlineStr">
        <is>
          <t>Stainless Steel, AISI-303</t>
        </is>
      </c>
      <c r="J1613" s="89" t="inlineStr">
        <is>
          <t>Steel, Cold Drawn C1018</t>
        </is>
      </c>
      <c r="K1613" s="86" t="inlineStr">
        <is>
          <t>RTF</t>
        </is>
      </c>
      <c r="L1613" s="124" t="n"/>
      <c r="M1613" s="84" t="inlineStr">
        <is>
          <t>A102250</t>
        </is>
      </c>
      <c r="N1613" s="107" t="n">
        <v>384</v>
      </c>
      <c r="O1613" s="89" t="inlineStr">
        <is>
          <t>LT250</t>
        </is>
      </c>
      <c r="P1613" s="13" t="n">
        <v>8</v>
      </c>
      <c r="R1613" s="12" t="n"/>
    </row>
    <row r="1614" customFormat="1" s="84">
      <c r="A1614" s="91" t="n"/>
      <c r="B1614" s="89" t="inlineStr">
        <is>
          <t>Price_BOM_VLC_VLSC_Imp_1608</t>
        </is>
      </c>
      <c r="C1614" s="84" t="inlineStr">
        <is>
          <t>:5012C-4P-10HP-VLSC:5012C-4P-15HP-VLSC:5012C-4P-20HP-VLSC:5012C-4P-25HP-VLSC:5012C-4P-30HP-VLSC:5012C-4P-40HP-VLSC:</t>
        </is>
      </c>
      <c r="D1614" s="86" t="inlineStr">
        <is>
          <t>XA</t>
        </is>
      </c>
      <c r="E1614" s="86" t="inlineStr">
        <is>
          <t>ImpMatl_Silicon_Bronze_ASTM-B584_C87600</t>
        </is>
      </c>
      <c r="F1614" s="89" t="inlineStr">
        <is>
          <t>Silicon Bronze, ASTM-B584, C87600</t>
        </is>
      </c>
      <c r="G1614" s="89" t="inlineStr">
        <is>
          <t>B21</t>
        </is>
      </c>
      <c r="H1614" s="89" t="inlineStr">
        <is>
          <t>Coating_Standard</t>
        </is>
      </c>
      <c r="I1614" s="89" t="inlineStr">
        <is>
          <t>Stainless Steel, AISI-303</t>
        </is>
      </c>
      <c r="J1614" s="89" t="inlineStr">
        <is>
          <t>Steel, Cold Drawn C1018</t>
        </is>
      </c>
      <c r="K1614" s="114" t="inlineStr">
        <is>
          <t>96769244</t>
        </is>
      </c>
      <c r="L1614" s="89" t="inlineStr">
        <is>
          <t>IMP,L,4012A,XA,B21</t>
        </is>
      </c>
      <c r="M1614" s="89" t="inlineStr">
        <is>
          <t>A101945</t>
        </is>
      </c>
      <c r="N1614" s="89" t="n">
        <v>0</v>
      </c>
      <c r="O1614" s="89" t="inlineStr">
        <is>
          <t>LT027</t>
        </is>
      </c>
      <c r="P1614" s="13" t="n">
        <v>0</v>
      </c>
      <c r="R1614" s="12" t="n"/>
    </row>
    <row r="1615" customFormat="1" s="84">
      <c r="A1615" s="91" t="n"/>
      <c r="B1615" s="89" t="inlineStr">
        <is>
          <t>Price_BOM_VLC_VLSC_Imp_1609</t>
        </is>
      </c>
      <c r="C1615" s="84" t="inlineStr">
        <is>
          <t>:5012C-4P-10HP-VLSC:5012C-4P-15HP-VLSC:5012C-4P-20HP-VLSC:5012C-4P-25HP-VLSC:5012C-4P-30HP-VLSC:5012C-4P-40HP-VLSC:</t>
        </is>
      </c>
      <c r="D1615" s="86" t="inlineStr">
        <is>
          <t>XA</t>
        </is>
      </c>
      <c r="E1615" s="86" t="inlineStr">
        <is>
          <t>ImpMatl_SS_AISI-304</t>
        </is>
      </c>
      <c r="F1615" s="89" t="inlineStr">
        <is>
          <t>Stainless Steel, AISI-304</t>
        </is>
      </c>
      <c r="G1615" s="89" t="inlineStr">
        <is>
          <t>H304</t>
        </is>
      </c>
      <c r="H1615" s="89" t="inlineStr">
        <is>
          <t>Coating_Standard</t>
        </is>
      </c>
      <c r="I1615" s="89" t="inlineStr">
        <is>
          <t>Stainless Steel, AISI-303</t>
        </is>
      </c>
      <c r="J1615" s="89" t="inlineStr">
        <is>
          <t>Stainless Steel, AISI 316</t>
        </is>
      </c>
      <c r="K1615" s="112" t="n">
        <v>98876168</v>
      </c>
      <c r="L1615" s="112" t="inlineStr">
        <is>
          <t>IMP,L,4012A,XA,H304</t>
        </is>
      </c>
      <c r="M1615" s="84" t="inlineStr">
        <is>
          <t>A101950</t>
        </is>
      </c>
      <c r="N1615" s="84" t="n">
        <v>0</v>
      </c>
      <c r="O1615" s="89" t="inlineStr">
        <is>
          <t>LT027</t>
        </is>
      </c>
      <c r="P1615" s="13" t="n">
        <v>0</v>
      </c>
      <c r="R1615" s="12" t="n"/>
    </row>
    <row r="1616" customFormat="1" s="84">
      <c r="A1616" s="91" t="n"/>
      <c r="B1616" s="89" t="inlineStr">
        <is>
          <t>Price_BOM_VLC_VLSC_Imp_1610</t>
        </is>
      </c>
      <c r="C1616" s="84" t="inlineStr">
        <is>
          <t>:5012C-4P-10HP-VLSC:5012C-4P-15HP-VLSC:5012C-4P-20HP-VLSC:5012C-4P-25HP-VLSC:5012C-4P-30HP-VLSC:5012C-4P-40HP-VLSC:</t>
        </is>
      </c>
      <c r="D1616" s="86" t="inlineStr">
        <is>
          <t>XA</t>
        </is>
      </c>
      <c r="E1616" s="84" t="inlineStr">
        <is>
          <t>ImpMatl_NiAl-Bronze_ASTM-B148_C95400</t>
        </is>
      </c>
      <c r="F1616" s="89" t="inlineStr">
        <is>
          <t>Nickel Aluminum Bronze ASTM B148 UNS C95400</t>
        </is>
      </c>
      <c r="G1616" s="89" t="inlineStr">
        <is>
          <t>B22</t>
        </is>
      </c>
      <c r="H1616" s="89" t="inlineStr">
        <is>
          <t>Coating_Standard</t>
        </is>
      </c>
      <c r="I1616" s="89" t="inlineStr">
        <is>
          <t>Stainless Steel, AISI-303</t>
        </is>
      </c>
      <c r="J1616" s="89" t="inlineStr">
        <is>
          <t>Steel, Cold Drawn C1018</t>
        </is>
      </c>
      <c r="K1616" s="113" t="inlineStr">
        <is>
          <t>96699302</t>
        </is>
      </c>
      <c r="L1616" s="124" t="n"/>
      <c r="M1616" s="84" t="inlineStr">
        <is>
          <t>A102250</t>
        </is>
      </c>
      <c r="N1616" s="107" t="n">
        <v>384</v>
      </c>
      <c r="O1616" s="89" t="inlineStr">
        <is>
          <t>LT250</t>
        </is>
      </c>
      <c r="P1616" s="13" t="n">
        <v>8</v>
      </c>
      <c r="R1616" s="12" t="n"/>
    </row>
    <row r="1617" customFormat="1" s="84">
      <c r="A1617" s="91" t="n"/>
      <c r="B1617" s="89" t="inlineStr">
        <is>
          <t>Price_BOM_VLC_VLSC_Imp_1611</t>
        </is>
      </c>
      <c r="C1617" s="84" t="inlineStr">
        <is>
          <t>:5012C-4P-10HP-VLSC:5012C-4P-15HP-VLSC:5012C-4P-20HP-VLSC:5012C-4P-25HP-VLSC:5012C-4P-30HP-VLSC:5012C-4P-40HP-VLSC:</t>
        </is>
      </c>
      <c r="D1617" s="86" t="inlineStr">
        <is>
          <t>XA</t>
        </is>
      </c>
      <c r="E1617" s="86" t="inlineStr">
        <is>
          <t>ImpMatl_Silicon_Bronze_ASTM-B584_C87600</t>
        </is>
      </c>
      <c r="F1617" s="89" t="inlineStr">
        <is>
          <t>Silicon Bronze, ASTM-B584, C87600</t>
        </is>
      </c>
      <c r="G1617" s="89" t="inlineStr">
        <is>
          <t>B21</t>
        </is>
      </c>
      <c r="H1617" s="89" t="inlineStr">
        <is>
          <t>Coating_Scotchkote134_interior</t>
        </is>
      </c>
      <c r="I1617" s="89" t="inlineStr">
        <is>
          <t>Stainless Steel, AISI-303</t>
        </is>
      </c>
      <c r="J1617" s="89" t="inlineStr">
        <is>
          <t>Steel, Cold Drawn C1018</t>
        </is>
      </c>
      <c r="K1617" s="86" t="inlineStr">
        <is>
          <t>RTF</t>
        </is>
      </c>
      <c r="L1617" s="89" t="n"/>
      <c r="M1617" s="89" t="inlineStr">
        <is>
          <t>A101945</t>
        </is>
      </c>
      <c r="N1617" s="89" t="n">
        <v>0</v>
      </c>
      <c r="O1617" s="89" t="inlineStr">
        <is>
          <t>LT250</t>
        </is>
      </c>
      <c r="P1617" s="13" t="n">
        <v>8</v>
      </c>
      <c r="R1617" s="12" t="n"/>
    </row>
    <row r="1618" customFormat="1" s="84">
      <c r="A1618" s="91" t="n"/>
      <c r="B1618" s="89" t="inlineStr">
        <is>
          <t>Price_BOM_VLC_VLSC_Imp_1612</t>
        </is>
      </c>
      <c r="C1618" s="84" t="inlineStr">
        <is>
          <t>:5012C-4P-10HP-VLSC:5012C-4P-15HP-VLSC:5012C-4P-20HP-VLSC:5012C-4P-25HP-VLSC:5012C-4P-30HP-VLSC:5012C-4P-40HP-VLSC:</t>
        </is>
      </c>
      <c r="D1618" s="86" t="inlineStr">
        <is>
          <t>XA</t>
        </is>
      </c>
      <c r="E1618" s="84" t="inlineStr">
        <is>
          <t>ImpMatl_NiAl-Bronze_ASTM-B148_C95400</t>
        </is>
      </c>
      <c r="F1618" s="89" t="inlineStr">
        <is>
          <t>Nickel Aluminum Bronze ASTM B148 UNS C95400</t>
        </is>
      </c>
      <c r="G1618" s="89" t="inlineStr">
        <is>
          <t>B22</t>
        </is>
      </c>
      <c r="H1618" s="89" t="inlineStr">
        <is>
          <t>Coating_Scotchkote134_interior</t>
        </is>
      </c>
      <c r="I1618" s="89" t="inlineStr">
        <is>
          <t>Stainless Steel, AISI-303</t>
        </is>
      </c>
      <c r="J1618" s="89" t="inlineStr">
        <is>
          <t>Steel, Cold Drawn C1018</t>
        </is>
      </c>
      <c r="K1618" s="86" t="inlineStr">
        <is>
          <t>RTF</t>
        </is>
      </c>
      <c r="L1618" s="124" t="n"/>
      <c r="M1618" s="84" t="inlineStr">
        <is>
          <t>A102250</t>
        </is>
      </c>
      <c r="N1618" s="107" t="n">
        <v>384</v>
      </c>
      <c r="O1618" s="89" t="inlineStr">
        <is>
          <t>LT250</t>
        </is>
      </c>
      <c r="P1618" s="13" t="n">
        <v>8</v>
      </c>
      <c r="R1618" s="12" t="n"/>
    </row>
    <row r="1619" customFormat="1" s="84">
      <c r="A1619" s="91" t="n"/>
      <c r="B1619" s="89" t="inlineStr">
        <is>
          <t>Price_BOM_VLC_VLSC_Imp_1613</t>
        </is>
      </c>
      <c r="C1619" s="84" t="inlineStr">
        <is>
          <t>:5012C-4P-10HP-VLSC:5012C-4P-15HP-VLSC:5012C-4P-20HP-VLSC:5012C-4P-25HP-VLSC:5012C-4P-30HP-VLSC:5012C-4P-40HP-VLSC:</t>
        </is>
      </c>
      <c r="D1619" s="86" t="inlineStr">
        <is>
          <t>XA</t>
        </is>
      </c>
      <c r="E1619" s="86" t="inlineStr">
        <is>
          <t>ImpMatl_Silicon_Bronze_ASTM-B584_C87600</t>
        </is>
      </c>
      <c r="F1619" s="89" t="inlineStr">
        <is>
          <t>Silicon Bronze, ASTM-B584, C87600</t>
        </is>
      </c>
      <c r="G1619" s="89" t="inlineStr">
        <is>
          <t>B21</t>
        </is>
      </c>
      <c r="H1619" s="89" t="inlineStr">
        <is>
          <t>Coating_Scotchkote134_interior_exterior</t>
        </is>
      </c>
      <c r="I1619" s="89" t="inlineStr">
        <is>
          <t>Stainless Steel, AISI-303</t>
        </is>
      </c>
      <c r="J1619" s="89" t="inlineStr">
        <is>
          <t>Steel, Cold Drawn C1018</t>
        </is>
      </c>
      <c r="K1619" s="86" t="inlineStr">
        <is>
          <t>RTF</t>
        </is>
      </c>
      <c r="L1619" s="89" t="n"/>
      <c r="M1619" s="89" t="inlineStr">
        <is>
          <t>A101945</t>
        </is>
      </c>
      <c r="N1619" s="89" t="n">
        <v>0</v>
      </c>
      <c r="O1619" s="89" t="inlineStr">
        <is>
          <t>LT250</t>
        </is>
      </c>
      <c r="P1619" s="13" t="n">
        <v>8</v>
      </c>
      <c r="R1619" s="12" t="n"/>
    </row>
    <row r="1620" customFormat="1" s="84">
      <c r="A1620" s="91" t="n"/>
      <c r="B1620" s="89" t="inlineStr">
        <is>
          <t>Price_BOM_VLC_VLSC_Imp_1614</t>
        </is>
      </c>
      <c r="C1620" s="84" t="inlineStr">
        <is>
          <t>:5012C-4P-10HP-VLSC:5012C-4P-15HP-VLSC:5012C-4P-20HP-VLSC:5012C-4P-25HP-VLSC:5012C-4P-30HP-VLSC:5012C-4P-40HP-VLSC:</t>
        </is>
      </c>
      <c r="D1620" s="86" t="inlineStr">
        <is>
          <t>XA</t>
        </is>
      </c>
      <c r="E1620" s="84" t="inlineStr">
        <is>
          <t>ImpMatl_NiAl-Bronze_ASTM-B148_C95400</t>
        </is>
      </c>
      <c r="F1620" s="89" t="inlineStr">
        <is>
          <t>Nickel Aluminum Bronze ASTM B148 UNS C95400</t>
        </is>
      </c>
      <c r="G1620" s="89" t="inlineStr">
        <is>
          <t>B22</t>
        </is>
      </c>
      <c r="H1620" s="89" t="inlineStr">
        <is>
          <t>Coating_Scotchkote134_interior_exterior</t>
        </is>
      </c>
      <c r="I1620" s="89" t="inlineStr">
        <is>
          <t>Stainless Steel, AISI-303</t>
        </is>
      </c>
      <c r="J1620" s="89" t="inlineStr">
        <is>
          <t>Steel, Cold Drawn C1018</t>
        </is>
      </c>
      <c r="K1620" s="86" t="inlineStr">
        <is>
          <t>RTF</t>
        </is>
      </c>
      <c r="L1620" s="124" t="n"/>
      <c r="M1620" s="84" t="inlineStr">
        <is>
          <t>A102250</t>
        </is>
      </c>
      <c r="N1620" s="107" t="n">
        <v>384</v>
      </c>
      <c r="O1620" s="89" t="inlineStr">
        <is>
          <t>LT250</t>
        </is>
      </c>
      <c r="P1620" s="13" t="n">
        <v>8</v>
      </c>
      <c r="R1620" s="12" t="n"/>
    </row>
    <row r="1621" customFormat="1" s="84">
      <c r="A1621" s="91" t="n"/>
      <c r="B1621" s="89" t="inlineStr">
        <is>
          <t>Price_BOM_VLC_VLSC_Imp_1615</t>
        </is>
      </c>
      <c r="C1621" s="84" t="inlineStr">
        <is>
          <t>:5012C-4P-10HP-VLSC:5012C-4P-15HP-VLSC:5012C-4P-20HP-VLSC:5012C-4P-25HP-VLSC:5012C-4P-30HP-VLSC:5012C-4P-40HP-VLSC:</t>
        </is>
      </c>
      <c r="D1621" s="86" t="inlineStr">
        <is>
          <t>XA</t>
        </is>
      </c>
      <c r="E1621" s="86" t="inlineStr">
        <is>
          <t>ImpMatl_Silicon_Bronze_ASTM-B584_C87600</t>
        </is>
      </c>
      <c r="F1621" s="89" t="inlineStr">
        <is>
          <t>Silicon Bronze, ASTM-B584, C87600</t>
        </is>
      </c>
      <c r="G1621" s="89" t="inlineStr">
        <is>
          <t>B21</t>
        </is>
      </c>
      <c r="H1621" s="89" t="inlineStr">
        <is>
          <t>Coating_Scotchkote134_interior_exterior_IncludeImpeller</t>
        </is>
      </c>
      <c r="I1621" s="89" t="inlineStr">
        <is>
          <t>Stainless Steel, AISI-303</t>
        </is>
      </c>
      <c r="J1621" s="89" t="inlineStr">
        <is>
          <t>Steel, Cold Drawn C1018</t>
        </is>
      </c>
      <c r="K1621" s="86" t="inlineStr">
        <is>
          <t>RTF</t>
        </is>
      </c>
      <c r="L1621" s="89" t="n"/>
      <c r="M1621" s="89" t="inlineStr">
        <is>
          <t>A101945</t>
        </is>
      </c>
      <c r="N1621" s="89" t="n">
        <v>0</v>
      </c>
      <c r="O1621" s="89" t="inlineStr">
        <is>
          <t>LT250</t>
        </is>
      </c>
      <c r="P1621" s="13" t="n">
        <v>8</v>
      </c>
      <c r="R1621" s="12" t="n"/>
    </row>
    <row r="1622" customFormat="1" s="84">
      <c r="A1622" s="91" t="n"/>
      <c r="B1622" s="89" t="inlineStr">
        <is>
          <t>Price_BOM_VLC_VLSC_Imp_1616</t>
        </is>
      </c>
      <c r="C1622" s="84" t="inlineStr">
        <is>
          <t>:5012C-4P-10HP-VLSC:5012C-4P-15HP-VLSC:5012C-4P-20HP-VLSC:5012C-4P-25HP-VLSC:5012C-4P-30HP-VLSC:5012C-4P-40HP-VLSC:</t>
        </is>
      </c>
      <c r="D1622" s="86" t="inlineStr">
        <is>
          <t>XA</t>
        </is>
      </c>
      <c r="E1622" s="84" t="inlineStr">
        <is>
          <t>ImpMatl_NiAl-Bronze_ASTM-B148_C95400</t>
        </is>
      </c>
      <c r="F1622" s="89" t="inlineStr">
        <is>
          <t>Nickel Aluminum Bronze ASTM B148 UNS C95400</t>
        </is>
      </c>
      <c r="G1622" s="89" t="inlineStr">
        <is>
          <t>B22</t>
        </is>
      </c>
      <c r="H1622" s="89" t="inlineStr">
        <is>
          <t>Coating_Scotchkote134_interior_exterior_IncludeImpeller</t>
        </is>
      </c>
      <c r="I1622" s="89" t="inlineStr">
        <is>
          <t>Stainless Steel, AISI-303</t>
        </is>
      </c>
      <c r="J1622" s="89" t="inlineStr">
        <is>
          <t>Steel, Cold Drawn C1018</t>
        </is>
      </c>
      <c r="K1622" s="86" t="inlineStr">
        <is>
          <t>RTF</t>
        </is>
      </c>
      <c r="L1622" s="124" t="n"/>
      <c r="M1622" s="84" t="inlineStr">
        <is>
          <t>A102250</t>
        </is>
      </c>
      <c r="N1622" s="107" t="n">
        <v>384</v>
      </c>
      <c r="O1622" s="89" t="inlineStr">
        <is>
          <t>LT250</t>
        </is>
      </c>
      <c r="P1622" s="13" t="n">
        <v>8</v>
      </c>
      <c r="R1622" s="12" t="n"/>
    </row>
    <row r="1623" customFormat="1" s="84">
      <c r="A1623" s="91" t="n"/>
      <c r="B1623" s="89" t="inlineStr">
        <is>
          <t>Price_BOM_VLC_VLSC_Imp_1617</t>
        </is>
      </c>
      <c r="C1623" s="84" t="inlineStr">
        <is>
          <t>:5012C-4P-10HP-VLSC:5012C-4P-15HP-VLSC:5012C-4P-20HP-VLSC:5012C-4P-25HP-VLSC:5012C-4P-30HP-VLSC:5012C-4P-40HP-VLSC:</t>
        </is>
      </c>
      <c r="D1623" s="86" t="inlineStr">
        <is>
          <t>XA</t>
        </is>
      </c>
      <c r="E1623" s="86" t="inlineStr">
        <is>
          <t>ImpMatl_Silicon_Bronze_ASTM-B584_C87600</t>
        </is>
      </c>
      <c r="F1623" s="89" t="inlineStr">
        <is>
          <t>Silicon Bronze, ASTM-B584, C87600</t>
        </is>
      </c>
      <c r="G1623" s="89" t="inlineStr">
        <is>
          <t>B21</t>
        </is>
      </c>
      <c r="H1623" s="89" t="inlineStr">
        <is>
          <t>Coating_Scotchkote134_interior_IncludeImpeller</t>
        </is>
      </c>
      <c r="I1623" s="89" t="inlineStr">
        <is>
          <t>Stainless Steel, AISI-303</t>
        </is>
      </c>
      <c r="J1623" s="89" t="inlineStr">
        <is>
          <t>Steel, Cold Drawn C1018</t>
        </is>
      </c>
      <c r="K1623" s="86" t="inlineStr">
        <is>
          <t>RTF</t>
        </is>
      </c>
      <c r="L1623" s="89" t="n"/>
      <c r="M1623" s="89" t="inlineStr">
        <is>
          <t>A101945</t>
        </is>
      </c>
      <c r="N1623" s="89" t="n">
        <v>0</v>
      </c>
      <c r="O1623" s="89" t="inlineStr">
        <is>
          <t>LT250</t>
        </is>
      </c>
      <c r="P1623" s="13" t="n">
        <v>8</v>
      </c>
      <c r="R1623" s="12" t="n"/>
    </row>
    <row r="1624" customFormat="1" s="84">
      <c r="A1624" s="91" t="n"/>
      <c r="B1624" s="89" t="inlineStr">
        <is>
          <t>Price_BOM_VLC_VLSC_Imp_1618</t>
        </is>
      </c>
      <c r="C1624" s="84" t="inlineStr">
        <is>
          <t>:5012C-4P-10HP-VLSC:5012C-4P-15HP-VLSC:5012C-4P-20HP-VLSC:5012C-4P-25HP-VLSC:5012C-4P-30HP-VLSC:5012C-4P-40HP-VLSC:</t>
        </is>
      </c>
      <c r="D1624" s="86" t="inlineStr">
        <is>
          <t>XA</t>
        </is>
      </c>
      <c r="E1624" s="84" t="inlineStr">
        <is>
          <t>ImpMatl_NiAl-Bronze_ASTM-B148_C95400</t>
        </is>
      </c>
      <c r="F1624" s="89" t="inlineStr">
        <is>
          <t>Nickel Aluminum Bronze ASTM B148 UNS C95400</t>
        </is>
      </c>
      <c r="G1624" s="89" t="inlineStr">
        <is>
          <t>B22</t>
        </is>
      </c>
      <c r="H1624" s="89" t="inlineStr">
        <is>
          <t>Coating_Scotchkote134_interior_IncludeImpeller</t>
        </is>
      </c>
      <c r="I1624" s="89" t="inlineStr">
        <is>
          <t>Stainless Steel, AISI-303</t>
        </is>
      </c>
      <c r="J1624" s="89" t="inlineStr">
        <is>
          <t>Steel, Cold Drawn C1018</t>
        </is>
      </c>
      <c r="K1624" s="86" t="inlineStr">
        <is>
          <t>RTF</t>
        </is>
      </c>
      <c r="L1624" s="124" t="n"/>
      <c r="M1624" s="84" t="inlineStr">
        <is>
          <t>A102250</t>
        </is>
      </c>
      <c r="N1624" s="107" t="n">
        <v>384</v>
      </c>
      <c r="O1624" s="89" t="inlineStr">
        <is>
          <t>LT250</t>
        </is>
      </c>
      <c r="P1624" s="13" t="n">
        <v>8</v>
      </c>
      <c r="R1624" s="12" t="n"/>
    </row>
    <row r="1625" customFormat="1" s="84">
      <c r="A1625" s="91" t="n"/>
      <c r="B1625" s="89" t="inlineStr">
        <is>
          <t>Price_BOM_VLC_VLSC_Imp_1619</t>
        </is>
      </c>
      <c r="C1625" s="84" t="inlineStr">
        <is>
          <t>:5012C-4P-10HP-VLSC:5012C-4P-15HP-VLSC:5012C-4P-20HP-VLSC:5012C-4P-25HP-VLSC:5012C-4P-30HP-VLSC:5012C-4P-40HP-VLSC:</t>
        </is>
      </c>
      <c r="D1625" s="86" t="inlineStr">
        <is>
          <t>XA</t>
        </is>
      </c>
      <c r="E1625" s="86" t="inlineStr">
        <is>
          <t>ImpMatl_Silicon_Bronze_ASTM-B584_C87600</t>
        </is>
      </c>
      <c r="F1625" s="89" t="inlineStr">
        <is>
          <t>Silicon Bronze, ASTM-B584, C87600</t>
        </is>
      </c>
      <c r="G1625" s="89" t="inlineStr">
        <is>
          <t>B21</t>
        </is>
      </c>
      <c r="H1625" s="89" t="inlineStr">
        <is>
          <t>Coating_Special</t>
        </is>
      </c>
      <c r="I1625" s="89" t="inlineStr">
        <is>
          <t>Stainless Steel, AISI-303</t>
        </is>
      </c>
      <c r="J1625" s="89" t="inlineStr">
        <is>
          <t>Steel, Cold Drawn C1018</t>
        </is>
      </c>
      <c r="K1625" s="86" t="inlineStr">
        <is>
          <t>RTF</t>
        </is>
      </c>
      <c r="L1625" s="89" t="n"/>
      <c r="M1625" s="89" t="inlineStr">
        <is>
          <t>A101945</t>
        </is>
      </c>
      <c r="N1625" s="89" t="n">
        <v>0</v>
      </c>
      <c r="O1625" s="89" t="inlineStr">
        <is>
          <t>LT250</t>
        </is>
      </c>
      <c r="P1625" s="13" t="n">
        <v>8</v>
      </c>
      <c r="R1625" s="12" t="n"/>
    </row>
    <row r="1626" customFormat="1" s="84">
      <c r="A1626" s="91" t="n"/>
      <c r="B1626" s="89" t="inlineStr">
        <is>
          <t>Price_BOM_VLC_VLSC_Imp_1620</t>
        </is>
      </c>
      <c r="C1626" s="84" t="inlineStr">
        <is>
          <t>:5012C-4P-10HP-VLSC:5012C-4P-15HP-VLSC:5012C-4P-20HP-VLSC:5012C-4P-25HP-VLSC:5012C-4P-30HP-VLSC:5012C-4P-40HP-VLSC:</t>
        </is>
      </c>
      <c r="D1626" s="86" t="inlineStr">
        <is>
          <t>XA</t>
        </is>
      </c>
      <c r="E1626" s="84" t="inlineStr">
        <is>
          <t>ImpMatl_NiAl-Bronze_ASTM-B148_C95400</t>
        </is>
      </c>
      <c r="F1626" s="89" t="inlineStr">
        <is>
          <t>Nickel Aluminum Bronze ASTM B148 UNS C95400</t>
        </is>
      </c>
      <c r="G1626" s="89" t="inlineStr">
        <is>
          <t>B22</t>
        </is>
      </c>
      <c r="H1626" s="89" t="inlineStr">
        <is>
          <t>Coating_Special</t>
        </is>
      </c>
      <c r="I1626" s="89" t="inlineStr">
        <is>
          <t>Stainless Steel, AISI-303</t>
        </is>
      </c>
      <c r="J1626" s="89" t="inlineStr">
        <is>
          <t>Steel, Cold Drawn C1018</t>
        </is>
      </c>
      <c r="K1626" s="86" t="inlineStr">
        <is>
          <t>RTF</t>
        </is>
      </c>
      <c r="L1626" s="124" t="n"/>
      <c r="M1626" s="84" t="inlineStr">
        <is>
          <t>A102250</t>
        </is>
      </c>
      <c r="N1626" s="107" t="n">
        <v>384</v>
      </c>
      <c r="O1626" s="89" t="inlineStr">
        <is>
          <t>LT250</t>
        </is>
      </c>
      <c r="P1626" s="13" t="n">
        <v>8</v>
      </c>
      <c r="R1626" s="12" t="n"/>
    </row>
    <row r="1627" customFormat="1" s="84">
      <c r="A1627" s="91" t="n"/>
      <c r="B1627" s="89" t="inlineStr">
        <is>
          <t>Price_BOM_VLC_VLSC_Imp_1621</t>
        </is>
      </c>
      <c r="C1627" s="84" t="inlineStr">
        <is>
          <t>:5012C-4P-10HP-VLSC:5012C-4P-15HP-VLSC:5012C-4P-20HP-VLSC:5012C-4P-25HP-VLSC:5012C-4P-30HP-VLSC:5012C-4P-40HP-VLSC:</t>
        </is>
      </c>
      <c r="D1627" s="86" t="inlineStr">
        <is>
          <t>XA</t>
        </is>
      </c>
      <c r="E1627" s="86" t="inlineStr">
        <is>
          <t>ImpMatl_Silicon_Bronze_ASTM-B584_C87600</t>
        </is>
      </c>
      <c r="F1627" s="89" t="inlineStr">
        <is>
          <t>Silicon Bronze, ASTM-B584, C87600</t>
        </is>
      </c>
      <c r="G1627" s="89" t="inlineStr">
        <is>
          <t>B21</t>
        </is>
      </c>
      <c r="H1627" s="89" t="inlineStr">
        <is>
          <t>Coating_Epoxy</t>
        </is>
      </c>
      <c r="I1627" s="89" t="inlineStr">
        <is>
          <t>Stainless Steel, AISI-303</t>
        </is>
      </c>
      <c r="J1627" s="89" t="inlineStr">
        <is>
          <t>Steel, Cold Drawn C1018</t>
        </is>
      </c>
      <c r="K1627" s="86" t="inlineStr">
        <is>
          <t>RTF</t>
        </is>
      </c>
      <c r="L1627" s="89" t="n"/>
      <c r="M1627" s="89" t="inlineStr">
        <is>
          <t>A101945</t>
        </is>
      </c>
      <c r="N1627" s="89" t="n">
        <v>0</v>
      </c>
      <c r="O1627" s="89" t="inlineStr">
        <is>
          <t>LT250</t>
        </is>
      </c>
      <c r="P1627" s="13" t="n">
        <v>8</v>
      </c>
      <c r="R1627" s="12" t="n"/>
    </row>
    <row r="1628" customFormat="1" s="84">
      <c r="A1628" s="91" t="n"/>
      <c r="B1628" s="89" t="inlineStr">
        <is>
          <t>Price_BOM_VLC_VLSC_Imp_1622</t>
        </is>
      </c>
      <c r="C1628" s="84" t="inlineStr">
        <is>
          <t>:5012C-4P-10HP-VLSC:5012C-4P-15HP-VLSC:5012C-4P-20HP-VLSC:5012C-4P-25HP-VLSC:5012C-4P-30HP-VLSC:5012C-4P-40HP-VLSC:</t>
        </is>
      </c>
      <c r="D1628" s="86" t="inlineStr">
        <is>
          <t>XA</t>
        </is>
      </c>
      <c r="E1628" s="84" t="inlineStr">
        <is>
          <t>ImpMatl_NiAl-Bronze_ASTM-B148_C95400</t>
        </is>
      </c>
      <c r="F1628" s="89" t="inlineStr">
        <is>
          <t>Nickel Aluminum Bronze ASTM B148 UNS C95400</t>
        </is>
      </c>
      <c r="G1628" s="89" t="inlineStr">
        <is>
          <t>B22</t>
        </is>
      </c>
      <c r="H1628" s="89" t="inlineStr">
        <is>
          <t>Coating_Epoxy</t>
        </is>
      </c>
      <c r="I1628" s="89" t="inlineStr">
        <is>
          <t>Stainless Steel, AISI-303</t>
        </is>
      </c>
      <c r="J1628" s="89" t="inlineStr">
        <is>
          <t>Steel, Cold Drawn C1018</t>
        </is>
      </c>
      <c r="K1628" s="86" t="inlineStr">
        <is>
          <t>RTF</t>
        </is>
      </c>
      <c r="L1628" s="124" t="n"/>
      <c r="M1628" s="84" t="inlineStr">
        <is>
          <t>A102250</t>
        </is>
      </c>
      <c r="N1628" s="107" t="n">
        <v>384</v>
      </c>
      <c r="O1628" s="89" t="inlineStr">
        <is>
          <t>LT250</t>
        </is>
      </c>
      <c r="P1628" s="13" t="n">
        <v>8</v>
      </c>
      <c r="R1628" s="12" t="n"/>
    </row>
    <row r="1629" customFormat="1" s="84">
      <c r="A1629" s="91" t="n"/>
      <c r="B1629" s="89" t="inlineStr">
        <is>
          <t>Price_BOM_VLC_VLSC_Imp_1623</t>
        </is>
      </c>
      <c r="C1629" s="84" t="inlineStr">
        <is>
          <t>:40959-4P-5HP-VLC:40959-4P-7.5HP-VLC:40959-4P-10HP-VLC:</t>
        </is>
      </c>
      <c r="D1629" s="86" t="inlineStr">
        <is>
          <t>X3</t>
        </is>
      </c>
      <c r="E1629" s="86" t="inlineStr">
        <is>
          <t>ImpMatl_Silicon_Bronze_ASTM-B584_C87600</t>
        </is>
      </c>
      <c r="F1629" s="89" t="inlineStr">
        <is>
          <t>Silicon Bronze, ASTM-B584, C87600</t>
        </is>
      </c>
      <c r="G1629" s="89" t="inlineStr">
        <is>
          <t>B21</t>
        </is>
      </c>
      <c r="H1629" s="89" t="inlineStr">
        <is>
          <t>Coating_Standard</t>
        </is>
      </c>
      <c r="I1629" s="89" t="inlineStr">
        <is>
          <t>Stainless Steel, AISI-303</t>
        </is>
      </c>
      <c r="J1629" s="89" t="inlineStr">
        <is>
          <t>Steel, Cold Drawn C1018</t>
        </is>
      </c>
      <c r="K1629" s="114" t="inlineStr">
        <is>
          <t>96769211</t>
        </is>
      </c>
      <c r="L1629" s="89" t="inlineStr">
        <is>
          <t>IMP,L,30957,X3,B21</t>
        </is>
      </c>
      <c r="M1629" s="89" t="inlineStr">
        <is>
          <t>A101868</t>
        </is>
      </c>
      <c r="N1629" s="89" t="n">
        <v>0</v>
      </c>
      <c r="O1629" s="89" t="inlineStr">
        <is>
          <t>LT027</t>
        </is>
      </c>
      <c r="P1629" s="13" t="n">
        <v>0</v>
      </c>
      <c r="R1629" s="12" t="n"/>
    </row>
    <row r="1630" customFormat="1" s="84">
      <c r="A1630" s="91" t="n"/>
      <c r="B1630" s="89" t="inlineStr">
        <is>
          <t>Price_BOM_VLC_VLSC_Imp_1624</t>
        </is>
      </c>
      <c r="C1630" s="84" t="inlineStr">
        <is>
          <t>:40959-4P-5HP-VLC:40959-4P-7.5HP-VLC:40959-4P-10HP-VLC:</t>
        </is>
      </c>
      <c r="D1630" s="86" t="inlineStr">
        <is>
          <t>X3</t>
        </is>
      </c>
      <c r="E1630" s="86" t="inlineStr">
        <is>
          <t>ImpMatl_SS_AISI-304</t>
        </is>
      </c>
      <c r="F1630" s="89" t="inlineStr">
        <is>
          <t>Stainless Steel, AISI-304</t>
        </is>
      </c>
      <c r="G1630" s="89" t="inlineStr">
        <is>
          <t>H304</t>
        </is>
      </c>
      <c r="H1630" s="89" t="inlineStr">
        <is>
          <t>Coating_Standard</t>
        </is>
      </c>
      <c r="I1630" s="89" t="inlineStr">
        <is>
          <t>Stainless Steel, AISI-303</t>
        </is>
      </c>
      <c r="J1630" s="89" t="inlineStr">
        <is>
          <t>Stainless Steel, AISI 316</t>
        </is>
      </c>
      <c r="K1630" s="112" t="n">
        <v>98876155</v>
      </c>
      <c r="L1630" s="112" t="inlineStr">
        <is>
          <t>IMP,L,30957,X3,H304</t>
        </is>
      </c>
      <c r="M1630" s="84" t="inlineStr">
        <is>
          <t>A101873</t>
        </is>
      </c>
      <c r="N1630" s="84" t="n">
        <v>0</v>
      </c>
      <c r="O1630" s="89" t="inlineStr">
        <is>
          <t>LT027</t>
        </is>
      </c>
      <c r="P1630" s="13" t="n">
        <v>0</v>
      </c>
      <c r="R1630" s="12" t="n"/>
    </row>
    <row r="1631" customFormat="1" s="84">
      <c r="A1631" s="91" t="n"/>
      <c r="B1631" s="89" t="inlineStr">
        <is>
          <t>Price_BOM_VLC_VLSC_Imp_1625</t>
        </is>
      </c>
      <c r="C1631" s="84" t="inlineStr">
        <is>
          <t>:40959-4P-5HP-VLC:40959-4P-7.5HP-VLC:40959-4P-10HP-VLC:</t>
        </is>
      </c>
      <c r="D1631" s="86" t="inlineStr">
        <is>
          <t>X3</t>
        </is>
      </c>
      <c r="E1631" s="84" t="inlineStr">
        <is>
          <t>ImpMatl_NiAl-Bronze_ASTM-B148_C95400</t>
        </is>
      </c>
      <c r="F1631" s="89" t="inlineStr">
        <is>
          <t>Nickel Aluminum Bronze ASTM B148 UNS C95400</t>
        </is>
      </c>
      <c r="G1631" s="89" t="inlineStr">
        <is>
          <t>B22</t>
        </is>
      </c>
      <c r="H1631" s="89" t="inlineStr">
        <is>
          <t>Coating_Standard</t>
        </is>
      </c>
      <c r="I1631" s="89" t="inlineStr">
        <is>
          <t>Stainless Steel, AISI-303</t>
        </is>
      </c>
      <c r="J1631" s="89" t="inlineStr">
        <is>
          <t>Steel, Cold Drawn C1018</t>
        </is>
      </c>
      <c r="K1631" s="113" t="inlineStr">
        <is>
          <t>97778041</t>
        </is>
      </c>
      <c r="L1631" s="124" t="n"/>
      <c r="M1631" s="84" t="inlineStr">
        <is>
          <t>A102239</t>
        </is>
      </c>
      <c r="N1631" s="124" t="n">
        <v>182</v>
      </c>
      <c r="O1631" s="89" t="inlineStr">
        <is>
          <t>LT250</t>
        </is>
      </c>
      <c r="P1631" s="13" t="n">
        <v>8</v>
      </c>
      <c r="R1631" s="12" t="n"/>
    </row>
    <row r="1632" customFormat="1" s="84">
      <c r="A1632" s="91" t="n"/>
      <c r="B1632" s="89" t="inlineStr">
        <is>
          <t>Price_BOM_VLC_VLSC_Imp_1626</t>
        </is>
      </c>
      <c r="C1632" s="84" t="inlineStr">
        <is>
          <t>:40959-4P-5HP-VLC:40959-4P-7.5HP-VLC:40959-4P-10HP-VLC:</t>
        </is>
      </c>
      <c r="D1632" s="86" t="inlineStr">
        <is>
          <t>X3</t>
        </is>
      </c>
      <c r="E1632" s="86" t="inlineStr">
        <is>
          <t>ImpMatl_Silicon_Bronze_ASTM-B584_C87600</t>
        </is>
      </c>
      <c r="F1632" s="89" t="inlineStr">
        <is>
          <t>Silicon Bronze, ASTM-B584, C87600</t>
        </is>
      </c>
      <c r="G1632" s="89" t="inlineStr">
        <is>
          <t>B21</t>
        </is>
      </c>
      <c r="H1632" s="89" t="inlineStr">
        <is>
          <t>Coating_Scotchkote134_interior</t>
        </is>
      </c>
      <c r="I1632" s="89" t="inlineStr">
        <is>
          <t>Stainless Steel, AISI-303</t>
        </is>
      </c>
      <c r="J1632" s="89" t="inlineStr">
        <is>
          <t>Steel, Cold Drawn C1018</t>
        </is>
      </c>
      <c r="K1632" s="86" t="inlineStr">
        <is>
          <t>RTF</t>
        </is>
      </c>
      <c r="L1632" s="89" t="n"/>
      <c r="M1632" s="89" t="inlineStr">
        <is>
          <t>A101868</t>
        </is>
      </c>
      <c r="N1632" s="89" t="n">
        <v>0</v>
      </c>
      <c r="O1632" s="89" t="inlineStr">
        <is>
          <t>LT250</t>
        </is>
      </c>
      <c r="P1632" s="13" t="n">
        <v>8</v>
      </c>
      <c r="R1632" s="12" t="n"/>
    </row>
    <row r="1633" customFormat="1" s="84">
      <c r="A1633" s="91" t="n"/>
      <c r="B1633" s="89" t="inlineStr">
        <is>
          <t>Price_BOM_VLC_VLSC_Imp_1627</t>
        </is>
      </c>
      <c r="C1633" s="84" t="inlineStr">
        <is>
          <t>:40959-4P-5HP-VLC:40959-4P-7.5HP-VLC:40959-4P-10HP-VLC:</t>
        </is>
      </c>
      <c r="D1633" s="86" t="inlineStr">
        <is>
          <t>X3</t>
        </is>
      </c>
      <c r="E1633" s="84" t="inlineStr">
        <is>
          <t>ImpMatl_NiAl-Bronze_ASTM-B148_C95400</t>
        </is>
      </c>
      <c r="F1633" s="89" t="inlineStr">
        <is>
          <t>Nickel Aluminum Bronze ASTM B148 UNS C95400</t>
        </is>
      </c>
      <c r="G1633" s="89" t="inlineStr">
        <is>
          <t>B22</t>
        </is>
      </c>
      <c r="H1633" s="89" t="inlineStr">
        <is>
          <t>Coating_Scotchkote134_interior</t>
        </is>
      </c>
      <c r="I1633" s="89" t="inlineStr">
        <is>
          <t>Stainless Steel, AISI-303</t>
        </is>
      </c>
      <c r="J1633" s="89" t="inlineStr">
        <is>
          <t>Steel, Cold Drawn C1018</t>
        </is>
      </c>
      <c r="K1633" s="86" t="inlineStr">
        <is>
          <t>RTF</t>
        </is>
      </c>
      <c r="L1633" s="124" t="n"/>
      <c r="M1633" s="84" t="inlineStr">
        <is>
          <t>A102239</t>
        </is>
      </c>
      <c r="N1633" s="124" t="n">
        <v>182</v>
      </c>
      <c r="O1633" s="89" t="inlineStr">
        <is>
          <t>LT250</t>
        </is>
      </c>
      <c r="P1633" s="13" t="n">
        <v>8</v>
      </c>
      <c r="R1633" s="12" t="n"/>
    </row>
    <row r="1634" customFormat="1" s="84">
      <c r="A1634" s="91" t="n"/>
      <c r="B1634" s="89" t="inlineStr">
        <is>
          <t>Price_BOM_VLC_VLSC_Imp_1628</t>
        </is>
      </c>
      <c r="C1634" s="84" t="inlineStr">
        <is>
          <t>:40959-4P-5HP-VLC:40959-4P-7.5HP-VLC:40959-4P-10HP-VLC:</t>
        </is>
      </c>
      <c r="D1634" s="86" t="inlineStr">
        <is>
          <t>X3</t>
        </is>
      </c>
      <c r="E1634" s="86" t="inlineStr">
        <is>
          <t>ImpMatl_Silicon_Bronze_ASTM-B584_C87600</t>
        </is>
      </c>
      <c r="F1634" s="89" t="inlineStr">
        <is>
          <t>Silicon Bronze, ASTM-B584, C87600</t>
        </is>
      </c>
      <c r="G1634" s="89" t="inlineStr">
        <is>
          <t>B21</t>
        </is>
      </c>
      <c r="H1634" s="89" t="inlineStr">
        <is>
          <t>Coating_Scotchkote134_interior_exterior</t>
        </is>
      </c>
      <c r="I1634" s="89" t="inlineStr">
        <is>
          <t>Stainless Steel, AISI-303</t>
        </is>
      </c>
      <c r="J1634" s="89" t="inlineStr">
        <is>
          <t>Steel, Cold Drawn C1018</t>
        </is>
      </c>
      <c r="K1634" s="86" t="inlineStr">
        <is>
          <t>RTF</t>
        </is>
      </c>
      <c r="L1634" s="89" t="n"/>
      <c r="M1634" s="89" t="inlineStr">
        <is>
          <t>A101868</t>
        </is>
      </c>
      <c r="N1634" s="89" t="n">
        <v>0</v>
      </c>
      <c r="O1634" s="89" t="inlineStr">
        <is>
          <t>LT250</t>
        </is>
      </c>
      <c r="P1634" s="13" t="n">
        <v>8</v>
      </c>
      <c r="R1634" s="12" t="n"/>
    </row>
    <row r="1635" customFormat="1" s="84">
      <c r="A1635" s="91" t="n"/>
      <c r="B1635" s="89" t="inlineStr">
        <is>
          <t>Price_BOM_VLC_VLSC_Imp_1629</t>
        </is>
      </c>
      <c r="C1635" s="84" t="inlineStr">
        <is>
          <t>:40959-4P-5HP-VLC:40959-4P-7.5HP-VLC:40959-4P-10HP-VLC:</t>
        </is>
      </c>
      <c r="D1635" s="86" t="inlineStr">
        <is>
          <t>X3</t>
        </is>
      </c>
      <c r="E1635" s="84" t="inlineStr">
        <is>
          <t>ImpMatl_NiAl-Bronze_ASTM-B148_C95400</t>
        </is>
      </c>
      <c r="F1635" s="89" t="inlineStr">
        <is>
          <t>Nickel Aluminum Bronze ASTM B148 UNS C95400</t>
        </is>
      </c>
      <c r="G1635" s="89" t="inlineStr">
        <is>
          <t>B22</t>
        </is>
      </c>
      <c r="H1635" s="89" t="inlineStr">
        <is>
          <t>Coating_Scotchkote134_interior_exterior</t>
        </is>
      </c>
      <c r="I1635" s="89" t="inlineStr">
        <is>
          <t>Stainless Steel, AISI-303</t>
        </is>
      </c>
      <c r="J1635" s="89" t="inlineStr">
        <is>
          <t>Steel, Cold Drawn C1018</t>
        </is>
      </c>
      <c r="K1635" s="86" t="inlineStr">
        <is>
          <t>RTF</t>
        </is>
      </c>
      <c r="L1635" s="124" t="n"/>
      <c r="M1635" s="84" t="inlineStr">
        <is>
          <t>A102239</t>
        </is>
      </c>
      <c r="N1635" s="124" t="n">
        <v>182</v>
      </c>
      <c r="O1635" s="89" t="inlineStr">
        <is>
          <t>LT250</t>
        </is>
      </c>
      <c r="P1635" s="13" t="n">
        <v>8</v>
      </c>
      <c r="R1635" s="12" t="n"/>
    </row>
    <row r="1636" customFormat="1" s="84">
      <c r="A1636" s="91" t="n"/>
      <c r="B1636" s="89" t="inlineStr">
        <is>
          <t>Price_BOM_VLC_VLSC_Imp_1630</t>
        </is>
      </c>
      <c r="C1636" s="84" t="inlineStr">
        <is>
          <t>:40959-4P-5HP-VLC:40959-4P-7.5HP-VLC:40959-4P-10HP-VLC:</t>
        </is>
      </c>
      <c r="D1636" s="86" t="inlineStr">
        <is>
          <t>X3</t>
        </is>
      </c>
      <c r="E1636" s="86" t="inlineStr">
        <is>
          <t>ImpMatl_Silicon_Bronze_ASTM-B584_C87600</t>
        </is>
      </c>
      <c r="F1636" s="89" t="inlineStr">
        <is>
          <t>Silicon Bronze, ASTM-B584, C87600</t>
        </is>
      </c>
      <c r="G1636" s="89" t="inlineStr">
        <is>
          <t>B21</t>
        </is>
      </c>
      <c r="H1636" s="89" t="inlineStr">
        <is>
          <t>Coating_Scotchkote134_interior_exterior_IncludeImpeller</t>
        </is>
      </c>
      <c r="I1636" s="89" t="inlineStr">
        <is>
          <t>Stainless Steel, AISI-303</t>
        </is>
      </c>
      <c r="J1636" s="89" t="inlineStr">
        <is>
          <t>Steel, Cold Drawn C1018</t>
        </is>
      </c>
      <c r="K1636" s="86" t="inlineStr">
        <is>
          <t>RTF</t>
        </is>
      </c>
      <c r="L1636" s="89" t="n"/>
      <c r="M1636" s="89" t="inlineStr">
        <is>
          <t>A101868</t>
        </is>
      </c>
      <c r="N1636" s="89" t="n">
        <v>0</v>
      </c>
      <c r="O1636" s="89" t="inlineStr">
        <is>
          <t>LT250</t>
        </is>
      </c>
      <c r="P1636" s="13" t="n">
        <v>8</v>
      </c>
      <c r="R1636" s="12" t="n"/>
    </row>
    <row r="1637" customFormat="1" s="84">
      <c r="A1637" s="91" t="n"/>
      <c r="B1637" s="89" t="inlineStr">
        <is>
          <t>Price_BOM_VLC_VLSC_Imp_1631</t>
        </is>
      </c>
      <c r="C1637" s="84" t="inlineStr">
        <is>
          <t>:40959-4P-5HP-VLC:40959-4P-7.5HP-VLC:40959-4P-10HP-VLC:</t>
        </is>
      </c>
      <c r="D1637" s="86" t="inlineStr">
        <is>
          <t>X3</t>
        </is>
      </c>
      <c r="E1637" s="84" t="inlineStr">
        <is>
          <t>ImpMatl_NiAl-Bronze_ASTM-B148_C95400</t>
        </is>
      </c>
      <c r="F1637" s="89" t="inlineStr">
        <is>
          <t>Nickel Aluminum Bronze ASTM B148 UNS C95400</t>
        </is>
      </c>
      <c r="G1637" s="89" t="inlineStr">
        <is>
          <t>B22</t>
        </is>
      </c>
      <c r="H1637" s="89" t="inlineStr">
        <is>
          <t>Coating_Scotchkote134_interior_exterior_IncludeImpeller</t>
        </is>
      </c>
      <c r="I1637" s="89" t="inlineStr">
        <is>
          <t>Stainless Steel, AISI-303</t>
        </is>
      </c>
      <c r="J1637" s="89" t="inlineStr">
        <is>
          <t>Steel, Cold Drawn C1018</t>
        </is>
      </c>
      <c r="K1637" s="86" t="inlineStr">
        <is>
          <t>RTF</t>
        </is>
      </c>
      <c r="L1637" s="124" t="n"/>
      <c r="M1637" s="84" t="inlineStr">
        <is>
          <t>A102239</t>
        </is>
      </c>
      <c r="N1637" s="124" t="n">
        <v>182</v>
      </c>
      <c r="O1637" s="89" t="inlineStr">
        <is>
          <t>LT250</t>
        </is>
      </c>
      <c r="P1637" s="13" t="n">
        <v>8</v>
      </c>
      <c r="R1637" s="12" t="n"/>
    </row>
    <row r="1638" customFormat="1" s="84">
      <c r="A1638" s="91" t="n"/>
      <c r="B1638" s="89" t="inlineStr">
        <is>
          <t>Price_BOM_VLC_VLSC_Imp_1632</t>
        </is>
      </c>
      <c r="C1638" s="84" t="inlineStr">
        <is>
          <t>:40959-4P-5HP-VLC:40959-4P-7.5HP-VLC:40959-4P-10HP-VLC:</t>
        </is>
      </c>
      <c r="D1638" s="86" t="inlineStr">
        <is>
          <t>X3</t>
        </is>
      </c>
      <c r="E1638" s="86" t="inlineStr">
        <is>
          <t>ImpMatl_Silicon_Bronze_ASTM-B584_C87600</t>
        </is>
      </c>
      <c r="F1638" s="89" t="inlineStr">
        <is>
          <t>Silicon Bronze, ASTM-B584, C87600</t>
        </is>
      </c>
      <c r="G1638" s="89" t="inlineStr">
        <is>
          <t>B21</t>
        </is>
      </c>
      <c r="H1638" s="89" t="inlineStr">
        <is>
          <t>Coating_Scotchkote134_interior_IncludeImpeller</t>
        </is>
      </c>
      <c r="I1638" s="89" t="inlineStr">
        <is>
          <t>Stainless Steel, AISI-303</t>
        </is>
      </c>
      <c r="J1638" s="89" t="inlineStr">
        <is>
          <t>Steel, Cold Drawn C1018</t>
        </is>
      </c>
      <c r="K1638" s="86" t="inlineStr">
        <is>
          <t>RTF</t>
        </is>
      </c>
      <c r="L1638" s="89" t="n"/>
      <c r="M1638" s="89" t="inlineStr">
        <is>
          <t>A101868</t>
        </is>
      </c>
      <c r="N1638" s="89" t="n">
        <v>0</v>
      </c>
      <c r="O1638" s="89" t="inlineStr">
        <is>
          <t>LT250</t>
        </is>
      </c>
      <c r="P1638" s="13" t="n">
        <v>8</v>
      </c>
      <c r="R1638" s="12" t="n"/>
    </row>
    <row r="1639" customFormat="1" s="84">
      <c r="A1639" s="91" t="n"/>
      <c r="B1639" s="89" t="inlineStr">
        <is>
          <t>Price_BOM_VLC_VLSC_Imp_1633</t>
        </is>
      </c>
      <c r="C1639" s="84" t="inlineStr">
        <is>
          <t>:40959-4P-5HP-VLC:40959-4P-7.5HP-VLC:40959-4P-10HP-VLC:</t>
        </is>
      </c>
      <c r="D1639" s="86" t="inlineStr">
        <is>
          <t>X3</t>
        </is>
      </c>
      <c r="E1639" s="84" t="inlineStr">
        <is>
          <t>ImpMatl_NiAl-Bronze_ASTM-B148_C95400</t>
        </is>
      </c>
      <c r="F1639" s="89" t="inlineStr">
        <is>
          <t>Nickel Aluminum Bronze ASTM B148 UNS C95400</t>
        </is>
      </c>
      <c r="G1639" s="89" t="inlineStr">
        <is>
          <t>B22</t>
        </is>
      </c>
      <c r="H1639" s="89" t="inlineStr">
        <is>
          <t>Coating_Scotchkote134_interior_IncludeImpeller</t>
        </is>
      </c>
      <c r="I1639" s="89" t="inlineStr">
        <is>
          <t>Stainless Steel, AISI-303</t>
        </is>
      </c>
      <c r="J1639" s="89" t="inlineStr">
        <is>
          <t>Steel, Cold Drawn C1018</t>
        </is>
      </c>
      <c r="K1639" s="86" t="inlineStr">
        <is>
          <t>RTF</t>
        </is>
      </c>
      <c r="L1639" s="124" t="n"/>
      <c r="M1639" s="84" t="inlineStr">
        <is>
          <t>A102239</t>
        </is>
      </c>
      <c r="N1639" s="124" t="n">
        <v>182</v>
      </c>
      <c r="O1639" s="89" t="inlineStr">
        <is>
          <t>LT250</t>
        </is>
      </c>
      <c r="P1639" s="13" t="n">
        <v>8</v>
      </c>
      <c r="R1639" s="12" t="n"/>
    </row>
    <row r="1640" customFormat="1" s="84">
      <c r="A1640" s="91" t="n"/>
      <c r="B1640" s="89" t="inlineStr">
        <is>
          <t>Price_BOM_VLC_VLSC_Imp_1634</t>
        </is>
      </c>
      <c r="C1640" s="84" t="inlineStr">
        <is>
          <t>:40959-4P-5HP-VLC:40959-4P-7.5HP-VLC:40959-4P-10HP-VLC:</t>
        </is>
      </c>
      <c r="D1640" s="86" t="inlineStr">
        <is>
          <t>X3</t>
        </is>
      </c>
      <c r="E1640" s="86" t="inlineStr">
        <is>
          <t>ImpMatl_Silicon_Bronze_ASTM-B584_C87600</t>
        </is>
      </c>
      <c r="F1640" s="89" t="inlineStr">
        <is>
          <t>Silicon Bronze, ASTM-B584, C87600</t>
        </is>
      </c>
      <c r="G1640" s="89" t="inlineStr">
        <is>
          <t>B21</t>
        </is>
      </c>
      <c r="H1640" s="89" t="inlineStr">
        <is>
          <t>Coating_Special</t>
        </is>
      </c>
      <c r="I1640" s="89" t="inlineStr">
        <is>
          <t>Stainless Steel, AISI-303</t>
        </is>
      </c>
      <c r="J1640" s="89" t="inlineStr">
        <is>
          <t>Steel, Cold Drawn C1018</t>
        </is>
      </c>
      <c r="K1640" s="86" t="inlineStr">
        <is>
          <t>RTF</t>
        </is>
      </c>
      <c r="L1640" s="89" t="n"/>
      <c r="M1640" s="89" t="inlineStr">
        <is>
          <t>A101868</t>
        </is>
      </c>
      <c r="N1640" s="89" t="n">
        <v>0</v>
      </c>
      <c r="O1640" s="89" t="inlineStr">
        <is>
          <t>LT250</t>
        </is>
      </c>
      <c r="P1640" s="13" t="n">
        <v>8</v>
      </c>
      <c r="R1640" s="12" t="n"/>
    </row>
    <row r="1641" customFormat="1" s="84">
      <c r="A1641" s="91" t="n"/>
      <c r="B1641" s="89" t="inlineStr">
        <is>
          <t>Price_BOM_VLC_VLSC_Imp_1635</t>
        </is>
      </c>
      <c r="C1641" s="84" t="inlineStr">
        <is>
          <t>:40959-4P-5HP-VLC:40959-4P-7.5HP-VLC:40959-4P-10HP-VLC:</t>
        </is>
      </c>
      <c r="D1641" s="86" t="inlineStr">
        <is>
          <t>X3</t>
        </is>
      </c>
      <c r="E1641" s="84" t="inlineStr">
        <is>
          <t>ImpMatl_NiAl-Bronze_ASTM-B148_C95400</t>
        </is>
      </c>
      <c r="F1641" s="89" t="inlineStr">
        <is>
          <t>Nickel Aluminum Bronze ASTM B148 UNS C95400</t>
        </is>
      </c>
      <c r="G1641" s="89" t="inlineStr">
        <is>
          <t>B22</t>
        </is>
      </c>
      <c r="H1641" s="89" t="inlineStr">
        <is>
          <t>Coating_Special</t>
        </is>
      </c>
      <c r="I1641" s="89" t="inlineStr">
        <is>
          <t>Stainless Steel, AISI-303</t>
        </is>
      </c>
      <c r="J1641" s="89" t="inlineStr">
        <is>
          <t>Steel, Cold Drawn C1018</t>
        </is>
      </c>
      <c r="K1641" s="86" t="inlineStr">
        <is>
          <t>RTF</t>
        </is>
      </c>
      <c r="L1641" s="124" t="n"/>
      <c r="M1641" s="84" t="inlineStr">
        <is>
          <t>A102239</t>
        </is>
      </c>
      <c r="N1641" s="124" t="n">
        <v>182</v>
      </c>
      <c r="O1641" s="89" t="inlineStr">
        <is>
          <t>LT250</t>
        </is>
      </c>
      <c r="P1641" s="13" t="n">
        <v>8</v>
      </c>
      <c r="R1641" s="12" t="n"/>
    </row>
    <row r="1642" customFormat="1" s="84">
      <c r="A1642" s="91" t="n"/>
      <c r="B1642" s="89" t="inlineStr">
        <is>
          <t>Price_BOM_VLC_VLSC_Imp_1636</t>
        </is>
      </c>
      <c r="C1642" s="84" t="inlineStr">
        <is>
          <t>:40959-4P-5HP-VLC:40959-4P-7.5HP-VLC:40959-4P-10HP-VLC:</t>
        </is>
      </c>
      <c r="D1642" s="86" t="inlineStr">
        <is>
          <t>X3</t>
        </is>
      </c>
      <c r="E1642" s="86" t="inlineStr">
        <is>
          <t>ImpMatl_Silicon_Bronze_ASTM-B584_C87600</t>
        </is>
      </c>
      <c r="F1642" s="89" t="inlineStr">
        <is>
          <t>Silicon Bronze, ASTM-B584, C87600</t>
        </is>
      </c>
      <c r="G1642" s="89" t="inlineStr">
        <is>
          <t>B21</t>
        </is>
      </c>
      <c r="H1642" s="89" t="inlineStr">
        <is>
          <t>Coating_Epoxy</t>
        </is>
      </c>
      <c r="I1642" s="89" t="inlineStr">
        <is>
          <t>Stainless Steel, AISI-303</t>
        </is>
      </c>
      <c r="J1642" s="89" t="inlineStr">
        <is>
          <t>Steel, Cold Drawn C1018</t>
        </is>
      </c>
      <c r="K1642" s="86" t="inlineStr">
        <is>
          <t>RTF</t>
        </is>
      </c>
      <c r="L1642" s="89" t="n"/>
      <c r="M1642" s="89" t="inlineStr">
        <is>
          <t>A101868</t>
        </is>
      </c>
      <c r="N1642" s="89" t="n">
        <v>0</v>
      </c>
      <c r="O1642" s="89" t="inlineStr">
        <is>
          <t>LT250</t>
        </is>
      </c>
      <c r="P1642" s="13" t="n">
        <v>8</v>
      </c>
      <c r="R1642" s="12" t="n"/>
    </row>
    <row r="1643" customFormat="1" s="84">
      <c r="A1643" s="91" t="n"/>
      <c r="B1643" s="89" t="inlineStr">
        <is>
          <t>Price_BOM_VLC_VLSC_Imp_1637</t>
        </is>
      </c>
      <c r="C1643" s="84" t="inlineStr">
        <is>
          <t>:40959-4P-5HP-VLC:40959-4P-7.5HP-VLC:40959-4P-10HP-VLC:</t>
        </is>
      </c>
      <c r="D1643" s="86" t="inlineStr">
        <is>
          <t>X3</t>
        </is>
      </c>
      <c r="E1643" s="84" t="inlineStr">
        <is>
          <t>ImpMatl_NiAl-Bronze_ASTM-B148_C95400</t>
        </is>
      </c>
      <c r="F1643" s="89" t="inlineStr">
        <is>
          <t>Nickel Aluminum Bronze ASTM B148 UNS C95400</t>
        </is>
      </c>
      <c r="G1643" s="89" t="inlineStr">
        <is>
          <t>B22</t>
        </is>
      </c>
      <c r="H1643" s="89" t="inlineStr">
        <is>
          <t>Coating_Epoxy</t>
        </is>
      </c>
      <c r="I1643" s="89" t="inlineStr">
        <is>
          <t>Stainless Steel, AISI-303</t>
        </is>
      </c>
      <c r="J1643" s="89" t="inlineStr">
        <is>
          <t>Steel, Cold Drawn C1018</t>
        </is>
      </c>
      <c r="K1643" s="86" t="inlineStr">
        <is>
          <t>RTF</t>
        </is>
      </c>
      <c r="L1643" s="124" t="n"/>
      <c r="M1643" s="84" t="inlineStr">
        <is>
          <t>A102239</t>
        </is>
      </c>
      <c r="N1643" s="124" t="n">
        <v>182</v>
      </c>
      <c r="O1643" s="89" t="inlineStr">
        <is>
          <t>LT250</t>
        </is>
      </c>
      <c r="P1643" s="13" t="n">
        <v>8</v>
      </c>
      <c r="R1643" s="12" t="n"/>
    </row>
    <row r="1644" customFormat="1" s="84">
      <c r="A1644" s="91" t="n"/>
      <c r="B1644" s="89" t="inlineStr">
        <is>
          <t>Price_BOM_VLC_VLSC_Imp_1638</t>
        </is>
      </c>
      <c r="C1644" s="84" t="inlineStr">
        <is>
          <t>:40959-2P-40HP-VLC:40959-2P-50HP-VLC:40959-2P-60HP-VLC:40959-2P-75HP-VLC:40959-2P-100HP-VLC:40959-4P-15HP-VLC:</t>
        </is>
      </c>
      <c r="D1644" s="86" t="inlineStr">
        <is>
          <t>XA</t>
        </is>
      </c>
      <c r="E1644" s="86" t="inlineStr">
        <is>
          <t>ImpMatl_Silicon_Bronze_ASTM-B584_C87600</t>
        </is>
      </c>
      <c r="F1644" s="89" t="inlineStr">
        <is>
          <t>Silicon Bronze, ASTM-B584, C87600</t>
        </is>
      </c>
      <c r="G1644" s="89" t="inlineStr">
        <is>
          <t>B21</t>
        </is>
      </c>
      <c r="H1644" s="89" t="inlineStr">
        <is>
          <t>Coating_Standard</t>
        </is>
      </c>
      <c r="I1644" s="89" t="inlineStr">
        <is>
          <t>Stainless Steel, AISI-303</t>
        </is>
      </c>
      <c r="J1644" s="89" t="inlineStr">
        <is>
          <t>Steel, Cold Drawn C1018</t>
        </is>
      </c>
      <c r="K1644" s="114" t="inlineStr">
        <is>
          <t>96769214</t>
        </is>
      </c>
      <c r="L1644" s="89" t="inlineStr">
        <is>
          <t>IMP,L,30957,XA,B21</t>
        </is>
      </c>
      <c r="M1644" s="89" t="inlineStr">
        <is>
          <t>A101875</t>
        </is>
      </c>
      <c r="N1644" s="89" t="n">
        <v>0</v>
      </c>
      <c r="O1644" s="89" t="inlineStr">
        <is>
          <t>LT027</t>
        </is>
      </c>
      <c r="P1644" s="13" t="n">
        <v>0</v>
      </c>
      <c r="R1644" s="12" t="n"/>
    </row>
    <row r="1645" customFormat="1" s="84">
      <c r="A1645" s="91" t="n"/>
      <c r="B1645" s="89" t="inlineStr">
        <is>
          <t>Price_BOM_VLC_VLSC_Imp_1639</t>
        </is>
      </c>
      <c r="C1645" s="84" t="inlineStr">
        <is>
          <t>:40959-2P-40HP-VLC:40959-2P-50HP-VLC:40959-2P-60HP-VLC:40959-2P-75HP-VLC:40959-2P-100HP-VLC:40959-4P-15HP-VLC:</t>
        </is>
      </c>
      <c r="D1645" s="86" t="inlineStr">
        <is>
          <t>XA</t>
        </is>
      </c>
      <c r="E1645" s="86" t="inlineStr">
        <is>
          <t>ImpMatl_SS_AISI-304</t>
        </is>
      </c>
      <c r="F1645" s="89" t="inlineStr">
        <is>
          <t>Stainless Steel, AISI-304</t>
        </is>
      </c>
      <c r="G1645" s="89" t="inlineStr">
        <is>
          <t>H304</t>
        </is>
      </c>
      <c r="H1645" s="89" t="inlineStr">
        <is>
          <t>Coating_Standard</t>
        </is>
      </c>
      <c r="I1645" s="89" t="inlineStr">
        <is>
          <t>Stainless Steel, AISI-303</t>
        </is>
      </c>
      <c r="J1645" s="89" t="inlineStr">
        <is>
          <t>Stainless Steel, AISI 316</t>
        </is>
      </c>
      <c r="K1645" s="112" t="n">
        <v>98876154</v>
      </c>
      <c r="L1645" s="112" t="inlineStr">
        <is>
          <t>IMP,L,30957,XA,H304</t>
        </is>
      </c>
      <c r="M1645" s="84" t="inlineStr">
        <is>
          <t>A101880</t>
        </is>
      </c>
      <c r="N1645" s="84" t="n">
        <v>0</v>
      </c>
      <c r="O1645" s="89" t="inlineStr">
        <is>
          <t>LT027</t>
        </is>
      </c>
      <c r="P1645" s="13" t="n">
        <v>0</v>
      </c>
      <c r="R1645" s="12" t="n"/>
    </row>
    <row r="1646" customFormat="1" s="84">
      <c r="A1646" s="91" t="n"/>
      <c r="B1646" s="89" t="inlineStr">
        <is>
          <t>Price_BOM_VLC_VLSC_Imp_1640</t>
        </is>
      </c>
      <c r="C1646" s="84" t="inlineStr">
        <is>
          <t>:40959-2P-40HP-VLC:40959-2P-50HP-VLC:40959-2P-60HP-VLC:40959-2P-75HP-VLC:40959-2P-100HP-VLC:40959-4P-15HP-VLC:</t>
        </is>
      </c>
      <c r="D1646" s="86" t="inlineStr">
        <is>
          <t>XA</t>
        </is>
      </c>
      <c r="E1646" s="84" t="inlineStr">
        <is>
          <t>ImpMatl_NiAl-Bronze_ASTM-B148_C95400</t>
        </is>
      </c>
      <c r="F1646" s="89" t="inlineStr">
        <is>
          <t>Nickel Aluminum Bronze ASTM B148 UNS C95400</t>
        </is>
      </c>
      <c r="G1646" s="89" t="inlineStr">
        <is>
          <t>B22</t>
        </is>
      </c>
      <c r="H1646" s="89" t="inlineStr">
        <is>
          <t>Coating_Standard</t>
        </is>
      </c>
      <c r="I1646" s="89" t="inlineStr">
        <is>
          <t>Stainless Steel, AISI-303</t>
        </is>
      </c>
      <c r="J1646" s="89" t="inlineStr">
        <is>
          <t>Steel, Cold Drawn C1018</t>
        </is>
      </c>
      <c r="K1646" s="113" t="inlineStr">
        <is>
          <t>97778042</t>
        </is>
      </c>
      <c r="L1646" s="124" t="n"/>
      <c r="M1646" s="84" t="inlineStr">
        <is>
          <t>A102240</t>
        </is>
      </c>
      <c r="N1646" s="124" t="n">
        <v>182</v>
      </c>
      <c r="O1646" s="89" t="inlineStr">
        <is>
          <t>LT250</t>
        </is>
      </c>
      <c r="P1646" s="13" t="n">
        <v>8</v>
      </c>
      <c r="R1646" s="12" t="n"/>
    </row>
    <row r="1647" customFormat="1" s="84">
      <c r="A1647" s="91" t="n"/>
      <c r="B1647" s="89" t="inlineStr">
        <is>
          <t>Price_BOM_VLC_VLSC_Imp_1641</t>
        </is>
      </c>
      <c r="C1647" s="84" t="inlineStr">
        <is>
          <t>:40959-2P-40HP-VLC:40959-2P-50HP-VLC:40959-2P-60HP-VLC:40959-2P-75HP-VLC:40959-2P-100HP-VLC:40959-4P-15HP-VLC:</t>
        </is>
      </c>
      <c r="D1647" s="86" t="inlineStr">
        <is>
          <t>XA</t>
        </is>
      </c>
      <c r="E1647" s="86" t="inlineStr">
        <is>
          <t>ImpMatl_Silicon_Bronze_ASTM-B584_C87600</t>
        </is>
      </c>
      <c r="F1647" s="89" t="inlineStr">
        <is>
          <t>Silicon Bronze, ASTM-B584, C87600</t>
        </is>
      </c>
      <c r="G1647" s="89" t="inlineStr">
        <is>
          <t>B21</t>
        </is>
      </c>
      <c r="H1647" s="89" t="inlineStr">
        <is>
          <t>Coating_Scotchkote134_interior</t>
        </is>
      </c>
      <c r="I1647" s="89" t="inlineStr">
        <is>
          <t>Stainless Steel, AISI-303</t>
        </is>
      </c>
      <c r="J1647" s="89" t="inlineStr">
        <is>
          <t>Steel, Cold Drawn C1018</t>
        </is>
      </c>
      <c r="K1647" s="86" t="inlineStr">
        <is>
          <t>RTF</t>
        </is>
      </c>
      <c r="L1647" s="89" t="n"/>
      <c r="M1647" s="89" t="inlineStr">
        <is>
          <t>A101875</t>
        </is>
      </c>
      <c r="N1647" s="89" t="n">
        <v>0</v>
      </c>
      <c r="O1647" s="89" t="inlineStr">
        <is>
          <t>LT250</t>
        </is>
      </c>
      <c r="P1647" s="13" t="n">
        <v>8</v>
      </c>
      <c r="R1647" s="12" t="n"/>
    </row>
    <row r="1648" customFormat="1" s="84">
      <c r="A1648" s="91" t="n"/>
      <c r="B1648" s="89" t="inlineStr">
        <is>
          <t>Price_BOM_VLC_VLSC_Imp_1642</t>
        </is>
      </c>
      <c r="C1648" s="84" t="inlineStr">
        <is>
          <t>:40959-2P-40HP-VLC:40959-2P-50HP-VLC:40959-2P-60HP-VLC:40959-2P-75HP-VLC:40959-2P-100HP-VLC:40959-4P-15HP-VLC:</t>
        </is>
      </c>
      <c r="D1648" s="86" t="inlineStr">
        <is>
          <t>XA</t>
        </is>
      </c>
      <c r="E1648" s="84" t="inlineStr">
        <is>
          <t>ImpMatl_NiAl-Bronze_ASTM-B148_C95400</t>
        </is>
      </c>
      <c r="F1648" s="89" t="inlineStr">
        <is>
          <t>Nickel Aluminum Bronze ASTM B148 UNS C95400</t>
        </is>
      </c>
      <c r="G1648" s="89" t="inlineStr">
        <is>
          <t>B22</t>
        </is>
      </c>
      <c r="H1648" s="89" t="inlineStr">
        <is>
          <t>Coating_Scotchkote134_interior</t>
        </is>
      </c>
      <c r="I1648" s="89" t="inlineStr">
        <is>
          <t>Stainless Steel, AISI-303</t>
        </is>
      </c>
      <c r="J1648" s="89" t="inlineStr">
        <is>
          <t>Steel, Cold Drawn C1018</t>
        </is>
      </c>
      <c r="K1648" s="86" t="inlineStr">
        <is>
          <t>RTF</t>
        </is>
      </c>
      <c r="L1648" s="124" t="n"/>
      <c r="M1648" s="84" t="inlineStr">
        <is>
          <t>A102240</t>
        </is>
      </c>
      <c r="N1648" s="124" t="n">
        <v>182</v>
      </c>
      <c r="O1648" s="89" t="inlineStr">
        <is>
          <t>LT250</t>
        </is>
      </c>
      <c r="P1648" s="13" t="n">
        <v>8</v>
      </c>
      <c r="R1648" s="12" t="n"/>
    </row>
    <row r="1649" customFormat="1" s="84">
      <c r="A1649" s="91" t="n"/>
      <c r="B1649" s="89" t="inlineStr">
        <is>
          <t>Price_BOM_VLC_VLSC_Imp_1643</t>
        </is>
      </c>
      <c r="C1649" s="84" t="inlineStr">
        <is>
          <t>:40959-2P-40HP-VLC:40959-2P-50HP-VLC:40959-2P-60HP-VLC:40959-2P-75HP-VLC:40959-2P-100HP-VLC:40959-4P-15HP-VLC:</t>
        </is>
      </c>
      <c r="D1649" s="86" t="inlineStr">
        <is>
          <t>XA</t>
        </is>
      </c>
      <c r="E1649" s="86" t="inlineStr">
        <is>
          <t>ImpMatl_Silicon_Bronze_ASTM-B584_C87600</t>
        </is>
      </c>
      <c r="F1649" s="89" t="inlineStr">
        <is>
          <t>Silicon Bronze, ASTM-B584, C87600</t>
        </is>
      </c>
      <c r="G1649" s="89" t="inlineStr">
        <is>
          <t>B21</t>
        </is>
      </c>
      <c r="H1649" s="89" t="inlineStr">
        <is>
          <t>Coating_Scotchkote134_interior_exterior</t>
        </is>
      </c>
      <c r="I1649" s="89" t="inlineStr">
        <is>
          <t>Stainless Steel, AISI-303</t>
        </is>
      </c>
      <c r="J1649" s="89" t="inlineStr">
        <is>
          <t>Steel, Cold Drawn C1018</t>
        </is>
      </c>
      <c r="K1649" s="86" t="inlineStr">
        <is>
          <t>RTF</t>
        </is>
      </c>
      <c r="L1649" s="89" t="n"/>
      <c r="M1649" s="89" t="inlineStr">
        <is>
          <t>A101875</t>
        </is>
      </c>
      <c r="N1649" s="89" t="n">
        <v>0</v>
      </c>
      <c r="O1649" s="89" t="inlineStr">
        <is>
          <t>LT250</t>
        </is>
      </c>
      <c r="P1649" s="13" t="n">
        <v>8</v>
      </c>
      <c r="R1649" s="12" t="n"/>
    </row>
    <row r="1650" customFormat="1" s="84">
      <c r="A1650" s="91" t="n"/>
      <c r="B1650" s="89" t="inlineStr">
        <is>
          <t>Price_BOM_VLC_VLSC_Imp_1644</t>
        </is>
      </c>
      <c r="C1650" s="84" t="inlineStr">
        <is>
          <t>:40959-2P-40HP-VLC:40959-2P-50HP-VLC:40959-2P-60HP-VLC:40959-2P-75HP-VLC:40959-2P-100HP-VLC:40959-4P-15HP-VLC:</t>
        </is>
      </c>
      <c r="D1650" s="86" t="inlineStr">
        <is>
          <t>XA</t>
        </is>
      </c>
      <c r="E1650" s="84" t="inlineStr">
        <is>
          <t>ImpMatl_NiAl-Bronze_ASTM-B148_C95400</t>
        </is>
      </c>
      <c r="F1650" s="89" t="inlineStr">
        <is>
          <t>Nickel Aluminum Bronze ASTM B148 UNS C95400</t>
        </is>
      </c>
      <c r="G1650" s="89" t="inlineStr">
        <is>
          <t>B22</t>
        </is>
      </c>
      <c r="H1650" s="89" t="inlineStr">
        <is>
          <t>Coating_Scotchkote134_interior_exterior</t>
        </is>
      </c>
      <c r="I1650" s="89" t="inlineStr">
        <is>
          <t>Stainless Steel, AISI-303</t>
        </is>
      </c>
      <c r="J1650" s="89" t="inlineStr">
        <is>
          <t>Steel, Cold Drawn C1018</t>
        </is>
      </c>
      <c r="K1650" s="86" t="inlineStr">
        <is>
          <t>RTF</t>
        </is>
      </c>
      <c r="L1650" s="124" t="n"/>
      <c r="M1650" s="84" t="inlineStr">
        <is>
          <t>A102240</t>
        </is>
      </c>
      <c r="N1650" s="124" t="n">
        <v>182</v>
      </c>
      <c r="O1650" s="89" t="inlineStr">
        <is>
          <t>LT250</t>
        </is>
      </c>
      <c r="P1650" s="13" t="n">
        <v>8</v>
      </c>
      <c r="R1650" s="12" t="n"/>
    </row>
    <row r="1651" customFormat="1" s="84">
      <c r="A1651" s="91" t="n"/>
      <c r="B1651" s="89" t="inlineStr">
        <is>
          <t>Price_BOM_VLC_VLSC_Imp_1645</t>
        </is>
      </c>
      <c r="C1651" s="84" t="inlineStr">
        <is>
          <t>:40959-2P-40HP-VLC:40959-2P-50HP-VLC:40959-2P-60HP-VLC:40959-2P-75HP-VLC:40959-2P-100HP-VLC:40959-4P-15HP-VLC:</t>
        </is>
      </c>
      <c r="D1651" s="86" t="inlineStr">
        <is>
          <t>XA</t>
        </is>
      </c>
      <c r="E1651" s="86" t="inlineStr">
        <is>
          <t>ImpMatl_Silicon_Bronze_ASTM-B584_C87600</t>
        </is>
      </c>
      <c r="F1651" s="89" t="inlineStr">
        <is>
          <t>Silicon Bronze, ASTM-B584, C87600</t>
        </is>
      </c>
      <c r="G1651" s="89" t="inlineStr">
        <is>
          <t>B21</t>
        </is>
      </c>
      <c r="H1651" s="89" t="inlineStr">
        <is>
          <t>Coating_Scotchkote134_interior_exterior_IncludeImpeller</t>
        </is>
      </c>
      <c r="I1651" s="89" t="inlineStr">
        <is>
          <t>Stainless Steel, AISI-303</t>
        </is>
      </c>
      <c r="J1651" s="89" t="inlineStr">
        <is>
          <t>Steel, Cold Drawn C1018</t>
        </is>
      </c>
      <c r="K1651" s="86" t="inlineStr">
        <is>
          <t>RTF</t>
        </is>
      </c>
      <c r="L1651" s="89" t="n"/>
      <c r="M1651" s="89" t="inlineStr">
        <is>
          <t>A101875</t>
        </is>
      </c>
      <c r="N1651" s="89" t="n">
        <v>0</v>
      </c>
      <c r="O1651" s="89" t="inlineStr">
        <is>
          <t>LT250</t>
        </is>
      </c>
      <c r="P1651" s="13" t="n">
        <v>8</v>
      </c>
      <c r="R1651" s="12" t="n"/>
    </row>
    <row r="1652" customFormat="1" s="84">
      <c r="A1652" s="91" t="n"/>
      <c r="B1652" s="89" t="inlineStr">
        <is>
          <t>Price_BOM_VLC_VLSC_Imp_1646</t>
        </is>
      </c>
      <c r="C1652" s="84" t="inlineStr">
        <is>
          <t>:40959-2P-40HP-VLC:40959-2P-50HP-VLC:40959-2P-60HP-VLC:40959-2P-75HP-VLC:40959-2P-100HP-VLC:40959-4P-15HP-VLC:</t>
        </is>
      </c>
      <c r="D1652" s="86" t="inlineStr">
        <is>
          <t>XA</t>
        </is>
      </c>
      <c r="E1652" s="84" t="inlineStr">
        <is>
          <t>ImpMatl_NiAl-Bronze_ASTM-B148_C95400</t>
        </is>
      </c>
      <c r="F1652" s="89" t="inlineStr">
        <is>
          <t>Nickel Aluminum Bronze ASTM B148 UNS C95400</t>
        </is>
      </c>
      <c r="G1652" s="89" t="inlineStr">
        <is>
          <t>B22</t>
        </is>
      </c>
      <c r="H1652" s="89" t="inlineStr">
        <is>
          <t>Coating_Scotchkote134_interior_exterior_IncludeImpeller</t>
        </is>
      </c>
      <c r="I1652" s="89" t="inlineStr">
        <is>
          <t>Stainless Steel, AISI-303</t>
        </is>
      </c>
      <c r="J1652" s="89" t="inlineStr">
        <is>
          <t>Steel, Cold Drawn C1018</t>
        </is>
      </c>
      <c r="K1652" s="86" t="inlineStr">
        <is>
          <t>RTF</t>
        </is>
      </c>
      <c r="L1652" s="124" t="n"/>
      <c r="M1652" s="84" t="inlineStr">
        <is>
          <t>A102240</t>
        </is>
      </c>
      <c r="N1652" s="124" t="n">
        <v>182</v>
      </c>
      <c r="O1652" s="89" t="inlineStr">
        <is>
          <t>LT250</t>
        </is>
      </c>
      <c r="P1652" s="13" t="n">
        <v>8</v>
      </c>
      <c r="R1652" s="12" t="n"/>
    </row>
    <row r="1653" customFormat="1" s="84">
      <c r="A1653" s="91" t="n"/>
      <c r="B1653" s="89" t="inlineStr">
        <is>
          <t>Price_BOM_VLC_VLSC_Imp_1647</t>
        </is>
      </c>
      <c r="C1653" s="84" t="inlineStr">
        <is>
          <t>:40959-2P-40HP-VLC:40959-2P-50HP-VLC:40959-2P-60HP-VLC:40959-2P-75HP-VLC:40959-2P-100HP-VLC:40959-4P-15HP-VLC:</t>
        </is>
      </c>
      <c r="D1653" s="86" t="inlineStr">
        <is>
          <t>XA</t>
        </is>
      </c>
      <c r="E1653" s="86" t="inlineStr">
        <is>
          <t>ImpMatl_Silicon_Bronze_ASTM-B584_C87600</t>
        </is>
      </c>
      <c r="F1653" s="89" t="inlineStr">
        <is>
          <t>Silicon Bronze, ASTM-B584, C87600</t>
        </is>
      </c>
      <c r="G1653" s="89" t="inlineStr">
        <is>
          <t>B21</t>
        </is>
      </c>
      <c r="H1653" s="89" t="inlineStr">
        <is>
          <t>Coating_Scotchkote134_interior_IncludeImpeller</t>
        </is>
      </c>
      <c r="I1653" s="89" t="inlineStr">
        <is>
          <t>Stainless Steel, AISI-303</t>
        </is>
      </c>
      <c r="J1653" s="89" t="inlineStr">
        <is>
          <t>Steel, Cold Drawn C1018</t>
        </is>
      </c>
      <c r="K1653" s="86" t="inlineStr">
        <is>
          <t>RTF</t>
        </is>
      </c>
      <c r="L1653" s="89" t="n"/>
      <c r="M1653" s="89" t="inlineStr">
        <is>
          <t>A101875</t>
        </is>
      </c>
      <c r="N1653" s="89" t="n">
        <v>0</v>
      </c>
      <c r="O1653" s="89" t="inlineStr">
        <is>
          <t>LT250</t>
        </is>
      </c>
      <c r="P1653" s="13" t="n">
        <v>8</v>
      </c>
      <c r="R1653" s="12" t="n"/>
    </row>
    <row r="1654" customFormat="1" s="84">
      <c r="A1654" s="91" t="n"/>
      <c r="B1654" s="89" t="inlineStr">
        <is>
          <t>Price_BOM_VLC_VLSC_Imp_1648</t>
        </is>
      </c>
      <c r="C1654" s="84" t="inlineStr">
        <is>
          <t>:40959-2P-40HP-VLC:40959-2P-50HP-VLC:40959-2P-60HP-VLC:40959-2P-75HP-VLC:40959-2P-100HP-VLC:40959-4P-15HP-VLC:</t>
        </is>
      </c>
      <c r="D1654" s="86" t="inlineStr">
        <is>
          <t>XA</t>
        </is>
      </c>
      <c r="E1654" s="84" t="inlineStr">
        <is>
          <t>ImpMatl_NiAl-Bronze_ASTM-B148_C95400</t>
        </is>
      </c>
      <c r="F1654" s="89" t="inlineStr">
        <is>
          <t>Nickel Aluminum Bronze ASTM B148 UNS C95400</t>
        </is>
      </c>
      <c r="G1654" s="89" t="inlineStr">
        <is>
          <t>B22</t>
        </is>
      </c>
      <c r="H1654" s="89" t="inlineStr">
        <is>
          <t>Coating_Scotchkote134_interior_IncludeImpeller</t>
        </is>
      </c>
      <c r="I1654" s="89" t="inlineStr">
        <is>
          <t>Stainless Steel, AISI-303</t>
        </is>
      </c>
      <c r="J1654" s="89" t="inlineStr">
        <is>
          <t>Steel, Cold Drawn C1018</t>
        </is>
      </c>
      <c r="K1654" s="86" t="inlineStr">
        <is>
          <t>RTF</t>
        </is>
      </c>
      <c r="L1654" s="124" t="n"/>
      <c r="M1654" s="84" t="inlineStr">
        <is>
          <t>A102240</t>
        </is>
      </c>
      <c r="N1654" s="124" t="n">
        <v>182</v>
      </c>
      <c r="O1654" s="89" t="inlineStr">
        <is>
          <t>LT250</t>
        </is>
      </c>
      <c r="P1654" s="13" t="n">
        <v>8</v>
      </c>
      <c r="R1654" s="12" t="n"/>
    </row>
    <row r="1655" customFormat="1" s="84">
      <c r="A1655" s="91" t="n"/>
      <c r="B1655" s="89" t="inlineStr">
        <is>
          <t>Price_BOM_VLC_VLSC_Imp_1649</t>
        </is>
      </c>
      <c r="C1655" s="84" t="inlineStr">
        <is>
          <t>:40959-2P-40HP-VLC:40959-2P-50HP-VLC:40959-2P-60HP-VLC:40959-2P-75HP-VLC:40959-2P-100HP-VLC:40959-4P-15HP-VLC:</t>
        </is>
      </c>
      <c r="D1655" s="86" t="inlineStr">
        <is>
          <t>XA</t>
        </is>
      </c>
      <c r="E1655" s="86" t="inlineStr">
        <is>
          <t>ImpMatl_Silicon_Bronze_ASTM-B584_C87600</t>
        </is>
      </c>
      <c r="F1655" s="89" t="inlineStr">
        <is>
          <t>Silicon Bronze, ASTM-B584, C87600</t>
        </is>
      </c>
      <c r="G1655" s="89" t="inlineStr">
        <is>
          <t>B21</t>
        </is>
      </c>
      <c r="H1655" s="89" t="inlineStr">
        <is>
          <t>Coating_Special</t>
        </is>
      </c>
      <c r="I1655" s="89" t="inlineStr">
        <is>
          <t>Stainless Steel, AISI-303</t>
        </is>
      </c>
      <c r="J1655" s="89" t="inlineStr">
        <is>
          <t>Steel, Cold Drawn C1018</t>
        </is>
      </c>
      <c r="K1655" s="86" t="inlineStr">
        <is>
          <t>RTF</t>
        </is>
      </c>
      <c r="L1655" s="89" t="n"/>
      <c r="M1655" s="89" t="inlineStr">
        <is>
          <t>A101875</t>
        </is>
      </c>
      <c r="N1655" s="89" t="n">
        <v>0</v>
      </c>
      <c r="O1655" s="89" t="inlineStr">
        <is>
          <t>LT250</t>
        </is>
      </c>
      <c r="P1655" s="13" t="n">
        <v>8</v>
      </c>
      <c r="R1655" s="12" t="n"/>
    </row>
    <row r="1656" customFormat="1" s="84">
      <c r="A1656" s="91" t="n"/>
      <c r="B1656" s="89" t="inlineStr">
        <is>
          <t>Price_BOM_VLC_VLSC_Imp_1650</t>
        </is>
      </c>
      <c r="C1656" s="84" t="inlineStr">
        <is>
          <t>:40959-2P-40HP-VLC:40959-2P-50HP-VLC:40959-2P-60HP-VLC:40959-2P-75HP-VLC:40959-2P-100HP-VLC:40959-4P-15HP-VLC:</t>
        </is>
      </c>
      <c r="D1656" s="86" t="inlineStr">
        <is>
          <t>XA</t>
        </is>
      </c>
      <c r="E1656" s="84" t="inlineStr">
        <is>
          <t>ImpMatl_NiAl-Bronze_ASTM-B148_C95400</t>
        </is>
      </c>
      <c r="F1656" s="89" t="inlineStr">
        <is>
          <t>Nickel Aluminum Bronze ASTM B148 UNS C95400</t>
        </is>
      </c>
      <c r="G1656" s="89" t="inlineStr">
        <is>
          <t>B22</t>
        </is>
      </c>
      <c r="H1656" s="89" t="inlineStr">
        <is>
          <t>Coating_Special</t>
        </is>
      </c>
      <c r="I1656" s="89" t="inlineStr">
        <is>
          <t>Stainless Steel, AISI-303</t>
        </is>
      </c>
      <c r="J1656" s="89" t="inlineStr">
        <is>
          <t>Steel, Cold Drawn C1018</t>
        </is>
      </c>
      <c r="K1656" s="86" t="inlineStr">
        <is>
          <t>RTF</t>
        </is>
      </c>
      <c r="L1656" s="124" t="n"/>
      <c r="M1656" s="84" t="inlineStr">
        <is>
          <t>A102240</t>
        </is>
      </c>
      <c r="N1656" s="124" t="n">
        <v>182</v>
      </c>
      <c r="O1656" s="89" t="inlineStr">
        <is>
          <t>LT250</t>
        </is>
      </c>
      <c r="P1656" s="13" t="n">
        <v>8</v>
      </c>
      <c r="R1656" s="12" t="n"/>
    </row>
    <row r="1657" customFormat="1" s="84">
      <c r="A1657" s="91" t="n"/>
      <c r="B1657" s="89" t="inlineStr">
        <is>
          <t>Price_BOM_VLC_VLSC_Imp_1651</t>
        </is>
      </c>
      <c r="C1657" s="84" t="inlineStr">
        <is>
          <t>:40959-2P-40HP-VLC:40959-2P-50HP-VLC:40959-2P-60HP-VLC:40959-2P-75HP-VLC:40959-2P-100HP-VLC:40959-4P-15HP-VLC:</t>
        </is>
      </c>
      <c r="D1657" s="86" t="inlineStr">
        <is>
          <t>XA</t>
        </is>
      </c>
      <c r="E1657" s="86" t="inlineStr">
        <is>
          <t>ImpMatl_Silicon_Bronze_ASTM-B584_C87600</t>
        </is>
      </c>
      <c r="F1657" s="89" t="inlineStr">
        <is>
          <t>Silicon Bronze, ASTM-B584, C87600</t>
        </is>
      </c>
      <c r="G1657" s="89" t="inlineStr">
        <is>
          <t>B21</t>
        </is>
      </c>
      <c r="H1657" s="89" t="inlineStr">
        <is>
          <t>Coating_Epoxy</t>
        </is>
      </c>
      <c r="I1657" s="89" t="inlineStr">
        <is>
          <t>Stainless Steel, AISI-303</t>
        </is>
      </c>
      <c r="J1657" s="89" t="inlineStr">
        <is>
          <t>Steel, Cold Drawn C1018</t>
        </is>
      </c>
      <c r="K1657" s="86" t="inlineStr">
        <is>
          <t>RTF</t>
        </is>
      </c>
      <c r="L1657" s="89" t="n"/>
      <c r="M1657" s="89" t="inlineStr">
        <is>
          <t>A101875</t>
        </is>
      </c>
      <c r="N1657" s="89" t="n">
        <v>0</v>
      </c>
      <c r="O1657" s="89" t="inlineStr">
        <is>
          <t>LT250</t>
        </is>
      </c>
      <c r="P1657" s="13" t="n">
        <v>8</v>
      </c>
      <c r="R1657" s="12" t="n"/>
    </row>
    <row r="1658" customFormat="1" s="84">
      <c r="A1658" s="91" t="n"/>
      <c r="B1658" s="89" t="inlineStr">
        <is>
          <t>Price_BOM_VLC_VLSC_Imp_1652</t>
        </is>
      </c>
      <c r="C1658" s="84" t="inlineStr">
        <is>
          <t>:40959-2P-40HP-VLC:40959-2P-50HP-VLC:40959-2P-60HP-VLC:40959-2P-75HP-VLC:40959-2P-100HP-VLC:40959-4P-15HP-VLC:</t>
        </is>
      </c>
      <c r="D1658" s="86" t="inlineStr">
        <is>
          <t>XA</t>
        </is>
      </c>
      <c r="E1658" s="84" t="inlineStr">
        <is>
          <t>ImpMatl_NiAl-Bronze_ASTM-B148_C95400</t>
        </is>
      </c>
      <c r="F1658" s="89" t="inlineStr">
        <is>
          <t>Nickel Aluminum Bronze ASTM B148 UNS C95400</t>
        </is>
      </c>
      <c r="G1658" s="89" t="inlineStr">
        <is>
          <t>B22</t>
        </is>
      </c>
      <c r="H1658" s="89" t="inlineStr">
        <is>
          <t>Coating_Epoxy</t>
        </is>
      </c>
      <c r="I1658" s="89" t="inlineStr">
        <is>
          <t>Stainless Steel, AISI-303</t>
        </is>
      </c>
      <c r="J1658" s="89" t="inlineStr">
        <is>
          <t>Steel, Cold Drawn C1018</t>
        </is>
      </c>
      <c r="K1658" s="86" t="inlineStr">
        <is>
          <t>RTF</t>
        </is>
      </c>
      <c r="L1658" s="124" t="n"/>
      <c r="M1658" s="84" t="inlineStr">
        <is>
          <t>A102240</t>
        </is>
      </c>
      <c r="N1658" s="124" t="n">
        <v>182</v>
      </c>
      <c r="O1658" s="89" t="inlineStr">
        <is>
          <t>LT250</t>
        </is>
      </c>
      <c r="P1658" s="13" t="n">
        <v>8</v>
      </c>
      <c r="R1658" s="12" t="n"/>
    </row>
    <row r="1659" customFormat="1" s="84">
      <c r="A1659" s="91" t="n"/>
      <c r="B1659" s="89" t="inlineStr">
        <is>
          <t>Price_BOM_VLC_VLSC_Imp_1653</t>
        </is>
      </c>
      <c r="C1659" s="84" t="inlineStr">
        <is>
          <t>:40959-4P-5HP-VLSC:40959-4P-7.5HP-VLSC:40959-4P-10HP-VLSC:</t>
        </is>
      </c>
      <c r="D1659" s="86" t="inlineStr">
        <is>
          <t>X3</t>
        </is>
      </c>
      <c r="E1659" s="86" t="inlineStr">
        <is>
          <t>ImpMatl_Silicon_Bronze_ASTM-B584_C87600</t>
        </is>
      </c>
      <c r="F1659" s="89" t="inlineStr">
        <is>
          <t>Silicon Bronze, ASTM-B584, C87600</t>
        </is>
      </c>
      <c r="G1659" s="89" t="inlineStr">
        <is>
          <t>B21</t>
        </is>
      </c>
      <c r="H1659" s="89" t="inlineStr">
        <is>
          <t>Coating_Standard</t>
        </is>
      </c>
      <c r="I1659" s="89" t="inlineStr">
        <is>
          <t>Stainless Steel, AISI-303</t>
        </is>
      </c>
      <c r="J1659" s="89" t="inlineStr">
        <is>
          <t>Steel, Cold Drawn C1018</t>
        </is>
      </c>
      <c r="K1659" s="114" t="inlineStr">
        <is>
          <t>96769211</t>
        </is>
      </c>
      <c r="L1659" s="89" t="inlineStr">
        <is>
          <t>IMP,L,30957,X3,B21</t>
        </is>
      </c>
      <c r="M1659" s="89" t="inlineStr">
        <is>
          <t>A101868</t>
        </is>
      </c>
      <c r="N1659" s="89" t="n">
        <v>0</v>
      </c>
      <c r="O1659" s="89" t="inlineStr">
        <is>
          <t>LT027</t>
        </is>
      </c>
      <c r="P1659" s="13" t="n">
        <v>0</v>
      </c>
      <c r="R1659" s="12" t="n"/>
    </row>
    <row r="1660" customFormat="1" s="84">
      <c r="A1660" s="91" t="n"/>
      <c r="B1660" s="89" t="inlineStr">
        <is>
          <t>Price_BOM_VLC_VLSC_Imp_1654</t>
        </is>
      </c>
      <c r="C1660" s="84" t="inlineStr">
        <is>
          <t>:40959-4P-5HP-VLSC:40959-4P-7.5HP-VLSC:40959-4P-10HP-VLSC:</t>
        </is>
      </c>
      <c r="D1660" s="86" t="inlineStr">
        <is>
          <t>X3</t>
        </is>
      </c>
      <c r="E1660" s="86" t="inlineStr">
        <is>
          <t>ImpMatl_SS_AISI-304</t>
        </is>
      </c>
      <c r="F1660" s="89" t="inlineStr">
        <is>
          <t>Stainless Steel, AISI-304</t>
        </is>
      </c>
      <c r="G1660" s="89" t="inlineStr">
        <is>
          <t>H304</t>
        </is>
      </c>
      <c r="H1660" s="89" t="inlineStr">
        <is>
          <t>Coating_Standard</t>
        </is>
      </c>
      <c r="I1660" s="89" t="inlineStr">
        <is>
          <t>Stainless Steel, AISI-303</t>
        </is>
      </c>
      <c r="J1660" s="89" t="inlineStr">
        <is>
          <t>Stainless Steel, AISI 316</t>
        </is>
      </c>
      <c r="K1660" s="112" t="n">
        <v>98876155</v>
      </c>
      <c r="L1660" s="112" t="inlineStr">
        <is>
          <t>IMP,L,30957,X3,H304</t>
        </is>
      </c>
      <c r="M1660" s="84" t="inlineStr">
        <is>
          <t>A101873</t>
        </is>
      </c>
      <c r="N1660" s="84" t="n">
        <v>0</v>
      </c>
      <c r="O1660" s="89" t="inlineStr">
        <is>
          <t>LT027</t>
        </is>
      </c>
      <c r="P1660" s="13" t="n">
        <v>0</v>
      </c>
      <c r="R1660" s="12" t="n"/>
    </row>
    <row r="1661" customFormat="1" s="84">
      <c r="A1661" s="91" t="n"/>
      <c r="B1661" s="89" t="inlineStr">
        <is>
          <t>Price_BOM_VLC_VLSC_Imp_1655</t>
        </is>
      </c>
      <c r="C1661" s="84" t="inlineStr">
        <is>
          <t>:40959-4P-5HP-VLSC:40959-4P-7.5HP-VLSC:40959-4P-10HP-VLSC:</t>
        </is>
      </c>
      <c r="D1661" s="86" t="inlineStr">
        <is>
          <t>X3</t>
        </is>
      </c>
      <c r="E1661" s="84" t="inlineStr">
        <is>
          <t>ImpMatl_NiAl-Bronze_ASTM-B148_C95400</t>
        </is>
      </c>
      <c r="F1661" s="89" t="inlineStr">
        <is>
          <t>Nickel Aluminum Bronze ASTM B148 UNS C95400</t>
        </is>
      </c>
      <c r="G1661" s="89" t="inlineStr">
        <is>
          <t>B22</t>
        </is>
      </c>
      <c r="H1661" s="89" t="inlineStr">
        <is>
          <t>Coating_Standard</t>
        </is>
      </c>
      <c r="I1661" s="89" t="inlineStr">
        <is>
          <t>Stainless Steel, AISI-303</t>
        </is>
      </c>
      <c r="J1661" s="89" t="inlineStr">
        <is>
          <t>Steel, Cold Drawn C1018</t>
        </is>
      </c>
      <c r="K1661" s="113" t="inlineStr">
        <is>
          <t>97778041</t>
        </is>
      </c>
      <c r="L1661" s="124" t="n"/>
      <c r="M1661" s="84" t="inlineStr">
        <is>
          <t>A102239</t>
        </is>
      </c>
      <c r="N1661" s="124" t="n">
        <v>182</v>
      </c>
      <c r="O1661" s="89" t="inlineStr">
        <is>
          <t>LT250</t>
        </is>
      </c>
      <c r="P1661" s="13" t="n">
        <v>8</v>
      </c>
      <c r="R1661" s="12" t="n"/>
    </row>
    <row r="1662" customFormat="1" s="84">
      <c r="A1662" s="91" t="n"/>
      <c r="B1662" s="89" t="inlineStr">
        <is>
          <t>Price_BOM_VLC_VLSC_Imp_1656</t>
        </is>
      </c>
      <c r="C1662" s="84" t="inlineStr">
        <is>
          <t>:40959-4P-5HP-VLSC:40959-4P-7.5HP-VLSC:40959-4P-10HP-VLSC:</t>
        </is>
      </c>
      <c r="D1662" s="86" t="inlineStr">
        <is>
          <t>X3</t>
        </is>
      </c>
      <c r="E1662" s="86" t="inlineStr">
        <is>
          <t>ImpMatl_Silicon_Bronze_ASTM-B584_C87600</t>
        </is>
      </c>
      <c r="F1662" s="89" t="inlineStr">
        <is>
          <t>Silicon Bronze, ASTM-B584, C87600</t>
        </is>
      </c>
      <c r="G1662" s="89" t="inlineStr">
        <is>
          <t>B21</t>
        </is>
      </c>
      <c r="H1662" s="89" t="inlineStr">
        <is>
          <t>Coating_Scotchkote134_interior</t>
        </is>
      </c>
      <c r="I1662" s="89" t="inlineStr">
        <is>
          <t>Stainless Steel, AISI-303</t>
        </is>
      </c>
      <c r="J1662" s="89" t="inlineStr">
        <is>
          <t>Steel, Cold Drawn C1018</t>
        </is>
      </c>
      <c r="K1662" s="86" t="inlineStr">
        <is>
          <t>RTF</t>
        </is>
      </c>
      <c r="L1662" s="89" t="n"/>
      <c r="M1662" s="89" t="inlineStr">
        <is>
          <t>A101868</t>
        </is>
      </c>
      <c r="N1662" s="89" t="n">
        <v>0</v>
      </c>
      <c r="O1662" s="89" t="inlineStr">
        <is>
          <t>LT250</t>
        </is>
      </c>
      <c r="P1662" s="13" t="n">
        <v>8</v>
      </c>
      <c r="R1662" s="12" t="n"/>
    </row>
    <row r="1663" customFormat="1" s="84">
      <c r="A1663" s="91" t="n"/>
      <c r="B1663" s="89" t="inlineStr">
        <is>
          <t>Price_BOM_VLC_VLSC_Imp_1657</t>
        </is>
      </c>
      <c r="C1663" s="84" t="inlineStr">
        <is>
          <t>:40959-4P-5HP-VLSC:40959-4P-7.5HP-VLSC:40959-4P-10HP-VLSC:</t>
        </is>
      </c>
      <c r="D1663" s="86" t="inlineStr">
        <is>
          <t>X3</t>
        </is>
      </c>
      <c r="E1663" s="84" t="inlineStr">
        <is>
          <t>ImpMatl_NiAl-Bronze_ASTM-B148_C95400</t>
        </is>
      </c>
      <c r="F1663" s="89" t="inlineStr">
        <is>
          <t>Nickel Aluminum Bronze ASTM B148 UNS C95400</t>
        </is>
      </c>
      <c r="G1663" s="89" t="inlineStr">
        <is>
          <t>B22</t>
        </is>
      </c>
      <c r="H1663" s="89" t="inlineStr">
        <is>
          <t>Coating_Scotchkote134_interior</t>
        </is>
      </c>
      <c r="I1663" s="89" t="inlineStr">
        <is>
          <t>Stainless Steel, AISI-303</t>
        </is>
      </c>
      <c r="J1663" s="89" t="inlineStr">
        <is>
          <t>Steel, Cold Drawn C1018</t>
        </is>
      </c>
      <c r="K1663" s="86" t="inlineStr">
        <is>
          <t>RTF</t>
        </is>
      </c>
      <c r="L1663" s="124" t="n"/>
      <c r="M1663" s="84" t="inlineStr">
        <is>
          <t>A102239</t>
        </is>
      </c>
      <c r="N1663" s="124" t="n">
        <v>182</v>
      </c>
      <c r="O1663" s="89" t="inlineStr">
        <is>
          <t>LT250</t>
        </is>
      </c>
      <c r="P1663" s="13" t="n">
        <v>8</v>
      </c>
      <c r="R1663" s="12" t="n"/>
    </row>
    <row r="1664" customFormat="1" s="84">
      <c r="A1664" s="91" t="n"/>
      <c r="B1664" s="89" t="inlineStr">
        <is>
          <t>Price_BOM_VLC_VLSC_Imp_1658</t>
        </is>
      </c>
      <c r="C1664" s="84" t="inlineStr">
        <is>
          <t>:40959-4P-5HP-VLSC:40959-4P-7.5HP-VLSC:40959-4P-10HP-VLSC:</t>
        </is>
      </c>
      <c r="D1664" s="86" t="inlineStr">
        <is>
          <t>X3</t>
        </is>
      </c>
      <c r="E1664" s="86" t="inlineStr">
        <is>
          <t>ImpMatl_Silicon_Bronze_ASTM-B584_C87600</t>
        </is>
      </c>
      <c r="F1664" s="89" t="inlineStr">
        <is>
          <t>Silicon Bronze, ASTM-B584, C87600</t>
        </is>
      </c>
      <c r="G1664" s="89" t="inlineStr">
        <is>
          <t>B21</t>
        </is>
      </c>
      <c r="H1664" s="89" t="inlineStr">
        <is>
          <t>Coating_Scotchkote134_interior_exterior</t>
        </is>
      </c>
      <c r="I1664" s="89" t="inlineStr">
        <is>
          <t>Stainless Steel, AISI-303</t>
        </is>
      </c>
      <c r="J1664" s="89" t="inlineStr">
        <is>
          <t>Steel, Cold Drawn C1018</t>
        </is>
      </c>
      <c r="K1664" s="86" t="inlineStr">
        <is>
          <t>RTF</t>
        </is>
      </c>
      <c r="L1664" s="89" t="n"/>
      <c r="M1664" s="89" t="inlineStr">
        <is>
          <t>A101868</t>
        </is>
      </c>
      <c r="N1664" s="89" t="n">
        <v>0</v>
      </c>
      <c r="O1664" s="89" t="inlineStr">
        <is>
          <t>LT250</t>
        </is>
      </c>
      <c r="P1664" s="13" t="n">
        <v>8</v>
      </c>
      <c r="R1664" s="12" t="n"/>
    </row>
    <row r="1665" customFormat="1" s="84">
      <c r="A1665" s="91" t="n"/>
      <c r="B1665" s="89" t="inlineStr">
        <is>
          <t>Price_BOM_VLC_VLSC_Imp_1659</t>
        </is>
      </c>
      <c r="C1665" s="84" t="inlineStr">
        <is>
          <t>:40959-4P-5HP-VLSC:40959-4P-7.5HP-VLSC:40959-4P-10HP-VLSC:</t>
        </is>
      </c>
      <c r="D1665" s="86" t="inlineStr">
        <is>
          <t>X3</t>
        </is>
      </c>
      <c r="E1665" s="84" t="inlineStr">
        <is>
          <t>ImpMatl_NiAl-Bronze_ASTM-B148_C95400</t>
        </is>
      </c>
      <c r="F1665" s="89" t="inlineStr">
        <is>
          <t>Nickel Aluminum Bronze ASTM B148 UNS C95400</t>
        </is>
      </c>
      <c r="G1665" s="89" t="inlineStr">
        <is>
          <t>B22</t>
        </is>
      </c>
      <c r="H1665" s="89" t="inlineStr">
        <is>
          <t>Coating_Scotchkote134_interior_exterior</t>
        </is>
      </c>
      <c r="I1665" s="89" t="inlineStr">
        <is>
          <t>Stainless Steel, AISI-303</t>
        </is>
      </c>
      <c r="J1665" s="89" t="inlineStr">
        <is>
          <t>Steel, Cold Drawn C1018</t>
        </is>
      </c>
      <c r="K1665" s="86" t="inlineStr">
        <is>
          <t>RTF</t>
        </is>
      </c>
      <c r="L1665" s="124" t="n"/>
      <c r="M1665" s="84" t="inlineStr">
        <is>
          <t>A102239</t>
        </is>
      </c>
      <c r="N1665" s="124" t="n">
        <v>182</v>
      </c>
      <c r="O1665" s="89" t="inlineStr">
        <is>
          <t>LT250</t>
        </is>
      </c>
      <c r="P1665" s="13" t="n">
        <v>8</v>
      </c>
      <c r="R1665" s="12" t="n"/>
    </row>
    <row r="1666" customFormat="1" s="84">
      <c r="A1666" s="91" t="n"/>
      <c r="B1666" s="89" t="inlineStr">
        <is>
          <t>Price_BOM_VLC_VLSC_Imp_1660</t>
        </is>
      </c>
      <c r="C1666" s="84" t="inlineStr">
        <is>
          <t>:40959-4P-5HP-VLSC:40959-4P-7.5HP-VLSC:40959-4P-10HP-VLSC:</t>
        </is>
      </c>
      <c r="D1666" s="86" t="inlineStr">
        <is>
          <t>X3</t>
        </is>
      </c>
      <c r="E1666" s="86" t="inlineStr">
        <is>
          <t>ImpMatl_Silicon_Bronze_ASTM-B584_C87600</t>
        </is>
      </c>
      <c r="F1666" s="89" t="inlineStr">
        <is>
          <t>Silicon Bronze, ASTM-B584, C87600</t>
        </is>
      </c>
      <c r="G1666" s="89" t="inlineStr">
        <is>
          <t>B21</t>
        </is>
      </c>
      <c r="H1666" s="89" t="inlineStr">
        <is>
          <t>Coating_Scotchkote134_interior_exterior_IncludeImpeller</t>
        </is>
      </c>
      <c r="I1666" s="89" t="inlineStr">
        <is>
          <t>Stainless Steel, AISI-303</t>
        </is>
      </c>
      <c r="J1666" s="89" t="inlineStr">
        <is>
          <t>Steel, Cold Drawn C1018</t>
        </is>
      </c>
      <c r="K1666" s="86" t="inlineStr">
        <is>
          <t>RTF</t>
        </is>
      </c>
      <c r="L1666" s="89" t="n"/>
      <c r="M1666" s="89" t="inlineStr">
        <is>
          <t>A101868</t>
        </is>
      </c>
      <c r="N1666" s="89" t="n">
        <v>0</v>
      </c>
      <c r="O1666" s="89" t="inlineStr">
        <is>
          <t>LT250</t>
        </is>
      </c>
      <c r="P1666" s="13" t="n">
        <v>8</v>
      </c>
      <c r="R1666" s="12" t="n"/>
    </row>
    <row r="1667" customFormat="1" s="84">
      <c r="A1667" s="91" t="n"/>
      <c r="B1667" s="89" t="inlineStr">
        <is>
          <t>Price_BOM_VLC_VLSC_Imp_1661</t>
        </is>
      </c>
      <c r="C1667" s="84" t="inlineStr">
        <is>
          <t>:40959-4P-5HP-VLSC:40959-4P-7.5HP-VLSC:40959-4P-10HP-VLSC:</t>
        </is>
      </c>
      <c r="D1667" s="86" t="inlineStr">
        <is>
          <t>X3</t>
        </is>
      </c>
      <c r="E1667" s="84" t="inlineStr">
        <is>
          <t>ImpMatl_NiAl-Bronze_ASTM-B148_C95400</t>
        </is>
      </c>
      <c r="F1667" s="89" t="inlineStr">
        <is>
          <t>Nickel Aluminum Bronze ASTM B148 UNS C95400</t>
        </is>
      </c>
      <c r="G1667" s="89" t="inlineStr">
        <is>
          <t>B22</t>
        </is>
      </c>
      <c r="H1667" s="89" t="inlineStr">
        <is>
          <t>Coating_Scotchkote134_interior_exterior_IncludeImpeller</t>
        </is>
      </c>
      <c r="I1667" s="89" t="inlineStr">
        <is>
          <t>Stainless Steel, AISI-303</t>
        </is>
      </c>
      <c r="J1667" s="89" t="inlineStr">
        <is>
          <t>Steel, Cold Drawn C1018</t>
        </is>
      </c>
      <c r="K1667" s="86" t="inlineStr">
        <is>
          <t>RTF</t>
        </is>
      </c>
      <c r="L1667" s="124" t="n"/>
      <c r="M1667" s="84" t="inlineStr">
        <is>
          <t>A102239</t>
        </is>
      </c>
      <c r="N1667" s="124" t="n">
        <v>182</v>
      </c>
      <c r="O1667" s="89" t="inlineStr">
        <is>
          <t>LT250</t>
        </is>
      </c>
      <c r="P1667" s="13" t="n">
        <v>8</v>
      </c>
      <c r="R1667" s="12" t="n"/>
    </row>
    <row r="1668" customFormat="1" s="84">
      <c r="A1668" s="91" t="n"/>
      <c r="B1668" s="89" t="inlineStr">
        <is>
          <t>Price_BOM_VLC_VLSC_Imp_1662</t>
        </is>
      </c>
      <c r="C1668" s="84" t="inlineStr">
        <is>
          <t>:40959-4P-5HP-VLSC:40959-4P-7.5HP-VLSC:40959-4P-10HP-VLSC:</t>
        </is>
      </c>
      <c r="D1668" s="86" t="inlineStr">
        <is>
          <t>X3</t>
        </is>
      </c>
      <c r="E1668" s="86" t="inlineStr">
        <is>
          <t>ImpMatl_Silicon_Bronze_ASTM-B584_C87600</t>
        </is>
      </c>
      <c r="F1668" s="89" t="inlineStr">
        <is>
          <t>Silicon Bronze, ASTM-B584, C87600</t>
        </is>
      </c>
      <c r="G1668" s="89" t="inlineStr">
        <is>
          <t>B21</t>
        </is>
      </c>
      <c r="H1668" s="89" t="inlineStr">
        <is>
          <t>Coating_Scotchkote134_interior_IncludeImpeller</t>
        </is>
      </c>
      <c r="I1668" s="89" t="inlineStr">
        <is>
          <t>Stainless Steel, AISI-303</t>
        </is>
      </c>
      <c r="J1668" s="89" t="inlineStr">
        <is>
          <t>Steel, Cold Drawn C1018</t>
        </is>
      </c>
      <c r="K1668" s="86" t="inlineStr">
        <is>
          <t>RTF</t>
        </is>
      </c>
      <c r="L1668" s="89" t="n"/>
      <c r="M1668" s="89" t="inlineStr">
        <is>
          <t>A101868</t>
        </is>
      </c>
      <c r="N1668" s="89" t="n">
        <v>0</v>
      </c>
      <c r="O1668" s="89" t="inlineStr">
        <is>
          <t>LT250</t>
        </is>
      </c>
      <c r="P1668" s="13" t="n">
        <v>8</v>
      </c>
      <c r="R1668" s="12" t="n"/>
    </row>
    <row r="1669" customFormat="1" s="84">
      <c r="A1669" s="91" t="n"/>
      <c r="B1669" s="89" t="inlineStr">
        <is>
          <t>Price_BOM_VLC_VLSC_Imp_1663</t>
        </is>
      </c>
      <c r="C1669" s="84" t="inlineStr">
        <is>
          <t>:40959-4P-5HP-VLSC:40959-4P-7.5HP-VLSC:40959-4P-10HP-VLSC:</t>
        </is>
      </c>
      <c r="D1669" s="86" t="inlineStr">
        <is>
          <t>X3</t>
        </is>
      </c>
      <c r="E1669" s="84" t="inlineStr">
        <is>
          <t>ImpMatl_NiAl-Bronze_ASTM-B148_C95400</t>
        </is>
      </c>
      <c r="F1669" s="89" t="inlineStr">
        <is>
          <t>Nickel Aluminum Bronze ASTM B148 UNS C95400</t>
        </is>
      </c>
      <c r="G1669" s="89" t="inlineStr">
        <is>
          <t>B22</t>
        </is>
      </c>
      <c r="H1669" s="89" t="inlineStr">
        <is>
          <t>Coating_Scotchkote134_interior_IncludeImpeller</t>
        </is>
      </c>
      <c r="I1669" s="89" t="inlineStr">
        <is>
          <t>Stainless Steel, AISI-303</t>
        </is>
      </c>
      <c r="J1669" s="89" t="inlineStr">
        <is>
          <t>Steel, Cold Drawn C1018</t>
        </is>
      </c>
      <c r="K1669" s="86" t="inlineStr">
        <is>
          <t>RTF</t>
        </is>
      </c>
      <c r="L1669" s="124" t="n"/>
      <c r="M1669" s="84" t="inlineStr">
        <is>
          <t>A102239</t>
        </is>
      </c>
      <c r="N1669" s="124" t="n">
        <v>182</v>
      </c>
      <c r="O1669" s="89" t="inlineStr">
        <is>
          <t>LT250</t>
        </is>
      </c>
      <c r="P1669" s="13" t="n">
        <v>8</v>
      </c>
      <c r="R1669" s="12" t="n"/>
    </row>
    <row r="1670" customFormat="1" s="84">
      <c r="A1670" s="91" t="n"/>
      <c r="B1670" s="89" t="inlineStr">
        <is>
          <t>Price_BOM_VLC_VLSC_Imp_1664</t>
        </is>
      </c>
      <c r="C1670" s="84" t="inlineStr">
        <is>
          <t>:40959-4P-5HP-VLSC:40959-4P-7.5HP-VLSC:40959-4P-10HP-VLSC:</t>
        </is>
      </c>
      <c r="D1670" s="86" t="inlineStr">
        <is>
          <t>X3</t>
        </is>
      </c>
      <c r="E1670" s="86" t="inlineStr">
        <is>
          <t>ImpMatl_Silicon_Bronze_ASTM-B584_C87600</t>
        </is>
      </c>
      <c r="F1670" s="89" t="inlineStr">
        <is>
          <t>Silicon Bronze, ASTM-B584, C87600</t>
        </is>
      </c>
      <c r="G1670" s="89" t="inlineStr">
        <is>
          <t>B21</t>
        </is>
      </c>
      <c r="H1670" s="89" t="inlineStr">
        <is>
          <t>Coating_Special</t>
        </is>
      </c>
      <c r="I1670" s="89" t="inlineStr">
        <is>
          <t>Stainless Steel, AISI-303</t>
        </is>
      </c>
      <c r="J1670" s="89" t="inlineStr">
        <is>
          <t>Steel, Cold Drawn C1018</t>
        </is>
      </c>
      <c r="K1670" s="86" t="inlineStr">
        <is>
          <t>RTF</t>
        </is>
      </c>
      <c r="L1670" s="89" t="n"/>
      <c r="M1670" s="89" t="inlineStr">
        <is>
          <t>A101868</t>
        </is>
      </c>
      <c r="N1670" s="89" t="n">
        <v>0</v>
      </c>
      <c r="O1670" s="89" t="inlineStr">
        <is>
          <t>LT250</t>
        </is>
      </c>
      <c r="P1670" s="13" t="n">
        <v>8</v>
      </c>
      <c r="R1670" s="12" t="n"/>
    </row>
    <row r="1671" customFormat="1" s="84">
      <c r="A1671" s="91" t="n"/>
      <c r="B1671" s="89" t="inlineStr">
        <is>
          <t>Price_BOM_VLC_VLSC_Imp_1665</t>
        </is>
      </c>
      <c r="C1671" s="84" t="inlineStr">
        <is>
          <t>:40959-4P-5HP-VLSC:40959-4P-7.5HP-VLSC:40959-4P-10HP-VLSC:</t>
        </is>
      </c>
      <c r="D1671" s="86" t="inlineStr">
        <is>
          <t>X3</t>
        </is>
      </c>
      <c r="E1671" s="84" t="inlineStr">
        <is>
          <t>ImpMatl_NiAl-Bronze_ASTM-B148_C95400</t>
        </is>
      </c>
      <c r="F1671" s="89" t="inlineStr">
        <is>
          <t>Nickel Aluminum Bronze ASTM B148 UNS C95400</t>
        </is>
      </c>
      <c r="G1671" s="89" t="inlineStr">
        <is>
          <t>B22</t>
        </is>
      </c>
      <c r="H1671" s="89" t="inlineStr">
        <is>
          <t>Coating_Special</t>
        </is>
      </c>
      <c r="I1671" s="89" t="inlineStr">
        <is>
          <t>Stainless Steel, AISI-303</t>
        </is>
      </c>
      <c r="J1671" s="89" t="inlineStr">
        <is>
          <t>Steel, Cold Drawn C1018</t>
        </is>
      </c>
      <c r="K1671" s="86" t="inlineStr">
        <is>
          <t>RTF</t>
        </is>
      </c>
      <c r="L1671" s="124" t="n"/>
      <c r="M1671" s="84" t="inlineStr">
        <is>
          <t>A102239</t>
        </is>
      </c>
      <c r="N1671" s="124" t="n">
        <v>182</v>
      </c>
      <c r="O1671" s="89" t="inlineStr">
        <is>
          <t>LT250</t>
        </is>
      </c>
      <c r="P1671" s="13" t="n">
        <v>8</v>
      </c>
      <c r="R1671" s="12" t="n"/>
    </row>
    <row r="1672" customFormat="1" s="84">
      <c r="A1672" s="91" t="n"/>
      <c r="B1672" s="89" t="inlineStr">
        <is>
          <t>Price_BOM_VLC_VLSC_Imp_1666</t>
        </is>
      </c>
      <c r="C1672" s="84" t="inlineStr">
        <is>
          <t>:40959-4P-5HP-VLSC:40959-4P-7.5HP-VLSC:40959-4P-10HP-VLSC:</t>
        </is>
      </c>
      <c r="D1672" s="86" t="inlineStr">
        <is>
          <t>X3</t>
        </is>
      </c>
      <c r="E1672" s="86" t="inlineStr">
        <is>
          <t>ImpMatl_Silicon_Bronze_ASTM-B584_C87600</t>
        </is>
      </c>
      <c r="F1672" s="89" t="inlineStr">
        <is>
          <t>Silicon Bronze, ASTM-B584, C87600</t>
        </is>
      </c>
      <c r="G1672" s="89" t="inlineStr">
        <is>
          <t>B21</t>
        </is>
      </c>
      <c r="H1672" s="89" t="inlineStr">
        <is>
          <t>Coating_Epoxy</t>
        </is>
      </c>
      <c r="I1672" s="89" t="inlineStr">
        <is>
          <t>Stainless Steel, AISI-303</t>
        </is>
      </c>
      <c r="J1672" s="89" t="inlineStr">
        <is>
          <t>Steel, Cold Drawn C1018</t>
        </is>
      </c>
      <c r="K1672" s="86" t="inlineStr">
        <is>
          <t>RTF</t>
        </is>
      </c>
      <c r="L1672" s="89" t="n"/>
      <c r="M1672" s="89" t="inlineStr">
        <is>
          <t>A101868</t>
        </is>
      </c>
      <c r="N1672" s="89" t="n">
        <v>0</v>
      </c>
      <c r="O1672" s="89" t="inlineStr">
        <is>
          <t>LT250</t>
        </is>
      </c>
      <c r="P1672" s="13" t="n">
        <v>8</v>
      </c>
      <c r="R1672" s="12" t="n"/>
    </row>
    <row r="1673" customFormat="1" s="84">
      <c r="A1673" s="91" t="n"/>
      <c r="B1673" s="89" t="inlineStr">
        <is>
          <t>Price_BOM_VLC_VLSC_Imp_1667</t>
        </is>
      </c>
      <c r="C1673" s="84" t="inlineStr">
        <is>
          <t>:40959-4P-5HP-VLSC:40959-4P-7.5HP-VLSC:40959-4P-10HP-VLSC:</t>
        </is>
      </c>
      <c r="D1673" s="86" t="inlineStr">
        <is>
          <t>X3</t>
        </is>
      </c>
      <c r="E1673" s="84" t="inlineStr">
        <is>
          <t>ImpMatl_NiAl-Bronze_ASTM-B148_C95400</t>
        </is>
      </c>
      <c r="F1673" s="89" t="inlineStr">
        <is>
          <t>Nickel Aluminum Bronze ASTM B148 UNS C95400</t>
        </is>
      </c>
      <c r="G1673" s="89" t="inlineStr">
        <is>
          <t>B22</t>
        </is>
      </c>
      <c r="H1673" s="89" t="inlineStr">
        <is>
          <t>Coating_Epoxy</t>
        </is>
      </c>
      <c r="I1673" s="89" t="inlineStr">
        <is>
          <t>Stainless Steel, AISI-303</t>
        </is>
      </c>
      <c r="J1673" s="89" t="inlineStr">
        <is>
          <t>Steel, Cold Drawn C1018</t>
        </is>
      </c>
      <c r="K1673" s="86" t="inlineStr">
        <is>
          <t>RTF</t>
        </is>
      </c>
      <c r="L1673" s="124" t="n"/>
      <c r="M1673" s="84" t="inlineStr">
        <is>
          <t>A102239</t>
        </is>
      </c>
      <c r="N1673" s="124" t="n">
        <v>182</v>
      </c>
      <c r="O1673" s="89" t="inlineStr">
        <is>
          <t>LT250</t>
        </is>
      </c>
      <c r="P1673" s="13" t="n">
        <v>8</v>
      </c>
      <c r="R1673" s="12" t="n"/>
    </row>
    <row r="1674" customFormat="1" s="84">
      <c r="A1674" s="91" t="n"/>
      <c r="B1674" s="89" t="inlineStr">
        <is>
          <t>Price_BOM_VLC_VLSC_Imp_1668</t>
        </is>
      </c>
      <c r="C1674" s="84" t="inlineStr">
        <is>
          <t>:40959-2P-40HP-VLSC:40959-2P-50HP-VLSC:40959-2P-60HP-VLSC:40959-2P-75HP-VLSC:40959-2P-100HP-VLSC:40959-4P-15HP-VLSC:</t>
        </is>
      </c>
      <c r="D1674" s="86" t="inlineStr">
        <is>
          <t>XA</t>
        </is>
      </c>
      <c r="E1674" s="86" t="inlineStr">
        <is>
          <t>ImpMatl_Silicon_Bronze_ASTM-B584_C87600</t>
        </is>
      </c>
      <c r="F1674" s="89" t="inlineStr">
        <is>
          <t>Silicon Bronze, ASTM-B584, C87600</t>
        </is>
      </c>
      <c r="G1674" s="89" t="inlineStr">
        <is>
          <t>B21</t>
        </is>
      </c>
      <c r="H1674" s="89" t="inlineStr">
        <is>
          <t>Coating_Standard</t>
        </is>
      </c>
      <c r="I1674" s="89" t="inlineStr">
        <is>
          <t>Stainless Steel, AISI-303</t>
        </is>
      </c>
      <c r="J1674" s="89" t="inlineStr">
        <is>
          <t>Steel, Cold Drawn C1018</t>
        </is>
      </c>
      <c r="K1674" s="114" t="inlineStr">
        <is>
          <t>96769214</t>
        </is>
      </c>
      <c r="L1674" s="89" t="inlineStr">
        <is>
          <t>IMP,L,30957,XA,B21</t>
        </is>
      </c>
      <c r="M1674" s="89" t="inlineStr">
        <is>
          <t>A101875</t>
        </is>
      </c>
      <c r="N1674" s="89" t="n">
        <v>0</v>
      </c>
      <c r="O1674" s="89" t="inlineStr">
        <is>
          <t>LT027</t>
        </is>
      </c>
      <c r="P1674" s="13" t="n">
        <v>0</v>
      </c>
      <c r="R1674" s="12" t="n"/>
    </row>
    <row r="1675" customFormat="1" s="84">
      <c r="A1675" s="91" t="n"/>
      <c r="B1675" s="89" t="inlineStr">
        <is>
          <t>Price_BOM_VLC_VLSC_Imp_1669</t>
        </is>
      </c>
      <c r="C1675" s="84" t="inlineStr">
        <is>
          <t>:40959-2P-40HP-VLSC:40959-2P-50HP-VLSC:40959-2P-60HP-VLSC:40959-2P-75HP-VLSC:40959-2P-100HP-VLSC:40959-4P-15HP-VLSC:</t>
        </is>
      </c>
      <c r="D1675" s="86" t="inlineStr">
        <is>
          <t>XA</t>
        </is>
      </c>
      <c r="E1675" s="86" t="inlineStr">
        <is>
          <t>ImpMatl_SS_AISI-304</t>
        </is>
      </c>
      <c r="F1675" s="89" t="inlineStr">
        <is>
          <t>Stainless Steel, AISI-304</t>
        </is>
      </c>
      <c r="G1675" s="89" t="inlineStr">
        <is>
          <t>H304</t>
        </is>
      </c>
      <c r="H1675" s="89" t="inlineStr">
        <is>
          <t>Coating_Standard</t>
        </is>
      </c>
      <c r="I1675" s="89" t="inlineStr">
        <is>
          <t>Stainless Steel, AISI-303</t>
        </is>
      </c>
      <c r="J1675" s="89" t="inlineStr">
        <is>
          <t>Stainless Steel, AISI 316</t>
        </is>
      </c>
      <c r="K1675" s="112" t="n">
        <v>98876154</v>
      </c>
      <c r="L1675" s="112" t="inlineStr">
        <is>
          <t>IMP,L,30957,XA,H304</t>
        </is>
      </c>
      <c r="M1675" s="84" t="inlineStr">
        <is>
          <t>A101880</t>
        </is>
      </c>
      <c r="N1675" s="84" t="n">
        <v>0</v>
      </c>
      <c r="O1675" s="89" t="inlineStr">
        <is>
          <t>LT027</t>
        </is>
      </c>
      <c r="P1675" s="13" t="n">
        <v>0</v>
      </c>
      <c r="R1675" s="12" t="n"/>
    </row>
    <row r="1676" customFormat="1" s="84">
      <c r="A1676" s="91" t="n"/>
      <c r="B1676" s="89" t="inlineStr">
        <is>
          <t>Price_BOM_VLC_VLSC_Imp_1670</t>
        </is>
      </c>
      <c r="C1676" s="84" t="inlineStr">
        <is>
          <t>:40959-2P-40HP-VLSC:40959-2P-50HP-VLSC:40959-2P-60HP-VLSC:40959-2P-75HP-VLSC:40959-2P-100HP-VLSC:40959-4P-15HP-VLSC:</t>
        </is>
      </c>
      <c r="D1676" s="86" t="inlineStr">
        <is>
          <t>XA</t>
        </is>
      </c>
      <c r="E1676" s="84" t="inlineStr">
        <is>
          <t>ImpMatl_NiAl-Bronze_ASTM-B148_C95400</t>
        </is>
      </c>
      <c r="F1676" s="89" t="inlineStr">
        <is>
          <t>Nickel Aluminum Bronze ASTM B148 UNS C95400</t>
        </is>
      </c>
      <c r="G1676" s="89" t="inlineStr">
        <is>
          <t>B22</t>
        </is>
      </c>
      <c r="H1676" s="89" t="inlineStr">
        <is>
          <t>Coating_Standard</t>
        </is>
      </c>
      <c r="I1676" s="89" t="inlineStr">
        <is>
          <t>Stainless Steel, AISI-303</t>
        </is>
      </c>
      <c r="J1676" s="89" t="inlineStr">
        <is>
          <t>Steel, Cold Drawn C1018</t>
        </is>
      </c>
      <c r="K1676" s="113" t="inlineStr">
        <is>
          <t>97778042</t>
        </is>
      </c>
      <c r="L1676" s="124" t="n"/>
      <c r="M1676" s="84" t="inlineStr">
        <is>
          <t>A102240</t>
        </is>
      </c>
      <c r="N1676" s="124" t="n">
        <v>182</v>
      </c>
      <c r="O1676" s="89" t="inlineStr">
        <is>
          <t>LT250</t>
        </is>
      </c>
      <c r="P1676" s="13" t="n">
        <v>8</v>
      </c>
      <c r="R1676" s="12" t="n"/>
    </row>
    <row r="1677" customFormat="1" s="84">
      <c r="A1677" s="91" t="n"/>
      <c r="B1677" s="89" t="inlineStr">
        <is>
          <t>Price_BOM_VLC_VLSC_Imp_1671</t>
        </is>
      </c>
      <c r="C1677" s="84" t="inlineStr">
        <is>
          <t>:40959-2P-40HP-VLSC:40959-2P-50HP-VLSC:40959-2P-60HP-VLSC:40959-2P-75HP-VLSC:40959-2P-100HP-VLSC:40959-4P-15HP-VLSC:</t>
        </is>
      </c>
      <c r="D1677" s="86" t="inlineStr">
        <is>
          <t>XA</t>
        </is>
      </c>
      <c r="E1677" s="86" t="inlineStr">
        <is>
          <t>ImpMatl_Silicon_Bronze_ASTM-B584_C87600</t>
        </is>
      </c>
      <c r="F1677" s="89" t="inlineStr">
        <is>
          <t>Silicon Bronze, ASTM-B584, C87600</t>
        </is>
      </c>
      <c r="G1677" s="89" t="inlineStr">
        <is>
          <t>B21</t>
        </is>
      </c>
      <c r="H1677" s="89" t="inlineStr">
        <is>
          <t>Coating_Scotchkote134_interior</t>
        </is>
      </c>
      <c r="I1677" s="89" t="inlineStr">
        <is>
          <t>Stainless Steel, AISI-303</t>
        </is>
      </c>
      <c r="J1677" s="89" t="inlineStr">
        <is>
          <t>Steel, Cold Drawn C1018</t>
        </is>
      </c>
      <c r="K1677" s="86" t="inlineStr">
        <is>
          <t>RTF</t>
        </is>
      </c>
      <c r="L1677" s="89" t="n"/>
      <c r="M1677" s="89" t="inlineStr">
        <is>
          <t>A101875</t>
        </is>
      </c>
      <c r="N1677" s="89" t="n">
        <v>0</v>
      </c>
      <c r="O1677" s="89" t="inlineStr">
        <is>
          <t>LT250</t>
        </is>
      </c>
      <c r="P1677" s="13" t="n">
        <v>8</v>
      </c>
      <c r="R1677" s="12" t="n"/>
    </row>
    <row r="1678" customFormat="1" s="84">
      <c r="A1678" s="91" t="n"/>
      <c r="B1678" s="89" t="inlineStr">
        <is>
          <t>Price_BOM_VLC_VLSC_Imp_1672</t>
        </is>
      </c>
      <c r="C1678" s="84" t="inlineStr">
        <is>
          <t>:40959-2P-40HP-VLSC:40959-2P-50HP-VLSC:40959-2P-60HP-VLSC:40959-2P-75HP-VLSC:40959-2P-100HP-VLSC:40959-4P-15HP-VLSC:</t>
        </is>
      </c>
      <c r="D1678" s="86" t="inlineStr">
        <is>
          <t>XA</t>
        </is>
      </c>
      <c r="E1678" s="84" t="inlineStr">
        <is>
          <t>ImpMatl_NiAl-Bronze_ASTM-B148_C95400</t>
        </is>
      </c>
      <c r="F1678" s="89" t="inlineStr">
        <is>
          <t>Nickel Aluminum Bronze ASTM B148 UNS C95400</t>
        </is>
      </c>
      <c r="G1678" s="89" t="inlineStr">
        <is>
          <t>B22</t>
        </is>
      </c>
      <c r="H1678" s="89" t="inlineStr">
        <is>
          <t>Coating_Scotchkote134_interior</t>
        </is>
      </c>
      <c r="I1678" s="89" t="inlineStr">
        <is>
          <t>Stainless Steel, AISI-303</t>
        </is>
      </c>
      <c r="J1678" s="89" t="inlineStr">
        <is>
          <t>Steel, Cold Drawn C1018</t>
        </is>
      </c>
      <c r="K1678" s="86" t="inlineStr">
        <is>
          <t>RTF</t>
        </is>
      </c>
      <c r="L1678" s="124" t="n"/>
      <c r="M1678" s="84" t="inlineStr">
        <is>
          <t>A102240</t>
        </is>
      </c>
      <c r="N1678" s="124" t="n">
        <v>182</v>
      </c>
      <c r="O1678" s="89" t="inlineStr">
        <is>
          <t>LT250</t>
        </is>
      </c>
      <c r="P1678" s="13" t="n">
        <v>8</v>
      </c>
      <c r="R1678" s="12" t="n"/>
    </row>
    <row r="1679" customFormat="1" s="84">
      <c r="A1679" s="91" t="n"/>
      <c r="B1679" s="89" t="inlineStr">
        <is>
          <t>Price_BOM_VLC_VLSC_Imp_1673</t>
        </is>
      </c>
      <c r="C1679" s="84" t="inlineStr">
        <is>
          <t>:40959-2P-40HP-VLSC:40959-2P-50HP-VLSC:40959-2P-60HP-VLSC:40959-2P-75HP-VLSC:40959-2P-100HP-VLSC:40959-4P-15HP-VLSC:</t>
        </is>
      </c>
      <c r="D1679" s="86" t="inlineStr">
        <is>
          <t>XA</t>
        </is>
      </c>
      <c r="E1679" s="86" t="inlineStr">
        <is>
          <t>ImpMatl_Silicon_Bronze_ASTM-B584_C87600</t>
        </is>
      </c>
      <c r="F1679" s="89" t="inlineStr">
        <is>
          <t>Silicon Bronze, ASTM-B584, C87600</t>
        </is>
      </c>
      <c r="G1679" s="89" t="inlineStr">
        <is>
          <t>B21</t>
        </is>
      </c>
      <c r="H1679" s="89" t="inlineStr">
        <is>
          <t>Coating_Scotchkote134_interior_exterior</t>
        </is>
      </c>
      <c r="I1679" s="89" t="inlineStr">
        <is>
          <t>Stainless Steel, AISI-303</t>
        </is>
      </c>
      <c r="J1679" s="89" t="inlineStr">
        <is>
          <t>Steel, Cold Drawn C1018</t>
        </is>
      </c>
      <c r="K1679" s="86" t="inlineStr">
        <is>
          <t>RTF</t>
        </is>
      </c>
      <c r="L1679" s="89" t="n"/>
      <c r="M1679" s="89" t="inlineStr">
        <is>
          <t>A101875</t>
        </is>
      </c>
      <c r="N1679" s="89" t="n">
        <v>0</v>
      </c>
      <c r="O1679" s="89" t="inlineStr">
        <is>
          <t>LT250</t>
        </is>
      </c>
      <c r="P1679" s="13" t="n">
        <v>8</v>
      </c>
      <c r="R1679" s="12" t="n"/>
    </row>
    <row r="1680" customFormat="1" s="84">
      <c r="A1680" s="91" t="n"/>
      <c r="B1680" s="89" t="inlineStr">
        <is>
          <t>Price_BOM_VLC_VLSC_Imp_1674</t>
        </is>
      </c>
      <c r="C1680" s="84" t="inlineStr">
        <is>
          <t>:40959-2P-40HP-VLSC:40959-2P-50HP-VLSC:40959-2P-60HP-VLSC:40959-2P-75HP-VLSC:40959-2P-100HP-VLSC:40959-4P-15HP-VLSC:</t>
        </is>
      </c>
      <c r="D1680" s="86" t="inlineStr">
        <is>
          <t>XA</t>
        </is>
      </c>
      <c r="E1680" s="84" t="inlineStr">
        <is>
          <t>ImpMatl_NiAl-Bronze_ASTM-B148_C95400</t>
        </is>
      </c>
      <c r="F1680" s="89" t="inlineStr">
        <is>
          <t>Nickel Aluminum Bronze ASTM B148 UNS C95400</t>
        </is>
      </c>
      <c r="G1680" s="89" t="inlineStr">
        <is>
          <t>B22</t>
        </is>
      </c>
      <c r="H1680" s="89" t="inlineStr">
        <is>
          <t>Coating_Scotchkote134_interior_exterior</t>
        </is>
      </c>
      <c r="I1680" s="89" t="inlineStr">
        <is>
          <t>Stainless Steel, AISI-303</t>
        </is>
      </c>
      <c r="J1680" s="89" t="inlineStr">
        <is>
          <t>Steel, Cold Drawn C1018</t>
        </is>
      </c>
      <c r="K1680" s="86" t="inlineStr">
        <is>
          <t>RTF</t>
        </is>
      </c>
      <c r="L1680" s="124" t="n"/>
      <c r="M1680" s="84" t="inlineStr">
        <is>
          <t>A102240</t>
        </is>
      </c>
      <c r="N1680" s="124" t="n">
        <v>182</v>
      </c>
      <c r="O1680" s="89" t="inlineStr">
        <is>
          <t>LT250</t>
        </is>
      </c>
      <c r="P1680" s="13" t="n">
        <v>8</v>
      </c>
      <c r="R1680" s="12" t="n"/>
    </row>
    <row r="1681" customFormat="1" s="84">
      <c r="A1681" s="91" t="n"/>
      <c r="B1681" s="89" t="inlineStr">
        <is>
          <t>Price_BOM_VLC_VLSC_Imp_1675</t>
        </is>
      </c>
      <c r="C1681" s="84" t="inlineStr">
        <is>
          <t>:40959-2P-40HP-VLSC:40959-2P-50HP-VLSC:40959-2P-60HP-VLSC:40959-2P-75HP-VLSC:40959-2P-100HP-VLSC:40959-4P-15HP-VLSC:</t>
        </is>
      </c>
      <c r="D1681" s="86" t="inlineStr">
        <is>
          <t>XA</t>
        </is>
      </c>
      <c r="E1681" s="86" t="inlineStr">
        <is>
          <t>ImpMatl_Silicon_Bronze_ASTM-B584_C87600</t>
        </is>
      </c>
      <c r="F1681" s="89" t="inlineStr">
        <is>
          <t>Silicon Bronze, ASTM-B584, C87600</t>
        </is>
      </c>
      <c r="G1681" s="89" t="inlineStr">
        <is>
          <t>B21</t>
        </is>
      </c>
      <c r="H1681" s="89" t="inlineStr">
        <is>
          <t>Coating_Scotchkote134_interior_exterior_IncludeImpeller</t>
        </is>
      </c>
      <c r="I1681" s="89" t="inlineStr">
        <is>
          <t>Stainless Steel, AISI-303</t>
        </is>
      </c>
      <c r="J1681" s="89" t="inlineStr">
        <is>
          <t>Steel, Cold Drawn C1018</t>
        </is>
      </c>
      <c r="K1681" s="86" t="inlineStr">
        <is>
          <t>RTF</t>
        </is>
      </c>
      <c r="L1681" s="89" t="n"/>
      <c r="M1681" s="89" t="inlineStr">
        <is>
          <t>A101875</t>
        </is>
      </c>
      <c r="N1681" s="89" t="n">
        <v>0</v>
      </c>
      <c r="O1681" s="89" t="inlineStr">
        <is>
          <t>LT250</t>
        </is>
      </c>
      <c r="P1681" s="13" t="n">
        <v>8</v>
      </c>
      <c r="R1681" s="12" t="n"/>
    </row>
    <row r="1682" customFormat="1" s="84">
      <c r="A1682" s="91" t="n"/>
      <c r="B1682" s="89" t="inlineStr">
        <is>
          <t>Price_BOM_VLC_VLSC_Imp_1676</t>
        </is>
      </c>
      <c r="C1682" s="84" t="inlineStr">
        <is>
          <t>:40959-2P-40HP-VLSC:40959-2P-50HP-VLSC:40959-2P-60HP-VLSC:40959-2P-75HP-VLSC:40959-2P-100HP-VLSC:40959-4P-15HP-VLSC:</t>
        </is>
      </c>
      <c r="D1682" s="86" t="inlineStr">
        <is>
          <t>XA</t>
        </is>
      </c>
      <c r="E1682" s="84" t="inlineStr">
        <is>
          <t>ImpMatl_NiAl-Bronze_ASTM-B148_C95400</t>
        </is>
      </c>
      <c r="F1682" s="89" t="inlineStr">
        <is>
          <t>Nickel Aluminum Bronze ASTM B148 UNS C95400</t>
        </is>
      </c>
      <c r="G1682" s="89" t="inlineStr">
        <is>
          <t>B22</t>
        </is>
      </c>
      <c r="H1682" s="89" t="inlineStr">
        <is>
          <t>Coating_Scotchkote134_interior_exterior_IncludeImpeller</t>
        </is>
      </c>
      <c r="I1682" s="89" t="inlineStr">
        <is>
          <t>Stainless Steel, AISI-303</t>
        </is>
      </c>
      <c r="J1682" s="89" t="inlineStr">
        <is>
          <t>Steel, Cold Drawn C1018</t>
        </is>
      </c>
      <c r="K1682" s="86" t="inlineStr">
        <is>
          <t>RTF</t>
        </is>
      </c>
      <c r="L1682" s="124" t="n"/>
      <c r="M1682" s="84" t="inlineStr">
        <is>
          <t>A102240</t>
        </is>
      </c>
      <c r="N1682" s="124" t="n">
        <v>182</v>
      </c>
      <c r="O1682" s="89" t="inlineStr">
        <is>
          <t>LT250</t>
        </is>
      </c>
      <c r="P1682" s="13" t="n">
        <v>8</v>
      </c>
      <c r="R1682" s="12" t="n"/>
    </row>
    <row r="1683" customFormat="1" s="84">
      <c r="A1683" s="91" t="n"/>
      <c r="B1683" s="89" t="inlineStr">
        <is>
          <t>Price_BOM_VLC_VLSC_Imp_1677</t>
        </is>
      </c>
      <c r="C1683" s="84" t="inlineStr">
        <is>
          <t>:40959-2P-40HP-VLSC:40959-2P-50HP-VLSC:40959-2P-60HP-VLSC:40959-2P-75HP-VLSC:40959-2P-100HP-VLSC:40959-4P-15HP-VLSC:</t>
        </is>
      </c>
      <c r="D1683" s="86" t="inlineStr">
        <is>
          <t>XA</t>
        </is>
      </c>
      <c r="E1683" s="86" t="inlineStr">
        <is>
          <t>ImpMatl_Silicon_Bronze_ASTM-B584_C87600</t>
        </is>
      </c>
      <c r="F1683" s="89" t="inlineStr">
        <is>
          <t>Silicon Bronze, ASTM-B584, C87600</t>
        </is>
      </c>
      <c r="G1683" s="89" t="inlineStr">
        <is>
          <t>B21</t>
        </is>
      </c>
      <c r="H1683" s="89" t="inlineStr">
        <is>
          <t>Coating_Scotchkote134_interior_IncludeImpeller</t>
        </is>
      </c>
      <c r="I1683" s="89" t="inlineStr">
        <is>
          <t>Stainless Steel, AISI-303</t>
        </is>
      </c>
      <c r="J1683" s="89" t="inlineStr">
        <is>
          <t>Steel, Cold Drawn C1018</t>
        </is>
      </c>
      <c r="K1683" s="86" t="inlineStr">
        <is>
          <t>RTF</t>
        </is>
      </c>
      <c r="L1683" s="89" t="n"/>
      <c r="M1683" s="89" t="inlineStr">
        <is>
          <t>A101875</t>
        </is>
      </c>
      <c r="N1683" s="89" t="n">
        <v>0</v>
      </c>
      <c r="O1683" s="89" t="inlineStr">
        <is>
          <t>LT250</t>
        </is>
      </c>
      <c r="P1683" s="13" t="n">
        <v>8</v>
      </c>
      <c r="R1683" s="12" t="n"/>
    </row>
    <row r="1684" customFormat="1" s="84">
      <c r="A1684" s="91" t="n"/>
      <c r="B1684" s="89" t="inlineStr">
        <is>
          <t>Price_BOM_VLC_VLSC_Imp_1678</t>
        </is>
      </c>
      <c r="C1684" s="84" t="inlineStr">
        <is>
          <t>:40959-2P-40HP-VLSC:40959-2P-50HP-VLSC:40959-2P-60HP-VLSC:40959-2P-75HP-VLSC:40959-2P-100HP-VLSC:40959-4P-15HP-VLSC:</t>
        </is>
      </c>
      <c r="D1684" s="86" t="inlineStr">
        <is>
          <t>XA</t>
        </is>
      </c>
      <c r="E1684" s="84" t="inlineStr">
        <is>
          <t>ImpMatl_NiAl-Bronze_ASTM-B148_C95400</t>
        </is>
      </c>
      <c r="F1684" s="89" t="inlineStr">
        <is>
          <t>Nickel Aluminum Bronze ASTM B148 UNS C95400</t>
        </is>
      </c>
      <c r="G1684" s="89" t="inlineStr">
        <is>
          <t>B22</t>
        </is>
      </c>
      <c r="H1684" s="89" t="inlineStr">
        <is>
          <t>Coating_Scotchkote134_interior_IncludeImpeller</t>
        </is>
      </c>
      <c r="I1684" s="89" t="inlineStr">
        <is>
          <t>Stainless Steel, AISI-303</t>
        </is>
      </c>
      <c r="J1684" s="89" t="inlineStr">
        <is>
          <t>Steel, Cold Drawn C1018</t>
        </is>
      </c>
      <c r="K1684" s="86" t="inlineStr">
        <is>
          <t>RTF</t>
        </is>
      </c>
      <c r="L1684" s="124" t="n"/>
      <c r="M1684" s="84" t="inlineStr">
        <is>
          <t>A102240</t>
        </is>
      </c>
      <c r="N1684" s="124" t="n">
        <v>182</v>
      </c>
      <c r="O1684" s="89" t="inlineStr">
        <is>
          <t>LT250</t>
        </is>
      </c>
      <c r="P1684" s="13" t="n">
        <v>8</v>
      </c>
      <c r="R1684" s="12" t="n"/>
    </row>
    <row r="1685" customFormat="1" s="84">
      <c r="A1685" s="91" t="n"/>
      <c r="B1685" s="89" t="inlineStr">
        <is>
          <t>Price_BOM_VLC_VLSC_Imp_1679</t>
        </is>
      </c>
      <c r="C1685" s="84" t="inlineStr">
        <is>
          <t>:40959-2P-40HP-VLSC:40959-2P-50HP-VLSC:40959-2P-60HP-VLSC:40959-2P-75HP-VLSC:40959-2P-100HP-VLSC:40959-4P-15HP-VLSC:</t>
        </is>
      </c>
      <c r="D1685" s="86" t="inlineStr">
        <is>
          <t>XA</t>
        </is>
      </c>
      <c r="E1685" s="86" t="inlineStr">
        <is>
          <t>ImpMatl_Silicon_Bronze_ASTM-B584_C87600</t>
        </is>
      </c>
      <c r="F1685" s="89" t="inlineStr">
        <is>
          <t>Silicon Bronze, ASTM-B584, C87600</t>
        </is>
      </c>
      <c r="G1685" s="89" t="inlineStr">
        <is>
          <t>B21</t>
        </is>
      </c>
      <c r="H1685" s="89" t="inlineStr">
        <is>
          <t>Coating_Special</t>
        </is>
      </c>
      <c r="I1685" s="89" t="inlineStr">
        <is>
          <t>Stainless Steel, AISI-303</t>
        </is>
      </c>
      <c r="J1685" s="89" t="inlineStr">
        <is>
          <t>Steel, Cold Drawn C1018</t>
        </is>
      </c>
      <c r="K1685" s="86" t="inlineStr">
        <is>
          <t>RTF</t>
        </is>
      </c>
      <c r="L1685" s="89" t="n"/>
      <c r="M1685" s="89" t="inlineStr">
        <is>
          <t>A101875</t>
        </is>
      </c>
      <c r="N1685" s="89" t="n">
        <v>0</v>
      </c>
      <c r="O1685" s="89" t="inlineStr">
        <is>
          <t>LT250</t>
        </is>
      </c>
      <c r="P1685" s="13" t="n">
        <v>8</v>
      </c>
      <c r="R1685" s="12" t="n"/>
    </row>
    <row r="1686" customFormat="1" s="84">
      <c r="A1686" s="91" t="n"/>
      <c r="B1686" s="89" t="inlineStr">
        <is>
          <t>Price_BOM_VLC_VLSC_Imp_1680</t>
        </is>
      </c>
      <c r="C1686" s="84" t="inlineStr">
        <is>
          <t>:40959-2P-40HP-VLSC:40959-2P-50HP-VLSC:40959-2P-60HP-VLSC:40959-2P-75HP-VLSC:40959-2P-100HP-VLSC:40959-4P-15HP-VLSC:</t>
        </is>
      </c>
      <c r="D1686" s="86" t="inlineStr">
        <is>
          <t>XA</t>
        </is>
      </c>
      <c r="E1686" s="84" t="inlineStr">
        <is>
          <t>ImpMatl_NiAl-Bronze_ASTM-B148_C95400</t>
        </is>
      </c>
      <c r="F1686" s="89" t="inlineStr">
        <is>
          <t>Nickel Aluminum Bronze ASTM B148 UNS C95400</t>
        </is>
      </c>
      <c r="G1686" s="89" t="inlineStr">
        <is>
          <t>B22</t>
        </is>
      </c>
      <c r="H1686" s="89" t="inlineStr">
        <is>
          <t>Coating_Special</t>
        </is>
      </c>
      <c r="I1686" s="89" t="inlineStr">
        <is>
          <t>Stainless Steel, AISI-303</t>
        </is>
      </c>
      <c r="J1686" s="89" t="inlineStr">
        <is>
          <t>Steel, Cold Drawn C1018</t>
        </is>
      </c>
      <c r="K1686" s="86" t="inlineStr">
        <is>
          <t>RTF</t>
        </is>
      </c>
      <c r="L1686" s="124" t="n"/>
      <c r="M1686" s="84" t="inlineStr">
        <is>
          <t>A102240</t>
        </is>
      </c>
      <c r="N1686" s="124" t="n">
        <v>182</v>
      </c>
      <c r="O1686" s="89" t="inlineStr">
        <is>
          <t>LT250</t>
        </is>
      </c>
      <c r="P1686" s="13" t="n">
        <v>8</v>
      </c>
      <c r="R1686" s="12" t="n"/>
    </row>
    <row r="1687" customFormat="1" s="84">
      <c r="A1687" s="91" t="n"/>
      <c r="B1687" s="89" t="inlineStr">
        <is>
          <t>Price_BOM_VLC_VLSC_Imp_1681</t>
        </is>
      </c>
      <c r="C1687" s="84" t="inlineStr">
        <is>
          <t>:40959-2P-40HP-VLSC:40959-2P-50HP-VLSC:40959-2P-60HP-VLSC:40959-2P-75HP-VLSC:40959-2P-100HP-VLSC:40959-4P-15HP-VLSC:</t>
        </is>
      </c>
      <c r="D1687" s="86" t="inlineStr">
        <is>
          <t>XA</t>
        </is>
      </c>
      <c r="E1687" s="86" t="inlineStr">
        <is>
          <t>ImpMatl_Silicon_Bronze_ASTM-B584_C87600</t>
        </is>
      </c>
      <c r="F1687" s="89" t="inlineStr">
        <is>
          <t>Silicon Bronze, ASTM-B584, C87600</t>
        </is>
      </c>
      <c r="G1687" s="89" t="inlineStr">
        <is>
          <t>B21</t>
        </is>
      </c>
      <c r="H1687" s="89" t="inlineStr">
        <is>
          <t>Coating_Epoxy</t>
        </is>
      </c>
      <c r="I1687" s="89" t="inlineStr">
        <is>
          <t>Stainless Steel, AISI-303</t>
        </is>
      </c>
      <c r="J1687" s="89" t="inlineStr">
        <is>
          <t>Steel, Cold Drawn C1018</t>
        </is>
      </c>
      <c r="K1687" s="86" t="inlineStr">
        <is>
          <t>RTF</t>
        </is>
      </c>
      <c r="L1687" s="89" t="n"/>
      <c r="M1687" s="89" t="inlineStr">
        <is>
          <t>A101875</t>
        </is>
      </c>
      <c r="N1687" s="89" t="n">
        <v>0</v>
      </c>
      <c r="O1687" s="89" t="inlineStr">
        <is>
          <t>LT250</t>
        </is>
      </c>
      <c r="P1687" s="13" t="n">
        <v>8</v>
      </c>
      <c r="R1687" s="12" t="n"/>
    </row>
    <row r="1688" customFormat="1" s="84">
      <c r="A1688" s="91" t="n"/>
      <c r="B1688" s="89" t="inlineStr">
        <is>
          <t>Price_BOM_VLC_VLSC_Imp_1682</t>
        </is>
      </c>
      <c r="C1688" s="84" t="inlineStr">
        <is>
          <t>:40959-2P-40HP-VLSC:40959-2P-50HP-VLSC:40959-2P-60HP-VLSC:40959-2P-75HP-VLSC:40959-2P-100HP-VLSC:40959-4P-15HP-VLSC:</t>
        </is>
      </c>
      <c r="D1688" s="86" t="inlineStr">
        <is>
          <t>XA</t>
        </is>
      </c>
      <c r="E1688" s="84" t="inlineStr">
        <is>
          <t>ImpMatl_NiAl-Bronze_ASTM-B148_C95400</t>
        </is>
      </c>
      <c r="F1688" s="89" t="inlineStr">
        <is>
          <t>Nickel Aluminum Bronze ASTM B148 UNS C95400</t>
        </is>
      </c>
      <c r="G1688" s="89" t="inlineStr">
        <is>
          <t>B22</t>
        </is>
      </c>
      <c r="H1688" s="89" t="inlineStr">
        <is>
          <t>Coating_Epoxy</t>
        </is>
      </c>
      <c r="I1688" s="89" t="inlineStr">
        <is>
          <t>Stainless Steel, AISI-303</t>
        </is>
      </c>
      <c r="J1688" s="89" t="inlineStr">
        <is>
          <t>Steel, Cold Drawn C1018</t>
        </is>
      </c>
      <c r="K1688" s="86" t="inlineStr">
        <is>
          <t>RTF</t>
        </is>
      </c>
      <c r="L1688" s="124" t="n"/>
      <c r="M1688" s="84" t="inlineStr">
        <is>
          <t>A102240</t>
        </is>
      </c>
      <c r="N1688" s="124" t="n">
        <v>182</v>
      </c>
      <c r="O1688" s="89" t="inlineStr">
        <is>
          <t>LT250</t>
        </is>
      </c>
      <c r="P1688" s="13" t="n">
        <v>8</v>
      </c>
      <c r="R1688" s="12" t="n"/>
    </row>
    <row r="1689" customFormat="1" s="84">
      <c r="A1689" s="91" t="n"/>
      <c r="B1689" s="89" t="inlineStr">
        <is>
          <t>Price_BOM_VLC_VLSC_Imp_1683</t>
        </is>
      </c>
      <c r="C1689" s="115" t="inlineStr">
        <is>
          <t>:40129-4P-15HP-VLC:40129-4P-20HP-VLC:40129-4P-25HP-VLC:40129-4P-30HP-VLC:</t>
        </is>
      </c>
      <c r="D1689" s="86" t="inlineStr">
        <is>
          <t>XA</t>
        </is>
      </c>
      <c r="E1689" s="86" t="inlineStr">
        <is>
          <t>ImpMatl_Silicon_Bronze_ASTM-B584_C87600</t>
        </is>
      </c>
      <c r="F1689" s="89" t="inlineStr">
        <is>
          <t>Silicon Bronze, ASTM-B584, C87600</t>
        </is>
      </c>
      <c r="G1689" s="89" t="inlineStr">
        <is>
          <t>B21</t>
        </is>
      </c>
      <c r="H1689" s="89" t="inlineStr">
        <is>
          <t>Coating_Standard</t>
        </is>
      </c>
      <c r="I1689" s="89" t="inlineStr">
        <is>
          <t>Stainless Steel, AISI-303</t>
        </is>
      </c>
      <c r="J1689" s="89" t="inlineStr">
        <is>
          <t>Steel, Cold Drawn C1018</t>
        </is>
      </c>
      <c r="K1689" s="114" t="inlineStr">
        <is>
          <t>96769220</t>
        </is>
      </c>
      <c r="L1689" s="89" t="inlineStr">
        <is>
          <t>IMP,L,30127,XA,B21</t>
        </is>
      </c>
      <c r="M1689" s="89" t="inlineStr">
        <is>
          <t>A101889</t>
        </is>
      </c>
      <c r="N1689" s="89" t="n">
        <v>0</v>
      </c>
      <c r="O1689" s="89" t="inlineStr">
        <is>
          <t>LT027</t>
        </is>
      </c>
      <c r="P1689" s="13" t="n">
        <v>0</v>
      </c>
      <c r="R1689" s="12" t="n"/>
    </row>
    <row r="1690" customFormat="1" s="84">
      <c r="A1690" s="91" t="n"/>
      <c r="B1690" s="89" t="inlineStr">
        <is>
          <t>Price_BOM_VLC_VLSC_Imp_1684</t>
        </is>
      </c>
      <c r="C1690" s="115" t="inlineStr">
        <is>
          <t>:40129-4P-15HP-VLC:40129-4P-20HP-VLC:40129-4P-25HP-VLC:40129-4P-30HP-VLC:</t>
        </is>
      </c>
      <c r="D1690" s="86" t="inlineStr">
        <is>
          <t>XA</t>
        </is>
      </c>
      <c r="E1690" s="86" t="inlineStr">
        <is>
          <t>ImpMatl_SS_AISI-304</t>
        </is>
      </c>
      <c r="F1690" s="89" t="inlineStr">
        <is>
          <t>Stainless Steel, AISI-304</t>
        </is>
      </c>
      <c r="G1690" s="89" t="inlineStr">
        <is>
          <t>H304</t>
        </is>
      </c>
      <c r="H1690" s="89" t="inlineStr">
        <is>
          <t>Coating_Standard</t>
        </is>
      </c>
      <c r="I1690" s="89" t="inlineStr">
        <is>
          <t>Stainless Steel, AISI-303</t>
        </is>
      </c>
      <c r="J1690" s="89" t="inlineStr">
        <is>
          <t>Stainless Steel, AISI 316</t>
        </is>
      </c>
      <c r="K1690" s="112" t="n">
        <v>98876157</v>
      </c>
      <c r="L1690" s="112" t="inlineStr">
        <is>
          <t>IMP,L,30127,XA,H304</t>
        </is>
      </c>
      <c r="M1690" s="84" t="inlineStr">
        <is>
          <t>A101894</t>
        </is>
      </c>
      <c r="N1690" s="84" t="n">
        <v>0</v>
      </c>
      <c r="O1690" s="89" t="inlineStr">
        <is>
          <t>LT027</t>
        </is>
      </c>
      <c r="P1690" s="13" t="n">
        <v>0</v>
      </c>
      <c r="R1690" s="12" t="n"/>
    </row>
    <row r="1691" customFormat="1" s="84">
      <c r="A1691" s="91" t="n"/>
      <c r="B1691" s="89" t="inlineStr">
        <is>
          <t>Price_BOM_VLC_VLSC_Imp_1685</t>
        </is>
      </c>
      <c r="C1691" s="115" t="inlineStr">
        <is>
          <t>:40129-4P-15HP-VLC:40129-4P-20HP-VLC:40129-4P-25HP-VLC:40129-4P-30HP-VLC:</t>
        </is>
      </c>
      <c r="D1691" s="86" t="inlineStr">
        <is>
          <t>XA</t>
        </is>
      </c>
      <c r="E1691" s="84" t="inlineStr">
        <is>
          <t>ImpMatl_NiAl-Bronze_ASTM-B148_C95400</t>
        </is>
      </c>
      <c r="F1691" s="89" t="inlineStr">
        <is>
          <t>Nickel Aluminum Bronze ASTM B148 UNS C95400</t>
        </is>
      </c>
      <c r="G1691" s="89" t="inlineStr">
        <is>
          <t>B22</t>
        </is>
      </c>
      <c r="H1691" s="89" t="inlineStr">
        <is>
          <t>Coating_Standard</t>
        </is>
      </c>
      <c r="I1691" s="89" t="inlineStr">
        <is>
          <t>Stainless Steel, AISI-303</t>
        </is>
      </c>
      <c r="J1691" s="89" t="inlineStr">
        <is>
          <t>Steel, Cold Drawn C1018</t>
        </is>
      </c>
      <c r="K1691" s="113" t="inlineStr">
        <is>
          <t>97778044</t>
        </is>
      </c>
      <c r="L1691" s="124" t="n"/>
      <c r="M1691" s="84" t="inlineStr">
        <is>
          <t>A102242</t>
        </is>
      </c>
      <c r="N1691" s="124" t="n">
        <v>416</v>
      </c>
      <c r="O1691" s="89" t="inlineStr">
        <is>
          <t>LT250</t>
        </is>
      </c>
      <c r="P1691" s="13" t="n">
        <v>8</v>
      </c>
      <c r="R1691" s="12" t="n"/>
    </row>
    <row r="1692" customFormat="1" s="84">
      <c r="A1692" s="91" t="n"/>
      <c r="B1692" s="89" t="inlineStr">
        <is>
          <t>Price_BOM_VLC_VLSC_Imp_1686</t>
        </is>
      </c>
      <c r="C1692" s="115" t="inlineStr">
        <is>
          <t>:40129-4P-15HP-VLC:40129-4P-20HP-VLC:40129-4P-25HP-VLC:40129-4P-30HP-VLC:</t>
        </is>
      </c>
      <c r="D1692" s="86" t="inlineStr">
        <is>
          <t>XA</t>
        </is>
      </c>
      <c r="E1692" s="86" t="inlineStr">
        <is>
          <t>ImpMatl_Silicon_Bronze_ASTM-B584_C87600</t>
        </is>
      </c>
      <c r="F1692" s="89" t="inlineStr">
        <is>
          <t>Silicon Bronze, ASTM-B584, C87600</t>
        </is>
      </c>
      <c r="G1692" s="89" t="inlineStr">
        <is>
          <t>B21</t>
        </is>
      </c>
      <c r="H1692" s="89" t="inlineStr">
        <is>
          <t>Coating_Scotchkote134_interior</t>
        </is>
      </c>
      <c r="I1692" s="89" t="inlineStr">
        <is>
          <t>Stainless Steel, AISI-303</t>
        </is>
      </c>
      <c r="J1692" s="89" t="inlineStr">
        <is>
          <t>Steel, Cold Drawn C1018</t>
        </is>
      </c>
      <c r="K1692" s="86" t="inlineStr">
        <is>
          <t>RTF</t>
        </is>
      </c>
      <c r="L1692" s="89" t="n"/>
      <c r="M1692" s="89" t="inlineStr">
        <is>
          <t>A101889</t>
        </is>
      </c>
      <c r="N1692" s="89" t="n">
        <v>0</v>
      </c>
      <c r="O1692" s="89" t="inlineStr">
        <is>
          <t>LT250</t>
        </is>
      </c>
      <c r="P1692" s="13" t="n">
        <v>8</v>
      </c>
      <c r="R1692" s="12" t="n"/>
    </row>
    <row r="1693" customFormat="1" s="84">
      <c r="A1693" s="91" t="n"/>
      <c r="B1693" s="89" t="inlineStr">
        <is>
          <t>Price_BOM_VLC_VLSC_Imp_1687</t>
        </is>
      </c>
      <c r="C1693" s="115" t="inlineStr">
        <is>
          <t>:40129-4P-15HP-VLC:40129-4P-20HP-VLC:40129-4P-25HP-VLC:40129-4P-30HP-VLC:</t>
        </is>
      </c>
      <c r="D1693" s="86" t="inlineStr">
        <is>
          <t>XA</t>
        </is>
      </c>
      <c r="E1693" s="84" t="inlineStr">
        <is>
          <t>ImpMatl_NiAl-Bronze_ASTM-B148_C95400</t>
        </is>
      </c>
      <c r="F1693" s="89" t="inlineStr">
        <is>
          <t>Nickel Aluminum Bronze ASTM B148 UNS C95400</t>
        </is>
      </c>
      <c r="G1693" s="89" t="inlineStr">
        <is>
          <t>B22</t>
        </is>
      </c>
      <c r="H1693" s="89" t="inlineStr">
        <is>
          <t>Coating_Scotchkote134_interior</t>
        </is>
      </c>
      <c r="I1693" s="89" t="inlineStr">
        <is>
          <t>Stainless Steel, AISI-303</t>
        </is>
      </c>
      <c r="J1693" s="89" t="inlineStr">
        <is>
          <t>Steel, Cold Drawn C1018</t>
        </is>
      </c>
      <c r="K1693" s="86" t="inlineStr">
        <is>
          <t>RTF</t>
        </is>
      </c>
      <c r="L1693" s="124" t="n"/>
      <c r="M1693" s="84" t="inlineStr">
        <is>
          <t>A102242</t>
        </is>
      </c>
      <c r="N1693" s="124" t="n">
        <v>416</v>
      </c>
      <c r="O1693" s="89" t="inlineStr">
        <is>
          <t>LT250</t>
        </is>
      </c>
      <c r="P1693" s="13" t="n">
        <v>8</v>
      </c>
      <c r="R1693" s="12" t="n"/>
    </row>
    <row r="1694" customFormat="1" s="84">
      <c r="A1694" s="91" t="n"/>
      <c r="B1694" s="89" t="inlineStr">
        <is>
          <t>Price_BOM_VLC_VLSC_Imp_1688</t>
        </is>
      </c>
      <c r="C1694" s="115" t="inlineStr">
        <is>
          <t>:40129-4P-15HP-VLC:40129-4P-20HP-VLC:40129-4P-25HP-VLC:40129-4P-30HP-VLC:</t>
        </is>
      </c>
      <c r="D1694" s="86" t="inlineStr">
        <is>
          <t>XA</t>
        </is>
      </c>
      <c r="E1694" s="86" t="inlineStr">
        <is>
          <t>ImpMatl_Silicon_Bronze_ASTM-B584_C87600</t>
        </is>
      </c>
      <c r="F1694" s="89" t="inlineStr">
        <is>
          <t>Silicon Bronze, ASTM-B584, C87600</t>
        </is>
      </c>
      <c r="G1694" s="89" t="inlineStr">
        <is>
          <t>B21</t>
        </is>
      </c>
      <c r="H1694" s="89" t="inlineStr">
        <is>
          <t>Coating_Scotchkote134_interior_exterior</t>
        </is>
      </c>
      <c r="I1694" s="89" t="inlineStr">
        <is>
          <t>Stainless Steel, AISI-303</t>
        </is>
      </c>
      <c r="J1694" s="89" t="inlineStr">
        <is>
          <t>Steel, Cold Drawn C1018</t>
        </is>
      </c>
      <c r="K1694" s="86" t="inlineStr">
        <is>
          <t>RTF</t>
        </is>
      </c>
      <c r="L1694" s="89" t="n"/>
      <c r="M1694" s="89" t="inlineStr">
        <is>
          <t>A101889</t>
        </is>
      </c>
      <c r="N1694" s="89" t="n">
        <v>0</v>
      </c>
      <c r="O1694" s="89" t="inlineStr">
        <is>
          <t>LT250</t>
        </is>
      </c>
      <c r="P1694" s="13" t="n">
        <v>8</v>
      </c>
      <c r="R1694" s="12" t="n"/>
    </row>
    <row r="1695" customFormat="1" s="84">
      <c r="A1695" s="91" t="n"/>
      <c r="B1695" s="89" t="inlineStr">
        <is>
          <t>Price_BOM_VLC_VLSC_Imp_1689</t>
        </is>
      </c>
      <c r="C1695" s="115" t="inlineStr">
        <is>
          <t>:40129-4P-15HP-VLC:40129-4P-20HP-VLC:40129-4P-25HP-VLC:40129-4P-30HP-VLC:</t>
        </is>
      </c>
      <c r="D1695" s="86" t="inlineStr">
        <is>
          <t>XA</t>
        </is>
      </c>
      <c r="E1695" s="84" t="inlineStr">
        <is>
          <t>ImpMatl_NiAl-Bronze_ASTM-B148_C95400</t>
        </is>
      </c>
      <c r="F1695" s="89" t="inlineStr">
        <is>
          <t>Nickel Aluminum Bronze ASTM B148 UNS C95400</t>
        </is>
      </c>
      <c r="G1695" s="89" t="inlineStr">
        <is>
          <t>B22</t>
        </is>
      </c>
      <c r="H1695" s="89" t="inlineStr">
        <is>
          <t>Coating_Scotchkote134_interior_exterior</t>
        </is>
      </c>
      <c r="I1695" s="89" t="inlineStr">
        <is>
          <t>Stainless Steel, AISI-303</t>
        </is>
      </c>
      <c r="J1695" s="89" t="inlineStr">
        <is>
          <t>Steel, Cold Drawn C1018</t>
        </is>
      </c>
      <c r="K1695" s="86" t="inlineStr">
        <is>
          <t>RTF</t>
        </is>
      </c>
      <c r="L1695" s="124" t="n"/>
      <c r="M1695" s="84" t="inlineStr">
        <is>
          <t>A102242</t>
        </is>
      </c>
      <c r="N1695" s="124" t="n">
        <v>416</v>
      </c>
      <c r="O1695" s="89" t="inlineStr">
        <is>
          <t>LT250</t>
        </is>
      </c>
      <c r="P1695" s="13" t="n">
        <v>8</v>
      </c>
      <c r="R1695" s="12" t="n"/>
    </row>
    <row r="1696" customFormat="1" s="84">
      <c r="A1696" s="91" t="n"/>
      <c r="B1696" s="89" t="inlineStr">
        <is>
          <t>Price_BOM_VLC_VLSC_Imp_1690</t>
        </is>
      </c>
      <c r="C1696" s="115" t="inlineStr">
        <is>
          <t>:40129-4P-15HP-VLC:40129-4P-20HP-VLC:40129-4P-25HP-VLC:40129-4P-30HP-VLC:</t>
        </is>
      </c>
      <c r="D1696" s="86" t="inlineStr">
        <is>
          <t>XA</t>
        </is>
      </c>
      <c r="E1696" s="86" t="inlineStr">
        <is>
          <t>ImpMatl_Silicon_Bronze_ASTM-B584_C87600</t>
        </is>
      </c>
      <c r="F1696" s="89" t="inlineStr">
        <is>
          <t>Silicon Bronze, ASTM-B584, C87600</t>
        </is>
      </c>
      <c r="G1696" s="89" t="inlineStr">
        <is>
          <t>B21</t>
        </is>
      </c>
      <c r="H1696" s="89" t="inlineStr">
        <is>
          <t>Coating_Scotchkote134_interior_exterior_IncludeImpeller</t>
        </is>
      </c>
      <c r="I1696" s="89" t="inlineStr">
        <is>
          <t>Stainless Steel, AISI-303</t>
        </is>
      </c>
      <c r="J1696" s="89" t="inlineStr">
        <is>
          <t>Steel, Cold Drawn C1018</t>
        </is>
      </c>
      <c r="K1696" s="86" t="inlineStr">
        <is>
          <t>RTF</t>
        </is>
      </c>
      <c r="L1696" s="89" t="n"/>
      <c r="M1696" s="89" t="inlineStr">
        <is>
          <t>A101889</t>
        </is>
      </c>
      <c r="N1696" s="89" t="n">
        <v>0</v>
      </c>
      <c r="O1696" s="89" t="inlineStr">
        <is>
          <t>LT250</t>
        </is>
      </c>
      <c r="P1696" s="13" t="n">
        <v>8</v>
      </c>
      <c r="R1696" s="12" t="n"/>
    </row>
    <row r="1697" customFormat="1" s="84">
      <c r="A1697" s="91" t="n"/>
      <c r="B1697" s="89" t="inlineStr">
        <is>
          <t>Price_BOM_VLC_VLSC_Imp_1691</t>
        </is>
      </c>
      <c r="C1697" s="115" t="inlineStr">
        <is>
          <t>:40129-4P-15HP-VLC:40129-4P-20HP-VLC:40129-4P-25HP-VLC:40129-4P-30HP-VLC:</t>
        </is>
      </c>
      <c r="D1697" s="86" t="inlineStr">
        <is>
          <t>XA</t>
        </is>
      </c>
      <c r="E1697" s="84" t="inlineStr">
        <is>
          <t>ImpMatl_NiAl-Bronze_ASTM-B148_C95400</t>
        </is>
      </c>
      <c r="F1697" s="89" t="inlineStr">
        <is>
          <t>Nickel Aluminum Bronze ASTM B148 UNS C95400</t>
        </is>
      </c>
      <c r="G1697" s="89" t="inlineStr">
        <is>
          <t>B22</t>
        </is>
      </c>
      <c r="H1697" s="89" t="inlineStr">
        <is>
          <t>Coating_Scotchkote134_interior_exterior_IncludeImpeller</t>
        </is>
      </c>
      <c r="I1697" s="89" t="inlineStr">
        <is>
          <t>Stainless Steel, AISI-303</t>
        </is>
      </c>
      <c r="J1697" s="89" t="inlineStr">
        <is>
          <t>Steel, Cold Drawn C1018</t>
        </is>
      </c>
      <c r="K1697" s="86" t="inlineStr">
        <is>
          <t>RTF</t>
        </is>
      </c>
      <c r="L1697" s="124" t="n"/>
      <c r="M1697" s="84" t="inlineStr">
        <is>
          <t>A102242</t>
        </is>
      </c>
      <c r="N1697" s="124" t="n">
        <v>416</v>
      </c>
      <c r="O1697" s="89" t="inlineStr">
        <is>
          <t>LT250</t>
        </is>
      </c>
      <c r="P1697" s="13" t="n">
        <v>8</v>
      </c>
      <c r="R1697" s="12" t="n"/>
    </row>
    <row r="1698" customFormat="1" s="84">
      <c r="A1698" s="91" t="n"/>
      <c r="B1698" s="89" t="inlineStr">
        <is>
          <t>Price_BOM_VLC_VLSC_Imp_1692</t>
        </is>
      </c>
      <c r="C1698" s="115" t="inlineStr">
        <is>
          <t>:40129-4P-15HP-VLC:40129-4P-20HP-VLC:40129-4P-25HP-VLC:40129-4P-30HP-VLC:</t>
        </is>
      </c>
      <c r="D1698" s="86" t="inlineStr">
        <is>
          <t>XA</t>
        </is>
      </c>
      <c r="E1698" s="86" t="inlineStr">
        <is>
          <t>ImpMatl_Silicon_Bronze_ASTM-B584_C87600</t>
        </is>
      </c>
      <c r="F1698" s="89" t="inlineStr">
        <is>
          <t>Silicon Bronze, ASTM-B584, C87600</t>
        </is>
      </c>
      <c r="G1698" s="89" t="inlineStr">
        <is>
          <t>B21</t>
        </is>
      </c>
      <c r="H1698" s="89" t="inlineStr">
        <is>
          <t>Coating_Scotchkote134_interior_IncludeImpeller</t>
        </is>
      </c>
      <c r="I1698" s="89" t="inlineStr">
        <is>
          <t>Stainless Steel, AISI-303</t>
        </is>
      </c>
      <c r="J1698" s="89" t="inlineStr">
        <is>
          <t>Steel, Cold Drawn C1018</t>
        </is>
      </c>
      <c r="K1698" s="86" t="inlineStr">
        <is>
          <t>RTF</t>
        </is>
      </c>
      <c r="L1698" s="89" t="n"/>
      <c r="M1698" s="89" t="inlineStr">
        <is>
          <t>A101889</t>
        </is>
      </c>
      <c r="N1698" s="89" t="n">
        <v>0</v>
      </c>
      <c r="O1698" s="89" t="inlineStr">
        <is>
          <t>LT250</t>
        </is>
      </c>
      <c r="P1698" s="13" t="n">
        <v>8</v>
      </c>
      <c r="R1698" s="12" t="n"/>
    </row>
    <row r="1699" customFormat="1" s="84">
      <c r="A1699" s="91" t="n"/>
      <c r="B1699" s="89" t="inlineStr">
        <is>
          <t>Price_BOM_VLC_VLSC_Imp_1693</t>
        </is>
      </c>
      <c r="C1699" s="115" t="inlineStr">
        <is>
          <t>:40129-4P-15HP-VLC:40129-4P-20HP-VLC:40129-4P-25HP-VLC:40129-4P-30HP-VLC:</t>
        </is>
      </c>
      <c r="D1699" s="86" t="inlineStr">
        <is>
          <t>XA</t>
        </is>
      </c>
      <c r="E1699" s="84" t="inlineStr">
        <is>
          <t>ImpMatl_NiAl-Bronze_ASTM-B148_C95400</t>
        </is>
      </c>
      <c r="F1699" s="89" t="inlineStr">
        <is>
          <t>Nickel Aluminum Bronze ASTM B148 UNS C95400</t>
        </is>
      </c>
      <c r="G1699" s="89" t="inlineStr">
        <is>
          <t>B22</t>
        </is>
      </c>
      <c r="H1699" s="89" t="inlineStr">
        <is>
          <t>Coating_Scotchkote134_interior_IncludeImpeller</t>
        </is>
      </c>
      <c r="I1699" s="89" t="inlineStr">
        <is>
          <t>Stainless Steel, AISI-303</t>
        </is>
      </c>
      <c r="J1699" s="89" t="inlineStr">
        <is>
          <t>Steel, Cold Drawn C1018</t>
        </is>
      </c>
      <c r="K1699" s="86" t="inlineStr">
        <is>
          <t>RTF</t>
        </is>
      </c>
      <c r="L1699" s="124" t="n"/>
      <c r="M1699" s="84" t="inlineStr">
        <is>
          <t>A102242</t>
        </is>
      </c>
      <c r="N1699" s="124" t="n">
        <v>416</v>
      </c>
      <c r="O1699" s="89" t="inlineStr">
        <is>
          <t>LT250</t>
        </is>
      </c>
      <c r="P1699" s="13" t="n">
        <v>8</v>
      </c>
      <c r="R1699" s="12" t="n"/>
    </row>
    <row r="1700" customFormat="1" s="84">
      <c r="A1700" s="91" t="n"/>
      <c r="B1700" s="89" t="inlineStr">
        <is>
          <t>Price_BOM_VLC_VLSC_Imp_1694</t>
        </is>
      </c>
      <c r="C1700" s="115" t="inlineStr">
        <is>
          <t>:40129-4P-15HP-VLC:40129-4P-20HP-VLC:40129-4P-25HP-VLC:40129-4P-30HP-VLC:</t>
        </is>
      </c>
      <c r="D1700" s="86" t="inlineStr">
        <is>
          <t>XA</t>
        </is>
      </c>
      <c r="E1700" s="86" t="inlineStr">
        <is>
          <t>ImpMatl_Silicon_Bronze_ASTM-B584_C87600</t>
        </is>
      </c>
      <c r="F1700" s="89" t="inlineStr">
        <is>
          <t>Silicon Bronze, ASTM-B584, C87600</t>
        </is>
      </c>
      <c r="G1700" s="89" t="inlineStr">
        <is>
          <t>B21</t>
        </is>
      </c>
      <c r="H1700" s="89" t="inlineStr">
        <is>
          <t>Coating_Special</t>
        </is>
      </c>
      <c r="I1700" s="89" t="inlineStr">
        <is>
          <t>Stainless Steel, AISI-303</t>
        </is>
      </c>
      <c r="J1700" s="89" t="inlineStr">
        <is>
          <t>Steel, Cold Drawn C1018</t>
        </is>
      </c>
      <c r="K1700" s="86" t="inlineStr">
        <is>
          <t>RTF</t>
        </is>
      </c>
      <c r="L1700" s="89" t="n"/>
      <c r="M1700" s="89" t="inlineStr">
        <is>
          <t>A101889</t>
        </is>
      </c>
      <c r="N1700" s="89" t="n">
        <v>0</v>
      </c>
      <c r="O1700" s="89" t="inlineStr">
        <is>
          <t>LT250</t>
        </is>
      </c>
      <c r="P1700" s="13" t="n">
        <v>8</v>
      </c>
      <c r="R1700" s="12" t="n"/>
    </row>
    <row r="1701" customFormat="1" s="84">
      <c r="A1701" s="91" t="n"/>
      <c r="B1701" s="89" t="inlineStr">
        <is>
          <t>Price_BOM_VLC_VLSC_Imp_1695</t>
        </is>
      </c>
      <c r="C1701" s="115" t="inlineStr">
        <is>
          <t>:40129-4P-15HP-VLC:40129-4P-20HP-VLC:40129-4P-25HP-VLC:40129-4P-30HP-VLC:</t>
        </is>
      </c>
      <c r="D1701" s="86" t="inlineStr">
        <is>
          <t>XA</t>
        </is>
      </c>
      <c r="E1701" s="84" t="inlineStr">
        <is>
          <t>ImpMatl_NiAl-Bronze_ASTM-B148_C95400</t>
        </is>
      </c>
      <c r="F1701" s="89" t="inlineStr">
        <is>
          <t>Nickel Aluminum Bronze ASTM B148 UNS C95400</t>
        </is>
      </c>
      <c r="G1701" s="89" t="inlineStr">
        <is>
          <t>B22</t>
        </is>
      </c>
      <c r="H1701" s="89" t="inlineStr">
        <is>
          <t>Coating_Special</t>
        </is>
      </c>
      <c r="I1701" s="89" t="inlineStr">
        <is>
          <t>Stainless Steel, AISI-303</t>
        </is>
      </c>
      <c r="J1701" s="89" t="inlineStr">
        <is>
          <t>Steel, Cold Drawn C1018</t>
        </is>
      </c>
      <c r="K1701" s="86" t="inlineStr">
        <is>
          <t>RTF</t>
        </is>
      </c>
      <c r="L1701" s="124" t="n"/>
      <c r="M1701" s="84" t="inlineStr">
        <is>
          <t>A102242</t>
        </is>
      </c>
      <c r="N1701" s="124" t="n">
        <v>416</v>
      </c>
      <c r="O1701" s="89" t="inlineStr">
        <is>
          <t>LT250</t>
        </is>
      </c>
      <c r="P1701" s="13" t="n">
        <v>8</v>
      </c>
      <c r="R1701" s="12" t="n"/>
    </row>
    <row r="1702" customFormat="1" s="84">
      <c r="A1702" s="91" t="n"/>
      <c r="B1702" s="89" t="inlineStr">
        <is>
          <t>Price_BOM_VLC_VLSC_Imp_1696</t>
        </is>
      </c>
      <c r="C1702" s="115" t="inlineStr">
        <is>
          <t>:40129-4P-15HP-VLC:40129-4P-20HP-VLC:40129-4P-25HP-VLC:40129-4P-30HP-VLC:</t>
        </is>
      </c>
      <c r="D1702" s="86" t="inlineStr">
        <is>
          <t>XA</t>
        </is>
      </c>
      <c r="E1702" s="86" t="inlineStr">
        <is>
          <t>ImpMatl_Silicon_Bronze_ASTM-B584_C87600</t>
        </is>
      </c>
      <c r="F1702" s="89" t="inlineStr">
        <is>
          <t>Silicon Bronze, ASTM-B584, C87600</t>
        </is>
      </c>
      <c r="G1702" s="89" t="inlineStr">
        <is>
          <t>B21</t>
        </is>
      </c>
      <c r="H1702" s="89" t="inlineStr">
        <is>
          <t>Coating_Epoxy</t>
        </is>
      </c>
      <c r="I1702" s="89" t="inlineStr">
        <is>
          <t>Stainless Steel, AISI-303</t>
        </is>
      </c>
      <c r="J1702" s="89" t="inlineStr">
        <is>
          <t>Steel, Cold Drawn C1018</t>
        </is>
      </c>
      <c r="K1702" s="86" t="inlineStr">
        <is>
          <t>RTF</t>
        </is>
      </c>
      <c r="L1702" s="89" t="n"/>
      <c r="M1702" s="89" t="inlineStr">
        <is>
          <t>A101889</t>
        </is>
      </c>
      <c r="N1702" s="89" t="n">
        <v>0</v>
      </c>
      <c r="O1702" s="89" t="inlineStr">
        <is>
          <t>LT250</t>
        </is>
      </c>
      <c r="P1702" s="13" t="n">
        <v>8</v>
      </c>
      <c r="R1702" s="12" t="n"/>
    </row>
    <row r="1703" customFormat="1" s="84">
      <c r="A1703" s="91" t="n"/>
      <c r="B1703" s="89" t="inlineStr">
        <is>
          <t>Price_BOM_VLC_VLSC_Imp_1697</t>
        </is>
      </c>
      <c r="C1703" s="115" t="inlineStr">
        <is>
          <t>:40129-4P-15HP-VLC:40129-4P-20HP-VLC:40129-4P-25HP-VLC:40129-4P-30HP-VLC:</t>
        </is>
      </c>
      <c r="D1703" s="86" t="inlineStr">
        <is>
          <t>XA</t>
        </is>
      </c>
      <c r="E1703" s="84" t="inlineStr">
        <is>
          <t>ImpMatl_NiAl-Bronze_ASTM-B148_C95400</t>
        </is>
      </c>
      <c r="F1703" s="89" t="inlineStr">
        <is>
          <t>Nickel Aluminum Bronze ASTM B148 UNS C95400</t>
        </is>
      </c>
      <c r="G1703" s="89" t="inlineStr">
        <is>
          <t>B22</t>
        </is>
      </c>
      <c r="H1703" s="89" t="inlineStr">
        <is>
          <t>Coating_Epoxy</t>
        </is>
      </c>
      <c r="I1703" s="89" t="inlineStr">
        <is>
          <t>Stainless Steel, AISI-303</t>
        </is>
      </c>
      <c r="J1703" s="89" t="inlineStr">
        <is>
          <t>Steel, Cold Drawn C1018</t>
        </is>
      </c>
      <c r="K1703" s="86" t="inlineStr">
        <is>
          <t>RTF</t>
        </is>
      </c>
      <c r="L1703" s="124" t="n"/>
      <c r="M1703" s="84" t="inlineStr">
        <is>
          <t>A102242</t>
        </is>
      </c>
      <c r="N1703" s="124" t="n">
        <v>416</v>
      </c>
      <c r="O1703" s="89" t="inlineStr">
        <is>
          <t>LT250</t>
        </is>
      </c>
      <c r="P1703" s="13" t="n">
        <v>8</v>
      </c>
      <c r="R1703" s="12" t="n"/>
    </row>
    <row r="1704" customFormat="1" s="84">
      <c r="A1704" s="91" t="n"/>
      <c r="B1704" s="89" t="inlineStr">
        <is>
          <t>Price_BOM_VLC_VLSC_Imp_1698</t>
        </is>
      </c>
      <c r="C1704" s="115" t="inlineStr">
        <is>
          <t>:40129-4P-15HP-VLSC:40129-4P-20HP-VLSC:40129-4P-25HP-VLSC:40129-4P-30HP-VLSC:</t>
        </is>
      </c>
      <c r="D1704" s="86" t="inlineStr">
        <is>
          <t>XA</t>
        </is>
      </c>
      <c r="E1704" s="86" t="inlineStr">
        <is>
          <t>ImpMatl_Silicon_Bronze_ASTM-B584_C87600</t>
        </is>
      </c>
      <c r="F1704" s="89" t="inlineStr">
        <is>
          <t>Silicon Bronze, ASTM-B584, C87600</t>
        </is>
      </c>
      <c r="G1704" s="89" t="inlineStr">
        <is>
          <t>B21</t>
        </is>
      </c>
      <c r="H1704" s="89" t="inlineStr">
        <is>
          <t>Coating_Standard</t>
        </is>
      </c>
      <c r="I1704" s="89" t="inlineStr">
        <is>
          <t>Stainless Steel, AISI-303</t>
        </is>
      </c>
      <c r="J1704" s="89" t="inlineStr">
        <is>
          <t>Steel, Cold Drawn C1018</t>
        </is>
      </c>
      <c r="K1704" s="114" t="inlineStr">
        <is>
          <t>96769220</t>
        </is>
      </c>
      <c r="L1704" s="89" t="inlineStr">
        <is>
          <t>IMP,L,30127,XA,B21</t>
        </is>
      </c>
      <c r="M1704" s="89" t="inlineStr">
        <is>
          <t>A101889</t>
        </is>
      </c>
      <c r="N1704" s="89" t="n">
        <v>0</v>
      </c>
      <c r="O1704" s="89" t="inlineStr">
        <is>
          <t>LT027</t>
        </is>
      </c>
      <c r="P1704" s="13" t="n">
        <v>0</v>
      </c>
      <c r="R1704" s="12" t="n"/>
    </row>
    <row r="1705" customFormat="1" s="84">
      <c r="A1705" s="91" t="n"/>
      <c r="B1705" s="89" t="inlineStr">
        <is>
          <t>Price_BOM_VLC_VLSC_Imp_1699</t>
        </is>
      </c>
      <c r="C1705" s="115" t="inlineStr">
        <is>
          <t>:40129-4P-15HP-VLSC:40129-4P-20HP-VLSC:40129-4P-25HP-VLSC:40129-4P-30HP-VLSC:</t>
        </is>
      </c>
      <c r="D1705" s="86" t="inlineStr">
        <is>
          <t>XA</t>
        </is>
      </c>
      <c r="E1705" s="86" t="inlineStr">
        <is>
          <t>ImpMatl_SS_AISI-304</t>
        </is>
      </c>
      <c r="F1705" s="89" t="inlineStr">
        <is>
          <t>Stainless Steel, AISI-304</t>
        </is>
      </c>
      <c r="G1705" s="89" t="inlineStr">
        <is>
          <t>H304</t>
        </is>
      </c>
      <c r="H1705" s="89" t="inlineStr">
        <is>
          <t>Coating_Standard</t>
        </is>
      </c>
      <c r="I1705" s="89" t="inlineStr">
        <is>
          <t>Stainless Steel, AISI-303</t>
        </is>
      </c>
      <c r="J1705" s="89" t="inlineStr">
        <is>
          <t>Stainless Steel, AISI 316</t>
        </is>
      </c>
      <c r="K1705" s="112" t="n">
        <v>98876157</v>
      </c>
      <c r="L1705" s="112" t="inlineStr">
        <is>
          <t>IMP,L,30127,XA,H304</t>
        </is>
      </c>
      <c r="M1705" s="84" t="inlineStr">
        <is>
          <t>A101894</t>
        </is>
      </c>
      <c r="N1705" s="84" t="n">
        <v>0</v>
      </c>
      <c r="O1705" s="89" t="inlineStr">
        <is>
          <t>LT027</t>
        </is>
      </c>
      <c r="P1705" s="13" t="n">
        <v>0</v>
      </c>
      <c r="R1705" s="12" t="n"/>
    </row>
    <row r="1706" customFormat="1" s="84">
      <c r="A1706" s="91" t="n"/>
      <c r="B1706" s="89" t="inlineStr">
        <is>
          <t>Price_BOM_VLC_VLSC_Imp_1700</t>
        </is>
      </c>
      <c r="C1706" s="115" t="inlineStr">
        <is>
          <t>:40129-4P-15HP-VLSC:40129-4P-20HP-VLSC:40129-4P-25HP-VLSC:40129-4P-30HP-VLSC:</t>
        </is>
      </c>
      <c r="D1706" s="86" t="inlineStr">
        <is>
          <t>XA</t>
        </is>
      </c>
      <c r="E1706" s="84" t="inlineStr">
        <is>
          <t>ImpMatl_NiAl-Bronze_ASTM-B148_C95400</t>
        </is>
      </c>
      <c r="F1706" s="89" t="inlineStr">
        <is>
          <t>Nickel Aluminum Bronze ASTM B148 UNS C95400</t>
        </is>
      </c>
      <c r="G1706" s="89" t="inlineStr">
        <is>
          <t>B22</t>
        </is>
      </c>
      <c r="H1706" s="89" t="inlineStr">
        <is>
          <t>Coating_Standard</t>
        </is>
      </c>
      <c r="I1706" s="89" t="inlineStr">
        <is>
          <t>Stainless Steel, AISI-303</t>
        </is>
      </c>
      <c r="J1706" s="89" t="inlineStr">
        <is>
          <t>Steel, Cold Drawn C1018</t>
        </is>
      </c>
      <c r="K1706" s="113" t="inlineStr">
        <is>
          <t>97778044</t>
        </is>
      </c>
      <c r="L1706" s="124" t="n"/>
      <c r="M1706" s="84" t="inlineStr">
        <is>
          <t>A102242</t>
        </is>
      </c>
      <c r="N1706" s="124" t="n">
        <v>416</v>
      </c>
      <c r="O1706" s="89" t="inlineStr">
        <is>
          <t>LT250</t>
        </is>
      </c>
      <c r="P1706" s="13" t="n">
        <v>8</v>
      </c>
      <c r="R1706" s="12" t="n"/>
    </row>
    <row r="1707" customFormat="1" s="84">
      <c r="A1707" s="91" t="n"/>
      <c r="B1707" s="89" t="inlineStr">
        <is>
          <t>Price_BOM_VLC_VLSC_Imp_1701</t>
        </is>
      </c>
      <c r="C1707" s="115" t="inlineStr">
        <is>
          <t>:40129-4P-15HP-VLSC:40129-4P-20HP-VLSC:40129-4P-25HP-VLSC:40129-4P-30HP-VLSC:</t>
        </is>
      </c>
      <c r="D1707" s="86" t="inlineStr">
        <is>
          <t>XA</t>
        </is>
      </c>
      <c r="E1707" s="86" t="inlineStr">
        <is>
          <t>ImpMatl_Silicon_Bronze_ASTM-B584_C87600</t>
        </is>
      </c>
      <c r="F1707" s="89" t="inlineStr">
        <is>
          <t>Silicon Bronze, ASTM-B584, C87600</t>
        </is>
      </c>
      <c r="G1707" s="89" t="inlineStr">
        <is>
          <t>B21</t>
        </is>
      </c>
      <c r="H1707" s="89" t="inlineStr">
        <is>
          <t>Coating_Scotchkote134_interior</t>
        </is>
      </c>
      <c r="I1707" s="89" t="inlineStr">
        <is>
          <t>Stainless Steel, AISI-303</t>
        </is>
      </c>
      <c r="J1707" s="89" t="inlineStr">
        <is>
          <t>Steel, Cold Drawn C1018</t>
        </is>
      </c>
      <c r="K1707" s="86" t="inlineStr">
        <is>
          <t>RTF</t>
        </is>
      </c>
      <c r="L1707" s="89" t="n"/>
      <c r="M1707" s="89" t="inlineStr">
        <is>
          <t>A101889</t>
        </is>
      </c>
      <c r="N1707" s="89" t="n">
        <v>0</v>
      </c>
      <c r="O1707" s="89" t="inlineStr">
        <is>
          <t>LT250</t>
        </is>
      </c>
      <c r="P1707" s="13" t="n">
        <v>8</v>
      </c>
      <c r="R1707" s="12" t="n"/>
    </row>
    <row r="1708" customFormat="1" s="84">
      <c r="A1708" s="91" t="n"/>
      <c r="B1708" s="89" t="inlineStr">
        <is>
          <t>Price_BOM_VLC_VLSC_Imp_1702</t>
        </is>
      </c>
      <c r="C1708" s="115" t="inlineStr">
        <is>
          <t>:40129-4P-15HP-VLSC:40129-4P-20HP-VLSC:40129-4P-25HP-VLSC:40129-4P-30HP-VLSC:</t>
        </is>
      </c>
      <c r="D1708" s="86" t="inlineStr">
        <is>
          <t>XA</t>
        </is>
      </c>
      <c r="E1708" s="84" t="inlineStr">
        <is>
          <t>ImpMatl_NiAl-Bronze_ASTM-B148_C95400</t>
        </is>
      </c>
      <c r="F1708" s="89" t="inlineStr">
        <is>
          <t>Nickel Aluminum Bronze ASTM B148 UNS C95400</t>
        </is>
      </c>
      <c r="G1708" s="89" t="inlineStr">
        <is>
          <t>B22</t>
        </is>
      </c>
      <c r="H1708" s="89" t="inlineStr">
        <is>
          <t>Coating_Scotchkote134_interior</t>
        </is>
      </c>
      <c r="I1708" s="89" t="inlineStr">
        <is>
          <t>Stainless Steel, AISI-303</t>
        </is>
      </c>
      <c r="J1708" s="89" t="inlineStr">
        <is>
          <t>Steel, Cold Drawn C1018</t>
        </is>
      </c>
      <c r="K1708" s="86" t="inlineStr">
        <is>
          <t>RTF</t>
        </is>
      </c>
      <c r="L1708" s="124" t="n"/>
      <c r="M1708" s="84" t="inlineStr">
        <is>
          <t>A102242</t>
        </is>
      </c>
      <c r="N1708" s="124" t="n">
        <v>416</v>
      </c>
      <c r="O1708" s="89" t="inlineStr">
        <is>
          <t>LT250</t>
        </is>
      </c>
      <c r="P1708" s="13" t="n">
        <v>8</v>
      </c>
      <c r="R1708" s="12" t="n"/>
    </row>
    <row r="1709" customFormat="1" s="84">
      <c r="A1709" s="91" t="n"/>
      <c r="B1709" s="89" t="inlineStr">
        <is>
          <t>Price_BOM_VLC_VLSC_Imp_1703</t>
        </is>
      </c>
      <c r="C1709" s="115" t="inlineStr">
        <is>
          <t>:40129-4P-15HP-VLSC:40129-4P-20HP-VLSC:40129-4P-25HP-VLSC:40129-4P-30HP-VLSC:</t>
        </is>
      </c>
      <c r="D1709" s="86" t="inlineStr">
        <is>
          <t>XA</t>
        </is>
      </c>
      <c r="E1709" s="86" t="inlineStr">
        <is>
          <t>ImpMatl_Silicon_Bronze_ASTM-B584_C87600</t>
        </is>
      </c>
      <c r="F1709" s="89" t="inlineStr">
        <is>
          <t>Silicon Bronze, ASTM-B584, C87600</t>
        </is>
      </c>
      <c r="G1709" s="89" t="inlineStr">
        <is>
          <t>B21</t>
        </is>
      </c>
      <c r="H1709" s="89" t="inlineStr">
        <is>
          <t>Coating_Scotchkote134_interior_exterior</t>
        </is>
      </c>
      <c r="I1709" s="89" t="inlineStr">
        <is>
          <t>Stainless Steel, AISI-303</t>
        </is>
      </c>
      <c r="J1709" s="89" t="inlineStr">
        <is>
          <t>Steel, Cold Drawn C1018</t>
        </is>
      </c>
      <c r="K1709" s="86" t="inlineStr">
        <is>
          <t>RTF</t>
        </is>
      </c>
      <c r="L1709" s="89" t="n"/>
      <c r="M1709" s="89" t="inlineStr">
        <is>
          <t>A101889</t>
        </is>
      </c>
      <c r="N1709" s="89" t="n">
        <v>0</v>
      </c>
      <c r="O1709" s="89" t="inlineStr">
        <is>
          <t>LT250</t>
        </is>
      </c>
      <c r="P1709" s="13" t="n">
        <v>8</v>
      </c>
      <c r="R1709" s="12" t="n"/>
    </row>
    <row r="1710" customFormat="1" s="84">
      <c r="A1710" s="91" t="n"/>
      <c r="B1710" s="89" t="inlineStr">
        <is>
          <t>Price_BOM_VLC_VLSC_Imp_1704</t>
        </is>
      </c>
      <c r="C1710" s="115" t="inlineStr">
        <is>
          <t>:40129-4P-15HP-VLSC:40129-4P-20HP-VLSC:40129-4P-25HP-VLSC:40129-4P-30HP-VLSC:</t>
        </is>
      </c>
      <c r="D1710" s="86" t="inlineStr">
        <is>
          <t>XA</t>
        </is>
      </c>
      <c r="E1710" s="84" t="inlineStr">
        <is>
          <t>ImpMatl_NiAl-Bronze_ASTM-B148_C95400</t>
        </is>
      </c>
      <c r="F1710" s="89" t="inlineStr">
        <is>
          <t>Nickel Aluminum Bronze ASTM B148 UNS C95400</t>
        </is>
      </c>
      <c r="G1710" s="89" t="inlineStr">
        <is>
          <t>B22</t>
        </is>
      </c>
      <c r="H1710" s="89" t="inlineStr">
        <is>
          <t>Coating_Scotchkote134_interior_exterior</t>
        </is>
      </c>
      <c r="I1710" s="89" t="inlineStr">
        <is>
          <t>Stainless Steel, AISI-303</t>
        </is>
      </c>
      <c r="J1710" s="89" t="inlineStr">
        <is>
          <t>Steel, Cold Drawn C1018</t>
        </is>
      </c>
      <c r="K1710" s="86" t="inlineStr">
        <is>
          <t>RTF</t>
        </is>
      </c>
      <c r="L1710" s="124" t="n"/>
      <c r="M1710" s="84" t="inlineStr">
        <is>
          <t>A102242</t>
        </is>
      </c>
      <c r="N1710" s="124" t="n">
        <v>416</v>
      </c>
      <c r="O1710" s="89" t="inlineStr">
        <is>
          <t>LT250</t>
        </is>
      </c>
      <c r="P1710" s="13" t="n">
        <v>8</v>
      </c>
      <c r="R1710" s="12" t="n"/>
    </row>
    <row r="1711" customFormat="1" s="84">
      <c r="A1711" s="91" t="n"/>
      <c r="B1711" s="89" t="inlineStr">
        <is>
          <t>Price_BOM_VLC_VLSC_Imp_1705</t>
        </is>
      </c>
      <c r="C1711" s="115" t="inlineStr">
        <is>
          <t>:40129-4P-15HP-VLSC:40129-4P-20HP-VLSC:40129-4P-25HP-VLSC:40129-4P-30HP-VLSC:</t>
        </is>
      </c>
      <c r="D1711" s="86" t="inlineStr">
        <is>
          <t>XA</t>
        </is>
      </c>
      <c r="E1711" s="86" t="inlineStr">
        <is>
          <t>ImpMatl_Silicon_Bronze_ASTM-B584_C87600</t>
        </is>
      </c>
      <c r="F1711" s="89" t="inlineStr">
        <is>
          <t>Silicon Bronze, ASTM-B584, C87600</t>
        </is>
      </c>
      <c r="G1711" s="89" t="inlineStr">
        <is>
          <t>B21</t>
        </is>
      </c>
      <c r="H1711" s="89" t="inlineStr">
        <is>
          <t>Coating_Scotchkote134_interior_exterior_IncludeImpeller</t>
        </is>
      </c>
      <c r="I1711" s="89" t="inlineStr">
        <is>
          <t>Stainless Steel, AISI-303</t>
        </is>
      </c>
      <c r="J1711" s="89" t="inlineStr">
        <is>
          <t>Steel, Cold Drawn C1018</t>
        </is>
      </c>
      <c r="K1711" s="86" t="inlineStr">
        <is>
          <t>RTF</t>
        </is>
      </c>
      <c r="L1711" s="89" t="n"/>
      <c r="M1711" s="89" t="inlineStr">
        <is>
          <t>A101889</t>
        </is>
      </c>
      <c r="N1711" s="89" t="n">
        <v>0</v>
      </c>
      <c r="O1711" s="89" t="inlineStr">
        <is>
          <t>LT250</t>
        </is>
      </c>
      <c r="P1711" s="13" t="n">
        <v>8</v>
      </c>
      <c r="R1711" s="12" t="n"/>
    </row>
    <row r="1712" customFormat="1" s="84">
      <c r="A1712" s="91" t="n"/>
      <c r="B1712" s="89" t="inlineStr">
        <is>
          <t>Price_BOM_VLC_VLSC_Imp_1706</t>
        </is>
      </c>
      <c r="C1712" s="115" t="inlineStr">
        <is>
          <t>:40129-4P-15HP-VLSC:40129-4P-20HP-VLSC:40129-4P-25HP-VLSC:40129-4P-30HP-VLSC:</t>
        </is>
      </c>
      <c r="D1712" s="86" t="inlineStr">
        <is>
          <t>XA</t>
        </is>
      </c>
      <c r="E1712" s="84" t="inlineStr">
        <is>
          <t>ImpMatl_NiAl-Bronze_ASTM-B148_C95400</t>
        </is>
      </c>
      <c r="F1712" s="89" t="inlineStr">
        <is>
          <t>Nickel Aluminum Bronze ASTM B148 UNS C95400</t>
        </is>
      </c>
      <c r="G1712" s="89" t="inlineStr">
        <is>
          <t>B22</t>
        </is>
      </c>
      <c r="H1712" s="89" t="inlineStr">
        <is>
          <t>Coating_Scotchkote134_interior_exterior_IncludeImpeller</t>
        </is>
      </c>
      <c r="I1712" s="89" t="inlineStr">
        <is>
          <t>Stainless Steel, AISI-303</t>
        </is>
      </c>
      <c r="J1712" s="89" t="inlineStr">
        <is>
          <t>Steel, Cold Drawn C1018</t>
        </is>
      </c>
      <c r="K1712" s="86" t="inlineStr">
        <is>
          <t>RTF</t>
        </is>
      </c>
      <c r="L1712" s="124" t="n"/>
      <c r="M1712" s="84" t="inlineStr">
        <is>
          <t>A102242</t>
        </is>
      </c>
      <c r="N1712" s="124" t="n">
        <v>416</v>
      </c>
      <c r="O1712" s="89" t="inlineStr">
        <is>
          <t>LT250</t>
        </is>
      </c>
      <c r="P1712" s="13" t="n">
        <v>8</v>
      </c>
      <c r="R1712" s="12" t="n"/>
    </row>
    <row r="1713" customFormat="1" s="84">
      <c r="A1713" s="91" t="n"/>
      <c r="B1713" s="89" t="inlineStr">
        <is>
          <t>Price_BOM_VLC_VLSC_Imp_1707</t>
        </is>
      </c>
      <c r="C1713" s="115" t="inlineStr">
        <is>
          <t>:40129-4P-15HP-VLSC:40129-4P-20HP-VLSC:40129-4P-25HP-VLSC:40129-4P-30HP-VLSC:</t>
        </is>
      </c>
      <c r="D1713" s="86" t="inlineStr">
        <is>
          <t>XA</t>
        </is>
      </c>
      <c r="E1713" s="86" t="inlineStr">
        <is>
          <t>ImpMatl_Silicon_Bronze_ASTM-B584_C87600</t>
        </is>
      </c>
      <c r="F1713" s="89" t="inlineStr">
        <is>
          <t>Silicon Bronze, ASTM-B584, C87600</t>
        </is>
      </c>
      <c r="G1713" s="89" t="inlineStr">
        <is>
          <t>B21</t>
        </is>
      </c>
      <c r="H1713" s="89" t="inlineStr">
        <is>
          <t>Coating_Scotchkote134_interior_IncludeImpeller</t>
        </is>
      </c>
      <c r="I1713" s="89" t="inlineStr">
        <is>
          <t>Stainless Steel, AISI-303</t>
        </is>
      </c>
      <c r="J1713" s="89" t="inlineStr">
        <is>
          <t>Steel, Cold Drawn C1018</t>
        </is>
      </c>
      <c r="K1713" s="86" t="inlineStr">
        <is>
          <t>RTF</t>
        </is>
      </c>
      <c r="L1713" s="89" t="n"/>
      <c r="M1713" s="89" t="inlineStr">
        <is>
          <t>A101889</t>
        </is>
      </c>
      <c r="N1713" s="89" t="n">
        <v>0</v>
      </c>
      <c r="O1713" s="89" t="inlineStr">
        <is>
          <t>LT250</t>
        </is>
      </c>
      <c r="P1713" s="13" t="n">
        <v>8</v>
      </c>
      <c r="R1713" s="12" t="n"/>
    </row>
    <row r="1714" customFormat="1" s="84">
      <c r="A1714" s="91" t="n"/>
      <c r="B1714" s="89" t="inlineStr">
        <is>
          <t>Price_BOM_VLC_VLSC_Imp_1708</t>
        </is>
      </c>
      <c r="C1714" s="115" t="inlineStr">
        <is>
          <t>:40129-4P-15HP-VLSC:40129-4P-20HP-VLSC:40129-4P-25HP-VLSC:40129-4P-30HP-VLSC:</t>
        </is>
      </c>
      <c r="D1714" s="86" t="inlineStr">
        <is>
          <t>XA</t>
        </is>
      </c>
      <c r="E1714" s="84" t="inlineStr">
        <is>
          <t>ImpMatl_NiAl-Bronze_ASTM-B148_C95400</t>
        </is>
      </c>
      <c r="F1714" s="89" t="inlineStr">
        <is>
          <t>Nickel Aluminum Bronze ASTM B148 UNS C95400</t>
        </is>
      </c>
      <c r="G1714" s="89" t="inlineStr">
        <is>
          <t>B22</t>
        </is>
      </c>
      <c r="H1714" s="89" t="inlineStr">
        <is>
          <t>Coating_Scotchkote134_interior_IncludeImpeller</t>
        </is>
      </c>
      <c r="I1714" s="89" t="inlineStr">
        <is>
          <t>Stainless Steel, AISI-303</t>
        </is>
      </c>
      <c r="J1714" s="89" t="inlineStr">
        <is>
          <t>Steel, Cold Drawn C1018</t>
        </is>
      </c>
      <c r="K1714" s="86" t="inlineStr">
        <is>
          <t>RTF</t>
        </is>
      </c>
      <c r="L1714" s="124" t="n"/>
      <c r="M1714" s="84" t="inlineStr">
        <is>
          <t>A102242</t>
        </is>
      </c>
      <c r="N1714" s="124" t="n">
        <v>416</v>
      </c>
      <c r="O1714" s="89" t="inlineStr">
        <is>
          <t>LT250</t>
        </is>
      </c>
      <c r="P1714" s="13" t="n">
        <v>8</v>
      </c>
      <c r="R1714" s="12" t="n"/>
    </row>
    <row r="1715" customFormat="1" s="84">
      <c r="A1715" s="91" t="n"/>
      <c r="B1715" s="89" t="inlineStr">
        <is>
          <t>Price_BOM_VLC_VLSC_Imp_1709</t>
        </is>
      </c>
      <c r="C1715" s="115" t="inlineStr">
        <is>
          <t>:40129-4P-15HP-VLSC:40129-4P-20HP-VLSC:40129-4P-25HP-VLSC:40129-4P-30HP-VLSC:</t>
        </is>
      </c>
      <c r="D1715" s="86" t="inlineStr">
        <is>
          <t>XA</t>
        </is>
      </c>
      <c r="E1715" s="86" t="inlineStr">
        <is>
          <t>ImpMatl_Silicon_Bronze_ASTM-B584_C87600</t>
        </is>
      </c>
      <c r="F1715" s="89" t="inlineStr">
        <is>
          <t>Silicon Bronze, ASTM-B584, C87600</t>
        </is>
      </c>
      <c r="G1715" s="89" t="inlineStr">
        <is>
          <t>B21</t>
        </is>
      </c>
      <c r="H1715" s="89" t="inlineStr">
        <is>
          <t>Coating_Special</t>
        </is>
      </c>
      <c r="I1715" s="89" t="inlineStr">
        <is>
          <t>Stainless Steel, AISI-303</t>
        </is>
      </c>
      <c r="J1715" s="89" t="inlineStr">
        <is>
          <t>Steel, Cold Drawn C1018</t>
        </is>
      </c>
      <c r="K1715" s="86" t="inlineStr">
        <is>
          <t>RTF</t>
        </is>
      </c>
      <c r="L1715" s="89" t="n"/>
      <c r="M1715" s="89" t="inlineStr">
        <is>
          <t>A101889</t>
        </is>
      </c>
      <c r="N1715" s="89" t="n">
        <v>0</v>
      </c>
      <c r="O1715" s="89" t="inlineStr">
        <is>
          <t>LT250</t>
        </is>
      </c>
      <c r="P1715" s="13" t="n">
        <v>8</v>
      </c>
      <c r="R1715" s="12" t="n"/>
    </row>
    <row r="1716" customFormat="1" s="84">
      <c r="A1716" s="91" t="n"/>
      <c r="B1716" s="89" t="inlineStr">
        <is>
          <t>Price_BOM_VLC_VLSC_Imp_1710</t>
        </is>
      </c>
      <c r="C1716" s="115" t="inlineStr">
        <is>
          <t>:40129-4P-15HP-VLSC:40129-4P-20HP-VLSC:40129-4P-25HP-VLSC:40129-4P-30HP-VLSC:</t>
        </is>
      </c>
      <c r="D1716" s="86" t="inlineStr">
        <is>
          <t>XA</t>
        </is>
      </c>
      <c r="E1716" s="84" t="inlineStr">
        <is>
          <t>ImpMatl_NiAl-Bronze_ASTM-B148_C95400</t>
        </is>
      </c>
      <c r="F1716" s="89" t="inlineStr">
        <is>
          <t>Nickel Aluminum Bronze ASTM B148 UNS C95400</t>
        </is>
      </c>
      <c r="G1716" s="89" t="inlineStr">
        <is>
          <t>B22</t>
        </is>
      </c>
      <c r="H1716" s="89" t="inlineStr">
        <is>
          <t>Coating_Special</t>
        </is>
      </c>
      <c r="I1716" s="89" t="inlineStr">
        <is>
          <t>Stainless Steel, AISI-303</t>
        </is>
      </c>
      <c r="J1716" s="89" t="inlineStr">
        <is>
          <t>Steel, Cold Drawn C1018</t>
        </is>
      </c>
      <c r="K1716" s="86" t="inlineStr">
        <is>
          <t>RTF</t>
        </is>
      </c>
      <c r="L1716" s="124" t="n"/>
      <c r="M1716" s="84" t="inlineStr">
        <is>
          <t>A102242</t>
        </is>
      </c>
      <c r="N1716" s="124" t="n">
        <v>416</v>
      </c>
      <c r="O1716" s="89" t="inlineStr">
        <is>
          <t>LT250</t>
        </is>
      </c>
      <c r="P1716" s="13" t="n">
        <v>8</v>
      </c>
      <c r="R1716" s="12" t="n"/>
    </row>
    <row r="1717" customFormat="1" s="84">
      <c r="A1717" s="91" t="n"/>
      <c r="B1717" s="89" t="inlineStr">
        <is>
          <t>Price_BOM_VLC_VLSC_Imp_1711</t>
        </is>
      </c>
      <c r="C1717" s="115" t="inlineStr">
        <is>
          <t>:40129-4P-15HP-VLSC:40129-4P-20HP-VLSC:40129-4P-25HP-VLSC:40129-4P-30HP-VLSC:</t>
        </is>
      </c>
      <c r="D1717" s="86" t="inlineStr">
        <is>
          <t>XA</t>
        </is>
      </c>
      <c r="E1717" s="86" t="inlineStr">
        <is>
          <t>ImpMatl_Silicon_Bronze_ASTM-B584_C87600</t>
        </is>
      </c>
      <c r="F1717" s="89" t="inlineStr">
        <is>
          <t>Silicon Bronze, ASTM-B584, C87600</t>
        </is>
      </c>
      <c r="G1717" s="89" t="inlineStr">
        <is>
          <t>B21</t>
        </is>
      </c>
      <c r="H1717" s="89" t="inlineStr">
        <is>
          <t>Coating_Epoxy</t>
        </is>
      </c>
      <c r="I1717" s="89" t="inlineStr">
        <is>
          <t>Stainless Steel, AISI-303</t>
        </is>
      </c>
      <c r="J1717" s="89" t="inlineStr">
        <is>
          <t>Steel, Cold Drawn C1018</t>
        </is>
      </c>
      <c r="K1717" s="86" t="inlineStr">
        <is>
          <t>RTF</t>
        </is>
      </c>
      <c r="L1717" s="89" t="n"/>
      <c r="M1717" s="89" t="inlineStr">
        <is>
          <t>A101889</t>
        </is>
      </c>
      <c r="N1717" s="89" t="n">
        <v>0</v>
      </c>
      <c r="O1717" s="89" t="inlineStr">
        <is>
          <t>LT250</t>
        </is>
      </c>
      <c r="P1717" s="13" t="n">
        <v>8</v>
      </c>
      <c r="R1717" s="12" t="n"/>
    </row>
    <row r="1718" customFormat="1" s="84">
      <c r="A1718" s="91" t="n"/>
      <c r="B1718" s="89" t="inlineStr">
        <is>
          <t>Price_BOM_VLC_VLSC_Imp_1712</t>
        </is>
      </c>
      <c r="C1718" s="115" t="inlineStr">
        <is>
          <t>:40129-4P-15HP-VLSC:40129-4P-20HP-VLSC:40129-4P-25HP-VLSC:40129-4P-30HP-VLSC:</t>
        </is>
      </c>
      <c r="D1718" s="86" t="inlineStr">
        <is>
          <t>XA</t>
        </is>
      </c>
      <c r="E1718" s="84" t="inlineStr">
        <is>
          <t>ImpMatl_NiAl-Bronze_ASTM-B148_C95400</t>
        </is>
      </c>
      <c r="F1718" s="89" t="inlineStr">
        <is>
          <t>Nickel Aluminum Bronze ASTM B148 UNS C95400</t>
        </is>
      </c>
      <c r="G1718" s="89" t="inlineStr">
        <is>
          <t>B22</t>
        </is>
      </c>
      <c r="H1718" s="89" t="inlineStr">
        <is>
          <t>Coating_Epoxy</t>
        </is>
      </c>
      <c r="I1718" s="89" t="inlineStr">
        <is>
          <t>Stainless Steel, AISI-303</t>
        </is>
      </c>
      <c r="J1718" s="89" t="inlineStr">
        <is>
          <t>Steel, Cold Drawn C1018</t>
        </is>
      </c>
      <c r="K1718" s="86" t="inlineStr">
        <is>
          <t>RTF</t>
        </is>
      </c>
      <c r="L1718" s="124" t="n"/>
      <c r="M1718" s="84" t="inlineStr">
        <is>
          <t>A102242</t>
        </is>
      </c>
      <c r="N1718" s="124" t="n">
        <v>416</v>
      </c>
      <c r="O1718" s="89" t="inlineStr">
        <is>
          <t>LT250</t>
        </is>
      </c>
      <c r="P1718" s="13" t="n">
        <v>8</v>
      </c>
      <c r="R1718" s="12" t="n"/>
    </row>
    <row r="1719">
      <c r="A1719" s="28" t="inlineStr">
        <is>
          <t>[END]</t>
        </is>
      </c>
      <c r="R1719" s="12" t="n"/>
      <c r="S1719">
        <f>IF(Q1719=M1719,"","X")</f>
        <v/>
      </c>
    </row>
    <row r="1723">
      <c r="D1723" s="2" t="n"/>
      <c r="E1723" s="2" t="n"/>
      <c r="F1723" s="7" t="n"/>
      <c r="G1723" s="7" t="n"/>
      <c r="H1723" s="7" t="n"/>
      <c r="I1723" s="7" t="n"/>
      <c r="J1723" s="7" t="n"/>
      <c r="K1723" s="77" t="n"/>
      <c r="L1723" s="7" t="n"/>
      <c r="M1723" s="7" t="n"/>
    </row>
    <row r="1724">
      <c r="D1724" s="2" t="n"/>
      <c r="F1724" s="7" t="n"/>
      <c r="G1724" s="7" t="n"/>
      <c r="H1724" s="7" t="n"/>
      <c r="I1724" s="7" t="n"/>
      <c r="J1724" s="7" t="n"/>
      <c r="K1724" s="77" t="n"/>
      <c r="L1724" s="7" t="n"/>
      <c r="O1724" s="7" t="n"/>
      <c r="P1724" s="7" t="n"/>
    </row>
  </sheetData>
  <autoFilter ref="A6:Z1719"/>
  <dataValidations count="4">
    <dataValidation sqref="P4 N4 L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B4 M4 E4 O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pointer-merge"</formula1>
    </dataValidation>
    <dataValidation sqref="F4:K4 C4:D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A6" showErrorMessage="1" showInputMessage="1" allowBlank="1" type="list">
      <formula1>"Full Data, Quick Price"</formula1>
    </dataValidation>
  </dataValidations>
  <pageMargins left="0.7479166666666667" right="0.7479166666666667" top="0.9840277777777777" bottom="0.9840277777777777" header="0.5118055555555555" footer="0.5118055555555555"/>
  <pageSetup orientation="portrait" scale="16" firstPageNumber="0" horizontalDpi="300" verticalDpi="300"/>
</worksheet>
</file>

<file path=xl/worksheets/sheet7.xml><?xml version="1.0" encoding="utf-8"?>
<worksheet xmlns="http://schemas.openxmlformats.org/spreadsheetml/2006/main">
  <sheetPr codeName="Sheet8">
    <outlinePr summaryBelow="1" summaryRight="1"/>
    <pageSetUpPr fitToPage="1"/>
  </sheetPr>
  <dimension ref="A1:R1393"/>
  <sheetViews>
    <sheetView topLeftCell="E1" zoomScaleNormal="108" workbookViewId="0">
      <pane ySplit="6" topLeftCell="A212" activePane="bottomLeft" state="frozen"/>
      <selection activeCell="F970" sqref="F970"/>
      <selection pane="bottomLeft" activeCell="O6" sqref="O6:O236"/>
    </sheetView>
  </sheetViews>
  <sheetFormatPr baseColWidth="8" defaultColWidth="9.28515625" defaultRowHeight="12.75" outlineLevelRow="1"/>
  <cols>
    <col width="33.5703125" bestFit="1" customWidth="1" style="27" min="1" max="1"/>
    <col width="11.42578125" customWidth="1" min="2" max="2"/>
    <col width="36" bestFit="1" customWidth="1" min="3" max="3"/>
    <col width="88" customWidth="1" min="4" max="4"/>
    <col width="26.42578125" customWidth="1" min="6" max="6"/>
    <col width="28.7109375" customWidth="1" min="7" max="7"/>
    <col width="25.28515625" customWidth="1" min="8" max="8"/>
    <col width="11.7109375" bestFit="1" customWidth="1" min="9" max="9"/>
    <col width="10.28515625" bestFit="1" customWidth="1" min="10" max="10"/>
    <col width="32.7109375" bestFit="1" customWidth="1" min="11" max="11"/>
    <col width="15.85546875" bestFit="1" customWidth="1" min="15" max="15"/>
  </cols>
  <sheetData>
    <row r="1" ht="13.5" customFormat="1" customHeight="1" s="18" thickBot="1">
      <c r="A1" s="15" t="inlineStr">
        <is>
          <t>Export Set-up</t>
        </is>
      </c>
      <c r="B1" s="49" t="inlineStr">
        <is>
          <t>Z:\DOE PSD Exports\020_VLC-VLSCbom_WearRings_DOE.xml</t>
        </is>
      </c>
      <c r="C1" s="49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Q1" s="18" t="inlineStr">
        <is>
          <t>PSD v1.1</t>
        </is>
      </c>
    </row>
    <row r="2" outlineLevel="1" ht="13.5" customHeight="1" thickTop="1">
      <c r="A2" s="19" t="inlineStr">
        <is>
          <t>Price_BOM_VLC_VLSC_WearRings</t>
        </is>
      </c>
      <c r="B2" s="55" t="n"/>
      <c r="C2" s="20">
        <f>IF($A$6="Full Data","ID","")</f>
        <v/>
      </c>
      <c r="D2" s="20">
        <f>IF($A$6="Full Data","Model","")</f>
        <v/>
      </c>
      <c r="E2" s="20" t="inlineStr">
        <is>
          <t>CodeX</t>
        </is>
      </c>
      <c r="F2" s="20">
        <f>IF($A$6="Full Data","CaseMaterialCode","")</f>
        <v/>
      </c>
      <c r="G2" s="20" t="n"/>
      <c r="H2" s="20">
        <f>IF($A$6="Full Data","WearRingMaterial","")</f>
        <v/>
      </c>
      <c r="I2" s="20">
        <f>IF($A$6="Full Data","PacoMatlCode","")</f>
        <v/>
      </c>
      <c r="J2" s="20">
        <f>IF($A$6="Full Data","BOM","")</f>
        <v/>
      </c>
      <c r="K2" s="20" t="n"/>
      <c r="L2" s="20" t="inlineStr">
        <is>
          <t>PriceID</t>
        </is>
      </c>
      <c r="M2" s="20" t="n"/>
      <c r="N2" s="20">
        <f>IF($A$6="Full Data","LeadtimeID","")</f>
        <v/>
      </c>
      <c r="O2" s="20" t="n"/>
    </row>
    <row r="3" outlineLevel="1">
      <c r="A3" s="19">
        <f>IF($A$6="Full Data", "PumpOptions", "BasicOptionsDynamicDesc")</f>
        <v/>
      </c>
      <c r="B3" s="55" t="n"/>
      <c r="C3" s="20">
        <f>IF($A$6="Full Data","PriceList","")</f>
        <v/>
      </c>
      <c r="D3" s="20" t="n"/>
      <c r="E3" s="20" t="n"/>
      <c r="F3" s="20" t="n"/>
      <c r="G3" s="20" t="inlineStr">
        <is>
          <t>ID</t>
        </is>
      </c>
      <c r="H3" s="20" t="n"/>
      <c r="I3" s="20" t="n"/>
      <c r="J3" s="20" t="n"/>
      <c r="K3" s="20" t="n"/>
      <c r="L3" s="20" t="n"/>
      <c r="M3" s="20" t="n"/>
      <c r="N3" s="20" t="n"/>
      <c r="O3" s="20" t="n"/>
    </row>
    <row r="4" outlineLevel="1" customFormat="1" s="24">
      <c r="A4" s="21" t="inlineStr">
        <is>
          <t>[Attribute type]</t>
        </is>
      </c>
      <c r="B4" s="56" t="n"/>
      <c r="C4" s="22">
        <f>IF($A$6="Full Data","pointer-merge","")</f>
        <v/>
      </c>
      <c r="D4" s="22">
        <f>IF($A$6="Full Data","text","")</f>
        <v/>
      </c>
      <c r="E4" s="22" t="inlineStr">
        <is>
          <t>text</t>
        </is>
      </c>
      <c r="F4" s="22">
        <f>IF($A$6="Full Data","text","")</f>
        <v/>
      </c>
      <c r="G4" s="22" t="inlineStr">
        <is>
          <t>pointer-merge</t>
        </is>
      </c>
      <c r="H4" s="22">
        <f>IF($A$6="Full Data","text","")</f>
        <v/>
      </c>
      <c r="I4" s="22">
        <f>IF($A$6="Full Data","text","")</f>
        <v/>
      </c>
      <c r="J4" s="22">
        <f>IF($A$6="Full Data","text","")</f>
        <v/>
      </c>
      <c r="K4" s="22" t="n"/>
      <c r="L4" s="22" t="inlineStr">
        <is>
          <t>pointer-merge</t>
        </is>
      </c>
      <c r="M4" s="22" t="n"/>
      <c r="N4" s="22">
        <f>IF($A$6="Full Data","pointer-merge","")</f>
        <v/>
      </c>
      <c r="O4" s="22" t="n"/>
      <c r="P4" s="23" t="inlineStr">
        <is>
          <t>[END]</t>
        </is>
      </c>
    </row>
    <row r="5" outlineLevel="1" ht="13.5" customFormat="1" customHeight="1" s="18" thickBot="1">
      <c r="A5" s="25" t="inlineStr">
        <is>
          <t>[Attribute width]</t>
        </is>
      </c>
      <c r="B5" s="57" t="n"/>
      <c r="C5" s="26" t="n"/>
      <c r="D5" s="26" t="n"/>
      <c r="E5" s="26" t="n"/>
      <c r="F5" s="26" t="n"/>
      <c r="G5" s="26" t="n"/>
      <c r="H5" s="26" t="n"/>
      <c r="I5" s="26" t="n"/>
      <c r="J5" s="26" t="n"/>
      <c r="K5" s="26" t="n"/>
      <c r="L5" s="26" t="n"/>
      <c r="M5" s="26" t="n"/>
      <c r="N5" s="26" t="n"/>
      <c r="O5" s="26" t="n"/>
    </row>
    <row r="6" ht="13.5" customHeight="1" thickTop="1">
      <c r="A6" s="27" t="inlineStr">
        <is>
          <t>Full Data</t>
        </is>
      </c>
      <c r="B6" t="inlineStr">
        <is>
          <t>QP</t>
        </is>
      </c>
      <c r="C6" s="4" t="inlineStr">
        <is>
          <t>ID</t>
        </is>
      </c>
      <c r="D6" s="4" t="inlineStr">
        <is>
          <t>Model</t>
        </is>
      </c>
      <c r="E6" s="4" t="inlineStr">
        <is>
          <t>CodeX</t>
        </is>
      </c>
      <c r="F6" s="4" t="inlineStr">
        <is>
          <t>Case MaterialCode</t>
        </is>
      </c>
      <c r="G6" s="3" t="inlineStr">
        <is>
          <t>OptionID</t>
        </is>
      </c>
      <c r="H6" s="4" t="inlineStr">
        <is>
          <t>Wear Ring Material</t>
        </is>
      </c>
      <c r="I6" s="4" t="inlineStr">
        <is>
          <t>MatlCode</t>
        </is>
      </c>
      <c r="J6" s="4" t="inlineStr">
        <is>
          <t>BOM</t>
        </is>
      </c>
      <c r="K6" s="8" t="inlineStr">
        <is>
          <t>Description</t>
        </is>
      </c>
      <c r="L6" s="5" t="inlineStr">
        <is>
          <t>Price ID</t>
        </is>
      </c>
      <c r="M6" s="14" t="inlineStr">
        <is>
          <t>Price</t>
        </is>
      </c>
      <c r="N6" s="5" t="inlineStr">
        <is>
          <t>LeadtimeID</t>
        </is>
      </c>
      <c r="O6" s="14" t="inlineStr">
        <is>
          <t>2020 LT (Wks)</t>
        </is>
      </c>
    </row>
    <row r="7">
      <c r="A7" s="28" t="inlineStr">
        <is>
          <t>[START]</t>
        </is>
      </c>
      <c r="B7" s="13" t="n"/>
      <c r="C7" t="inlineStr">
        <is>
          <t>Price_BOM_VLC_VLSC_WearRings_001</t>
        </is>
      </c>
      <c r="D7" s="2" t="inlineStr">
        <is>
          <t>:10123-4P-75HP-VLC:10123-4P-100HP-VLC:10123-4P-125HP-VLC:</t>
        </is>
      </c>
      <c r="E7" s="2" t="inlineStr">
        <is>
          <t>X5</t>
        </is>
      </c>
      <c r="F7" s="2" t="inlineStr">
        <is>
          <t>:C30:C35:J:</t>
        </is>
      </c>
      <c r="G7" s="2" t="inlineStr">
        <is>
          <t>WRMatl_Bronze_CDA90500</t>
        </is>
      </c>
      <c r="H7" s="7" t="inlineStr">
        <is>
          <t>Bronze, ASTM B584, C90500</t>
        </is>
      </c>
      <c r="I7" s="7" t="inlineStr">
        <is>
          <t>B18</t>
        </is>
      </c>
      <c r="J7" s="7" t="n">
        <v>97746574</v>
      </c>
      <c r="K7" s="7" t="inlineStr">
        <is>
          <t>WEAR RING,L,80123,B18</t>
        </is>
      </c>
      <c r="L7" t="inlineStr">
        <is>
          <t>A102205</t>
        </is>
      </c>
      <c r="N7" t="inlineStr">
        <is>
          <t>LT057</t>
        </is>
      </c>
      <c r="O7" s="13" t="n">
        <v>6</v>
      </c>
      <c r="R7" s="63" t="n"/>
    </row>
    <row r="8">
      <c r="B8" s="13" t="n"/>
      <c r="C8" t="inlineStr">
        <is>
          <t>Price_BOM_VLC_VLSC_WearRings_002</t>
        </is>
      </c>
      <c r="D8" s="2" t="inlineStr">
        <is>
          <t>:10123-4P-75HP-VLSC:10123-4P-100HP-VLSC:10123-4P-125HP-VLSC:</t>
        </is>
      </c>
      <c r="E8" s="2" t="inlineStr">
        <is>
          <t>X5</t>
        </is>
      </c>
      <c r="F8" s="2" t="inlineStr">
        <is>
          <t>:C30:C35:J:</t>
        </is>
      </c>
      <c r="G8" s="2" t="inlineStr">
        <is>
          <t>WRMatl_Bronze_CDA90500</t>
        </is>
      </c>
      <c r="H8" s="7" t="inlineStr">
        <is>
          <t>Bronze, ASTM B584, C90500</t>
        </is>
      </c>
      <c r="I8" s="7" t="inlineStr">
        <is>
          <t>B18</t>
        </is>
      </c>
      <c r="J8" s="7" t="n">
        <v>97746574</v>
      </c>
      <c r="K8" s="7" t="inlineStr">
        <is>
          <t>WEAR RING,L,80123,B18</t>
        </is>
      </c>
      <c r="L8" t="inlineStr">
        <is>
          <t>A102205</t>
        </is>
      </c>
      <c r="N8" t="inlineStr">
        <is>
          <t>LT057</t>
        </is>
      </c>
      <c r="O8" s="13" t="n">
        <v>6</v>
      </c>
    </row>
    <row r="9">
      <c r="B9" s="13" t="n"/>
      <c r="C9" t="inlineStr">
        <is>
          <t>Price_BOM_VLC_VLSC_WearRings_003</t>
        </is>
      </c>
      <c r="D9" t="inlineStr">
        <is>
          <t>:12707-2P-5HP-VLC:12707-2P-7.5HP-VLC:12707-2P-10HP-VLC:12707-2P-15HP-VLC:12707-4P-3HP-VLC:12707-4P-5HP-VLC:12707-4P-7.5HP-VLC:</t>
        </is>
      </c>
      <c r="E9" s="2" t="inlineStr">
        <is>
          <t>X3</t>
        </is>
      </c>
      <c r="F9" s="2" t="inlineStr">
        <is>
          <t>:C30:C35:J:</t>
        </is>
      </c>
      <c r="G9" s="2" t="inlineStr">
        <is>
          <t>WRMatl_Bronze_CDA90500</t>
        </is>
      </c>
      <c r="H9" s="7" t="inlineStr">
        <is>
          <t>Bronze, ASTM B584, C90500</t>
        </is>
      </c>
      <c r="I9" s="7" t="inlineStr">
        <is>
          <t>B18</t>
        </is>
      </c>
      <c r="J9" s="79" t="n">
        <v>97526235</v>
      </c>
      <c r="K9" s="7" t="inlineStr">
        <is>
          <t>WEAR RING, 1.62"X 1.88"X0.62" B18</t>
        </is>
      </c>
      <c r="L9" t="inlineStr">
        <is>
          <t>A102194</t>
        </is>
      </c>
      <c r="N9" t="inlineStr">
        <is>
          <t>LT057</t>
        </is>
      </c>
      <c r="O9" s="13" t="n">
        <v>6</v>
      </c>
      <c r="R9" s="63" t="n"/>
    </row>
    <row r="10">
      <c r="B10" s="13" t="n"/>
      <c r="C10" t="inlineStr">
        <is>
          <t>Price_BOM_VLC_VLSC_WearRings_004</t>
        </is>
      </c>
      <c r="D10" t="inlineStr">
        <is>
          <t>:12707-2P-5HP-VLSC:12707-2P-7.5HP-VLSC:12707-2P-10HP-VLSC:12707-2P-15HP-VLSC:12707-4P-3HP-VLSC:12707-4P-5HP-VLSC:12707-4P-7.5HP-VLSC:</t>
        </is>
      </c>
      <c r="E10" s="2" t="inlineStr">
        <is>
          <t>X3</t>
        </is>
      </c>
      <c r="F10" s="2" t="inlineStr">
        <is>
          <t>:C30:C35:J:</t>
        </is>
      </c>
      <c r="G10" s="2" t="inlineStr">
        <is>
          <t>WRMatl_Bronze_CDA90500</t>
        </is>
      </c>
      <c r="H10" s="7" t="inlineStr">
        <is>
          <t>Bronze, ASTM B584, C90500</t>
        </is>
      </c>
      <c r="I10" s="7" t="inlineStr">
        <is>
          <t>B18</t>
        </is>
      </c>
      <c r="J10" s="79" t="n">
        <v>97526235</v>
      </c>
      <c r="K10" s="7" t="inlineStr">
        <is>
          <t>WEAR RING, 1.62"X 1.88"X0.62" B18</t>
        </is>
      </c>
      <c r="L10" t="inlineStr">
        <is>
          <t>A102194</t>
        </is>
      </c>
      <c r="N10" t="inlineStr">
        <is>
          <t>LT057</t>
        </is>
      </c>
      <c r="O10" s="13" t="n">
        <v>6</v>
      </c>
      <c r="R10" s="63" t="n"/>
    </row>
    <row r="11">
      <c r="B11" s="13" t="n"/>
      <c r="C11" t="inlineStr">
        <is>
          <t>Price_BOM_VLC_VLSC_WearRings_005</t>
        </is>
      </c>
      <c r="D11" s="68" t="inlineStr">
        <is>
          <t>:15709-2P-5HP-VLC:15709-2P-7.5HP-VLC:15709-2P-10HP-VLC:15709-2P-15HP-VLC:15709-4P-3HP-VLC:</t>
        </is>
      </c>
      <c r="E11" s="2" t="inlineStr">
        <is>
          <t>X3</t>
        </is>
      </c>
      <c r="F11" s="2" t="inlineStr">
        <is>
          <t>:C30:C35:J:</t>
        </is>
      </c>
      <c r="G11" s="2" t="inlineStr">
        <is>
          <t>WRMatl_Bronze_CDA90500</t>
        </is>
      </c>
      <c r="H11" s="7" t="inlineStr">
        <is>
          <t>Bronze, ASTM B584, C90500</t>
        </is>
      </c>
      <c r="I11" s="7" t="inlineStr">
        <is>
          <t>B18</t>
        </is>
      </c>
      <c r="J11" s="7" t="n">
        <v>96769293</v>
      </c>
      <c r="K11" s="7" t="inlineStr">
        <is>
          <t>WEAR RING,L,12709,B18</t>
        </is>
      </c>
      <c r="L11" t="inlineStr">
        <is>
          <t>A102172</t>
        </is>
      </c>
      <c r="N11" t="inlineStr">
        <is>
          <t>LT057</t>
        </is>
      </c>
      <c r="O11" s="13" t="n">
        <v>6</v>
      </c>
      <c r="R11" s="63" t="n"/>
    </row>
    <row r="12">
      <c r="B12" s="13" t="n"/>
      <c r="C12" t="inlineStr">
        <is>
          <t>Price_BOM_VLC_VLSC_WearRings_006</t>
        </is>
      </c>
      <c r="D12" s="68" t="inlineStr">
        <is>
          <t>:15709-2P-5HP-VLSC:15709-2P-7.5HP-VLSC:15709-2P-10HP-VLSC:15709-2P-15HP-VLSC:15709-4P-3HP-VLSC:</t>
        </is>
      </c>
      <c r="E12" s="2" t="inlineStr">
        <is>
          <t>X3</t>
        </is>
      </c>
      <c r="F12" s="2" t="inlineStr">
        <is>
          <t>:C30:C35:J:</t>
        </is>
      </c>
      <c r="G12" s="2" t="inlineStr">
        <is>
          <t>WRMatl_Bronze_CDA90500</t>
        </is>
      </c>
      <c r="H12" s="7" t="inlineStr">
        <is>
          <t>Bronze, ASTM B584, C90500</t>
        </is>
      </c>
      <c r="I12" s="7" t="inlineStr">
        <is>
          <t>B18</t>
        </is>
      </c>
      <c r="J12" s="7" t="n">
        <v>96769293</v>
      </c>
      <c r="K12" s="7" t="inlineStr">
        <is>
          <t>WEAR RING,L,12709,B18</t>
        </is>
      </c>
      <c r="L12" t="inlineStr">
        <is>
          <t>A102172</t>
        </is>
      </c>
      <c r="N12" t="inlineStr">
        <is>
          <t>LT057</t>
        </is>
      </c>
      <c r="O12" s="13" t="n">
        <v>6</v>
      </c>
      <c r="R12" s="63" t="n"/>
    </row>
    <row r="13">
      <c r="B13" s="13" t="n"/>
      <c r="C13" t="inlineStr">
        <is>
          <t>Price_BOM_VLC_VLSC_WearRings_007</t>
        </is>
      </c>
      <c r="D13" s="68" t="inlineStr">
        <is>
          <t>:20705-2P-5HP-VLC:20705-2P-7.5HP-VLC:20705-2P-10HP-VLC:20705-2P-15HP-VLC:20705-2P-20HP-VLC:20705-4P-3HP-VLC:</t>
        </is>
      </c>
      <c r="E13" s="2" t="inlineStr">
        <is>
          <t>X3</t>
        </is>
      </c>
      <c r="F13" s="2" t="inlineStr">
        <is>
          <t>:C30:C35:J:</t>
        </is>
      </c>
      <c r="G13" s="2" t="inlineStr">
        <is>
          <t>WRMatl_Bronze_CDA90500</t>
        </is>
      </c>
      <c r="H13" s="7" t="inlineStr">
        <is>
          <t>Bronze, ASTM B584, C90500</t>
        </is>
      </c>
      <c r="I13" s="7" t="inlineStr">
        <is>
          <t>B18</t>
        </is>
      </c>
      <c r="J13" s="7" t="n">
        <v>96769294</v>
      </c>
      <c r="K13" s="7" t="inlineStr">
        <is>
          <t>WEAR RING,L,15705,B18</t>
        </is>
      </c>
      <c r="L13" t="inlineStr">
        <is>
          <t>A102173</t>
        </is>
      </c>
      <c r="N13" t="inlineStr">
        <is>
          <t>LT057</t>
        </is>
      </c>
      <c r="O13" s="13" t="n">
        <v>6</v>
      </c>
      <c r="R13" s="63" t="n"/>
    </row>
    <row r="14">
      <c r="B14" s="13" t="n"/>
      <c r="C14" t="inlineStr">
        <is>
          <t>Price_BOM_VLC_VLSC_WearRings_008</t>
        </is>
      </c>
      <c r="D14" s="68" t="inlineStr">
        <is>
          <t>:20705-2P-5HP-VLSC:20705-2P-7.5HP-VLSC:20705-2P-10HP-VLSC:20705-2P-15HP-VLSC:20705-2P-20HP-VLSC:20705-4P-3HP-VLSC:</t>
        </is>
      </c>
      <c r="E14" s="2" t="inlineStr">
        <is>
          <t>X3</t>
        </is>
      </c>
      <c r="F14" s="2" t="inlineStr">
        <is>
          <t>:C30:C35:J:</t>
        </is>
      </c>
      <c r="G14" s="2" t="inlineStr">
        <is>
          <t>WRMatl_Bronze_CDA90500</t>
        </is>
      </c>
      <c r="H14" s="7" t="inlineStr">
        <is>
          <t>Bronze, ASTM B584, C90500</t>
        </is>
      </c>
      <c r="I14" s="7" t="inlineStr">
        <is>
          <t>B18</t>
        </is>
      </c>
      <c r="J14" s="7" t="n">
        <v>96769294</v>
      </c>
      <c r="K14" s="7" t="inlineStr">
        <is>
          <t>WEAR RING,L,15705,B18</t>
        </is>
      </c>
      <c r="L14" t="inlineStr">
        <is>
          <t>A102173</t>
        </is>
      </c>
      <c r="N14" t="inlineStr">
        <is>
          <t>LT057</t>
        </is>
      </c>
      <c r="O14" s="13" t="n">
        <v>6</v>
      </c>
      <c r="R14" s="63" t="n"/>
    </row>
    <row r="15">
      <c r="B15" s="13" t="n"/>
      <c r="C15" t="inlineStr">
        <is>
          <t>Price_BOM_VLC_VLSC_WearRings_009</t>
        </is>
      </c>
      <c r="D15" s="68" t="inlineStr">
        <is>
          <t>:20951-2P-15HP-VLC:20951-2P-20HP-VLC:20951-2P-25HP-VLC:20951-2P-30HP-VLC:20951-4P-3HP-VLC:20951-4P-5HP-VLC:</t>
        </is>
      </c>
      <c r="E15" s="2" t="inlineStr">
        <is>
          <t>X3</t>
        </is>
      </c>
      <c r="F15" s="2" t="inlineStr">
        <is>
          <t>:C30:C35:J:</t>
        </is>
      </c>
      <c r="G15" s="2" t="inlineStr">
        <is>
          <t>WRMatl_Bronze_CDA90500</t>
        </is>
      </c>
      <c r="H15" s="7" t="inlineStr">
        <is>
          <t>Bronze, ASTM B584, C90500</t>
        </is>
      </c>
      <c r="I15" s="7" t="inlineStr">
        <is>
          <t>B18</t>
        </is>
      </c>
      <c r="J15" s="7" t="n">
        <v>91842665</v>
      </c>
      <c r="K15" s="7" t="inlineStr">
        <is>
          <t>WEAR RING, 2.50"x 3.00"x0.75"B18</t>
        </is>
      </c>
      <c r="L15" t="inlineStr">
        <is>
          <t>A102171</t>
        </is>
      </c>
      <c r="N15" t="inlineStr">
        <is>
          <t>LT057</t>
        </is>
      </c>
      <c r="O15" s="13" t="n">
        <v>6</v>
      </c>
      <c r="R15" s="63" t="n"/>
    </row>
    <row r="16">
      <c r="B16" s="13" t="n"/>
      <c r="C16" t="inlineStr">
        <is>
          <t>Price_BOM_VLC_VLSC_WearRings_010</t>
        </is>
      </c>
      <c r="D16" s="68" t="inlineStr">
        <is>
          <t>:20951-2P-15HP-VLSC:20951-2P-20HP-VLSC:20951-2P-25HP-VLSC:20951-2P-30HP-VLSC:20951-4P-3HP-VLSC:20951-4P-5HP-VLSC:</t>
        </is>
      </c>
      <c r="E16" s="2" t="inlineStr">
        <is>
          <t>X3</t>
        </is>
      </c>
      <c r="F16" s="2" t="inlineStr">
        <is>
          <t>:C30:C35:J:</t>
        </is>
      </c>
      <c r="G16" s="2" t="inlineStr">
        <is>
          <t>WRMatl_Bronze_CDA90500</t>
        </is>
      </c>
      <c r="H16" s="7" t="inlineStr">
        <is>
          <t>Bronze, ASTM B584, C90500</t>
        </is>
      </c>
      <c r="I16" s="7" t="inlineStr">
        <is>
          <t>B18</t>
        </is>
      </c>
      <c r="J16" s="7" t="n">
        <v>91842665</v>
      </c>
      <c r="K16" s="7" t="inlineStr">
        <is>
          <t>WEAR RING, 2.50"x 3.00"x0.75"B18</t>
        </is>
      </c>
      <c r="L16" t="inlineStr">
        <is>
          <t>A102171</t>
        </is>
      </c>
      <c r="N16" t="inlineStr">
        <is>
          <t>LT057</t>
        </is>
      </c>
      <c r="O16" s="13" t="n">
        <v>6</v>
      </c>
      <c r="R16" s="63" t="n"/>
    </row>
    <row r="17">
      <c r="B17" s="13" t="n"/>
      <c r="C17" t="inlineStr">
        <is>
          <t>Price_BOM_VLC_VLSC_WearRings_011</t>
        </is>
      </c>
      <c r="D17" s="68" t="inlineStr">
        <is>
          <t>:20951-2P-15HP-VLC:20951-2P-20HP-VLC:20951-2P-25HP-VLC:20951-2P-30HP-VLC:20951-4P-3HP-VLC:20951-4P-5HP-VLC:</t>
        </is>
      </c>
      <c r="E17" s="2" t="inlineStr">
        <is>
          <t>X4</t>
        </is>
      </c>
      <c r="F17" s="2" t="inlineStr">
        <is>
          <t>:C30:C35:J:</t>
        </is>
      </c>
      <c r="G17" s="2" t="inlineStr">
        <is>
          <t>WRMatl_Bronze_CDA90500</t>
        </is>
      </c>
      <c r="H17" s="7" t="inlineStr">
        <is>
          <t>Bronze, ASTM B584, C90500</t>
        </is>
      </c>
      <c r="I17" s="7" t="inlineStr">
        <is>
          <t>B18</t>
        </is>
      </c>
      <c r="J17" s="7" t="n">
        <v>91842665</v>
      </c>
      <c r="K17" s="7" t="inlineStr">
        <is>
          <t>WEAR RING, 2.50"x 3.00"x0.75"B18</t>
        </is>
      </c>
      <c r="L17" t="inlineStr">
        <is>
          <t>A102171</t>
        </is>
      </c>
      <c r="N17" t="inlineStr">
        <is>
          <t>LT057</t>
        </is>
      </c>
      <c r="O17" s="13" t="n">
        <v>6</v>
      </c>
      <c r="R17" s="63" t="n"/>
    </row>
    <row r="18">
      <c r="B18" s="13" t="n"/>
      <c r="C18" t="inlineStr">
        <is>
          <t>Price_BOM_VLC_VLSC_WearRings_012</t>
        </is>
      </c>
      <c r="D18" s="68" t="inlineStr">
        <is>
          <t>:20951-2P-15HP-VLSC:20951-2P-20HP-VLSC:20951-2P-25HP-VLSC:20951-2P-30HP-VLSC:20951-4P-3HP-VLSC:20951-4P-5HP-VLSC:</t>
        </is>
      </c>
      <c r="E18" s="2" t="inlineStr">
        <is>
          <t>X4</t>
        </is>
      </c>
      <c r="F18" s="2" t="inlineStr">
        <is>
          <t>:C30:C35:J:</t>
        </is>
      </c>
      <c r="G18" s="2" t="inlineStr">
        <is>
          <t>WRMatl_Bronze_CDA90500</t>
        </is>
      </c>
      <c r="H18" s="7" t="inlineStr">
        <is>
          <t>Bronze, ASTM B584, C90500</t>
        </is>
      </c>
      <c r="I18" s="7" t="inlineStr">
        <is>
          <t>B18</t>
        </is>
      </c>
      <c r="J18" s="7" t="n">
        <v>91842665</v>
      </c>
      <c r="K18" s="7" t="inlineStr">
        <is>
          <t>WEAR RING, 2.50"x 3.00"x0.75"B18</t>
        </is>
      </c>
      <c r="L18" t="inlineStr">
        <is>
          <t>A102171</t>
        </is>
      </c>
      <c r="N18" t="inlineStr">
        <is>
          <t>LT057</t>
        </is>
      </c>
      <c r="O18" s="13" t="n">
        <v>6</v>
      </c>
    </row>
    <row r="19">
      <c r="B19" s="13" t="n"/>
      <c r="C19" t="inlineStr">
        <is>
          <t>Price_BOM_VLC_VLSC_WearRings_013</t>
        </is>
      </c>
      <c r="D19" s="68" t="inlineStr">
        <is>
          <t>:20955-4P-3HP-VLC:20955-4P-5HP-VLC:20955-4P-7.5HP-VLC:</t>
        </is>
      </c>
      <c r="E19" s="2" t="inlineStr">
        <is>
          <t>X3</t>
        </is>
      </c>
      <c r="F19" s="2" t="inlineStr">
        <is>
          <t>:C30:C35:J:</t>
        </is>
      </c>
      <c r="G19" s="2" t="inlineStr">
        <is>
          <t>WRMatl_Bronze_CDA90500</t>
        </is>
      </c>
      <c r="H19" s="7" t="inlineStr">
        <is>
          <t>Bronze, ASTM B584, C90500</t>
        </is>
      </c>
      <c r="I19" s="7" t="inlineStr">
        <is>
          <t>B18</t>
        </is>
      </c>
      <c r="J19" s="7" t="n">
        <v>91842665</v>
      </c>
      <c r="K19" s="7" t="inlineStr">
        <is>
          <t>WEAR RING, 2.50"x 3.00"x0.75"B18</t>
        </is>
      </c>
      <c r="L19" t="inlineStr">
        <is>
          <t>A102171</t>
        </is>
      </c>
      <c r="N19" t="inlineStr">
        <is>
          <t>LT057</t>
        </is>
      </c>
      <c r="O19" s="13" t="n">
        <v>6</v>
      </c>
      <c r="R19" s="63" t="n"/>
    </row>
    <row r="20">
      <c r="B20" s="13" t="n"/>
      <c r="C20" t="inlineStr">
        <is>
          <t>Price_BOM_VLC_VLSC_WearRings_014</t>
        </is>
      </c>
      <c r="D20" s="68" t="inlineStr">
        <is>
          <t>:20955-2P-15HP-VLC:20955-2P-20HP-VLC:20955-2P-25HP-VLC:20955-2P-30HP-VLC:20955-2P-40HP-VLC:20955-2P-50HP-VLC:</t>
        </is>
      </c>
      <c r="E20" s="2" t="inlineStr">
        <is>
          <t>X4</t>
        </is>
      </c>
      <c r="F20" s="2" t="inlineStr">
        <is>
          <t>:C30:C35:J:</t>
        </is>
      </c>
      <c r="G20" s="2" t="inlineStr">
        <is>
          <t>WRMatl_Bronze_CDA90500</t>
        </is>
      </c>
      <c r="H20" s="7" t="inlineStr">
        <is>
          <t>Bronze, ASTM B584, C90500</t>
        </is>
      </c>
      <c r="I20" s="7" t="inlineStr">
        <is>
          <t>B18</t>
        </is>
      </c>
      <c r="J20" s="7" t="n">
        <v>91842665</v>
      </c>
      <c r="K20" s="7" t="inlineStr">
        <is>
          <t>WEAR RING, 2.50"x 3.00"x0.75"B18</t>
        </is>
      </c>
      <c r="L20" t="inlineStr">
        <is>
          <t>A102171</t>
        </is>
      </c>
      <c r="N20" t="inlineStr">
        <is>
          <t>LT057</t>
        </is>
      </c>
      <c r="O20" s="13" t="n">
        <v>6</v>
      </c>
      <c r="R20" s="63" t="n"/>
    </row>
    <row r="21">
      <c r="B21" s="13" t="n"/>
      <c r="C21" t="inlineStr">
        <is>
          <t>Price_BOM_VLC_VLSC_WearRings_015</t>
        </is>
      </c>
      <c r="D21" s="68" t="inlineStr">
        <is>
          <t>:20955-4P-3HP-VLSC:20955-4P-5HP-VLSC:20955-4P-7.5HP-VLSC:</t>
        </is>
      </c>
      <c r="E21" s="2" t="inlineStr">
        <is>
          <t>X3</t>
        </is>
      </c>
      <c r="F21" s="2" t="inlineStr">
        <is>
          <t>:C30:C35:J:</t>
        </is>
      </c>
      <c r="G21" s="2" t="inlineStr">
        <is>
          <t>WRMatl_Bronze_CDA90500</t>
        </is>
      </c>
      <c r="H21" s="7" t="inlineStr">
        <is>
          <t>Bronze, ASTM B584, C90500</t>
        </is>
      </c>
      <c r="I21" s="7" t="inlineStr">
        <is>
          <t>B18</t>
        </is>
      </c>
      <c r="J21" s="7" t="n">
        <v>91842665</v>
      </c>
      <c r="K21" s="7" t="inlineStr">
        <is>
          <t>WEAR RING, 2.50"x 3.00"x0.75"B18</t>
        </is>
      </c>
      <c r="L21" t="inlineStr">
        <is>
          <t>A102171</t>
        </is>
      </c>
      <c r="N21" t="inlineStr">
        <is>
          <t>LT057</t>
        </is>
      </c>
      <c r="O21" s="13" t="n">
        <v>6</v>
      </c>
      <c r="R21" s="7" t="n"/>
    </row>
    <row r="22">
      <c r="B22" s="13" t="n"/>
      <c r="C22" t="inlineStr">
        <is>
          <t>Price_BOM_VLC_VLSC_WearRings_016</t>
        </is>
      </c>
      <c r="D22" s="68" t="inlineStr">
        <is>
          <t>:20955-2P-15HP-VLSC:20955-2P-20HP-VLSC:20955-2P-25HP-VLSC:20955-2P-30HP-VLSC:20955-2P-40HP-VLSC:20955-2P-50HP-VLSC:</t>
        </is>
      </c>
      <c r="E22" s="2" t="inlineStr">
        <is>
          <t>X4</t>
        </is>
      </c>
      <c r="F22" s="2" t="inlineStr">
        <is>
          <t>:C30:C35:J:</t>
        </is>
      </c>
      <c r="G22" s="2" t="inlineStr">
        <is>
          <t>WRMatl_Bronze_CDA90500</t>
        </is>
      </c>
      <c r="H22" s="7" t="inlineStr">
        <is>
          <t>Bronze, ASTM B584, C90500</t>
        </is>
      </c>
      <c r="I22" s="7" t="inlineStr">
        <is>
          <t>B18</t>
        </is>
      </c>
      <c r="J22" s="7" t="n">
        <v>91842665</v>
      </c>
      <c r="K22" s="7" t="inlineStr">
        <is>
          <t>WEAR RING, 2.50"x 3.00"x0.75"B18</t>
        </is>
      </c>
      <c r="L22" t="inlineStr">
        <is>
          <t>A102171</t>
        </is>
      </c>
      <c r="N22" t="inlineStr">
        <is>
          <t>LT057</t>
        </is>
      </c>
      <c r="O22" s="13" t="n">
        <v>6</v>
      </c>
      <c r="R22" s="63" t="n"/>
    </row>
    <row r="23">
      <c r="B23" s="13" t="n"/>
      <c r="C23" t="inlineStr">
        <is>
          <t>Price_BOM_VLC_VLSC_WearRings_017</t>
        </is>
      </c>
      <c r="D23" s="68" t="inlineStr">
        <is>
          <t>:20959-4P-3HP-VLC:20959-4P-5HP-VLC:20959-4P-7.5HP-VLC:</t>
        </is>
      </c>
      <c r="E23" s="2" t="inlineStr">
        <is>
          <t>X3</t>
        </is>
      </c>
      <c r="F23" s="2" t="inlineStr">
        <is>
          <t>:C30:C35:J:</t>
        </is>
      </c>
      <c r="G23" s="2" t="inlineStr">
        <is>
          <t>WRMatl_Bronze_CDA90500</t>
        </is>
      </c>
      <c r="H23" s="7" t="inlineStr">
        <is>
          <t>Bronze, ASTM B584, C90500</t>
        </is>
      </c>
      <c r="I23" s="7" t="inlineStr">
        <is>
          <t>B18</t>
        </is>
      </c>
      <c r="J23" s="7" t="n">
        <v>96769297</v>
      </c>
      <c r="K23" s="7" t="inlineStr">
        <is>
          <t>WEAR RING,L,15959,B18</t>
        </is>
      </c>
      <c r="L23" t="inlineStr">
        <is>
          <t>A102174</t>
        </is>
      </c>
      <c r="N23" t="inlineStr">
        <is>
          <t>LT057</t>
        </is>
      </c>
      <c r="O23" s="13" t="n">
        <v>6</v>
      </c>
      <c r="R23" s="63" t="n"/>
    </row>
    <row r="24">
      <c r="B24" s="13" t="n"/>
      <c r="C24" t="inlineStr">
        <is>
          <t>Price_BOM_VLC_VLSC_WearRings_018</t>
        </is>
      </c>
      <c r="D24" t="inlineStr">
        <is>
          <t>:20959-2P-20HP-VLC:20959-2P-25HP-VLC:20959-2P-30HP-VLC:20959-2P-40HP-VLC:20959-2P-50HP-VLC:20959-2P-60HP-VLC:</t>
        </is>
      </c>
      <c r="E24" s="2" t="inlineStr">
        <is>
          <t>X4</t>
        </is>
      </c>
      <c r="F24" s="2" t="inlineStr">
        <is>
          <t>:C30:C35:J:</t>
        </is>
      </c>
      <c r="G24" s="2" t="inlineStr">
        <is>
          <t>WRMatl_Bronze_CDA90500</t>
        </is>
      </c>
      <c r="H24" s="7" t="inlineStr">
        <is>
          <t>Bronze, ASTM B584, C90500</t>
        </is>
      </c>
      <c r="I24" s="7" t="inlineStr">
        <is>
          <t>B18</t>
        </is>
      </c>
      <c r="J24" s="7" t="n">
        <v>96769297</v>
      </c>
      <c r="K24" s="7" t="inlineStr">
        <is>
          <t>WEAR RING,L,15959,B18</t>
        </is>
      </c>
      <c r="L24" t="inlineStr">
        <is>
          <t>A102174</t>
        </is>
      </c>
      <c r="N24" t="inlineStr">
        <is>
          <t>LT057</t>
        </is>
      </c>
      <c r="O24" s="13" t="n">
        <v>6</v>
      </c>
      <c r="R24" s="63" t="n"/>
    </row>
    <row r="25">
      <c r="B25" s="13" t="n"/>
      <c r="C25" t="inlineStr">
        <is>
          <t>Price_BOM_VLC_VLSC_WearRings_019</t>
        </is>
      </c>
      <c r="D25" s="68" t="inlineStr">
        <is>
          <t>:20959-4P-3HP-VLSC:20959-4P-5HP-VLSC:20959-4P-7.5HP-VLSC:</t>
        </is>
      </c>
      <c r="E25" s="2" t="inlineStr">
        <is>
          <t>X3</t>
        </is>
      </c>
      <c r="F25" s="2" t="inlineStr">
        <is>
          <t>:C30:C35:J:</t>
        </is>
      </c>
      <c r="G25" s="2" t="inlineStr">
        <is>
          <t>WRMatl_Bronze_CDA90500</t>
        </is>
      </c>
      <c r="H25" s="7" t="inlineStr">
        <is>
          <t>Bronze, ASTM B584, C90500</t>
        </is>
      </c>
      <c r="I25" s="7" t="inlineStr">
        <is>
          <t>B18</t>
        </is>
      </c>
      <c r="J25" s="7" t="n">
        <v>96769297</v>
      </c>
      <c r="K25" s="7" t="inlineStr">
        <is>
          <t>WEAR RING,L,15959,B18</t>
        </is>
      </c>
      <c r="L25" t="inlineStr">
        <is>
          <t>A102174</t>
        </is>
      </c>
      <c r="N25" t="inlineStr">
        <is>
          <t>LT057</t>
        </is>
      </c>
      <c r="O25" s="13" t="n">
        <v>6</v>
      </c>
      <c r="R25" s="63" t="n"/>
    </row>
    <row r="26">
      <c r="B26" s="13" t="n"/>
      <c r="C26" t="inlineStr">
        <is>
          <t>Price_BOM_VLC_VLSC_WearRings_020</t>
        </is>
      </c>
      <c r="D26" t="inlineStr">
        <is>
          <t>:20959-2P-20HP-VLSC:20959-2P-25HP-VLSC:20959-2P-30HP-VLSC:20959-2P-40HP-VLSC:20959-2P-50HP-VLSC:20959-2P-60HP-VLSC:</t>
        </is>
      </c>
      <c r="E26" s="2" t="inlineStr">
        <is>
          <t>X4</t>
        </is>
      </c>
      <c r="F26" s="2" t="inlineStr">
        <is>
          <t>:C30:C35:J:</t>
        </is>
      </c>
      <c r="G26" s="2" t="inlineStr">
        <is>
          <t>WRMatl_Bronze_CDA90500</t>
        </is>
      </c>
      <c r="H26" s="7" t="inlineStr">
        <is>
          <t>Bronze, ASTM B584, C90500</t>
        </is>
      </c>
      <c r="I26" s="7" t="inlineStr">
        <is>
          <t>B18</t>
        </is>
      </c>
      <c r="J26" s="7" t="n">
        <v>96769297</v>
      </c>
      <c r="K26" s="7" t="inlineStr">
        <is>
          <t>WEAR RING,L,15959,B18</t>
        </is>
      </c>
      <c r="L26" t="inlineStr">
        <is>
          <t>A102174</t>
        </is>
      </c>
      <c r="N26" t="inlineStr">
        <is>
          <t>LT057</t>
        </is>
      </c>
      <c r="O26" s="13" t="n">
        <v>6</v>
      </c>
      <c r="R26" s="63" t="n"/>
    </row>
    <row r="27">
      <c r="B27" s="13" t="n"/>
      <c r="C27" t="inlineStr">
        <is>
          <t>Price_BOM_VLC_VLSC_WearRings_021</t>
        </is>
      </c>
      <c r="D27" s="68" t="inlineStr">
        <is>
          <t>:25121-4P-5HP-VLC:25121-4P-7.5HP-VLC:25121-4P-10HP-VLC:</t>
        </is>
      </c>
      <c r="E27" s="2" t="inlineStr">
        <is>
          <t>X3</t>
        </is>
      </c>
      <c r="F27" s="2" t="inlineStr">
        <is>
          <t>:C30:C35:J:</t>
        </is>
      </c>
      <c r="G27" s="2" t="inlineStr">
        <is>
          <t>WRMatl_Bronze_CDA90500</t>
        </is>
      </c>
      <c r="H27" s="7" t="inlineStr">
        <is>
          <t>Bronze, ASTM B584, C90500</t>
        </is>
      </c>
      <c r="I27" s="7" t="inlineStr">
        <is>
          <t>B18</t>
        </is>
      </c>
      <c r="J27" s="7" t="n">
        <v>97526231</v>
      </c>
      <c r="K27" s="7" t="inlineStr">
        <is>
          <t>WEAR RING, 3.00"x 3.50"x0.75" B18</t>
        </is>
      </c>
      <c r="L27" t="inlineStr">
        <is>
          <t>A102193</t>
        </is>
      </c>
      <c r="N27" t="inlineStr">
        <is>
          <t>LT057</t>
        </is>
      </c>
      <c r="O27" s="13" t="n">
        <v>6</v>
      </c>
      <c r="R27" s="63" t="n"/>
    </row>
    <row r="28">
      <c r="B28" s="13" t="n"/>
      <c r="C28" t="inlineStr">
        <is>
          <t>Price_BOM_VLC_VLSC_WearRings_022</t>
        </is>
      </c>
      <c r="D28" s="68" t="inlineStr">
        <is>
          <t>:25121-4P-15HP-VLC:</t>
        </is>
      </c>
      <c r="E28" s="2" t="inlineStr">
        <is>
          <t>XA</t>
        </is>
      </c>
      <c r="F28" s="2" t="inlineStr">
        <is>
          <t>:C30:C35:J:</t>
        </is>
      </c>
      <c r="G28" s="2" t="inlineStr">
        <is>
          <t>WRMatl_Bronze_CDA90500</t>
        </is>
      </c>
      <c r="H28" s="7" t="inlineStr">
        <is>
          <t>Bronze, ASTM B584, C90500</t>
        </is>
      </c>
      <c r="I28" s="7" t="inlineStr">
        <is>
          <t>B18</t>
        </is>
      </c>
      <c r="J28" s="7" t="n">
        <v>97526231</v>
      </c>
      <c r="K28" s="7" t="inlineStr">
        <is>
          <t>WEAR RING, 3.00"x 3.50"x0.75" B18</t>
        </is>
      </c>
      <c r="L28" t="inlineStr">
        <is>
          <t>A102193</t>
        </is>
      </c>
      <c r="N28" t="inlineStr">
        <is>
          <t>LT057</t>
        </is>
      </c>
      <c r="O28" s="13" t="n">
        <v>6</v>
      </c>
      <c r="R28" s="63" t="n"/>
    </row>
    <row r="29">
      <c r="B29" s="13" t="n"/>
      <c r="C29" t="inlineStr">
        <is>
          <t>Price_BOM_VLC_VLSC_WearRings_023</t>
        </is>
      </c>
      <c r="D29" s="68" t="inlineStr">
        <is>
          <t>:25121-4P-5HP-VLSC:25121-4P-7.5HP-VLSC:25121-4P-10HP-VLSC:</t>
        </is>
      </c>
      <c r="E29" s="2" t="inlineStr">
        <is>
          <t>X3</t>
        </is>
      </c>
      <c r="F29" s="2" t="inlineStr">
        <is>
          <t>:C30:C35:J:</t>
        </is>
      </c>
      <c r="G29" s="2" t="inlineStr">
        <is>
          <t>WRMatl_Bronze_CDA90500</t>
        </is>
      </c>
      <c r="H29" s="7" t="inlineStr">
        <is>
          <t>Bronze, ASTM B584, C90500</t>
        </is>
      </c>
      <c r="I29" s="7" t="inlineStr">
        <is>
          <t>B18</t>
        </is>
      </c>
      <c r="J29" s="7" t="n">
        <v>97526231</v>
      </c>
      <c r="K29" s="7" t="inlineStr">
        <is>
          <t>WEAR RING, 3.00"x 3.50"x0.75" B18</t>
        </is>
      </c>
      <c r="L29" t="inlineStr">
        <is>
          <t>A102193</t>
        </is>
      </c>
      <c r="N29" t="inlineStr">
        <is>
          <t>LT057</t>
        </is>
      </c>
      <c r="O29" s="13" t="n">
        <v>6</v>
      </c>
      <c r="R29" s="63" t="n"/>
    </row>
    <row r="30">
      <c r="B30" s="13" t="n"/>
      <c r="C30" t="inlineStr">
        <is>
          <t>Price_BOM_VLC_VLSC_WearRings_024</t>
        </is>
      </c>
      <c r="D30" s="68" t="inlineStr">
        <is>
          <t>:25121-4P-15HP-VLSC:</t>
        </is>
      </c>
      <c r="E30" s="2" t="inlineStr">
        <is>
          <t>XA</t>
        </is>
      </c>
      <c r="F30" s="2" t="inlineStr">
        <is>
          <t>:C30:C35:J:</t>
        </is>
      </c>
      <c r="G30" s="2" t="inlineStr">
        <is>
          <t>WRMatl_Bronze_CDA90500</t>
        </is>
      </c>
      <c r="H30" s="7" t="inlineStr">
        <is>
          <t>Bronze, ASTM B584, C90500</t>
        </is>
      </c>
      <c r="I30" s="7" t="inlineStr">
        <is>
          <t>B18</t>
        </is>
      </c>
      <c r="J30" s="7" t="n">
        <v>97526231</v>
      </c>
      <c r="K30" s="7" t="inlineStr">
        <is>
          <t>WEAR RING, 3.00"x 3.50"x0.75" B18</t>
        </is>
      </c>
      <c r="L30" t="inlineStr">
        <is>
          <t>A102193</t>
        </is>
      </c>
      <c r="N30" t="inlineStr">
        <is>
          <t>LT057</t>
        </is>
      </c>
      <c r="O30" s="13" t="n">
        <v>6</v>
      </c>
      <c r="R30" s="7" t="n"/>
    </row>
    <row r="31">
      <c r="B31" s="13" t="n"/>
      <c r="C31" t="inlineStr">
        <is>
          <t>Price_BOM_VLC_VLSC_WearRings_025</t>
        </is>
      </c>
      <c r="D31" t="inlineStr">
        <is>
          <t>:25709-2P-7.5HP-VLC:25709-2P-10HP-VLC:25709-2P-15HP-VLC:25709-2P-20HP-VLC:25709-2P-25HP-VLC:25709-4P-3HP-VLC:</t>
        </is>
      </c>
      <c r="E31" s="2" t="inlineStr">
        <is>
          <t>X3</t>
        </is>
      </c>
      <c r="F31" s="2" t="inlineStr">
        <is>
          <t>:C30:C35:J:</t>
        </is>
      </c>
      <c r="G31" s="2" t="inlineStr">
        <is>
          <t>WRMatl_Bronze_CDA90500</t>
        </is>
      </c>
      <c r="H31" s="7" t="inlineStr">
        <is>
          <t>Bronze, ASTM B584, C90500</t>
        </is>
      </c>
      <c r="I31" s="7" t="inlineStr">
        <is>
          <t>B18</t>
        </is>
      </c>
      <c r="J31" s="7" t="n">
        <v>97526231</v>
      </c>
      <c r="K31" s="7" t="inlineStr">
        <is>
          <t>WEAR RING, 3.00"x 3.50"x0.75" B18</t>
        </is>
      </c>
      <c r="L31" t="inlineStr">
        <is>
          <t>A102193</t>
        </is>
      </c>
      <c r="N31" t="inlineStr">
        <is>
          <t>LT057</t>
        </is>
      </c>
      <c r="O31" s="13" t="n">
        <v>6</v>
      </c>
    </row>
    <row r="32">
      <c r="B32" s="13" t="n"/>
      <c r="C32" t="inlineStr">
        <is>
          <t>Price_BOM_VLC_VLSC_WearRings_026</t>
        </is>
      </c>
      <c r="D32" t="inlineStr">
        <is>
          <t>:25709-2P-7.5HP-VLC:25709-2P-10HP-VLC:25709-2P-15HP-VLC:25709-2P-20HP-VLC:25709-2P-25HP-VLC:25709-4P-3HP-VLC:</t>
        </is>
      </c>
      <c r="E32" s="2" t="inlineStr">
        <is>
          <t>X4</t>
        </is>
      </c>
      <c r="F32" s="2" t="inlineStr">
        <is>
          <t>:C30:C35:J:</t>
        </is>
      </c>
      <c r="G32" s="2" t="inlineStr">
        <is>
          <t>WRMatl_Bronze_CDA90500</t>
        </is>
      </c>
      <c r="H32" s="7" t="inlineStr">
        <is>
          <t>Bronze, ASTM B584, C90500</t>
        </is>
      </c>
      <c r="I32" s="7" t="inlineStr">
        <is>
          <t>B18</t>
        </is>
      </c>
      <c r="J32" s="7" t="n">
        <v>97526231</v>
      </c>
      <c r="K32" s="7" t="inlineStr">
        <is>
          <t>WEAR RING, 3.00"x 3.50"x0.75" B18</t>
        </is>
      </c>
      <c r="L32" t="inlineStr">
        <is>
          <t>A102193</t>
        </is>
      </c>
      <c r="N32" t="inlineStr">
        <is>
          <t>LT057</t>
        </is>
      </c>
      <c r="O32" s="13" t="n">
        <v>6</v>
      </c>
      <c r="R32" s="63" t="n"/>
    </row>
    <row r="33">
      <c r="B33" s="13" t="n"/>
      <c r="C33" t="inlineStr">
        <is>
          <t>Price_BOM_VLC_VLSC_WearRings_027</t>
        </is>
      </c>
      <c r="D33" t="inlineStr">
        <is>
          <t>:25709-2P-7.5HP-VLSC:25709-2P-10HP-VLSC:25709-2P-15HP-VLSC:25709-2P-20HP-VLSC:25709-2P-25HP-VLSC:25709-4P-3HP-VLSC:</t>
        </is>
      </c>
      <c r="E33" s="2" t="inlineStr">
        <is>
          <t>X3</t>
        </is>
      </c>
      <c r="F33" s="2" t="inlineStr">
        <is>
          <t>:C30:C35:J:</t>
        </is>
      </c>
      <c r="G33" s="2" t="inlineStr">
        <is>
          <t>WRMatl_Bronze_CDA90500</t>
        </is>
      </c>
      <c r="H33" s="7" t="inlineStr">
        <is>
          <t>Bronze, ASTM B584, C90500</t>
        </is>
      </c>
      <c r="I33" s="7" t="inlineStr">
        <is>
          <t>B18</t>
        </is>
      </c>
      <c r="J33" s="7" t="n">
        <v>97526231</v>
      </c>
      <c r="K33" s="7" t="inlineStr">
        <is>
          <t>WEAR RING, 3.00"x 3.50"x0.75" B18</t>
        </is>
      </c>
      <c r="L33" t="inlineStr">
        <is>
          <t>A102193</t>
        </is>
      </c>
      <c r="N33" t="inlineStr">
        <is>
          <t>LT057</t>
        </is>
      </c>
      <c r="O33" s="13" t="n">
        <v>6</v>
      </c>
      <c r="R33" s="63" t="n"/>
    </row>
    <row r="34">
      <c r="B34" s="13" t="n"/>
      <c r="C34" t="inlineStr">
        <is>
          <t>Price_BOM_VLC_VLSC_WearRings_028</t>
        </is>
      </c>
      <c r="D34" t="inlineStr">
        <is>
          <t>:25709-2P-7.5HP-VLSC:25709-2P-10HP-VLSC:25709-2P-15HP-VLSC:25709-2P-20HP-VLSC:25709-2P-25HP-VLSC:25709-4P-3HP-VLSC:</t>
        </is>
      </c>
      <c r="E34" s="2" t="inlineStr">
        <is>
          <t>X4</t>
        </is>
      </c>
      <c r="F34" s="2" t="inlineStr">
        <is>
          <t>:C30:C35:J:</t>
        </is>
      </c>
      <c r="G34" s="2" t="inlineStr">
        <is>
          <t>WRMatl_Bronze_CDA90500</t>
        </is>
      </c>
      <c r="H34" s="7" t="inlineStr">
        <is>
          <t>Bronze, ASTM B584, C90500</t>
        </is>
      </c>
      <c r="I34" s="7" t="inlineStr">
        <is>
          <t>B18</t>
        </is>
      </c>
      <c r="J34" s="7" t="n">
        <v>97526231</v>
      </c>
      <c r="K34" s="7" t="inlineStr">
        <is>
          <t>WEAR RING, 3.00"x 3.50"x0.75" B18</t>
        </is>
      </c>
      <c r="L34" t="inlineStr">
        <is>
          <t>A102193</t>
        </is>
      </c>
      <c r="N34" t="inlineStr">
        <is>
          <t>LT057</t>
        </is>
      </c>
      <c r="O34" s="13" t="n">
        <v>6</v>
      </c>
      <c r="R34" s="63" t="n"/>
    </row>
    <row r="35">
      <c r="B35" s="13" t="n"/>
      <c r="C35" t="inlineStr">
        <is>
          <t>Price_BOM_VLC_VLSC_WearRings_029</t>
        </is>
      </c>
      <c r="D35" s="68" t="inlineStr">
        <is>
          <t>:25953-2P-20HP-VLC:25953-2P-25HP-VLC:25953-2P-30HP-VLC:25953-2P-40HP-VLC:25953-2P-50HP-VLC:25953-2P-60HP-VLC:25953-4P-3HP-VLC:25953-4P-5HP-VLC:25953-4P-7.5HP-VLC:</t>
        </is>
      </c>
      <c r="E35" s="2" t="inlineStr">
        <is>
          <t>X3</t>
        </is>
      </c>
      <c r="F35" s="2" t="inlineStr">
        <is>
          <t>:C30:C35:J:</t>
        </is>
      </c>
      <c r="G35" s="2" t="inlineStr">
        <is>
          <t>WRMatl_Bronze_CDA90500</t>
        </is>
      </c>
      <c r="H35" s="7" t="inlineStr">
        <is>
          <t>Bronze, ASTM B584, C90500</t>
        </is>
      </c>
      <c r="I35" s="7" t="inlineStr">
        <is>
          <t>B18</t>
        </is>
      </c>
      <c r="J35" s="7" t="n">
        <v>97526231</v>
      </c>
      <c r="K35" s="7" t="inlineStr">
        <is>
          <t>WEAR RING, 3.00"x 3.50"x0.75" B18</t>
        </is>
      </c>
      <c r="L35" t="inlineStr">
        <is>
          <t>A102193</t>
        </is>
      </c>
      <c r="N35" t="inlineStr">
        <is>
          <t>LT057</t>
        </is>
      </c>
      <c r="O35" s="13" t="n">
        <v>6</v>
      </c>
      <c r="R35" s="63" t="n"/>
    </row>
    <row r="36">
      <c r="B36" s="13" t="n"/>
      <c r="C36" t="inlineStr">
        <is>
          <t>Price_BOM_VLC_VLSC_WearRings_030</t>
        </is>
      </c>
      <c r="D36" s="68" t="inlineStr">
        <is>
          <t>:25953-2P-20HP-VLC:25953-2P-25HP-VLC:25953-2P-30HP-VLC:25953-2P-40HP-VLC:25953-2P-50HP-VLC:25953-2P-60HP-VLC:25953-4P-3HP-VLC:25953-4P-5HP-VLC:25953-4P-7.5HP-VLC:</t>
        </is>
      </c>
      <c r="E36" s="2" t="inlineStr">
        <is>
          <t>X4</t>
        </is>
      </c>
      <c r="F36" s="2" t="inlineStr">
        <is>
          <t>:C30:C35:J:</t>
        </is>
      </c>
      <c r="G36" s="2" t="inlineStr">
        <is>
          <t>WRMatl_Bronze_CDA90500</t>
        </is>
      </c>
      <c r="H36" s="7" t="inlineStr">
        <is>
          <t>Bronze, ASTM B584, C90500</t>
        </is>
      </c>
      <c r="I36" s="7" t="inlineStr">
        <is>
          <t>B18</t>
        </is>
      </c>
      <c r="J36" s="7" t="n">
        <v>97526231</v>
      </c>
      <c r="K36" s="7" t="inlineStr">
        <is>
          <t>WEAR RING, 3.00"x 3.50"x0.75" B18</t>
        </is>
      </c>
      <c r="L36" t="inlineStr">
        <is>
          <t>A102193</t>
        </is>
      </c>
      <c r="N36" t="inlineStr">
        <is>
          <t>LT057</t>
        </is>
      </c>
      <c r="O36" s="13" t="n">
        <v>6</v>
      </c>
      <c r="R36" s="63" t="n"/>
    </row>
    <row r="37">
      <c r="B37" s="13" t="n"/>
      <c r="C37" t="inlineStr">
        <is>
          <t>Price_BOM_VLC_VLSC_WearRings_031</t>
        </is>
      </c>
      <c r="D37" s="68" t="inlineStr">
        <is>
          <t>:25953-2P-20HP-VLSC:25953-2P-25HP-VLSC:25953-2P-30HP-VLSC:25953-2P-40HP-VLSC:25953-2P-50HP-VLSC:25953-2P-60HP-VLSC:25953-4P-3HP-VLSC:25953-4P-5HP-VLSC:25953-4P-7.5HP-VLSC:</t>
        </is>
      </c>
      <c r="E37" s="2" t="inlineStr">
        <is>
          <t>X3</t>
        </is>
      </c>
      <c r="F37" s="2" t="inlineStr">
        <is>
          <t>:C30:C35:J:</t>
        </is>
      </c>
      <c r="G37" s="2" t="inlineStr">
        <is>
          <t>WRMatl_Bronze_CDA90500</t>
        </is>
      </c>
      <c r="H37" s="7" t="inlineStr">
        <is>
          <t>Bronze, ASTM B584, C90500</t>
        </is>
      </c>
      <c r="I37" s="7" t="inlineStr">
        <is>
          <t>B18</t>
        </is>
      </c>
      <c r="J37" s="7" t="n">
        <v>97526231</v>
      </c>
      <c r="K37" s="7" t="inlineStr">
        <is>
          <t>WEAR RING, 3.00"x 3.50"x0.75" B18</t>
        </is>
      </c>
      <c r="L37" t="inlineStr">
        <is>
          <t>A102193</t>
        </is>
      </c>
      <c r="N37" t="inlineStr">
        <is>
          <t>LT057</t>
        </is>
      </c>
      <c r="O37" s="13" t="n">
        <v>6</v>
      </c>
    </row>
    <row r="38">
      <c r="B38" s="13" t="n"/>
      <c r="C38" t="inlineStr">
        <is>
          <t>Price_BOM_VLC_VLSC_WearRings_032</t>
        </is>
      </c>
      <c r="D38" s="68" t="inlineStr">
        <is>
          <t>:25953-2P-20HP-VLSC:25953-2P-25HP-VLSC:25953-2P-30HP-VLSC:25953-2P-40HP-VLSC:25953-2P-50HP-VLSC:25953-2P-60HP-VLSC:25953-4P-3HP-VLSC:25953-4P-5HP-VLSC:25953-4P-7.5HP-VLSC:</t>
        </is>
      </c>
      <c r="E38" s="2" t="inlineStr">
        <is>
          <t>X4</t>
        </is>
      </c>
      <c r="F38" s="2" t="inlineStr">
        <is>
          <t>:C30:C35:J:</t>
        </is>
      </c>
      <c r="G38" s="2" t="inlineStr">
        <is>
          <t>WRMatl_Bronze_CDA90500</t>
        </is>
      </c>
      <c r="H38" s="7" t="inlineStr">
        <is>
          <t>Bronze, ASTM B584, C90500</t>
        </is>
      </c>
      <c r="I38" s="7" t="inlineStr">
        <is>
          <t>B18</t>
        </is>
      </c>
      <c r="J38" s="7" t="n">
        <v>97526231</v>
      </c>
      <c r="K38" s="7" t="inlineStr">
        <is>
          <t>WEAR RING, 3.00"x 3.50"x0.75" B18</t>
        </is>
      </c>
      <c r="L38" t="inlineStr">
        <is>
          <t>A102193</t>
        </is>
      </c>
      <c r="N38" t="inlineStr">
        <is>
          <t>LT057</t>
        </is>
      </c>
      <c r="O38" s="13" t="n">
        <v>6</v>
      </c>
      <c r="R38" s="63" t="n"/>
    </row>
    <row r="39">
      <c r="B39" s="13" t="n"/>
      <c r="C39" t="inlineStr">
        <is>
          <t>Price_BOM_VLC_VLSC_WearRings_033</t>
        </is>
      </c>
      <c r="D39" s="71" t="inlineStr">
        <is>
          <t>:30123-4P-7.5HP-VLC:30123-4P-10HP-VLC:</t>
        </is>
      </c>
      <c r="E39" s="2" t="inlineStr">
        <is>
          <t>X3</t>
        </is>
      </c>
      <c r="F39" s="2" t="inlineStr">
        <is>
          <t>:C30:C35:J:</t>
        </is>
      </c>
      <c r="G39" s="2" t="inlineStr">
        <is>
          <t>WRMatl_Bronze_CDA90500</t>
        </is>
      </c>
      <c r="H39" s="7" t="inlineStr">
        <is>
          <t>Bronze, ASTM B584, C90500</t>
        </is>
      </c>
      <c r="I39" s="7" t="inlineStr">
        <is>
          <t>B18</t>
        </is>
      </c>
      <c r="J39" s="7" t="n">
        <v>91842656</v>
      </c>
      <c r="K39" s="7" t="inlineStr">
        <is>
          <t>WEAR RING, 3.50"x 4.00"x0.69"B18</t>
        </is>
      </c>
      <c r="L39" t="inlineStr">
        <is>
          <t>A102170</t>
        </is>
      </c>
      <c r="N39" t="inlineStr">
        <is>
          <t>LT057</t>
        </is>
      </c>
      <c r="O39" s="13" t="n">
        <v>6</v>
      </c>
    </row>
    <row r="40">
      <c r="B40" s="13" t="n"/>
      <c r="C40" t="inlineStr">
        <is>
          <t>Price_BOM_VLC_VLSC_WearRings_034</t>
        </is>
      </c>
      <c r="D40" t="inlineStr">
        <is>
          <t>:30123-4P-15HP-VLC:30123-4P-20HP-VLC:</t>
        </is>
      </c>
      <c r="E40" s="2" t="inlineStr">
        <is>
          <t>XA</t>
        </is>
      </c>
      <c r="F40" s="2" t="inlineStr">
        <is>
          <t>:C30:C35:J:</t>
        </is>
      </c>
      <c r="G40" s="2" t="inlineStr">
        <is>
          <t>WRMatl_Bronze_CDA90500</t>
        </is>
      </c>
      <c r="H40" s="7" t="inlineStr">
        <is>
          <t>Bronze, ASTM B584, C90500</t>
        </is>
      </c>
      <c r="I40" s="7" t="inlineStr">
        <is>
          <t>B18</t>
        </is>
      </c>
      <c r="J40" s="7" t="n">
        <v>91842656</v>
      </c>
      <c r="K40" s="7" t="inlineStr">
        <is>
          <t>WEAR RING, 3.50"x 4.00"x0.69"B18</t>
        </is>
      </c>
      <c r="L40" t="inlineStr">
        <is>
          <t>A102170</t>
        </is>
      </c>
      <c r="N40" t="inlineStr">
        <is>
          <t>LT057</t>
        </is>
      </c>
      <c r="O40" s="13" t="n">
        <v>6</v>
      </c>
    </row>
    <row r="41">
      <c r="B41" s="13" t="n"/>
      <c r="C41" t="inlineStr">
        <is>
          <t>Price_BOM_VLC_VLSC_WearRings_035</t>
        </is>
      </c>
      <c r="D41" s="71" t="inlineStr">
        <is>
          <t>:30123-4P-7.5HP-VLSC:30123-4P-10HP-VLSC:</t>
        </is>
      </c>
      <c r="E41" s="2" t="inlineStr">
        <is>
          <t>X3</t>
        </is>
      </c>
      <c r="F41" s="2" t="inlineStr">
        <is>
          <t>:C30:C35:J:</t>
        </is>
      </c>
      <c r="G41" s="2" t="inlineStr">
        <is>
          <t>WRMatl_Bronze_CDA90500</t>
        </is>
      </c>
      <c r="H41" s="7" t="inlineStr">
        <is>
          <t>Bronze, ASTM B584, C90500</t>
        </is>
      </c>
      <c r="I41" s="7" t="inlineStr">
        <is>
          <t>B18</t>
        </is>
      </c>
      <c r="J41" s="7" t="n">
        <v>91842656</v>
      </c>
      <c r="K41" s="7" t="inlineStr">
        <is>
          <t>WEAR RING, 3.50"x 4.00"x0.69"B18</t>
        </is>
      </c>
      <c r="L41" t="inlineStr">
        <is>
          <t>A102170</t>
        </is>
      </c>
      <c r="N41" t="inlineStr">
        <is>
          <t>LT057</t>
        </is>
      </c>
      <c r="O41" s="13" t="n">
        <v>6</v>
      </c>
    </row>
    <row r="42">
      <c r="B42" s="13" t="n"/>
      <c r="C42" t="inlineStr">
        <is>
          <t>Price_BOM_VLC_VLSC_WearRings_036</t>
        </is>
      </c>
      <c r="D42" t="inlineStr">
        <is>
          <t>:30123-4P-15HP-VLSC:30123-4P-20HP-VLSC:</t>
        </is>
      </c>
      <c r="E42" s="2" t="inlineStr">
        <is>
          <t>XA</t>
        </is>
      </c>
      <c r="F42" s="2" t="inlineStr">
        <is>
          <t>:C30:C35:J:</t>
        </is>
      </c>
      <c r="G42" s="2" t="inlineStr">
        <is>
          <t>WRMatl_Bronze_CDA90500</t>
        </is>
      </c>
      <c r="H42" s="7" t="inlineStr">
        <is>
          <t>Bronze, ASTM B584, C90500</t>
        </is>
      </c>
      <c r="I42" s="7" t="inlineStr">
        <is>
          <t>B18</t>
        </is>
      </c>
      <c r="J42" s="7" t="n">
        <v>91842656</v>
      </c>
      <c r="K42" s="7" t="inlineStr">
        <is>
          <t>WEAR RING, 3.50"x 4.00"x0.69"B18</t>
        </is>
      </c>
      <c r="L42" t="inlineStr">
        <is>
          <t>A102170</t>
        </is>
      </c>
      <c r="N42" t="inlineStr">
        <is>
          <t>LT057</t>
        </is>
      </c>
      <c r="O42" s="13" t="n">
        <v>6</v>
      </c>
    </row>
    <row r="43">
      <c r="B43" s="13" t="n"/>
      <c r="C43" t="inlineStr">
        <is>
          <t>Price_BOM_VLC_VLSC_WearRings_037</t>
        </is>
      </c>
      <c r="D43" s="68" t="inlineStr">
        <is>
          <t>:30707-4P-3HP-VLC:30707-4P-5HP-VLC:</t>
        </is>
      </c>
      <c r="E43" s="2" t="inlineStr">
        <is>
          <t>X3</t>
        </is>
      </c>
      <c r="F43" s="2" t="inlineStr">
        <is>
          <t>:C30:C35:J:</t>
        </is>
      </c>
      <c r="G43" s="2" t="inlineStr">
        <is>
          <t>WRMatl_Bronze_CDA90500</t>
        </is>
      </c>
      <c r="H43" s="7" t="inlineStr">
        <is>
          <t>Bronze, ASTM B584, C90500</t>
        </is>
      </c>
      <c r="I43" s="7" t="inlineStr">
        <is>
          <t>B18</t>
        </is>
      </c>
      <c r="J43" s="7" t="n">
        <v>91842656</v>
      </c>
      <c r="K43" s="7" t="inlineStr">
        <is>
          <t>WEAR RING, 3.50"x 4.00"x0.69"B18</t>
        </is>
      </c>
      <c r="L43" t="inlineStr">
        <is>
          <t>A102170</t>
        </is>
      </c>
      <c r="N43" t="inlineStr">
        <is>
          <t>LT057</t>
        </is>
      </c>
      <c r="O43" s="13" t="n">
        <v>6</v>
      </c>
    </row>
    <row r="44">
      <c r="B44" s="13" t="n"/>
      <c r="C44" t="inlineStr">
        <is>
          <t>Price_BOM_VLC_VLSC_WearRings_038</t>
        </is>
      </c>
      <c r="D44" s="68" t="inlineStr">
        <is>
          <t>:30707-2P-15HP-VLC:30707-2P-20HP-VLC:30707-2P-25HP-VLC:30707-2P-30HP-VLC:</t>
        </is>
      </c>
      <c r="E44" s="2" t="inlineStr">
        <is>
          <t>X4</t>
        </is>
      </c>
      <c r="F44" s="2" t="inlineStr">
        <is>
          <t>:C30:C35:J:</t>
        </is>
      </c>
      <c r="G44" s="2" t="inlineStr">
        <is>
          <t>WRMatl_Bronze_CDA90500</t>
        </is>
      </c>
      <c r="H44" s="7" t="inlineStr">
        <is>
          <t>Bronze, ASTM B584, C90500</t>
        </is>
      </c>
      <c r="I44" s="7" t="inlineStr">
        <is>
          <t>B18</t>
        </is>
      </c>
      <c r="J44" s="7" t="n">
        <v>91842656</v>
      </c>
      <c r="K44" s="7" t="inlineStr">
        <is>
          <t>WEAR RING, 3.50"x 4.00"x0.69"B18</t>
        </is>
      </c>
      <c r="L44" t="inlineStr">
        <is>
          <t>A102170</t>
        </is>
      </c>
      <c r="N44" t="inlineStr">
        <is>
          <t>LT057</t>
        </is>
      </c>
      <c r="O44" s="13" t="n">
        <v>6</v>
      </c>
    </row>
    <row r="45">
      <c r="B45" s="13" t="n"/>
      <c r="C45" t="inlineStr">
        <is>
          <t>Price_BOM_VLC_VLSC_WearRings_039</t>
        </is>
      </c>
      <c r="D45" s="68" t="inlineStr">
        <is>
          <t>:30707-4P-3HP-VLSC:30707-4P-5HP-VLSC:</t>
        </is>
      </c>
      <c r="E45" s="2" t="inlineStr">
        <is>
          <t>X3</t>
        </is>
      </c>
      <c r="F45" s="2" t="inlineStr">
        <is>
          <t>:C30:C35:J:</t>
        </is>
      </c>
      <c r="G45" s="2" t="inlineStr">
        <is>
          <t>WRMatl_Bronze_CDA90500</t>
        </is>
      </c>
      <c r="H45" s="7" t="inlineStr">
        <is>
          <t>Bronze, ASTM B584, C90500</t>
        </is>
      </c>
      <c r="I45" s="7" t="inlineStr">
        <is>
          <t>B18</t>
        </is>
      </c>
      <c r="J45" s="7" t="n">
        <v>91842656</v>
      </c>
      <c r="K45" s="7" t="inlineStr">
        <is>
          <t>WEAR RING, 3.50"x 4.00"x0.69"B18</t>
        </is>
      </c>
      <c r="L45" t="inlineStr">
        <is>
          <t>A102170</t>
        </is>
      </c>
      <c r="N45" t="inlineStr">
        <is>
          <t>LT057</t>
        </is>
      </c>
      <c r="O45" s="13" t="n">
        <v>6</v>
      </c>
      <c r="R45" s="63" t="n"/>
    </row>
    <row r="46">
      <c r="B46" s="13" t="n"/>
      <c r="C46" t="inlineStr">
        <is>
          <t>Price_BOM_VLC_VLSC_WearRings_040</t>
        </is>
      </c>
      <c r="D46" s="68" t="inlineStr">
        <is>
          <t>:30707-2P-15HP-VLSC:30707-2P-20HP-VLSC:30707-2P-25HP-VLSC:30707-2P-30HP-VLSC:</t>
        </is>
      </c>
      <c r="E46" s="2" t="inlineStr">
        <is>
          <t>X4</t>
        </is>
      </c>
      <c r="F46" s="2" t="inlineStr">
        <is>
          <t>:C30:C35:J:</t>
        </is>
      </c>
      <c r="G46" s="2" t="inlineStr">
        <is>
          <t>WRMatl_Bronze_CDA90500</t>
        </is>
      </c>
      <c r="H46" s="7" t="inlineStr">
        <is>
          <t>Bronze, ASTM B584, C90500</t>
        </is>
      </c>
      <c r="I46" s="7" t="inlineStr">
        <is>
          <t>B18</t>
        </is>
      </c>
      <c r="J46" s="7" t="n">
        <v>91842656</v>
      </c>
      <c r="K46" s="7" t="inlineStr">
        <is>
          <t>WEAR RING, 3.50"x 4.00"x0.69"B18</t>
        </is>
      </c>
      <c r="L46" t="inlineStr">
        <is>
          <t>A102170</t>
        </is>
      </c>
      <c r="N46" t="inlineStr">
        <is>
          <t>LT057</t>
        </is>
      </c>
      <c r="O46" s="13" t="n">
        <v>6</v>
      </c>
    </row>
    <row r="47">
      <c r="B47" s="13" t="n"/>
      <c r="C47" t="inlineStr">
        <is>
          <t>Price_BOM_VLC_VLSC_WearRings_041</t>
        </is>
      </c>
      <c r="D47" s="68" t="inlineStr">
        <is>
          <t>:30957-4P-5HP-VLC:30957-4P-7.5HP-VLC:30957-4P-10HP-VLC:</t>
        </is>
      </c>
      <c r="E47" s="2" t="inlineStr">
        <is>
          <t>X3</t>
        </is>
      </c>
      <c r="F47" s="2" t="inlineStr">
        <is>
          <t>:C30:C35:J:</t>
        </is>
      </c>
      <c r="G47" s="2" t="inlineStr">
        <is>
          <t>WRMatl_Bronze_CDA90500</t>
        </is>
      </c>
      <c r="H47" s="7" t="inlineStr">
        <is>
          <t>Bronze, ASTM B584, C90500</t>
        </is>
      </c>
      <c r="I47" s="7" t="inlineStr">
        <is>
          <t>B18</t>
        </is>
      </c>
      <c r="J47" s="7" t="n">
        <v>91842656</v>
      </c>
      <c r="K47" s="7" t="inlineStr">
        <is>
          <t>WEAR RING, 3.50"x 4.00"x0.69"B18</t>
        </is>
      </c>
      <c r="L47" t="inlineStr">
        <is>
          <t>A102170</t>
        </is>
      </c>
      <c r="N47" t="inlineStr">
        <is>
          <t>LT057</t>
        </is>
      </c>
      <c r="O47" s="13" t="n">
        <v>6</v>
      </c>
    </row>
    <row r="48">
      <c r="B48" s="13" t="n"/>
      <c r="C48" t="inlineStr">
        <is>
          <t>Price_BOM_VLC_VLSC_WearRings_042</t>
        </is>
      </c>
      <c r="D48" s="68" t="inlineStr">
        <is>
          <t>:30957-2P-30HP-VLC:30957-2P-40HP-VLC:30957-2P-50HP-VLC:30957-2P-60HP-VLC:</t>
        </is>
      </c>
      <c r="E48" s="2" t="inlineStr">
        <is>
          <t>X4</t>
        </is>
      </c>
      <c r="F48" s="2" t="inlineStr">
        <is>
          <t>:C30:C35:J:</t>
        </is>
      </c>
      <c r="G48" s="2" t="inlineStr">
        <is>
          <t>WRMatl_Bronze_CDA90500</t>
        </is>
      </c>
      <c r="H48" s="7" t="inlineStr">
        <is>
          <t>Bronze, ASTM B584, C90500</t>
        </is>
      </c>
      <c r="I48" s="7" t="inlineStr">
        <is>
          <t>B18</t>
        </is>
      </c>
      <c r="J48" s="7" t="n">
        <v>91842656</v>
      </c>
      <c r="K48" s="7" t="inlineStr">
        <is>
          <t>WEAR RING, 3.50"x 4.00"x0.69"B18</t>
        </is>
      </c>
      <c r="L48" t="inlineStr">
        <is>
          <t>A102170</t>
        </is>
      </c>
      <c r="N48" t="inlineStr">
        <is>
          <t>LT057</t>
        </is>
      </c>
      <c r="O48" s="13" t="n">
        <v>6</v>
      </c>
      <c r="R48" s="63" t="n"/>
    </row>
    <row r="49">
      <c r="B49" s="13" t="n"/>
      <c r="C49" t="inlineStr">
        <is>
          <t>Price_BOM_VLC_VLSC_WearRings_043</t>
        </is>
      </c>
      <c r="D49" s="68" t="inlineStr">
        <is>
          <t>:30957-4P-5HP-VLSC:30957-4P-7.5HP-VLSC:30957-4P-10HP-VLSC:</t>
        </is>
      </c>
      <c r="E49" s="2" t="inlineStr">
        <is>
          <t>X3</t>
        </is>
      </c>
      <c r="F49" s="2" t="inlineStr">
        <is>
          <t>:C30:C35:J:</t>
        </is>
      </c>
      <c r="G49" s="2" t="inlineStr">
        <is>
          <t>WRMatl_Bronze_CDA90500</t>
        </is>
      </c>
      <c r="H49" s="7" t="inlineStr">
        <is>
          <t>Bronze, ASTM B584, C90500</t>
        </is>
      </c>
      <c r="I49" s="7" t="inlineStr">
        <is>
          <t>B18</t>
        </is>
      </c>
      <c r="J49" s="7" t="n">
        <v>91842656</v>
      </c>
      <c r="K49" s="7" t="inlineStr">
        <is>
          <t>WEAR RING, 3.50"x 4.00"x0.69"B18</t>
        </is>
      </c>
      <c r="L49" t="inlineStr">
        <is>
          <t>A102170</t>
        </is>
      </c>
      <c r="N49" t="inlineStr">
        <is>
          <t>LT057</t>
        </is>
      </c>
      <c r="O49" s="13" t="n">
        <v>6</v>
      </c>
      <c r="R49" s="63" t="n"/>
    </row>
    <row r="50">
      <c r="B50" s="13" t="n"/>
      <c r="C50" t="inlineStr">
        <is>
          <t>Price_BOM_VLC_VLSC_WearRings_044</t>
        </is>
      </c>
      <c r="D50" s="68" t="inlineStr">
        <is>
          <t>:30957-2P-30HP-VLSC:30957-2P-40HP-VLSC:30957-2P-50HP-VLSC:30957-2P-60HP-VLSC:</t>
        </is>
      </c>
      <c r="E50" s="2" t="inlineStr">
        <is>
          <t>X4</t>
        </is>
      </c>
      <c r="F50" s="2" t="inlineStr">
        <is>
          <t>:C30:C35:J:</t>
        </is>
      </c>
      <c r="G50" s="2" t="inlineStr">
        <is>
          <t>WRMatl_Bronze_CDA90500</t>
        </is>
      </c>
      <c r="H50" s="7" t="inlineStr">
        <is>
          <t>Bronze, ASTM B584, C90500</t>
        </is>
      </c>
      <c r="I50" s="7" t="inlineStr">
        <is>
          <t>B18</t>
        </is>
      </c>
      <c r="J50" s="7" t="n">
        <v>91842656</v>
      </c>
      <c r="K50" s="7" t="inlineStr">
        <is>
          <t>WEAR RING, 3.50"x 4.00"x0.69"B18</t>
        </is>
      </c>
      <c r="L50" t="inlineStr">
        <is>
          <t>A102170</t>
        </is>
      </c>
      <c r="N50" t="inlineStr">
        <is>
          <t>LT057</t>
        </is>
      </c>
      <c r="O50" s="13" t="n">
        <v>6</v>
      </c>
      <c r="R50" s="63" t="n"/>
    </row>
    <row r="51">
      <c r="B51" s="13" t="n"/>
      <c r="C51" t="inlineStr">
        <is>
          <t>Price_BOM_VLC_VLSC_WearRings_045</t>
        </is>
      </c>
      <c r="D51" t="inlineStr">
        <is>
          <t>:40121-4P-15HP-VLC:40121-4P-20HP-VLC:40121-4P-25HP-VLC:</t>
        </is>
      </c>
      <c r="E51" s="2" t="inlineStr">
        <is>
          <t>XA</t>
        </is>
      </c>
      <c r="F51" s="2" t="inlineStr">
        <is>
          <t>:C30:C35:J:</t>
        </is>
      </c>
      <c r="G51" s="2" t="inlineStr">
        <is>
          <t>WRMatl_Bronze_CDA90500</t>
        </is>
      </c>
      <c r="H51" s="7" t="inlineStr">
        <is>
          <t>Bronze, ASTM B584, C90500</t>
        </is>
      </c>
      <c r="I51" s="7" t="inlineStr">
        <is>
          <t>B18</t>
        </is>
      </c>
      <c r="J51" s="7" t="n">
        <v>96769311</v>
      </c>
      <c r="K51" s="7" t="inlineStr">
        <is>
          <t>WEAR RING,L,30121,B18</t>
        </is>
      </c>
      <c r="L51" t="inlineStr">
        <is>
          <t>A102176</t>
        </is>
      </c>
      <c r="N51" t="inlineStr">
        <is>
          <t>LT057</t>
        </is>
      </c>
      <c r="O51" s="13" t="n">
        <v>6</v>
      </c>
      <c r="R51" s="63" t="n"/>
    </row>
    <row r="52">
      <c r="B52" s="13" t="n"/>
      <c r="C52" t="inlineStr">
        <is>
          <t>Price_BOM_VLC_VLSC_WearRings_046</t>
        </is>
      </c>
      <c r="D52" t="inlineStr">
        <is>
          <t>:40121-4P-15HP-VLSC:40121-4P-20HP-VLSC:40121-4P-25HP-VLSC:</t>
        </is>
      </c>
      <c r="E52" s="2" t="inlineStr">
        <is>
          <t>XA</t>
        </is>
      </c>
      <c r="F52" s="2" t="inlineStr">
        <is>
          <t>:C30:C35:J:</t>
        </is>
      </c>
      <c r="G52" s="2" t="inlineStr">
        <is>
          <t>WRMatl_Bronze_CDA90500</t>
        </is>
      </c>
      <c r="H52" s="7" t="inlineStr">
        <is>
          <t>Bronze, ASTM B584, C90500</t>
        </is>
      </c>
      <c r="I52" s="7" t="inlineStr">
        <is>
          <t>B18</t>
        </is>
      </c>
      <c r="J52" s="7" t="n">
        <v>96769311</v>
      </c>
      <c r="K52" s="7" t="inlineStr">
        <is>
          <t>WEAR RING,L,30121,B18</t>
        </is>
      </c>
      <c r="L52" t="inlineStr">
        <is>
          <t>A102176</t>
        </is>
      </c>
      <c r="N52" t="inlineStr">
        <is>
          <t>LT057</t>
        </is>
      </c>
      <c r="O52" s="13" t="n">
        <v>6</v>
      </c>
      <c r="R52" s="63" t="n"/>
    </row>
    <row r="53">
      <c r="B53" s="13" t="n"/>
      <c r="C53" t="inlineStr">
        <is>
          <t>Price_BOM_VLC_VLSC_WearRings_047</t>
        </is>
      </c>
      <c r="D53" s="71" t="inlineStr">
        <is>
          <t>:40127-4P-15HP-VLC:40127-4P-20HP-VLC:40127-4P-25HP-VLC:40127-4P-30HP-VLC:</t>
        </is>
      </c>
      <c r="E53" s="2" t="inlineStr">
        <is>
          <t>XA</t>
        </is>
      </c>
      <c r="F53" s="2" t="inlineStr">
        <is>
          <t>:C30:C35:J:</t>
        </is>
      </c>
      <c r="G53" s="2" t="inlineStr">
        <is>
          <t>WRMatl_Bronze_CDA90500</t>
        </is>
      </c>
      <c r="H53" s="7" t="inlineStr">
        <is>
          <t>Bronze, ASTM B584, C90500</t>
        </is>
      </c>
      <c r="I53" s="7" t="inlineStr">
        <is>
          <t>B18</t>
        </is>
      </c>
      <c r="J53" s="60" t="n">
        <v>96769335</v>
      </c>
      <c r="K53" s="7" t="inlineStr">
        <is>
          <t>WEAR RING,L,30127,B18</t>
        </is>
      </c>
      <c r="L53" t="inlineStr">
        <is>
          <t>A102186</t>
        </is>
      </c>
      <c r="N53" t="inlineStr">
        <is>
          <t>LT057</t>
        </is>
      </c>
      <c r="O53" s="13" t="n">
        <v>6</v>
      </c>
      <c r="R53" s="63" t="n"/>
    </row>
    <row r="54">
      <c r="B54" s="13" t="n"/>
      <c r="C54" t="inlineStr">
        <is>
          <t>Price_BOM_VLC_VLSC_WearRings_048</t>
        </is>
      </c>
      <c r="D54" s="71" t="inlineStr">
        <is>
          <t>:40127-4P-15HP-VLSC:40127-4P-20HP-VLSC:40127-4P-25HP-VLSC:40127-4P-30HP-VLSC:</t>
        </is>
      </c>
      <c r="E54" s="2" t="inlineStr">
        <is>
          <t>XA</t>
        </is>
      </c>
      <c r="F54" s="2" t="inlineStr">
        <is>
          <t>:C30:C35:J:</t>
        </is>
      </c>
      <c r="G54" s="2" t="inlineStr">
        <is>
          <t>WRMatl_Bronze_CDA90500</t>
        </is>
      </c>
      <c r="H54" s="7" t="inlineStr">
        <is>
          <t>Bronze, ASTM B584, C90500</t>
        </is>
      </c>
      <c r="I54" s="7" t="inlineStr">
        <is>
          <t>B18</t>
        </is>
      </c>
      <c r="J54" s="60" t="n">
        <v>96769335</v>
      </c>
      <c r="K54" s="7" t="inlineStr">
        <is>
          <t>WEAR RING,L,30127,B18</t>
        </is>
      </c>
      <c r="L54" t="inlineStr">
        <is>
          <t>A102186</t>
        </is>
      </c>
      <c r="N54" t="inlineStr">
        <is>
          <t>LT057</t>
        </is>
      </c>
      <c r="O54" s="13" t="n">
        <v>6</v>
      </c>
      <c r="R54" s="63" t="n"/>
    </row>
    <row r="55">
      <c r="B55" s="13" t="n"/>
      <c r="C55" t="inlineStr">
        <is>
          <t>Price_BOM_VLC_VLSC_WearRings_049</t>
        </is>
      </c>
      <c r="D55" s="68" t="inlineStr">
        <is>
          <t>:40157-4P-30HP-VLC:40157-4P-40HP-VLC:40157-4P-50HP-VLC:</t>
        </is>
      </c>
      <c r="E55" s="2" t="inlineStr">
        <is>
          <t>XA</t>
        </is>
      </c>
      <c r="F55" s="2" t="inlineStr">
        <is>
          <t>:J:</t>
        </is>
      </c>
      <c r="G55" s="2" t="inlineStr">
        <is>
          <t>WRMatl_Bronze_CDA90500</t>
        </is>
      </c>
      <c r="H55" s="7" t="inlineStr">
        <is>
          <t>Bronze, ASTM B584, C90500</t>
        </is>
      </c>
      <c r="I55" s="7" t="inlineStr">
        <is>
          <t>B18</t>
        </is>
      </c>
      <c r="J55" s="63" t="n">
        <v>96769314</v>
      </c>
      <c r="K55" s="7" t="inlineStr">
        <is>
          <t>WEAR RING,L,30157,B18</t>
        </is>
      </c>
      <c r="L55" t="inlineStr">
        <is>
          <t>A100117</t>
        </is>
      </c>
      <c r="M55" t="n">
        <v>120</v>
      </c>
      <c r="N55" s="7" t="inlineStr">
        <is>
          <t>LT058</t>
        </is>
      </c>
      <c r="O55" s="13" t="n">
        <v>10</v>
      </c>
      <c r="R55" s="63" t="n"/>
    </row>
    <row r="56">
      <c r="B56" s="13" t="n"/>
      <c r="C56" t="inlineStr">
        <is>
          <t>Price_BOM_VLC_VLSC_WearRings_050</t>
        </is>
      </c>
      <c r="D56" s="68" t="inlineStr">
        <is>
          <t>:40157-4P-30HP-VLSC:40157-4P-40HP-VLSC:40157-4P-50HP-VLSC:</t>
        </is>
      </c>
      <c r="E56" s="2" t="inlineStr">
        <is>
          <t>XA</t>
        </is>
      </c>
      <c r="F56" s="2" t="inlineStr">
        <is>
          <t>:J:</t>
        </is>
      </c>
      <c r="G56" s="2" t="inlineStr">
        <is>
          <t>WRMatl_Bronze_CDA90500</t>
        </is>
      </c>
      <c r="H56" s="7" t="inlineStr">
        <is>
          <t>Bronze, ASTM B584, C90500</t>
        </is>
      </c>
      <c r="I56" s="7" t="inlineStr">
        <is>
          <t>B18</t>
        </is>
      </c>
      <c r="J56" s="63" t="n">
        <v>96769314</v>
      </c>
      <c r="K56" s="7" t="inlineStr">
        <is>
          <t>WEAR RING,L,30157,B18</t>
        </is>
      </c>
      <c r="L56" t="inlineStr">
        <is>
          <t>A100117</t>
        </is>
      </c>
      <c r="M56" t="n">
        <v>120</v>
      </c>
      <c r="N56" s="7" t="inlineStr">
        <is>
          <t>LT058</t>
        </is>
      </c>
      <c r="O56" s="13" t="n">
        <v>10</v>
      </c>
    </row>
    <row r="57">
      <c r="B57" s="13" t="n"/>
      <c r="C57" t="inlineStr">
        <is>
          <t>Price_BOM_VLC_VLSC_WearRings_051</t>
        </is>
      </c>
      <c r="D57" t="inlineStr">
        <is>
          <t>:40707-4P-3HP-VLC:40707-4P-5HP-VLC:</t>
        </is>
      </c>
      <c r="E57" s="2" t="inlineStr">
        <is>
          <t>X3</t>
        </is>
      </c>
      <c r="F57" s="2" t="inlineStr">
        <is>
          <t>:C30:C35:J:</t>
        </is>
      </c>
      <c r="G57" s="2" t="inlineStr">
        <is>
          <t>WRMatl_Bronze_CDA90500</t>
        </is>
      </c>
      <c r="H57" s="7" t="inlineStr">
        <is>
          <t>Bronze, ASTM B584, C90500</t>
        </is>
      </c>
      <c r="I57" s="7" t="inlineStr">
        <is>
          <t>B18</t>
        </is>
      </c>
      <c r="J57" s="7" t="n">
        <v>96921179</v>
      </c>
      <c r="K57" s="7" t="inlineStr">
        <is>
          <t>WEAR RING, 4.25"x 4.75"x0.75" B18</t>
        </is>
      </c>
      <c r="L57" t="inlineStr">
        <is>
          <t>A102192</t>
        </is>
      </c>
      <c r="N57" t="inlineStr">
        <is>
          <t>LT057</t>
        </is>
      </c>
      <c r="O57" s="13" t="n">
        <v>6</v>
      </c>
    </row>
    <row r="58">
      <c r="B58" s="13" t="n"/>
      <c r="C58" t="inlineStr">
        <is>
          <t>Price_BOM_VLC_VLSC_WearRings_052</t>
        </is>
      </c>
      <c r="D58" t="inlineStr">
        <is>
          <t>:40707-2P-15HP-VLC:40707-2P-20HP-VLC:40707-2P-25HP-VLC:40707-2P-30HP-VLC:40707-2P-40HP-VLC:</t>
        </is>
      </c>
      <c r="E58" s="2" t="inlineStr">
        <is>
          <t>X4</t>
        </is>
      </c>
      <c r="F58" s="2" t="inlineStr">
        <is>
          <t>:C30:C35:J:</t>
        </is>
      </c>
      <c r="G58" s="2" t="inlineStr">
        <is>
          <t>WRMatl_Bronze_CDA90500</t>
        </is>
      </c>
      <c r="H58" s="7" t="inlineStr">
        <is>
          <t>Bronze, ASTM B584, C90500</t>
        </is>
      </c>
      <c r="I58" s="7" t="inlineStr">
        <is>
          <t>B18</t>
        </is>
      </c>
      <c r="J58" s="7" t="n">
        <v>96921179</v>
      </c>
      <c r="K58" s="7" t="inlineStr">
        <is>
          <t>WEAR RING, 4.25"x 4.75"x0.75" B18</t>
        </is>
      </c>
      <c r="L58" t="inlineStr">
        <is>
          <t>A102192</t>
        </is>
      </c>
      <c r="N58" t="inlineStr">
        <is>
          <t>LT057</t>
        </is>
      </c>
      <c r="O58" s="13" t="n">
        <v>6</v>
      </c>
    </row>
    <row r="59">
      <c r="B59" s="13" t="n"/>
      <c r="C59" t="inlineStr">
        <is>
          <t>Price_BOM_VLC_VLSC_WearRings_053</t>
        </is>
      </c>
      <c r="D59" t="inlineStr">
        <is>
          <t>:40707-4P-3HP-VLSC:40707-4P-5HP-VLSC:</t>
        </is>
      </c>
      <c r="E59" s="2" t="inlineStr">
        <is>
          <t>X3</t>
        </is>
      </c>
      <c r="F59" s="2" t="inlineStr">
        <is>
          <t>:C30:C35:J:</t>
        </is>
      </c>
      <c r="G59" s="2" t="inlineStr">
        <is>
          <t>WRMatl_Bronze_CDA90500</t>
        </is>
      </c>
      <c r="H59" s="7" t="inlineStr">
        <is>
          <t>Bronze, ASTM B584, C90500</t>
        </is>
      </c>
      <c r="I59" s="7" t="inlineStr">
        <is>
          <t>B18</t>
        </is>
      </c>
      <c r="J59" s="7" t="n">
        <v>96921179</v>
      </c>
      <c r="K59" s="7" t="inlineStr">
        <is>
          <t>WEAR RING, 4.25"x 4.75"x0.75" B18</t>
        </is>
      </c>
      <c r="L59" t="inlineStr">
        <is>
          <t>A102192</t>
        </is>
      </c>
      <c r="N59" t="inlineStr">
        <is>
          <t>LT057</t>
        </is>
      </c>
      <c r="O59" s="13" t="n">
        <v>6</v>
      </c>
    </row>
    <row r="60">
      <c r="B60" s="13" t="n"/>
      <c r="C60" t="inlineStr">
        <is>
          <t>Price_BOM_VLC_VLSC_WearRings_054</t>
        </is>
      </c>
      <c r="D60" t="inlineStr">
        <is>
          <t>:40707-2P-15HP-VLSC:40707-2P-20HP-VLSC:40707-2P-25HP-VLSC:40707-2P-30HP-VLSC:40707-2P-40HP-VLSC:</t>
        </is>
      </c>
      <c r="E60" s="2" t="inlineStr">
        <is>
          <t>X4</t>
        </is>
      </c>
      <c r="F60" s="2" t="inlineStr">
        <is>
          <t>:C30:C35:J:</t>
        </is>
      </c>
      <c r="G60" s="2" t="inlineStr">
        <is>
          <t>WRMatl_Bronze_CDA90500</t>
        </is>
      </c>
      <c r="H60" s="7" t="inlineStr">
        <is>
          <t>Bronze, ASTM B584, C90500</t>
        </is>
      </c>
      <c r="I60" s="7" t="inlineStr">
        <is>
          <t>B18</t>
        </is>
      </c>
      <c r="J60" s="7" t="n">
        <v>96921179</v>
      </c>
      <c r="K60" s="7" t="inlineStr">
        <is>
          <t>WEAR RING, 4.25"x 4.75"x0.75" B18</t>
        </is>
      </c>
      <c r="L60" t="inlineStr">
        <is>
          <t>A102192</t>
        </is>
      </c>
      <c r="N60" t="inlineStr">
        <is>
          <t>LT057</t>
        </is>
      </c>
      <c r="O60" s="13" t="n">
        <v>6</v>
      </c>
    </row>
    <row r="61">
      <c r="B61" s="13" t="n"/>
      <c r="C61" t="inlineStr">
        <is>
          <t>Price_BOM_VLC_VLSC_WearRings_055</t>
        </is>
      </c>
      <c r="D61" t="inlineStr">
        <is>
          <t>:40957-4P-5HP-VLC:40957-4P-7.5HP-VLC:40957-4P-10HP-VLC:</t>
        </is>
      </c>
      <c r="E61" s="2" t="inlineStr">
        <is>
          <t>X3</t>
        </is>
      </c>
      <c r="F61" s="2" t="inlineStr">
        <is>
          <t>:C30:C35:J:</t>
        </is>
      </c>
      <c r="G61" s="2" t="inlineStr">
        <is>
          <t>WRMatl_Bronze_CDA90500</t>
        </is>
      </c>
      <c r="H61" s="7" t="inlineStr">
        <is>
          <t>Bronze, ASTM B584, C90500</t>
        </is>
      </c>
      <c r="I61" s="7" t="inlineStr">
        <is>
          <t>B18</t>
        </is>
      </c>
      <c r="J61" s="7" t="n">
        <v>96769307</v>
      </c>
      <c r="K61" s="7" t="inlineStr">
        <is>
          <t>WEAR RING,L,30957,X3,B18</t>
        </is>
      </c>
      <c r="L61" t="inlineStr">
        <is>
          <t>A102175</t>
        </is>
      </c>
      <c r="N61" t="inlineStr">
        <is>
          <t>LT057</t>
        </is>
      </c>
      <c r="O61" s="13" t="n">
        <v>6</v>
      </c>
    </row>
    <row r="62">
      <c r="B62" s="13" t="n"/>
      <c r="C62" t="inlineStr">
        <is>
          <t>Price_BOM_VLC_VLSC_WearRings_056</t>
        </is>
      </c>
      <c r="D62" t="inlineStr">
        <is>
          <t>:40957-4P-5HP-VLSC:40957-4P-7.5HP-VLSC:40957-4P-10HP-VLSC:</t>
        </is>
      </c>
      <c r="E62" s="2" t="inlineStr">
        <is>
          <t>X3</t>
        </is>
      </c>
      <c r="F62" s="2" t="inlineStr">
        <is>
          <t>:C30:C35:J:</t>
        </is>
      </c>
      <c r="G62" s="2" t="inlineStr">
        <is>
          <t>WRMatl_Bronze_CDA90500</t>
        </is>
      </c>
      <c r="H62" s="7" t="inlineStr">
        <is>
          <t>Bronze, ASTM B584, C90500</t>
        </is>
      </c>
      <c r="I62" s="7" t="inlineStr">
        <is>
          <t>B18</t>
        </is>
      </c>
      <c r="J62" s="7" t="n">
        <v>96769307</v>
      </c>
      <c r="K62" s="7" t="inlineStr">
        <is>
          <t>WEAR RING,L,30957,X3,B18</t>
        </is>
      </c>
      <c r="L62" t="inlineStr">
        <is>
          <t>A102175</t>
        </is>
      </c>
      <c r="N62" t="inlineStr">
        <is>
          <t>LT057</t>
        </is>
      </c>
      <c r="O62" s="13" t="n">
        <v>6</v>
      </c>
    </row>
    <row r="63">
      <c r="B63" s="13" t="n"/>
      <c r="C63" t="inlineStr">
        <is>
          <t>Price_BOM_VLC_VLSC_WearRings_057</t>
        </is>
      </c>
      <c r="D63" t="inlineStr">
        <is>
          <t>:40957-2P-40HP-VLC:40957-2P-50HP-VLC:40957-2P-60HP-VLC:40957-2P-75HP-VLC:40957-2P-100HP-VLC:40957-4P-15HP-VLC:</t>
        </is>
      </c>
      <c r="E63" s="2" t="inlineStr">
        <is>
          <t>XA</t>
        </is>
      </c>
      <c r="F63" s="2" t="inlineStr">
        <is>
          <t>:C30:C35:J:</t>
        </is>
      </c>
      <c r="G63" s="2" t="inlineStr">
        <is>
          <t>WRMatl_Bronze_CDA90500</t>
        </is>
      </c>
      <c r="H63" s="7" t="inlineStr">
        <is>
          <t>Bronze, ASTM B584, C90500</t>
        </is>
      </c>
      <c r="I63" s="7" t="inlineStr">
        <is>
          <t>B18</t>
        </is>
      </c>
      <c r="J63" s="7" t="n">
        <v>97746562</v>
      </c>
      <c r="K63" s="7" t="inlineStr">
        <is>
          <t>WEAR RING,L,30957,XA,B18</t>
        </is>
      </c>
      <c r="L63" t="inlineStr">
        <is>
          <t>A102196</t>
        </is>
      </c>
      <c r="N63" t="inlineStr">
        <is>
          <t>LT057</t>
        </is>
      </c>
      <c r="O63" s="13" t="n">
        <v>6</v>
      </c>
    </row>
    <row r="64">
      <c r="B64" s="13" t="n"/>
      <c r="C64" t="inlineStr">
        <is>
          <t>Price_BOM_VLC_VLSC_WearRings_058</t>
        </is>
      </c>
      <c r="D64" t="inlineStr">
        <is>
          <t>:40957-2P-40HP-VLSC:40957-2P-50HP-VLSC:40957-2P-60HP-VLSC:40957-2P-75HP-VLSC:40957-2P-100HP-VLSC:40957-4P-15HP-VLSC:</t>
        </is>
      </c>
      <c r="E64" s="2" t="inlineStr">
        <is>
          <t>XA</t>
        </is>
      </c>
      <c r="F64" s="2" t="inlineStr">
        <is>
          <t>:C30:C35:J:</t>
        </is>
      </c>
      <c r="G64" s="2" t="inlineStr">
        <is>
          <t>WRMatl_Bronze_CDA90500</t>
        </is>
      </c>
      <c r="H64" s="7" t="inlineStr">
        <is>
          <t>Bronze, ASTM B584, C90500</t>
        </is>
      </c>
      <c r="I64" s="7" t="inlineStr">
        <is>
          <t>B18</t>
        </is>
      </c>
      <c r="J64" s="7" t="n">
        <v>97746562</v>
      </c>
      <c r="K64" s="7" t="inlineStr">
        <is>
          <t>WEAR RING,L,30957,XA,B18</t>
        </is>
      </c>
      <c r="L64" t="inlineStr">
        <is>
          <t>A102196</t>
        </is>
      </c>
      <c r="N64" t="inlineStr">
        <is>
          <t>LT057</t>
        </is>
      </c>
      <c r="O64" s="13" t="n">
        <v>6</v>
      </c>
    </row>
    <row r="65">
      <c r="B65" s="13" t="n"/>
      <c r="C65" t="inlineStr">
        <is>
          <t>Price_BOM_VLC_VLSC_WearRings_059</t>
        </is>
      </c>
      <c r="D65" s="68" t="inlineStr">
        <is>
          <t>:50129-4P-15HP-VLC:50129-4P-20HP-VLC:50129-4P-25HP-VLC:50129-4P-30HP-VLC:50129-4P-40HP-VLC:50129-4P-50HP-VLC:50129-4P-60HP-VLC:</t>
        </is>
      </c>
      <c r="E65" s="2" t="inlineStr">
        <is>
          <t>XA</t>
        </is>
      </c>
      <c r="F65" s="2" t="inlineStr">
        <is>
          <t>:C30:C35:J:</t>
        </is>
      </c>
      <c r="G65" s="2" t="inlineStr">
        <is>
          <t>WRMatl_Bronze_CDA90500</t>
        </is>
      </c>
      <c r="H65" s="7" t="inlineStr">
        <is>
          <t>Bronze, ASTM B584, C90500</t>
        </is>
      </c>
      <c r="I65" s="7" t="inlineStr">
        <is>
          <t>B18</t>
        </is>
      </c>
      <c r="J65" s="7" t="n">
        <v>96769323</v>
      </c>
      <c r="K65" s="7" t="inlineStr">
        <is>
          <t>WEAR RING,L,4012,B18</t>
        </is>
      </c>
      <c r="L65" t="inlineStr">
        <is>
          <t>A102180</t>
        </is>
      </c>
      <c r="N65" t="inlineStr">
        <is>
          <t>LT057</t>
        </is>
      </c>
      <c r="O65" s="13" t="n">
        <v>6</v>
      </c>
    </row>
    <row r="66">
      <c r="B66" s="13" t="n"/>
      <c r="C66" t="inlineStr">
        <is>
          <t>Price_BOM_VLC_VLSC_WearRings_060</t>
        </is>
      </c>
      <c r="D66" t="inlineStr">
        <is>
          <t>:50129-4P-15HP-VLSC:50129-4P-20HP-VLSC:50129-4P-25HP-VLSC:50129-4P-30HP-VLSC:50129-4P-40HP-VLSC:50129-4P-50HP-VLSC:50129-4P-60HP-VLSC:</t>
        </is>
      </c>
      <c r="E66" s="2" t="inlineStr">
        <is>
          <t>XA</t>
        </is>
      </c>
      <c r="F66" s="2" t="inlineStr">
        <is>
          <t>:C30:C35:J:</t>
        </is>
      </c>
      <c r="G66" s="2" t="inlineStr">
        <is>
          <t>WRMatl_Bronze_CDA90500</t>
        </is>
      </c>
      <c r="H66" s="7" t="inlineStr">
        <is>
          <t>Bronze, ASTM B584, C90500</t>
        </is>
      </c>
      <c r="I66" s="7" t="inlineStr">
        <is>
          <t>B18</t>
        </is>
      </c>
      <c r="J66" s="7" t="n">
        <v>96769323</v>
      </c>
      <c r="K66" s="7" t="inlineStr">
        <is>
          <t>WEAR RING,L,4012,B18</t>
        </is>
      </c>
      <c r="L66" t="inlineStr">
        <is>
          <t>A102180</t>
        </is>
      </c>
      <c r="N66" t="inlineStr">
        <is>
          <t>LT057</t>
        </is>
      </c>
      <c r="O66" s="13" t="n">
        <v>6</v>
      </c>
    </row>
    <row r="67">
      <c r="B67" s="13" t="n"/>
      <c r="C67" t="inlineStr">
        <is>
          <t>Price_BOM_VLC_VLSC_WearRings_061</t>
        </is>
      </c>
      <c r="D67" s="2" t="inlineStr">
        <is>
          <t>:5012A-4P-10HP-VLC:5012A-4P-15HP-VLC:5012A-4P-20HP-VLC:5012A-4P-25HP-VLC:5012A-4P-30HP-VLC:5012A-4P-40HP-VLC:</t>
        </is>
      </c>
      <c r="E67" s="2" t="inlineStr">
        <is>
          <t>XA</t>
        </is>
      </c>
      <c r="F67" s="2" t="inlineStr">
        <is>
          <t>:C30:C35:J:</t>
        </is>
      </c>
      <c r="G67" s="2" t="inlineStr">
        <is>
          <t>WRMatl_Bronze_CDA90500</t>
        </is>
      </c>
      <c r="H67" s="7" t="inlineStr">
        <is>
          <t>Bronze, ASTM B584, C90500</t>
        </is>
      </c>
      <c r="I67" s="7" t="inlineStr">
        <is>
          <t>B18</t>
        </is>
      </c>
      <c r="J67" s="7" t="n">
        <v>96769323</v>
      </c>
      <c r="K67" s="7" t="inlineStr">
        <is>
          <t>WEAR RING,L,4012,B18</t>
        </is>
      </c>
      <c r="L67" t="inlineStr">
        <is>
          <t>A102180</t>
        </is>
      </c>
      <c r="N67" t="inlineStr">
        <is>
          <t>LT057</t>
        </is>
      </c>
      <c r="O67" s="13" t="n">
        <v>6</v>
      </c>
    </row>
    <row r="68">
      <c r="B68" s="13" t="n"/>
      <c r="C68" t="inlineStr">
        <is>
          <t>Price_BOM_VLC_VLSC_WearRings_062</t>
        </is>
      </c>
      <c r="D68" t="inlineStr">
        <is>
          <t>:5012A-4P-10HP-VLSC:5012A-4P-15HP-VLSC:5012A-4P-20HP-VLSC:5012A-4P-25HP-VLSC:5012A-4P-30HP-VLSC:5012A-4P-40HP-VLSC:</t>
        </is>
      </c>
      <c r="E68" s="2" t="inlineStr">
        <is>
          <t>XA</t>
        </is>
      </c>
      <c r="F68" s="2" t="inlineStr">
        <is>
          <t>:C30:C35:J:</t>
        </is>
      </c>
      <c r="G68" s="2" t="inlineStr">
        <is>
          <t>WRMatl_Bronze_CDA90500</t>
        </is>
      </c>
      <c r="H68" s="7" t="inlineStr">
        <is>
          <t>Bronze, ASTM B584, C90500</t>
        </is>
      </c>
      <c r="I68" s="7" t="inlineStr">
        <is>
          <t>B18</t>
        </is>
      </c>
      <c r="J68" s="7" t="n">
        <v>96769323</v>
      </c>
      <c r="K68" s="7" t="inlineStr">
        <is>
          <t>WEAR RING,L,4012,B18</t>
        </is>
      </c>
      <c r="L68" t="inlineStr">
        <is>
          <t>A102180</t>
        </is>
      </c>
      <c r="N68" t="inlineStr">
        <is>
          <t>LT057</t>
        </is>
      </c>
      <c r="O68" s="13" t="n">
        <v>6</v>
      </c>
    </row>
    <row r="69">
      <c r="B69" s="13" t="n"/>
      <c r="C69" t="inlineStr">
        <is>
          <t>Price_BOM_VLC_VLSC_WearRings_063</t>
        </is>
      </c>
      <c r="D69" t="inlineStr">
        <is>
          <t>:50157-4P-60HP-VLC:50157-4P-75HP-VLC:50157-4P-100HP-VLC:</t>
        </is>
      </c>
      <c r="E69" s="2" t="inlineStr">
        <is>
          <t>X5</t>
        </is>
      </c>
      <c r="F69" s="2" t="inlineStr">
        <is>
          <t>:J:</t>
        </is>
      </c>
      <c r="G69" s="2" t="inlineStr">
        <is>
          <t>WRMatl_Bronze_CDA90500</t>
        </is>
      </c>
      <c r="H69" s="7" t="inlineStr">
        <is>
          <t>Bronze, ASTM B584, C90500</t>
        </is>
      </c>
      <c r="I69" s="7" t="inlineStr">
        <is>
          <t>B18</t>
        </is>
      </c>
      <c r="J69" s="63" t="n">
        <v>96769324</v>
      </c>
      <c r="K69" s="7" t="inlineStr">
        <is>
          <t>WEAR RING,L,40159,B18</t>
        </is>
      </c>
      <c r="L69" t="inlineStr">
        <is>
          <t>A100123</t>
        </is>
      </c>
      <c r="M69" t="n">
        <v>130</v>
      </c>
      <c r="N69" s="7" t="inlineStr">
        <is>
          <t>LT058</t>
        </is>
      </c>
      <c r="O69" s="13" t="n">
        <v>10</v>
      </c>
    </row>
    <row r="70">
      <c r="B70" s="13" t="n"/>
      <c r="C70" t="inlineStr">
        <is>
          <t>Price_BOM_VLC_VLSC_WearRings_064</t>
        </is>
      </c>
      <c r="D70" t="inlineStr">
        <is>
          <t>:50157-4P-50HP-VLC:</t>
        </is>
      </c>
      <c r="E70" s="2" t="inlineStr">
        <is>
          <t>XA</t>
        </is>
      </c>
      <c r="F70" s="2" t="inlineStr">
        <is>
          <t>:J:</t>
        </is>
      </c>
      <c r="G70" s="2" t="inlineStr">
        <is>
          <t>WRMatl_Bronze_CDA90500</t>
        </is>
      </c>
      <c r="H70" s="7" t="inlineStr">
        <is>
          <t>Bronze, ASTM B584, C90500</t>
        </is>
      </c>
      <c r="I70" s="7" t="inlineStr">
        <is>
          <t>B18</t>
        </is>
      </c>
      <c r="J70" s="63" t="n">
        <v>96769324</v>
      </c>
      <c r="K70" s="7" t="inlineStr">
        <is>
          <t>WEAR RING,L,40159,B18</t>
        </is>
      </c>
      <c r="L70" t="inlineStr">
        <is>
          <t>A100123</t>
        </is>
      </c>
      <c r="M70" t="n">
        <v>130</v>
      </c>
      <c r="N70" s="7" t="inlineStr">
        <is>
          <t>LT058</t>
        </is>
      </c>
      <c r="O70" s="13" t="n">
        <v>10</v>
      </c>
      <c r="R70" s="63" t="n"/>
    </row>
    <row r="71">
      <c r="B71" s="13" t="n"/>
      <c r="C71" t="inlineStr">
        <is>
          <t>Price_BOM_VLC_VLSC_WearRings_065</t>
        </is>
      </c>
      <c r="D71" t="inlineStr">
        <is>
          <t>:50157-4P-60HP-VLSC:50157-4P-75HP-VLSC:50157-4P-100HP-VLSC:</t>
        </is>
      </c>
      <c r="E71" s="2" t="inlineStr">
        <is>
          <t>X5</t>
        </is>
      </c>
      <c r="F71" s="2" t="inlineStr">
        <is>
          <t>:J:</t>
        </is>
      </c>
      <c r="G71" s="2" t="inlineStr">
        <is>
          <t>WRMatl_Bronze_CDA90500</t>
        </is>
      </c>
      <c r="H71" s="7" t="inlineStr">
        <is>
          <t>Bronze, ASTM B584, C90500</t>
        </is>
      </c>
      <c r="I71" s="7" t="inlineStr">
        <is>
          <t>B18</t>
        </is>
      </c>
      <c r="J71" s="63" t="n">
        <v>96769324</v>
      </c>
      <c r="K71" s="7" t="inlineStr">
        <is>
          <t>WEAR RING,L,40159,B18</t>
        </is>
      </c>
      <c r="L71" t="inlineStr">
        <is>
          <t>A100123</t>
        </is>
      </c>
      <c r="M71" t="n">
        <v>130</v>
      </c>
      <c r="N71" s="7" t="inlineStr">
        <is>
          <t>LT058</t>
        </is>
      </c>
      <c r="O71" s="13" t="n">
        <v>10</v>
      </c>
    </row>
    <row r="72">
      <c r="B72" s="13" t="n"/>
      <c r="C72" t="inlineStr">
        <is>
          <t>Price_BOM_VLC_VLSC_WearRings_066</t>
        </is>
      </c>
      <c r="D72" t="inlineStr">
        <is>
          <t>:50157-4P-50HP-VLSC:</t>
        </is>
      </c>
      <c r="E72" t="inlineStr">
        <is>
          <t>XA</t>
        </is>
      </c>
      <c r="F72" s="2" t="inlineStr">
        <is>
          <t>:J:</t>
        </is>
      </c>
      <c r="G72" s="2" t="inlineStr">
        <is>
          <t>WRMatl_Bronze_CDA90500</t>
        </is>
      </c>
      <c r="H72" s="7" t="inlineStr">
        <is>
          <t>Bronze, ASTM B584, C90500</t>
        </is>
      </c>
      <c r="I72" s="7" t="inlineStr">
        <is>
          <t>B18</t>
        </is>
      </c>
      <c r="J72" s="63" t="n">
        <v>96769324</v>
      </c>
      <c r="K72" s="7" t="inlineStr">
        <is>
          <t>WEAR RING,L,40159,B18</t>
        </is>
      </c>
      <c r="L72" t="inlineStr">
        <is>
          <t>A100123</t>
        </is>
      </c>
      <c r="M72" t="n">
        <v>130</v>
      </c>
      <c r="N72" s="7" t="inlineStr">
        <is>
          <t>LT058</t>
        </is>
      </c>
      <c r="O72" s="13" t="n">
        <v>10</v>
      </c>
    </row>
    <row r="73">
      <c r="B73" s="13" t="n"/>
      <c r="C73" t="inlineStr">
        <is>
          <t>Price_BOM_VLC_VLSC_WearRings_067</t>
        </is>
      </c>
      <c r="D73" t="inlineStr">
        <is>
          <t>:50707-4P-5HP-VLC:50707-4P-7.5HP-VLC:</t>
        </is>
      </c>
      <c r="E73" s="2" t="inlineStr">
        <is>
          <t>X3</t>
        </is>
      </c>
      <c r="F73" s="2" t="inlineStr">
        <is>
          <t>:C30:C35:J:</t>
        </is>
      </c>
      <c r="G73" s="2" t="inlineStr">
        <is>
          <t>WRMatl_Bronze_CDA90500</t>
        </is>
      </c>
      <c r="H73" s="7" t="inlineStr">
        <is>
          <t>Bronze, ASTM B584, C90500</t>
        </is>
      </c>
      <c r="I73" s="7" t="inlineStr">
        <is>
          <t>B18</t>
        </is>
      </c>
      <c r="J73" s="7" t="n">
        <v>97526557</v>
      </c>
      <c r="K73" s="7" t="inlineStr">
        <is>
          <t>WEAR RING,L,40707,X3,B18</t>
        </is>
      </c>
      <c r="L73" t="inlineStr">
        <is>
          <t>A102177</t>
        </is>
      </c>
      <c r="N73" t="inlineStr">
        <is>
          <t>LT057</t>
        </is>
      </c>
      <c r="O73" s="13" t="n">
        <v>6</v>
      </c>
      <c r="R73" s="63" t="n"/>
    </row>
    <row r="74">
      <c r="B74" s="13" t="n"/>
      <c r="C74" t="inlineStr">
        <is>
          <t>Price_BOM_VLC_VLSC_WearRings_068</t>
        </is>
      </c>
      <c r="D74" t="inlineStr">
        <is>
          <t>:50707-4P-5HP-VLSC:50707-4P-7.5HP-VLSC:</t>
        </is>
      </c>
      <c r="E74" s="2" t="inlineStr">
        <is>
          <t>X3</t>
        </is>
      </c>
      <c r="F74" s="2" t="inlineStr">
        <is>
          <t>:C30:C35:J:</t>
        </is>
      </c>
      <c r="G74" s="2" t="inlineStr">
        <is>
          <t>WRMatl_Bronze_CDA90500</t>
        </is>
      </c>
      <c r="H74" s="7" t="inlineStr">
        <is>
          <t>Bronze, ASTM B584, C90500</t>
        </is>
      </c>
      <c r="I74" s="7" t="inlineStr">
        <is>
          <t>B18</t>
        </is>
      </c>
      <c r="J74" s="7" t="n">
        <v>97526557</v>
      </c>
      <c r="K74" s="7" t="inlineStr">
        <is>
          <t>WEAR RING,L,40707,X3,B18</t>
        </is>
      </c>
      <c r="L74" t="inlineStr">
        <is>
          <t>A102177</t>
        </is>
      </c>
      <c r="N74" t="inlineStr">
        <is>
          <t>LT057</t>
        </is>
      </c>
      <c r="O74" s="13" t="n">
        <v>6</v>
      </c>
    </row>
    <row r="75">
      <c r="B75" s="13" t="n"/>
      <c r="C75" t="inlineStr">
        <is>
          <t>Price_BOM_VLC_VLSC_WearRings_069</t>
        </is>
      </c>
      <c r="D75" t="inlineStr">
        <is>
          <t>:50707-2P-30HP-VLC:50707-2P-40HP-VLC:50707-2P-50HP-VLC:50707-2P-60HP-VLC:</t>
        </is>
      </c>
      <c r="E75" s="2" t="inlineStr">
        <is>
          <t>X4</t>
        </is>
      </c>
      <c r="F75" s="2" t="inlineStr">
        <is>
          <t>:C30:C35:J:</t>
        </is>
      </c>
      <c r="G75" s="2" t="inlineStr">
        <is>
          <t>WRMatl_Bronze_CDA90500</t>
        </is>
      </c>
      <c r="H75" s="7" t="inlineStr">
        <is>
          <t>Bronze, ASTM B584, C90500</t>
        </is>
      </c>
      <c r="I75" s="7" t="inlineStr">
        <is>
          <t>B18</t>
        </is>
      </c>
      <c r="J75" s="7" t="inlineStr">
        <is>
          <t>RTF</t>
        </is>
      </c>
      <c r="K75" s="7" t="inlineStr">
        <is>
          <t>WEAR RING,L,40707,X4,B18</t>
        </is>
      </c>
      <c r="L75" t="inlineStr">
        <is>
          <t>A102197</t>
        </is>
      </c>
      <c r="N75" t="inlineStr">
        <is>
          <t>LT057</t>
        </is>
      </c>
      <c r="O75" s="13" t="n">
        <v>6</v>
      </c>
    </row>
    <row r="76">
      <c r="B76" s="13" t="n"/>
      <c r="C76" t="inlineStr">
        <is>
          <t>Price_BOM_VLC_VLSC_WearRings_070</t>
        </is>
      </c>
      <c r="D76" t="inlineStr">
        <is>
          <t>:50707-2P-30HP-VLSC:50707-2P-40HP-VLSC:50707-2P-50HP-VLSC:50707-2P-60HP-VLSC:</t>
        </is>
      </c>
      <c r="E76" s="2" t="inlineStr">
        <is>
          <t>X4</t>
        </is>
      </c>
      <c r="F76" s="2" t="inlineStr">
        <is>
          <t>:C30:C35:J:</t>
        </is>
      </c>
      <c r="G76" s="2" t="inlineStr">
        <is>
          <t>WRMatl_Bronze_CDA90500</t>
        </is>
      </c>
      <c r="H76" s="7" t="inlineStr">
        <is>
          <t>Bronze, ASTM B584, C90500</t>
        </is>
      </c>
      <c r="I76" s="7" t="inlineStr">
        <is>
          <t>B18</t>
        </is>
      </c>
      <c r="J76" s="7" t="inlineStr">
        <is>
          <t>RTF</t>
        </is>
      </c>
      <c r="K76" s="7" t="inlineStr">
        <is>
          <t>WEAR RING,L,40707,X4,B18</t>
        </is>
      </c>
      <c r="L76" t="inlineStr">
        <is>
          <t>A102197</t>
        </is>
      </c>
      <c r="N76" t="inlineStr">
        <is>
          <t>LT057</t>
        </is>
      </c>
      <c r="O76" s="13" t="n">
        <v>6</v>
      </c>
    </row>
    <row r="77">
      <c r="B77" s="13" t="n"/>
      <c r="C77" t="inlineStr">
        <is>
          <t>Price_BOM_VLC_VLSC_WearRings_071</t>
        </is>
      </c>
      <c r="D77" t="inlineStr">
        <is>
          <t>:50957-4P-7.5HP-VLC:50957-4P-10HP-VLC:</t>
        </is>
      </c>
      <c r="E77" s="2" t="inlineStr">
        <is>
          <t>X3</t>
        </is>
      </c>
      <c r="F77" s="2" t="inlineStr">
        <is>
          <t>:C30:C35:J:</t>
        </is>
      </c>
      <c r="G77" s="2" t="inlineStr">
        <is>
          <t>WRMatl_Bronze_CDA90500</t>
        </is>
      </c>
      <c r="H77" s="7" t="inlineStr">
        <is>
          <t>Bronze, ASTM B584, C90500</t>
        </is>
      </c>
      <c r="I77" s="7" t="inlineStr">
        <is>
          <t>B18</t>
        </is>
      </c>
      <c r="J77" s="7" t="n">
        <v>96769321</v>
      </c>
      <c r="K77" s="7" t="inlineStr">
        <is>
          <t>WEAR RING,L,4095,X4,B18</t>
        </is>
      </c>
      <c r="L77" t="inlineStr">
        <is>
          <t>A102179</t>
        </is>
      </c>
      <c r="N77" t="inlineStr">
        <is>
          <t>LT057</t>
        </is>
      </c>
      <c r="O77" s="13" t="n">
        <v>6</v>
      </c>
    </row>
    <row r="78">
      <c r="B78" s="13" t="n"/>
      <c r="C78" t="inlineStr">
        <is>
          <t>Price_BOM_VLC_VLSC_WearRings_072</t>
        </is>
      </c>
      <c r="D78" t="inlineStr">
        <is>
          <t>:50957-4P-7.5HP-VLSC:50957-4P-10HP-VLSC:</t>
        </is>
      </c>
      <c r="E78" s="2" t="inlineStr">
        <is>
          <t>X3</t>
        </is>
      </c>
      <c r="F78" s="2" t="inlineStr">
        <is>
          <t>:C30:C35:J:</t>
        </is>
      </c>
      <c r="G78" s="2" t="inlineStr">
        <is>
          <t>WRMatl_Bronze_CDA90500</t>
        </is>
      </c>
      <c r="H78" s="7" t="inlineStr">
        <is>
          <t>Bronze, ASTM B584, C90500</t>
        </is>
      </c>
      <c r="I78" s="7" t="inlineStr">
        <is>
          <t>B18</t>
        </is>
      </c>
      <c r="J78" s="7" t="n">
        <v>96769321</v>
      </c>
      <c r="K78" s="7" t="inlineStr">
        <is>
          <t>WEAR RING,L,4095,X4,B18</t>
        </is>
      </c>
      <c r="L78" t="inlineStr">
        <is>
          <t>A102179</t>
        </is>
      </c>
      <c r="N78" t="inlineStr">
        <is>
          <t>LT057</t>
        </is>
      </c>
      <c r="O78" s="13" t="n">
        <v>6</v>
      </c>
      <c r="R78" s="63" t="n"/>
    </row>
    <row r="79">
      <c r="B79" s="13" t="n"/>
      <c r="C79" t="inlineStr">
        <is>
          <t>Price_BOM_VLC_VLSC_WearRings_073</t>
        </is>
      </c>
      <c r="D79" t="inlineStr">
        <is>
          <t>:50957-4P-15HP-VLC:50957-4P-20HP-VLC:</t>
        </is>
      </c>
      <c r="E79" s="2" t="inlineStr">
        <is>
          <t>X4</t>
        </is>
      </c>
      <c r="F79" s="2" t="inlineStr">
        <is>
          <t>:C30:C35:J:</t>
        </is>
      </c>
      <c r="G79" s="2" t="inlineStr">
        <is>
          <t>WRMatl_Bronze_CDA90500</t>
        </is>
      </c>
      <c r="H79" s="7" t="inlineStr">
        <is>
          <t>Bronze, ASTM B584, C90500</t>
        </is>
      </c>
      <c r="I79" s="7" t="inlineStr">
        <is>
          <t>B18</t>
        </is>
      </c>
      <c r="J79" s="7" t="n">
        <v>96769321</v>
      </c>
      <c r="K79" s="7" t="inlineStr">
        <is>
          <t>WEAR RING,L,4095,X4,B18</t>
        </is>
      </c>
      <c r="L79" t="inlineStr">
        <is>
          <t>A102179</t>
        </is>
      </c>
      <c r="N79" t="inlineStr">
        <is>
          <t>LT057</t>
        </is>
      </c>
      <c r="O79" s="13" t="n">
        <v>6</v>
      </c>
    </row>
    <row r="80">
      <c r="B80" s="13" t="n"/>
      <c r="C80" t="inlineStr">
        <is>
          <t>Price_BOM_VLC_VLSC_WearRings_074</t>
        </is>
      </c>
      <c r="D80" t="inlineStr">
        <is>
          <t>:50957-4P-15HP-VLSC:50957-4P-20HP-VLSC:</t>
        </is>
      </c>
      <c r="E80" s="2" t="inlineStr">
        <is>
          <t>X4</t>
        </is>
      </c>
      <c r="F80" s="2" t="inlineStr">
        <is>
          <t>:C30:C35:J:</t>
        </is>
      </c>
      <c r="G80" s="2" t="inlineStr">
        <is>
          <t>WRMatl_Bronze_CDA90500</t>
        </is>
      </c>
      <c r="H80" s="7" t="inlineStr">
        <is>
          <t>Bronze, ASTM B584, C90500</t>
        </is>
      </c>
      <c r="I80" s="7" t="inlineStr">
        <is>
          <t>B18</t>
        </is>
      </c>
      <c r="J80" s="7" t="n">
        <v>96769321</v>
      </c>
      <c r="K80" s="7" t="inlineStr">
        <is>
          <t>WEAR RING,L,4095,X4,B18</t>
        </is>
      </c>
      <c r="L80" t="inlineStr">
        <is>
          <t>A102179</t>
        </is>
      </c>
      <c r="N80" t="inlineStr">
        <is>
          <t>LT057</t>
        </is>
      </c>
      <c r="O80" s="13" t="n">
        <v>6</v>
      </c>
    </row>
    <row r="81">
      <c r="B81" s="13" t="n"/>
      <c r="C81" t="inlineStr">
        <is>
          <t>Price_BOM_VLC_VLSC_WearRings_075</t>
        </is>
      </c>
      <c r="D81" t="inlineStr">
        <is>
          <t>:50959-2P-60HP-VLC:50959-2P-75HP-VLC:50959-2P-100HP-VLC:50959-2P-125HP-VLC:</t>
        </is>
      </c>
      <c r="E81" s="2" t="inlineStr">
        <is>
          <t>XA</t>
        </is>
      </c>
      <c r="F81" s="2" t="inlineStr">
        <is>
          <t>:C30:C35:J:</t>
        </is>
      </c>
      <c r="G81" s="2" t="inlineStr">
        <is>
          <t>WRMatl_Bronze_CDA90500</t>
        </is>
      </c>
      <c r="H81" s="7" t="inlineStr">
        <is>
          <t>Bronze, ASTM B584, C90500</t>
        </is>
      </c>
      <c r="I81" s="7" t="inlineStr">
        <is>
          <t>B18</t>
        </is>
      </c>
      <c r="J81" s="7" t="n">
        <v>96769321</v>
      </c>
      <c r="K81" s="7" t="inlineStr">
        <is>
          <t>WEAR RING,L,4095,X4,B18</t>
        </is>
      </c>
      <c r="L81" t="inlineStr">
        <is>
          <t>A102179</t>
        </is>
      </c>
      <c r="N81" t="inlineStr">
        <is>
          <t>LT057</t>
        </is>
      </c>
      <c r="O81" s="13" t="n">
        <v>6</v>
      </c>
    </row>
    <row r="82">
      <c r="B82" s="13" t="n"/>
      <c r="C82" t="inlineStr">
        <is>
          <t>Price_BOM_VLC_VLSC_WearRings_076</t>
        </is>
      </c>
      <c r="D82" t="inlineStr">
        <is>
          <t>:50959-2P-60HP-VLSC:50959-2P-75HP-VLSC:50959-2P-100HP-VLSC:50959-2P-125HP-VLSC:</t>
        </is>
      </c>
      <c r="E82" s="2" t="inlineStr">
        <is>
          <t>XA</t>
        </is>
      </c>
      <c r="F82" s="2" t="inlineStr">
        <is>
          <t>:C30:C35:J:</t>
        </is>
      </c>
      <c r="G82" s="2" t="inlineStr">
        <is>
          <t>WRMatl_Bronze_CDA90500</t>
        </is>
      </c>
      <c r="H82" s="7" t="inlineStr">
        <is>
          <t>Bronze, ASTM B584, C90500</t>
        </is>
      </c>
      <c r="I82" s="7" t="inlineStr">
        <is>
          <t>B18</t>
        </is>
      </c>
      <c r="J82" s="7" t="n">
        <v>96769321</v>
      </c>
      <c r="K82" s="7" t="inlineStr">
        <is>
          <t>WEAR RING,L,4095,X4,B18</t>
        </is>
      </c>
      <c r="L82" t="inlineStr">
        <is>
          <t>A102179</t>
        </is>
      </c>
      <c r="N82" t="inlineStr">
        <is>
          <t>LT057</t>
        </is>
      </c>
      <c r="O82" s="13" t="n">
        <v>6</v>
      </c>
    </row>
    <row r="83">
      <c r="B83" s="13" t="n"/>
      <c r="C83" t="inlineStr">
        <is>
          <t>Price_BOM_VLC_VLSC_WearRings_077</t>
        </is>
      </c>
      <c r="D83" t="inlineStr">
        <is>
          <t>:60125-4P-20HP-VLC:60125-4P-25HP-VLC:60125-4P-30HP-VLC:60125-4P-40HP-VLC:60125-4P-50HP-VLC:60125-4P-60HP-VLC:</t>
        </is>
      </c>
      <c r="E83" s="2" t="inlineStr">
        <is>
          <t>X5</t>
        </is>
      </c>
      <c r="F83" s="2" t="inlineStr">
        <is>
          <t>:C30:C35:J:</t>
        </is>
      </c>
      <c r="G83" s="2" t="inlineStr">
        <is>
          <t>WRMatl_Bronze_CDA90500</t>
        </is>
      </c>
      <c r="H83" s="7" t="inlineStr">
        <is>
          <t>Bronze, ASTM B584, C90500</t>
        </is>
      </c>
      <c r="I83" s="7" t="inlineStr">
        <is>
          <t>B18</t>
        </is>
      </c>
      <c r="J83" s="7" t="n">
        <v>97746565</v>
      </c>
      <c r="K83" s="7" t="inlineStr">
        <is>
          <t>WEAR RING,L,50123,XA,B18</t>
        </is>
      </c>
      <c r="L83" t="inlineStr">
        <is>
          <t>A102198</t>
        </is>
      </c>
      <c r="N83" t="inlineStr">
        <is>
          <t>LT057</t>
        </is>
      </c>
      <c r="O83" s="13" t="n">
        <v>6</v>
      </c>
      <c r="R83" s="63" t="n"/>
    </row>
    <row r="84">
      <c r="B84" s="13" t="n"/>
      <c r="C84" t="inlineStr">
        <is>
          <t>Price_BOM_VLC_VLSC_WearRings_078</t>
        </is>
      </c>
      <c r="D84" t="inlineStr">
        <is>
          <t>:60125-4P-20HP-VLC:60125-4P-25HP-VLC:60125-4P-30HP-VLC:60125-4P-40HP-VLC:60125-4P-50HP-VLC:60125-4P-60HP-VLC:</t>
        </is>
      </c>
      <c r="E84" s="2" t="inlineStr">
        <is>
          <t>XA</t>
        </is>
      </c>
      <c r="F84" s="2" t="inlineStr">
        <is>
          <t>:C30:C35:J:</t>
        </is>
      </c>
      <c r="G84" s="2" t="inlineStr">
        <is>
          <t>WRMatl_Bronze_CDA90500</t>
        </is>
      </c>
      <c r="H84" s="7" t="inlineStr">
        <is>
          <t>Bronze, ASTM B584, C90500</t>
        </is>
      </c>
      <c r="I84" s="7" t="inlineStr">
        <is>
          <t>B18</t>
        </is>
      </c>
      <c r="J84" s="7" t="n">
        <v>97746565</v>
      </c>
      <c r="K84" s="7" t="inlineStr">
        <is>
          <t>WEAR RING,L,50123,XA,B18</t>
        </is>
      </c>
      <c r="L84" t="inlineStr">
        <is>
          <t>A102198</t>
        </is>
      </c>
      <c r="N84" t="inlineStr">
        <is>
          <t>LT057</t>
        </is>
      </c>
      <c r="O84" s="13" t="n">
        <v>6</v>
      </c>
    </row>
    <row r="85">
      <c r="B85" s="13" t="n"/>
      <c r="C85" t="inlineStr">
        <is>
          <t>Price_BOM_VLC_VLSC_WearRings_079</t>
        </is>
      </c>
      <c r="D85" t="inlineStr">
        <is>
          <t>:60125-4P-20HP-VLSC:60125-4P-25HP-VLSC:60125-4P-30HP-VLSC:60125-4P-40HP-VLSC:60125-4P-50HP-VLSC:60125-4P-60HP-VLSC:</t>
        </is>
      </c>
      <c r="E85" s="2" t="inlineStr">
        <is>
          <t>X5</t>
        </is>
      </c>
      <c r="F85" s="2" t="inlineStr">
        <is>
          <t>:C30:C35:J:</t>
        </is>
      </c>
      <c r="G85" s="2" t="inlineStr">
        <is>
          <t>WRMatl_Bronze_CDA90500</t>
        </is>
      </c>
      <c r="H85" s="7" t="inlineStr">
        <is>
          <t>Bronze, ASTM B584, C90500</t>
        </is>
      </c>
      <c r="I85" s="7" t="inlineStr">
        <is>
          <t>B18</t>
        </is>
      </c>
      <c r="J85" s="7" t="n">
        <v>97746565</v>
      </c>
      <c r="K85" s="7" t="inlineStr">
        <is>
          <t>WEAR RING,L,50123,XA,B18</t>
        </is>
      </c>
      <c r="L85" t="inlineStr">
        <is>
          <t>A102198</t>
        </is>
      </c>
      <c r="N85" t="inlineStr">
        <is>
          <t>LT057</t>
        </is>
      </c>
      <c r="O85" s="13" t="n">
        <v>6</v>
      </c>
    </row>
    <row r="86">
      <c r="B86" s="13" t="n"/>
      <c r="C86" t="inlineStr">
        <is>
          <t>Price_BOM_VLC_VLSC_WearRings_080</t>
        </is>
      </c>
      <c r="D86" t="inlineStr">
        <is>
          <t>:60125-4P-20HP-VLSC:60125-4P-25HP-VLSC:60125-4P-30HP-VLSC:60125-4P-40HP-VLSC:60125-4P-50HP-VLSC:60125-4P-60HP-VLSC:</t>
        </is>
      </c>
      <c r="E86" s="2" t="inlineStr">
        <is>
          <t>XA</t>
        </is>
      </c>
      <c r="F86" s="2" t="inlineStr">
        <is>
          <t>:C30:C35:J:</t>
        </is>
      </c>
      <c r="G86" s="2" t="inlineStr">
        <is>
          <t>WRMatl_Bronze_CDA90500</t>
        </is>
      </c>
      <c r="H86" s="7" t="inlineStr">
        <is>
          <t>Bronze, ASTM B584, C90500</t>
        </is>
      </c>
      <c r="I86" s="7" t="inlineStr">
        <is>
          <t>B18</t>
        </is>
      </c>
      <c r="J86" s="7" t="n">
        <v>97746565</v>
      </c>
      <c r="K86" s="7" t="inlineStr">
        <is>
          <t>WEAR RING,L,50123,XA,B18</t>
        </is>
      </c>
      <c r="L86" t="inlineStr">
        <is>
          <t>A102198</t>
        </is>
      </c>
      <c r="N86" t="inlineStr">
        <is>
          <t>LT057</t>
        </is>
      </c>
      <c r="O86" s="13" t="n">
        <v>6</v>
      </c>
    </row>
    <row r="87">
      <c r="B87" s="13" t="n"/>
      <c r="C87" t="inlineStr">
        <is>
          <t>Price_BOM_VLC_VLSC_WearRings_081</t>
        </is>
      </c>
      <c r="D87" t="inlineStr">
        <is>
          <t>:60157-4P-75HP-VLC:60157-4P-100HP-VLC:60157-4P-125HP-VLC:</t>
        </is>
      </c>
      <c r="E87" s="2" t="inlineStr">
        <is>
          <t>X5</t>
        </is>
      </c>
      <c r="F87" s="2" t="inlineStr">
        <is>
          <t>:J:</t>
        </is>
      </c>
      <c r="G87" s="2" t="inlineStr">
        <is>
          <t>WRMatl_Bronze_CDA90500</t>
        </is>
      </c>
      <c r="H87" s="7" t="inlineStr">
        <is>
          <t>Bronze, ASTM B584, C90500</t>
        </is>
      </c>
      <c r="I87" s="7" t="inlineStr">
        <is>
          <t>B18</t>
        </is>
      </c>
      <c r="J87" s="7" t="n">
        <v>96865706</v>
      </c>
      <c r="K87" s="7" t="n"/>
      <c r="L87" t="inlineStr">
        <is>
          <t>A100098</t>
        </is>
      </c>
      <c r="M87" t="n">
        <v>0</v>
      </c>
      <c r="N87" s="7" t="inlineStr">
        <is>
          <t>LT027</t>
        </is>
      </c>
      <c r="O87" s="13" t="n">
        <v>0</v>
      </c>
      <c r="R87" s="63" t="n"/>
    </row>
    <row r="88">
      <c r="B88" s="13" t="n"/>
      <c r="C88" t="inlineStr">
        <is>
          <t>Price_BOM_VLC_VLSC_WearRings_082</t>
        </is>
      </c>
      <c r="D88" t="inlineStr">
        <is>
          <t>:60157-4P-75HP-VLSC:60157-4P-100HP-VLSC:60157-4P-125HP-VLSC:</t>
        </is>
      </c>
      <c r="E88" s="2" t="inlineStr">
        <is>
          <t>X5</t>
        </is>
      </c>
      <c r="F88" s="2" t="inlineStr">
        <is>
          <t>:J:</t>
        </is>
      </c>
      <c r="G88" s="2" t="inlineStr">
        <is>
          <t>WRMatl_Bronze_CDA90500</t>
        </is>
      </c>
      <c r="H88" s="7" t="inlineStr">
        <is>
          <t>Bronze, ASTM B584, C90500</t>
        </is>
      </c>
      <c r="I88" s="7" t="inlineStr">
        <is>
          <t>B18</t>
        </is>
      </c>
      <c r="J88" s="7" t="n">
        <v>96865706</v>
      </c>
      <c r="K88" s="7" t="n"/>
      <c r="L88" t="inlineStr">
        <is>
          <t>A100098</t>
        </is>
      </c>
      <c r="M88" t="n">
        <v>0</v>
      </c>
      <c r="N88" s="7" t="inlineStr">
        <is>
          <t>LT027</t>
        </is>
      </c>
      <c r="O88" s="13" t="n">
        <v>0</v>
      </c>
    </row>
    <row r="89">
      <c r="B89" s="13" t="n"/>
      <c r="C89" t="inlineStr">
        <is>
          <t>Price_BOM_VLC_VLSC_WearRings_083</t>
        </is>
      </c>
      <c r="D89" t="inlineStr">
        <is>
          <t>:60957-4P-15HP-VLC:60957-4P-20HP-VLC:60957-4P-25HP-VLC:60957-4P-30HP-VLC:</t>
        </is>
      </c>
      <c r="E89" s="2" t="inlineStr">
        <is>
          <t>X4</t>
        </is>
      </c>
      <c r="F89" s="2" t="inlineStr">
        <is>
          <t>:C30:C35:J:</t>
        </is>
      </c>
      <c r="G89" s="2" t="inlineStr">
        <is>
          <t>WRMatl_Bronze_CDA90500</t>
        </is>
      </c>
      <c r="H89" s="7" t="inlineStr">
        <is>
          <t>Bronze, ASTM B584, C90500</t>
        </is>
      </c>
      <c r="I89" s="7" t="inlineStr">
        <is>
          <t>B18</t>
        </is>
      </c>
      <c r="J89" s="7" t="n">
        <v>96769300</v>
      </c>
      <c r="K89" s="7" t="n"/>
      <c r="L89" t="inlineStr">
        <is>
          <t>A102182</t>
        </is>
      </c>
      <c r="N89" t="inlineStr">
        <is>
          <t>LT057</t>
        </is>
      </c>
      <c r="O89" s="13" t="n">
        <v>6</v>
      </c>
    </row>
    <row r="90">
      <c r="B90" s="13" t="n"/>
      <c r="C90" t="inlineStr">
        <is>
          <t>Price_BOM_VLC_VLSC_WearRings_084</t>
        </is>
      </c>
      <c r="D90" t="inlineStr">
        <is>
          <t>:60957-4P-15HP-VLSC:60957-4P-20HP-VLSC:60957-4P-25HP-VLSC:60957-4P-30HP-VLSC:</t>
        </is>
      </c>
      <c r="E90" s="2" t="inlineStr">
        <is>
          <t>X4</t>
        </is>
      </c>
      <c r="F90" s="2" t="inlineStr">
        <is>
          <t>:C30:C35:J:</t>
        </is>
      </c>
      <c r="G90" s="2" t="inlineStr">
        <is>
          <t>WRMatl_Bronze_CDA90500</t>
        </is>
      </c>
      <c r="H90" s="7" t="inlineStr">
        <is>
          <t>Bronze, ASTM B584, C90500</t>
        </is>
      </c>
      <c r="I90" s="7" t="inlineStr">
        <is>
          <t>B18</t>
        </is>
      </c>
      <c r="J90" s="7" t="n">
        <v>96769300</v>
      </c>
      <c r="K90" s="7" t="n"/>
      <c r="L90" t="inlineStr">
        <is>
          <t>A102182</t>
        </is>
      </c>
      <c r="N90" t="inlineStr">
        <is>
          <t>LT057</t>
        </is>
      </c>
      <c r="O90" s="13" t="n">
        <v>6</v>
      </c>
    </row>
    <row r="91">
      <c r="B91" s="13" t="n"/>
      <c r="C91" t="inlineStr">
        <is>
          <t>Price_BOM_VLC_VLSC_WearRings_085</t>
        </is>
      </c>
      <c r="D91" s="68" t="inlineStr">
        <is>
          <t>:80123-4P-25HP-VLC:80123-4P-30HP-VLC:80123-4P-40HP-VLC:80123-4P-50HP-VLC:80123-4P-60HP-VLC:80123-4P-75HP-VLC:80123-4P-100HP-VLC:</t>
        </is>
      </c>
      <c r="E91" s="2" t="inlineStr">
        <is>
          <t>X5</t>
        </is>
      </c>
      <c r="F91" s="2" t="inlineStr">
        <is>
          <t>:C30:C35:J:</t>
        </is>
      </c>
      <c r="G91" s="2" t="inlineStr">
        <is>
          <t>WRMatl_Bronze_CDA90500</t>
        </is>
      </c>
      <c r="H91" s="7" t="inlineStr">
        <is>
          <t>Bronze, ASTM B584, C90500</t>
        </is>
      </c>
      <c r="I91" s="7" t="inlineStr">
        <is>
          <t>B18</t>
        </is>
      </c>
      <c r="J91" s="7" t="n">
        <v>97746570</v>
      </c>
      <c r="K91" s="7" t="inlineStr">
        <is>
          <t>WEAR RING,L,60123,X5,B18</t>
        </is>
      </c>
      <c r="L91" t="inlineStr">
        <is>
          <t>A102203</t>
        </is>
      </c>
      <c r="N91" t="inlineStr">
        <is>
          <t>LT057</t>
        </is>
      </c>
      <c r="O91" s="13" t="n">
        <v>6</v>
      </c>
    </row>
    <row r="92">
      <c r="B92" s="13" t="n"/>
      <c r="C92" t="inlineStr">
        <is>
          <t>Price_BOM_VLC_VLSC_WearRings_086</t>
        </is>
      </c>
      <c r="D92" s="68" t="inlineStr">
        <is>
          <t>:80123-4P-25HP-VLC:80123-4P-30HP-VLC:80123-4P-40HP-VLC:80123-4P-50HP-VLC:80123-4P-60HP-VLC:80123-4P-75HP-VLC:80123-4P-100HP-VLC:</t>
        </is>
      </c>
      <c r="E92" s="2" t="inlineStr">
        <is>
          <t>XA</t>
        </is>
      </c>
      <c r="F92" s="2" t="inlineStr">
        <is>
          <t>:C30:C35:J:</t>
        </is>
      </c>
      <c r="G92" s="2" t="inlineStr">
        <is>
          <t>WRMatl_Bronze_CDA90500</t>
        </is>
      </c>
      <c r="H92" s="7" t="inlineStr">
        <is>
          <t>Bronze, ASTM B584, C90500</t>
        </is>
      </c>
      <c r="I92" s="7" t="inlineStr">
        <is>
          <t>B18</t>
        </is>
      </c>
      <c r="J92" s="7" t="n">
        <v>96769320</v>
      </c>
      <c r="K92" s="7" t="inlineStr">
        <is>
          <t>WEAR RING,L,60123,XA,B18</t>
        </is>
      </c>
      <c r="L92" t="inlineStr">
        <is>
          <t>A102178</t>
        </is>
      </c>
      <c r="N92" t="inlineStr">
        <is>
          <t>LT057</t>
        </is>
      </c>
      <c r="O92" s="13" t="n">
        <v>6</v>
      </c>
    </row>
    <row r="93">
      <c r="B93" s="13" t="n"/>
      <c r="C93" t="inlineStr">
        <is>
          <t>Price_BOM_VLC_VLSC_WearRings_087</t>
        </is>
      </c>
      <c r="D93" s="68" t="inlineStr">
        <is>
          <t>:80123-4P-25HP-VLSC:80123-4P-30HP-VLSC:80123-4P-40HP-VLSC:80123-4P-50HP-VLSC:80123-4P-60HP-VLSC:80123-4P-75HP-VLSC:80123-4P-100HP-VLSC:</t>
        </is>
      </c>
      <c r="E93" s="2" t="inlineStr">
        <is>
          <t>X5</t>
        </is>
      </c>
      <c r="F93" s="2" t="inlineStr">
        <is>
          <t>:C30:C35:J:</t>
        </is>
      </c>
      <c r="G93" s="2" t="inlineStr">
        <is>
          <t>WRMatl_Bronze_CDA90500</t>
        </is>
      </c>
      <c r="H93" s="7" t="inlineStr">
        <is>
          <t>Bronze, ASTM B584, C90500</t>
        </is>
      </c>
      <c r="I93" s="7" t="inlineStr">
        <is>
          <t>B18</t>
        </is>
      </c>
      <c r="J93" s="7" t="n">
        <v>97746570</v>
      </c>
      <c r="K93" s="7" t="inlineStr">
        <is>
          <t>WEAR RING,L,60123,X5,B18</t>
        </is>
      </c>
      <c r="L93" t="inlineStr">
        <is>
          <t>A102203</t>
        </is>
      </c>
      <c r="N93" t="inlineStr">
        <is>
          <t>LT057</t>
        </is>
      </c>
      <c r="O93" s="13" t="n">
        <v>6</v>
      </c>
    </row>
    <row r="94">
      <c r="B94" s="13" t="n"/>
      <c r="C94" t="inlineStr">
        <is>
          <t>Price_BOM_VLC_VLSC_WearRings_088</t>
        </is>
      </c>
      <c r="D94" s="68" t="inlineStr">
        <is>
          <t>:80123-4P-25HP-VLSC:80123-4P-30HP-VLSC:80123-4P-40HP-VLSC:80123-4P-50HP-VLSC:80123-4P-60HP-VLSC:80123-4P-75HP-VLSC:80123-4P-100HP-VLSC:</t>
        </is>
      </c>
      <c r="E94" s="2" t="inlineStr">
        <is>
          <t>XA</t>
        </is>
      </c>
      <c r="F94" s="2" t="inlineStr">
        <is>
          <t>:C30:C35:J:</t>
        </is>
      </c>
      <c r="G94" s="2" t="inlineStr">
        <is>
          <t>WRMatl_Bronze_CDA90500</t>
        </is>
      </c>
      <c r="H94" s="7" t="inlineStr">
        <is>
          <t>Bronze, ASTM B584, C90500</t>
        </is>
      </c>
      <c r="I94" s="7" t="inlineStr">
        <is>
          <t>B18</t>
        </is>
      </c>
      <c r="J94" s="7" t="n">
        <v>96769320</v>
      </c>
      <c r="K94" s="7" t="inlineStr">
        <is>
          <t>WEAR RING,L,60123,XA,B18</t>
        </is>
      </c>
      <c r="L94" t="inlineStr">
        <is>
          <t>A102178</t>
        </is>
      </c>
      <c r="N94" t="inlineStr">
        <is>
          <t>LT057</t>
        </is>
      </c>
      <c r="O94" s="13" t="n">
        <v>6</v>
      </c>
    </row>
    <row r="95">
      <c r="B95" s="13" t="n"/>
      <c r="C95" t="inlineStr">
        <is>
          <t>Price_BOM_VLC_VLSC_WearRings_089</t>
        </is>
      </c>
      <c r="D95" s="68" t="inlineStr">
        <is>
          <t>:80157-4P-100HP-VLC:80157-4P-125HP-VLC:80157-4P-150HP-VLC:</t>
        </is>
      </c>
      <c r="E95" s="2" t="inlineStr">
        <is>
          <t>X5</t>
        </is>
      </c>
      <c r="F95" s="2" t="inlineStr">
        <is>
          <t>:J:</t>
        </is>
      </c>
      <c r="G95" s="2" t="inlineStr">
        <is>
          <t>WRMatl_Bronze_CDA90500</t>
        </is>
      </c>
      <c r="H95" s="7" t="inlineStr">
        <is>
          <t>Bronze, ASTM B584, C90500</t>
        </is>
      </c>
      <c r="I95" s="7" t="inlineStr">
        <is>
          <t>B18</t>
        </is>
      </c>
      <c r="J95" s="60" t="n">
        <v>96769336</v>
      </c>
      <c r="K95" s="7" t="inlineStr">
        <is>
          <t>WEAR RING,L,60157,X5,B18</t>
        </is>
      </c>
      <c r="L95" t="inlineStr">
        <is>
          <t>A100131</t>
        </is>
      </c>
      <c r="M95" t="n">
        <v>170</v>
      </c>
      <c r="N95" s="7" t="inlineStr">
        <is>
          <t>LT058</t>
        </is>
      </c>
      <c r="O95" s="13" t="n">
        <v>10</v>
      </c>
    </row>
    <row r="96">
      <c r="B96" s="13" t="n"/>
      <c r="C96" t="inlineStr">
        <is>
          <t>Price_BOM_VLC_VLSC_WearRings_090</t>
        </is>
      </c>
      <c r="D96" s="68" t="inlineStr">
        <is>
          <t>:80157-4P-100HP-VLSC:80157-4P-125HP-VLSC:80157-4P-150HP-VLSC:</t>
        </is>
      </c>
      <c r="E96" s="2" t="inlineStr">
        <is>
          <t>X5</t>
        </is>
      </c>
      <c r="F96" s="2" t="inlineStr">
        <is>
          <t>:J:</t>
        </is>
      </c>
      <c r="G96" s="2" t="inlineStr">
        <is>
          <t>WRMatl_Bronze_CDA90500</t>
        </is>
      </c>
      <c r="H96" s="7" t="inlineStr">
        <is>
          <t>Bronze, ASTM B584, C90500</t>
        </is>
      </c>
      <c r="I96" s="7" t="inlineStr">
        <is>
          <t>B18</t>
        </is>
      </c>
      <c r="J96" s="60" t="n">
        <v>96769336</v>
      </c>
      <c r="K96" s="7" t="inlineStr">
        <is>
          <t>WEAR RING,L,60157,X5,B18</t>
        </is>
      </c>
      <c r="L96" t="inlineStr">
        <is>
          <t>A100131</t>
        </is>
      </c>
      <c r="M96" t="n">
        <v>170</v>
      </c>
      <c r="N96" s="7" t="inlineStr">
        <is>
          <t>LT058</t>
        </is>
      </c>
      <c r="O96" s="13" t="n">
        <v>10</v>
      </c>
    </row>
    <row r="97">
      <c r="B97" s="13" t="n"/>
      <c r="C97" t="inlineStr">
        <is>
          <t>Price_BOM_VLC_VLSC_WearRings_091</t>
        </is>
      </c>
      <c r="D97" s="2" t="inlineStr">
        <is>
          <t>:80951-4P-20HP-VLC:80951-4P-25HP-VLC:80951-4P-30HP-VLC:80951-4P-40HP-VLC:</t>
        </is>
      </c>
      <c r="E97" s="2" t="inlineStr">
        <is>
          <t>XA</t>
        </is>
      </c>
      <c r="F97" s="2" t="inlineStr">
        <is>
          <t>:C30:C35:J:</t>
        </is>
      </c>
      <c r="G97" s="2" t="inlineStr">
        <is>
          <t>WRMatl_Bronze_CDA90500</t>
        </is>
      </c>
      <c r="H97" s="7" t="inlineStr">
        <is>
          <t>Bronze, ASTM B584, C90500</t>
        </is>
      </c>
      <c r="I97" s="7" t="inlineStr">
        <is>
          <t>B18</t>
        </is>
      </c>
      <c r="J97" s="7" t="n">
        <v>97746568</v>
      </c>
      <c r="K97" s="7" t="inlineStr">
        <is>
          <t>WEAR RING,L,60951,B18</t>
        </is>
      </c>
      <c r="L97" t="inlineStr">
        <is>
          <t>A102201</t>
        </is>
      </c>
      <c r="N97" t="inlineStr">
        <is>
          <t>LT057</t>
        </is>
      </c>
      <c r="O97" s="13" t="n">
        <v>6</v>
      </c>
    </row>
    <row r="98">
      <c r="B98" s="13" t="n"/>
      <c r="C98" t="inlineStr">
        <is>
          <t>Price_BOM_VLC_VLSC_WearRings_092</t>
        </is>
      </c>
      <c r="D98" s="2" t="inlineStr">
        <is>
          <t>:80951-4P-20HP-VLSC:80951-4P-25HP-VLSC:80951-4P-30HP-VLSC:80951-4P-40HP-VLSC:</t>
        </is>
      </c>
      <c r="E98" s="2" t="inlineStr">
        <is>
          <t>XA</t>
        </is>
      </c>
      <c r="F98" s="2" t="inlineStr">
        <is>
          <t>:C30:C35:J:</t>
        </is>
      </c>
      <c r="G98" s="2" t="inlineStr">
        <is>
          <t>WRMatl_Bronze_CDA90500</t>
        </is>
      </c>
      <c r="H98" s="7" t="inlineStr">
        <is>
          <t>Bronze, ASTM B584, C90500</t>
        </is>
      </c>
      <c r="I98" s="7" t="inlineStr">
        <is>
          <t>B18</t>
        </is>
      </c>
      <c r="J98" s="7" t="n">
        <v>97746568</v>
      </c>
      <c r="K98" s="7" t="inlineStr">
        <is>
          <t>WEAR RING,L,60951,B18</t>
        </is>
      </c>
      <c r="L98" t="inlineStr">
        <is>
          <t>A102201</t>
        </is>
      </c>
      <c r="N98" t="inlineStr">
        <is>
          <t>LT057</t>
        </is>
      </c>
      <c r="O98" s="13" t="n">
        <v>6</v>
      </c>
    </row>
    <row r="99">
      <c r="B99" s="13" t="n"/>
      <c r="C99" t="inlineStr">
        <is>
          <t>Price_BOM_VLC_VLSC_WearRings_093</t>
        </is>
      </c>
      <c r="D99" s="68" t="inlineStr">
        <is>
          <t>:20955-2P-15HP-VLC:20955-2P-20HP-VLC:20955-2P-25HP-VLC:20955-2P-30HP-VLC:20955-2P-40HP-VLC:20955-2P-50HP-VLC:</t>
        </is>
      </c>
      <c r="E99" s="2" t="inlineStr">
        <is>
          <t>X3</t>
        </is>
      </c>
      <c r="F99" s="2" t="inlineStr">
        <is>
          <t>:C30:C35:J:</t>
        </is>
      </c>
      <c r="G99" s="2" t="inlineStr">
        <is>
          <t>WRMatl_Bronze_CDA90500</t>
        </is>
      </c>
      <c r="H99" s="7" t="inlineStr">
        <is>
          <t>Bronze, ASTM B584, C90500</t>
        </is>
      </c>
      <c r="I99" s="7" t="inlineStr">
        <is>
          <t>B18</t>
        </is>
      </c>
      <c r="J99" s="7" t="n">
        <v>91842665</v>
      </c>
      <c r="K99" s="7" t="inlineStr">
        <is>
          <t>WEAR RING, 2.50"x 3.00"x0.75"B18</t>
        </is>
      </c>
      <c r="L99" t="inlineStr">
        <is>
          <t>A102171</t>
        </is>
      </c>
      <c r="N99" t="inlineStr">
        <is>
          <t>LT057</t>
        </is>
      </c>
      <c r="O99" s="13" t="n">
        <v>6</v>
      </c>
    </row>
    <row r="100">
      <c r="B100" s="13" t="n"/>
      <c r="C100" t="inlineStr">
        <is>
          <t>Price_BOM_VLC_VLSC_WearRings_094</t>
        </is>
      </c>
      <c r="D100" t="inlineStr">
        <is>
          <t>:12707-2P-5HP-VLC:12707-2P-7.5HP-VLC:12707-2P-10HP-VLC:12707-2P-15HP-VLC:12707-4P-3HP-VLC:12707-4P-5HP-VLC:12707-4P-7.5HP-VLC:</t>
        </is>
      </c>
      <c r="E100" s="2" t="inlineStr">
        <is>
          <t>X3</t>
        </is>
      </c>
      <c r="F100" s="2" t="inlineStr">
        <is>
          <t>:C30:C35:J:</t>
        </is>
      </c>
      <c r="G100" t="inlineStr">
        <is>
          <t>WRMatl_Vesconite</t>
        </is>
      </c>
      <c r="H100" t="inlineStr">
        <is>
          <t>Vesconite</t>
        </is>
      </c>
      <c r="I100" s="7" t="inlineStr">
        <is>
          <t>M4</t>
        </is>
      </c>
      <c r="J100" s="7" t="n">
        <v>98567016</v>
      </c>
      <c r="K100" s="7" t="inlineStr">
        <is>
          <t>WEAR RING, 1.62"x1.88"x0.62", M4</t>
        </is>
      </c>
      <c r="L100" t="inlineStr">
        <is>
          <t>A102197</t>
        </is>
      </c>
      <c r="N100" s="7" t="inlineStr">
        <is>
          <t>LT027</t>
        </is>
      </c>
      <c r="O100" s="13" t="n">
        <v>0</v>
      </c>
    </row>
    <row r="101">
      <c r="B101" s="13" t="n"/>
      <c r="C101" t="inlineStr">
        <is>
          <t>Price_BOM_VLC_VLSC_WearRings_095</t>
        </is>
      </c>
      <c r="D101" t="inlineStr">
        <is>
          <t>:12707-2P-5HP-VLSC:12707-2P-7.5HP-VLSC:12707-2P-10HP-VLSC:12707-2P-15HP-VLSC:12707-4P-3HP-VLSC:12707-4P-5HP-VLSC:12707-4P-7.5HP-VLSC:</t>
        </is>
      </c>
      <c r="E101" s="2" t="inlineStr">
        <is>
          <t>X3</t>
        </is>
      </c>
      <c r="F101" s="2" t="inlineStr">
        <is>
          <t>:C30:C35:J:</t>
        </is>
      </c>
      <c r="G101" t="inlineStr">
        <is>
          <t>WRMatl_Vesconite</t>
        </is>
      </c>
      <c r="H101" t="inlineStr">
        <is>
          <t>Vesconite</t>
        </is>
      </c>
      <c r="I101" s="7" t="inlineStr">
        <is>
          <t>M4</t>
        </is>
      </c>
      <c r="J101" s="7" t="n">
        <v>98567016</v>
      </c>
      <c r="K101" s="7" t="inlineStr">
        <is>
          <t>WEAR RING, 1.62"x1.88"x0.62", M4</t>
        </is>
      </c>
      <c r="L101" t="inlineStr">
        <is>
          <t>A102197</t>
        </is>
      </c>
      <c r="N101" s="7" t="inlineStr">
        <is>
          <t>LT027</t>
        </is>
      </c>
      <c r="O101" s="13" t="n">
        <v>0</v>
      </c>
    </row>
    <row r="102">
      <c r="B102" s="13" t="n"/>
      <c r="C102" t="inlineStr">
        <is>
          <t>Price_BOM_VLC_VLSC_WearRings_096</t>
        </is>
      </c>
      <c r="D102" s="68" t="inlineStr">
        <is>
          <t>:15709-2P-5HP-VLC:15709-2P-7.5HP-VLC:15709-2P-10HP-VLC:15709-2P-15HP-VLC:15709-4P-3HP-VLC:</t>
        </is>
      </c>
      <c r="E102" s="2" t="inlineStr">
        <is>
          <t>X3</t>
        </is>
      </c>
      <c r="F102" s="2" t="inlineStr">
        <is>
          <t>:C30:C35:J:</t>
        </is>
      </c>
      <c r="G102" t="inlineStr">
        <is>
          <t>WRMatl_Vesconite</t>
        </is>
      </c>
      <c r="H102" t="inlineStr">
        <is>
          <t>Vesconite</t>
        </is>
      </c>
      <c r="I102" s="7" t="inlineStr">
        <is>
          <t>M4</t>
        </is>
      </c>
      <c r="J102" s="7" t="n">
        <v>98567018</v>
      </c>
      <c r="K102" s="7" t="inlineStr">
        <is>
          <t>WEAR RING, 2.12"x2.63"x0.62", M4</t>
        </is>
      </c>
      <c r="L102" t="inlineStr">
        <is>
          <t>A102197</t>
        </is>
      </c>
      <c r="N102" t="inlineStr">
        <is>
          <t>LT027</t>
        </is>
      </c>
      <c r="O102" s="13" t="n">
        <v>0</v>
      </c>
    </row>
    <row r="103">
      <c r="B103" s="13" t="n"/>
      <c r="C103" t="inlineStr">
        <is>
          <t>Price_BOM_VLC_VLSC_WearRings_097</t>
        </is>
      </c>
      <c r="D103" s="68" t="inlineStr">
        <is>
          <t>:15709-2P-5HP-VLSC:15709-2P-7.5HP-VLSC:15709-2P-10HP-VLSC:15709-2P-15HP-VLSC:15709-4P-3HP-VLSC:</t>
        </is>
      </c>
      <c r="E103" s="2" t="inlineStr">
        <is>
          <t>X3</t>
        </is>
      </c>
      <c r="F103" s="2" t="inlineStr">
        <is>
          <t>:C30:C35:J:</t>
        </is>
      </c>
      <c r="G103" t="inlineStr">
        <is>
          <t>WRMatl_Vesconite</t>
        </is>
      </c>
      <c r="H103" t="inlineStr">
        <is>
          <t>Vesconite</t>
        </is>
      </c>
      <c r="I103" s="7" t="inlineStr">
        <is>
          <t>M4</t>
        </is>
      </c>
      <c r="J103" s="7" t="n">
        <v>98567018</v>
      </c>
      <c r="K103" s="7" t="inlineStr">
        <is>
          <t>WEAR RING, 2.12"x2.63"x0.62", M4</t>
        </is>
      </c>
      <c r="L103" t="inlineStr">
        <is>
          <t>A102197</t>
        </is>
      </c>
      <c r="N103" t="inlineStr">
        <is>
          <t>LT027</t>
        </is>
      </c>
      <c r="O103" s="13" t="n">
        <v>0</v>
      </c>
    </row>
    <row r="104">
      <c r="B104" s="13" t="n"/>
      <c r="C104" t="inlineStr">
        <is>
          <t>Price_BOM_VLC_VLSC_WearRings_098</t>
        </is>
      </c>
      <c r="D104" s="68" t="inlineStr">
        <is>
          <t>:20705-2P-5HP-VLC:20705-2P-7.5HP-VLC:20705-2P-10HP-VLC:20705-2P-15HP-VLC:20705-2P-20HP-VLC:20705-4P-3HP-VLC:</t>
        </is>
      </c>
      <c r="E104" s="2" t="inlineStr">
        <is>
          <t>X3</t>
        </is>
      </c>
      <c r="F104" s="2" t="inlineStr">
        <is>
          <t>:C30:C35:J:</t>
        </is>
      </c>
      <c r="G104" t="inlineStr">
        <is>
          <t>WRMatl_Vesconite</t>
        </is>
      </c>
      <c r="H104" t="inlineStr">
        <is>
          <t>Vesconite</t>
        </is>
      </c>
      <c r="I104" s="7" t="inlineStr">
        <is>
          <t>M4</t>
        </is>
      </c>
      <c r="J104" s="7" t="n">
        <v>98567019</v>
      </c>
      <c r="K104" s="7" t="inlineStr">
        <is>
          <t>WEAR RING, 2.50"x3.00"x0.75", M4</t>
        </is>
      </c>
      <c r="L104" t="inlineStr">
        <is>
          <t>A102197</t>
        </is>
      </c>
      <c r="N104" t="inlineStr">
        <is>
          <t>LT027</t>
        </is>
      </c>
      <c r="O104" s="13" t="n">
        <v>0</v>
      </c>
    </row>
    <row r="105">
      <c r="B105" s="13" t="n"/>
      <c r="C105" t="inlineStr">
        <is>
          <t>Price_BOM_VLC_VLSC_WearRings_099</t>
        </is>
      </c>
      <c r="D105" s="68" t="inlineStr">
        <is>
          <t>:20705-2P-5HP-VLSC:20705-2P-7.5HP-VLSC:20705-2P-10HP-VLSC:20705-2P-15HP-VLSC:20705-2P-20HP-VLSC:20705-4P-3HP-VLSC:</t>
        </is>
      </c>
      <c r="E105" s="2" t="inlineStr">
        <is>
          <t>X3</t>
        </is>
      </c>
      <c r="F105" s="2" t="inlineStr">
        <is>
          <t>:C30:C35:J:</t>
        </is>
      </c>
      <c r="G105" t="inlineStr">
        <is>
          <t>WRMatl_Vesconite</t>
        </is>
      </c>
      <c r="H105" t="inlineStr">
        <is>
          <t>Vesconite</t>
        </is>
      </c>
      <c r="I105" s="7" t="inlineStr">
        <is>
          <t>M4</t>
        </is>
      </c>
      <c r="J105" s="7" t="n">
        <v>98567019</v>
      </c>
      <c r="K105" s="7" t="inlineStr">
        <is>
          <t>WEAR RING, 2.50"x3.00"x0.75", M4</t>
        </is>
      </c>
      <c r="L105" t="inlineStr">
        <is>
          <t>A102197</t>
        </is>
      </c>
      <c r="N105" t="inlineStr">
        <is>
          <t>LT027</t>
        </is>
      </c>
      <c r="O105" s="13" t="n">
        <v>0</v>
      </c>
    </row>
    <row r="106">
      <c r="B106" s="13" t="n"/>
      <c r="C106" t="inlineStr">
        <is>
          <t>Price_BOM_VLC_VLSC_WearRings_100</t>
        </is>
      </c>
      <c r="D106" s="2" t="inlineStr">
        <is>
          <t>:10123-4P-75HP-VLC:10123-4P-100HP-VLC:10123-4P-125HP-VLC:</t>
        </is>
      </c>
      <c r="E106" s="2" t="inlineStr">
        <is>
          <t>X5</t>
        </is>
      </c>
      <c r="F106" s="2" t="inlineStr">
        <is>
          <t>:C30:C35:J:</t>
        </is>
      </c>
      <c r="G106" t="inlineStr">
        <is>
          <t>WRMatl_Vesconite</t>
        </is>
      </c>
      <c r="H106" t="inlineStr">
        <is>
          <t>Vesconite</t>
        </is>
      </c>
      <c r="I106" s="7" t="inlineStr">
        <is>
          <t>M4</t>
        </is>
      </c>
      <c r="J106" s="7" t="n">
        <v>96769201</v>
      </c>
      <c r="K106" s="7" t="inlineStr">
        <is>
          <t>WEAR RING,L,8012-3,VL,1012-3,M4</t>
        </is>
      </c>
      <c r="L106" t="inlineStr">
        <is>
          <t>A102197</t>
        </is>
      </c>
      <c r="N106" t="inlineStr">
        <is>
          <t>LT027</t>
        </is>
      </c>
      <c r="O106" s="13" t="n">
        <v>0</v>
      </c>
    </row>
    <row r="107">
      <c r="B107" s="13" t="n"/>
      <c r="C107" t="inlineStr">
        <is>
          <t>Price_BOM_VLC_VLSC_WearRings_101</t>
        </is>
      </c>
      <c r="D107" s="2" t="inlineStr">
        <is>
          <t>:10123-4P-75HP-VLSC:10123-4P-100HP-VLSC:10123-4P-125HP-VLSC:</t>
        </is>
      </c>
      <c r="E107" s="2" t="inlineStr">
        <is>
          <t>X5</t>
        </is>
      </c>
      <c r="F107" s="2" t="inlineStr">
        <is>
          <t>:C30:C35:J:</t>
        </is>
      </c>
      <c r="G107" t="inlineStr">
        <is>
          <t>WRMatl_Vesconite</t>
        </is>
      </c>
      <c r="H107" t="inlineStr">
        <is>
          <t>Vesconite</t>
        </is>
      </c>
      <c r="I107" s="7" t="inlineStr">
        <is>
          <t>M4</t>
        </is>
      </c>
      <c r="J107" s="7" t="n">
        <v>96769201</v>
      </c>
      <c r="K107" s="7" t="inlineStr">
        <is>
          <t>WEAR RING,L,8012-3,VL,1012-3,M4</t>
        </is>
      </c>
      <c r="L107" t="inlineStr">
        <is>
          <t>A102197</t>
        </is>
      </c>
      <c r="N107" t="inlineStr">
        <is>
          <t>LT027</t>
        </is>
      </c>
      <c r="O107" s="13" t="n">
        <v>0</v>
      </c>
    </row>
    <row r="108">
      <c r="B108" s="13" t="n"/>
      <c r="C108" t="inlineStr">
        <is>
          <t>Price_BOM_VLC_VLSC_WearRings_102</t>
        </is>
      </c>
      <c r="D108" s="68" t="inlineStr">
        <is>
          <t>:20951-2P-15HP-VLC:20951-2P-20HP-VLC:20951-2P-25HP-VLC:20951-2P-30HP-VLC:20951-4P-3HP-VLC:20951-4P-5HP-VLC:</t>
        </is>
      </c>
      <c r="E108" s="2" t="inlineStr">
        <is>
          <t>X3</t>
        </is>
      </c>
      <c r="F108" s="2" t="inlineStr">
        <is>
          <t>:C30:C35:J:</t>
        </is>
      </c>
      <c r="G108" t="inlineStr">
        <is>
          <t>WRMatl_Vesconite</t>
        </is>
      </c>
      <c r="H108" t="inlineStr">
        <is>
          <t>Vesconite</t>
        </is>
      </c>
      <c r="I108" s="7" t="inlineStr">
        <is>
          <t>M4</t>
        </is>
      </c>
      <c r="J108" s="7" t="n">
        <v>98567019</v>
      </c>
      <c r="K108" s="7" t="inlineStr">
        <is>
          <t>WEAR RING, 2.50"x3.00"x0.75", M4</t>
        </is>
      </c>
      <c r="L108" t="inlineStr">
        <is>
          <t>A102197</t>
        </is>
      </c>
      <c r="N108" t="inlineStr">
        <is>
          <t>LT027</t>
        </is>
      </c>
      <c r="O108" s="13" t="n">
        <v>0</v>
      </c>
    </row>
    <row r="109">
      <c r="B109" s="13" t="n"/>
      <c r="C109" t="inlineStr">
        <is>
          <t>Price_BOM_VLC_VLSC_WearRings_103</t>
        </is>
      </c>
      <c r="D109" s="68" t="inlineStr">
        <is>
          <t>:20951-2P-15HP-VLSC:20951-2P-20HP-VLSC:20951-2P-25HP-VLSC:20951-2P-30HP-VLSC:20951-4P-3HP-VLSC:20951-4P-5HP-VLSC:</t>
        </is>
      </c>
      <c r="E109" s="2" t="inlineStr">
        <is>
          <t>X3</t>
        </is>
      </c>
      <c r="F109" s="2" t="inlineStr">
        <is>
          <t>:C30:C35:J:</t>
        </is>
      </c>
      <c r="G109" t="inlineStr">
        <is>
          <t>WRMatl_Vesconite</t>
        </is>
      </c>
      <c r="H109" t="inlineStr">
        <is>
          <t>Vesconite</t>
        </is>
      </c>
      <c r="I109" s="7" t="inlineStr">
        <is>
          <t>M4</t>
        </is>
      </c>
      <c r="J109" s="7" t="n">
        <v>98567019</v>
      </c>
      <c r="K109" s="7" t="inlineStr">
        <is>
          <t>WEAR RING, 2.50"x3.00"x0.75", M4</t>
        </is>
      </c>
      <c r="L109" t="inlineStr">
        <is>
          <t>A102197</t>
        </is>
      </c>
      <c r="N109" t="inlineStr">
        <is>
          <t>LT027</t>
        </is>
      </c>
      <c r="O109" s="13" t="n">
        <v>0</v>
      </c>
    </row>
    <row r="110">
      <c r="B110" s="13" t="n"/>
      <c r="C110" t="inlineStr">
        <is>
          <t>Price_BOM_VLC_VLSC_WearRings_104</t>
        </is>
      </c>
      <c r="D110" s="68" t="inlineStr">
        <is>
          <t>:20951-2P-15HP-VLC:20951-2P-20HP-VLC:20951-2P-25HP-VLC:20951-2P-30HP-VLC:20951-4P-3HP-VLC:20951-4P-5HP-VLC:</t>
        </is>
      </c>
      <c r="E110" s="2" t="inlineStr">
        <is>
          <t>X4</t>
        </is>
      </c>
      <c r="F110" s="2" t="inlineStr">
        <is>
          <t>:C30:C35:J:</t>
        </is>
      </c>
      <c r="G110" t="inlineStr">
        <is>
          <t>WRMatl_Vesconite</t>
        </is>
      </c>
      <c r="H110" t="inlineStr">
        <is>
          <t>Vesconite</t>
        </is>
      </c>
      <c r="I110" s="7" t="inlineStr">
        <is>
          <t>M4</t>
        </is>
      </c>
      <c r="J110" s="7" t="n">
        <v>98567019</v>
      </c>
      <c r="K110" s="7" t="inlineStr">
        <is>
          <t>WEAR RING, 2.50"x3.00"x0.75", M4</t>
        </is>
      </c>
      <c r="L110" t="inlineStr">
        <is>
          <t>A102197</t>
        </is>
      </c>
      <c r="N110" t="inlineStr">
        <is>
          <t>LT027</t>
        </is>
      </c>
      <c r="O110" s="13" t="n">
        <v>0</v>
      </c>
    </row>
    <row r="111">
      <c r="B111" s="13" t="n"/>
      <c r="C111" t="inlineStr">
        <is>
          <t>Price_BOM_VLC_VLSC_WearRings_105</t>
        </is>
      </c>
      <c r="D111" s="68" t="inlineStr">
        <is>
          <t>:20951-2P-15HP-VLSC:20951-2P-20HP-VLSC:20951-2P-25HP-VLSC:20951-2P-30HP-VLSC:20951-4P-3HP-VLSC:20951-4P-5HP-VLSC:</t>
        </is>
      </c>
      <c r="E111" s="2" t="inlineStr">
        <is>
          <t>X4</t>
        </is>
      </c>
      <c r="F111" s="2" t="inlineStr">
        <is>
          <t>:C30:C35:J:</t>
        </is>
      </c>
      <c r="G111" t="inlineStr">
        <is>
          <t>WRMatl_Vesconite</t>
        </is>
      </c>
      <c r="H111" t="inlineStr">
        <is>
          <t>Vesconite</t>
        </is>
      </c>
      <c r="I111" s="7" t="inlineStr">
        <is>
          <t>M4</t>
        </is>
      </c>
      <c r="J111" s="7" t="n">
        <v>98567019</v>
      </c>
      <c r="K111" s="7" t="inlineStr">
        <is>
          <t>WEAR RING, 2.50"x3.00"x0.75", M4</t>
        </is>
      </c>
      <c r="L111" t="inlineStr">
        <is>
          <t>A102197</t>
        </is>
      </c>
      <c r="N111" t="inlineStr">
        <is>
          <t>LT027</t>
        </is>
      </c>
      <c r="O111" s="13" t="n">
        <v>0</v>
      </c>
    </row>
    <row r="112">
      <c r="B112" s="13" t="n"/>
      <c r="C112" t="inlineStr">
        <is>
          <t>Price_BOM_VLC_VLSC_WearRings_106</t>
        </is>
      </c>
      <c r="D112" s="68" t="inlineStr">
        <is>
          <t>:20955-4P-3HP-VLC:20955-4P-5HP-VLC:20955-4P-7.5HP-VLC:</t>
        </is>
      </c>
      <c r="E112" s="2" t="inlineStr">
        <is>
          <t>X3</t>
        </is>
      </c>
      <c r="F112" s="2" t="inlineStr">
        <is>
          <t>:C30:C35:J:</t>
        </is>
      </c>
      <c r="G112" t="inlineStr">
        <is>
          <t>WRMatl_Vesconite</t>
        </is>
      </c>
      <c r="H112" t="inlineStr">
        <is>
          <t>Vesconite</t>
        </is>
      </c>
      <c r="I112" s="7" t="inlineStr">
        <is>
          <t>M4</t>
        </is>
      </c>
      <c r="J112" s="7" t="n">
        <v>98567019</v>
      </c>
      <c r="K112" s="7" t="inlineStr">
        <is>
          <t>WEAR RING, 2.50"x3.00"x0.75", M4</t>
        </is>
      </c>
      <c r="L112" t="inlineStr">
        <is>
          <t>A102197</t>
        </is>
      </c>
      <c r="N112" t="inlineStr">
        <is>
          <t>LT027</t>
        </is>
      </c>
      <c r="O112" s="13" t="n">
        <v>0</v>
      </c>
    </row>
    <row r="113">
      <c r="B113" s="13" t="n"/>
      <c r="C113" t="inlineStr">
        <is>
          <t>Price_BOM_VLC_VLSC_WearRings_107</t>
        </is>
      </c>
      <c r="D113" s="68" t="inlineStr">
        <is>
          <t>:20955-2P-15HP-VLC:20955-2P-20HP-VLC:20955-2P-25HP-VLC:20955-2P-30HP-VLC:20955-2P-40HP-VLC:20955-2P-50HP-VLC:</t>
        </is>
      </c>
      <c r="E113" s="2" t="inlineStr">
        <is>
          <t>X4</t>
        </is>
      </c>
      <c r="F113" s="2" t="inlineStr">
        <is>
          <t>:C30:C35:J:</t>
        </is>
      </c>
      <c r="G113" t="inlineStr">
        <is>
          <t>WRMatl_Vesconite</t>
        </is>
      </c>
      <c r="H113" t="inlineStr">
        <is>
          <t>Vesconite</t>
        </is>
      </c>
      <c r="I113" s="7" t="inlineStr">
        <is>
          <t>M4</t>
        </is>
      </c>
      <c r="J113" s="7" t="n">
        <v>98567019</v>
      </c>
      <c r="K113" s="7" t="inlineStr">
        <is>
          <t>WEAR RING, 2.50"x3.00"x0.75", M4</t>
        </is>
      </c>
      <c r="L113" t="inlineStr">
        <is>
          <t>A102197</t>
        </is>
      </c>
      <c r="N113" t="inlineStr">
        <is>
          <t>LT027</t>
        </is>
      </c>
      <c r="O113" s="13" t="n">
        <v>0</v>
      </c>
    </row>
    <row r="114">
      <c r="B114" s="13" t="n"/>
      <c r="C114" t="inlineStr">
        <is>
          <t>Price_BOM_VLC_VLSC_WearRings_108</t>
        </is>
      </c>
      <c r="D114" s="68" t="inlineStr">
        <is>
          <t>:20955-4P-3HP-VLSC:20955-4P-5HP-VLSC:20955-4P-7.5HP-VLSC:</t>
        </is>
      </c>
      <c r="E114" s="2" t="inlineStr">
        <is>
          <t>X3</t>
        </is>
      </c>
      <c r="F114" s="2" t="inlineStr">
        <is>
          <t>:C30:C35:J:</t>
        </is>
      </c>
      <c r="G114" t="inlineStr">
        <is>
          <t>WRMatl_Vesconite</t>
        </is>
      </c>
      <c r="H114" t="inlineStr">
        <is>
          <t>Vesconite</t>
        </is>
      </c>
      <c r="I114" s="7" t="inlineStr">
        <is>
          <t>M4</t>
        </is>
      </c>
      <c r="J114" s="7" t="n">
        <v>98567019</v>
      </c>
      <c r="K114" s="7" t="inlineStr">
        <is>
          <t>WEAR RING, 2.50"x3.00"x0.75", M4</t>
        </is>
      </c>
      <c r="L114" t="inlineStr">
        <is>
          <t>A102197</t>
        </is>
      </c>
      <c r="N114" t="inlineStr">
        <is>
          <t>LT027</t>
        </is>
      </c>
      <c r="O114" s="13" t="n">
        <v>0</v>
      </c>
    </row>
    <row r="115">
      <c r="B115" s="13" t="n"/>
      <c r="C115" t="inlineStr">
        <is>
          <t>Price_BOM_VLC_VLSC_WearRings_109</t>
        </is>
      </c>
      <c r="D115" s="68" t="inlineStr">
        <is>
          <t>:20955-2P-15HP-VLSC:20955-2P-20HP-VLSC:20955-2P-25HP-VLSC:20955-2P-30HP-VLSC:20955-2P-40HP-VLSC:20955-2P-50HP-VLSC:</t>
        </is>
      </c>
      <c r="E115" s="2" t="inlineStr">
        <is>
          <t>X4</t>
        </is>
      </c>
      <c r="F115" s="2" t="inlineStr">
        <is>
          <t>:C30:C35:J:</t>
        </is>
      </c>
      <c r="G115" t="inlineStr">
        <is>
          <t>WRMatl_Vesconite</t>
        </is>
      </c>
      <c r="H115" t="inlineStr">
        <is>
          <t>Vesconite</t>
        </is>
      </c>
      <c r="I115" s="7" t="inlineStr">
        <is>
          <t>M4</t>
        </is>
      </c>
      <c r="J115" s="7" t="n">
        <v>98567019</v>
      </c>
      <c r="K115" s="7" t="inlineStr">
        <is>
          <t>WEAR RING, 2.50"x3.00"x0.75", M4</t>
        </is>
      </c>
      <c r="L115" t="inlineStr">
        <is>
          <t>A102197</t>
        </is>
      </c>
      <c r="N115" t="inlineStr">
        <is>
          <t>LT027</t>
        </is>
      </c>
      <c r="O115" s="13" t="n">
        <v>0</v>
      </c>
    </row>
    <row r="116">
      <c r="B116" s="13" t="n"/>
      <c r="C116" t="inlineStr">
        <is>
          <t>Price_BOM_VLC_VLSC_WearRings_110</t>
        </is>
      </c>
      <c r="D116" s="68" t="inlineStr">
        <is>
          <t>:20959-4P-3HP-VLC:20959-4P-5HP-VLC:20959-4P-7.5HP-VLC:</t>
        </is>
      </c>
      <c r="E116" s="2" t="inlineStr">
        <is>
          <t>X3</t>
        </is>
      </c>
      <c r="F116" s="2" t="inlineStr">
        <is>
          <t>:C30:C35:J:</t>
        </is>
      </c>
      <c r="G116" t="inlineStr">
        <is>
          <t>WRMatl_Vesconite</t>
        </is>
      </c>
      <c r="H116" t="inlineStr">
        <is>
          <t>Vesconite</t>
        </is>
      </c>
      <c r="I116" s="7" t="inlineStr">
        <is>
          <t>M4</t>
        </is>
      </c>
      <c r="J116" s="7" t="n">
        <v>98567031</v>
      </c>
      <c r="K116" s="7" t="inlineStr">
        <is>
          <t>WEAR RING, 2.50"x 3.00"x0.88" M4</t>
        </is>
      </c>
      <c r="L116" t="inlineStr">
        <is>
          <t>A102197</t>
        </is>
      </c>
      <c r="N116" t="inlineStr">
        <is>
          <t>LT027</t>
        </is>
      </c>
      <c r="O116" s="13" t="n">
        <v>0</v>
      </c>
    </row>
    <row r="117">
      <c r="B117" s="13" t="n"/>
      <c r="C117" t="inlineStr">
        <is>
          <t>Price_BOM_VLC_VLSC_WearRings_111</t>
        </is>
      </c>
      <c r="D117" t="inlineStr">
        <is>
          <t>:20959-2P-20HP-VLC:20959-2P-25HP-VLC:20959-2P-30HP-VLC:20959-2P-40HP-VLC:20959-2P-50HP-VLC:20959-2P-60HP-VLC:</t>
        </is>
      </c>
      <c r="E117" s="2" t="inlineStr">
        <is>
          <t>X4</t>
        </is>
      </c>
      <c r="F117" s="2" t="inlineStr">
        <is>
          <t>:C30:C35:J:</t>
        </is>
      </c>
      <c r="G117" t="inlineStr">
        <is>
          <t>WRMatl_Vesconite</t>
        </is>
      </c>
      <c r="H117" t="inlineStr">
        <is>
          <t>Vesconite</t>
        </is>
      </c>
      <c r="I117" s="7" t="inlineStr">
        <is>
          <t>M4</t>
        </is>
      </c>
      <c r="J117" s="7" t="n">
        <v>98567031</v>
      </c>
      <c r="K117" s="7" t="inlineStr">
        <is>
          <t>WEAR RING, 2.50"x 3.00"x0.88" M4</t>
        </is>
      </c>
      <c r="L117" t="inlineStr">
        <is>
          <t>A102197</t>
        </is>
      </c>
      <c r="N117" t="inlineStr">
        <is>
          <t>LT027</t>
        </is>
      </c>
      <c r="O117" s="13" t="n">
        <v>0</v>
      </c>
    </row>
    <row r="118">
      <c r="B118" s="13" t="n"/>
      <c r="C118" t="inlineStr">
        <is>
          <t>Price_BOM_VLC_VLSC_WearRings_112</t>
        </is>
      </c>
      <c r="D118" s="68" t="inlineStr">
        <is>
          <t>:20959-4P-3HP-VLSC:20959-4P-5HP-VLSC:20959-4P-7.5HP-VLSC:</t>
        </is>
      </c>
      <c r="E118" s="2" t="inlineStr">
        <is>
          <t>X3</t>
        </is>
      </c>
      <c r="F118" s="2" t="inlineStr">
        <is>
          <t>:C30:C35:J:</t>
        </is>
      </c>
      <c r="G118" t="inlineStr">
        <is>
          <t>WRMatl_Vesconite</t>
        </is>
      </c>
      <c r="H118" t="inlineStr">
        <is>
          <t>Vesconite</t>
        </is>
      </c>
      <c r="I118" s="7" t="inlineStr">
        <is>
          <t>M4</t>
        </is>
      </c>
      <c r="J118" s="7" t="n">
        <v>98567031</v>
      </c>
      <c r="K118" s="7" t="inlineStr">
        <is>
          <t>WEAR RING, 2.50"x 3.00"x0.88" M4</t>
        </is>
      </c>
      <c r="L118" t="inlineStr">
        <is>
          <t>A102197</t>
        </is>
      </c>
      <c r="N118" t="inlineStr">
        <is>
          <t>LT027</t>
        </is>
      </c>
      <c r="O118" s="13" t="n">
        <v>0</v>
      </c>
    </row>
    <row r="119">
      <c r="B119" s="13" t="n"/>
      <c r="C119" t="inlineStr">
        <is>
          <t>Price_BOM_VLC_VLSC_WearRings_113</t>
        </is>
      </c>
      <c r="D119" t="inlineStr">
        <is>
          <t>:20959-2P-20HP-VLSC:20959-2P-25HP-VLSC:20959-2P-30HP-VLSC:20959-2P-40HP-VLSC:20959-2P-50HP-VLSC:20959-2P-60HP-VLSC:</t>
        </is>
      </c>
      <c r="E119" s="2" t="inlineStr">
        <is>
          <t>X4</t>
        </is>
      </c>
      <c r="F119" s="2" t="inlineStr">
        <is>
          <t>:C30:C35:J:</t>
        </is>
      </c>
      <c r="G119" t="inlineStr">
        <is>
          <t>WRMatl_Vesconite</t>
        </is>
      </c>
      <c r="H119" t="inlineStr">
        <is>
          <t>Vesconite</t>
        </is>
      </c>
      <c r="I119" s="7" t="inlineStr">
        <is>
          <t>M4</t>
        </is>
      </c>
      <c r="J119" s="7" t="n">
        <v>98567031</v>
      </c>
      <c r="K119" s="7" t="inlineStr">
        <is>
          <t>WEAR RING, 2.50"x 3.00"x0.88" M4</t>
        </is>
      </c>
      <c r="L119" t="inlineStr">
        <is>
          <t>A102197</t>
        </is>
      </c>
      <c r="N119" t="inlineStr">
        <is>
          <t>LT027</t>
        </is>
      </c>
      <c r="O119" s="13" t="n">
        <v>0</v>
      </c>
    </row>
    <row r="120">
      <c r="B120" s="13" t="n"/>
      <c r="C120" t="inlineStr">
        <is>
          <t>Price_BOM_VLC_VLSC_WearRings_114</t>
        </is>
      </c>
      <c r="D120" s="68" t="inlineStr">
        <is>
          <t>:25121-4P-5HP-VLC:25121-4P-7.5HP-VLC:25121-4P-10HP-VLC:</t>
        </is>
      </c>
      <c r="E120" s="2" t="inlineStr">
        <is>
          <t>X3</t>
        </is>
      </c>
      <c r="F120" s="2" t="inlineStr">
        <is>
          <t>:C30:C35:J:</t>
        </is>
      </c>
      <c r="G120" t="inlineStr">
        <is>
          <t>WRMatl_Vesconite</t>
        </is>
      </c>
      <c r="H120" t="inlineStr">
        <is>
          <t>Vesconite</t>
        </is>
      </c>
      <c r="I120" s="7" t="inlineStr">
        <is>
          <t>M4</t>
        </is>
      </c>
      <c r="J120" s="7" t="n">
        <v>98567032</v>
      </c>
      <c r="K120" s="7" t="inlineStr">
        <is>
          <t>WEAR RING, 3.00"x3.50"x0.75", M4</t>
        </is>
      </c>
      <c r="L120" t="inlineStr">
        <is>
          <t>A102197</t>
        </is>
      </c>
      <c r="N120" t="inlineStr">
        <is>
          <t>LT027</t>
        </is>
      </c>
      <c r="O120" s="13" t="n">
        <v>0</v>
      </c>
    </row>
    <row r="121">
      <c r="B121" s="13" t="n"/>
      <c r="C121" t="inlineStr">
        <is>
          <t>Price_BOM_VLC_VLSC_WearRings_115</t>
        </is>
      </c>
      <c r="D121" s="68" t="inlineStr">
        <is>
          <t>:25121-4P-15HP-VLC:</t>
        </is>
      </c>
      <c r="E121" s="2" t="inlineStr">
        <is>
          <t>XA</t>
        </is>
      </c>
      <c r="F121" s="2" t="inlineStr">
        <is>
          <t>:C30:C35:J:</t>
        </is>
      </c>
      <c r="G121" t="inlineStr">
        <is>
          <t>WRMatl_Vesconite</t>
        </is>
      </c>
      <c r="H121" t="inlineStr">
        <is>
          <t>Vesconite</t>
        </is>
      </c>
      <c r="I121" s="7" t="inlineStr">
        <is>
          <t>M4</t>
        </is>
      </c>
      <c r="J121" s="7" t="n">
        <v>98567032</v>
      </c>
      <c r="K121" s="7" t="inlineStr">
        <is>
          <t>WEAR RING, 3.00"x3.50"x0.75", M4</t>
        </is>
      </c>
      <c r="L121" t="inlineStr">
        <is>
          <t>A102197</t>
        </is>
      </c>
      <c r="N121" t="inlineStr">
        <is>
          <t>LT027</t>
        </is>
      </c>
      <c r="O121" s="13" t="n">
        <v>0</v>
      </c>
    </row>
    <row r="122">
      <c r="B122" s="13" t="n"/>
      <c r="C122" t="inlineStr">
        <is>
          <t>Price_BOM_VLC_VLSC_WearRings_116</t>
        </is>
      </c>
      <c r="D122" s="68" t="inlineStr">
        <is>
          <t>:25121-4P-5HP-VLSC:25121-4P-7.5HP-VLSC:25121-4P-10HP-VLSC:</t>
        </is>
      </c>
      <c r="E122" s="2" t="inlineStr">
        <is>
          <t>X3</t>
        </is>
      </c>
      <c r="F122" s="2" t="inlineStr">
        <is>
          <t>:C30:C35:J:</t>
        </is>
      </c>
      <c r="G122" t="inlineStr">
        <is>
          <t>WRMatl_Vesconite</t>
        </is>
      </c>
      <c r="H122" t="inlineStr">
        <is>
          <t>Vesconite</t>
        </is>
      </c>
      <c r="I122" s="7" t="inlineStr">
        <is>
          <t>M4</t>
        </is>
      </c>
      <c r="J122" s="7" t="n">
        <v>98567032</v>
      </c>
      <c r="K122" s="7" t="inlineStr">
        <is>
          <t>WEAR RING, 3.00"x3.50"x0.75", M4</t>
        </is>
      </c>
      <c r="L122" t="inlineStr">
        <is>
          <t>A102197</t>
        </is>
      </c>
      <c r="N122" t="inlineStr">
        <is>
          <t>LT027</t>
        </is>
      </c>
      <c r="O122" s="13" t="n">
        <v>0</v>
      </c>
    </row>
    <row r="123">
      <c r="B123" s="13" t="n"/>
      <c r="C123" t="inlineStr">
        <is>
          <t>Price_BOM_VLC_VLSC_WearRings_117</t>
        </is>
      </c>
      <c r="D123" s="68" t="inlineStr">
        <is>
          <t>:25121-4P-15HP-VLSC:</t>
        </is>
      </c>
      <c r="E123" s="2" t="inlineStr">
        <is>
          <t>XA</t>
        </is>
      </c>
      <c r="F123" s="2" t="inlineStr">
        <is>
          <t>:C30:C35:J:</t>
        </is>
      </c>
      <c r="G123" t="inlineStr">
        <is>
          <t>WRMatl_Vesconite</t>
        </is>
      </c>
      <c r="H123" t="inlineStr">
        <is>
          <t>Vesconite</t>
        </is>
      </c>
      <c r="I123" s="7" t="inlineStr">
        <is>
          <t>M4</t>
        </is>
      </c>
      <c r="J123" s="7" t="n">
        <v>98567032</v>
      </c>
      <c r="K123" s="7" t="inlineStr">
        <is>
          <t>WEAR RING, 3.00"x3.50"x0.75", M4</t>
        </is>
      </c>
      <c r="L123" t="inlineStr">
        <is>
          <t>A102197</t>
        </is>
      </c>
      <c r="N123" t="inlineStr">
        <is>
          <t>LT027</t>
        </is>
      </c>
      <c r="O123" s="13" t="n">
        <v>0</v>
      </c>
    </row>
    <row r="124">
      <c r="B124" s="13" t="n"/>
      <c r="C124" t="inlineStr">
        <is>
          <t>Price_BOM_VLC_VLSC_WearRings_118</t>
        </is>
      </c>
      <c r="D124" t="inlineStr">
        <is>
          <t>:25709-2P-7.5HP-VLC:25709-2P-10HP-VLC:25709-2P-15HP-VLC:25709-2P-20HP-VLC:25709-2P-25HP-VLC:25709-4P-3HP-VLC:</t>
        </is>
      </c>
      <c r="E124" s="2" t="inlineStr">
        <is>
          <t>X3</t>
        </is>
      </c>
      <c r="F124" s="2" t="inlineStr">
        <is>
          <t>:C30:C35:J:</t>
        </is>
      </c>
      <c r="G124" t="inlineStr">
        <is>
          <t>WRMatl_Vesconite</t>
        </is>
      </c>
      <c r="H124" t="inlineStr">
        <is>
          <t>Vesconite</t>
        </is>
      </c>
      <c r="I124" s="7" t="inlineStr">
        <is>
          <t>M4</t>
        </is>
      </c>
      <c r="J124" s="7" t="n">
        <v>98567032</v>
      </c>
      <c r="K124" s="7" t="inlineStr">
        <is>
          <t>WEAR RING, 3.00"x3.50"x0.75", M4</t>
        </is>
      </c>
      <c r="L124" t="inlineStr">
        <is>
          <t>A102197</t>
        </is>
      </c>
      <c r="N124" t="inlineStr">
        <is>
          <t>LT027</t>
        </is>
      </c>
      <c r="O124" s="13" t="n">
        <v>0</v>
      </c>
    </row>
    <row r="125">
      <c r="C125" t="inlineStr">
        <is>
          <t>Price_BOM_VLC_VLSC_WearRings_119</t>
        </is>
      </c>
      <c r="D125" t="inlineStr">
        <is>
          <t>:25709-2P-7.5HP-VLC:25709-2P-10HP-VLC:25709-2P-15HP-VLC:25709-2P-20HP-VLC:25709-2P-25HP-VLC:25709-4P-3HP-VLC:</t>
        </is>
      </c>
      <c r="E125" s="2" t="inlineStr">
        <is>
          <t>X4</t>
        </is>
      </c>
      <c r="F125" s="2" t="inlineStr">
        <is>
          <t>:C30:C35:J:</t>
        </is>
      </c>
      <c r="G125" t="inlineStr">
        <is>
          <t>WRMatl_Vesconite</t>
        </is>
      </c>
      <c r="H125" t="inlineStr">
        <is>
          <t>Vesconite</t>
        </is>
      </c>
      <c r="I125" s="7" t="inlineStr">
        <is>
          <t>M4</t>
        </is>
      </c>
      <c r="J125" s="7" t="n">
        <v>98567032</v>
      </c>
      <c r="K125" s="7" t="inlineStr">
        <is>
          <t>WEAR RING, 3.00"x3.50"x0.75", M4</t>
        </is>
      </c>
      <c r="L125" t="inlineStr">
        <is>
          <t>A102197</t>
        </is>
      </c>
      <c r="N125" s="7" t="inlineStr">
        <is>
          <t>LT027</t>
        </is>
      </c>
      <c r="O125" s="13" t="n">
        <v>0</v>
      </c>
      <c r="R125" s="63" t="n"/>
    </row>
    <row r="126">
      <c r="C126" t="inlineStr">
        <is>
          <t>Price_BOM_VLC_VLSC_WearRings_120</t>
        </is>
      </c>
      <c r="D126" t="inlineStr">
        <is>
          <t>:25709-2P-7.5HP-VLSC:25709-2P-10HP-VLSC:25709-2P-15HP-VLSC:25709-2P-20HP-VLSC:25709-2P-25HP-VLSC:25709-4P-3HP-VLSC:</t>
        </is>
      </c>
      <c r="E126" s="2" t="inlineStr">
        <is>
          <t>X3</t>
        </is>
      </c>
      <c r="F126" s="2" t="inlineStr">
        <is>
          <t>:C30:C35:J:</t>
        </is>
      </c>
      <c r="G126" t="inlineStr">
        <is>
          <t>WRMatl_Vesconite</t>
        </is>
      </c>
      <c r="H126" t="inlineStr">
        <is>
          <t>Vesconite</t>
        </is>
      </c>
      <c r="I126" s="7" t="inlineStr">
        <is>
          <t>M4</t>
        </is>
      </c>
      <c r="J126" s="7" t="n">
        <v>98567032</v>
      </c>
      <c r="K126" s="7" t="inlineStr">
        <is>
          <t>WEAR RING, 3.00"x3.50"x0.75", M4</t>
        </is>
      </c>
      <c r="L126" t="inlineStr">
        <is>
          <t>A102197</t>
        </is>
      </c>
      <c r="N126" t="inlineStr">
        <is>
          <t>LT027</t>
        </is>
      </c>
      <c r="O126" s="13" t="n">
        <v>0</v>
      </c>
      <c r="R126" s="63" t="n"/>
    </row>
    <row r="127">
      <c r="C127" t="inlineStr">
        <is>
          <t>Price_BOM_VLC_VLSC_WearRings_121</t>
        </is>
      </c>
      <c r="D127" t="inlineStr">
        <is>
          <t>:25709-2P-7.5HP-VLSC:25709-2P-10HP-VLSC:25709-2P-15HP-VLSC:25709-2P-20HP-VLSC:25709-2P-25HP-VLSC:25709-4P-3HP-VLSC:</t>
        </is>
      </c>
      <c r="E127" s="2" t="inlineStr">
        <is>
          <t>X4</t>
        </is>
      </c>
      <c r="F127" s="2" t="inlineStr">
        <is>
          <t>:C30:C35:J:</t>
        </is>
      </c>
      <c r="G127" t="inlineStr">
        <is>
          <t>WRMatl_Vesconite</t>
        </is>
      </c>
      <c r="H127" t="inlineStr">
        <is>
          <t>Vesconite</t>
        </is>
      </c>
      <c r="I127" s="7" t="inlineStr">
        <is>
          <t>M4</t>
        </is>
      </c>
      <c r="J127" s="7" t="n">
        <v>98567032</v>
      </c>
      <c r="K127" s="7" t="inlineStr">
        <is>
          <t>WEAR RING, 3.00"x3.50"x0.75", M4</t>
        </is>
      </c>
      <c r="L127" t="inlineStr">
        <is>
          <t>A102197</t>
        </is>
      </c>
      <c r="N127" s="7" t="inlineStr">
        <is>
          <t>LT027</t>
        </is>
      </c>
      <c r="O127" s="13" t="n">
        <v>0</v>
      </c>
    </row>
    <row r="128">
      <c r="C128" t="inlineStr">
        <is>
          <t>Price_BOM_VLC_VLSC_WearRings_122</t>
        </is>
      </c>
      <c r="D128" s="68" t="inlineStr">
        <is>
          <t>:25953-2P-20HP-VLC:25953-2P-25HP-VLC:25953-2P-30HP-VLC:25953-2P-40HP-VLC:25953-2P-50HP-VLC:25953-2P-60HP-VLC:25953-4P-3HP-VLC:25953-4P-5HP-VLC:25953-4P-7.5HP-VLC:</t>
        </is>
      </c>
      <c r="E128" s="2" t="inlineStr">
        <is>
          <t>X3</t>
        </is>
      </c>
      <c r="F128" s="2" t="inlineStr">
        <is>
          <t>:C30:C35:J:</t>
        </is>
      </c>
      <c r="G128" t="inlineStr">
        <is>
          <t>WRMatl_Vesconite</t>
        </is>
      </c>
      <c r="H128" t="inlineStr">
        <is>
          <t>Vesconite</t>
        </is>
      </c>
      <c r="I128" s="7" t="inlineStr">
        <is>
          <t>M4</t>
        </is>
      </c>
      <c r="J128" s="7" t="n">
        <v>98567032</v>
      </c>
      <c r="K128" s="7" t="inlineStr">
        <is>
          <t>WEAR RING, 3.00"x3.50"x0.75", M4</t>
        </is>
      </c>
      <c r="L128" t="inlineStr">
        <is>
          <t>A102197</t>
        </is>
      </c>
      <c r="N128" t="inlineStr">
        <is>
          <t>LT027</t>
        </is>
      </c>
      <c r="O128" s="13" t="n">
        <v>0</v>
      </c>
      <c r="R128" s="63" t="n"/>
    </row>
    <row r="129">
      <c r="C129" t="inlineStr">
        <is>
          <t>Price_BOM_VLC_VLSC_WearRings_123</t>
        </is>
      </c>
      <c r="D129" s="68" t="inlineStr">
        <is>
          <t>:25953-2P-20HP-VLC:25953-2P-25HP-VLC:25953-2P-30HP-VLC:25953-2P-40HP-VLC:25953-2P-50HP-VLC:25953-2P-60HP-VLC:25953-4P-3HP-VLC:25953-4P-5HP-VLC:25953-4P-7.5HP-VLC:</t>
        </is>
      </c>
      <c r="E129" s="2" t="inlineStr">
        <is>
          <t>X4</t>
        </is>
      </c>
      <c r="F129" s="2" t="inlineStr">
        <is>
          <t>:C30:C35:J:</t>
        </is>
      </c>
      <c r="G129" t="inlineStr">
        <is>
          <t>WRMatl_Vesconite</t>
        </is>
      </c>
      <c r="H129" t="inlineStr">
        <is>
          <t>Vesconite</t>
        </is>
      </c>
      <c r="I129" s="7" t="inlineStr">
        <is>
          <t>M4</t>
        </is>
      </c>
      <c r="J129" s="7" t="n">
        <v>98567032</v>
      </c>
      <c r="K129" s="7" t="inlineStr">
        <is>
          <t>WEAR RING, 3.00"x3.50"x0.75", M4</t>
        </is>
      </c>
      <c r="L129" t="inlineStr">
        <is>
          <t>A102197</t>
        </is>
      </c>
      <c r="N129" t="inlineStr">
        <is>
          <t>LT027</t>
        </is>
      </c>
      <c r="O129" s="13" t="n">
        <v>0</v>
      </c>
      <c r="R129" s="63" t="n"/>
    </row>
    <row r="130">
      <c r="C130" t="inlineStr">
        <is>
          <t>Price_BOM_VLC_VLSC_WearRings_124</t>
        </is>
      </c>
      <c r="D130" s="68" t="inlineStr">
        <is>
          <t>:25953-2P-20HP-VLSC:25953-2P-25HP-VLSC:25953-2P-30HP-VLSC:25953-2P-40HP-VLSC:25953-2P-50HP-VLSC:25953-2P-60HP-VLSC:25953-4P-3HP-VLSC:25953-4P-5HP-VLSC:25953-4P-7.5HP-VLSC:</t>
        </is>
      </c>
      <c r="E130" s="2" t="inlineStr">
        <is>
          <t>X3</t>
        </is>
      </c>
      <c r="F130" s="2" t="inlineStr">
        <is>
          <t>:C30:C35:J:</t>
        </is>
      </c>
      <c r="G130" t="inlineStr">
        <is>
          <t>WRMatl_Vesconite</t>
        </is>
      </c>
      <c r="H130" t="inlineStr">
        <is>
          <t>Vesconite</t>
        </is>
      </c>
      <c r="I130" s="7" t="inlineStr">
        <is>
          <t>M4</t>
        </is>
      </c>
      <c r="J130" s="7" t="n">
        <v>98567032</v>
      </c>
      <c r="K130" s="7" t="inlineStr">
        <is>
          <t>WEAR RING, 3.00"x3.50"x0.75", M4</t>
        </is>
      </c>
      <c r="L130" t="inlineStr">
        <is>
          <t>A102197</t>
        </is>
      </c>
      <c r="N130" t="inlineStr">
        <is>
          <t>LT027</t>
        </is>
      </c>
      <c r="O130" s="13" t="n">
        <v>0</v>
      </c>
      <c r="R130" s="63" t="n"/>
    </row>
    <row r="131">
      <c r="C131" t="inlineStr">
        <is>
          <t>Price_BOM_VLC_VLSC_WearRings_125</t>
        </is>
      </c>
      <c r="D131" s="68" t="inlineStr">
        <is>
          <t>:25953-2P-20HP-VLSC:25953-2P-25HP-VLSC:25953-2P-30HP-VLSC:25953-2P-40HP-VLSC:25953-2P-50HP-VLSC:25953-2P-60HP-VLSC:25953-4P-3HP-VLSC:25953-4P-5HP-VLSC:25953-4P-7.5HP-VLSC:</t>
        </is>
      </c>
      <c r="E131" s="2" t="inlineStr">
        <is>
          <t>X4</t>
        </is>
      </c>
      <c r="F131" s="2" t="inlineStr">
        <is>
          <t>:C30:C35:J:</t>
        </is>
      </c>
      <c r="G131" t="inlineStr">
        <is>
          <t>WRMatl_Vesconite</t>
        </is>
      </c>
      <c r="H131" t="inlineStr">
        <is>
          <t>Vesconite</t>
        </is>
      </c>
      <c r="I131" s="7" t="inlineStr">
        <is>
          <t>M4</t>
        </is>
      </c>
      <c r="J131" s="7" t="n">
        <v>98567032</v>
      </c>
      <c r="K131" s="7" t="inlineStr">
        <is>
          <t>WEAR RING, 3.00"x3.50"x0.75", M4</t>
        </is>
      </c>
      <c r="L131" t="inlineStr">
        <is>
          <t>A102197</t>
        </is>
      </c>
      <c r="N131" t="inlineStr">
        <is>
          <t>LT027</t>
        </is>
      </c>
      <c r="O131" s="13" t="n">
        <v>0</v>
      </c>
    </row>
    <row r="132">
      <c r="C132" t="inlineStr">
        <is>
          <t>Price_BOM_VLC_VLSC_WearRings_126</t>
        </is>
      </c>
      <c r="D132" s="71" t="inlineStr">
        <is>
          <t>:30123-4P-7.5HP-VLC:30123-4P-10HP-VLC:</t>
        </is>
      </c>
      <c r="E132" s="2" t="inlineStr">
        <is>
          <t>X3</t>
        </is>
      </c>
      <c r="F132" s="2" t="inlineStr">
        <is>
          <t>:C30:C35:J:</t>
        </is>
      </c>
      <c r="G132" t="inlineStr">
        <is>
          <t>WRMatl_Vesconite</t>
        </is>
      </c>
      <c r="H132" t="inlineStr">
        <is>
          <t>Vesconite</t>
        </is>
      </c>
      <c r="I132" s="7" t="inlineStr">
        <is>
          <t>M4</t>
        </is>
      </c>
      <c r="J132" s="7" t="n">
        <v>98567033</v>
      </c>
      <c r="K132" s="7" t="inlineStr">
        <is>
          <t>WEAR RING, 3.50"x4.00"x0.69", M4</t>
        </is>
      </c>
      <c r="L132" t="inlineStr">
        <is>
          <t>A102197</t>
        </is>
      </c>
      <c r="N132" t="inlineStr">
        <is>
          <t>LT027</t>
        </is>
      </c>
      <c r="O132" s="13" t="n">
        <v>0</v>
      </c>
      <c r="R132" s="63" t="n"/>
    </row>
    <row r="133">
      <c r="C133" t="inlineStr">
        <is>
          <t>Price_BOM_VLC_VLSC_WearRings_127</t>
        </is>
      </c>
      <c r="D133" t="inlineStr">
        <is>
          <t>:30123-4P-15HP-VLC:30123-4P-20HP-VLC:</t>
        </is>
      </c>
      <c r="E133" s="2" t="inlineStr">
        <is>
          <t>XA</t>
        </is>
      </c>
      <c r="F133" s="2" t="inlineStr">
        <is>
          <t>:C30:C35:J:</t>
        </is>
      </c>
      <c r="G133" t="inlineStr">
        <is>
          <t>WRMatl_Vesconite</t>
        </is>
      </c>
      <c r="H133" t="inlineStr">
        <is>
          <t>Vesconite</t>
        </is>
      </c>
      <c r="I133" s="7" t="inlineStr">
        <is>
          <t>M4</t>
        </is>
      </c>
      <c r="J133" s="7" t="n">
        <v>98567033</v>
      </c>
      <c r="K133" s="7" t="inlineStr">
        <is>
          <t>WEAR RING, 3.50"x4.00"x0.69", M4</t>
        </is>
      </c>
      <c r="L133" t="inlineStr">
        <is>
          <t>A102197</t>
        </is>
      </c>
      <c r="N133" t="inlineStr">
        <is>
          <t>LT027</t>
        </is>
      </c>
      <c r="O133" s="13" t="n">
        <v>0</v>
      </c>
      <c r="R133" s="7" t="n"/>
    </row>
    <row r="134">
      <c r="C134" t="inlineStr">
        <is>
          <t>Price_BOM_VLC_VLSC_WearRings_128</t>
        </is>
      </c>
      <c r="D134" s="71" t="inlineStr">
        <is>
          <t>:30123-4P-7.5HP-VLSC:30123-4P-10HP-VLSC:</t>
        </is>
      </c>
      <c r="E134" s="2" t="inlineStr">
        <is>
          <t>X3</t>
        </is>
      </c>
      <c r="F134" s="2" t="inlineStr">
        <is>
          <t>:C30:C35:J:</t>
        </is>
      </c>
      <c r="G134" t="inlineStr">
        <is>
          <t>WRMatl_Vesconite</t>
        </is>
      </c>
      <c r="H134" t="inlineStr">
        <is>
          <t>Vesconite</t>
        </is>
      </c>
      <c r="I134" s="7" t="inlineStr">
        <is>
          <t>M4</t>
        </is>
      </c>
      <c r="J134" s="7" t="n">
        <v>98567033</v>
      </c>
      <c r="K134" s="7" t="inlineStr">
        <is>
          <t>WEAR RING, 3.50"x4.00"x0.69", M4</t>
        </is>
      </c>
      <c r="L134" t="inlineStr">
        <is>
          <t>A102197</t>
        </is>
      </c>
      <c r="N134" t="inlineStr">
        <is>
          <t>LT027</t>
        </is>
      </c>
      <c r="O134" s="13" t="n">
        <v>0</v>
      </c>
      <c r="R134" s="63" t="n"/>
    </row>
    <row r="135">
      <c r="C135" t="inlineStr">
        <is>
          <t>Price_BOM_VLC_VLSC_WearRings_129</t>
        </is>
      </c>
      <c r="D135" t="inlineStr">
        <is>
          <t>:30123-4P-15HP-VLSC:30123-4P-20HP-VLSC:</t>
        </is>
      </c>
      <c r="E135" s="2" t="inlineStr">
        <is>
          <t>XA</t>
        </is>
      </c>
      <c r="F135" s="2" t="inlineStr">
        <is>
          <t>:C30:C35:J:</t>
        </is>
      </c>
      <c r="G135" t="inlineStr">
        <is>
          <t>WRMatl_Vesconite</t>
        </is>
      </c>
      <c r="H135" t="inlineStr">
        <is>
          <t>Vesconite</t>
        </is>
      </c>
      <c r="I135" s="7" t="inlineStr">
        <is>
          <t>M4</t>
        </is>
      </c>
      <c r="J135" s="7" t="n">
        <v>98567033</v>
      </c>
      <c r="K135" s="7" t="inlineStr">
        <is>
          <t>WEAR RING, 3.50"x4.00"x0.69", M4</t>
        </is>
      </c>
      <c r="L135" t="inlineStr">
        <is>
          <t>A102197</t>
        </is>
      </c>
      <c r="N135" t="inlineStr">
        <is>
          <t>LT027</t>
        </is>
      </c>
      <c r="O135" s="13" t="n">
        <v>0</v>
      </c>
    </row>
    <row r="136">
      <c r="C136" t="inlineStr">
        <is>
          <t>Price_BOM_VLC_VLSC_WearRings_130</t>
        </is>
      </c>
      <c r="D136" s="68" t="inlineStr">
        <is>
          <t>:30707-4P-3HP-VLC:30707-4P-5HP-VLC:</t>
        </is>
      </c>
      <c r="E136" s="2" t="inlineStr">
        <is>
          <t>X3</t>
        </is>
      </c>
      <c r="F136" s="2" t="inlineStr">
        <is>
          <t>:C30:C35:J:</t>
        </is>
      </c>
      <c r="G136" t="inlineStr">
        <is>
          <t>WRMatl_Vesconite</t>
        </is>
      </c>
      <c r="H136" t="inlineStr">
        <is>
          <t>Vesconite</t>
        </is>
      </c>
      <c r="I136" s="7" t="inlineStr">
        <is>
          <t>M4</t>
        </is>
      </c>
      <c r="J136" s="7" t="n">
        <v>98567033</v>
      </c>
      <c r="K136" s="7" t="inlineStr">
        <is>
          <t>WEAR RING, 3.50"x4.00"x0.69", M4</t>
        </is>
      </c>
      <c r="L136" t="inlineStr">
        <is>
          <t>A102197</t>
        </is>
      </c>
      <c r="N136" t="inlineStr">
        <is>
          <t>LT027</t>
        </is>
      </c>
      <c r="O136" s="13" t="n">
        <v>0</v>
      </c>
      <c r="R136" s="63" t="n"/>
    </row>
    <row r="137">
      <c r="C137" t="inlineStr">
        <is>
          <t>Price_BOM_VLC_VLSC_WearRings_131</t>
        </is>
      </c>
      <c r="D137" s="68" t="inlineStr">
        <is>
          <t>:30707-2P-15HP-VLC:30707-2P-20HP-VLC:30707-2P-25HP-VLC:30707-2P-30HP-VLC:</t>
        </is>
      </c>
      <c r="E137" s="2" t="inlineStr">
        <is>
          <t>X4</t>
        </is>
      </c>
      <c r="F137" s="2" t="inlineStr">
        <is>
          <t>:C30:C35:J:</t>
        </is>
      </c>
      <c r="G137" t="inlineStr">
        <is>
          <t>WRMatl_Vesconite</t>
        </is>
      </c>
      <c r="H137" t="inlineStr">
        <is>
          <t>Vesconite</t>
        </is>
      </c>
      <c r="I137" s="7" t="inlineStr">
        <is>
          <t>M4</t>
        </is>
      </c>
      <c r="J137" s="7" t="n">
        <v>98567033</v>
      </c>
      <c r="K137" s="7" t="inlineStr">
        <is>
          <t>WEAR RING, 3.50"x4.00"x0.69", M4</t>
        </is>
      </c>
      <c r="L137" t="inlineStr">
        <is>
          <t>A102197</t>
        </is>
      </c>
      <c r="N137" t="inlineStr">
        <is>
          <t>LT027</t>
        </is>
      </c>
      <c r="O137" s="13" t="n">
        <v>0</v>
      </c>
      <c r="R137" s="63" t="n"/>
    </row>
    <row r="138">
      <c r="C138" t="inlineStr">
        <is>
          <t>Price_BOM_VLC_VLSC_WearRings_132</t>
        </is>
      </c>
      <c r="D138" s="68" t="inlineStr">
        <is>
          <t>:30707-4P-3HP-VLSC:30707-4P-5HP-VLSC:</t>
        </is>
      </c>
      <c r="E138" s="2" t="inlineStr">
        <is>
          <t>X3</t>
        </is>
      </c>
      <c r="F138" s="2" t="inlineStr">
        <is>
          <t>:C30:C35:J:</t>
        </is>
      </c>
      <c r="G138" t="inlineStr">
        <is>
          <t>WRMatl_Vesconite</t>
        </is>
      </c>
      <c r="H138" t="inlineStr">
        <is>
          <t>Vesconite</t>
        </is>
      </c>
      <c r="I138" s="7" t="inlineStr">
        <is>
          <t>M4</t>
        </is>
      </c>
      <c r="J138" s="7" t="n">
        <v>98567033</v>
      </c>
      <c r="K138" s="7" t="inlineStr">
        <is>
          <t>WEAR RING, 3.50"x4.00"x0.69", M4</t>
        </is>
      </c>
      <c r="L138" t="inlineStr">
        <is>
          <t>A102197</t>
        </is>
      </c>
      <c r="N138" t="inlineStr">
        <is>
          <t>LT027</t>
        </is>
      </c>
      <c r="O138" s="13" t="n">
        <v>0</v>
      </c>
      <c r="R138" s="63" t="n"/>
    </row>
    <row r="139">
      <c r="C139" t="inlineStr">
        <is>
          <t>Price_BOM_VLC_VLSC_WearRings_133</t>
        </is>
      </c>
      <c r="D139" s="68" t="inlineStr">
        <is>
          <t>:30707-2P-15HP-VLSC:30707-2P-20HP-VLSC:30707-2P-25HP-VLSC:30707-2P-30HP-VLSC:</t>
        </is>
      </c>
      <c r="E139" s="2" t="inlineStr">
        <is>
          <t>X4</t>
        </is>
      </c>
      <c r="F139" s="2" t="inlineStr">
        <is>
          <t>:C30:C35:J:</t>
        </is>
      </c>
      <c r="G139" t="inlineStr">
        <is>
          <t>WRMatl_Vesconite</t>
        </is>
      </c>
      <c r="H139" t="inlineStr">
        <is>
          <t>Vesconite</t>
        </is>
      </c>
      <c r="I139" s="7" t="inlineStr">
        <is>
          <t>M4</t>
        </is>
      </c>
      <c r="J139" s="7" t="n">
        <v>98567033</v>
      </c>
      <c r="K139" s="7" t="inlineStr">
        <is>
          <t>WEAR RING, 3.50"x4.00"x0.69", M4</t>
        </is>
      </c>
      <c r="L139" t="inlineStr">
        <is>
          <t>A102197</t>
        </is>
      </c>
      <c r="N139" t="inlineStr">
        <is>
          <t>LT027</t>
        </is>
      </c>
      <c r="O139" s="13" t="n">
        <v>0</v>
      </c>
      <c r="R139" s="63" t="n"/>
    </row>
    <row r="140">
      <c r="C140" t="inlineStr">
        <is>
          <t>Price_BOM_VLC_VLSC_WearRings_134</t>
        </is>
      </c>
      <c r="D140" s="68" t="inlineStr">
        <is>
          <t>:30957-4P-5HP-VLC:30957-4P-7.5HP-VLC:30957-4P-10HP-VLC:</t>
        </is>
      </c>
      <c r="E140" s="2" t="inlineStr">
        <is>
          <t>X3</t>
        </is>
      </c>
      <c r="F140" s="2" t="inlineStr">
        <is>
          <t>:C30:C35:J:</t>
        </is>
      </c>
      <c r="G140" t="inlineStr">
        <is>
          <t>WRMatl_Vesconite</t>
        </is>
      </c>
      <c r="H140" t="inlineStr">
        <is>
          <t>Vesconite</t>
        </is>
      </c>
      <c r="I140" s="7" t="inlineStr">
        <is>
          <t>M4</t>
        </is>
      </c>
      <c r="J140" s="7" t="n">
        <v>98567033</v>
      </c>
      <c r="K140" s="7" t="inlineStr">
        <is>
          <t>WEAR RING, 3.50"x4.00"x0.69", M4</t>
        </is>
      </c>
      <c r="L140" t="inlineStr">
        <is>
          <t>A102197</t>
        </is>
      </c>
      <c r="N140" t="inlineStr">
        <is>
          <t>LT027</t>
        </is>
      </c>
      <c r="O140" s="13" t="n">
        <v>0</v>
      </c>
      <c r="R140" s="63" t="n"/>
    </row>
    <row r="141">
      <c r="C141" t="inlineStr">
        <is>
          <t>Price_BOM_VLC_VLSC_WearRings_135</t>
        </is>
      </c>
      <c r="D141" s="68" t="inlineStr">
        <is>
          <t>:30957-2P-30HP-VLC:30957-2P-40HP-VLC:30957-2P-50HP-VLC:30957-2P-60HP-VLC:</t>
        </is>
      </c>
      <c r="E141" s="2" t="inlineStr">
        <is>
          <t>X4</t>
        </is>
      </c>
      <c r="F141" s="2" t="inlineStr">
        <is>
          <t>:C30:C35:J:</t>
        </is>
      </c>
      <c r="G141" t="inlineStr">
        <is>
          <t>WRMatl_Vesconite</t>
        </is>
      </c>
      <c r="H141" t="inlineStr">
        <is>
          <t>Vesconite</t>
        </is>
      </c>
      <c r="I141" s="7" t="inlineStr">
        <is>
          <t>M4</t>
        </is>
      </c>
      <c r="J141" s="7" t="n">
        <v>98567033</v>
      </c>
      <c r="K141" s="7" t="inlineStr">
        <is>
          <t>WEAR RING, 3.50"x4.00"x0.69", M4</t>
        </is>
      </c>
      <c r="L141" t="inlineStr">
        <is>
          <t>A102197</t>
        </is>
      </c>
      <c r="N141" t="inlineStr">
        <is>
          <t>LT027</t>
        </is>
      </c>
      <c r="O141" s="13" t="n">
        <v>0</v>
      </c>
      <c r="R141" s="63" t="n"/>
    </row>
    <row r="142">
      <c r="C142" t="inlineStr">
        <is>
          <t>Price_BOM_VLC_VLSC_WearRings_136</t>
        </is>
      </c>
      <c r="D142" s="68" t="inlineStr">
        <is>
          <t>:30957-4P-5HP-VLSC:30957-4P-7.5HP-VLSC:30957-4P-10HP-VLSC:</t>
        </is>
      </c>
      <c r="E142" s="2" t="inlineStr">
        <is>
          <t>X3</t>
        </is>
      </c>
      <c r="F142" s="2" t="inlineStr">
        <is>
          <t>:C30:C35:J:</t>
        </is>
      </c>
      <c r="G142" t="inlineStr">
        <is>
          <t>WRMatl_Vesconite</t>
        </is>
      </c>
      <c r="H142" t="inlineStr">
        <is>
          <t>Vesconite</t>
        </is>
      </c>
      <c r="I142" s="7" t="inlineStr">
        <is>
          <t>M4</t>
        </is>
      </c>
      <c r="J142" s="7" t="n">
        <v>98567033</v>
      </c>
      <c r="K142" s="7" t="inlineStr">
        <is>
          <t>WEAR RING, 3.50"x4.00"x0.69", M4</t>
        </is>
      </c>
      <c r="L142" t="inlineStr">
        <is>
          <t>A102197</t>
        </is>
      </c>
      <c r="N142" t="inlineStr">
        <is>
          <t>LT027</t>
        </is>
      </c>
      <c r="O142" s="13" t="n">
        <v>0</v>
      </c>
      <c r="R142" s="63" t="n"/>
    </row>
    <row r="143">
      <c r="C143" t="inlineStr">
        <is>
          <t>Price_BOM_VLC_VLSC_WearRings_137</t>
        </is>
      </c>
      <c r="D143" s="68" t="inlineStr">
        <is>
          <t>:30957-2P-30HP-VLSC:30957-2P-40HP-VLSC:30957-2P-50HP-VLSC:30957-2P-60HP-VLSC:</t>
        </is>
      </c>
      <c r="E143" s="2" t="inlineStr">
        <is>
          <t>X4</t>
        </is>
      </c>
      <c r="F143" s="2" t="inlineStr">
        <is>
          <t>:C30:C35:J:</t>
        </is>
      </c>
      <c r="G143" t="inlineStr">
        <is>
          <t>WRMatl_Vesconite</t>
        </is>
      </c>
      <c r="H143" t="inlineStr">
        <is>
          <t>Vesconite</t>
        </is>
      </c>
      <c r="I143" s="7" t="inlineStr">
        <is>
          <t>M4</t>
        </is>
      </c>
      <c r="J143" s="7" t="n">
        <v>98567033</v>
      </c>
      <c r="K143" s="7" t="inlineStr">
        <is>
          <t>WEAR RING, 3.50"x4.00"x0.69", M4</t>
        </is>
      </c>
      <c r="L143" t="inlineStr">
        <is>
          <t>A102197</t>
        </is>
      </c>
      <c r="N143" t="inlineStr">
        <is>
          <t>LT027</t>
        </is>
      </c>
      <c r="O143" s="13" t="n">
        <v>0</v>
      </c>
      <c r="R143" s="63" t="n"/>
    </row>
    <row r="144">
      <c r="C144" t="inlineStr">
        <is>
          <t>Price_BOM_VLC_VLSC_WearRings_138</t>
        </is>
      </c>
      <c r="D144" t="inlineStr">
        <is>
          <t>:40121-4P-15HP-VLC:40121-4P-20HP-VLC:40121-4P-25HP-VLC:</t>
        </is>
      </c>
      <c r="E144" s="2" t="inlineStr">
        <is>
          <t>XA</t>
        </is>
      </c>
      <c r="F144" s="2" t="inlineStr">
        <is>
          <t>:C30:C35:J:</t>
        </is>
      </c>
      <c r="G144" t="inlineStr">
        <is>
          <t>WRMatl_Vesconite</t>
        </is>
      </c>
      <c r="H144" t="inlineStr">
        <is>
          <t>Vesconite</t>
        </is>
      </c>
      <c r="I144" s="7" t="inlineStr">
        <is>
          <t>M4</t>
        </is>
      </c>
      <c r="J144" s="7" t="n">
        <v>96769186</v>
      </c>
      <c r="K144" s="7" t="inlineStr">
        <is>
          <t>WEAR RING,L,3012-1 &amp; 7 &amp; 3015-7,VL,4012-1 &amp; 7,M4</t>
        </is>
      </c>
      <c r="L144" t="inlineStr">
        <is>
          <t>A102197</t>
        </is>
      </c>
      <c r="N144" t="inlineStr">
        <is>
          <t>LT027</t>
        </is>
      </c>
      <c r="O144" s="13" t="n">
        <v>0</v>
      </c>
      <c r="R144" s="63" t="n"/>
    </row>
    <row r="145">
      <c r="C145" t="inlineStr">
        <is>
          <t>Price_BOM_VLC_VLSC_WearRings_139</t>
        </is>
      </c>
      <c r="D145" t="inlineStr">
        <is>
          <t>:40121-4P-15HP-VLSC:40121-4P-20HP-VLSC:40121-4P-25HP-VLSC:</t>
        </is>
      </c>
      <c r="E145" s="2" t="inlineStr">
        <is>
          <t>XA</t>
        </is>
      </c>
      <c r="F145" s="2" t="inlineStr">
        <is>
          <t>:C30:C35:J:</t>
        </is>
      </c>
      <c r="G145" t="inlineStr">
        <is>
          <t>WRMatl_Vesconite</t>
        </is>
      </c>
      <c r="H145" t="inlineStr">
        <is>
          <t>Vesconite</t>
        </is>
      </c>
      <c r="I145" s="7" t="inlineStr">
        <is>
          <t>M4</t>
        </is>
      </c>
      <c r="J145" s="7" t="n">
        <v>96769186</v>
      </c>
      <c r="K145" s="7" t="inlineStr">
        <is>
          <t>WEAR RING,L,3012-1 &amp; 7 &amp; 3015-7,VL,4012-1 &amp; 7,M4</t>
        </is>
      </c>
      <c r="L145" t="inlineStr">
        <is>
          <t>A102197</t>
        </is>
      </c>
      <c r="N145" t="inlineStr">
        <is>
          <t>LT027</t>
        </is>
      </c>
      <c r="O145" s="13" t="n">
        <v>0</v>
      </c>
      <c r="R145" s="63" t="n"/>
    </row>
    <row r="146">
      <c r="C146" t="inlineStr">
        <is>
          <t>Price_BOM_VLC_VLSC_WearRings_140</t>
        </is>
      </c>
      <c r="D146" s="71" t="inlineStr">
        <is>
          <t>:40127-4P-15HP-VLC:40127-4P-20HP-VLC:40127-4P-25HP-VLC:40127-4P-30HP-VLC:</t>
        </is>
      </c>
      <c r="E146" s="2" t="inlineStr">
        <is>
          <t>XA</t>
        </is>
      </c>
      <c r="F146" s="2" t="inlineStr">
        <is>
          <t>:C30:C35:J:</t>
        </is>
      </c>
      <c r="G146" t="inlineStr">
        <is>
          <t>WRMatl_Vesconite</t>
        </is>
      </c>
      <c r="H146" t="inlineStr">
        <is>
          <t>Vesconite</t>
        </is>
      </c>
      <c r="I146" s="7" t="inlineStr">
        <is>
          <t>M4</t>
        </is>
      </c>
      <c r="J146" s="7" t="n">
        <v>96769186</v>
      </c>
      <c r="K146" s="7" t="inlineStr">
        <is>
          <t>WEAR RING,L,3012-1 &amp; 7 &amp; 3015-7,VL,4012-1 &amp; 7,M4</t>
        </is>
      </c>
      <c r="L146" t="inlineStr">
        <is>
          <t>A102197</t>
        </is>
      </c>
      <c r="N146" t="inlineStr">
        <is>
          <t>LT027</t>
        </is>
      </c>
      <c r="O146" s="13" t="n">
        <v>0</v>
      </c>
      <c r="R146" s="63" t="n"/>
    </row>
    <row r="147">
      <c r="C147" t="inlineStr">
        <is>
          <t>Price_BOM_VLC_VLSC_WearRings_141</t>
        </is>
      </c>
      <c r="D147" s="71" t="inlineStr">
        <is>
          <t>:40127-4P-15HP-VLSC:40127-4P-20HP-VLSC:40127-4P-25HP-VLSC:40127-4P-30HP-VLSC:</t>
        </is>
      </c>
      <c r="E147" s="2" t="inlineStr">
        <is>
          <t>XA</t>
        </is>
      </c>
      <c r="F147" s="2" t="inlineStr">
        <is>
          <t>:C30:C35:J:</t>
        </is>
      </c>
      <c r="G147" t="inlineStr">
        <is>
          <t>WRMatl_Vesconite</t>
        </is>
      </c>
      <c r="H147" t="inlineStr">
        <is>
          <t>Vesconite</t>
        </is>
      </c>
      <c r="I147" s="7" t="inlineStr">
        <is>
          <t>M4</t>
        </is>
      </c>
      <c r="J147" s="7" t="n">
        <v>96769186</v>
      </c>
      <c r="K147" s="7" t="inlineStr">
        <is>
          <t>WEAR RING,L,3012-1 &amp; 7 &amp; 3015-7,VL,4012-1 &amp; 7,M4</t>
        </is>
      </c>
      <c r="L147" t="inlineStr">
        <is>
          <t>A102197</t>
        </is>
      </c>
      <c r="N147" t="inlineStr">
        <is>
          <t>LT027</t>
        </is>
      </c>
      <c r="O147" s="13" t="n">
        <v>0</v>
      </c>
      <c r="R147" s="63" t="n"/>
    </row>
    <row r="148">
      <c r="C148" t="inlineStr">
        <is>
          <t>Price_BOM_VLC_VLSC_WearRings_142</t>
        </is>
      </c>
      <c r="D148" s="68" t="inlineStr">
        <is>
          <t>:40157-4P-30HP-VLC:40157-4P-40HP-VLC:40157-4P-50HP-VLC:</t>
        </is>
      </c>
      <c r="E148" s="2" t="inlineStr">
        <is>
          <t>XA</t>
        </is>
      </c>
      <c r="F148" s="2" t="inlineStr">
        <is>
          <t>:J:</t>
        </is>
      </c>
      <c r="G148" t="inlineStr">
        <is>
          <t>WRMatl_Vesconite</t>
        </is>
      </c>
      <c r="H148" t="inlineStr">
        <is>
          <t>Vesconite</t>
        </is>
      </c>
      <c r="I148" s="7" t="inlineStr">
        <is>
          <t>M4</t>
        </is>
      </c>
      <c r="J148" s="7" t="n">
        <v>96769186</v>
      </c>
      <c r="K148" s="7" t="inlineStr">
        <is>
          <t>WEAR RING,L,3012-1 &amp; 7 &amp; 3015-7,VL,4015-9,M4</t>
        </is>
      </c>
      <c r="L148" t="inlineStr">
        <is>
          <t>A102197</t>
        </is>
      </c>
      <c r="N148" t="inlineStr">
        <is>
          <t>LT027</t>
        </is>
      </c>
      <c r="O148" s="13" t="n">
        <v>0</v>
      </c>
      <c r="R148" s="63" t="n"/>
    </row>
    <row r="149">
      <c r="C149" t="inlineStr">
        <is>
          <t>Price_BOM_VLC_VLSC_WearRings_143</t>
        </is>
      </c>
      <c r="D149" s="68" t="inlineStr">
        <is>
          <t>:40157-4P-30HP-VLSC:40157-4P-40HP-VLSC:40157-4P-50HP-VLSC:</t>
        </is>
      </c>
      <c r="E149" s="2" t="inlineStr">
        <is>
          <t>XA</t>
        </is>
      </c>
      <c r="F149" s="2" t="inlineStr">
        <is>
          <t>:J:</t>
        </is>
      </c>
      <c r="G149" t="inlineStr">
        <is>
          <t>WRMatl_Vesconite</t>
        </is>
      </c>
      <c r="H149" t="inlineStr">
        <is>
          <t>Vesconite</t>
        </is>
      </c>
      <c r="I149" s="7" t="inlineStr">
        <is>
          <t>M4</t>
        </is>
      </c>
      <c r="J149" s="7" t="n">
        <v>96769186</v>
      </c>
      <c r="K149" s="7" t="inlineStr">
        <is>
          <t>WEAR RING,L,3012-1 &amp; 7 &amp; 3015-7,VL,4015-9,M4</t>
        </is>
      </c>
      <c r="L149" t="inlineStr">
        <is>
          <t>A102197</t>
        </is>
      </c>
      <c r="N149" t="inlineStr">
        <is>
          <t>LT027</t>
        </is>
      </c>
      <c r="O149" s="13" t="n">
        <v>0</v>
      </c>
      <c r="R149" s="63" t="n"/>
    </row>
    <row r="150">
      <c r="C150" t="inlineStr">
        <is>
          <t>Price_BOM_VLC_VLSC_WearRings_144</t>
        </is>
      </c>
      <c r="D150" t="inlineStr">
        <is>
          <t>:40707-4P-3HP-VLC:40707-4P-5HP-VLC:</t>
        </is>
      </c>
      <c r="E150" s="2" t="inlineStr">
        <is>
          <t>X3</t>
        </is>
      </c>
      <c r="F150" s="2" t="inlineStr">
        <is>
          <t>:C30:C35:J:</t>
        </is>
      </c>
      <c r="G150" t="inlineStr">
        <is>
          <t>WRMatl_Vesconite</t>
        </is>
      </c>
      <c r="H150" t="inlineStr">
        <is>
          <t>Vesconite</t>
        </is>
      </c>
      <c r="I150" s="7" t="inlineStr">
        <is>
          <t>M4</t>
        </is>
      </c>
      <c r="J150" s="7" t="n">
        <v>98567035</v>
      </c>
      <c r="K150" s="7" t="inlineStr">
        <is>
          <t>WEAR RING, 4.25"x4.75"x0.75", M4</t>
        </is>
      </c>
      <c r="L150" t="inlineStr">
        <is>
          <t>A102197</t>
        </is>
      </c>
      <c r="N150" t="inlineStr">
        <is>
          <t>LT027</t>
        </is>
      </c>
      <c r="O150" s="13" t="n">
        <v>0</v>
      </c>
      <c r="R150" s="7" t="n"/>
    </row>
    <row r="151">
      <c r="C151" t="inlineStr">
        <is>
          <t>Price_BOM_VLC_VLSC_WearRings_145</t>
        </is>
      </c>
      <c r="D151" t="inlineStr">
        <is>
          <t>:40707-2P-15HP-VLC:40707-2P-20HP-VLC:40707-2P-25HP-VLC:40707-2P-30HP-VLC:40707-2P-40HP-VLC:</t>
        </is>
      </c>
      <c r="E151" s="2" t="inlineStr">
        <is>
          <t>X4</t>
        </is>
      </c>
      <c r="F151" s="2" t="inlineStr">
        <is>
          <t>:C30:C35:J:</t>
        </is>
      </c>
      <c r="G151" t="inlineStr">
        <is>
          <t>WRMatl_Vesconite</t>
        </is>
      </c>
      <c r="H151" t="inlineStr">
        <is>
          <t>Vesconite</t>
        </is>
      </c>
      <c r="I151" s="7" t="inlineStr">
        <is>
          <t>M4</t>
        </is>
      </c>
      <c r="J151" s="7" t="n">
        <v>98567035</v>
      </c>
      <c r="K151" s="7" t="inlineStr">
        <is>
          <t>WEAR RING, 4.25"x4.75"x0.75", M4</t>
        </is>
      </c>
      <c r="L151" t="inlineStr">
        <is>
          <t>A102197</t>
        </is>
      </c>
      <c r="N151" t="inlineStr">
        <is>
          <t>LT027</t>
        </is>
      </c>
      <c r="O151" s="13" t="n">
        <v>0</v>
      </c>
      <c r="R151" s="63" t="n"/>
    </row>
    <row r="152">
      <c r="C152" t="inlineStr">
        <is>
          <t>Price_BOM_VLC_VLSC_WearRings_146</t>
        </is>
      </c>
      <c r="D152" t="inlineStr">
        <is>
          <t>:40707-4P-3HP-VLSC:40707-4P-5HP-VLSC:</t>
        </is>
      </c>
      <c r="E152" s="2" t="inlineStr">
        <is>
          <t>X3</t>
        </is>
      </c>
      <c r="F152" s="2" t="inlineStr">
        <is>
          <t>:C30:C35:J:</t>
        </is>
      </c>
      <c r="G152" t="inlineStr">
        <is>
          <t>WRMatl_Vesconite</t>
        </is>
      </c>
      <c r="H152" t="inlineStr">
        <is>
          <t>Vesconite</t>
        </is>
      </c>
      <c r="I152" s="7" t="inlineStr">
        <is>
          <t>M4</t>
        </is>
      </c>
      <c r="J152" s="7" t="n">
        <v>98567035</v>
      </c>
      <c r="K152" s="7" t="inlineStr">
        <is>
          <t>WEAR RING, 4.25"x4.75"x0.75", M4</t>
        </is>
      </c>
      <c r="L152" t="inlineStr">
        <is>
          <t>A102197</t>
        </is>
      </c>
      <c r="N152" t="inlineStr">
        <is>
          <t>LT027</t>
        </is>
      </c>
      <c r="O152" s="13" t="n">
        <v>0</v>
      </c>
    </row>
    <row r="153">
      <c r="C153" t="inlineStr">
        <is>
          <t>Price_BOM_VLC_VLSC_WearRings_147</t>
        </is>
      </c>
      <c r="D153" t="inlineStr">
        <is>
          <t>:40707-2P-15HP-VLSC:40707-2P-20HP-VLSC:40707-2P-25HP-VLSC:40707-2P-30HP-VLSC:40707-2P-40HP-VLSC:</t>
        </is>
      </c>
      <c r="E153" s="2" t="inlineStr">
        <is>
          <t>X4</t>
        </is>
      </c>
      <c r="F153" s="2" t="inlineStr">
        <is>
          <t>:C30:C35:J:</t>
        </is>
      </c>
      <c r="G153" t="inlineStr">
        <is>
          <t>WRMatl_Vesconite</t>
        </is>
      </c>
      <c r="H153" t="inlineStr">
        <is>
          <t>Vesconite</t>
        </is>
      </c>
      <c r="I153" s="7" t="inlineStr">
        <is>
          <t>M4</t>
        </is>
      </c>
      <c r="J153" s="7" t="n">
        <v>98567035</v>
      </c>
      <c r="K153" s="7" t="inlineStr">
        <is>
          <t>WEAR RING, 4.25"x4.75"x0.75", M4</t>
        </is>
      </c>
      <c r="L153" t="inlineStr">
        <is>
          <t>A102197</t>
        </is>
      </c>
      <c r="N153" t="inlineStr">
        <is>
          <t>LT027</t>
        </is>
      </c>
      <c r="O153" s="13" t="n">
        <v>0</v>
      </c>
      <c r="R153" s="63" t="n"/>
    </row>
    <row r="154">
      <c r="C154" t="inlineStr">
        <is>
          <t>Price_BOM_VLC_VLSC_WearRings_148</t>
        </is>
      </c>
      <c r="D154" t="inlineStr">
        <is>
          <t>:40957-4P-5HP-VLC:40957-4P-7.5HP-VLC:40957-4P-10HP-VLC:</t>
        </is>
      </c>
      <c r="E154" s="2" t="inlineStr">
        <is>
          <t>X3</t>
        </is>
      </c>
      <c r="F154" s="2" t="inlineStr">
        <is>
          <t>:C30:C35:J:</t>
        </is>
      </c>
      <c r="G154" t="inlineStr">
        <is>
          <t>WRMatl_Vesconite</t>
        </is>
      </c>
      <c r="H154" t="inlineStr">
        <is>
          <t>Vesconite</t>
        </is>
      </c>
      <c r="I154" s="7" t="inlineStr">
        <is>
          <t>M4</t>
        </is>
      </c>
      <c r="J154" s="7" t="n">
        <v>98567034</v>
      </c>
      <c r="K154" s="7" t="inlineStr">
        <is>
          <t>WEAR RING, 4.00"x4.50"x0.75", M4</t>
        </is>
      </c>
      <c r="L154" t="inlineStr">
        <is>
          <t>A102197</t>
        </is>
      </c>
      <c r="N154" t="inlineStr">
        <is>
          <t>LT027</t>
        </is>
      </c>
      <c r="O154" s="13" t="n">
        <v>0</v>
      </c>
    </row>
    <row r="155">
      <c r="C155" t="inlineStr">
        <is>
          <t>Price_BOM_VLC_VLSC_WearRings_149</t>
        </is>
      </c>
      <c r="D155" t="inlineStr">
        <is>
          <t>:40957-4P-5HP-VLSC:40957-4P-7.5HP-VLSC:40957-4P-10HP-VLSC:</t>
        </is>
      </c>
      <c r="E155" s="2" t="inlineStr">
        <is>
          <t>X3</t>
        </is>
      </c>
      <c r="F155" s="2" t="inlineStr">
        <is>
          <t>:C30:C35:J:</t>
        </is>
      </c>
      <c r="G155" t="inlineStr">
        <is>
          <t>WRMatl_Vesconite</t>
        </is>
      </c>
      <c r="H155" t="inlineStr">
        <is>
          <t>Vesconite</t>
        </is>
      </c>
      <c r="I155" s="7" t="inlineStr">
        <is>
          <t>M4</t>
        </is>
      </c>
      <c r="J155" s="7" t="n">
        <v>98567034</v>
      </c>
      <c r="K155" s="7" t="inlineStr">
        <is>
          <t>WEAR RING, 4.00"x4.50"x0.75", M4</t>
        </is>
      </c>
      <c r="L155" t="inlineStr">
        <is>
          <t>A102197</t>
        </is>
      </c>
      <c r="N155" t="inlineStr">
        <is>
          <t>LT027</t>
        </is>
      </c>
      <c r="O155" s="13" t="n">
        <v>0</v>
      </c>
      <c r="R155" s="63" t="n"/>
    </row>
    <row r="156">
      <c r="C156" t="inlineStr">
        <is>
          <t>Price_BOM_VLC_VLSC_WearRings_150</t>
        </is>
      </c>
      <c r="D156" t="inlineStr">
        <is>
          <t>:40957-2P-40HP-VLC:40957-2P-50HP-VLC:40957-2P-60HP-VLC:40957-2P-75HP-VLC:40957-2P-100HP-VLC:40957-4P-15HP-VLC:</t>
        </is>
      </c>
      <c r="E156" s="2" t="inlineStr">
        <is>
          <t>XA</t>
        </is>
      </c>
      <c r="F156" s="2" t="inlineStr">
        <is>
          <t>:C30:C35:J:</t>
        </is>
      </c>
      <c r="G156" t="inlineStr">
        <is>
          <t>WRMatl_Vesconite</t>
        </is>
      </c>
      <c r="H156" t="inlineStr">
        <is>
          <t>Vesconite</t>
        </is>
      </c>
      <c r="I156" s="7" t="inlineStr">
        <is>
          <t>M4</t>
        </is>
      </c>
      <c r="J156" s="7" t="n">
        <v>96769174</v>
      </c>
      <c r="K156" s="7" t="inlineStr">
        <is>
          <t>WEAR RING,L,3095-7-XA,VL,4095-9-XA,M4</t>
        </is>
      </c>
      <c r="L156" t="inlineStr">
        <is>
          <t>A102197</t>
        </is>
      </c>
      <c r="N156" t="inlineStr">
        <is>
          <t>LT027</t>
        </is>
      </c>
      <c r="O156" s="13" t="n">
        <v>0</v>
      </c>
    </row>
    <row r="157">
      <c r="C157" t="inlineStr">
        <is>
          <t>Price_BOM_VLC_VLSC_WearRings_151</t>
        </is>
      </c>
      <c r="D157" t="inlineStr">
        <is>
          <t>:40957-2P-40HP-VLSC:40957-2P-50HP-VLSC:40957-2P-60HP-VLSC:40957-2P-75HP-VLSC:40957-2P-100HP-VLSC:40957-4P-15HP-VLSC:</t>
        </is>
      </c>
      <c r="E157" s="2" t="inlineStr">
        <is>
          <t>XA</t>
        </is>
      </c>
      <c r="F157" s="2" t="inlineStr">
        <is>
          <t>:C30:C35:J:</t>
        </is>
      </c>
      <c r="G157" t="inlineStr">
        <is>
          <t>WRMatl_Vesconite</t>
        </is>
      </c>
      <c r="H157" t="inlineStr">
        <is>
          <t>Vesconite</t>
        </is>
      </c>
      <c r="I157" s="7" t="inlineStr">
        <is>
          <t>M4</t>
        </is>
      </c>
      <c r="J157" s="7" t="n">
        <v>96769174</v>
      </c>
      <c r="K157" s="7" t="inlineStr">
        <is>
          <t>WEAR RING,L,3095-7-XA,VL,4095-9-XA,M4</t>
        </is>
      </c>
      <c r="L157" t="inlineStr">
        <is>
          <t>A102197</t>
        </is>
      </c>
      <c r="N157" t="inlineStr">
        <is>
          <t>LT027</t>
        </is>
      </c>
      <c r="O157" s="13" t="n">
        <v>0</v>
      </c>
      <c r="R157" s="63" t="n"/>
    </row>
    <row r="158">
      <c r="C158" t="inlineStr">
        <is>
          <t>Price_BOM_VLC_VLSC_WearRings_152</t>
        </is>
      </c>
      <c r="D158" s="68" t="inlineStr">
        <is>
          <t>:50129-4P-15HP-VLC:50129-4P-20HP-VLC:50129-4P-25HP-VLC:50129-4P-30HP-VLC:50129-4P-40HP-VLC:50129-4P-50HP-VLC:50129-4P-60HP-VLC:</t>
        </is>
      </c>
      <c r="E158" s="2" t="inlineStr">
        <is>
          <t>XA</t>
        </is>
      </c>
      <c r="F158" s="2" t="inlineStr">
        <is>
          <t>:C30:C35:J:</t>
        </is>
      </c>
      <c r="G158" t="inlineStr">
        <is>
          <t>WRMatl_Vesconite</t>
        </is>
      </c>
      <c r="H158" t="inlineStr">
        <is>
          <t>Vesconite</t>
        </is>
      </c>
      <c r="I158" s="7" t="inlineStr">
        <is>
          <t>M4</t>
        </is>
      </c>
      <c r="J158" s="7" t="n">
        <v>96769189</v>
      </c>
      <c r="K158" s="7" t="inlineStr">
        <is>
          <t>WEAR RING,L,4012-9 &amp; A &amp; 4015-9,VL,5012-9 &amp; A &amp; 5015-7,M4</t>
        </is>
      </c>
      <c r="L158" t="inlineStr">
        <is>
          <t>A102197</t>
        </is>
      </c>
      <c r="N158" t="inlineStr">
        <is>
          <t>LT027</t>
        </is>
      </c>
      <c r="O158" s="13" t="n">
        <v>0</v>
      </c>
    </row>
    <row r="159">
      <c r="C159" t="inlineStr">
        <is>
          <t>Price_BOM_VLC_VLSC_WearRings_153</t>
        </is>
      </c>
      <c r="D159" t="inlineStr">
        <is>
          <t>:50129-4P-15HP-VLSC:50129-4P-20HP-VLSC:50129-4P-25HP-VLSC:50129-4P-30HP-VLSC:50129-4P-40HP-VLSC:50129-4P-50HP-VLSC:50129-4P-60HP-VLSC:</t>
        </is>
      </c>
      <c r="E159" s="2" t="inlineStr">
        <is>
          <t>XA</t>
        </is>
      </c>
      <c r="F159" s="2" t="inlineStr">
        <is>
          <t>:C30:C35:J:</t>
        </is>
      </c>
      <c r="G159" t="inlineStr">
        <is>
          <t>WRMatl_Vesconite</t>
        </is>
      </c>
      <c r="H159" t="inlineStr">
        <is>
          <t>Vesconite</t>
        </is>
      </c>
      <c r="I159" s="7" t="inlineStr">
        <is>
          <t>M4</t>
        </is>
      </c>
      <c r="J159" s="7" t="n">
        <v>96769189</v>
      </c>
      <c r="K159" s="7" t="inlineStr">
        <is>
          <t>WEAR RING,L,4012-9 &amp; A &amp; 4015-9,VL,5012-9 &amp; A &amp; 5015-7,M4</t>
        </is>
      </c>
      <c r="L159" t="inlineStr">
        <is>
          <t>A102197</t>
        </is>
      </c>
      <c r="N159" t="inlineStr">
        <is>
          <t>LT027</t>
        </is>
      </c>
      <c r="O159" s="13" t="n">
        <v>0</v>
      </c>
      <c r="R159" s="7" t="n"/>
    </row>
    <row r="160">
      <c r="C160" t="inlineStr">
        <is>
          <t>Price_BOM_VLC_VLSC_WearRings_154</t>
        </is>
      </c>
      <c r="D160" s="2" t="inlineStr">
        <is>
          <t>:5012A-4P-10HP-VLC:5012A-4P-15HP-VLC:5012A-4P-20HP-VLC:5012A-4P-25HP-VLC:5012A-4P-30HP-VLC:5012A-4P-40HP-VLC:</t>
        </is>
      </c>
      <c r="E160" s="2" t="inlineStr">
        <is>
          <t>XA</t>
        </is>
      </c>
      <c r="F160" s="2" t="inlineStr">
        <is>
          <t>:C30:C35:J:</t>
        </is>
      </c>
      <c r="G160" t="inlineStr">
        <is>
          <t>WRMatl_Vesconite</t>
        </is>
      </c>
      <c r="H160" t="inlineStr">
        <is>
          <t>Vesconite</t>
        </is>
      </c>
      <c r="I160" s="7" t="inlineStr">
        <is>
          <t>M4</t>
        </is>
      </c>
      <c r="J160" s="7" t="n">
        <v>96769189</v>
      </c>
      <c r="K160" s="7" t="inlineStr">
        <is>
          <t>WEAR RING,L,4012-9 &amp; A &amp; 4015-9,VL,5012-9 &amp; A &amp; 5015-7,M4</t>
        </is>
      </c>
      <c r="L160" t="inlineStr">
        <is>
          <t>A102197</t>
        </is>
      </c>
      <c r="N160" t="inlineStr">
        <is>
          <t>LT027</t>
        </is>
      </c>
      <c r="O160" s="13" t="n">
        <v>0</v>
      </c>
      <c r="R160" s="63" t="n"/>
    </row>
    <row r="161">
      <c r="C161" t="inlineStr">
        <is>
          <t>Price_BOM_VLC_VLSC_WearRings_155</t>
        </is>
      </c>
      <c r="D161" t="inlineStr">
        <is>
          <t>:5012A-4P-10HP-VLSC:5012A-4P-15HP-VLSC:5012A-4P-20HP-VLSC:5012A-4P-25HP-VLSC:5012A-4P-30HP-VLSC:5012A-4P-40HP-VLSC:</t>
        </is>
      </c>
      <c r="E161" s="2" t="inlineStr">
        <is>
          <t>XA</t>
        </is>
      </c>
      <c r="F161" s="2" t="inlineStr">
        <is>
          <t>:C30:C35:J:</t>
        </is>
      </c>
      <c r="G161" t="inlineStr">
        <is>
          <t>WRMatl_Vesconite</t>
        </is>
      </c>
      <c r="H161" t="inlineStr">
        <is>
          <t>Vesconite</t>
        </is>
      </c>
      <c r="I161" s="7" t="inlineStr">
        <is>
          <t>M4</t>
        </is>
      </c>
      <c r="J161" s="7" t="n">
        <v>96769189</v>
      </c>
      <c r="K161" s="7" t="inlineStr">
        <is>
          <t>WEAR RING,L,4012-9 &amp; A &amp; 4015-9,VL,5012-9 &amp; A &amp; 5015-7,M4</t>
        </is>
      </c>
      <c r="L161" t="inlineStr">
        <is>
          <t>A102197</t>
        </is>
      </c>
      <c r="N161" t="inlineStr">
        <is>
          <t>LT027</t>
        </is>
      </c>
      <c r="O161" s="13" t="n">
        <v>0</v>
      </c>
      <c r="R161" s="63" t="n"/>
    </row>
    <row r="162">
      <c r="C162" t="inlineStr">
        <is>
          <t>Price_BOM_VLC_VLSC_WearRings_156</t>
        </is>
      </c>
      <c r="D162" t="inlineStr">
        <is>
          <t>:50157-4P-60HP-VLC:50157-4P-75HP-VLC:50157-4P-100HP-VLC:</t>
        </is>
      </c>
      <c r="E162" s="2" t="inlineStr">
        <is>
          <t>X5</t>
        </is>
      </c>
      <c r="F162" s="2" t="inlineStr">
        <is>
          <t>:J:</t>
        </is>
      </c>
      <c r="G162" t="inlineStr">
        <is>
          <t>WRMatl_Vesconite</t>
        </is>
      </c>
      <c r="H162" t="inlineStr">
        <is>
          <t>Vesconite</t>
        </is>
      </c>
      <c r="I162" s="7" t="inlineStr">
        <is>
          <t>M4</t>
        </is>
      </c>
      <c r="J162" s="7" t="n">
        <v>96769189</v>
      </c>
      <c r="K162" s="7" t="inlineStr">
        <is>
          <t>WEAR RING,L,4012-9 &amp; A &amp; 4015-9,VL,5012-9 &amp; A &amp; 5015-7,M4</t>
        </is>
      </c>
      <c r="L162" t="inlineStr">
        <is>
          <t>A102197</t>
        </is>
      </c>
      <c r="N162" t="inlineStr">
        <is>
          <t>LT027</t>
        </is>
      </c>
      <c r="O162" s="13" t="n">
        <v>0</v>
      </c>
      <c r="R162" s="63" t="n"/>
    </row>
    <row r="163">
      <c r="C163" t="inlineStr">
        <is>
          <t>Price_BOM_VLC_VLSC_WearRings_157</t>
        </is>
      </c>
      <c r="D163" t="inlineStr">
        <is>
          <t>:50157-4P-50HP-VLC:</t>
        </is>
      </c>
      <c r="E163" s="2" t="inlineStr">
        <is>
          <t>XA</t>
        </is>
      </c>
      <c r="F163" s="2" t="inlineStr">
        <is>
          <t>:J:</t>
        </is>
      </c>
      <c r="G163" t="inlineStr">
        <is>
          <t>WRMatl_Vesconite</t>
        </is>
      </c>
      <c r="H163" t="inlineStr">
        <is>
          <t>Vesconite</t>
        </is>
      </c>
      <c r="I163" s="7" t="inlineStr">
        <is>
          <t>M4</t>
        </is>
      </c>
      <c r="J163" s="7" t="n">
        <v>96769189</v>
      </c>
      <c r="K163" s="7" t="inlineStr">
        <is>
          <t>WEAR RING,L,4012-9 &amp; A &amp; 4015-9,VL,5012-9 &amp; A &amp; 5015-7,M4</t>
        </is>
      </c>
      <c r="L163" t="inlineStr">
        <is>
          <t>A102197</t>
        </is>
      </c>
      <c r="N163" t="inlineStr">
        <is>
          <t>LT027</t>
        </is>
      </c>
      <c r="O163" s="13" t="n">
        <v>0</v>
      </c>
      <c r="R163" s="63" t="n"/>
    </row>
    <row r="164">
      <c r="C164" t="inlineStr">
        <is>
          <t>Price_BOM_VLC_VLSC_WearRings_158</t>
        </is>
      </c>
      <c r="D164" t="inlineStr">
        <is>
          <t>:50157-4P-60HP-VLSC:50157-4P-75HP-VLSC:50157-4P-100HP-VLSC:</t>
        </is>
      </c>
      <c r="E164" s="2" t="inlineStr">
        <is>
          <t>X5</t>
        </is>
      </c>
      <c r="F164" s="2" t="inlineStr">
        <is>
          <t>:J:</t>
        </is>
      </c>
      <c r="G164" t="inlineStr">
        <is>
          <t>WRMatl_Vesconite</t>
        </is>
      </c>
      <c r="H164" t="inlineStr">
        <is>
          <t>Vesconite</t>
        </is>
      </c>
      <c r="I164" s="7" t="inlineStr">
        <is>
          <t>M4</t>
        </is>
      </c>
      <c r="J164" s="7" t="n">
        <v>96769189</v>
      </c>
      <c r="K164" s="7" t="inlineStr">
        <is>
          <t>WEAR RING,L,4012-9 &amp; A &amp; 4015-9,VL,5012-9 &amp; A &amp; 5015-7,M4</t>
        </is>
      </c>
      <c r="L164" t="inlineStr">
        <is>
          <t>A102197</t>
        </is>
      </c>
      <c r="N164" t="inlineStr">
        <is>
          <t>LT027</t>
        </is>
      </c>
      <c r="O164" s="13" t="n">
        <v>0</v>
      </c>
      <c r="R164" s="63" t="n"/>
    </row>
    <row r="165">
      <c r="C165" t="inlineStr">
        <is>
          <t>Price_BOM_VLC_VLSC_WearRings_159</t>
        </is>
      </c>
      <c r="D165" t="inlineStr">
        <is>
          <t>:50157-4P-50HP-VLSC:</t>
        </is>
      </c>
      <c r="E165" t="inlineStr">
        <is>
          <t>XA</t>
        </is>
      </c>
      <c r="F165" s="2" t="inlineStr">
        <is>
          <t>:J:</t>
        </is>
      </c>
      <c r="G165" t="inlineStr">
        <is>
          <t>WRMatl_Vesconite</t>
        </is>
      </c>
      <c r="H165" t="inlineStr">
        <is>
          <t>Vesconite</t>
        </is>
      </c>
      <c r="I165" s="7" t="inlineStr">
        <is>
          <t>M4</t>
        </is>
      </c>
      <c r="J165" s="7" t="n">
        <v>96769189</v>
      </c>
      <c r="K165" s="7" t="inlineStr">
        <is>
          <t>WEAR RING,L,4012-9 &amp; A &amp; 4015-9,VL,5012-9 &amp; A &amp; 5015-7,M4</t>
        </is>
      </c>
      <c r="L165" t="inlineStr">
        <is>
          <t>A102197</t>
        </is>
      </c>
      <c r="N165" t="inlineStr">
        <is>
          <t>LT027</t>
        </is>
      </c>
      <c r="O165" s="13" t="n">
        <v>0</v>
      </c>
      <c r="R165" s="63" t="n"/>
    </row>
    <row r="166">
      <c r="C166" t="inlineStr">
        <is>
          <t>Price_BOM_VLC_VLSC_WearRings_160</t>
        </is>
      </c>
      <c r="D166" t="inlineStr">
        <is>
          <t>:50707-4P-5HP-VLC:50707-4P-7.5HP-VLC:</t>
        </is>
      </c>
      <c r="E166" s="2" t="inlineStr">
        <is>
          <t>X3</t>
        </is>
      </c>
      <c r="F166" s="2" t="inlineStr">
        <is>
          <t>:C30:C35:J:</t>
        </is>
      </c>
      <c r="G166" t="inlineStr">
        <is>
          <t>WRMatl_Vesconite</t>
        </is>
      </c>
      <c r="H166" t="inlineStr">
        <is>
          <t>Vesconite</t>
        </is>
      </c>
      <c r="I166" s="7" t="inlineStr">
        <is>
          <t>M4</t>
        </is>
      </c>
      <c r="J166" s="7" t="n">
        <v>98567037</v>
      </c>
      <c r="K166" s="7" t="inlineStr">
        <is>
          <t>WEAR RING, 5.38"x6.25"x1.00", M4</t>
        </is>
      </c>
      <c r="L166" t="inlineStr">
        <is>
          <t>A102197</t>
        </is>
      </c>
      <c r="N166" t="inlineStr">
        <is>
          <t>LT027</t>
        </is>
      </c>
      <c r="O166" s="13" t="n">
        <v>0</v>
      </c>
      <c r="R166" s="63" t="n"/>
    </row>
    <row r="167">
      <c r="C167" t="inlineStr">
        <is>
          <t>Price_BOM_VLC_VLSC_WearRings_161</t>
        </is>
      </c>
      <c r="D167" t="inlineStr">
        <is>
          <t>:50707-4P-5HP-VLSC:50707-4P-7.5HP-VLSC:</t>
        </is>
      </c>
      <c r="E167" s="2" t="inlineStr">
        <is>
          <t>X3</t>
        </is>
      </c>
      <c r="F167" s="2" t="inlineStr">
        <is>
          <t>:C30:C35:J:</t>
        </is>
      </c>
      <c r="G167" t="inlineStr">
        <is>
          <t>WRMatl_Vesconite</t>
        </is>
      </c>
      <c r="H167" t="inlineStr">
        <is>
          <t>Vesconite</t>
        </is>
      </c>
      <c r="I167" s="7" t="inlineStr">
        <is>
          <t>M4</t>
        </is>
      </c>
      <c r="J167" s="7" t="n">
        <v>98567037</v>
      </c>
      <c r="K167" s="7" t="inlineStr">
        <is>
          <t>WEAR RING, 5.38"x6.25"x1.00", M4</t>
        </is>
      </c>
      <c r="L167" t="inlineStr">
        <is>
          <t>A102197</t>
        </is>
      </c>
      <c r="N167" t="inlineStr">
        <is>
          <t>LT027</t>
        </is>
      </c>
      <c r="O167" s="13" t="n">
        <v>0</v>
      </c>
      <c r="R167" s="63" t="n"/>
    </row>
    <row r="168">
      <c r="C168" t="inlineStr">
        <is>
          <t>Price_BOM_VLC_VLSC_WearRings_162</t>
        </is>
      </c>
      <c r="D168" t="inlineStr">
        <is>
          <t>:50707-2P-30HP-VLC:50707-2P-40HP-VLC:50707-2P-50HP-VLC:50707-2P-60HP-VLC:</t>
        </is>
      </c>
      <c r="E168" s="2" t="inlineStr">
        <is>
          <t>X4</t>
        </is>
      </c>
      <c r="F168" s="2" t="inlineStr">
        <is>
          <t>:C30:C35:J:</t>
        </is>
      </c>
      <c r="G168" t="inlineStr">
        <is>
          <t>WRMatl_Vesconite</t>
        </is>
      </c>
      <c r="H168" t="inlineStr">
        <is>
          <t>Vesconite</t>
        </is>
      </c>
      <c r="I168" s="7" t="inlineStr">
        <is>
          <t>M4</t>
        </is>
      </c>
      <c r="J168" s="7" t="n">
        <v>96699322</v>
      </c>
      <c r="K168" s="7" t="inlineStr">
        <is>
          <t>WEAR RING,L,4070-7-X4,VL,5070-7-X4,M4</t>
        </is>
      </c>
      <c r="L168" t="inlineStr">
        <is>
          <t>A102197</t>
        </is>
      </c>
      <c r="N168" t="inlineStr">
        <is>
          <t>LT027</t>
        </is>
      </c>
      <c r="O168" s="13" t="n">
        <v>0</v>
      </c>
      <c r="R168" s="63" t="n"/>
    </row>
    <row r="169">
      <c r="C169" t="inlineStr">
        <is>
          <t>Price_BOM_VLC_VLSC_WearRings_163</t>
        </is>
      </c>
      <c r="D169" t="inlineStr">
        <is>
          <t>:50707-2P-30HP-VLSC:50707-2P-40HP-VLSC:50707-2P-50HP-VLSC:50707-2P-60HP-VLSC:</t>
        </is>
      </c>
      <c r="E169" s="2" t="inlineStr">
        <is>
          <t>X4</t>
        </is>
      </c>
      <c r="F169" s="2" t="inlineStr">
        <is>
          <t>:C30:C35:J:</t>
        </is>
      </c>
      <c r="G169" t="inlineStr">
        <is>
          <t>WRMatl_Vesconite</t>
        </is>
      </c>
      <c r="H169" t="inlineStr">
        <is>
          <t>Vesconite</t>
        </is>
      </c>
      <c r="I169" s="7" t="inlineStr">
        <is>
          <t>M4</t>
        </is>
      </c>
      <c r="J169" s="7" t="n">
        <v>96699322</v>
      </c>
      <c r="K169" s="7" t="inlineStr">
        <is>
          <t>WEAR RING,L,4070-7-X4,VL,5070-7-X4,M4</t>
        </is>
      </c>
      <c r="L169" t="inlineStr">
        <is>
          <t>A102197</t>
        </is>
      </c>
      <c r="N169" t="inlineStr">
        <is>
          <t>LT027</t>
        </is>
      </c>
      <c r="O169" s="13" t="n">
        <v>0</v>
      </c>
    </row>
    <row r="170">
      <c r="C170" t="inlineStr">
        <is>
          <t>Price_BOM_VLC_VLSC_WearRings_164</t>
        </is>
      </c>
      <c r="D170" t="inlineStr">
        <is>
          <t>:50957-4P-7.5HP-VLC:50957-4P-10HP-VLC:</t>
        </is>
      </c>
      <c r="E170" s="2" t="inlineStr">
        <is>
          <t>X3</t>
        </is>
      </c>
      <c r="F170" s="2" t="inlineStr">
        <is>
          <t>:C30:C35:J:</t>
        </is>
      </c>
      <c r="G170" t="inlineStr">
        <is>
          <t>WRMatl_Vesconite</t>
        </is>
      </c>
      <c r="H170" t="inlineStr">
        <is>
          <t>Vesconite</t>
        </is>
      </c>
      <c r="I170" s="7" t="inlineStr">
        <is>
          <t>M4</t>
        </is>
      </c>
      <c r="J170" s="7" t="n">
        <v>96769177</v>
      </c>
      <c r="K170" s="7" t="inlineStr">
        <is>
          <t>WEAR RING,L,4095-9 &amp; 9,VL,5095-A &amp; 9,M4</t>
        </is>
      </c>
      <c r="L170" t="inlineStr">
        <is>
          <t>A102197</t>
        </is>
      </c>
      <c r="N170" t="inlineStr">
        <is>
          <t>LT027</t>
        </is>
      </c>
      <c r="O170" s="13" t="n">
        <v>0</v>
      </c>
      <c r="R170" s="7" t="n"/>
    </row>
    <row r="171">
      <c r="C171" t="inlineStr">
        <is>
          <t>Price_BOM_VLC_VLSC_WearRings_165</t>
        </is>
      </c>
      <c r="D171" t="inlineStr">
        <is>
          <t>:50957-4P-7.5HP-VLSC:50957-4P-10HP-VLSC:</t>
        </is>
      </c>
      <c r="E171" s="2" t="inlineStr">
        <is>
          <t>X3</t>
        </is>
      </c>
      <c r="F171" s="2" t="inlineStr">
        <is>
          <t>:C30:C35:J:</t>
        </is>
      </c>
      <c r="G171" t="inlineStr">
        <is>
          <t>WRMatl_Vesconite</t>
        </is>
      </c>
      <c r="H171" t="inlineStr">
        <is>
          <t>Vesconite</t>
        </is>
      </c>
      <c r="I171" s="7" t="inlineStr">
        <is>
          <t>M4</t>
        </is>
      </c>
      <c r="J171" s="7" t="n">
        <v>96769177</v>
      </c>
      <c r="K171" s="7" t="inlineStr">
        <is>
          <t>WEAR RING,L,4095-9 &amp; 9,VL,5095-A &amp; 9,M4</t>
        </is>
      </c>
      <c r="L171" t="inlineStr">
        <is>
          <t>A102197</t>
        </is>
      </c>
      <c r="N171" t="inlineStr">
        <is>
          <t>LT027</t>
        </is>
      </c>
      <c r="O171" s="13" t="n">
        <v>0</v>
      </c>
      <c r="R171" s="63" t="n"/>
    </row>
    <row r="172">
      <c r="C172" t="inlineStr">
        <is>
          <t>Price_BOM_VLC_VLSC_WearRings_166</t>
        </is>
      </c>
      <c r="D172" t="inlineStr">
        <is>
          <t>:50957-4P-15HP-VLC:50957-4P-20HP-VLC:</t>
        </is>
      </c>
      <c r="E172" s="2" t="inlineStr">
        <is>
          <t>X4</t>
        </is>
      </c>
      <c r="F172" s="2" t="inlineStr">
        <is>
          <t>:C30:C35:J:</t>
        </is>
      </c>
      <c r="G172" t="inlineStr">
        <is>
          <t>WRMatl_Vesconite</t>
        </is>
      </c>
      <c r="H172" t="inlineStr">
        <is>
          <t>Vesconite</t>
        </is>
      </c>
      <c r="I172" s="7" t="inlineStr">
        <is>
          <t>M4</t>
        </is>
      </c>
      <c r="J172" s="7" t="n">
        <v>96769177</v>
      </c>
      <c r="K172" s="7" t="inlineStr">
        <is>
          <t>WEAR RING,L,4095-9 &amp; 9,VL,5095-A &amp; 9,M4</t>
        </is>
      </c>
      <c r="L172" t="inlineStr">
        <is>
          <t>A102197</t>
        </is>
      </c>
      <c r="N172" t="inlineStr">
        <is>
          <t>LT027</t>
        </is>
      </c>
      <c r="O172" s="13" t="n">
        <v>0</v>
      </c>
      <c r="R172" s="63" t="n"/>
    </row>
    <row r="173">
      <c r="C173" t="inlineStr">
        <is>
          <t>Price_BOM_VLC_VLSC_WearRings_167</t>
        </is>
      </c>
      <c r="D173" t="inlineStr">
        <is>
          <t>:50957-4P-15HP-VLSC:50957-4P-20HP-VLSC:</t>
        </is>
      </c>
      <c r="E173" s="2" t="inlineStr">
        <is>
          <t>X4</t>
        </is>
      </c>
      <c r="F173" s="2" t="inlineStr">
        <is>
          <t>:C30:C35:J:</t>
        </is>
      </c>
      <c r="G173" t="inlineStr">
        <is>
          <t>WRMatl_Vesconite</t>
        </is>
      </c>
      <c r="H173" t="inlineStr">
        <is>
          <t>Vesconite</t>
        </is>
      </c>
      <c r="I173" s="7" t="inlineStr">
        <is>
          <t>M4</t>
        </is>
      </c>
      <c r="J173" s="7" t="n">
        <v>96769177</v>
      </c>
      <c r="K173" s="7" t="inlineStr">
        <is>
          <t>WEAR RING,L,4095-9 &amp; 9,VL,5095-A &amp; 9,M4</t>
        </is>
      </c>
      <c r="L173" t="inlineStr">
        <is>
          <t>A102197</t>
        </is>
      </c>
      <c r="N173" t="inlineStr">
        <is>
          <t>LT027</t>
        </is>
      </c>
      <c r="O173" s="13" t="n">
        <v>0</v>
      </c>
      <c r="R173" s="63" t="n"/>
    </row>
    <row r="174">
      <c r="C174" t="inlineStr">
        <is>
          <t>Price_BOM_VLC_VLSC_WearRings_168</t>
        </is>
      </c>
      <c r="D174" t="inlineStr">
        <is>
          <t>:50959-2P-60HP-VLC:50959-2P-75HP-VLC:50959-2P-100HP-VLC:50959-2P-125HP-VLC:</t>
        </is>
      </c>
      <c r="E174" s="2" t="inlineStr">
        <is>
          <t>XA</t>
        </is>
      </c>
      <c r="F174" s="2" t="inlineStr">
        <is>
          <t>:C30:C35:J:</t>
        </is>
      </c>
      <c r="G174" t="inlineStr">
        <is>
          <t>WRMatl_Vesconite</t>
        </is>
      </c>
      <c r="H174" t="inlineStr">
        <is>
          <t>Vesconite</t>
        </is>
      </c>
      <c r="I174" s="7" t="inlineStr">
        <is>
          <t>M4</t>
        </is>
      </c>
      <c r="J174" s="7" t="n">
        <v>96769177</v>
      </c>
      <c r="K174" s="7" t="inlineStr">
        <is>
          <t>WEAR RING,L,4095-9 &amp; 9,VL,5095-A &amp; 9,M4</t>
        </is>
      </c>
      <c r="L174" t="inlineStr">
        <is>
          <t>A102197</t>
        </is>
      </c>
      <c r="N174" t="inlineStr">
        <is>
          <t>LT027</t>
        </is>
      </c>
      <c r="O174" s="13" t="n">
        <v>0</v>
      </c>
      <c r="R174" s="63" t="n"/>
    </row>
    <row r="175">
      <c r="C175" t="inlineStr">
        <is>
          <t>Price_BOM_VLC_VLSC_WearRings_169</t>
        </is>
      </c>
      <c r="D175" t="inlineStr">
        <is>
          <t>:50959-2P-60HP-VLSC:50959-2P-75HP-VLSC:50959-2P-100HP-VLSC:50959-2P-125HP-VLSC:</t>
        </is>
      </c>
      <c r="E175" s="2" t="inlineStr">
        <is>
          <t>XA</t>
        </is>
      </c>
      <c r="F175" s="2" t="inlineStr">
        <is>
          <t>:C30:C35:J:</t>
        </is>
      </c>
      <c r="G175" t="inlineStr">
        <is>
          <t>WRMatl_Vesconite</t>
        </is>
      </c>
      <c r="H175" t="inlineStr">
        <is>
          <t>Vesconite</t>
        </is>
      </c>
      <c r="I175" s="7" t="inlineStr">
        <is>
          <t>M4</t>
        </is>
      </c>
      <c r="J175" s="7" t="n">
        <v>96769177</v>
      </c>
      <c r="K175" s="7" t="inlineStr">
        <is>
          <t>WEAR RING,L,4095-9 &amp; 9,VL,5095-A &amp; 9,M4</t>
        </is>
      </c>
      <c r="L175" t="inlineStr">
        <is>
          <t>A102197</t>
        </is>
      </c>
      <c r="N175" t="inlineStr">
        <is>
          <t>LT027</t>
        </is>
      </c>
      <c r="O175" s="13" t="n">
        <v>0</v>
      </c>
      <c r="R175" s="63" t="n"/>
    </row>
    <row r="176">
      <c r="C176" t="inlineStr">
        <is>
          <t>Price_BOM_VLC_VLSC_WearRings_170</t>
        </is>
      </c>
      <c r="D176" t="inlineStr">
        <is>
          <t>:60125-4P-20HP-VLC:60125-4P-25HP-VLC:60125-4P-30HP-VLC:60125-4P-40HP-VLC:60125-4P-50HP-VLC:60125-4P-60HP-VLC:</t>
        </is>
      </c>
      <c r="E176" s="2" t="inlineStr">
        <is>
          <t>X5</t>
        </is>
      </c>
      <c r="F176" s="2" t="inlineStr">
        <is>
          <t>:C30:C35:J:</t>
        </is>
      </c>
      <c r="G176" t="inlineStr">
        <is>
          <t>WRMatl_Vesconite</t>
        </is>
      </c>
      <c r="H176" t="inlineStr">
        <is>
          <t>Vesconite</t>
        </is>
      </c>
      <c r="I176" s="7" t="inlineStr">
        <is>
          <t>M4</t>
        </is>
      </c>
      <c r="J176" s="7" t="n">
        <v>96769192</v>
      </c>
      <c r="K176" s="7" t="inlineStr">
        <is>
          <t>WEAR RING,L,5012-3,VL,6012-5,M4</t>
        </is>
      </c>
      <c r="L176" t="inlineStr">
        <is>
          <t>A102197</t>
        </is>
      </c>
      <c r="N176" t="inlineStr">
        <is>
          <t>LT027</t>
        </is>
      </c>
      <c r="O176" s="13" t="n">
        <v>0</v>
      </c>
      <c r="R176" s="63" t="n"/>
    </row>
    <row r="177">
      <c r="C177" t="inlineStr">
        <is>
          <t>Price_BOM_VLC_VLSC_WearRings_171</t>
        </is>
      </c>
      <c r="D177" t="inlineStr">
        <is>
          <t>:60125-4P-20HP-VLC:60125-4P-25HP-VLC:60125-4P-30HP-VLC:60125-4P-40HP-VLC:60125-4P-50HP-VLC:60125-4P-60HP-VLC:</t>
        </is>
      </c>
      <c r="E177" s="2" t="inlineStr">
        <is>
          <t>XA</t>
        </is>
      </c>
      <c r="F177" s="2" t="inlineStr">
        <is>
          <t>:C30:C35:J:</t>
        </is>
      </c>
      <c r="G177" t="inlineStr">
        <is>
          <t>WRMatl_Vesconite</t>
        </is>
      </c>
      <c r="H177" t="inlineStr">
        <is>
          <t>Vesconite</t>
        </is>
      </c>
      <c r="I177" s="7" t="inlineStr">
        <is>
          <t>M4</t>
        </is>
      </c>
      <c r="J177" s="7" t="n">
        <v>96769192</v>
      </c>
      <c r="K177" s="7" t="inlineStr">
        <is>
          <t>WEAR RING,L,5012-3,VL,6012-5,M4</t>
        </is>
      </c>
      <c r="L177" t="inlineStr">
        <is>
          <t>A102197</t>
        </is>
      </c>
      <c r="N177" t="inlineStr">
        <is>
          <t>LT027</t>
        </is>
      </c>
      <c r="O177" s="13" t="n">
        <v>0</v>
      </c>
      <c r="R177" s="63" t="n"/>
    </row>
    <row r="178">
      <c r="C178" t="inlineStr">
        <is>
          <t>Price_BOM_VLC_VLSC_WearRings_172</t>
        </is>
      </c>
      <c r="D178" t="inlineStr">
        <is>
          <t>:60125-4P-20HP-VLSC:60125-4P-25HP-VLSC:60125-4P-30HP-VLSC:60125-4P-40HP-VLSC:60125-4P-50HP-VLSC:60125-4P-60HP-VLSC:</t>
        </is>
      </c>
      <c r="E178" s="2" t="inlineStr">
        <is>
          <t>X5</t>
        </is>
      </c>
      <c r="F178" s="2" t="inlineStr">
        <is>
          <t>:C30:C35:J:</t>
        </is>
      </c>
      <c r="G178" t="inlineStr">
        <is>
          <t>WRMatl_Vesconite</t>
        </is>
      </c>
      <c r="H178" t="inlineStr">
        <is>
          <t>Vesconite</t>
        </is>
      </c>
      <c r="I178" s="7" t="inlineStr">
        <is>
          <t>M4</t>
        </is>
      </c>
      <c r="J178" s="7" t="n">
        <v>96769192</v>
      </c>
      <c r="K178" s="7" t="inlineStr">
        <is>
          <t>WEAR RING,L,5012-3,VL,6012-5,M4</t>
        </is>
      </c>
      <c r="L178" t="inlineStr">
        <is>
          <t>A102197</t>
        </is>
      </c>
      <c r="N178" t="inlineStr">
        <is>
          <t>LT027</t>
        </is>
      </c>
      <c r="O178" s="13" t="n">
        <v>0</v>
      </c>
      <c r="R178" s="63" t="n"/>
    </row>
    <row r="179">
      <c r="C179" t="inlineStr">
        <is>
          <t>Price_BOM_VLC_VLSC_WearRings_173</t>
        </is>
      </c>
      <c r="D179" t="inlineStr">
        <is>
          <t>:60125-4P-20HP-VLSC:60125-4P-25HP-VLSC:60125-4P-30HP-VLSC:60125-4P-40HP-VLSC:60125-4P-50HP-VLSC:60125-4P-60HP-VLSC:</t>
        </is>
      </c>
      <c r="E179" s="2" t="inlineStr">
        <is>
          <t>XA</t>
        </is>
      </c>
      <c r="F179" s="2" t="inlineStr">
        <is>
          <t>:C30:C35:J:</t>
        </is>
      </c>
      <c r="G179" t="inlineStr">
        <is>
          <t>WRMatl_Vesconite</t>
        </is>
      </c>
      <c r="H179" t="inlineStr">
        <is>
          <t>Vesconite</t>
        </is>
      </c>
      <c r="I179" s="7" t="inlineStr">
        <is>
          <t>M4</t>
        </is>
      </c>
      <c r="J179" s="7" t="n">
        <v>96769192</v>
      </c>
      <c r="K179" s="7" t="inlineStr">
        <is>
          <t>WEAR RING,L,5012-3,VL,6012-5,M4</t>
        </is>
      </c>
      <c r="L179" t="inlineStr">
        <is>
          <t>A102197</t>
        </is>
      </c>
      <c r="N179" t="inlineStr">
        <is>
          <t>LT027</t>
        </is>
      </c>
      <c r="O179" s="13" t="n">
        <v>0</v>
      </c>
      <c r="R179" s="63" t="n"/>
    </row>
    <row r="180">
      <c r="C180" t="inlineStr">
        <is>
          <t>Price_BOM_VLC_VLSC_WearRings_174</t>
        </is>
      </c>
      <c r="D180" t="inlineStr">
        <is>
          <t>:60157-4P-75HP-VLC:60157-4P-100HP-VLC:60157-4P-125HP-VLC:</t>
        </is>
      </c>
      <c r="E180" s="2" t="inlineStr">
        <is>
          <t>X5</t>
        </is>
      </c>
      <c r="F180" s="2" t="inlineStr">
        <is>
          <t>:J:</t>
        </is>
      </c>
      <c r="G180" t="inlineStr">
        <is>
          <t>WRMatl_Vesconite</t>
        </is>
      </c>
      <c r="H180" t="inlineStr">
        <is>
          <t>Vesconite</t>
        </is>
      </c>
      <c r="I180" s="7" t="inlineStr">
        <is>
          <t>M4</t>
        </is>
      </c>
      <c r="J180" t="n">
        <v>96769204</v>
      </c>
      <c r="K180" t="inlineStr">
        <is>
          <t>WEAR RING,L,5015-7,VL,6015-7,M4</t>
        </is>
      </c>
      <c r="L180" t="inlineStr">
        <is>
          <t>A102197</t>
        </is>
      </c>
      <c r="N180" t="inlineStr">
        <is>
          <t>LT027</t>
        </is>
      </c>
      <c r="O180" s="13" t="n">
        <v>0</v>
      </c>
    </row>
    <row r="181">
      <c r="C181" t="inlineStr">
        <is>
          <t>Price_BOM_VLC_VLSC_WearRings_175</t>
        </is>
      </c>
      <c r="D181" t="inlineStr">
        <is>
          <t>:60157-4P-75HP-VLSC:60157-4P-100HP-VLSC:60157-4P-125HP-VLSC:</t>
        </is>
      </c>
      <c r="E181" s="2" t="inlineStr">
        <is>
          <t>X5</t>
        </is>
      </c>
      <c r="F181" s="2" t="inlineStr">
        <is>
          <t>:J:</t>
        </is>
      </c>
      <c r="G181" t="inlineStr">
        <is>
          <t>WRMatl_Vesconite</t>
        </is>
      </c>
      <c r="H181" t="inlineStr">
        <is>
          <t>Vesconite</t>
        </is>
      </c>
      <c r="I181" s="7" t="inlineStr">
        <is>
          <t>M4</t>
        </is>
      </c>
      <c r="J181" t="n">
        <v>96769204</v>
      </c>
      <c r="K181" t="inlineStr">
        <is>
          <t>WEAR RING,L,5015-7,VL,6015-7,M4</t>
        </is>
      </c>
      <c r="L181" t="inlineStr">
        <is>
          <t>A102197</t>
        </is>
      </c>
      <c r="N181" t="inlineStr">
        <is>
          <t>LT027</t>
        </is>
      </c>
      <c r="O181" s="13" t="n">
        <v>0</v>
      </c>
      <c r="R181" s="7" t="n"/>
    </row>
    <row r="182">
      <c r="C182" t="inlineStr">
        <is>
          <t>Price_BOM_VLC_VLSC_WearRings_176</t>
        </is>
      </c>
      <c r="D182" t="inlineStr">
        <is>
          <t>:60957-4P-15HP-VLC:60957-4P-20HP-VLC:60957-4P-25HP-VLC:60957-4P-30HP-VLC:</t>
        </is>
      </c>
      <c r="E182" s="2" t="inlineStr">
        <is>
          <t>X4</t>
        </is>
      </c>
      <c r="F182" s="2" t="inlineStr">
        <is>
          <t>:C30:C35:J:</t>
        </is>
      </c>
      <c r="G182" t="inlineStr">
        <is>
          <t>WRMatl_Vesconite</t>
        </is>
      </c>
      <c r="H182" t="inlineStr">
        <is>
          <t>Vesconite</t>
        </is>
      </c>
      <c r="I182" s="7" t="inlineStr">
        <is>
          <t>M4</t>
        </is>
      </c>
      <c r="J182" s="7" t="n">
        <v>96769180</v>
      </c>
      <c r="K182" s="7" t="inlineStr">
        <is>
          <t>WEAR RING,L,5095-A,VL,6095-7,M4</t>
        </is>
      </c>
      <c r="L182" t="inlineStr">
        <is>
          <t>A102197</t>
        </is>
      </c>
      <c r="N182" t="inlineStr">
        <is>
          <t>LT027</t>
        </is>
      </c>
      <c r="O182" s="13" t="n">
        <v>0</v>
      </c>
      <c r="R182" s="63" t="n"/>
    </row>
    <row r="183">
      <c r="C183" t="inlineStr">
        <is>
          <t>Price_BOM_VLC_VLSC_WearRings_177</t>
        </is>
      </c>
      <c r="D183" t="inlineStr">
        <is>
          <t>:60957-4P-15HP-VLSC:60957-4P-20HP-VLSC:60957-4P-25HP-VLSC:60957-4P-30HP-VLSC:</t>
        </is>
      </c>
      <c r="E183" s="2" t="inlineStr">
        <is>
          <t>X4</t>
        </is>
      </c>
      <c r="F183" s="2" t="inlineStr">
        <is>
          <t>:C30:C35:J:</t>
        </is>
      </c>
      <c r="G183" t="inlineStr">
        <is>
          <t>WRMatl_Vesconite</t>
        </is>
      </c>
      <c r="H183" t="inlineStr">
        <is>
          <t>Vesconite</t>
        </is>
      </c>
      <c r="I183" s="7" t="inlineStr">
        <is>
          <t>M4</t>
        </is>
      </c>
      <c r="J183" s="7" t="n">
        <v>96769180</v>
      </c>
      <c r="K183" s="7" t="inlineStr">
        <is>
          <t>WEAR RING,L,5095-A,VL,6095-7,M4</t>
        </is>
      </c>
      <c r="L183" t="inlineStr">
        <is>
          <t>A102197</t>
        </is>
      </c>
      <c r="N183" t="inlineStr">
        <is>
          <t>LT027</t>
        </is>
      </c>
      <c r="O183" s="13" t="n">
        <v>0</v>
      </c>
      <c r="R183" s="63" t="n"/>
    </row>
    <row r="184">
      <c r="C184" t="inlineStr">
        <is>
          <t>Price_BOM_VLC_VLSC_WearRings_178</t>
        </is>
      </c>
      <c r="D184" s="68" t="inlineStr">
        <is>
          <t>:80123-4P-25HP-VLC:80123-4P-30HP-VLC:80123-4P-40HP-VLC:80123-4P-50HP-VLC:80123-4P-60HP-VLC:80123-4P-75HP-VLC:80123-4P-100HP-VLC:</t>
        </is>
      </c>
      <c r="E184" s="2" t="inlineStr">
        <is>
          <t>X5</t>
        </is>
      </c>
      <c r="F184" s="2" t="inlineStr">
        <is>
          <t>:C30:C35:J:</t>
        </is>
      </c>
      <c r="G184" t="inlineStr">
        <is>
          <t>WRMatl_Vesconite</t>
        </is>
      </c>
      <c r="H184" t="inlineStr">
        <is>
          <t>Vesconite</t>
        </is>
      </c>
      <c r="I184" s="7" t="inlineStr">
        <is>
          <t>M4</t>
        </is>
      </c>
      <c r="J184" s="7" t="n">
        <v>96769198</v>
      </c>
      <c r="K184" s="7" t="inlineStr">
        <is>
          <t>WEAR RING,L,6012-3-X5,VL,8012-3-X5,M4</t>
        </is>
      </c>
      <c r="L184" t="inlineStr">
        <is>
          <t>A102197</t>
        </is>
      </c>
      <c r="N184" t="inlineStr">
        <is>
          <t>LT027</t>
        </is>
      </c>
      <c r="O184" s="13" t="n">
        <v>0</v>
      </c>
      <c r="R184" s="63" t="n"/>
    </row>
    <row r="185">
      <c r="C185" t="inlineStr">
        <is>
          <t>Price_BOM_VLC_VLSC_WearRings_179</t>
        </is>
      </c>
      <c r="D185" s="68" t="inlineStr">
        <is>
          <t>:80123-4P-25HP-VLC:80123-4P-30HP-VLC:80123-4P-40HP-VLC:80123-4P-50HP-VLC:80123-4P-60HP-VLC:80123-4P-75HP-VLC:80123-4P-100HP-VLC:</t>
        </is>
      </c>
      <c r="E185" s="2" t="inlineStr">
        <is>
          <t>XA</t>
        </is>
      </c>
      <c r="F185" s="2" t="inlineStr">
        <is>
          <t>:C30:C35:J:</t>
        </is>
      </c>
      <c r="G185" t="inlineStr">
        <is>
          <t>WRMatl_Vesconite</t>
        </is>
      </c>
      <c r="H185" t="inlineStr">
        <is>
          <t>Vesconite</t>
        </is>
      </c>
      <c r="I185" s="7" t="inlineStr">
        <is>
          <t>M4</t>
        </is>
      </c>
      <c r="J185" s="7" t="n">
        <v>96769195</v>
      </c>
      <c r="K185" s="7" t="inlineStr">
        <is>
          <t>WEAR RING,L,6012-3-XA,VL,8012-3-XA,M4</t>
        </is>
      </c>
      <c r="L185" t="inlineStr">
        <is>
          <t>A102197</t>
        </is>
      </c>
      <c r="N185" t="inlineStr">
        <is>
          <t>LT027</t>
        </is>
      </c>
      <c r="O185" s="13" t="n">
        <v>0</v>
      </c>
      <c r="R185" s="63" t="n"/>
    </row>
    <row r="186">
      <c r="C186" t="inlineStr">
        <is>
          <t>Price_BOM_VLC_VLSC_WearRings_180</t>
        </is>
      </c>
      <c r="D186" s="68" t="inlineStr">
        <is>
          <t>:80123-4P-25HP-VLSC:80123-4P-30HP-VLSC:80123-4P-40HP-VLSC:80123-4P-50HP-VLSC:80123-4P-60HP-VLSC:80123-4P-75HP-VLSC:80123-4P-100HP-VLSC:</t>
        </is>
      </c>
      <c r="E186" s="2" t="inlineStr">
        <is>
          <t>X5</t>
        </is>
      </c>
      <c r="F186" s="2" t="inlineStr">
        <is>
          <t>:C30:C35:J:</t>
        </is>
      </c>
      <c r="G186" t="inlineStr">
        <is>
          <t>WRMatl_Vesconite</t>
        </is>
      </c>
      <c r="H186" t="inlineStr">
        <is>
          <t>Vesconite</t>
        </is>
      </c>
      <c r="I186" s="7" t="inlineStr">
        <is>
          <t>M4</t>
        </is>
      </c>
      <c r="J186" s="7" t="n">
        <v>96769198</v>
      </c>
      <c r="K186" s="7" t="inlineStr">
        <is>
          <t>WEAR RING,L,6012-3-X5,VL,8012-3-X5,M4</t>
        </is>
      </c>
      <c r="L186" t="inlineStr">
        <is>
          <t>A102197</t>
        </is>
      </c>
      <c r="N186" t="inlineStr">
        <is>
          <t>LT027</t>
        </is>
      </c>
      <c r="O186" s="13" t="n">
        <v>0</v>
      </c>
      <c r="R186" s="63" t="n"/>
    </row>
    <row r="187">
      <c r="C187" t="inlineStr">
        <is>
          <t>Price_BOM_VLC_VLSC_WearRings_181</t>
        </is>
      </c>
      <c r="D187" s="68" t="inlineStr">
        <is>
          <t>:80123-4P-25HP-VLSC:80123-4P-30HP-VLSC:80123-4P-40HP-VLSC:80123-4P-50HP-VLSC:80123-4P-60HP-VLSC:80123-4P-75HP-VLSC:80123-4P-100HP-VLSC:</t>
        </is>
      </c>
      <c r="E187" s="2" t="inlineStr">
        <is>
          <t>XA</t>
        </is>
      </c>
      <c r="F187" s="2" t="inlineStr">
        <is>
          <t>:C30:C35:J:</t>
        </is>
      </c>
      <c r="G187" t="inlineStr">
        <is>
          <t>WRMatl_Vesconite</t>
        </is>
      </c>
      <c r="H187" t="inlineStr">
        <is>
          <t>Vesconite</t>
        </is>
      </c>
      <c r="I187" s="7" t="inlineStr">
        <is>
          <t>M4</t>
        </is>
      </c>
      <c r="J187" s="7" t="n">
        <v>96769195</v>
      </c>
      <c r="K187" s="7" t="inlineStr">
        <is>
          <t>WEAR RING,L,6012-3-XA,VL,8012-3-XA,M4</t>
        </is>
      </c>
      <c r="L187" t="inlineStr">
        <is>
          <t>A102197</t>
        </is>
      </c>
      <c r="N187" t="inlineStr">
        <is>
          <t>LT027</t>
        </is>
      </c>
      <c r="O187" s="13" t="n">
        <v>0</v>
      </c>
      <c r="R187" s="63" t="n"/>
    </row>
    <row r="188">
      <c r="C188" t="inlineStr">
        <is>
          <t>Price_BOM_VLC_VLSC_WearRings_182</t>
        </is>
      </c>
      <c r="D188" s="68" t="inlineStr">
        <is>
          <t>:80157-4P-100HP-VLC:80157-4P-125HP-VLC:80157-4P-150HP-VLC:</t>
        </is>
      </c>
      <c r="E188" s="2" t="inlineStr">
        <is>
          <t>X5</t>
        </is>
      </c>
      <c r="F188" s="2" t="inlineStr">
        <is>
          <t>:J:</t>
        </is>
      </c>
      <c r="G188" t="inlineStr">
        <is>
          <t>WRMatl_Vesconite</t>
        </is>
      </c>
      <c r="H188" t="inlineStr">
        <is>
          <t>Vesconite</t>
        </is>
      </c>
      <c r="I188" s="7" t="inlineStr">
        <is>
          <t>M4</t>
        </is>
      </c>
      <c r="J188" s="7" t="n">
        <v>96769207</v>
      </c>
      <c r="K188" s="7" t="inlineStr">
        <is>
          <t>WEAR RING,L,6015-7,VL,8015-7,M4</t>
        </is>
      </c>
      <c r="L188" t="inlineStr">
        <is>
          <t>A102197</t>
        </is>
      </c>
      <c r="N188" t="inlineStr">
        <is>
          <t>LT027</t>
        </is>
      </c>
      <c r="O188" s="13" t="n">
        <v>0</v>
      </c>
      <c r="R188" s="63" t="n"/>
    </row>
    <row r="189">
      <c r="C189" t="inlineStr">
        <is>
          <t>Price_BOM_VLC_VLSC_WearRings_183</t>
        </is>
      </c>
      <c r="D189" s="68" t="inlineStr">
        <is>
          <t>:80157-4P-100HP-VLSC:80157-4P-125HP-VLSC:80157-4P-150HP-VLSC:</t>
        </is>
      </c>
      <c r="E189" s="2" t="inlineStr">
        <is>
          <t>X5</t>
        </is>
      </c>
      <c r="F189" s="2" t="inlineStr">
        <is>
          <t>:J:</t>
        </is>
      </c>
      <c r="G189" t="inlineStr">
        <is>
          <t>WRMatl_Vesconite</t>
        </is>
      </c>
      <c r="H189" t="inlineStr">
        <is>
          <t>Vesconite</t>
        </is>
      </c>
      <c r="I189" s="7" t="inlineStr">
        <is>
          <t>M4</t>
        </is>
      </c>
      <c r="J189" s="7" t="n">
        <v>96769207</v>
      </c>
      <c r="K189" s="7" t="inlineStr">
        <is>
          <t>WEAR RING,L,6015-7,VL,8015-7,M4</t>
        </is>
      </c>
      <c r="L189" t="inlineStr">
        <is>
          <t>A102197</t>
        </is>
      </c>
      <c r="N189" t="inlineStr">
        <is>
          <t>LT027</t>
        </is>
      </c>
      <c r="O189" s="13" t="n">
        <v>0</v>
      </c>
      <c r="R189" s="7" t="n"/>
    </row>
    <row r="190">
      <c r="C190" s="7" t="inlineStr">
        <is>
          <t>Price_BOM_VLC_VLSC_WearRings_184</t>
        </is>
      </c>
      <c r="D190" s="2" t="inlineStr">
        <is>
          <t>:80951-4P-20HP-VLC:80951-4P-25HP-VLC:80951-4P-30HP-VLC:80951-4P-40HP-VLC:</t>
        </is>
      </c>
      <c r="E190" s="2" t="inlineStr">
        <is>
          <t>XA</t>
        </is>
      </c>
      <c r="F190" s="2" t="inlineStr">
        <is>
          <t>:C30:C35:J:</t>
        </is>
      </c>
      <c r="G190" t="inlineStr">
        <is>
          <t>WRMatl_Vesconite</t>
        </is>
      </c>
      <c r="H190" t="inlineStr">
        <is>
          <t>Vesconite</t>
        </is>
      </c>
      <c r="I190" s="7" t="inlineStr">
        <is>
          <t>M4</t>
        </is>
      </c>
      <c r="J190" s="7" t="n">
        <v>96769183</v>
      </c>
      <c r="K190" s="7" t="inlineStr">
        <is>
          <t>WEAR RING,L,6095-1,VL,8095-1,M4</t>
        </is>
      </c>
      <c r="L190" t="inlineStr">
        <is>
          <t>A102197</t>
        </is>
      </c>
      <c r="N190" t="inlineStr">
        <is>
          <t>LT027</t>
        </is>
      </c>
      <c r="O190" s="13" t="n">
        <v>0</v>
      </c>
      <c r="R190" s="63" t="n"/>
    </row>
    <row r="191">
      <c r="C191" t="inlineStr">
        <is>
          <t>Price_BOM_VLC_VLSC_WearRings_185</t>
        </is>
      </c>
      <c r="D191" s="2" t="inlineStr">
        <is>
          <t>:80951-4P-20HP-VLSC:80951-4P-25HP-VLSC:80951-4P-30HP-VLSC:80951-4P-40HP-VLSC:</t>
        </is>
      </c>
      <c r="E191" s="2" t="inlineStr">
        <is>
          <t>XA</t>
        </is>
      </c>
      <c r="F191" s="2" t="inlineStr">
        <is>
          <t>:C30:C35:J:</t>
        </is>
      </c>
      <c r="G191" t="inlineStr">
        <is>
          <t>WRMatl_Vesconite</t>
        </is>
      </c>
      <c r="H191" t="inlineStr">
        <is>
          <t>Vesconite</t>
        </is>
      </c>
      <c r="I191" s="7" t="inlineStr">
        <is>
          <t>M4</t>
        </is>
      </c>
      <c r="J191" s="7" t="n">
        <v>96769183</v>
      </c>
      <c r="K191" s="7" t="inlineStr">
        <is>
          <t>WEAR RING,L,6095-1,VL,8095-1,M4</t>
        </is>
      </c>
      <c r="L191" t="inlineStr">
        <is>
          <t>A102197</t>
        </is>
      </c>
      <c r="N191" t="inlineStr">
        <is>
          <t>LT027</t>
        </is>
      </c>
      <c r="O191" s="13" t="n">
        <v>0</v>
      </c>
      <c r="R191" s="63" t="n"/>
    </row>
    <row r="192">
      <c r="C192" t="inlineStr">
        <is>
          <t>Price_BOM_VLC_VLSC_WearRings_186</t>
        </is>
      </c>
      <c r="D192" s="68" t="inlineStr">
        <is>
          <t>:20955-2P-15HP-VLC:20955-2P-20HP-VLC:20955-2P-25HP-VLC:20955-2P-30HP-VLC:20955-2P-40HP-VLC:20955-2P-50HP-VLC:</t>
        </is>
      </c>
      <c r="E192" s="2" t="inlineStr">
        <is>
          <t>X3</t>
        </is>
      </c>
      <c r="F192" s="2" t="inlineStr">
        <is>
          <t>:C30:C35:J:</t>
        </is>
      </c>
      <c r="G192" t="inlineStr">
        <is>
          <t>WRMatl_Vesconite</t>
        </is>
      </c>
      <c r="H192" t="inlineStr">
        <is>
          <t>Vesconite</t>
        </is>
      </c>
      <c r="I192" s="7" t="inlineStr">
        <is>
          <t>M4</t>
        </is>
      </c>
      <c r="J192" s="7" t="n">
        <v>98567031</v>
      </c>
      <c r="K192" s="7" t="inlineStr">
        <is>
          <t>WEAR RING, 2.50"x 3.00"x0.88" M4</t>
        </is>
      </c>
      <c r="L192" t="inlineStr">
        <is>
          <t>A102197</t>
        </is>
      </c>
      <c r="N192" t="inlineStr">
        <is>
          <t>LT027</t>
        </is>
      </c>
      <c r="O192" s="13" t="n">
        <v>0</v>
      </c>
      <c r="R192" s="63" t="n"/>
    </row>
    <row r="193" customFormat="1" s="84">
      <c r="A193" s="91" t="n"/>
      <c r="B193" s="92" t="n"/>
      <c r="C193" s="84" t="inlineStr">
        <is>
          <t>Price_BOM_VLC_VLSC_WearRings_187</t>
        </is>
      </c>
      <c r="D193" s="105" t="inlineStr">
        <is>
          <t>:2095A-2P-15HP-VLC:2095A-2P-20HP-VLC:2095A-2P-25HP-VLC:2095A-2P-30HP-VLC:2095A-4P-3HP-VLC:2095A-4P-5HP-VLC:</t>
        </is>
      </c>
      <c r="E193" s="86" t="inlineStr">
        <is>
          <t>X3</t>
        </is>
      </c>
      <c r="F193" s="86" t="inlineStr">
        <is>
          <t>:C30:C35:J:</t>
        </is>
      </c>
      <c r="G193" s="84" t="inlineStr">
        <is>
          <t>WRMatl_Vesconite</t>
        </is>
      </c>
      <c r="H193" s="84" t="inlineStr">
        <is>
          <t>Vesconite</t>
        </is>
      </c>
      <c r="I193" s="89" t="inlineStr">
        <is>
          <t>M4</t>
        </is>
      </c>
      <c r="J193" s="89" t="n">
        <v>98567019</v>
      </c>
      <c r="K193" s="89" t="inlineStr">
        <is>
          <t>WEAR RING, 2.50"x3.00"x0.75", M4</t>
        </is>
      </c>
      <c r="L193" s="84" t="inlineStr">
        <is>
          <t>A102197</t>
        </is>
      </c>
      <c r="N193" s="84" t="inlineStr">
        <is>
          <t>LT027</t>
        </is>
      </c>
      <c r="O193" s="13" t="n">
        <v>0</v>
      </c>
    </row>
    <row r="194" customFormat="1" s="84">
      <c r="A194" s="91" t="n"/>
      <c r="B194" s="92" t="n"/>
      <c r="C194" s="84" t="inlineStr">
        <is>
          <t>Price_BOM_VLC_VLSC_WearRings_188</t>
        </is>
      </c>
      <c r="D194" s="105" t="inlineStr">
        <is>
          <t>:2095A-2P-15HP-VLSC:2095A-2P-20HP-VLSC:2095A-2P-25HP-VLSC:2095A-2P-30HP-VLSC:2095A-4P-3HP-VLSC:2095A-4P-5HP-VLSC:</t>
        </is>
      </c>
      <c r="E194" s="86" t="inlineStr">
        <is>
          <t>X3</t>
        </is>
      </c>
      <c r="F194" s="86" t="inlineStr">
        <is>
          <t>:C30:C35:J:</t>
        </is>
      </c>
      <c r="G194" s="84" t="inlineStr">
        <is>
          <t>WRMatl_Vesconite</t>
        </is>
      </c>
      <c r="H194" s="84" t="inlineStr">
        <is>
          <t>Vesconite</t>
        </is>
      </c>
      <c r="I194" s="89" t="inlineStr">
        <is>
          <t>M4</t>
        </is>
      </c>
      <c r="J194" s="89" t="n">
        <v>98567019</v>
      </c>
      <c r="K194" s="89" t="inlineStr">
        <is>
          <t>WEAR RING, 2.50"x3.00"x0.75", M4</t>
        </is>
      </c>
      <c r="L194" s="84" t="inlineStr">
        <is>
          <t>A102197</t>
        </is>
      </c>
      <c r="N194" s="84" t="inlineStr">
        <is>
          <t>LT027</t>
        </is>
      </c>
      <c r="O194" s="13" t="n">
        <v>0</v>
      </c>
    </row>
    <row r="195" customFormat="1" s="84">
      <c r="A195" s="91" t="n"/>
      <c r="B195" s="92" t="n"/>
      <c r="C195" s="84" t="inlineStr">
        <is>
          <t>Price_BOM_VLC_VLSC_WearRings_189</t>
        </is>
      </c>
      <c r="D195" s="105" t="inlineStr">
        <is>
          <t>:2095A-2P-15HP-VLC:2095A-2P-20HP-VLC:2095A-2P-25HP-VLC:2095A-2P-30HP-VLC:2095A-4P-3HP-VLC:2095A-4P-5HP-VLC:</t>
        </is>
      </c>
      <c r="E195" s="86" t="inlineStr">
        <is>
          <t>X4</t>
        </is>
      </c>
      <c r="F195" s="86" t="inlineStr">
        <is>
          <t>:C30:C35:J:</t>
        </is>
      </c>
      <c r="G195" s="84" t="inlineStr">
        <is>
          <t>WRMatl_Vesconite</t>
        </is>
      </c>
      <c r="H195" s="84" t="inlineStr">
        <is>
          <t>Vesconite</t>
        </is>
      </c>
      <c r="I195" s="89" t="inlineStr">
        <is>
          <t>M4</t>
        </is>
      </c>
      <c r="J195" s="89" t="n">
        <v>98567019</v>
      </c>
      <c r="K195" s="89" t="inlineStr">
        <is>
          <t>WEAR RING, 2.50"x3.00"x0.75", M4</t>
        </is>
      </c>
      <c r="L195" s="84" t="inlineStr">
        <is>
          <t>A102197</t>
        </is>
      </c>
      <c r="N195" s="84" t="inlineStr">
        <is>
          <t>LT027</t>
        </is>
      </c>
      <c r="O195" s="13" t="n">
        <v>0</v>
      </c>
    </row>
    <row r="196" customFormat="1" s="84">
      <c r="A196" s="91" t="n"/>
      <c r="B196" s="92" t="n"/>
      <c r="C196" s="84" t="inlineStr">
        <is>
          <t>Price_BOM_VLC_VLSC_WearRings_190</t>
        </is>
      </c>
      <c r="D196" s="105" t="inlineStr">
        <is>
          <t>:2095A-2P-15HP-VLSC:2095A-2P-20HP-VLSC:2095A-2P-25HP-VLSC:2095A-2P-30HP-VLSC:2095A-4P-3HP-VLSC:2095A-4P-5HP-VLSC:</t>
        </is>
      </c>
      <c r="E196" s="86" t="inlineStr">
        <is>
          <t>X4</t>
        </is>
      </c>
      <c r="F196" s="86" t="inlineStr">
        <is>
          <t>:C30:C35:J:</t>
        </is>
      </c>
      <c r="G196" s="84" t="inlineStr">
        <is>
          <t>WRMatl_Vesconite</t>
        </is>
      </c>
      <c r="H196" s="84" t="inlineStr">
        <is>
          <t>Vesconite</t>
        </is>
      </c>
      <c r="I196" s="89" t="inlineStr">
        <is>
          <t>M4</t>
        </is>
      </c>
      <c r="J196" s="89" t="n">
        <v>98567019</v>
      </c>
      <c r="K196" s="89" t="inlineStr">
        <is>
          <t>WEAR RING, 2.50"x3.00"x0.75", M4</t>
        </is>
      </c>
      <c r="L196" s="84" t="inlineStr">
        <is>
          <t>A102197</t>
        </is>
      </c>
      <c r="N196" s="84" t="inlineStr">
        <is>
          <t>LT027</t>
        </is>
      </c>
      <c r="O196" s="13" t="n">
        <v>0</v>
      </c>
    </row>
    <row r="197" customFormat="1" s="84">
      <c r="A197" s="91" t="n"/>
      <c r="B197" s="92" t="n"/>
      <c r="C197" s="84" t="inlineStr">
        <is>
          <t>Price_BOM_VLC_VLSC_WearRings_191</t>
        </is>
      </c>
      <c r="D197" s="105" t="inlineStr">
        <is>
          <t>:2095A-2P-15HP-VLC:2095A-2P-20HP-VLC:2095A-2P-25HP-VLC:2095A-2P-30HP-VLC:2095A-4P-3HP-VLC:2095A-4P-5HP-VLC:</t>
        </is>
      </c>
      <c r="E197" s="86" t="inlineStr">
        <is>
          <t>X3</t>
        </is>
      </c>
      <c r="F197" s="86" t="inlineStr">
        <is>
          <t>:C30:C35:J:</t>
        </is>
      </c>
      <c r="G197" s="86" t="inlineStr">
        <is>
          <t>WRMatl_Bronze_CDA90500</t>
        </is>
      </c>
      <c r="H197" s="89" t="inlineStr">
        <is>
          <t>Bronze, ASTM B584, C90500</t>
        </is>
      </c>
      <c r="I197" s="89" t="inlineStr">
        <is>
          <t>B18</t>
        </is>
      </c>
      <c r="J197" s="89" t="n">
        <v>91842665</v>
      </c>
      <c r="K197" s="89" t="inlineStr">
        <is>
          <t>WEAR RING, 2.50"x 3.00"x0.75"B18</t>
        </is>
      </c>
      <c r="L197" s="84" t="inlineStr">
        <is>
          <t>A102171</t>
        </is>
      </c>
      <c r="N197" s="84" t="inlineStr">
        <is>
          <t>LT057</t>
        </is>
      </c>
      <c r="O197" s="13" t="n">
        <v>6</v>
      </c>
      <c r="R197" s="85" t="n"/>
    </row>
    <row r="198" customFormat="1" s="84">
      <c r="A198" s="91" t="n"/>
      <c r="B198" s="92" t="n"/>
      <c r="C198" s="84" t="inlineStr">
        <is>
          <t>Price_BOM_VLC_VLSC_WearRings_192</t>
        </is>
      </c>
      <c r="D198" s="105" t="inlineStr">
        <is>
          <t>:2095A-2P-15HP-VLSC:2095A-2P-20HP-VLSC:2095A-2P-25HP-VLSC:2095A-2P-30HP-VLSC:2095A-4P-3HP-VLSC:2095A-4P-5HP-VLSC:</t>
        </is>
      </c>
      <c r="E198" s="86" t="inlineStr">
        <is>
          <t>X3</t>
        </is>
      </c>
      <c r="F198" s="86" t="inlineStr">
        <is>
          <t>:C30:C35:J:</t>
        </is>
      </c>
      <c r="G198" s="86" t="inlineStr">
        <is>
          <t>WRMatl_Bronze_CDA90500</t>
        </is>
      </c>
      <c r="H198" s="89" t="inlineStr">
        <is>
          <t>Bronze, ASTM B584, C90500</t>
        </is>
      </c>
      <c r="I198" s="89" t="inlineStr">
        <is>
          <t>B18</t>
        </is>
      </c>
      <c r="J198" s="89" t="n">
        <v>91842665</v>
      </c>
      <c r="K198" s="89" t="inlineStr">
        <is>
          <t>WEAR RING, 2.50"x 3.00"x0.75"B18</t>
        </is>
      </c>
      <c r="L198" s="84" t="inlineStr">
        <is>
          <t>A102171</t>
        </is>
      </c>
      <c r="N198" s="84" t="inlineStr">
        <is>
          <t>LT057</t>
        </is>
      </c>
      <c r="O198" s="13" t="n">
        <v>6</v>
      </c>
      <c r="R198" s="85" t="n"/>
    </row>
    <row r="199" customFormat="1" s="84">
      <c r="A199" s="91" t="n"/>
      <c r="B199" s="92" t="n"/>
      <c r="C199" s="84" t="inlineStr">
        <is>
          <t>Price_BOM_VLC_VLSC_WearRings_193</t>
        </is>
      </c>
      <c r="D199" s="105" t="inlineStr">
        <is>
          <t>:2095A-2P-15HP-VLC:2095A-2P-20HP-VLC:2095A-2P-25HP-VLC:2095A-2P-30HP-VLC:2095A-4P-3HP-VLC:2095A-4P-5HP-VLC:</t>
        </is>
      </c>
      <c r="E199" s="86" t="inlineStr">
        <is>
          <t>X4</t>
        </is>
      </c>
      <c r="F199" s="86" t="inlineStr">
        <is>
          <t>:C30:C35:J:</t>
        </is>
      </c>
      <c r="G199" s="86" t="inlineStr">
        <is>
          <t>WRMatl_Bronze_CDA90500</t>
        </is>
      </c>
      <c r="H199" s="89" t="inlineStr">
        <is>
          <t>Bronze, ASTM B584, C90500</t>
        </is>
      </c>
      <c r="I199" s="89" t="inlineStr">
        <is>
          <t>B18</t>
        </is>
      </c>
      <c r="J199" s="89" t="n">
        <v>91842665</v>
      </c>
      <c r="K199" s="89" t="inlineStr">
        <is>
          <t>WEAR RING, 2.50"x 3.00"x0.75"B18</t>
        </is>
      </c>
      <c r="L199" s="84" t="inlineStr">
        <is>
          <t>A102171</t>
        </is>
      </c>
      <c r="N199" s="84" t="inlineStr">
        <is>
          <t>LT057</t>
        </is>
      </c>
      <c r="O199" s="13" t="n">
        <v>6</v>
      </c>
      <c r="R199" s="85" t="n"/>
    </row>
    <row r="200" customFormat="1" s="84">
      <c r="A200" s="91" t="n"/>
      <c r="B200" s="92" t="n"/>
      <c r="C200" s="84" t="inlineStr">
        <is>
          <t>Price_BOM_VLC_VLSC_WearRings_194</t>
        </is>
      </c>
      <c r="D200" s="105" t="inlineStr">
        <is>
          <t>:2095A-2P-15HP-VLSC:2095A-2P-20HP-VLSC:2095A-2P-25HP-VLSC:2095A-2P-30HP-VLSC:2095A-4P-3HP-VLSC:2095A-4P-5HP-VLSC:</t>
        </is>
      </c>
      <c r="E200" s="86" t="inlineStr">
        <is>
          <t>X4</t>
        </is>
      </c>
      <c r="F200" s="86" t="inlineStr">
        <is>
          <t>:C30:C35:J:</t>
        </is>
      </c>
      <c r="G200" s="86" t="inlineStr">
        <is>
          <t>WRMatl_Bronze_CDA90500</t>
        </is>
      </c>
      <c r="H200" s="89" t="inlineStr">
        <is>
          <t>Bronze, ASTM B584, C90500</t>
        </is>
      </c>
      <c r="I200" s="89" t="inlineStr">
        <is>
          <t>B18</t>
        </is>
      </c>
      <c r="J200" s="89" t="n">
        <v>91842665</v>
      </c>
      <c r="K200" s="89" t="inlineStr">
        <is>
          <t>WEAR RING, 2.50"x 3.00"x0.75"B18</t>
        </is>
      </c>
      <c r="L200" s="84" t="inlineStr">
        <is>
          <t>A102171</t>
        </is>
      </c>
      <c r="N200" s="84" t="inlineStr">
        <is>
          <t>LT057</t>
        </is>
      </c>
      <c r="O200" s="13" t="n">
        <v>6</v>
      </c>
    </row>
    <row r="201" customFormat="1" s="84">
      <c r="A201" s="91" t="n"/>
      <c r="C201" s="84" t="inlineStr">
        <is>
          <t>Price_BOM_VLC_VLSC_WearRings_195</t>
        </is>
      </c>
      <c r="D201" s="105" t="inlineStr">
        <is>
          <t>:40159-4P-30HP-VLC:40159-4P-40HP-VLC:40159-4P-50HP-VLC:</t>
        </is>
      </c>
      <c r="E201" s="86" t="inlineStr">
        <is>
          <t>XA</t>
        </is>
      </c>
      <c r="F201" s="86" t="inlineStr">
        <is>
          <t>:J:</t>
        </is>
      </c>
      <c r="G201" s="84" t="inlineStr">
        <is>
          <t>WRMatl_Vesconite</t>
        </is>
      </c>
      <c r="H201" s="84" t="inlineStr">
        <is>
          <t>Vesconite</t>
        </is>
      </c>
      <c r="I201" s="89" t="inlineStr">
        <is>
          <t>M4</t>
        </is>
      </c>
      <c r="J201" s="89" t="n">
        <v>96769186</v>
      </c>
      <c r="K201" s="89" t="inlineStr">
        <is>
          <t>WEAR RING,L,3012-1 &amp; 7 &amp; 3015-7,VL,4015-9,M4</t>
        </is>
      </c>
      <c r="L201" s="84" t="inlineStr">
        <is>
          <t>A102197</t>
        </is>
      </c>
      <c r="N201" s="84" t="inlineStr">
        <is>
          <t>LT027</t>
        </is>
      </c>
      <c r="O201" s="13" t="n">
        <v>0</v>
      </c>
      <c r="R201" s="85" t="n"/>
    </row>
    <row r="202" customFormat="1" s="84">
      <c r="A202" s="91" t="n"/>
      <c r="C202" s="84" t="inlineStr">
        <is>
          <t>Price_BOM_VLC_VLSC_WearRings_196</t>
        </is>
      </c>
      <c r="D202" s="105" t="inlineStr">
        <is>
          <t>:40159-4P-30HP-VLSC:40159-4P-40HP-VLSC:40159-4P-50HP-VLSC:</t>
        </is>
      </c>
      <c r="E202" s="86" t="inlineStr">
        <is>
          <t>XA</t>
        </is>
      </c>
      <c r="F202" s="86" t="inlineStr">
        <is>
          <t>:J:</t>
        </is>
      </c>
      <c r="G202" s="84" t="inlineStr">
        <is>
          <t>WRMatl_Vesconite</t>
        </is>
      </c>
      <c r="H202" s="84" t="inlineStr">
        <is>
          <t>Vesconite</t>
        </is>
      </c>
      <c r="I202" s="89" t="inlineStr">
        <is>
          <t>M4</t>
        </is>
      </c>
      <c r="J202" s="89" t="n">
        <v>96769186</v>
      </c>
      <c r="K202" s="89" t="inlineStr">
        <is>
          <t>WEAR RING,L,3012-1 &amp; 7 &amp; 3015-7,VL,4015-9,M4</t>
        </is>
      </c>
      <c r="L202" s="84" t="inlineStr">
        <is>
          <t>A102197</t>
        </is>
      </c>
      <c r="N202" s="84" t="inlineStr">
        <is>
          <t>LT027</t>
        </is>
      </c>
      <c r="O202" s="13" t="n">
        <v>0</v>
      </c>
      <c r="R202" s="85" t="n"/>
    </row>
    <row r="203" customFormat="1" s="84">
      <c r="A203" s="91" t="n"/>
      <c r="B203" s="92" t="n"/>
      <c r="C203" s="84" t="inlineStr">
        <is>
          <t>Price_BOM_VLC_VLSC_WearRings_197</t>
        </is>
      </c>
      <c r="D203" s="105" t="inlineStr">
        <is>
          <t>:40159-4P-30HP-VLC:40159-4P-40HP-VLC:40159-4P-50HP-VLC:</t>
        </is>
      </c>
      <c r="E203" s="86" t="inlineStr">
        <is>
          <t>XA</t>
        </is>
      </c>
      <c r="F203" s="86" t="inlineStr">
        <is>
          <t>:J:</t>
        </is>
      </c>
      <c r="G203" s="86" t="inlineStr">
        <is>
          <t>WRMatl_Bronze_CDA90500</t>
        </is>
      </c>
      <c r="H203" s="89" t="inlineStr">
        <is>
          <t>Bronze, ASTM B584, C90500</t>
        </is>
      </c>
      <c r="I203" s="89" t="inlineStr">
        <is>
          <t>B18</t>
        </is>
      </c>
      <c r="J203" s="85" t="n">
        <v>96769314</v>
      </c>
      <c r="K203" s="89" t="inlineStr">
        <is>
          <t>WEAR RING,L,30157,B18</t>
        </is>
      </c>
      <c r="L203" s="84" t="inlineStr">
        <is>
          <t>A100117</t>
        </is>
      </c>
      <c r="M203" s="84" t="n">
        <v>120</v>
      </c>
      <c r="N203" s="89" t="inlineStr">
        <is>
          <t>LT058</t>
        </is>
      </c>
      <c r="O203" s="13" t="n">
        <v>10</v>
      </c>
      <c r="R203" s="85" t="n"/>
    </row>
    <row r="204" customFormat="1" s="84">
      <c r="A204" s="91" t="n"/>
      <c r="B204" s="92" t="n"/>
      <c r="C204" s="84" t="inlineStr">
        <is>
          <t>Price_BOM_VLC_VLSC_WearRings_198</t>
        </is>
      </c>
      <c r="D204" s="105" t="inlineStr">
        <is>
          <t>:40159-4P-30HP-VLSC:40159-4P-40HP-VLSC:40159-4P-50HP-VLSC:</t>
        </is>
      </c>
      <c r="E204" s="86" t="inlineStr">
        <is>
          <t>XA</t>
        </is>
      </c>
      <c r="F204" s="86" t="inlineStr">
        <is>
          <t>:J:</t>
        </is>
      </c>
      <c r="G204" s="86" t="inlineStr">
        <is>
          <t>WRMatl_Bronze_CDA90500</t>
        </is>
      </c>
      <c r="H204" s="89" t="inlineStr">
        <is>
          <t>Bronze, ASTM B584, C90500</t>
        </is>
      </c>
      <c r="I204" s="89" t="inlineStr">
        <is>
          <t>B18</t>
        </is>
      </c>
      <c r="J204" s="85" t="n">
        <v>96769314</v>
      </c>
      <c r="K204" s="89" t="inlineStr">
        <is>
          <t>WEAR RING,L,30157,B18</t>
        </is>
      </c>
      <c r="L204" s="84" t="inlineStr">
        <is>
          <t>A100117</t>
        </is>
      </c>
      <c r="M204" s="84" t="n">
        <v>120</v>
      </c>
      <c r="N204" s="89" t="inlineStr">
        <is>
          <t>LT058</t>
        </is>
      </c>
      <c r="O204" s="13" t="n">
        <v>10</v>
      </c>
    </row>
    <row r="205" customFormat="1" s="84">
      <c r="A205" s="91" t="n"/>
      <c r="C205" s="84" t="inlineStr">
        <is>
          <t>Price_BOM_VLC_VLSC_WearRings_199</t>
        </is>
      </c>
      <c r="D205" s="115" t="inlineStr">
        <is>
          <t>:30125-4P-7.5HP-VLC:30125-4P-10HP-VLC:</t>
        </is>
      </c>
      <c r="E205" s="86" t="inlineStr">
        <is>
          <t>X3</t>
        </is>
      </c>
      <c r="F205" s="86" t="inlineStr">
        <is>
          <t>:C30:C35:J:</t>
        </is>
      </c>
      <c r="G205" s="84" t="inlineStr">
        <is>
          <t>WRMatl_Vesconite</t>
        </is>
      </c>
      <c r="H205" s="84" t="inlineStr">
        <is>
          <t>Vesconite</t>
        </is>
      </c>
      <c r="I205" s="89" t="inlineStr">
        <is>
          <t>M4</t>
        </is>
      </c>
      <c r="J205" s="89" t="n">
        <v>98567033</v>
      </c>
      <c r="K205" s="89" t="inlineStr">
        <is>
          <t>WEAR RING, 3.50"x4.00"x0.69", M4</t>
        </is>
      </c>
      <c r="L205" s="84" t="inlineStr">
        <is>
          <t>A102197</t>
        </is>
      </c>
      <c r="N205" s="84" t="inlineStr">
        <is>
          <t>LT027</t>
        </is>
      </c>
      <c r="O205" s="13" t="n">
        <v>0</v>
      </c>
      <c r="R205" s="85" t="n"/>
    </row>
    <row r="206" customFormat="1" s="84">
      <c r="A206" s="91" t="n"/>
      <c r="C206" s="84" t="inlineStr">
        <is>
          <t>Price_BOM_VLC_VLSC_WearRings_200</t>
        </is>
      </c>
      <c r="D206" s="84" t="inlineStr">
        <is>
          <t>:30125-4P-15HP-VLC:30125-4P-20HP-VLC:</t>
        </is>
      </c>
      <c r="E206" s="86" t="inlineStr">
        <is>
          <t>XA</t>
        </is>
      </c>
      <c r="F206" s="86" t="inlineStr">
        <is>
          <t>:C30:C35:J:</t>
        </is>
      </c>
      <c r="G206" s="84" t="inlineStr">
        <is>
          <t>WRMatl_Vesconite</t>
        </is>
      </c>
      <c r="H206" s="84" t="inlineStr">
        <is>
          <t>Vesconite</t>
        </is>
      </c>
      <c r="I206" s="89" t="inlineStr">
        <is>
          <t>M4</t>
        </is>
      </c>
      <c r="J206" s="89" t="n">
        <v>98567033</v>
      </c>
      <c r="K206" s="89" t="inlineStr">
        <is>
          <t>WEAR RING, 3.50"x4.00"x0.69", M4</t>
        </is>
      </c>
      <c r="L206" s="84" t="inlineStr">
        <is>
          <t>A102197</t>
        </is>
      </c>
      <c r="N206" s="84" t="inlineStr">
        <is>
          <t>LT027</t>
        </is>
      </c>
      <c r="O206" s="13" t="n">
        <v>0</v>
      </c>
      <c r="R206" s="89" t="n"/>
    </row>
    <row r="207" customFormat="1" s="84">
      <c r="A207" s="91" t="n"/>
      <c r="C207" s="84" t="inlineStr">
        <is>
          <t>Price_BOM_VLC_VLSC_WearRings_201</t>
        </is>
      </c>
      <c r="D207" s="115" t="inlineStr">
        <is>
          <t>:30125-4P-7.5HP-VLSC:30125-4P-10HP-VLSC:</t>
        </is>
      </c>
      <c r="E207" s="86" t="inlineStr">
        <is>
          <t>X3</t>
        </is>
      </c>
      <c r="F207" s="86" t="inlineStr">
        <is>
          <t>:C30:C35:J:</t>
        </is>
      </c>
      <c r="G207" s="84" t="inlineStr">
        <is>
          <t>WRMatl_Vesconite</t>
        </is>
      </c>
      <c r="H207" s="84" t="inlineStr">
        <is>
          <t>Vesconite</t>
        </is>
      </c>
      <c r="I207" s="89" t="inlineStr">
        <is>
          <t>M4</t>
        </is>
      </c>
      <c r="J207" s="89" t="n">
        <v>98567033</v>
      </c>
      <c r="K207" s="89" t="inlineStr">
        <is>
          <t>WEAR RING, 3.50"x4.00"x0.69", M4</t>
        </is>
      </c>
      <c r="L207" s="84" t="inlineStr">
        <is>
          <t>A102197</t>
        </is>
      </c>
      <c r="N207" s="84" t="inlineStr">
        <is>
          <t>LT027</t>
        </is>
      </c>
      <c r="O207" s="13" t="n">
        <v>0</v>
      </c>
      <c r="R207" s="85" t="n"/>
    </row>
    <row r="208" customFormat="1" s="84">
      <c r="A208" s="91" t="n"/>
      <c r="C208" s="84" t="inlineStr">
        <is>
          <t>Price_BOM_VLC_VLSC_WearRings_202</t>
        </is>
      </c>
      <c r="D208" s="84" t="inlineStr">
        <is>
          <t>:30125-4P-15HP-VLSC:30125-4P-20HP-VLSC:</t>
        </is>
      </c>
      <c r="E208" s="86" t="inlineStr">
        <is>
          <t>XA</t>
        </is>
      </c>
      <c r="F208" s="86" t="inlineStr">
        <is>
          <t>:C30:C35:J:</t>
        </is>
      </c>
      <c r="G208" s="84" t="inlineStr">
        <is>
          <t>WRMatl_Vesconite</t>
        </is>
      </c>
      <c r="H208" s="84" t="inlineStr">
        <is>
          <t>Vesconite</t>
        </is>
      </c>
      <c r="I208" s="89" t="inlineStr">
        <is>
          <t>M4</t>
        </is>
      </c>
      <c r="J208" s="89" t="n">
        <v>98567033</v>
      </c>
      <c r="K208" s="89" t="inlineStr">
        <is>
          <t>WEAR RING, 3.50"x4.00"x0.69", M4</t>
        </is>
      </c>
      <c r="L208" s="84" t="inlineStr">
        <is>
          <t>A102197</t>
        </is>
      </c>
      <c r="N208" s="84" t="inlineStr">
        <is>
          <t>LT027</t>
        </is>
      </c>
      <c r="O208" s="13" t="n">
        <v>0</v>
      </c>
    </row>
    <row r="209" customFormat="1" s="84">
      <c r="A209" s="91" t="n"/>
      <c r="B209" s="92" t="n"/>
      <c r="C209" s="84" t="inlineStr">
        <is>
          <t>Price_BOM_VLC_VLSC_WearRings_203</t>
        </is>
      </c>
      <c r="D209" s="115" t="inlineStr">
        <is>
          <t>:30125-4P-7.5HP-VLC:30125-4P-10HP-VLC:</t>
        </is>
      </c>
      <c r="E209" s="86" t="inlineStr">
        <is>
          <t>X3</t>
        </is>
      </c>
      <c r="F209" s="86" t="inlineStr">
        <is>
          <t>:C30:C35:J:</t>
        </is>
      </c>
      <c r="G209" s="86" t="inlineStr">
        <is>
          <t>WRMatl_Bronze_CDA90500</t>
        </is>
      </c>
      <c r="H209" s="89" t="inlineStr">
        <is>
          <t>Bronze, ASTM B584, C90500</t>
        </is>
      </c>
      <c r="I209" s="89" t="inlineStr">
        <is>
          <t>B18</t>
        </is>
      </c>
      <c r="J209" s="89" t="n">
        <v>91842656</v>
      </c>
      <c r="K209" s="89" t="inlineStr">
        <is>
          <t>WEAR RING, 3.50"x 4.00"x0.69"B18</t>
        </is>
      </c>
      <c r="L209" s="84" t="inlineStr">
        <is>
          <t>A102170</t>
        </is>
      </c>
      <c r="N209" s="84" t="inlineStr">
        <is>
          <t>LT057</t>
        </is>
      </c>
      <c r="O209" s="13" t="n">
        <v>6</v>
      </c>
    </row>
    <row r="210" customFormat="1" s="84">
      <c r="A210" s="91" t="n"/>
      <c r="B210" s="92" t="n"/>
      <c r="C210" s="84" t="inlineStr">
        <is>
          <t>Price_BOM_VLC_VLSC_WearRings_204</t>
        </is>
      </c>
      <c r="D210" s="84" t="inlineStr">
        <is>
          <t>:30125-4P-15HP-VLC:30125-4P-20HP-VLC:</t>
        </is>
      </c>
      <c r="E210" s="86" t="inlineStr">
        <is>
          <t>XA</t>
        </is>
      </c>
      <c r="F210" s="86" t="inlineStr">
        <is>
          <t>:C30:C35:J:</t>
        </is>
      </c>
      <c r="G210" s="86" t="inlineStr">
        <is>
          <t>WRMatl_Bronze_CDA90500</t>
        </is>
      </c>
      <c r="H210" s="89" t="inlineStr">
        <is>
          <t>Bronze, ASTM B584, C90500</t>
        </is>
      </c>
      <c r="I210" s="89" t="inlineStr">
        <is>
          <t>B18</t>
        </is>
      </c>
      <c r="J210" s="89" t="n">
        <v>91842656</v>
      </c>
      <c r="K210" s="89" t="inlineStr">
        <is>
          <t>WEAR RING, 3.50"x 4.00"x0.69"B18</t>
        </is>
      </c>
      <c r="L210" s="84" t="inlineStr">
        <is>
          <t>A102170</t>
        </is>
      </c>
      <c r="N210" s="84" t="inlineStr">
        <is>
          <t>LT057</t>
        </is>
      </c>
      <c r="O210" s="13" t="n">
        <v>6</v>
      </c>
    </row>
    <row r="211" customFormat="1" s="84">
      <c r="A211" s="91" t="n"/>
      <c r="B211" s="92" t="n"/>
      <c r="C211" s="84" t="inlineStr">
        <is>
          <t>Price_BOM_VLC_VLSC_WearRings_205</t>
        </is>
      </c>
      <c r="D211" s="115" t="inlineStr">
        <is>
          <t>:30125-4P-7.5HP-VLSC:30125-4P-10HP-VLSC:</t>
        </is>
      </c>
      <c r="E211" s="86" t="inlineStr">
        <is>
          <t>X3</t>
        </is>
      </c>
      <c r="F211" s="86" t="inlineStr">
        <is>
          <t>:C30:C35:J:</t>
        </is>
      </c>
      <c r="G211" s="86" t="inlineStr">
        <is>
          <t>WRMatl_Bronze_CDA90500</t>
        </is>
      </c>
      <c r="H211" s="89" t="inlineStr">
        <is>
          <t>Bronze, ASTM B584, C90500</t>
        </is>
      </c>
      <c r="I211" s="89" t="inlineStr">
        <is>
          <t>B18</t>
        </is>
      </c>
      <c r="J211" s="89" t="n">
        <v>91842656</v>
      </c>
      <c r="K211" s="89" t="inlineStr">
        <is>
          <t>WEAR RING, 3.50"x 4.00"x0.69"B18</t>
        </is>
      </c>
      <c r="L211" s="84" t="inlineStr">
        <is>
          <t>A102170</t>
        </is>
      </c>
      <c r="N211" s="84" t="inlineStr">
        <is>
          <t>LT057</t>
        </is>
      </c>
      <c r="O211" s="13" t="n">
        <v>6</v>
      </c>
    </row>
    <row r="212" customFormat="1" s="84">
      <c r="A212" s="91" t="n"/>
      <c r="B212" s="92" t="n"/>
      <c r="C212" s="84" t="inlineStr">
        <is>
          <t>Price_BOM_VLC_VLSC_WearRings_206</t>
        </is>
      </c>
      <c r="D212" s="84" t="inlineStr">
        <is>
          <t>:30125-4P-15HP-VLSC:30125-4P-20HP-VLSC:</t>
        </is>
      </c>
      <c r="E212" s="86" t="inlineStr">
        <is>
          <t>XA</t>
        </is>
      </c>
      <c r="F212" s="86" t="inlineStr">
        <is>
          <t>:C30:C35:J:</t>
        </is>
      </c>
      <c r="G212" s="86" t="inlineStr">
        <is>
          <t>WRMatl_Bronze_CDA90500</t>
        </is>
      </c>
      <c r="H212" s="89" t="inlineStr">
        <is>
          <t>Bronze, ASTM B584, C90500</t>
        </is>
      </c>
      <c r="I212" s="89" t="inlineStr">
        <is>
          <t>B18</t>
        </is>
      </c>
      <c r="J212" s="89" t="n">
        <v>91842656</v>
      </c>
      <c r="K212" s="89" t="inlineStr">
        <is>
          <t>WEAR RING, 3.50"x 4.00"x0.69"B18</t>
        </is>
      </c>
      <c r="L212" s="84" t="inlineStr">
        <is>
          <t>A102170</t>
        </is>
      </c>
      <c r="N212" s="84" t="inlineStr">
        <is>
          <t>LT057</t>
        </is>
      </c>
      <c r="O212" s="13" t="n">
        <v>6</v>
      </c>
    </row>
    <row r="213" customFormat="1" s="84">
      <c r="A213" s="91" t="n"/>
      <c r="C213" s="84" t="inlineStr">
        <is>
          <t>Price_BOM_VLC_VLSC_WearRings_207</t>
        </is>
      </c>
      <c r="D213" s="84" t="inlineStr">
        <is>
          <t>:5095A-4P-7.5HP-VLC:5095A-4P-10HP-VLC:</t>
        </is>
      </c>
      <c r="E213" s="86" t="inlineStr">
        <is>
          <t>X3</t>
        </is>
      </c>
      <c r="F213" s="86" t="inlineStr">
        <is>
          <t>:C30:C35:J:</t>
        </is>
      </c>
      <c r="G213" s="84" t="inlineStr">
        <is>
          <t>WRMatl_Vesconite</t>
        </is>
      </c>
      <c r="H213" s="84" t="inlineStr">
        <is>
          <t>Vesconite</t>
        </is>
      </c>
      <c r="I213" s="89" t="inlineStr">
        <is>
          <t>M4</t>
        </is>
      </c>
      <c r="J213" s="89" t="n">
        <v>96769177</v>
      </c>
      <c r="K213" s="89" t="inlineStr">
        <is>
          <t>WEAR RING,L,4095-9 &amp; 9,VL,5095-A &amp; 9,M4</t>
        </is>
      </c>
      <c r="L213" s="84" t="inlineStr">
        <is>
          <t>A102197</t>
        </is>
      </c>
      <c r="N213" s="84" t="inlineStr">
        <is>
          <t>LT027</t>
        </is>
      </c>
      <c r="O213" s="13" t="n">
        <v>0</v>
      </c>
      <c r="R213" s="89" t="n"/>
    </row>
    <row r="214" customFormat="1" s="84">
      <c r="A214" s="91" t="n"/>
      <c r="C214" s="84" t="inlineStr">
        <is>
          <t>Price_BOM_VLC_VLSC_WearRings_208</t>
        </is>
      </c>
      <c r="D214" s="84" t="inlineStr">
        <is>
          <t>:5095A-4P-7.5HP-VLSC:5095A-4P-10HP-VLSC:</t>
        </is>
      </c>
      <c r="E214" s="86" t="inlineStr">
        <is>
          <t>X3</t>
        </is>
      </c>
      <c r="F214" s="86" t="inlineStr">
        <is>
          <t>:C30:C35:J:</t>
        </is>
      </c>
      <c r="G214" s="84" t="inlineStr">
        <is>
          <t>WRMatl_Vesconite</t>
        </is>
      </c>
      <c r="H214" s="84" t="inlineStr">
        <is>
          <t>Vesconite</t>
        </is>
      </c>
      <c r="I214" s="89" t="inlineStr">
        <is>
          <t>M4</t>
        </is>
      </c>
      <c r="J214" s="89" t="n">
        <v>96769177</v>
      </c>
      <c r="K214" s="89" t="inlineStr">
        <is>
          <t>WEAR RING,L,4095-9 &amp; 9,VL,5095-A &amp; 9,M4</t>
        </is>
      </c>
      <c r="L214" s="84" t="inlineStr">
        <is>
          <t>A102197</t>
        </is>
      </c>
      <c r="N214" s="84" t="inlineStr">
        <is>
          <t>LT027</t>
        </is>
      </c>
      <c r="O214" s="13" t="n">
        <v>0</v>
      </c>
      <c r="R214" s="85" t="n"/>
    </row>
    <row r="215" customFormat="1" s="84">
      <c r="A215" s="91" t="n"/>
      <c r="C215" s="84" t="inlineStr">
        <is>
          <t>Price_BOM_VLC_VLSC_WearRings_209</t>
        </is>
      </c>
      <c r="D215" s="84" t="inlineStr">
        <is>
          <t>:5095A-4P-15HP-VLC:5095A-4P-20HP-VLC:</t>
        </is>
      </c>
      <c r="E215" s="86" t="inlineStr">
        <is>
          <t>X4</t>
        </is>
      </c>
      <c r="F215" s="86" t="inlineStr">
        <is>
          <t>:C30:C35:J:</t>
        </is>
      </c>
      <c r="G215" s="84" t="inlineStr">
        <is>
          <t>WRMatl_Vesconite</t>
        </is>
      </c>
      <c r="H215" s="84" t="inlineStr">
        <is>
          <t>Vesconite</t>
        </is>
      </c>
      <c r="I215" s="89" t="inlineStr">
        <is>
          <t>M4</t>
        </is>
      </c>
      <c r="J215" s="89" t="n">
        <v>96769177</v>
      </c>
      <c r="K215" s="89" t="inlineStr">
        <is>
          <t>WEAR RING,L,4095-9 &amp; 9,VL,5095-A &amp; 9,M4</t>
        </is>
      </c>
      <c r="L215" s="84" t="inlineStr">
        <is>
          <t>A102197</t>
        </is>
      </c>
      <c r="N215" s="84" t="inlineStr">
        <is>
          <t>LT027</t>
        </is>
      </c>
      <c r="O215" s="13" t="n">
        <v>0</v>
      </c>
      <c r="R215" s="85" t="n"/>
    </row>
    <row r="216" customFormat="1" s="84">
      <c r="A216" s="91" t="n"/>
      <c r="C216" s="84" t="inlineStr">
        <is>
          <t>Price_BOM_VLC_VLSC_WearRings_210</t>
        </is>
      </c>
      <c r="D216" s="84" t="inlineStr">
        <is>
          <t>:5095A-4P-15HP-VLSC:5095A-4P-20HP-VLSC:</t>
        </is>
      </c>
      <c r="E216" s="86" t="inlineStr">
        <is>
          <t>X4</t>
        </is>
      </c>
      <c r="F216" s="86" t="inlineStr">
        <is>
          <t>:C30:C35:J:</t>
        </is>
      </c>
      <c r="G216" s="84" t="inlineStr">
        <is>
          <t>WRMatl_Vesconite</t>
        </is>
      </c>
      <c r="H216" s="84" t="inlineStr">
        <is>
          <t>Vesconite</t>
        </is>
      </c>
      <c r="I216" s="89" t="inlineStr">
        <is>
          <t>M4</t>
        </is>
      </c>
      <c r="J216" s="89" t="n">
        <v>96769177</v>
      </c>
      <c r="K216" s="89" t="inlineStr">
        <is>
          <t>WEAR RING,L,4095-9 &amp; 9,VL,5095-A &amp; 9,M4</t>
        </is>
      </c>
      <c r="L216" s="84" t="inlineStr">
        <is>
          <t>A102197</t>
        </is>
      </c>
      <c r="N216" s="84" t="inlineStr">
        <is>
          <t>LT027</t>
        </is>
      </c>
      <c r="O216" s="13" t="n">
        <v>0</v>
      </c>
      <c r="R216" s="85" t="n"/>
    </row>
    <row r="217" customFormat="1" s="84">
      <c r="A217" s="91" t="n"/>
      <c r="B217" s="92" t="n"/>
      <c r="C217" s="84" t="inlineStr">
        <is>
          <t>Price_BOM_VLC_VLSC_WearRings_211</t>
        </is>
      </c>
      <c r="D217" s="84" t="inlineStr">
        <is>
          <t>:5095A-4P-7.5HP-VLC:5095A-4P-10HP-VLC:</t>
        </is>
      </c>
      <c r="E217" s="86" t="inlineStr">
        <is>
          <t>X3</t>
        </is>
      </c>
      <c r="F217" s="86" t="inlineStr">
        <is>
          <t>:C30:C35:J:</t>
        </is>
      </c>
      <c r="G217" s="86" t="inlineStr">
        <is>
          <t>WRMatl_Bronze_CDA90500</t>
        </is>
      </c>
      <c r="H217" s="89" t="inlineStr">
        <is>
          <t>Bronze, ASTM B584, C90500</t>
        </is>
      </c>
      <c r="I217" s="89" t="inlineStr">
        <is>
          <t>B18</t>
        </is>
      </c>
      <c r="J217" s="89" t="n">
        <v>96769321</v>
      </c>
      <c r="K217" s="89" t="inlineStr">
        <is>
          <t>WEAR RING,L,4095,X4,B18</t>
        </is>
      </c>
      <c r="L217" s="84" t="inlineStr">
        <is>
          <t>A102179</t>
        </is>
      </c>
      <c r="N217" s="84" t="inlineStr">
        <is>
          <t>LT057</t>
        </is>
      </c>
      <c r="O217" s="13" t="n">
        <v>6</v>
      </c>
    </row>
    <row r="218" customFormat="1" s="84">
      <c r="A218" s="91" t="n"/>
      <c r="B218" s="92" t="n"/>
      <c r="C218" s="84" t="inlineStr">
        <is>
          <t>Price_BOM_VLC_VLSC_WearRings_212</t>
        </is>
      </c>
      <c r="D218" s="84" t="inlineStr">
        <is>
          <t>:5095A-4P-7.5HP-VLSC:5095A-4P-10HP-VLSC:</t>
        </is>
      </c>
      <c r="E218" s="86" t="inlineStr">
        <is>
          <t>X3</t>
        </is>
      </c>
      <c r="F218" s="86" t="inlineStr">
        <is>
          <t>:C30:C35:J:</t>
        </is>
      </c>
      <c r="G218" s="86" t="inlineStr">
        <is>
          <t>WRMatl_Bronze_CDA90500</t>
        </is>
      </c>
      <c r="H218" s="89" t="inlineStr">
        <is>
          <t>Bronze, ASTM B584, C90500</t>
        </is>
      </c>
      <c r="I218" s="89" t="inlineStr">
        <is>
          <t>B18</t>
        </is>
      </c>
      <c r="J218" s="89" t="n">
        <v>96769321</v>
      </c>
      <c r="K218" s="89" t="inlineStr">
        <is>
          <t>WEAR RING,L,4095,X4,B18</t>
        </is>
      </c>
      <c r="L218" s="84" t="inlineStr">
        <is>
          <t>A102179</t>
        </is>
      </c>
      <c r="N218" s="84" t="inlineStr">
        <is>
          <t>LT057</t>
        </is>
      </c>
      <c r="O218" s="13" t="n">
        <v>6</v>
      </c>
      <c r="R218" s="85" t="n"/>
    </row>
    <row r="219" customFormat="1" s="84">
      <c r="A219" s="91" t="n"/>
      <c r="B219" s="92" t="n"/>
      <c r="C219" s="84" t="inlineStr">
        <is>
          <t>Price_BOM_VLC_VLSC_WearRings_213</t>
        </is>
      </c>
      <c r="D219" s="84" t="inlineStr">
        <is>
          <t>:5095A-4P-15HP-VLC:5095A-4P-20HP-VLC:</t>
        </is>
      </c>
      <c r="E219" s="86" t="inlineStr">
        <is>
          <t>X4</t>
        </is>
      </c>
      <c r="F219" s="86" t="inlineStr">
        <is>
          <t>:C30:C35:J:</t>
        </is>
      </c>
      <c r="G219" s="86" t="inlineStr">
        <is>
          <t>WRMatl_Bronze_CDA90500</t>
        </is>
      </c>
      <c r="H219" s="89" t="inlineStr">
        <is>
          <t>Bronze, ASTM B584, C90500</t>
        </is>
      </c>
      <c r="I219" s="89" t="inlineStr">
        <is>
          <t>B18</t>
        </is>
      </c>
      <c r="J219" s="89" t="n">
        <v>96769321</v>
      </c>
      <c r="K219" s="89" t="inlineStr">
        <is>
          <t>WEAR RING,L,4095,X4,B18</t>
        </is>
      </c>
      <c r="L219" s="84" t="inlineStr">
        <is>
          <t>A102179</t>
        </is>
      </c>
      <c r="N219" s="84" t="inlineStr">
        <is>
          <t>LT057</t>
        </is>
      </c>
      <c r="O219" s="13" t="n">
        <v>6</v>
      </c>
    </row>
    <row r="220" customFormat="1" s="84">
      <c r="A220" s="91" t="n"/>
      <c r="B220" s="92" t="n"/>
      <c r="C220" s="84" t="inlineStr">
        <is>
          <t>Price_BOM_VLC_VLSC_WearRings_214</t>
        </is>
      </c>
      <c r="D220" s="84" t="inlineStr">
        <is>
          <t>:5095A-4P-15HP-VLSC:5095A-4P-20HP-VLSC:</t>
        </is>
      </c>
      <c r="E220" s="86" t="inlineStr">
        <is>
          <t>X4</t>
        </is>
      </c>
      <c r="F220" s="86" t="inlineStr">
        <is>
          <t>:C30:C35:J:</t>
        </is>
      </c>
      <c r="G220" s="86" t="inlineStr">
        <is>
          <t>WRMatl_Bronze_CDA90500</t>
        </is>
      </c>
      <c r="H220" s="89" t="inlineStr">
        <is>
          <t>Bronze, ASTM B584, C90500</t>
        </is>
      </c>
      <c r="I220" s="89" t="inlineStr">
        <is>
          <t>B18</t>
        </is>
      </c>
      <c r="J220" s="89" t="n">
        <v>96769321</v>
      </c>
      <c r="K220" s="89" t="inlineStr">
        <is>
          <t>WEAR RING,L,4095,X4,B18</t>
        </is>
      </c>
      <c r="L220" s="84" t="inlineStr">
        <is>
          <t>A102179</t>
        </is>
      </c>
      <c r="N220" s="84" t="inlineStr">
        <is>
          <t>LT057</t>
        </is>
      </c>
      <c r="O220" s="13" t="n">
        <v>6</v>
      </c>
    </row>
    <row r="221" customFormat="1" s="84">
      <c r="A221" s="91" t="n"/>
      <c r="C221" s="84" t="inlineStr">
        <is>
          <t>Price_BOM_VLC_VLSC_WearRings_215</t>
        </is>
      </c>
      <c r="D221" s="86" t="inlineStr">
        <is>
          <t>:5012C-4P-10HP-VLC:5012C-4P-15HP-VLC:5012C-4P-20HP-VLC:5012C-4P-25HP-VLC:5012C-4P-30HP-VLC:5012C-4P-40HP-VLC:</t>
        </is>
      </c>
      <c r="E221" s="86" t="inlineStr">
        <is>
          <t>XA</t>
        </is>
      </c>
      <c r="F221" s="86" t="inlineStr">
        <is>
          <t>:C30:C35:J:</t>
        </is>
      </c>
      <c r="G221" s="84" t="inlineStr">
        <is>
          <t>WRMatl_Vesconite</t>
        </is>
      </c>
      <c r="H221" s="84" t="inlineStr">
        <is>
          <t>Vesconite</t>
        </is>
      </c>
      <c r="I221" s="89" t="inlineStr">
        <is>
          <t>M4</t>
        </is>
      </c>
      <c r="J221" s="89" t="n">
        <v>96769189</v>
      </c>
      <c r="K221" s="89" t="inlineStr">
        <is>
          <t>WEAR RING,L,4012-9 &amp; A &amp; 4015-9,VL,5012-9 &amp; A &amp; 5015-7,M4</t>
        </is>
      </c>
      <c r="L221" s="84" t="inlineStr">
        <is>
          <t>A102197</t>
        </is>
      </c>
      <c r="N221" s="84" t="inlineStr">
        <is>
          <t>LT027</t>
        </is>
      </c>
      <c r="O221" s="13" t="n">
        <v>0</v>
      </c>
      <c r="R221" s="85" t="n"/>
    </row>
    <row r="222" customFormat="1" s="84">
      <c r="A222" s="91" t="n"/>
      <c r="C222" s="84" t="inlineStr">
        <is>
          <t>Price_BOM_VLC_VLSC_WearRings_216</t>
        </is>
      </c>
      <c r="D222" s="84" t="inlineStr">
        <is>
          <t>:5012C-4P-10HP-VLSC:5012C-4P-15HP-VLSC:5012C-4P-20HP-VLSC:5012C-4P-25HP-VLSC:5012C-4P-30HP-VLSC:5012C-4P-40HP-VLSC:</t>
        </is>
      </c>
      <c r="E222" s="86" t="inlineStr">
        <is>
          <t>XA</t>
        </is>
      </c>
      <c r="F222" s="86" t="inlineStr">
        <is>
          <t>:C30:C35:J:</t>
        </is>
      </c>
      <c r="G222" s="84" t="inlineStr">
        <is>
          <t>WRMatl_Vesconite</t>
        </is>
      </c>
      <c r="H222" s="84" t="inlineStr">
        <is>
          <t>Vesconite</t>
        </is>
      </c>
      <c r="I222" s="89" t="inlineStr">
        <is>
          <t>M4</t>
        </is>
      </c>
      <c r="J222" s="89" t="n">
        <v>96769189</v>
      </c>
      <c r="K222" s="89" t="inlineStr">
        <is>
          <t>WEAR RING,L,4012-9 &amp; A &amp; 4015-9,VL,5012-9 &amp; A &amp; 5015-7,M4</t>
        </is>
      </c>
      <c r="L222" s="84" t="inlineStr">
        <is>
          <t>A102197</t>
        </is>
      </c>
      <c r="N222" s="84" t="inlineStr">
        <is>
          <t>LT027</t>
        </is>
      </c>
      <c r="O222" s="13" t="n">
        <v>0</v>
      </c>
      <c r="R222" s="85" t="n"/>
    </row>
    <row r="223" customFormat="1" s="84">
      <c r="A223" s="91" t="n"/>
      <c r="B223" s="92" t="n"/>
      <c r="C223" s="84" t="inlineStr">
        <is>
          <t>Price_BOM_VLC_VLSC_WearRings_217</t>
        </is>
      </c>
      <c r="D223" s="86" t="inlineStr">
        <is>
          <t>:5012C-4P-10HP-VLC:5012C-4P-15HP-VLC:5012C-4P-20HP-VLC:5012C-4P-25HP-VLC:5012C-4P-30HP-VLC:5012C-4P-40HP-VLC:</t>
        </is>
      </c>
      <c r="E223" s="86" t="inlineStr">
        <is>
          <t>XA</t>
        </is>
      </c>
      <c r="F223" s="86" t="inlineStr">
        <is>
          <t>:C30:C35:J:</t>
        </is>
      </c>
      <c r="G223" s="86" t="inlineStr">
        <is>
          <t>WRMatl_Bronze_CDA90500</t>
        </is>
      </c>
      <c r="H223" s="89" t="inlineStr">
        <is>
          <t>Bronze, ASTM B584, C90500</t>
        </is>
      </c>
      <c r="I223" s="89" t="inlineStr">
        <is>
          <t>B18</t>
        </is>
      </c>
      <c r="J223" s="89" t="n">
        <v>96769323</v>
      </c>
      <c r="K223" s="89" t="inlineStr">
        <is>
          <t>WEAR RING,L,4012,B18</t>
        </is>
      </c>
      <c r="L223" s="84" t="inlineStr">
        <is>
          <t>A102180</t>
        </is>
      </c>
      <c r="N223" s="84" t="inlineStr">
        <is>
          <t>LT057</t>
        </is>
      </c>
      <c r="O223" s="13" t="n">
        <v>6</v>
      </c>
    </row>
    <row r="224" customFormat="1" s="84">
      <c r="A224" s="91" t="n"/>
      <c r="B224" s="92" t="n"/>
      <c r="C224" s="84" t="inlineStr">
        <is>
          <t>Price_BOM_VLC_VLSC_WearRings_218</t>
        </is>
      </c>
      <c r="D224" s="84" t="inlineStr">
        <is>
          <t>:5012C-4P-10HP-VLSC:5012C-4P-15HP-VLSC:5012C-4P-20HP-VLSC:5012C-4P-25HP-VLSC:5012C-4P-30HP-VLSC:5012C-4P-40HP-VLSC:</t>
        </is>
      </c>
      <c r="E224" s="86" t="inlineStr">
        <is>
          <t>XA</t>
        </is>
      </c>
      <c r="F224" s="86" t="inlineStr">
        <is>
          <t>:C30:C35:J:</t>
        </is>
      </c>
      <c r="G224" s="86" t="inlineStr">
        <is>
          <t>WRMatl_Bronze_CDA90500</t>
        </is>
      </c>
      <c r="H224" s="89" t="inlineStr">
        <is>
          <t>Bronze, ASTM B584, C90500</t>
        </is>
      </c>
      <c r="I224" s="89" t="inlineStr">
        <is>
          <t>B18</t>
        </is>
      </c>
      <c r="J224" s="89" t="n">
        <v>96769323</v>
      </c>
      <c r="K224" s="89" t="inlineStr">
        <is>
          <t>WEAR RING,L,4012,B18</t>
        </is>
      </c>
      <c r="L224" s="84" t="inlineStr">
        <is>
          <t>A102180</t>
        </is>
      </c>
      <c r="N224" s="84" t="inlineStr">
        <is>
          <t>LT057</t>
        </is>
      </c>
      <c r="O224" s="13" t="n">
        <v>6</v>
      </c>
    </row>
    <row r="225" customFormat="1" s="84">
      <c r="A225" s="91" t="n"/>
      <c r="C225" s="84" t="inlineStr">
        <is>
          <t>Price_BOM_VLC_VLSC_WearRings_219</t>
        </is>
      </c>
      <c r="D225" s="84" t="inlineStr">
        <is>
          <t>:40959-4P-5HP-VLC:40959-4P-7.5HP-VLC:40959-4P-10HP-VLC:</t>
        </is>
      </c>
      <c r="E225" s="86" t="inlineStr">
        <is>
          <t>X3</t>
        </is>
      </c>
      <c r="F225" s="86" t="inlineStr">
        <is>
          <t>:C30:C35:J:</t>
        </is>
      </c>
      <c r="G225" s="84" t="inlineStr">
        <is>
          <t>WRMatl_Vesconite</t>
        </is>
      </c>
      <c r="H225" s="84" t="inlineStr">
        <is>
          <t>Vesconite</t>
        </is>
      </c>
      <c r="I225" s="89" t="inlineStr">
        <is>
          <t>M4</t>
        </is>
      </c>
      <c r="J225" s="89" t="n">
        <v>98567034</v>
      </c>
      <c r="K225" s="89" t="inlineStr">
        <is>
          <t>WEAR RING, 4.00"x4.50"x0.75", M4</t>
        </is>
      </c>
      <c r="L225" s="84" t="inlineStr">
        <is>
          <t>A102197</t>
        </is>
      </c>
      <c r="N225" s="84" t="inlineStr">
        <is>
          <t>LT027</t>
        </is>
      </c>
      <c r="O225" s="13" t="n">
        <v>0</v>
      </c>
    </row>
    <row r="226" customFormat="1" s="84">
      <c r="A226" s="91" t="n"/>
      <c r="C226" s="84" t="inlineStr">
        <is>
          <t>Price_BOM_VLC_VLSC_WearRings_220</t>
        </is>
      </c>
      <c r="D226" s="84" t="inlineStr">
        <is>
          <t>:40959-4P-5HP-VLSC:40959-4P-7.5HP-VLSC:40959-4P-10HP-VLSC:</t>
        </is>
      </c>
      <c r="E226" s="86" t="inlineStr">
        <is>
          <t>X3</t>
        </is>
      </c>
      <c r="F226" s="86" t="inlineStr">
        <is>
          <t>:C30:C35:J:</t>
        </is>
      </c>
      <c r="G226" s="84" t="inlineStr">
        <is>
          <t>WRMatl_Vesconite</t>
        </is>
      </c>
      <c r="H226" s="84" t="inlineStr">
        <is>
          <t>Vesconite</t>
        </is>
      </c>
      <c r="I226" s="89" t="inlineStr">
        <is>
          <t>M4</t>
        </is>
      </c>
      <c r="J226" s="89" t="n">
        <v>98567034</v>
      </c>
      <c r="K226" s="89" t="inlineStr">
        <is>
          <t>WEAR RING, 4.00"x4.50"x0.75", M4</t>
        </is>
      </c>
      <c r="L226" s="84" t="inlineStr">
        <is>
          <t>A102197</t>
        </is>
      </c>
      <c r="N226" s="84" t="inlineStr">
        <is>
          <t>LT027</t>
        </is>
      </c>
      <c r="O226" s="13" t="n">
        <v>0</v>
      </c>
      <c r="R226" s="85" t="n"/>
    </row>
    <row r="227" customFormat="1" s="84">
      <c r="A227" s="91" t="n"/>
      <c r="C227" s="84" t="inlineStr">
        <is>
          <t>Price_BOM_VLC_VLSC_WearRings_221</t>
        </is>
      </c>
      <c r="D227" s="84" t="inlineStr">
        <is>
          <t>:40959-2P-40HP-VLC:40959-2P-50HP-VLC:40959-2P-60HP-VLC:40959-2P-75HP-VLC:40959-2P-100HP-VLC:40959-4P-15HP-VLC:</t>
        </is>
      </c>
      <c r="E227" s="86" t="inlineStr">
        <is>
          <t>XA</t>
        </is>
      </c>
      <c r="F227" s="86" t="inlineStr">
        <is>
          <t>:C30:C35:J:</t>
        </is>
      </c>
      <c r="G227" s="84" t="inlineStr">
        <is>
          <t>WRMatl_Vesconite</t>
        </is>
      </c>
      <c r="H227" s="84" t="inlineStr">
        <is>
          <t>Vesconite</t>
        </is>
      </c>
      <c r="I227" s="89" t="inlineStr">
        <is>
          <t>M4</t>
        </is>
      </c>
      <c r="J227" s="89" t="n">
        <v>96769174</v>
      </c>
      <c r="K227" s="89" t="inlineStr">
        <is>
          <t>WEAR RING,L,3095-7-XA,VL,4095-9-XA,M4</t>
        </is>
      </c>
      <c r="L227" s="84" t="inlineStr">
        <is>
          <t>A102197</t>
        </is>
      </c>
      <c r="N227" s="84" t="inlineStr">
        <is>
          <t>LT027</t>
        </is>
      </c>
      <c r="O227" s="13" t="n">
        <v>0</v>
      </c>
    </row>
    <row r="228" customFormat="1" s="84">
      <c r="A228" s="91" t="n"/>
      <c r="C228" s="84" t="inlineStr">
        <is>
          <t>Price_BOM_VLC_VLSC_WearRings_222</t>
        </is>
      </c>
      <c r="D228" s="84" t="inlineStr">
        <is>
          <t>:40959-2P-40HP-VLSC:40959-2P-50HP-VLSC:40959-2P-60HP-VLSC:40959-2P-75HP-VLSC:40959-2P-100HP-VLSC:40959-4P-15HP-VLSC:</t>
        </is>
      </c>
      <c r="E228" s="86" t="inlineStr">
        <is>
          <t>XA</t>
        </is>
      </c>
      <c r="F228" s="86" t="inlineStr">
        <is>
          <t>:C30:C35:J:</t>
        </is>
      </c>
      <c r="G228" s="84" t="inlineStr">
        <is>
          <t>WRMatl_Vesconite</t>
        </is>
      </c>
      <c r="H228" s="84" t="inlineStr">
        <is>
          <t>Vesconite</t>
        </is>
      </c>
      <c r="I228" s="89" t="inlineStr">
        <is>
          <t>M4</t>
        </is>
      </c>
      <c r="J228" s="89" t="n">
        <v>96769174</v>
      </c>
      <c r="K228" s="89" t="inlineStr">
        <is>
          <t>WEAR RING,L,3095-7-XA,VL,4095-9-XA,M4</t>
        </is>
      </c>
      <c r="L228" s="84" t="inlineStr">
        <is>
          <t>A102197</t>
        </is>
      </c>
      <c r="N228" s="84" t="inlineStr">
        <is>
          <t>LT027</t>
        </is>
      </c>
      <c r="O228" s="13" t="n">
        <v>0</v>
      </c>
      <c r="R228" s="85" t="n"/>
    </row>
    <row r="229" customFormat="1" s="84">
      <c r="A229" s="91" t="n"/>
      <c r="B229" s="92" t="n"/>
      <c r="C229" s="84" t="inlineStr">
        <is>
          <t>Price_BOM_VLC_VLSC_WearRings_223</t>
        </is>
      </c>
      <c r="D229" s="84" t="inlineStr">
        <is>
          <t>:40959-4P-5HP-VLC:40959-4P-7.5HP-VLC:40959-4P-10HP-VLC:</t>
        </is>
      </c>
      <c r="E229" s="86" t="inlineStr">
        <is>
          <t>X3</t>
        </is>
      </c>
      <c r="F229" s="86" t="inlineStr">
        <is>
          <t>:C30:C35:J:</t>
        </is>
      </c>
      <c r="G229" s="86" t="inlineStr">
        <is>
          <t>WRMatl_Bronze_CDA90500</t>
        </is>
      </c>
      <c r="H229" s="89" t="inlineStr">
        <is>
          <t>Bronze, ASTM B584, C90500</t>
        </is>
      </c>
      <c r="I229" s="89" t="inlineStr">
        <is>
          <t>B18</t>
        </is>
      </c>
      <c r="J229" s="89" t="n">
        <v>96769307</v>
      </c>
      <c r="K229" s="89" t="inlineStr">
        <is>
          <t>WEAR RING,L,30957,X3,B18</t>
        </is>
      </c>
      <c r="L229" s="84" t="inlineStr">
        <is>
          <t>A102175</t>
        </is>
      </c>
      <c r="N229" s="84" t="inlineStr">
        <is>
          <t>LT057</t>
        </is>
      </c>
      <c r="O229" s="13" t="n">
        <v>6</v>
      </c>
    </row>
    <row r="230" customFormat="1" s="84">
      <c r="A230" s="91" t="n"/>
      <c r="B230" s="92" t="n"/>
      <c r="C230" s="84" t="inlineStr">
        <is>
          <t>Price_BOM_VLC_VLSC_WearRings_224</t>
        </is>
      </c>
      <c r="D230" s="84" t="inlineStr">
        <is>
          <t>:40959-4P-5HP-VLSC:40959-4P-7.5HP-VLSC:40959-4P-10HP-VLSC:</t>
        </is>
      </c>
      <c r="E230" s="86" t="inlineStr">
        <is>
          <t>X3</t>
        </is>
      </c>
      <c r="F230" s="86" t="inlineStr">
        <is>
          <t>:C30:C35:J:</t>
        </is>
      </c>
      <c r="G230" s="86" t="inlineStr">
        <is>
          <t>WRMatl_Bronze_CDA90500</t>
        </is>
      </c>
      <c r="H230" s="89" t="inlineStr">
        <is>
          <t>Bronze, ASTM B584, C90500</t>
        </is>
      </c>
      <c r="I230" s="89" t="inlineStr">
        <is>
          <t>B18</t>
        </is>
      </c>
      <c r="J230" s="89" t="n">
        <v>96769307</v>
      </c>
      <c r="K230" s="89" t="inlineStr">
        <is>
          <t>WEAR RING,L,30957,X3,B18</t>
        </is>
      </c>
      <c r="L230" s="84" t="inlineStr">
        <is>
          <t>A102175</t>
        </is>
      </c>
      <c r="N230" s="84" t="inlineStr">
        <is>
          <t>LT057</t>
        </is>
      </c>
      <c r="O230" s="13" t="n">
        <v>6</v>
      </c>
    </row>
    <row r="231" customFormat="1" s="84">
      <c r="A231" s="91" t="n"/>
      <c r="B231" s="92" t="n"/>
      <c r="C231" s="84" t="inlineStr">
        <is>
          <t>Price_BOM_VLC_VLSC_WearRings_225</t>
        </is>
      </c>
      <c r="D231" s="84" t="inlineStr">
        <is>
          <t>:40959-2P-40HP-VLC:40959-2P-50HP-VLC:40959-2P-60HP-VLC:40959-2P-75HP-VLC:40959-2P-100HP-VLC:40959-4P-15HP-VLC:</t>
        </is>
      </c>
      <c r="E231" s="86" t="inlineStr">
        <is>
          <t>XA</t>
        </is>
      </c>
      <c r="F231" s="86" t="inlineStr">
        <is>
          <t>:C30:C35:J:</t>
        </is>
      </c>
      <c r="G231" s="86" t="inlineStr">
        <is>
          <t>WRMatl_Bronze_CDA90500</t>
        </is>
      </c>
      <c r="H231" s="89" t="inlineStr">
        <is>
          <t>Bronze, ASTM B584, C90500</t>
        </is>
      </c>
      <c r="I231" s="89" t="inlineStr">
        <is>
          <t>B18</t>
        </is>
      </c>
      <c r="J231" s="89" t="n">
        <v>97746562</v>
      </c>
      <c r="K231" s="89" t="inlineStr">
        <is>
          <t>WEAR RING,L,30957,XA,B18</t>
        </is>
      </c>
      <c r="L231" s="84" t="inlineStr">
        <is>
          <t>A102196</t>
        </is>
      </c>
      <c r="N231" s="84" t="inlineStr">
        <is>
          <t>LT057</t>
        </is>
      </c>
      <c r="O231" s="13" t="n">
        <v>6</v>
      </c>
    </row>
    <row r="232" customFormat="1" s="84">
      <c r="A232" s="91" t="n"/>
      <c r="B232" s="92" t="n"/>
      <c r="C232" s="84" t="inlineStr">
        <is>
          <t>Price_BOM_VLC_VLSC_WearRings_226</t>
        </is>
      </c>
      <c r="D232" s="84" t="inlineStr">
        <is>
          <t>:40959-2P-40HP-VLSC:40959-2P-50HP-VLSC:40959-2P-60HP-VLSC:40959-2P-75HP-VLSC:40959-2P-100HP-VLSC:40959-4P-15HP-VLSC:</t>
        </is>
      </c>
      <c r="E232" s="86" t="inlineStr">
        <is>
          <t>XA</t>
        </is>
      </c>
      <c r="F232" s="86" t="inlineStr">
        <is>
          <t>:C30:C35:J:</t>
        </is>
      </c>
      <c r="G232" s="86" t="inlineStr">
        <is>
          <t>WRMatl_Bronze_CDA90500</t>
        </is>
      </c>
      <c r="H232" s="89" t="inlineStr">
        <is>
          <t>Bronze, ASTM B584, C90500</t>
        </is>
      </c>
      <c r="I232" s="89" t="inlineStr">
        <is>
          <t>B18</t>
        </is>
      </c>
      <c r="J232" s="89" t="n">
        <v>97746562</v>
      </c>
      <c r="K232" s="89" t="inlineStr">
        <is>
          <t>WEAR RING,L,30957,XA,B18</t>
        </is>
      </c>
      <c r="L232" s="84" t="inlineStr">
        <is>
          <t>A102196</t>
        </is>
      </c>
      <c r="N232" s="84" t="inlineStr">
        <is>
          <t>LT057</t>
        </is>
      </c>
      <c r="O232" s="13" t="n">
        <v>6</v>
      </c>
    </row>
    <row r="233" customFormat="1" s="84">
      <c r="A233" s="91" t="n"/>
      <c r="B233" s="92" t="n"/>
      <c r="C233" s="84" t="inlineStr">
        <is>
          <t>Price_BOM_VLC_VLSC_WearRings_227</t>
        </is>
      </c>
      <c r="D233" s="115" t="inlineStr">
        <is>
          <t>:40129-4P-15HP-VLC:40129-4P-20HP-VLC:40129-4P-25HP-VLC:40129-4P-30HP-VLC:</t>
        </is>
      </c>
      <c r="E233" s="86" t="inlineStr">
        <is>
          <t>XA</t>
        </is>
      </c>
      <c r="F233" s="86" t="inlineStr">
        <is>
          <t>:C30:C35:J:</t>
        </is>
      </c>
      <c r="G233" s="86" t="inlineStr">
        <is>
          <t>WRMatl_Bronze_CDA90500</t>
        </is>
      </c>
      <c r="H233" s="89" t="inlineStr">
        <is>
          <t>Bronze, ASTM B584, C90500</t>
        </is>
      </c>
      <c r="I233" s="89" t="inlineStr">
        <is>
          <t>B18</t>
        </is>
      </c>
      <c r="J233" s="108" t="n">
        <v>96769335</v>
      </c>
      <c r="K233" s="89" t="inlineStr">
        <is>
          <t>WEAR RING,L,30127,B18</t>
        </is>
      </c>
      <c r="L233" s="84" t="inlineStr">
        <is>
          <t>A102186</t>
        </is>
      </c>
      <c r="N233" s="84" t="inlineStr">
        <is>
          <t>LT057</t>
        </is>
      </c>
      <c r="O233" s="13" t="n">
        <v>6</v>
      </c>
      <c r="R233" s="85" t="n"/>
    </row>
    <row r="234" customFormat="1" s="84">
      <c r="A234" s="91" t="n"/>
      <c r="B234" s="92" t="n"/>
      <c r="C234" s="84" t="inlineStr">
        <is>
          <t>Price_BOM_VLC_VLSC_WearRings_228</t>
        </is>
      </c>
      <c r="D234" s="115" t="inlineStr">
        <is>
          <t>:40129-4P-15HP-VLSC:40129-4P-20HP-VLSC:40129-4P-25HP-VLSC:40129-4P-30HP-VLSC:</t>
        </is>
      </c>
      <c r="E234" s="86" t="inlineStr">
        <is>
          <t>XA</t>
        </is>
      </c>
      <c r="F234" s="86" t="inlineStr">
        <is>
          <t>:C30:C35:J:</t>
        </is>
      </c>
      <c r="G234" s="86" t="inlineStr">
        <is>
          <t>WRMatl_Bronze_CDA90500</t>
        </is>
      </c>
      <c r="H234" s="89" t="inlineStr">
        <is>
          <t>Bronze, ASTM B584, C90500</t>
        </is>
      </c>
      <c r="I234" s="89" t="inlineStr">
        <is>
          <t>B18</t>
        </is>
      </c>
      <c r="J234" s="108" t="n">
        <v>96769335</v>
      </c>
      <c r="K234" s="89" t="inlineStr">
        <is>
          <t>WEAR RING,L,30127,B18</t>
        </is>
      </c>
      <c r="L234" s="84" t="inlineStr">
        <is>
          <t>A102186</t>
        </is>
      </c>
      <c r="N234" s="84" t="inlineStr">
        <is>
          <t>LT057</t>
        </is>
      </c>
      <c r="O234" s="13" t="n">
        <v>6</v>
      </c>
      <c r="R234" s="85" t="n"/>
    </row>
    <row r="235" customFormat="1" s="84">
      <c r="A235" s="91" t="n"/>
      <c r="C235" s="84" t="inlineStr">
        <is>
          <t>Price_BOM_VLC_VLSC_WearRings_229</t>
        </is>
      </c>
      <c r="D235" s="115" t="inlineStr">
        <is>
          <t>:40129-4P-15HP-VLC:40129-4P-20HP-VLC:40129-4P-25HP-VLC:40129-4P-30HP-VLC:</t>
        </is>
      </c>
      <c r="E235" s="86" t="inlineStr">
        <is>
          <t>XA</t>
        </is>
      </c>
      <c r="F235" s="86" t="inlineStr">
        <is>
          <t>:C30:C35:J:</t>
        </is>
      </c>
      <c r="G235" s="84" t="inlineStr">
        <is>
          <t>WRMatl_Vesconite</t>
        </is>
      </c>
      <c r="H235" s="84" t="inlineStr">
        <is>
          <t>Vesconite</t>
        </is>
      </c>
      <c r="I235" s="89" t="inlineStr">
        <is>
          <t>M4</t>
        </is>
      </c>
      <c r="J235" s="89" t="n">
        <v>96769186</v>
      </c>
      <c r="K235" s="89" t="inlineStr">
        <is>
          <t>WEAR RING,L,3012-1 &amp; 7 &amp; 3015-7,VL,4012-1 &amp; 7,M4</t>
        </is>
      </c>
      <c r="L235" s="84" t="inlineStr">
        <is>
          <t>A102197</t>
        </is>
      </c>
      <c r="N235" s="84" t="inlineStr">
        <is>
          <t>LT027</t>
        </is>
      </c>
      <c r="O235" s="13" t="n">
        <v>0</v>
      </c>
      <c r="R235" s="85" t="n"/>
    </row>
    <row r="236" customFormat="1" s="84">
      <c r="A236" s="91" t="n"/>
      <c r="C236" s="84" t="inlineStr">
        <is>
          <t>Price_BOM_VLC_VLSC_WearRings_230</t>
        </is>
      </c>
      <c r="D236" s="115" t="inlineStr">
        <is>
          <t>:40129-4P-15HP-VLSC:40129-4P-20HP-VLSC:40129-4P-25HP-VLSC:40129-4P-30HP-VLSC:</t>
        </is>
      </c>
      <c r="E236" s="86" t="inlineStr">
        <is>
          <t>XA</t>
        </is>
      </c>
      <c r="F236" s="86" t="inlineStr">
        <is>
          <t>:C30:C35:J:</t>
        </is>
      </c>
      <c r="G236" s="84" t="inlineStr">
        <is>
          <t>WRMatl_Vesconite</t>
        </is>
      </c>
      <c r="H236" s="84" t="inlineStr">
        <is>
          <t>Vesconite</t>
        </is>
      </c>
      <c r="I236" s="89" t="inlineStr">
        <is>
          <t>M4</t>
        </is>
      </c>
      <c r="J236" s="89" t="n">
        <v>96769186</v>
      </c>
      <c r="K236" s="89" t="inlineStr">
        <is>
          <t>WEAR RING,L,3012-1 &amp; 7 &amp; 3015-7,VL,4012-1 &amp; 7,M4</t>
        </is>
      </c>
      <c r="L236" s="84" t="inlineStr">
        <is>
          <t>A102197</t>
        </is>
      </c>
      <c r="N236" s="84" t="inlineStr">
        <is>
          <t>LT027</t>
        </is>
      </c>
      <c r="O236" s="13" t="n">
        <v>0</v>
      </c>
      <c r="R236" s="85" t="n"/>
    </row>
    <row r="237">
      <c r="A237" s="28" t="inlineStr">
        <is>
          <t>[END]</t>
        </is>
      </c>
      <c r="D237" s="2" t="n"/>
      <c r="E237" s="2" t="n"/>
      <c r="N237" s="7" t="n"/>
      <c r="O237" s="7" t="n"/>
      <c r="R237" s="63" t="n"/>
    </row>
    <row r="238">
      <c r="D238" s="2" t="n"/>
      <c r="E238" s="2" t="n"/>
      <c r="N238" s="7" t="n"/>
      <c r="O238" s="7" t="n"/>
      <c r="R238" s="63" t="n"/>
    </row>
    <row r="239">
      <c r="D239" s="2" t="n"/>
      <c r="E239" s="2" t="n"/>
      <c r="N239" s="7" t="n"/>
      <c r="O239" s="7" t="n"/>
      <c r="R239" s="63" t="n"/>
    </row>
    <row r="240">
      <c r="D240" s="2" t="n"/>
      <c r="E240" s="2" t="n"/>
      <c r="N240" s="7" t="n"/>
      <c r="O240" s="7" t="n"/>
      <c r="R240" s="63" t="n"/>
    </row>
    <row r="241">
      <c r="D241" s="2" t="n"/>
      <c r="E241" s="2" t="n"/>
      <c r="N241" s="7" t="n"/>
      <c r="O241" s="7" t="n"/>
      <c r="R241" s="63" t="n"/>
    </row>
    <row r="242">
      <c r="D242" s="2" t="n"/>
      <c r="E242" s="2" t="n"/>
      <c r="N242" s="7" t="n"/>
      <c r="O242" s="7" t="n"/>
      <c r="R242" s="63" t="n"/>
    </row>
    <row r="243">
      <c r="E243" s="2" t="n"/>
      <c r="N243" s="7" t="n"/>
      <c r="O243" s="7" t="n"/>
      <c r="R243" s="63" t="n"/>
    </row>
    <row r="244">
      <c r="E244" s="2" t="n"/>
      <c r="N244" s="7" t="n"/>
      <c r="O244" s="7" t="n"/>
      <c r="R244" s="63" t="n"/>
    </row>
    <row r="245">
      <c r="N245" s="7" t="n"/>
      <c r="O245" s="7" t="n"/>
      <c r="R245" s="63" t="n"/>
    </row>
    <row r="246">
      <c r="E246" s="2" t="n"/>
      <c r="N246" s="7" t="n"/>
      <c r="O246" s="7" t="n"/>
      <c r="R246" s="63" t="n"/>
    </row>
    <row r="247">
      <c r="E247" s="2" t="n"/>
      <c r="N247" s="7" t="n"/>
      <c r="O247" s="7" t="n"/>
      <c r="R247" s="63" t="n"/>
    </row>
    <row r="248">
      <c r="E248" s="2" t="n"/>
      <c r="N248" s="7" t="n"/>
      <c r="O248" s="7" t="n"/>
      <c r="R248" s="63" t="n"/>
    </row>
    <row r="249">
      <c r="E249" s="2" t="n"/>
      <c r="N249" s="7" t="n"/>
      <c r="O249" s="7" t="n"/>
      <c r="R249" s="63" t="n"/>
    </row>
    <row r="250">
      <c r="E250" s="2" t="n"/>
      <c r="N250" s="7" t="n"/>
      <c r="O250" s="7" t="n"/>
    </row>
    <row r="251">
      <c r="E251" s="2" t="n"/>
      <c r="N251" s="7" t="n"/>
      <c r="O251" s="7" t="n"/>
      <c r="R251" s="7" t="n"/>
    </row>
    <row r="252">
      <c r="E252" s="2" t="n"/>
      <c r="N252" s="7" t="n"/>
      <c r="O252" s="7" t="n"/>
      <c r="R252" s="63" t="n"/>
    </row>
    <row r="253">
      <c r="E253" s="2" t="n"/>
      <c r="N253" s="7" t="n"/>
      <c r="O253" s="7" t="n"/>
      <c r="R253" s="63" t="n"/>
    </row>
    <row r="254">
      <c r="E254" s="2" t="n"/>
      <c r="N254" s="7" t="n"/>
      <c r="O254" s="7" t="n"/>
      <c r="R254" s="63" t="n"/>
    </row>
    <row r="255">
      <c r="E255" s="2" t="n"/>
      <c r="N255" s="7" t="n"/>
      <c r="O255" s="7" t="n"/>
      <c r="R255" s="63" t="n"/>
    </row>
    <row r="256">
      <c r="E256" s="2" t="n"/>
      <c r="N256" s="7" t="n"/>
      <c r="O256" s="7" t="n"/>
      <c r="R256" s="63" t="n"/>
    </row>
    <row r="257">
      <c r="E257" s="2" t="n"/>
      <c r="N257" s="7" t="n"/>
      <c r="O257" s="7" t="n"/>
      <c r="R257" s="63" t="n"/>
    </row>
    <row r="258">
      <c r="N258" s="7" t="n"/>
      <c r="O258" s="7" t="n"/>
      <c r="R258" s="63" t="n"/>
    </row>
    <row r="259">
      <c r="N259" s="7" t="n"/>
      <c r="O259" s="7" t="n"/>
      <c r="R259" s="63" t="n"/>
    </row>
    <row r="260">
      <c r="N260" s="7" t="n"/>
      <c r="O260" s="7" t="n"/>
      <c r="R260" s="63" t="n"/>
    </row>
    <row r="261">
      <c r="N261" s="7" t="n"/>
      <c r="O261" s="7" t="n"/>
    </row>
    <row r="262">
      <c r="N262" s="7" t="n"/>
      <c r="O262" s="7" t="n"/>
      <c r="R262" s="7" t="n"/>
    </row>
    <row r="263">
      <c r="N263" s="7" t="n"/>
      <c r="O263" s="7" t="n"/>
      <c r="R263" s="63" t="n"/>
    </row>
    <row r="264">
      <c r="N264" s="7" t="n"/>
      <c r="O264" s="7" t="n"/>
      <c r="R264" s="63" t="n"/>
    </row>
    <row r="265">
      <c r="N265" s="7" t="n"/>
      <c r="O265" s="7" t="n"/>
      <c r="R265" s="63" t="n"/>
    </row>
    <row r="266">
      <c r="N266" s="7" t="n"/>
      <c r="O266" s="7" t="n"/>
      <c r="R266" s="63" t="n"/>
    </row>
    <row r="267">
      <c r="N267" s="7" t="n"/>
      <c r="O267" s="7" t="n"/>
      <c r="R267" s="63" t="n"/>
    </row>
    <row r="268">
      <c r="N268" s="7" t="n"/>
      <c r="O268" s="7" t="n"/>
      <c r="R268" s="63" t="n"/>
    </row>
    <row r="269">
      <c r="N269" s="7" t="n"/>
      <c r="O269" s="7" t="n"/>
      <c r="R269" s="63" t="n"/>
    </row>
    <row r="270">
      <c r="N270" s="7" t="n"/>
      <c r="O270" s="7" t="n"/>
      <c r="R270" s="63" t="n"/>
    </row>
    <row r="271">
      <c r="N271" s="7" t="n"/>
      <c r="O271" s="7" t="n"/>
      <c r="R271" s="63" t="n"/>
    </row>
    <row r="272">
      <c r="N272" s="7" t="n"/>
      <c r="O272" s="7" t="n"/>
    </row>
    <row r="273">
      <c r="N273" s="7" t="n"/>
      <c r="O273" s="7" t="n"/>
      <c r="R273" s="63" t="n"/>
    </row>
    <row r="274">
      <c r="N274" s="7" t="n"/>
      <c r="O274" s="7" t="n"/>
      <c r="R274" s="63" t="n"/>
    </row>
    <row r="275">
      <c r="N275" s="7" t="n"/>
      <c r="O275" s="7" t="n"/>
      <c r="R275" s="63" t="n"/>
    </row>
    <row r="276">
      <c r="N276" s="7" t="n"/>
      <c r="O276" s="7" t="n"/>
      <c r="R276" s="63" t="n"/>
    </row>
    <row r="277">
      <c r="N277" s="7" t="n"/>
      <c r="O277" s="7" t="n"/>
      <c r="R277" s="63" t="n"/>
    </row>
    <row r="278">
      <c r="N278" s="7" t="n"/>
      <c r="O278" s="7" t="n"/>
      <c r="R278" s="63" t="n"/>
    </row>
    <row r="279">
      <c r="N279" s="7" t="n"/>
      <c r="O279" s="7" t="n"/>
      <c r="R279" s="63" t="n"/>
    </row>
    <row r="280">
      <c r="N280" s="7" t="n"/>
      <c r="O280" s="7" t="n"/>
      <c r="R280" s="63" t="n"/>
    </row>
    <row r="281">
      <c r="N281" s="7" t="n"/>
      <c r="O281" s="7" t="n"/>
      <c r="R281" s="63" t="n"/>
    </row>
    <row r="282">
      <c r="N282" s="7" t="n"/>
      <c r="O282" s="7" t="n"/>
    </row>
    <row r="283">
      <c r="N283" s="7" t="n"/>
      <c r="O283" s="7" t="n"/>
      <c r="R283" s="63" t="n"/>
    </row>
    <row r="284">
      <c r="N284" s="7" t="n"/>
      <c r="O284" s="7" t="n"/>
      <c r="R284" s="63" t="n"/>
    </row>
    <row r="285">
      <c r="N285" s="7" t="n"/>
      <c r="O285" s="7" t="n"/>
      <c r="R285" s="63" t="n"/>
    </row>
    <row r="286">
      <c r="N286" s="7" t="n"/>
      <c r="O286" s="7" t="n"/>
      <c r="R286" s="63" t="n"/>
    </row>
    <row r="287">
      <c r="N287" s="7" t="n"/>
      <c r="O287" s="7" t="n"/>
      <c r="R287" s="63" t="n"/>
    </row>
    <row r="288">
      <c r="N288" s="7" t="n"/>
      <c r="O288" s="7" t="n"/>
      <c r="R288" s="63" t="n"/>
    </row>
    <row r="289">
      <c r="N289" s="7" t="n"/>
      <c r="O289" s="7" t="n"/>
      <c r="R289" s="63" t="n"/>
    </row>
    <row r="290">
      <c r="N290" s="7" t="n"/>
      <c r="O290" s="7" t="n"/>
      <c r="R290" s="63" t="n"/>
    </row>
    <row r="291">
      <c r="N291" s="7" t="n"/>
      <c r="O291" s="7" t="n"/>
      <c r="R291" s="63" t="n"/>
    </row>
    <row r="292">
      <c r="N292" s="7" t="n"/>
      <c r="O292" s="7" t="n"/>
    </row>
    <row r="293">
      <c r="N293" s="7" t="n"/>
      <c r="O293" s="7" t="n"/>
      <c r="R293" s="7" t="n"/>
    </row>
    <row r="294">
      <c r="N294" s="7" t="n"/>
      <c r="O294" s="7" t="n"/>
      <c r="R294" s="63" t="n"/>
    </row>
    <row r="295">
      <c r="N295" s="7" t="n"/>
      <c r="O295" s="7" t="n"/>
      <c r="R295" s="63" t="n"/>
    </row>
    <row r="296">
      <c r="N296" s="7" t="n"/>
      <c r="O296" s="7" t="n"/>
      <c r="R296" s="63" t="n"/>
    </row>
    <row r="297">
      <c r="N297" s="7" t="n"/>
      <c r="O297" s="7" t="n"/>
      <c r="R297" s="63" t="n"/>
    </row>
    <row r="298">
      <c r="N298" s="7" t="n"/>
      <c r="O298" s="7" t="n"/>
      <c r="R298" s="63" t="n"/>
    </row>
    <row r="299">
      <c r="N299" s="7" t="n"/>
      <c r="O299" s="7" t="n"/>
      <c r="R299" s="63" t="n"/>
    </row>
    <row r="300">
      <c r="N300" s="7" t="n"/>
      <c r="O300" s="7" t="n"/>
      <c r="R300" s="63" t="n"/>
    </row>
    <row r="301">
      <c r="N301" s="7" t="n"/>
      <c r="O301" s="7" t="n"/>
      <c r="R301" s="63" t="n"/>
    </row>
    <row r="302">
      <c r="N302" s="7" t="n"/>
      <c r="O302" s="7" t="n"/>
      <c r="R302" s="63" t="n"/>
    </row>
    <row r="303">
      <c r="N303" s="7" t="n"/>
      <c r="O303" s="7" t="n"/>
    </row>
    <row r="304">
      <c r="N304" s="7" t="n"/>
      <c r="O304" s="7" t="n"/>
      <c r="R304" s="63" t="n"/>
    </row>
    <row r="305">
      <c r="N305" s="7" t="n"/>
      <c r="O305" s="7" t="n"/>
      <c r="R305" s="63" t="n"/>
    </row>
    <row r="306">
      <c r="N306" s="7" t="n"/>
      <c r="O306" s="7" t="n"/>
      <c r="R306" s="63" t="n"/>
    </row>
    <row r="307">
      <c r="N307" s="7" t="n"/>
      <c r="O307" s="7" t="n"/>
      <c r="R307" s="63" t="n"/>
    </row>
    <row r="308">
      <c r="N308" s="7" t="n"/>
      <c r="O308" s="7" t="n"/>
      <c r="R308" s="63" t="n"/>
    </row>
    <row r="309">
      <c r="N309" s="7" t="n"/>
      <c r="O309" s="7" t="n"/>
      <c r="R309" s="63" t="n"/>
    </row>
    <row r="310">
      <c r="N310" s="7" t="n"/>
      <c r="O310" s="7" t="n"/>
      <c r="R310" s="63" t="n"/>
    </row>
    <row r="311">
      <c r="N311" s="7" t="n"/>
      <c r="O311" s="7" t="n"/>
      <c r="R311" s="63" t="n"/>
    </row>
    <row r="312">
      <c r="N312" s="7" t="n"/>
      <c r="O312" s="7" t="n"/>
      <c r="R312" s="63" t="n"/>
    </row>
    <row r="313">
      <c r="N313" s="7" t="n"/>
      <c r="O313" s="7" t="n"/>
    </row>
    <row r="314">
      <c r="N314" s="7" t="n"/>
      <c r="O314" s="7" t="n"/>
      <c r="R314" s="63" t="n"/>
    </row>
    <row r="315">
      <c r="N315" s="7" t="n"/>
      <c r="O315" s="7" t="n"/>
      <c r="R315" s="63" t="n"/>
    </row>
    <row r="316">
      <c r="N316" s="7" t="n"/>
      <c r="O316" s="7" t="n"/>
      <c r="R316" s="63" t="n"/>
    </row>
    <row r="317">
      <c r="N317" s="7" t="n"/>
      <c r="O317" s="7" t="n"/>
      <c r="R317" s="63" t="n"/>
    </row>
    <row r="318">
      <c r="N318" s="7" t="n"/>
      <c r="O318" s="7" t="n"/>
      <c r="R318" s="63" t="n"/>
    </row>
    <row r="319">
      <c r="N319" s="7" t="n"/>
      <c r="O319" s="7" t="n"/>
      <c r="R319" s="63" t="n"/>
    </row>
    <row r="320">
      <c r="E320" s="2" t="n"/>
      <c r="N320" s="7" t="n"/>
      <c r="O320" s="7" t="n"/>
      <c r="R320" s="63" t="n"/>
    </row>
    <row r="321">
      <c r="N321" s="7" t="n"/>
      <c r="O321" s="7" t="n"/>
      <c r="R321" s="63" t="n"/>
    </row>
    <row r="322">
      <c r="N322" s="7" t="n"/>
      <c r="O322" s="7" t="n"/>
      <c r="R322" s="63" t="n"/>
    </row>
    <row r="323">
      <c r="N323" s="7" t="n"/>
      <c r="O323" s="7" t="n"/>
    </row>
    <row r="324">
      <c r="N324" s="7" t="n"/>
      <c r="O324" s="7" t="n"/>
      <c r="R324" s="63" t="n"/>
    </row>
    <row r="325">
      <c r="N325" s="7" t="n"/>
      <c r="O325" s="7" t="n"/>
      <c r="R325" s="63" t="n"/>
    </row>
    <row r="326">
      <c r="N326" s="7" t="n"/>
      <c r="O326" s="7" t="n"/>
      <c r="R326" s="63" t="n"/>
    </row>
    <row r="327">
      <c r="N327" s="7" t="n"/>
      <c r="O327" s="7" t="n"/>
      <c r="R327" s="63" t="n"/>
    </row>
    <row r="328">
      <c r="N328" s="7" t="n"/>
      <c r="O328" s="7" t="n"/>
      <c r="R328" s="63" t="n"/>
    </row>
    <row r="329">
      <c r="N329" s="7" t="n"/>
      <c r="O329" s="7" t="n"/>
      <c r="R329" s="63" t="n"/>
    </row>
    <row r="330">
      <c r="N330" s="7" t="n"/>
      <c r="O330" s="7" t="n"/>
      <c r="R330" s="63" t="n"/>
    </row>
    <row r="331">
      <c r="N331" s="7" t="n"/>
      <c r="O331" s="7" t="n"/>
      <c r="R331" s="63" t="n"/>
    </row>
    <row r="332">
      <c r="N332" s="7" t="n"/>
      <c r="O332" s="7" t="n"/>
      <c r="R332" s="63" t="n"/>
    </row>
    <row r="333">
      <c r="N333" s="7" t="n"/>
      <c r="O333" s="7" t="n"/>
      <c r="R333" s="63" t="n"/>
    </row>
    <row r="351">
      <c r="E351" s="2" t="n"/>
    </row>
    <row r="352">
      <c r="E352" s="2" t="n"/>
    </row>
    <row r="353">
      <c r="E353" s="2" t="n"/>
    </row>
    <row r="354">
      <c r="E354" s="2" t="n"/>
    </row>
    <row r="355">
      <c r="E355" s="2" t="n"/>
    </row>
    <row r="356">
      <c r="E356" s="2" t="n"/>
    </row>
    <row r="357">
      <c r="E357" s="2" t="n"/>
    </row>
    <row r="358">
      <c r="E358" s="2" t="n"/>
    </row>
    <row r="359">
      <c r="E359" s="2" t="n"/>
    </row>
    <row r="440">
      <c r="E440" s="2" t="n"/>
    </row>
    <row r="506">
      <c r="E506" s="2" t="n"/>
    </row>
    <row r="507">
      <c r="E507" s="2" t="n"/>
    </row>
    <row r="508">
      <c r="E508" s="2" t="n"/>
    </row>
    <row r="509">
      <c r="E509" s="2" t="n"/>
    </row>
    <row r="510">
      <c r="E510" s="2" t="n"/>
    </row>
    <row r="511">
      <c r="E511" s="2" t="n"/>
    </row>
    <row r="512">
      <c r="E512" s="2" t="n"/>
    </row>
    <row r="513">
      <c r="E513" s="2" t="n"/>
    </row>
    <row r="514">
      <c r="E514" s="2" t="n"/>
    </row>
    <row r="515">
      <c r="E515" s="2" t="n"/>
    </row>
    <row r="546">
      <c r="E546" s="2" t="n"/>
    </row>
    <row r="547">
      <c r="E547" s="2" t="n"/>
    </row>
    <row r="548">
      <c r="E548" s="2" t="n"/>
    </row>
    <row r="549">
      <c r="E549" s="2" t="n"/>
    </row>
    <row r="552">
      <c r="E552" s="2" t="n"/>
    </row>
    <row r="553">
      <c r="E553" s="2" t="n"/>
    </row>
    <row r="554">
      <c r="E554" s="2" t="n"/>
    </row>
    <row r="555">
      <c r="E555" s="2" t="n"/>
    </row>
    <row r="556">
      <c r="E556" s="2" t="n"/>
    </row>
    <row r="557">
      <c r="E557" s="2" t="n"/>
    </row>
    <row r="558">
      <c r="E558" s="2" t="n"/>
    </row>
    <row r="559">
      <c r="E559" s="2" t="n"/>
    </row>
    <row r="560">
      <c r="E560" s="2" t="n"/>
    </row>
    <row r="561">
      <c r="E561" s="2" t="n"/>
    </row>
    <row r="562">
      <c r="E562" s="2" t="n"/>
    </row>
    <row r="563">
      <c r="E563" s="2" t="n"/>
    </row>
    <row r="564">
      <c r="E564" s="2" t="n"/>
    </row>
    <row r="565">
      <c r="E565" s="2" t="n"/>
    </row>
    <row r="566">
      <c r="E566" s="2" t="n"/>
    </row>
    <row r="567">
      <c r="E567" s="2" t="n"/>
    </row>
    <row r="568">
      <c r="E568" s="2" t="n"/>
    </row>
    <row r="569">
      <c r="E569" s="2" t="n"/>
    </row>
    <row r="570">
      <c r="E570" s="2" t="n"/>
    </row>
    <row r="571">
      <c r="E571" s="2" t="n"/>
    </row>
    <row r="572">
      <c r="E572" s="2" t="n"/>
    </row>
    <row r="573">
      <c r="E573" s="2" t="n"/>
    </row>
    <row r="574">
      <c r="E574" s="2" t="n"/>
    </row>
    <row r="575">
      <c r="E575" s="2" t="n"/>
    </row>
    <row r="576">
      <c r="E576" s="2" t="n"/>
    </row>
    <row r="577">
      <c r="E577" s="2" t="n"/>
    </row>
    <row r="578">
      <c r="E578" s="2" t="n"/>
    </row>
    <row r="579">
      <c r="E579" s="2" t="n"/>
    </row>
    <row r="602">
      <c r="E602" s="2" t="n"/>
    </row>
    <row r="603">
      <c r="E603" s="2" t="n"/>
    </row>
    <row r="604">
      <c r="E604" s="2" t="n"/>
    </row>
    <row r="605">
      <c r="E605" s="2" t="n"/>
    </row>
    <row r="607">
      <c r="E607" s="2" t="n"/>
    </row>
    <row r="608">
      <c r="E608" s="2" t="n"/>
    </row>
    <row r="609">
      <c r="E609" s="2" t="n"/>
    </row>
    <row r="610">
      <c r="E610" s="2" t="n"/>
    </row>
    <row r="611">
      <c r="E611" s="2" t="n"/>
    </row>
    <row r="612">
      <c r="E612" s="2" t="n"/>
    </row>
    <row r="613">
      <c r="E613" s="2" t="n"/>
    </row>
    <row r="614">
      <c r="E614" s="2" t="n"/>
    </row>
    <row r="615">
      <c r="E615" s="2" t="n"/>
    </row>
    <row r="616">
      <c r="E616" s="2" t="n"/>
    </row>
    <row r="617">
      <c r="E617" s="2" t="n"/>
    </row>
    <row r="618">
      <c r="E618" s="2" t="n"/>
    </row>
    <row r="619">
      <c r="E619" s="2" t="n"/>
    </row>
    <row r="620">
      <c r="E620" s="2" t="n"/>
    </row>
    <row r="621">
      <c r="E621" s="2" t="n"/>
    </row>
    <row r="622">
      <c r="E622" s="2" t="n"/>
    </row>
    <row r="623">
      <c r="E623" s="2" t="n"/>
    </row>
    <row r="624">
      <c r="E624" s="2" t="n"/>
    </row>
    <row r="626">
      <c r="E626" s="2" t="n"/>
    </row>
    <row r="627">
      <c r="E627" s="2" t="n"/>
    </row>
    <row r="628">
      <c r="E628" s="2" t="n"/>
    </row>
    <row r="629">
      <c r="E629" s="2" t="n"/>
    </row>
    <row r="630">
      <c r="E630" s="2" t="n"/>
    </row>
    <row r="631">
      <c r="E631" s="2" t="n"/>
    </row>
    <row r="632">
      <c r="E632" s="2" t="n"/>
    </row>
    <row r="633">
      <c r="E633" s="2" t="n"/>
    </row>
    <row r="634">
      <c r="E634" s="2" t="n"/>
    </row>
    <row r="635">
      <c r="E635" s="2" t="n"/>
    </row>
    <row r="636">
      <c r="E636" s="2" t="n"/>
    </row>
    <row r="637">
      <c r="E637" s="2" t="n"/>
    </row>
    <row r="638">
      <c r="E638" s="2" t="n"/>
    </row>
    <row r="640">
      <c r="E640" s="2" t="n"/>
    </row>
    <row r="641">
      <c r="E641" s="2" t="n"/>
    </row>
    <row r="642">
      <c r="E642" s="2" t="n"/>
    </row>
    <row r="643">
      <c r="E643" s="2" t="n"/>
    </row>
    <row r="644">
      <c r="E644" s="2" t="n"/>
    </row>
    <row r="645">
      <c r="E645" s="2" t="n"/>
    </row>
    <row r="646">
      <c r="E646" s="2" t="n"/>
    </row>
    <row r="647">
      <c r="E647" s="2" t="n"/>
    </row>
    <row r="648">
      <c r="E648" s="2" t="n"/>
    </row>
    <row r="649">
      <c r="E649" s="2" t="n"/>
    </row>
    <row r="650">
      <c r="E650" s="2" t="n"/>
    </row>
    <row r="651">
      <c r="E651" s="2" t="n"/>
    </row>
    <row r="652">
      <c r="E652" s="2" t="n"/>
    </row>
    <row r="653">
      <c r="E653" s="2" t="n"/>
    </row>
    <row r="654">
      <c r="E654" s="2" t="n"/>
    </row>
    <row r="656">
      <c r="E656" s="2" t="n"/>
    </row>
    <row r="657">
      <c r="E657" s="2" t="n"/>
    </row>
    <row r="658">
      <c r="E658" s="2" t="n"/>
    </row>
    <row r="659">
      <c r="E659" s="2" t="n"/>
    </row>
    <row r="660">
      <c r="E660" s="2" t="n"/>
    </row>
    <row r="661">
      <c r="E661" s="2" t="n"/>
    </row>
    <row r="662">
      <c r="E662" s="2" t="n"/>
    </row>
    <row r="663">
      <c r="E663" s="2" t="n"/>
    </row>
    <row r="664">
      <c r="E664" s="2" t="n"/>
    </row>
    <row r="665">
      <c r="E665" s="2" t="n"/>
    </row>
    <row r="686">
      <c r="E686" s="2" t="n"/>
    </row>
    <row r="687">
      <c r="E687" s="2" t="n"/>
    </row>
    <row r="688">
      <c r="E688" s="2" t="n"/>
    </row>
    <row r="689">
      <c r="E689" s="2" t="n"/>
    </row>
    <row r="690">
      <c r="E690" s="2" t="n"/>
    </row>
    <row r="691">
      <c r="E691" s="2" t="n"/>
    </row>
    <row r="692">
      <c r="E692" s="2" t="n"/>
    </row>
    <row r="693">
      <c r="E693" s="2" t="n"/>
    </row>
    <row r="694">
      <c r="E694" s="2" t="n"/>
    </row>
    <row r="695">
      <c r="E695" s="2" t="n"/>
    </row>
    <row r="696">
      <c r="E696" s="2" t="n"/>
    </row>
    <row r="697">
      <c r="E697" s="2" t="n"/>
    </row>
    <row r="698">
      <c r="E698" s="2" t="n"/>
    </row>
    <row r="699">
      <c r="E699" s="2" t="n"/>
    </row>
    <row r="702">
      <c r="E702" s="2" t="n"/>
    </row>
    <row r="703">
      <c r="E703" s="2" t="n"/>
    </row>
    <row r="704">
      <c r="E704" s="2" t="n"/>
    </row>
    <row r="705">
      <c r="E705" s="2" t="n"/>
    </row>
    <row r="706">
      <c r="E706" s="2" t="n"/>
    </row>
    <row r="707">
      <c r="E707" s="2" t="n"/>
    </row>
    <row r="708">
      <c r="E708" s="2" t="n"/>
    </row>
    <row r="709">
      <c r="E709" s="2" t="n"/>
    </row>
    <row r="710">
      <c r="E710" s="2" t="n"/>
    </row>
    <row r="711">
      <c r="E711" s="2" t="n"/>
    </row>
    <row r="712">
      <c r="E712" s="2" t="n"/>
    </row>
    <row r="713">
      <c r="E713" s="2" t="n"/>
    </row>
    <row r="714">
      <c r="E714" s="2" t="n"/>
    </row>
    <row r="731">
      <c r="E731" s="2" t="n"/>
    </row>
    <row r="732">
      <c r="E732" s="2" t="n"/>
    </row>
    <row r="733">
      <c r="E733" s="2" t="n"/>
    </row>
    <row r="734">
      <c r="E734" s="2" t="n"/>
    </row>
    <row r="735">
      <c r="E735" s="2" t="n"/>
    </row>
    <row r="736">
      <c r="E736" s="2" t="n"/>
    </row>
    <row r="737">
      <c r="E737" s="2" t="n"/>
    </row>
    <row r="738">
      <c r="E738" s="2" t="n"/>
    </row>
    <row r="739">
      <c r="E739" s="2" t="n"/>
    </row>
    <row r="740">
      <c r="E740" s="2" t="n"/>
    </row>
    <row r="741">
      <c r="E741" s="2" t="n"/>
    </row>
    <row r="742">
      <c r="E742" s="2" t="n"/>
    </row>
    <row r="743">
      <c r="E743" s="2" t="n"/>
    </row>
    <row r="744">
      <c r="E744" s="2" t="n"/>
    </row>
    <row r="745">
      <c r="E745" s="2" t="n"/>
    </row>
    <row r="746">
      <c r="E746" s="2" t="n"/>
    </row>
    <row r="747">
      <c r="E747" s="2" t="n"/>
    </row>
    <row r="748">
      <c r="E748" s="2" t="n"/>
    </row>
    <row r="749">
      <c r="E749" s="2" t="n"/>
    </row>
    <row r="750">
      <c r="E750" s="2" t="n"/>
    </row>
    <row r="751">
      <c r="E751" s="2" t="n"/>
    </row>
    <row r="752">
      <c r="E752" s="2" t="n"/>
    </row>
    <row r="753">
      <c r="E753" s="2" t="n"/>
    </row>
    <row r="754">
      <c r="E754" s="2" t="n"/>
    </row>
    <row r="755">
      <c r="E755" s="2" t="n"/>
    </row>
    <row r="756">
      <c r="E756" s="2" t="n"/>
    </row>
    <row r="757">
      <c r="E757" s="2" t="n"/>
    </row>
    <row r="760">
      <c r="E760" s="2" t="n"/>
    </row>
    <row r="761">
      <c r="E761" s="2" t="n"/>
    </row>
    <row r="762">
      <c r="E762" s="2" t="n"/>
    </row>
    <row r="763">
      <c r="E763" s="2" t="n"/>
    </row>
    <row r="764">
      <c r="E764" s="2" t="n"/>
    </row>
    <row r="765">
      <c r="E765" s="2" t="n"/>
    </row>
    <row r="766">
      <c r="E766" s="2" t="n"/>
    </row>
    <row r="767">
      <c r="E767" s="2" t="n"/>
    </row>
    <row r="768">
      <c r="E768" s="2" t="n"/>
    </row>
    <row r="769">
      <c r="E769" s="2" t="n"/>
    </row>
    <row r="770">
      <c r="E770" s="2" t="n"/>
    </row>
    <row r="783">
      <c r="D783" s="68" t="n"/>
      <c r="E783" s="2" t="n"/>
    </row>
    <row r="784">
      <c r="D784" s="68" t="n"/>
      <c r="E784" s="2" t="n"/>
    </row>
    <row r="785">
      <c r="D785" s="68" t="n"/>
      <c r="E785" s="2" t="n"/>
    </row>
    <row r="786">
      <c r="D786" s="68" t="n"/>
      <c r="E786" s="2" t="n"/>
    </row>
    <row r="787">
      <c r="D787" s="68" t="n"/>
      <c r="E787" s="2" t="n"/>
    </row>
    <row r="790">
      <c r="D790" s="68" t="n"/>
      <c r="E790" s="2" t="n"/>
    </row>
    <row r="791">
      <c r="D791" s="68" t="n"/>
      <c r="E791" s="2" t="n"/>
    </row>
    <row r="792">
      <c r="D792" s="68" t="n"/>
      <c r="E792" s="2" t="n"/>
    </row>
    <row r="793">
      <c r="D793" s="68" t="n"/>
      <c r="E793" s="2" t="n"/>
    </row>
    <row r="794">
      <c r="D794" s="68" t="n"/>
      <c r="E794" s="2" t="n"/>
    </row>
    <row r="795">
      <c r="D795" s="68" t="n"/>
      <c r="E795" s="2" t="n"/>
    </row>
    <row r="796">
      <c r="D796" s="68" t="n"/>
      <c r="E796" s="2" t="n"/>
    </row>
    <row r="797">
      <c r="D797" s="68" t="n"/>
      <c r="E797" s="2" t="n"/>
    </row>
    <row r="798">
      <c r="D798" s="68" t="n"/>
      <c r="E798" s="2" t="n"/>
    </row>
    <row r="799">
      <c r="D799" s="68" t="n"/>
      <c r="E799" s="2" t="n"/>
    </row>
    <row r="800">
      <c r="D800" s="68" t="n"/>
      <c r="E800" s="2" t="n"/>
    </row>
    <row r="801">
      <c r="D801" s="68" t="n"/>
      <c r="E801" s="2" t="n"/>
    </row>
    <row r="802">
      <c r="D802" s="68" t="n"/>
      <c r="E802" s="2" t="n"/>
    </row>
    <row r="803">
      <c r="D803" s="68" t="n"/>
      <c r="E803" s="2" t="n"/>
    </row>
    <row r="804">
      <c r="D804" s="68" t="n"/>
      <c r="E804" s="2" t="n"/>
    </row>
    <row r="805">
      <c r="D805" s="68" t="n"/>
      <c r="E805" s="2" t="n"/>
    </row>
    <row r="806">
      <c r="D806" s="68" t="n"/>
      <c r="E806" s="2" t="n"/>
    </row>
    <row r="807">
      <c r="D807" s="68" t="n"/>
      <c r="E807" s="2" t="n"/>
    </row>
    <row r="808">
      <c r="D808" s="68" t="n"/>
      <c r="E808" s="2" t="n"/>
    </row>
    <row r="809">
      <c r="D809" s="68" t="n"/>
      <c r="E809" s="2" t="n"/>
    </row>
    <row r="810">
      <c r="D810" s="68" t="n"/>
      <c r="E810" s="2" t="n"/>
    </row>
    <row r="811">
      <c r="D811" s="68" t="n"/>
      <c r="E811" s="2" t="n"/>
    </row>
    <row r="812">
      <c r="D812" s="68" t="n"/>
      <c r="E812" s="2" t="n"/>
    </row>
    <row r="813">
      <c r="D813" s="68" t="n"/>
      <c r="E813" s="2" t="n"/>
    </row>
    <row r="814">
      <c r="D814" s="68" t="n"/>
      <c r="E814" s="2" t="n"/>
    </row>
    <row r="815">
      <c r="D815" s="68" t="n"/>
      <c r="E815" s="2" t="n"/>
    </row>
    <row r="816">
      <c r="D816" s="68" t="n"/>
      <c r="E816" s="2" t="n"/>
    </row>
    <row r="817">
      <c r="D817" s="68" t="n"/>
      <c r="E817" s="2" t="n"/>
    </row>
    <row r="819">
      <c r="D819" s="68" t="n"/>
      <c r="E819" s="2" t="n"/>
    </row>
    <row r="820">
      <c r="D820" s="68" t="n"/>
      <c r="E820" s="2" t="n"/>
    </row>
    <row r="821">
      <c r="D821" s="68" t="n"/>
      <c r="E821" s="2" t="n"/>
    </row>
    <row r="822">
      <c r="D822" s="68" t="n"/>
      <c r="E822" s="2" t="n"/>
    </row>
    <row r="823">
      <c r="D823" s="68" t="n"/>
      <c r="E823" s="2" t="n"/>
    </row>
    <row r="824">
      <c r="D824" s="68" t="n"/>
      <c r="E824" s="2" t="n"/>
    </row>
    <row r="825">
      <c r="D825" s="68" t="n"/>
      <c r="E825" s="2" t="n"/>
    </row>
    <row r="826">
      <c r="D826" s="68" t="n"/>
      <c r="E826" s="2" t="n"/>
    </row>
    <row r="827">
      <c r="D827" s="68" t="n"/>
      <c r="E827" s="2" t="n"/>
    </row>
    <row r="828">
      <c r="D828" s="68" t="n"/>
      <c r="E828" s="2" t="n"/>
    </row>
    <row r="829">
      <c r="D829" s="68" t="n"/>
      <c r="E829" s="2" t="n"/>
    </row>
    <row r="1340">
      <c r="D1340" s="68" t="n"/>
      <c r="E1340" s="2" t="n"/>
    </row>
    <row r="1341">
      <c r="D1341" s="68" t="n"/>
      <c r="E1341" s="2" t="n"/>
    </row>
    <row r="1342">
      <c r="D1342" s="68" t="n"/>
      <c r="E1342" s="2" t="n"/>
    </row>
    <row r="1343">
      <c r="D1343" s="68" t="n"/>
      <c r="E1343" s="2" t="n"/>
    </row>
    <row r="1344">
      <c r="D1344" s="68" t="n"/>
      <c r="E1344" s="2" t="n"/>
    </row>
    <row r="1345">
      <c r="D1345" s="68" t="n"/>
      <c r="E1345" s="2" t="n"/>
    </row>
    <row r="1346">
      <c r="D1346" s="68" t="n"/>
      <c r="E1346" s="2" t="n"/>
    </row>
    <row r="1347">
      <c r="D1347" s="68" t="n"/>
      <c r="E1347" s="2" t="n"/>
    </row>
    <row r="1348">
      <c r="D1348" s="68" t="n"/>
      <c r="E1348" s="2" t="n"/>
    </row>
    <row r="1353">
      <c r="D1353" s="68" t="n"/>
      <c r="E1353" s="2" t="n"/>
    </row>
    <row r="1354">
      <c r="D1354" s="68" t="n"/>
      <c r="E1354" s="2" t="n"/>
    </row>
    <row r="1355">
      <c r="D1355" s="68" t="n"/>
      <c r="E1355" s="2" t="n"/>
    </row>
    <row r="1356">
      <c r="D1356" s="68" t="n"/>
      <c r="E1356" s="2" t="n"/>
    </row>
    <row r="1357">
      <c r="D1357" s="68" t="n"/>
      <c r="E1357" s="2" t="n"/>
    </row>
    <row r="1358">
      <c r="D1358" s="68" t="n"/>
      <c r="E1358" s="2" t="n"/>
    </row>
    <row r="1359">
      <c r="D1359" s="68" t="n"/>
      <c r="E1359" s="2" t="n"/>
    </row>
    <row r="1360">
      <c r="D1360" s="68" t="n"/>
      <c r="E1360" s="2" t="n"/>
    </row>
    <row r="1361">
      <c r="D1361" s="68" t="n"/>
      <c r="E1361" s="2" t="n"/>
    </row>
    <row r="1362">
      <c r="D1362" s="68" t="n"/>
      <c r="E1362" s="2" t="n"/>
    </row>
    <row r="1363">
      <c r="D1363" s="68" t="n"/>
      <c r="E1363" s="2" t="n"/>
    </row>
    <row r="1366">
      <c r="D1366" s="2" t="n"/>
      <c r="E1366" s="2" t="n"/>
    </row>
    <row r="1367">
      <c r="D1367" s="2" t="n"/>
      <c r="E1367" s="2" t="n"/>
    </row>
    <row r="1368">
      <c r="D1368" s="2" t="n"/>
      <c r="E1368" s="2" t="n"/>
    </row>
    <row r="1369">
      <c r="D1369" s="2" t="n"/>
      <c r="E1369" s="2" t="n"/>
    </row>
    <row r="1370">
      <c r="D1370" s="2" t="n"/>
      <c r="E1370" s="2" t="n"/>
    </row>
    <row r="1371">
      <c r="D1371" s="2" t="n"/>
      <c r="E1371" s="2" t="n"/>
    </row>
    <row r="1372">
      <c r="D1372" s="2" t="n"/>
      <c r="E1372" s="2" t="n"/>
    </row>
    <row r="1373">
      <c r="D1373" s="2" t="n"/>
      <c r="E1373" s="2" t="n"/>
    </row>
    <row r="1374">
      <c r="D1374" s="2" t="n"/>
      <c r="E1374" s="2" t="n"/>
    </row>
    <row r="1375">
      <c r="D1375" s="2" t="n"/>
      <c r="E1375" s="2" t="n"/>
    </row>
    <row r="1376">
      <c r="D1376" s="2" t="n"/>
      <c r="E1376" s="2" t="n"/>
    </row>
    <row r="1377">
      <c r="D1377" s="2" t="n"/>
      <c r="E1377" s="2" t="n"/>
    </row>
    <row r="1378">
      <c r="D1378" s="2" t="n"/>
      <c r="E1378" s="2" t="n"/>
    </row>
    <row r="1380">
      <c r="D1380" s="2" t="n"/>
      <c r="E1380" s="2" t="n"/>
    </row>
    <row r="1381">
      <c r="D1381" s="2" t="n"/>
      <c r="E1381" s="2" t="n"/>
    </row>
    <row r="1382">
      <c r="D1382" s="2" t="n"/>
      <c r="E1382" s="2" t="n"/>
    </row>
    <row r="1383">
      <c r="D1383" s="2" t="n"/>
      <c r="E1383" s="2" t="n"/>
    </row>
    <row r="1384">
      <c r="D1384" s="2" t="n"/>
      <c r="E1384" s="2" t="n"/>
    </row>
    <row r="1385">
      <c r="D1385" s="2" t="n"/>
      <c r="E1385" s="2" t="n"/>
    </row>
    <row r="1386">
      <c r="D1386" s="2" t="n"/>
      <c r="E1386" s="2" t="n"/>
    </row>
    <row r="1387">
      <c r="D1387" s="2" t="n"/>
      <c r="E1387" s="2" t="n"/>
    </row>
    <row r="1388">
      <c r="D1388" s="2" t="n"/>
      <c r="E1388" s="2" t="n"/>
    </row>
    <row r="1389">
      <c r="D1389" s="2" t="n"/>
      <c r="E1389" s="2" t="n"/>
    </row>
    <row r="1390">
      <c r="D1390" s="2" t="n"/>
      <c r="E1390" s="2" t="n"/>
    </row>
    <row r="1391">
      <c r="D1391" s="2" t="n"/>
      <c r="E1391" s="2" t="n"/>
    </row>
    <row r="1392">
      <c r="D1392" s="2" t="n"/>
      <c r="E1392" s="2" t="n"/>
    </row>
    <row r="1393">
      <c r="D1393" s="2" t="n"/>
      <c r="E1393" s="2" t="n"/>
    </row>
  </sheetData>
  <autoFilter ref="B6:O237"/>
  <dataValidations disablePrompts="1" count="4">
    <dataValidation sqref="O4 F4 H4:K4 M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N4 L4 G4 C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pointer-merge"</formula1>
    </dataValidation>
    <dataValidation sqref="A6" showErrorMessage="1" showInputMessage="1" allowBlank="1" type="list">
      <formula1>"Full Data, Quick Price"</formula1>
    </dataValidation>
    <dataValidation sqref="D4:E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landscape" scale="23" firstPageNumber="0" horizontalDpi="300" verticalDpi="300"/>
</worksheet>
</file>

<file path=xl/worksheets/sheet8.xml><?xml version="1.0" encoding="utf-8"?>
<worksheet xmlns="http://schemas.openxmlformats.org/spreadsheetml/2006/main">
  <sheetPr codeName="Sheet3">
    <outlinePr summaryBelow="1" summaryRight="1"/>
    <pageSetUpPr/>
  </sheetPr>
  <dimension ref="A1:Q226"/>
  <sheetViews>
    <sheetView topLeftCell="G1" workbookViewId="0">
      <pane ySplit="6" topLeftCell="A201" activePane="bottomLeft" state="frozen"/>
      <selection activeCell="F970" sqref="F970"/>
      <selection pane="bottomLeft" activeCell="P225" sqref="P225"/>
    </sheetView>
  </sheetViews>
  <sheetFormatPr baseColWidth="8" defaultRowHeight="12.75"/>
  <cols>
    <col width="28.5703125" bestFit="1" customWidth="1" min="1" max="1"/>
    <col width="28.7109375" customWidth="1" min="2" max="2"/>
    <col width="71.28515625" customWidth="1" min="3" max="3"/>
    <col width="20.7109375" customWidth="1" min="4" max="4"/>
    <col width="14.28515625" customWidth="1" min="5" max="5"/>
    <col width="22.28515625" customWidth="1" min="6" max="6"/>
    <col width="11.28515625" customWidth="1" min="7" max="7"/>
    <col width="29.5703125" customWidth="1" min="8" max="8"/>
    <col width="34.42578125" customWidth="1" min="9" max="9"/>
    <col width="12.28515625" customWidth="1" min="10" max="10"/>
    <col width="12.42578125" bestFit="1" customWidth="1" min="11" max="11"/>
    <col width="12.28515625" bestFit="1" customWidth="1" min="12" max="12"/>
    <col width="43" customWidth="1" min="13" max="13"/>
    <col width="12.28515625" customWidth="1" min="14" max="15"/>
    <col width="15.85546875" bestFit="1" customWidth="1" min="16" max="16"/>
    <col width="28.7109375" customWidth="1" min="17" max="17"/>
  </cols>
  <sheetData>
    <row r="1" ht="13.5" customHeight="1" thickBot="1">
      <c r="A1" s="15" t="inlineStr">
        <is>
          <t>Export Set-up</t>
        </is>
      </c>
      <c r="B1" s="49" t="inlineStr">
        <is>
          <t>Z:\DOE PSD Exports\021_VLC-VLSCbom_Shaft_DOE.xml</t>
        </is>
      </c>
      <c r="C1" s="16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</row>
    <row r="2" ht="13.5" customHeight="1" thickTop="1">
      <c r="A2" s="69" t="inlineStr">
        <is>
          <t>Price_BOM_VLC_VLSC_Shaft</t>
        </is>
      </c>
      <c r="B2" s="20" t="inlineStr">
        <is>
          <t>ID</t>
        </is>
      </c>
      <c r="C2" s="20" t="inlineStr">
        <is>
          <t>Model</t>
        </is>
      </c>
      <c r="D2" s="20" t="n"/>
      <c r="E2" s="20">
        <f>IF($A$6="Full Data","PacoMatlCode","")</f>
        <v/>
      </c>
      <c r="F2" s="20">
        <f>IF($A$6="Full Data","ShaftMaterial","")</f>
        <v/>
      </c>
      <c r="G2" s="20" t="inlineStr">
        <is>
          <t>CodeX</t>
        </is>
      </c>
      <c r="H2" s="35" t="inlineStr">
        <is>
          <t>MotorFrame</t>
        </is>
      </c>
      <c r="I2" s="35" t="inlineStr">
        <is>
          <t>SealType</t>
        </is>
      </c>
      <c r="J2" s="20" t="inlineStr">
        <is>
          <t>ShaftDiameter</t>
        </is>
      </c>
      <c r="K2" s="20" t="inlineStr">
        <is>
          <t>MtrShaftDia</t>
        </is>
      </c>
      <c r="L2" s="20">
        <f>IF($A$6="Full Data","BOM","")</f>
        <v/>
      </c>
      <c r="M2" s="20" t="n"/>
      <c r="N2" s="20" t="inlineStr">
        <is>
          <t>PriceID</t>
        </is>
      </c>
      <c r="O2" s="20" t="inlineStr">
        <is>
          <t>LeadtimeID</t>
        </is>
      </c>
      <c r="P2" s="20" t="n"/>
    </row>
    <row r="3">
      <c r="A3" s="19">
        <f>IF($A$6="Full Data", "PumpOptions", "BasicOptionsDynamicDesc")</f>
        <v/>
      </c>
      <c r="B3" s="20" t="inlineStr">
        <is>
          <t>PriceList</t>
        </is>
      </c>
      <c r="C3" s="20" t="n"/>
      <c r="D3" s="20" t="inlineStr">
        <is>
          <t>ID</t>
        </is>
      </c>
      <c r="E3" s="20" t="n"/>
      <c r="F3" s="20" t="n"/>
      <c r="G3" s="20" t="n"/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</row>
    <row r="4">
      <c r="A4" s="21" t="inlineStr">
        <is>
          <t>[Attribute type]</t>
        </is>
      </c>
      <c r="B4" s="22" t="inlineStr">
        <is>
          <t>pointer-merge</t>
        </is>
      </c>
      <c r="C4" s="22" t="inlineStr">
        <is>
          <t>text</t>
        </is>
      </c>
      <c r="D4" s="22" t="inlineStr">
        <is>
          <t>pointer-merge</t>
        </is>
      </c>
      <c r="E4" s="22">
        <f>IF($A$6="Full Data","text","")</f>
        <v/>
      </c>
      <c r="F4" s="22" t="inlineStr">
        <is>
          <t>text</t>
        </is>
      </c>
      <c r="G4" s="22" t="inlineStr">
        <is>
          <t>text</t>
        </is>
      </c>
      <c r="H4" s="22" t="inlineStr">
        <is>
          <t>text</t>
        </is>
      </c>
      <c r="I4" s="22" t="inlineStr">
        <is>
          <t>text</t>
        </is>
      </c>
      <c r="J4" s="22" t="inlineStr">
        <is>
          <t>double</t>
        </is>
      </c>
      <c r="K4" s="22" t="inlineStr">
        <is>
          <t>double</t>
        </is>
      </c>
      <c r="L4" s="22">
        <f>IF($A$6="Full Data","text","")</f>
        <v/>
      </c>
      <c r="M4" s="22" t="n"/>
      <c r="N4" s="22" t="inlineStr">
        <is>
          <t>pointer-merge</t>
        </is>
      </c>
      <c r="O4" s="22" t="inlineStr">
        <is>
          <t>pointer-merge</t>
        </is>
      </c>
      <c r="P4" s="22" t="n"/>
      <c r="Q4" s="23" t="inlineStr">
        <is>
          <t>[END]</t>
        </is>
      </c>
    </row>
    <row r="5" ht="13.5" customHeight="1" thickBot="1">
      <c r="A5" s="25" t="inlineStr">
        <is>
          <t>[Attribute width]</t>
        </is>
      </c>
      <c r="B5" s="26" t="n"/>
      <c r="C5" s="26" t="n"/>
      <c r="D5" s="26" t="n"/>
      <c r="E5" s="26" t="n"/>
      <c r="F5" s="26" t="n"/>
      <c r="G5" s="26" t="n"/>
      <c r="H5" s="26" t="n"/>
      <c r="I5" s="26" t="n"/>
      <c r="J5" s="26" t="n"/>
      <c r="K5" s="26" t="n"/>
      <c r="L5" s="26" t="n"/>
      <c r="M5" s="26" t="n"/>
      <c r="N5" s="26" t="n"/>
      <c r="O5" s="26" t="n"/>
      <c r="P5" s="26" t="n"/>
      <c r="Q5" s="18" t="n"/>
    </row>
    <row r="6" ht="13.5" customHeight="1" thickTop="1">
      <c r="A6" s="27" t="inlineStr">
        <is>
          <t>Full Data</t>
        </is>
      </c>
      <c r="B6" s="4" t="inlineStr">
        <is>
          <t>ID</t>
        </is>
      </c>
      <c r="C6" s="4" t="inlineStr">
        <is>
          <t>Model</t>
        </is>
      </c>
      <c r="D6" s="4" t="inlineStr">
        <is>
          <t>OptionID</t>
        </is>
      </c>
      <c r="E6" s="4" t="inlineStr">
        <is>
          <t>PacoMatlCode</t>
        </is>
      </c>
      <c r="F6" s="4" t="inlineStr">
        <is>
          <t>Pump Shaft Material</t>
        </is>
      </c>
      <c r="G6" s="4" t="inlineStr">
        <is>
          <t>codeX</t>
        </is>
      </c>
      <c r="H6" s="4" t="inlineStr">
        <is>
          <t>Mtr Fr</t>
        </is>
      </c>
      <c r="I6" s="4" t="inlineStr">
        <is>
          <t>Sealing</t>
        </is>
      </c>
      <c r="J6" s="4" t="inlineStr">
        <is>
          <t>PumpShaftDia</t>
        </is>
      </c>
      <c r="K6" s="4" t="inlineStr">
        <is>
          <t>MtrShaft Dia</t>
        </is>
      </c>
      <c r="L6" s="4" t="inlineStr">
        <is>
          <t>Part Number</t>
        </is>
      </c>
      <c r="M6" s="8" t="inlineStr">
        <is>
          <t>Description</t>
        </is>
      </c>
      <c r="N6" s="5" t="inlineStr">
        <is>
          <t>Price ID</t>
        </is>
      </c>
      <c r="O6" s="5" t="inlineStr">
        <is>
          <t>LeadtimeID</t>
        </is>
      </c>
      <c r="P6" s="14" t="inlineStr">
        <is>
          <t>2020 LT (Wks)</t>
        </is>
      </c>
    </row>
    <row r="7">
      <c r="A7" s="28" t="inlineStr">
        <is>
          <t>[START]</t>
        </is>
      </c>
      <c r="B7" s="7" t="inlineStr">
        <is>
          <t>Price_BOM_VLSC_Shaft_001</t>
        </is>
      </c>
      <c r="C7" s="2" t="inlineStr">
        <is>
          <t>:10123-4P-75HP-VLSC:10123-4P-100HP-VLSC:10123-4P-125HP-VLSC:</t>
        </is>
      </c>
      <c r="D7" t="inlineStr">
        <is>
          <t>ShaftMatl_SS_AISI-303</t>
        </is>
      </c>
      <c r="E7" t="inlineStr">
        <is>
          <t>H303</t>
        </is>
      </c>
      <c r="F7" s="7" t="inlineStr">
        <is>
          <t>Stainless Steel, AISI-303</t>
        </is>
      </c>
      <c r="G7" t="inlineStr">
        <is>
          <t>X5</t>
        </is>
      </c>
      <c r="H7" t="inlineStr">
        <is>
          <t>:254TC:256TC:</t>
        </is>
      </c>
      <c r="I7" t="inlineStr">
        <is>
          <t>:MechSealType21:MechSealType2:</t>
        </is>
      </c>
      <c r="J7" t="n">
        <v>1.125</v>
      </c>
      <c r="K7" t="n">
        <v>1.625</v>
      </c>
      <c r="L7" t="n">
        <v>98411611</v>
      </c>
      <c r="M7" t="inlineStr">
        <is>
          <t>SHAFT,VLS,X5,8012,213-286,1012,254-286TC</t>
        </is>
      </c>
      <c r="N7" t="inlineStr">
        <is>
          <t>A100130</t>
        </is>
      </c>
      <c r="O7" t="inlineStr">
        <is>
          <t>LT027</t>
        </is>
      </c>
      <c r="P7" s="13" t="n">
        <v>0</v>
      </c>
    </row>
    <row r="8">
      <c r="A8" s="27" t="n"/>
      <c r="B8" s="7" t="inlineStr">
        <is>
          <t>Price_BOM_VLSC_Shaft_002</t>
        </is>
      </c>
      <c r="C8" s="2" t="inlineStr">
        <is>
          <t>:10123-4P-75HP-VLSC:10123-4P-100HP-VLSC:10123-4P-125HP-VLSC:</t>
        </is>
      </c>
      <c r="D8" t="inlineStr">
        <is>
          <t>ShaftMatl_SS_AISI-303</t>
        </is>
      </c>
      <c r="E8" t="inlineStr">
        <is>
          <t>H303</t>
        </is>
      </c>
      <c r="F8" s="7" t="inlineStr">
        <is>
          <t>Stainless Steel, AISI-303</t>
        </is>
      </c>
      <c r="G8" t="inlineStr">
        <is>
          <t>X5</t>
        </is>
      </c>
      <c r="H8" t="inlineStr">
        <is>
          <t>:284TC:286TC:</t>
        </is>
      </c>
      <c r="I8" t="inlineStr">
        <is>
          <t>:MechSealType21:MechSealType2:</t>
        </is>
      </c>
      <c r="J8" t="n">
        <v>1.125</v>
      </c>
      <c r="K8" t="n">
        <v>1.875</v>
      </c>
      <c r="L8" t="n">
        <v>98411611</v>
      </c>
      <c r="M8" t="inlineStr">
        <is>
          <t>SHAFT,VLS,X5,8012,213-286,1012,254-286TC</t>
        </is>
      </c>
      <c r="N8" t="inlineStr">
        <is>
          <t>A100130</t>
        </is>
      </c>
      <c r="O8" t="inlineStr">
        <is>
          <t>LT027</t>
        </is>
      </c>
      <c r="P8" s="13" t="n">
        <v>0</v>
      </c>
    </row>
    <row r="9">
      <c r="A9" s="27" t="n"/>
      <c r="B9" s="7" t="inlineStr">
        <is>
          <t>Price_BOM_VLSC_Shaft_003</t>
        </is>
      </c>
      <c r="C9" s="2" t="inlineStr">
        <is>
          <t>:10123-4P-75HP-VLSC:10123-4P-100HP-VLSC:10123-4P-125HP-VLSC:</t>
        </is>
      </c>
      <c r="D9" t="inlineStr">
        <is>
          <t>ShaftMatl_SS_AISI-303</t>
        </is>
      </c>
      <c r="E9" t="inlineStr">
        <is>
          <t>H303</t>
        </is>
      </c>
      <c r="F9" s="7" t="inlineStr">
        <is>
          <t>Stainless Steel, AISI-303</t>
        </is>
      </c>
      <c r="G9" t="inlineStr">
        <is>
          <t>X5</t>
        </is>
      </c>
      <c r="H9" t="inlineStr">
        <is>
          <t>:324TC:326TC:</t>
        </is>
      </c>
      <c r="I9" t="inlineStr">
        <is>
          <t>:MechSealType21:MechSealType2:</t>
        </is>
      </c>
      <c r="J9" t="n">
        <v>2.125</v>
      </c>
      <c r="K9" t="n">
        <v>2.125</v>
      </c>
      <c r="L9" t="n">
        <v>98183591</v>
      </c>
      <c r="M9" t="inlineStr">
        <is>
          <t>SHAFT,VLS,X5,8012/1012,324/6 TC</t>
        </is>
      </c>
      <c r="N9" t="inlineStr">
        <is>
          <t>A100206</t>
        </is>
      </c>
      <c r="O9" t="inlineStr">
        <is>
          <t>LT027</t>
        </is>
      </c>
      <c r="P9" s="13" t="n">
        <v>0</v>
      </c>
    </row>
    <row r="10">
      <c r="A10" s="27" t="n"/>
      <c r="B10" s="7" t="inlineStr">
        <is>
          <t>Price_BOM_VLSC_Shaft_004</t>
        </is>
      </c>
      <c r="C10" s="2" t="inlineStr">
        <is>
          <t>:10123-4P-75HP-VLSC:10123-4P-100HP-VLSC:10123-4P-125HP-VLSC:</t>
        </is>
      </c>
      <c r="D10" t="inlineStr">
        <is>
          <t>ShaftMatl_SS_AISI-303</t>
        </is>
      </c>
      <c r="E10" t="inlineStr">
        <is>
          <t>H303</t>
        </is>
      </c>
      <c r="F10" s="7" t="inlineStr">
        <is>
          <t>Stainless Steel, AISI-303</t>
        </is>
      </c>
      <c r="G10" t="inlineStr">
        <is>
          <t>X5</t>
        </is>
      </c>
      <c r="H10" t="inlineStr">
        <is>
          <t>:364TC:365TC:</t>
        </is>
      </c>
      <c r="I10" t="inlineStr">
        <is>
          <t>:MechSealType21:MechSealType2:</t>
        </is>
      </c>
      <c r="J10" t="n">
        <v>2.125</v>
      </c>
      <c r="K10" t="n">
        <v>2.375</v>
      </c>
      <c r="L10" t="n">
        <v>98183593</v>
      </c>
      <c r="M10" t="inlineStr">
        <is>
          <t>SHAFT,VLS,X5,8012/1012,364/5 TC</t>
        </is>
      </c>
      <c r="N10" t="inlineStr">
        <is>
          <t>A100208</t>
        </is>
      </c>
      <c r="O10" t="inlineStr">
        <is>
          <t>LT027</t>
        </is>
      </c>
      <c r="P10" s="13" t="n">
        <v>0</v>
      </c>
    </row>
    <row r="11">
      <c r="A11" s="27" t="n"/>
      <c r="B11" s="7" t="inlineStr">
        <is>
          <t>Price_BOM_VLSC_Shaft_005</t>
        </is>
      </c>
      <c r="C11" s="2" t="inlineStr">
        <is>
          <t>:10123-4P-75HP-VLSC:10123-4P-100HP-VLSC:10123-4P-125HP-VLSC:</t>
        </is>
      </c>
      <c r="D11" t="inlineStr">
        <is>
          <t>ShaftMatl_SS_AISI-303</t>
        </is>
      </c>
      <c r="E11" t="inlineStr">
        <is>
          <t>H303</t>
        </is>
      </c>
      <c r="F11" s="7" t="inlineStr">
        <is>
          <t>Stainless Steel, AISI-303</t>
        </is>
      </c>
      <c r="G11" t="inlineStr">
        <is>
          <t>X5</t>
        </is>
      </c>
      <c r="H11" t="inlineStr">
        <is>
          <t>:404TC:405TC:444TC:445TC:</t>
        </is>
      </c>
      <c r="I11" t="inlineStr">
        <is>
          <t>:MechSealType21:MechSealType2:</t>
        </is>
      </c>
      <c r="J11" t="n">
        <v>2.125</v>
      </c>
      <c r="K11" t="n">
        <v>2.875</v>
      </c>
      <c r="L11" t="n">
        <v>98183590</v>
      </c>
      <c r="M11" t="inlineStr">
        <is>
          <t>SHAFT,VLS,X5,8012/1012,404/5 TC</t>
        </is>
      </c>
      <c r="N11" t="inlineStr">
        <is>
          <t>A100202</t>
        </is>
      </c>
      <c r="O11" t="inlineStr">
        <is>
          <t>LT027</t>
        </is>
      </c>
      <c r="P11" s="13" t="n">
        <v>0</v>
      </c>
    </row>
    <row r="12">
      <c r="A12" s="27" t="n"/>
      <c r="B12" s="7" t="inlineStr">
        <is>
          <t>Price_BOM_VLSC_Shaft_006</t>
        </is>
      </c>
      <c r="C12" t="inlineStr">
        <is>
          <t>:12707-2P-5HP-VLSC:12707-2P-7.5HP-VLSC:12707-2P-10HP-VLSC:12707-2P-15HP-VLSC:12707-4P-3HP-VLSC:12707-4P-5HP-VLSC:12707-4P-7.5HP-VLSC:</t>
        </is>
      </c>
      <c r="D12" t="inlineStr">
        <is>
          <t>ShaftMatl_SS_AISI-303</t>
        </is>
      </c>
      <c r="E12" t="inlineStr">
        <is>
          <t>H303</t>
        </is>
      </c>
      <c r="F12" s="7" t="inlineStr">
        <is>
          <t>Stainless Steel, AISI-303</t>
        </is>
      </c>
      <c r="G12" t="inlineStr">
        <is>
          <t>X3</t>
        </is>
      </c>
      <c r="H12" t="inlineStr">
        <is>
          <t>:182TC:184TC:</t>
        </is>
      </c>
      <c r="I12" t="inlineStr">
        <is>
          <t>:MechSealType21:MechSealType2:</t>
        </is>
      </c>
      <c r="J12" t="n">
        <v>1.125</v>
      </c>
      <c r="K12" t="n">
        <v>1.125</v>
      </c>
      <c r="L12" t="n">
        <v>98183501</v>
      </c>
      <c r="M12" t="inlineStr">
        <is>
          <t>SHAFT,VLS,X3,12-5070,20-4095,182/4TC 304</t>
        </is>
      </c>
      <c r="N12" t="inlineStr">
        <is>
          <t>A100168</t>
        </is>
      </c>
      <c r="O12" t="inlineStr">
        <is>
          <t>LT027</t>
        </is>
      </c>
      <c r="P12" s="13" t="n">
        <v>0</v>
      </c>
    </row>
    <row r="13">
      <c r="A13" s="27" t="n"/>
      <c r="B13" s="7" t="inlineStr">
        <is>
          <t>Price_BOM_VLSC_Shaft_007</t>
        </is>
      </c>
      <c r="C13" t="inlineStr">
        <is>
          <t>:12707-2P-5HP-VLSC:12707-2P-7.5HP-VLSC:12707-2P-10HP-VLSC:12707-2P-15HP-VLSC:12707-4P-3HP-VLSC:12707-4P-5HP-VLSC:12707-4P-7.5HP-VLSC:</t>
        </is>
      </c>
      <c r="D13" t="inlineStr">
        <is>
          <t>ShaftMatl_SS_AISI-303</t>
        </is>
      </c>
      <c r="E13" t="inlineStr">
        <is>
          <t>H303</t>
        </is>
      </c>
      <c r="F13" s="7" t="inlineStr">
        <is>
          <t>Stainless Steel, AISI-303</t>
        </is>
      </c>
      <c r="G13" t="inlineStr">
        <is>
          <t>X3</t>
        </is>
      </c>
      <c r="H13" t="inlineStr">
        <is>
          <t>:213TC:215TC:</t>
        </is>
      </c>
      <c r="I13" t="inlineStr">
        <is>
          <t>:MechSealType21:MechSealType2:</t>
        </is>
      </c>
      <c r="J13" t="n">
        <v>1.125</v>
      </c>
      <c r="K13" t="n">
        <v>1.375</v>
      </c>
      <c r="L13" t="n">
        <v>98132103</v>
      </c>
      <c r="M13" t="inlineStr">
        <is>
          <t>SHAFT,VLS,X3,7/9in,213/5,12in,254/6 TC</t>
        </is>
      </c>
      <c r="N13" t="inlineStr">
        <is>
          <t>A100114</t>
        </is>
      </c>
      <c r="O13" t="inlineStr">
        <is>
          <t>LT027</t>
        </is>
      </c>
      <c r="P13" s="13" t="n">
        <v>0</v>
      </c>
    </row>
    <row r="14">
      <c r="A14" s="27" t="n"/>
      <c r="B14" s="7" t="inlineStr">
        <is>
          <t>Price_BOM_VLSC_Shaft_008</t>
        </is>
      </c>
      <c r="C14" t="inlineStr">
        <is>
          <t>:12707-2P-5HP-VLSC:12707-2P-7.5HP-VLSC:12707-2P-10HP-VLSC:12707-2P-15HP-VLSC:12707-4P-3HP-VLSC:12707-4P-5HP-VLSC:12707-4P-7.5HP-VLSC:</t>
        </is>
      </c>
      <c r="D14" t="inlineStr">
        <is>
          <t>ShaftMatl_SS_AISI-303</t>
        </is>
      </c>
      <c r="E14" t="inlineStr">
        <is>
          <t>H303</t>
        </is>
      </c>
      <c r="F14" s="7" t="inlineStr">
        <is>
          <t>Stainless Steel, AISI-303</t>
        </is>
      </c>
      <c r="G14" t="inlineStr">
        <is>
          <t>X3</t>
        </is>
      </c>
      <c r="H14" t="inlineStr">
        <is>
          <t>:254TC:256TC:</t>
        </is>
      </c>
      <c r="I14" t="inlineStr">
        <is>
          <t>:MechSealType21:MechSealType2:</t>
        </is>
      </c>
      <c r="J14" t="n">
        <v>1.125</v>
      </c>
      <c r="K14" t="n">
        <v>1.625</v>
      </c>
      <c r="L14" t="n">
        <v>98183503</v>
      </c>
      <c r="M14" t="inlineStr">
        <is>
          <t>SHAFT,VLS,X3,12-5070,20-6095,254/6TC 304</t>
        </is>
      </c>
      <c r="N14" t="inlineStr">
        <is>
          <t>A100114</t>
        </is>
      </c>
      <c r="O14" t="inlineStr">
        <is>
          <t>LT027</t>
        </is>
      </c>
      <c r="P14" s="13" t="n">
        <v>0</v>
      </c>
    </row>
    <row r="15">
      <c r="A15" s="27" t="n"/>
      <c r="B15" s="7" t="inlineStr">
        <is>
          <t>Price_BOM_VLSC_Shaft_009</t>
        </is>
      </c>
      <c r="C15" s="68" t="inlineStr">
        <is>
          <t>:15709-2P-5HP-VLSC:15709-2P-7.5HP-VLSC:15709-2P-10HP-VLSC:15709-2P-15HP-VLSC:15709-4P-3HP-VLSC:</t>
        </is>
      </c>
      <c r="D15" t="inlineStr">
        <is>
          <t>ShaftMatl_SS_AISI-303</t>
        </is>
      </c>
      <c r="E15" t="inlineStr">
        <is>
          <t>H303</t>
        </is>
      </c>
      <c r="F15" s="7" t="inlineStr">
        <is>
          <t>Stainless Steel, AISI-303</t>
        </is>
      </c>
      <c r="G15" t="inlineStr">
        <is>
          <t>X3</t>
        </is>
      </c>
      <c r="H15" t="inlineStr">
        <is>
          <t>:182TC:184TC:</t>
        </is>
      </c>
      <c r="I15" t="inlineStr">
        <is>
          <t>:MechSealType21:MechSealType2:</t>
        </is>
      </c>
      <c r="J15" t="n">
        <v>1.125</v>
      </c>
      <c r="K15" t="n">
        <v>1.125</v>
      </c>
      <c r="L15" t="n">
        <v>98183501</v>
      </c>
      <c r="M15" t="inlineStr">
        <is>
          <t>SHAFT,VLS,X3,12-5070,20-4095,182/4TC 304</t>
        </is>
      </c>
      <c r="N15" t="inlineStr">
        <is>
          <t>A100168</t>
        </is>
      </c>
      <c r="O15" t="inlineStr">
        <is>
          <t>LT027</t>
        </is>
      </c>
      <c r="P15" s="13" t="n">
        <v>0</v>
      </c>
    </row>
    <row r="16">
      <c r="A16" s="27" t="n"/>
      <c r="B16" s="7" t="inlineStr">
        <is>
          <t>Price_BOM_VLSC_Shaft_010</t>
        </is>
      </c>
      <c r="C16" s="68" t="inlineStr">
        <is>
          <t>:15709-2P-5HP-VLSC:15709-2P-7.5HP-VLSC:15709-2P-10HP-VLSC:15709-2P-15HP-VLSC:15709-4P-3HP-VLSC:</t>
        </is>
      </c>
      <c r="D16" t="inlineStr">
        <is>
          <t>ShaftMatl_SS_AISI-303</t>
        </is>
      </c>
      <c r="E16" t="inlineStr">
        <is>
          <t>H303</t>
        </is>
      </c>
      <c r="F16" s="7" t="inlineStr">
        <is>
          <t>Stainless Steel, AISI-303</t>
        </is>
      </c>
      <c r="G16" t="inlineStr">
        <is>
          <t>X3</t>
        </is>
      </c>
      <c r="H16" t="inlineStr">
        <is>
          <t>:213TC:215TC:</t>
        </is>
      </c>
      <c r="I16" t="inlineStr">
        <is>
          <t>:MechSealType21:MechSealType2:</t>
        </is>
      </c>
      <c r="J16" t="n">
        <v>1.125</v>
      </c>
      <c r="K16" t="n">
        <v>1.375</v>
      </c>
      <c r="L16" t="n">
        <v>98132103</v>
      </c>
      <c r="M16" t="inlineStr">
        <is>
          <t>SHAFT,VLS,X3,7/9in,213/5,12in,254/6 TC</t>
        </is>
      </c>
      <c r="N16" t="inlineStr">
        <is>
          <t>A100114</t>
        </is>
      </c>
      <c r="O16" t="inlineStr">
        <is>
          <t>LT027</t>
        </is>
      </c>
      <c r="P16" s="13" t="n">
        <v>0</v>
      </c>
    </row>
    <row r="17">
      <c r="A17" s="27" t="n"/>
      <c r="B17" s="7" t="inlineStr">
        <is>
          <t>Price_BOM_VLSC_Shaft_011</t>
        </is>
      </c>
      <c r="C17" s="68" t="inlineStr">
        <is>
          <t>:15709-2P-5HP-VLSC:15709-2P-7.5HP-VLSC:15709-2P-10HP-VLSC:15709-2P-15HP-VLSC:15709-4P-3HP-VLSC:</t>
        </is>
      </c>
      <c r="D17" t="inlineStr">
        <is>
          <t>ShaftMatl_SS_AISI-303</t>
        </is>
      </c>
      <c r="E17" t="inlineStr">
        <is>
          <t>H303</t>
        </is>
      </c>
      <c r="F17" s="7" t="inlineStr">
        <is>
          <t>Stainless Steel, AISI-303</t>
        </is>
      </c>
      <c r="G17" t="inlineStr">
        <is>
          <t>X3</t>
        </is>
      </c>
      <c r="H17" t="inlineStr">
        <is>
          <t>:254TC:256TC:</t>
        </is>
      </c>
      <c r="I17" t="inlineStr">
        <is>
          <t>:MechSealType21:MechSealType2:</t>
        </is>
      </c>
      <c r="J17" t="n">
        <v>1.125</v>
      </c>
      <c r="K17" t="n">
        <v>1.625</v>
      </c>
      <c r="L17" t="n">
        <v>98183503</v>
      </c>
      <c r="M17" t="inlineStr">
        <is>
          <t>SHAFT,VLS,X3,12-5070,20-6095,254/6TC 304</t>
        </is>
      </c>
      <c r="N17" t="inlineStr">
        <is>
          <t>A100114</t>
        </is>
      </c>
      <c r="O17" t="inlineStr">
        <is>
          <t>LT027</t>
        </is>
      </c>
      <c r="P17" s="13" t="n">
        <v>0</v>
      </c>
    </row>
    <row r="18">
      <c r="A18" s="27" t="n"/>
      <c r="B18" s="7" t="inlineStr">
        <is>
          <t>Price_BOM_VLSC_Shaft_012</t>
        </is>
      </c>
      <c r="C18" s="68" t="inlineStr">
        <is>
          <t>:20705-2P-5HP-VLSC:20705-2P-7.5HP-VLSC:20705-2P-10HP-VLSC:20705-2P-15HP-VLSC:20705-2P-20HP-VLSC:20705-4P-3HP-VLSC:</t>
        </is>
      </c>
      <c r="D18" t="inlineStr">
        <is>
          <t>ShaftMatl_SS_AISI-303</t>
        </is>
      </c>
      <c r="E18" t="inlineStr">
        <is>
          <t>H303</t>
        </is>
      </c>
      <c r="F18" s="7" t="inlineStr">
        <is>
          <t>Stainless Steel, AISI-303</t>
        </is>
      </c>
      <c r="G18" t="inlineStr">
        <is>
          <t>X3</t>
        </is>
      </c>
      <c r="H18" t="inlineStr">
        <is>
          <t>:182TC:184TC:</t>
        </is>
      </c>
      <c r="I18" t="inlineStr">
        <is>
          <t>:MechSealType21:MechSealType2:</t>
        </is>
      </c>
      <c r="J18" t="n">
        <v>1.125</v>
      </c>
      <c r="K18" t="n">
        <v>1.125</v>
      </c>
      <c r="L18" t="n">
        <v>98183501</v>
      </c>
      <c r="M18" t="inlineStr">
        <is>
          <t>SHAFT,VLS,X3,12-5070,20-4095,182/4TC 304</t>
        </is>
      </c>
      <c r="N18" t="inlineStr">
        <is>
          <t>A100168</t>
        </is>
      </c>
      <c r="O18" t="inlineStr">
        <is>
          <t>LT027</t>
        </is>
      </c>
      <c r="P18" s="13" t="n">
        <v>0</v>
      </c>
    </row>
    <row r="19">
      <c r="A19" s="27" t="n"/>
      <c r="B19" s="7" t="inlineStr">
        <is>
          <t>Price_BOM_VLSC_Shaft_013</t>
        </is>
      </c>
      <c r="C19" s="68" t="inlineStr">
        <is>
          <t>:20705-2P-5HP-VLSC:20705-2P-7.5HP-VLSC:20705-2P-10HP-VLSC:20705-2P-15HP-VLSC:20705-2P-20HP-VLSC:20705-4P-3HP-VLSC:</t>
        </is>
      </c>
      <c r="D19" t="inlineStr">
        <is>
          <t>ShaftMatl_SS_AISI-303</t>
        </is>
      </c>
      <c r="E19" t="inlineStr">
        <is>
          <t>H303</t>
        </is>
      </c>
      <c r="F19" s="7" t="inlineStr">
        <is>
          <t>Stainless Steel, AISI-303</t>
        </is>
      </c>
      <c r="G19" t="inlineStr">
        <is>
          <t>X3</t>
        </is>
      </c>
      <c r="H19" t="inlineStr">
        <is>
          <t>:213TC:215TC:</t>
        </is>
      </c>
      <c r="I19" t="inlineStr">
        <is>
          <t>:MechSealType21:MechSealType2:</t>
        </is>
      </c>
      <c r="J19" t="n">
        <v>1.125</v>
      </c>
      <c r="K19" t="n">
        <v>1.375</v>
      </c>
      <c r="L19" t="n">
        <v>98132103</v>
      </c>
      <c r="M19" t="inlineStr">
        <is>
          <t>SHAFT,VLS,X3,7/9in,213/5,12in,254/6 TC</t>
        </is>
      </c>
      <c r="N19" t="inlineStr">
        <is>
          <t>A100114</t>
        </is>
      </c>
      <c r="O19" t="inlineStr">
        <is>
          <t>LT027</t>
        </is>
      </c>
      <c r="P19" s="13" t="n">
        <v>0</v>
      </c>
    </row>
    <row r="20">
      <c r="A20" s="27" t="n"/>
      <c r="B20" s="7" t="inlineStr">
        <is>
          <t>Price_BOM_VLSC_Shaft_014</t>
        </is>
      </c>
      <c r="C20" s="68" t="inlineStr">
        <is>
          <t>:20705-2P-5HP-VLSC:20705-2P-7.5HP-VLSC:20705-2P-10HP-VLSC:20705-2P-15HP-VLSC:20705-2P-20HP-VLSC:20705-4P-3HP-VLSC:</t>
        </is>
      </c>
      <c r="D20" t="inlineStr">
        <is>
          <t>ShaftMatl_SS_AISI-303</t>
        </is>
      </c>
      <c r="E20" t="inlineStr">
        <is>
          <t>H303</t>
        </is>
      </c>
      <c r="F20" s="7" t="inlineStr">
        <is>
          <t>Stainless Steel, AISI-303</t>
        </is>
      </c>
      <c r="G20" t="inlineStr">
        <is>
          <t>X3</t>
        </is>
      </c>
      <c r="H20" t="inlineStr">
        <is>
          <t>:254TC:256TC:</t>
        </is>
      </c>
      <c r="I20" t="inlineStr">
        <is>
          <t>:MechSealType21:MechSealType2:</t>
        </is>
      </c>
      <c r="J20" t="n">
        <v>1.125</v>
      </c>
      <c r="K20" t="n">
        <v>1.625</v>
      </c>
      <c r="L20" t="n">
        <v>98183503</v>
      </c>
      <c r="M20" t="inlineStr">
        <is>
          <t>SHAFT,VLS,X3,12-5070,20-6095,254/6TC 304</t>
        </is>
      </c>
      <c r="N20" t="inlineStr">
        <is>
          <t>A100114</t>
        </is>
      </c>
      <c r="O20" t="inlineStr">
        <is>
          <t>LT027</t>
        </is>
      </c>
      <c r="P20" s="13" t="n">
        <v>0</v>
      </c>
    </row>
    <row r="21">
      <c r="A21" s="27" t="n"/>
      <c r="B21" s="7" t="inlineStr">
        <is>
          <t>Price_BOM_VLSC_Shaft_015</t>
        </is>
      </c>
      <c r="C21" s="68" t="inlineStr">
        <is>
          <t>:20951-2P-15HP-VLSC:20951-2P-20HP-VLSC:20951-2P-25HP-VLSC:20951-2P-30HP-VLSC:20951-4P-3HP-VLSC:20951-4P-5HP-VLSC:</t>
        </is>
      </c>
      <c r="D21" t="inlineStr">
        <is>
          <t>ShaftMatl_SS_AISI-303</t>
        </is>
      </c>
      <c r="E21" t="inlineStr">
        <is>
          <t>H303</t>
        </is>
      </c>
      <c r="F21" s="7" t="inlineStr">
        <is>
          <t>Stainless Steel, AISI-303</t>
        </is>
      </c>
      <c r="G21" t="inlineStr">
        <is>
          <t>X3</t>
        </is>
      </c>
      <c r="H21" t="inlineStr">
        <is>
          <t>:182TC:184TC:</t>
        </is>
      </c>
      <c r="I21" t="inlineStr">
        <is>
          <t>:MechSealType21:MechSealType2:</t>
        </is>
      </c>
      <c r="J21" t="n">
        <v>1.125</v>
      </c>
      <c r="K21" t="n">
        <v>1.125</v>
      </c>
      <c r="L21" t="n">
        <v>98183501</v>
      </c>
      <c r="M21" t="inlineStr">
        <is>
          <t>SHAFT,VLS,X3,12-5070,20-4095,182/4TC 304</t>
        </is>
      </c>
      <c r="N21" t="inlineStr">
        <is>
          <t>A100168</t>
        </is>
      </c>
      <c r="O21" t="inlineStr">
        <is>
          <t>LT027</t>
        </is>
      </c>
      <c r="P21" s="13" t="n">
        <v>0</v>
      </c>
    </row>
    <row r="22">
      <c r="A22" s="27" t="n"/>
      <c r="B22" s="7" t="inlineStr">
        <is>
          <t>Price_BOM_VLSC_Shaft_016</t>
        </is>
      </c>
      <c r="C22" s="68" t="inlineStr">
        <is>
          <t>:20951-2P-15HP-VLSC:20951-2P-20HP-VLSC:20951-2P-25HP-VLSC:20951-2P-30HP-VLSC:20951-4P-3HP-VLSC:20951-4P-5HP-VLSC:</t>
        </is>
      </c>
      <c r="D22" t="inlineStr">
        <is>
          <t>ShaftMatl_SS_AISI-303</t>
        </is>
      </c>
      <c r="E22" t="inlineStr">
        <is>
          <t>H303</t>
        </is>
      </c>
      <c r="F22" s="7" t="inlineStr">
        <is>
          <t>Stainless Steel, AISI-303</t>
        </is>
      </c>
      <c r="G22" t="inlineStr">
        <is>
          <t>X3</t>
        </is>
      </c>
      <c r="H22" t="inlineStr">
        <is>
          <t>:213TC:215TC:</t>
        </is>
      </c>
      <c r="I22" t="inlineStr">
        <is>
          <t>:MechSealType21:MechSealType2:</t>
        </is>
      </c>
      <c r="J22" t="n">
        <v>1.125</v>
      </c>
      <c r="K22" t="n">
        <v>1.375</v>
      </c>
      <c r="L22" t="n">
        <v>98132103</v>
      </c>
      <c r="M22" t="inlineStr">
        <is>
          <t>SHAFT,VLS,X3,7/9in,213/5,12in,254/6 TC</t>
        </is>
      </c>
      <c r="N22" t="inlineStr">
        <is>
          <t>A100114</t>
        </is>
      </c>
      <c r="O22" t="inlineStr">
        <is>
          <t>LT027</t>
        </is>
      </c>
      <c r="P22" s="13" t="n">
        <v>0</v>
      </c>
    </row>
    <row r="23">
      <c r="A23" s="27" t="n"/>
      <c r="B23" s="7" t="inlineStr">
        <is>
          <t>Price_BOM_VLSC_Shaft_017</t>
        </is>
      </c>
      <c r="C23" s="68" t="inlineStr">
        <is>
          <t>:20951-2P-15HP-VLSC:20951-2P-20HP-VLSC:20951-2P-25HP-VLSC:20951-2P-30HP-VLSC:20951-4P-3HP-VLSC:20951-4P-5HP-VLSC:</t>
        </is>
      </c>
      <c r="D23" t="inlineStr">
        <is>
          <t>ShaftMatl_SS_AISI-303</t>
        </is>
      </c>
      <c r="E23" t="inlineStr">
        <is>
          <t>H303</t>
        </is>
      </c>
      <c r="F23" s="7" t="inlineStr">
        <is>
          <t>Stainless Steel, AISI-303</t>
        </is>
      </c>
      <c r="G23" t="inlineStr">
        <is>
          <t>X3</t>
        </is>
      </c>
      <c r="H23" t="inlineStr">
        <is>
          <t>:254TC:256TC:</t>
        </is>
      </c>
      <c r="I23" t="inlineStr">
        <is>
          <t>:MechSealType21:MechSealType2:</t>
        </is>
      </c>
      <c r="J23" t="n">
        <v>1.125</v>
      </c>
      <c r="K23" t="n">
        <v>1.625</v>
      </c>
      <c r="L23" t="n">
        <v>98183503</v>
      </c>
      <c r="M23" t="inlineStr">
        <is>
          <t>SHAFT,VLS,X3,12-5070,20-6095,254/6TC 304</t>
        </is>
      </c>
      <c r="N23" t="inlineStr">
        <is>
          <t>A100114</t>
        </is>
      </c>
      <c r="O23" t="inlineStr">
        <is>
          <t>LT027</t>
        </is>
      </c>
      <c r="P23" s="13" t="n">
        <v>0</v>
      </c>
    </row>
    <row r="24">
      <c r="A24" s="27" t="n"/>
      <c r="B24" s="7" t="inlineStr">
        <is>
          <t>Price_BOM_VLSC_Shaft_018</t>
        </is>
      </c>
      <c r="C24" s="68" t="inlineStr">
        <is>
          <t>:20955-4P-3HP-VLSC:20955-4P-5HP-VLSC:20955-4P-7.5HP-VLSC:</t>
        </is>
      </c>
      <c r="D24" t="inlineStr">
        <is>
          <t>ShaftMatl_SS_AISI-303</t>
        </is>
      </c>
      <c r="E24" t="inlineStr">
        <is>
          <t>H303</t>
        </is>
      </c>
      <c r="F24" s="7" t="inlineStr">
        <is>
          <t>Stainless Steel, AISI-303</t>
        </is>
      </c>
      <c r="G24" t="inlineStr">
        <is>
          <t>X3</t>
        </is>
      </c>
      <c r="H24" t="inlineStr">
        <is>
          <t>:182TC:184TC:</t>
        </is>
      </c>
      <c r="I24" t="inlineStr">
        <is>
          <t>:MechSealType21:MechSealType2:</t>
        </is>
      </c>
      <c r="J24" t="n">
        <v>1.125</v>
      </c>
      <c r="K24" t="n">
        <v>1.125</v>
      </c>
      <c r="L24" t="n">
        <v>98183501</v>
      </c>
      <c r="M24" t="inlineStr">
        <is>
          <t>SHAFT,VLS,X3,12-5070,20-4095,182/4TC 304</t>
        </is>
      </c>
      <c r="N24" t="inlineStr">
        <is>
          <t>A100168</t>
        </is>
      </c>
      <c r="O24" t="inlineStr">
        <is>
          <t>LT027</t>
        </is>
      </c>
      <c r="P24" s="13" t="n">
        <v>0</v>
      </c>
    </row>
    <row r="25">
      <c r="A25" s="27" t="n"/>
      <c r="B25" s="7" t="inlineStr">
        <is>
          <t>Price_BOM_VLSC_Shaft_019</t>
        </is>
      </c>
      <c r="C25" s="68" t="inlineStr">
        <is>
          <t>:20955-4P-3HP-VLSC:20955-4P-5HP-VLSC:20955-4P-7.5HP-VLSC:</t>
        </is>
      </c>
      <c r="D25" t="inlineStr">
        <is>
          <t>ShaftMatl_SS_AISI-303</t>
        </is>
      </c>
      <c r="E25" t="inlineStr">
        <is>
          <t>H303</t>
        </is>
      </c>
      <c r="F25" s="7" t="inlineStr">
        <is>
          <t>Stainless Steel, AISI-303</t>
        </is>
      </c>
      <c r="G25" t="inlineStr">
        <is>
          <t>X3</t>
        </is>
      </c>
      <c r="H25" t="inlineStr">
        <is>
          <t>:213TC:215TC:</t>
        </is>
      </c>
      <c r="I25" t="inlineStr">
        <is>
          <t>:MechSealType21:MechSealType2:</t>
        </is>
      </c>
      <c r="J25" t="n">
        <v>1.125</v>
      </c>
      <c r="K25" t="n">
        <v>1.375</v>
      </c>
      <c r="L25" t="n">
        <v>98132103</v>
      </c>
      <c r="M25" t="inlineStr">
        <is>
          <t>SHAFT,VLS,X3,7/9in,213/5,12in,254/6 TC</t>
        </is>
      </c>
      <c r="N25" t="inlineStr">
        <is>
          <t>A100114</t>
        </is>
      </c>
      <c r="O25" t="inlineStr">
        <is>
          <t>LT027</t>
        </is>
      </c>
      <c r="P25" s="13" t="n">
        <v>0</v>
      </c>
    </row>
    <row r="26">
      <c r="A26" s="27" t="n"/>
      <c r="B26" s="7" t="inlineStr">
        <is>
          <t>Price_BOM_VLSC_Shaft_020</t>
        </is>
      </c>
      <c r="C26" s="68" t="inlineStr">
        <is>
          <t>:20955-4P-3HP-VLSC:20955-4P-5HP-VLSC:20955-4P-7.5HP-VLSC:</t>
        </is>
      </c>
      <c r="D26" t="inlineStr">
        <is>
          <t>ShaftMatl_SS_AISI-303</t>
        </is>
      </c>
      <c r="E26" t="inlineStr">
        <is>
          <t>H303</t>
        </is>
      </c>
      <c r="F26" s="7" t="inlineStr">
        <is>
          <t>Stainless Steel, AISI-303</t>
        </is>
      </c>
      <c r="G26" t="inlineStr">
        <is>
          <t>X3</t>
        </is>
      </c>
      <c r="H26" t="inlineStr">
        <is>
          <t>:254TC:256TC:</t>
        </is>
      </c>
      <c r="I26" t="inlineStr">
        <is>
          <t>:MechSealType21:MechSealType2:</t>
        </is>
      </c>
      <c r="J26" t="n">
        <v>1.125</v>
      </c>
      <c r="K26" t="n">
        <v>1.625</v>
      </c>
      <c r="L26" t="n">
        <v>98183503</v>
      </c>
      <c r="M26" t="inlineStr">
        <is>
          <t>SHAFT,VLS,X3,12-5070,20-6095,254/6TC 304</t>
        </is>
      </c>
      <c r="N26" t="inlineStr">
        <is>
          <t>A100114</t>
        </is>
      </c>
      <c r="O26" t="inlineStr">
        <is>
          <t>LT027</t>
        </is>
      </c>
      <c r="P26" s="13" t="n">
        <v>0</v>
      </c>
    </row>
    <row r="27">
      <c r="A27" s="27" t="n"/>
      <c r="B27" s="7" t="inlineStr">
        <is>
          <t>Price_BOM_VLSC_Shaft_021</t>
        </is>
      </c>
      <c r="C27" s="68" t="inlineStr">
        <is>
          <t>:20959-4P-3HP-VLSC:20959-4P-5HP-VLSC:20959-4P-7.5HP-VLSC:</t>
        </is>
      </c>
      <c r="D27" t="inlineStr">
        <is>
          <t>ShaftMatl_SS_AISI-303</t>
        </is>
      </c>
      <c r="E27" t="inlineStr">
        <is>
          <t>H303</t>
        </is>
      </c>
      <c r="F27" s="7" t="inlineStr">
        <is>
          <t>Stainless Steel, AISI-303</t>
        </is>
      </c>
      <c r="G27" t="inlineStr">
        <is>
          <t>X3</t>
        </is>
      </c>
      <c r="H27" t="inlineStr">
        <is>
          <t>:182TC:184TC:</t>
        </is>
      </c>
      <c r="I27" t="inlineStr">
        <is>
          <t>:MechSealType21:MechSealType2:</t>
        </is>
      </c>
      <c r="J27" t="n">
        <v>1.125</v>
      </c>
      <c r="K27" t="n">
        <v>1.125</v>
      </c>
      <c r="L27" t="n">
        <v>98183501</v>
      </c>
      <c r="M27" t="inlineStr">
        <is>
          <t>SHAFT,VLS,X3,12-5070,20-4095,182/4TC 304</t>
        </is>
      </c>
      <c r="N27" t="inlineStr">
        <is>
          <t>A100168</t>
        </is>
      </c>
      <c r="O27" t="inlineStr">
        <is>
          <t>LT027</t>
        </is>
      </c>
      <c r="P27" s="13" t="n">
        <v>0</v>
      </c>
    </row>
    <row r="28">
      <c r="A28" s="27" t="n"/>
      <c r="B28" s="7" t="inlineStr">
        <is>
          <t>Price_BOM_VLSC_Shaft_022</t>
        </is>
      </c>
      <c r="C28" s="68" t="inlineStr">
        <is>
          <t>:20959-4P-3HP-VLSC:20959-4P-5HP-VLSC:20959-4P-7.5HP-VLSC:</t>
        </is>
      </c>
      <c r="D28" t="inlineStr">
        <is>
          <t>ShaftMatl_SS_AISI-303</t>
        </is>
      </c>
      <c r="E28" t="inlineStr">
        <is>
          <t>H303</t>
        </is>
      </c>
      <c r="F28" s="7" t="inlineStr">
        <is>
          <t>Stainless Steel, AISI-303</t>
        </is>
      </c>
      <c r="G28" t="inlineStr">
        <is>
          <t>X3</t>
        </is>
      </c>
      <c r="H28" t="inlineStr">
        <is>
          <t>:213TC:215TC:</t>
        </is>
      </c>
      <c r="I28" t="inlineStr">
        <is>
          <t>:MechSealType21:MechSealType2:</t>
        </is>
      </c>
      <c r="J28" t="n">
        <v>1.125</v>
      </c>
      <c r="K28" t="n">
        <v>1.375</v>
      </c>
      <c r="L28" t="n">
        <v>98132103</v>
      </c>
      <c r="M28" t="inlineStr">
        <is>
          <t>SHAFT,VLS,X3,7/9in,213/5,12in,254/6 TC</t>
        </is>
      </c>
      <c r="N28" t="inlineStr">
        <is>
          <t>A100114</t>
        </is>
      </c>
      <c r="O28" t="inlineStr">
        <is>
          <t>LT027</t>
        </is>
      </c>
      <c r="P28" s="13" t="n">
        <v>0</v>
      </c>
    </row>
    <row r="29">
      <c r="A29" s="27" t="n"/>
      <c r="B29" s="7" t="inlineStr">
        <is>
          <t>Price_BOM_VLSC_Shaft_023</t>
        </is>
      </c>
      <c r="C29" s="68" t="inlineStr">
        <is>
          <t>:20959-4P-3HP-VLSC:20959-4P-5HP-VLSC:20959-4P-7.5HP-VLSC:</t>
        </is>
      </c>
      <c r="D29" t="inlineStr">
        <is>
          <t>ShaftMatl_SS_AISI-303</t>
        </is>
      </c>
      <c r="E29" t="inlineStr">
        <is>
          <t>H303</t>
        </is>
      </c>
      <c r="F29" s="7" t="inlineStr">
        <is>
          <t>Stainless Steel, AISI-303</t>
        </is>
      </c>
      <c r="G29" t="inlineStr">
        <is>
          <t>X3</t>
        </is>
      </c>
      <c r="H29" t="inlineStr">
        <is>
          <t>:254TC:256TC:</t>
        </is>
      </c>
      <c r="I29" t="inlineStr">
        <is>
          <t>:MechSealType21:MechSealType2:</t>
        </is>
      </c>
      <c r="J29" t="n">
        <v>1.125</v>
      </c>
      <c r="K29" t="n">
        <v>1.625</v>
      </c>
      <c r="L29" t="n">
        <v>98183503</v>
      </c>
      <c r="M29" t="inlineStr">
        <is>
          <t>SHAFT,VLS,X3,12-5070,20-6095,254/6TC 304</t>
        </is>
      </c>
      <c r="N29" t="inlineStr">
        <is>
          <t>A100114</t>
        </is>
      </c>
      <c r="O29" t="inlineStr">
        <is>
          <t>LT027</t>
        </is>
      </c>
      <c r="P29" s="13" t="n">
        <v>0</v>
      </c>
    </row>
    <row r="30">
      <c r="A30" s="27" t="n"/>
      <c r="B30" s="7" t="inlineStr">
        <is>
          <t>Price_BOM_VLSC_Shaft_024</t>
        </is>
      </c>
      <c r="C30" s="68" t="inlineStr">
        <is>
          <t>:20955-2P-15HP-VLSC:20955-2P-20HP-VLSC:20955-2P-25HP-VLSC:20955-2P-30HP-VLSC:20955-2P-40HP-VLSC:20955-2P-50HP-VLSC:</t>
        </is>
      </c>
      <c r="D30" t="inlineStr">
        <is>
          <t>ShaftMatl_SS_AISI-303</t>
        </is>
      </c>
      <c r="E30" t="inlineStr">
        <is>
          <t>H303</t>
        </is>
      </c>
      <c r="F30" s="7" t="inlineStr">
        <is>
          <t>Stainless Steel, AISI-303</t>
        </is>
      </c>
      <c r="G30" t="inlineStr">
        <is>
          <t>X4</t>
        </is>
      </c>
      <c r="H30" t="inlineStr">
        <is>
          <t>:284TSC:286TSC:</t>
        </is>
      </c>
      <c r="I30" t="inlineStr">
        <is>
          <t>:MechSealType21:MechSealType2:</t>
        </is>
      </c>
      <c r="J30" t="n">
        <v>1.125</v>
      </c>
      <c r="K30" t="n">
        <v>1.625</v>
      </c>
      <c r="L30" t="n">
        <v>98183504</v>
      </c>
      <c r="M30" t="inlineStr">
        <is>
          <t>SHAFT,VLS,X4,20-5095,284TC/286 TC</t>
        </is>
      </c>
      <c r="N30" t="inlineStr">
        <is>
          <t>A100244</t>
        </is>
      </c>
      <c r="O30" t="inlineStr">
        <is>
          <t>LT027</t>
        </is>
      </c>
      <c r="P30" s="13" t="n">
        <v>0</v>
      </c>
    </row>
    <row r="31">
      <c r="A31" s="27" t="n"/>
      <c r="B31" s="7" t="inlineStr">
        <is>
          <t>Price_BOM_VLSC_Shaft_025</t>
        </is>
      </c>
      <c r="C31" t="inlineStr">
        <is>
          <t>:20959-2P-20HP-VLSC:20959-2P-25HP-VLSC:20959-2P-30HP-VLSC:20959-2P-40HP-VLSC:20959-2P-50HP-VLSC:20959-2P-60HP-VLSC:</t>
        </is>
      </c>
      <c r="D31" t="inlineStr">
        <is>
          <t>ShaftMatl_SS_AISI-303</t>
        </is>
      </c>
      <c r="E31" t="inlineStr">
        <is>
          <t>H303</t>
        </is>
      </c>
      <c r="F31" s="7" t="inlineStr">
        <is>
          <t>Stainless Steel, AISI-303</t>
        </is>
      </c>
      <c r="G31" t="inlineStr">
        <is>
          <t>X4</t>
        </is>
      </c>
      <c r="H31" t="inlineStr">
        <is>
          <t>:284TSC:286TSC:</t>
        </is>
      </c>
      <c r="I31" t="inlineStr">
        <is>
          <t>:MechSealType21:MechSealType2:</t>
        </is>
      </c>
      <c r="J31" t="n">
        <v>1.125</v>
      </c>
      <c r="K31" t="n">
        <v>1.625</v>
      </c>
      <c r="L31" t="n">
        <v>98183504</v>
      </c>
      <c r="M31" t="inlineStr">
        <is>
          <t>SHAFT,VLS,X4,20-5095,284TC/286 TC</t>
        </is>
      </c>
      <c r="N31" t="inlineStr">
        <is>
          <t>A100244</t>
        </is>
      </c>
      <c r="O31" t="inlineStr">
        <is>
          <t>LT027</t>
        </is>
      </c>
      <c r="P31" s="13" t="n">
        <v>0</v>
      </c>
    </row>
    <row r="32">
      <c r="A32" s="27" t="n"/>
      <c r="B32" s="7" t="inlineStr">
        <is>
          <t>Price_BOM_VLSC_Shaft_026</t>
        </is>
      </c>
      <c r="C32" t="inlineStr">
        <is>
          <t>:25121-4P-5HP-VLSC:25121-4P-7.5HP-VLSC:25121-4P-10HP-VLSC:25121-4P-15HP-VLSC:</t>
        </is>
      </c>
      <c r="D32" t="inlineStr">
        <is>
          <t>ShaftMatl_SS_AISI-303</t>
        </is>
      </c>
      <c r="E32" t="inlineStr">
        <is>
          <t>H303</t>
        </is>
      </c>
      <c r="F32" s="7" t="inlineStr">
        <is>
          <t>Stainless Steel, AISI-303</t>
        </is>
      </c>
      <c r="G32" t="inlineStr">
        <is>
          <t>X3</t>
        </is>
      </c>
      <c r="H32" t="inlineStr">
        <is>
          <t>:182TC:184TC:</t>
        </is>
      </c>
      <c r="I32" t="inlineStr">
        <is>
          <t>:MechSealType21:MechSealType2:</t>
        </is>
      </c>
      <c r="J32" t="n">
        <v>1.125</v>
      </c>
      <c r="K32" t="n">
        <v>1.125</v>
      </c>
      <c r="L32" t="n">
        <v>98366610</v>
      </c>
      <c r="M32" t="inlineStr">
        <is>
          <t>SHAFT,VLS,X3,12" 25-4012,182/4TC 304SS</t>
        </is>
      </c>
      <c r="N32" t="inlineStr">
        <is>
          <t>A100228</t>
        </is>
      </c>
      <c r="O32" t="inlineStr">
        <is>
          <t>LT027</t>
        </is>
      </c>
      <c r="P32" s="13" t="n">
        <v>0</v>
      </c>
    </row>
    <row r="33">
      <c r="A33" s="27" t="n"/>
      <c r="B33" s="7" t="inlineStr">
        <is>
          <t>Price_BOM_VLSC_Shaft_027</t>
        </is>
      </c>
      <c r="C33" t="inlineStr">
        <is>
          <t>:25121-4P-5HP-VLSC:25121-4P-7.5HP-VLSC:25121-4P-10HP-VLSC:25121-4P-15HP-VLSC:</t>
        </is>
      </c>
      <c r="D33" t="inlineStr">
        <is>
          <t>ShaftMatl_SS_AISI-303</t>
        </is>
      </c>
      <c r="E33" t="inlineStr">
        <is>
          <t>H303</t>
        </is>
      </c>
      <c r="F33" s="7" t="inlineStr">
        <is>
          <t>Stainless Steel, AISI-303</t>
        </is>
      </c>
      <c r="G33" t="inlineStr">
        <is>
          <t>X3</t>
        </is>
      </c>
      <c r="H33" t="inlineStr">
        <is>
          <t>:213TC:215TC:</t>
        </is>
      </c>
      <c r="I33" t="inlineStr">
        <is>
          <t>:MechSealType21:MechSealType2:</t>
        </is>
      </c>
      <c r="J33" t="n">
        <v>1.125</v>
      </c>
      <c r="K33" t="n">
        <v>1.375</v>
      </c>
      <c r="L33" t="n">
        <v>98183502</v>
      </c>
      <c r="M33" t="inlineStr">
        <is>
          <t>SHAFT,VLS,X3,25-4012,213/5TC 304</t>
        </is>
      </c>
      <c r="N33" t="inlineStr">
        <is>
          <t>A100170</t>
        </is>
      </c>
      <c r="O33" t="inlineStr">
        <is>
          <t>LT027</t>
        </is>
      </c>
      <c r="P33" s="13" t="n">
        <v>0</v>
      </c>
    </row>
    <row r="34">
      <c r="A34" s="27" t="n"/>
      <c r="B34" s="7" t="inlineStr">
        <is>
          <t>Price_BOM_VLSC_Shaft_028</t>
        </is>
      </c>
      <c r="C34" t="inlineStr">
        <is>
          <t>:25121-4P-5HP-VLSC:25121-4P-7.5HP-VLSC:25121-4P-10HP-VLSC:25121-4P-15HP-VLSC:</t>
        </is>
      </c>
      <c r="D34" t="inlineStr">
        <is>
          <t>ShaftMatl_SS_AISI-303</t>
        </is>
      </c>
      <c r="E34" t="inlineStr">
        <is>
          <t>H303</t>
        </is>
      </c>
      <c r="F34" s="7" t="inlineStr">
        <is>
          <t>Stainless Steel, AISI-303</t>
        </is>
      </c>
      <c r="G34" t="inlineStr">
        <is>
          <t>X3</t>
        </is>
      </c>
      <c r="H34" t="inlineStr">
        <is>
          <t>:254TC:256TC:</t>
        </is>
      </c>
      <c r="I34" t="inlineStr">
        <is>
          <t>:MechSealType21:MechSealType2:</t>
        </is>
      </c>
      <c r="J34" t="n">
        <v>1.125</v>
      </c>
      <c r="K34" t="n">
        <v>1.625</v>
      </c>
      <c r="L34" t="n">
        <v>98132103</v>
      </c>
      <c r="M34" t="inlineStr">
        <is>
          <t>SHAFT,VLS,X3,7/9in,213/5,12in,254/6 TC</t>
        </is>
      </c>
      <c r="N34" t="inlineStr">
        <is>
          <t>A100114</t>
        </is>
      </c>
      <c r="O34" t="inlineStr">
        <is>
          <t>LT027</t>
        </is>
      </c>
      <c r="P34" s="13" t="n">
        <v>0</v>
      </c>
    </row>
    <row r="35">
      <c r="A35" s="27" t="n"/>
      <c r="B35" s="7" t="inlineStr">
        <is>
          <t>Price_BOM_VLSC_Shaft_029</t>
        </is>
      </c>
      <c r="C35" t="inlineStr">
        <is>
          <t>:25709-2P-7.5HP-VLSC:25709-2P-10HP-VLSC:25709-2P-15HP-VLSC:25709-2P-20HP-VLSC:25709-2P-25HP-VLSC:25709-4P-3HP-VLSC:</t>
        </is>
      </c>
      <c r="D35" t="inlineStr">
        <is>
          <t>ShaftMatl_SS_AISI-303</t>
        </is>
      </c>
      <c r="E35" t="inlineStr">
        <is>
          <t>H303</t>
        </is>
      </c>
      <c r="F35" s="7" t="inlineStr">
        <is>
          <t>Stainless Steel, AISI-303</t>
        </is>
      </c>
      <c r="G35" t="inlineStr">
        <is>
          <t>X3</t>
        </is>
      </c>
      <c r="H35" t="inlineStr">
        <is>
          <t>:182TC:184TC:</t>
        </is>
      </c>
      <c r="I35" t="inlineStr">
        <is>
          <t>:MechSealType21:MechSealType2:</t>
        </is>
      </c>
      <c r="J35" t="n">
        <v>1.125</v>
      </c>
      <c r="K35" t="n">
        <v>1.125</v>
      </c>
      <c r="L35" t="n">
        <v>98183501</v>
      </c>
      <c r="M35" t="inlineStr">
        <is>
          <t>SHAFT,VLS,X3,12-5070,20-4095,182/4TC 304</t>
        </is>
      </c>
      <c r="N35" t="inlineStr">
        <is>
          <t>A100168</t>
        </is>
      </c>
      <c r="O35" t="inlineStr">
        <is>
          <t>LT027</t>
        </is>
      </c>
      <c r="P35" s="13" t="n">
        <v>0</v>
      </c>
    </row>
    <row r="36">
      <c r="A36" s="27" t="n"/>
      <c r="B36" s="7" t="inlineStr">
        <is>
          <t>Price_BOM_VLSC_Shaft_030</t>
        </is>
      </c>
      <c r="C36" t="inlineStr">
        <is>
          <t>:25709-2P-7.5HP-VLSC:25709-2P-10HP-VLSC:25709-2P-15HP-VLSC:25709-2P-20HP-VLSC:25709-2P-25HP-VLSC:25709-4P-3HP-VLSC:</t>
        </is>
      </c>
      <c r="D36" t="inlineStr">
        <is>
          <t>ShaftMatl_SS_AISI-303</t>
        </is>
      </c>
      <c r="E36" t="inlineStr">
        <is>
          <t>H303</t>
        </is>
      </c>
      <c r="F36" s="7" t="inlineStr">
        <is>
          <t>Stainless Steel, AISI-303</t>
        </is>
      </c>
      <c r="G36" t="inlineStr">
        <is>
          <t>X3</t>
        </is>
      </c>
      <c r="H36" t="inlineStr">
        <is>
          <t>:213TC:215TC:</t>
        </is>
      </c>
      <c r="I36" t="inlineStr">
        <is>
          <t>:MechSealType21:MechSealType2:</t>
        </is>
      </c>
      <c r="J36" t="n">
        <v>1.125</v>
      </c>
      <c r="K36" t="n">
        <v>1.375</v>
      </c>
      <c r="L36" t="n">
        <v>98132103</v>
      </c>
      <c r="M36" t="inlineStr">
        <is>
          <t>SHAFT,VLS,X3,7/9in,213/5,12in,254/6 TC</t>
        </is>
      </c>
      <c r="N36" t="inlineStr">
        <is>
          <t>A100114</t>
        </is>
      </c>
      <c r="O36" t="inlineStr">
        <is>
          <t>LT027</t>
        </is>
      </c>
      <c r="P36" s="13" t="n">
        <v>0</v>
      </c>
    </row>
    <row r="37">
      <c r="A37" s="27" t="n"/>
      <c r="B37" s="7" t="inlineStr">
        <is>
          <t>Price_BOM_VLSC_Shaft_031</t>
        </is>
      </c>
      <c r="C37" t="inlineStr">
        <is>
          <t>:25709-2P-7.5HP-VLSC:25709-2P-10HP-VLSC:25709-2P-15HP-VLSC:25709-2P-20HP-VLSC:25709-2P-25HP-VLSC:25709-4P-3HP-VLSC:</t>
        </is>
      </c>
      <c r="D37" t="inlineStr">
        <is>
          <t>ShaftMatl_SS_AISI-303</t>
        </is>
      </c>
      <c r="E37" t="inlineStr">
        <is>
          <t>H303</t>
        </is>
      </c>
      <c r="F37" s="7" t="inlineStr">
        <is>
          <t>Stainless Steel, AISI-303</t>
        </is>
      </c>
      <c r="G37" t="inlineStr">
        <is>
          <t>X3</t>
        </is>
      </c>
      <c r="H37" t="inlineStr">
        <is>
          <t>:254TC:256TC:</t>
        </is>
      </c>
      <c r="I37" t="inlineStr">
        <is>
          <t>:MechSealType21:MechSealType2:</t>
        </is>
      </c>
      <c r="J37" t="n">
        <v>1.125</v>
      </c>
      <c r="K37" t="n">
        <v>1.625</v>
      </c>
      <c r="L37" t="n">
        <v>98183503</v>
      </c>
      <c r="M37" t="inlineStr">
        <is>
          <t>SHAFT,VLS,X3,12-5070,20-6095,254/6TC 304</t>
        </is>
      </c>
      <c r="N37" t="inlineStr">
        <is>
          <t>A100114</t>
        </is>
      </c>
      <c r="O37" t="inlineStr">
        <is>
          <t>LT027</t>
        </is>
      </c>
      <c r="P37" s="13" t="n">
        <v>0</v>
      </c>
    </row>
    <row r="38">
      <c r="A38" s="27" t="n"/>
      <c r="B38" s="7" t="inlineStr">
        <is>
          <t>Price_BOM_VLSC_Shaft_032</t>
        </is>
      </c>
      <c r="C38" s="68" t="inlineStr">
        <is>
          <t>:25953-2P-20HP-VLSC:25953-2P-25HP-VLSC:25953-2P-30HP-VLSC:25953-2P-40HP-VLSC:25953-2P-50HP-VLSC:25953-2P-60HP-VLSC:25953-4P-3HP-VLSC:25953-4P-5HP-VLSC:25953-4P-7.5HP-VLSC:</t>
        </is>
      </c>
      <c r="D38" t="inlineStr">
        <is>
          <t>ShaftMatl_SS_AISI-303</t>
        </is>
      </c>
      <c r="E38" t="inlineStr">
        <is>
          <t>H303</t>
        </is>
      </c>
      <c r="F38" s="7" t="inlineStr">
        <is>
          <t>Stainless Steel, AISI-303</t>
        </is>
      </c>
      <c r="G38" t="inlineStr">
        <is>
          <t>X3</t>
        </is>
      </c>
      <c r="H38" t="inlineStr">
        <is>
          <t>:182TC:184TC:</t>
        </is>
      </c>
      <c r="I38" t="inlineStr">
        <is>
          <t>:MechSealType21:MechSealType2:</t>
        </is>
      </c>
      <c r="J38" t="n">
        <v>1.125</v>
      </c>
      <c r="K38" t="n">
        <v>1.125</v>
      </c>
      <c r="L38" t="n">
        <v>98183501</v>
      </c>
      <c r="M38" t="inlineStr">
        <is>
          <t>SHAFT,VLS,X3,12-5070,20-4095,182/4TC 304</t>
        </is>
      </c>
      <c r="N38" t="inlineStr">
        <is>
          <t>A100168</t>
        </is>
      </c>
      <c r="O38" t="inlineStr">
        <is>
          <t>LT027</t>
        </is>
      </c>
      <c r="P38" s="13" t="n">
        <v>0</v>
      </c>
    </row>
    <row r="39">
      <c r="A39" s="27" t="n"/>
      <c r="B39" s="7" t="inlineStr">
        <is>
          <t>Price_BOM_VLSC_Shaft_033</t>
        </is>
      </c>
      <c r="C39" s="68" t="inlineStr">
        <is>
          <t>:25953-2P-20HP-VLSC:25953-2P-25HP-VLSC:25953-2P-30HP-VLSC:25953-2P-40HP-VLSC:25953-2P-50HP-VLSC:25953-2P-60HP-VLSC:25953-4P-3HP-VLSC:25953-4P-5HP-VLSC:25953-4P-7.5HP-VLSC:</t>
        </is>
      </c>
      <c r="D39" t="inlineStr">
        <is>
          <t>ShaftMatl_SS_AISI-303</t>
        </is>
      </c>
      <c r="E39" t="inlineStr">
        <is>
          <t>H303</t>
        </is>
      </c>
      <c r="F39" s="7" t="inlineStr">
        <is>
          <t>Stainless Steel, AISI-303</t>
        </is>
      </c>
      <c r="G39" t="inlineStr">
        <is>
          <t>X3</t>
        </is>
      </c>
      <c r="H39" t="inlineStr">
        <is>
          <t>:213TC:215TC:</t>
        </is>
      </c>
      <c r="I39" t="inlineStr">
        <is>
          <t>:MechSealType21:MechSealType2:</t>
        </is>
      </c>
      <c r="J39" t="n">
        <v>1.125</v>
      </c>
      <c r="K39" t="n">
        <v>1.375</v>
      </c>
      <c r="L39" t="n">
        <v>98132103</v>
      </c>
      <c r="M39" t="inlineStr">
        <is>
          <t>SHAFT,VLS,X3,7/9in,213/5,12in,254/6 TC</t>
        </is>
      </c>
      <c r="N39" t="inlineStr">
        <is>
          <t>A100114</t>
        </is>
      </c>
      <c r="O39" t="inlineStr">
        <is>
          <t>LT027</t>
        </is>
      </c>
      <c r="P39" s="13" t="n">
        <v>0</v>
      </c>
    </row>
    <row r="40">
      <c r="A40" s="27" t="n"/>
      <c r="B40" s="7" t="inlineStr">
        <is>
          <t>Price_BOM_VLSC_Shaft_034</t>
        </is>
      </c>
      <c r="C40" s="68" t="inlineStr">
        <is>
          <t>:25953-2P-20HP-VLSC:25953-2P-25HP-VLSC:25953-2P-30HP-VLSC:25953-2P-40HP-VLSC:25953-2P-50HP-VLSC:25953-2P-60HP-VLSC:25953-4P-3HP-VLSC:25953-4P-5HP-VLSC:25953-4P-7.5HP-VLSC:</t>
        </is>
      </c>
      <c r="D40" t="inlineStr">
        <is>
          <t>ShaftMatl_SS_AISI-303</t>
        </is>
      </c>
      <c r="E40" t="inlineStr">
        <is>
          <t>H303</t>
        </is>
      </c>
      <c r="F40" s="7" t="inlineStr">
        <is>
          <t>Stainless Steel, AISI-303</t>
        </is>
      </c>
      <c r="G40" t="inlineStr">
        <is>
          <t>X3</t>
        </is>
      </c>
      <c r="H40" t="inlineStr">
        <is>
          <t>:254TC:256TC:</t>
        </is>
      </c>
      <c r="I40" t="inlineStr">
        <is>
          <t>:MechSealType21:MechSealType2:</t>
        </is>
      </c>
      <c r="J40" t="n">
        <v>1.125</v>
      </c>
      <c r="K40" t="n">
        <v>1.625</v>
      </c>
      <c r="L40" t="n">
        <v>98183503</v>
      </c>
      <c r="M40" t="inlineStr">
        <is>
          <t>SHAFT,VLS,X3,12-5070,20-6095,254/6TC 304</t>
        </is>
      </c>
      <c r="N40" t="inlineStr">
        <is>
          <t>A100114</t>
        </is>
      </c>
      <c r="O40" t="inlineStr">
        <is>
          <t>LT027</t>
        </is>
      </c>
      <c r="P40" s="13" t="n">
        <v>0</v>
      </c>
    </row>
    <row r="41">
      <c r="A41" s="27" t="n"/>
      <c r="B41" s="7" t="inlineStr">
        <is>
          <t>Price_BOM_VLSC_Shaft_035</t>
        </is>
      </c>
      <c r="C41" s="68" t="inlineStr">
        <is>
          <t>:25953-2P-20HP-VLSC:25953-2P-25HP-VLSC:25953-2P-30HP-VLSC:25953-2P-40HP-VLSC:25953-2P-50HP-VLSC:25953-2P-60HP-VLSC:25953-4P-3HP-VLSC:25953-4P-5HP-VLSC:25953-4P-7.5HP-VLSC:</t>
        </is>
      </c>
      <c r="D41" t="inlineStr">
        <is>
          <t>ShaftMatl_SS_AISI-303</t>
        </is>
      </c>
      <c r="E41" t="inlineStr">
        <is>
          <t>H303</t>
        </is>
      </c>
      <c r="F41" s="7" t="inlineStr">
        <is>
          <t>Stainless Steel, AISI-303</t>
        </is>
      </c>
      <c r="G41" t="inlineStr">
        <is>
          <t>X4</t>
        </is>
      </c>
      <c r="H41" t="inlineStr">
        <is>
          <t>:213TC:215TC:</t>
        </is>
      </c>
      <c r="I41" t="inlineStr">
        <is>
          <t>:MechSealType21:MechSealType2:</t>
        </is>
      </c>
      <c r="J41" t="n">
        <v>1.125</v>
      </c>
      <c r="K41" t="n">
        <v>1.375</v>
      </c>
      <c r="L41" t="n">
        <v>98183103</v>
      </c>
      <c r="M41" t="inlineStr">
        <is>
          <t>SHAFT,VLS,X4,7,9.5"213-286TC</t>
        </is>
      </c>
      <c r="N41" t="inlineStr">
        <is>
          <t>A100164</t>
        </is>
      </c>
      <c r="O41" t="inlineStr">
        <is>
          <t>LT027</t>
        </is>
      </c>
      <c r="P41" s="13" t="n">
        <v>0</v>
      </c>
    </row>
    <row r="42">
      <c r="A42" s="27" t="n"/>
      <c r="B42" s="7" t="inlineStr">
        <is>
          <t>Price_BOM_VLSC_Shaft_036</t>
        </is>
      </c>
      <c r="C42" s="68" t="inlineStr">
        <is>
          <t>:25953-2P-20HP-VLSC:25953-2P-25HP-VLSC:25953-2P-30HP-VLSC:25953-2P-40HP-VLSC:25953-2P-50HP-VLSC:25953-2P-60HP-VLSC:25953-4P-3HP-VLSC:25953-4P-5HP-VLSC:25953-4P-7.5HP-VLSC:</t>
        </is>
      </c>
      <c r="D42" t="inlineStr">
        <is>
          <t>ShaftMatl_SS_AISI-303</t>
        </is>
      </c>
      <c r="E42" t="inlineStr">
        <is>
          <t>H303</t>
        </is>
      </c>
      <c r="F42" s="7" t="inlineStr">
        <is>
          <t>Stainless Steel, AISI-303</t>
        </is>
      </c>
      <c r="G42" t="inlineStr">
        <is>
          <t>X4</t>
        </is>
      </c>
      <c r="H42" t="inlineStr">
        <is>
          <t>:254TC:256TC:</t>
        </is>
      </c>
      <c r="I42" t="inlineStr">
        <is>
          <t>:MechSealType21:MechSealType2:</t>
        </is>
      </c>
      <c r="J42" t="n">
        <v>1.125</v>
      </c>
      <c r="K42" t="n">
        <v>1.625</v>
      </c>
      <c r="L42" t="n">
        <v>98183103</v>
      </c>
      <c r="M42" t="inlineStr">
        <is>
          <t>SHAFT,VLS,X4,7,9.5"213-286TC</t>
        </is>
      </c>
      <c r="N42" t="inlineStr">
        <is>
          <t>A100164</t>
        </is>
      </c>
      <c r="O42" t="inlineStr">
        <is>
          <t>LT027</t>
        </is>
      </c>
      <c r="P42" s="13" t="n">
        <v>0</v>
      </c>
    </row>
    <row r="43">
      <c r="A43" s="27" t="n"/>
      <c r="B43" s="7" t="inlineStr">
        <is>
          <t>Price_BOM_VLSC_Shaft_037</t>
        </is>
      </c>
      <c r="C43" s="68" t="inlineStr">
        <is>
          <t>:25953-2P-20HP-VLSC:25953-2P-25HP-VLSC:25953-2P-30HP-VLSC:25953-2P-40HP-VLSC:25953-2P-50HP-VLSC:25953-2P-60HP-VLSC:25953-4P-3HP-VLSC:25953-4P-5HP-VLSC:25953-4P-7.5HP-VLSC:</t>
        </is>
      </c>
      <c r="D43" t="inlineStr">
        <is>
          <t>ShaftMatl_SS_AISI-303</t>
        </is>
      </c>
      <c r="E43" t="inlineStr">
        <is>
          <t>H303</t>
        </is>
      </c>
      <c r="F43" s="7" t="inlineStr">
        <is>
          <t>Stainless Steel, AISI-303</t>
        </is>
      </c>
      <c r="G43" t="inlineStr">
        <is>
          <t>X4</t>
        </is>
      </c>
      <c r="H43" t="inlineStr">
        <is>
          <t>:284TSC:286TSC:</t>
        </is>
      </c>
      <c r="I43" t="inlineStr">
        <is>
          <t>:MechSealType21:MechSealType2:</t>
        </is>
      </c>
      <c r="J43" t="n">
        <v>1.125</v>
      </c>
      <c r="K43" t="n">
        <v>1.625</v>
      </c>
      <c r="L43" t="n">
        <v>98183504</v>
      </c>
      <c r="M43" t="inlineStr">
        <is>
          <t>SHAFT,VLS,X4,20-5095,284TC/286 TC</t>
        </is>
      </c>
      <c r="N43" t="inlineStr">
        <is>
          <t>A100244</t>
        </is>
      </c>
      <c r="O43" t="inlineStr">
        <is>
          <t>LT027</t>
        </is>
      </c>
      <c r="P43" s="13" t="n">
        <v>0</v>
      </c>
    </row>
    <row r="44">
      <c r="A44" s="27" t="n"/>
      <c r="B44" s="7" t="inlineStr">
        <is>
          <t>Price_BOM_VLSC_Shaft_038</t>
        </is>
      </c>
      <c r="C44" s="68" t="inlineStr">
        <is>
          <t>:25953-2P-20HP-VLSC:25953-2P-25HP-VLSC:25953-2P-30HP-VLSC:25953-2P-40HP-VLSC:25953-2P-50HP-VLSC:25953-2P-60HP-VLSC:25953-4P-3HP-VLSC:25953-4P-5HP-VLSC:25953-4P-7.5HP-VLSC:</t>
        </is>
      </c>
      <c r="D44" t="inlineStr">
        <is>
          <t>ShaftMatl_SS_AISI-303</t>
        </is>
      </c>
      <c r="E44" t="inlineStr">
        <is>
          <t>H303</t>
        </is>
      </c>
      <c r="F44" s="7" t="inlineStr">
        <is>
          <t>Stainless Steel, AISI-303</t>
        </is>
      </c>
      <c r="G44" t="inlineStr">
        <is>
          <t>X4</t>
        </is>
      </c>
      <c r="H44" t="inlineStr">
        <is>
          <t>:324TSC:326TSC:</t>
        </is>
      </c>
      <c r="I44" t="inlineStr">
        <is>
          <t>:MechSealType21:MechSealType2:</t>
        </is>
      </c>
      <c r="J44" t="n">
        <v>1.625</v>
      </c>
      <c r="K44" t="n">
        <v>1.875</v>
      </c>
      <c r="L44" t="n">
        <v>98183505</v>
      </c>
      <c r="M44" t="inlineStr">
        <is>
          <t>SHAFT,VLS,X4,7",284-365,9.5",324-365 TSC</t>
        </is>
      </c>
      <c r="N44" t="inlineStr">
        <is>
          <t>A100284</t>
        </is>
      </c>
      <c r="O44" t="inlineStr">
        <is>
          <t>LT027</t>
        </is>
      </c>
      <c r="P44" s="13" t="n">
        <v>0</v>
      </c>
    </row>
    <row r="45">
      <c r="A45" s="27" t="n"/>
      <c r="B45" s="7" t="inlineStr">
        <is>
          <t>Price_BOM_VLSC_Shaft_039</t>
        </is>
      </c>
      <c r="C45" s="71" t="inlineStr">
        <is>
          <t>:30123-4P-7.5HP-VLSC:30123-4P-10HP-VLSC:</t>
        </is>
      </c>
      <c r="D45" t="inlineStr">
        <is>
          <t>ShaftMatl_SS_AISI-303</t>
        </is>
      </c>
      <c r="E45" t="inlineStr">
        <is>
          <t>H303</t>
        </is>
      </c>
      <c r="F45" s="7" t="inlineStr">
        <is>
          <t>Stainless Steel, AISI-303</t>
        </is>
      </c>
      <c r="G45" t="inlineStr">
        <is>
          <t>X3</t>
        </is>
      </c>
      <c r="H45" t="inlineStr">
        <is>
          <t>:182TC:184TC:</t>
        </is>
      </c>
      <c r="I45" t="inlineStr">
        <is>
          <t>:MechSealType21:MechSealType2:</t>
        </is>
      </c>
      <c r="J45" t="n">
        <v>1.125</v>
      </c>
      <c r="K45" t="n">
        <v>1.125</v>
      </c>
      <c r="L45" t="n">
        <v>98366610</v>
      </c>
      <c r="M45" t="inlineStr">
        <is>
          <t>SHAFT,VLS,X3,12" 25-4012,182/4TC 304SS</t>
        </is>
      </c>
      <c r="N45" t="inlineStr">
        <is>
          <t>A100228</t>
        </is>
      </c>
      <c r="O45" t="inlineStr">
        <is>
          <t>LT027</t>
        </is>
      </c>
      <c r="P45" s="13" t="n">
        <v>0</v>
      </c>
    </row>
    <row r="46">
      <c r="A46" s="27" t="n"/>
      <c r="B46" s="7" t="inlineStr">
        <is>
          <t>Price_BOM_VLSC_Shaft_040</t>
        </is>
      </c>
      <c r="C46" s="71" t="inlineStr">
        <is>
          <t>:30123-4P-7.5HP-VLSC:30123-4P-10HP-VLSC:</t>
        </is>
      </c>
      <c r="D46" t="inlineStr">
        <is>
          <t>ShaftMatl_SS_AISI-303</t>
        </is>
      </c>
      <c r="E46" t="inlineStr">
        <is>
          <t>H303</t>
        </is>
      </c>
      <c r="F46" s="7" t="inlineStr">
        <is>
          <t>Stainless Steel, AISI-303</t>
        </is>
      </c>
      <c r="G46" t="inlineStr">
        <is>
          <t>X3</t>
        </is>
      </c>
      <c r="H46" t="inlineStr">
        <is>
          <t>:213TC:215TC:</t>
        </is>
      </c>
      <c r="I46" t="inlineStr">
        <is>
          <t>:MechSealType21:MechSealType2:</t>
        </is>
      </c>
      <c r="J46" t="n">
        <v>1.125</v>
      </c>
      <c r="K46" t="n">
        <v>1.375</v>
      </c>
      <c r="L46" t="n">
        <v>98183502</v>
      </c>
      <c r="M46" t="inlineStr">
        <is>
          <t>SHAFT,VLS,X3,25-4012,213/5TC 304</t>
        </is>
      </c>
      <c r="N46" t="inlineStr">
        <is>
          <t>A100170</t>
        </is>
      </c>
      <c r="O46" t="inlineStr">
        <is>
          <t>LT027</t>
        </is>
      </c>
      <c r="P46" s="13" t="n">
        <v>0</v>
      </c>
      <c r="Q46" s="46" t="n"/>
    </row>
    <row r="47">
      <c r="A47" s="27" t="n"/>
      <c r="B47" s="7" t="inlineStr">
        <is>
          <t>Price_BOM_VLSC_Shaft_041</t>
        </is>
      </c>
      <c r="C47" s="71" t="inlineStr">
        <is>
          <t>:30123-4P-7.5HP-VLSC:30123-4P-10HP-VLSC:</t>
        </is>
      </c>
      <c r="D47" t="inlineStr">
        <is>
          <t>ShaftMatl_SS_AISI-303</t>
        </is>
      </c>
      <c r="E47" t="inlineStr">
        <is>
          <t>H303</t>
        </is>
      </c>
      <c r="F47" s="7" t="inlineStr">
        <is>
          <t>Stainless Steel, AISI-303</t>
        </is>
      </c>
      <c r="G47" t="inlineStr">
        <is>
          <t>X3</t>
        </is>
      </c>
      <c r="H47" t="inlineStr">
        <is>
          <t>:254TC:256TC:</t>
        </is>
      </c>
      <c r="I47" t="inlineStr">
        <is>
          <t>:MechSealType21:MechSealType2:</t>
        </is>
      </c>
      <c r="J47" t="n">
        <v>1.125</v>
      </c>
      <c r="K47" t="n">
        <v>1.625</v>
      </c>
      <c r="L47" t="n">
        <v>98132103</v>
      </c>
      <c r="M47" t="inlineStr">
        <is>
          <t>SHAFT,VLS,X3,7/9in,213/5,12in,254/6 TC</t>
        </is>
      </c>
      <c r="N47" t="inlineStr">
        <is>
          <t>A100114</t>
        </is>
      </c>
      <c r="O47" t="inlineStr">
        <is>
          <t>LT027</t>
        </is>
      </c>
      <c r="P47" s="13" t="n">
        <v>0</v>
      </c>
    </row>
    <row r="48">
      <c r="A48" s="27" t="n"/>
      <c r="B48" s="7" t="inlineStr">
        <is>
          <t>Price_BOM_VLSC_Shaft_042</t>
        </is>
      </c>
      <c r="C48" t="inlineStr">
        <is>
          <t>:30123-4P-15HP-VLSC:30123-4P-20HP-VLSC:</t>
        </is>
      </c>
      <c r="D48" t="inlineStr">
        <is>
          <t>ShaftMatl_SS_AISI-303</t>
        </is>
      </c>
      <c r="E48" t="inlineStr">
        <is>
          <t>H303</t>
        </is>
      </c>
      <c r="F48" s="7" t="inlineStr">
        <is>
          <t>Stainless Steel, AISI-303</t>
        </is>
      </c>
      <c r="G48" t="inlineStr">
        <is>
          <t>XA</t>
        </is>
      </c>
      <c r="H48" t="inlineStr">
        <is>
          <t>:254TC:256TC:</t>
        </is>
      </c>
      <c r="I48" t="inlineStr">
        <is>
          <t>:MechSealType21:MechSealType2:</t>
        </is>
      </c>
      <c r="J48" t="n">
        <v>1.125</v>
      </c>
      <c r="K48" t="n">
        <v>1.625</v>
      </c>
      <c r="L48" t="n">
        <v>98150635</v>
      </c>
      <c r="M48" t="inlineStr">
        <is>
          <t>SHAFT,VLS,XA,213TC-286TC H303</t>
        </is>
      </c>
      <c r="N48" t="inlineStr">
        <is>
          <t>A100135</t>
        </is>
      </c>
      <c r="O48" t="inlineStr">
        <is>
          <t>LT027</t>
        </is>
      </c>
      <c r="P48" s="13" t="n">
        <v>0</v>
      </c>
    </row>
    <row r="49">
      <c r="A49" s="27" t="n"/>
      <c r="B49" s="7" t="inlineStr">
        <is>
          <t>Price_BOM_VLSC_Shaft_043</t>
        </is>
      </c>
      <c r="C49" s="68" t="inlineStr">
        <is>
          <t>:30707-4P-3HP-VLSC:30707-4P-5HP-VLSC:</t>
        </is>
      </c>
      <c r="D49" t="inlineStr">
        <is>
          <t>ShaftMatl_SS_AISI-303</t>
        </is>
      </c>
      <c r="E49" t="inlineStr">
        <is>
          <t>H303</t>
        </is>
      </c>
      <c r="F49" s="7" t="inlineStr">
        <is>
          <t>Stainless Steel, AISI-303</t>
        </is>
      </c>
      <c r="G49" t="inlineStr">
        <is>
          <t>X3</t>
        </is>
      </c>
      <c r="H49" t="inlineStr">
        <is>
          <t>:182TC:184TC:</t>
        </is>
      </c>
      <c r="I49" t="inlineStr">
        <is>
          <t>:MechSealType21:MechSealType2:</t>
        </is>
      </c>
      <c r="J49" t="n">
        <v>1.125</v>
      </c>
      <c r="K49" t="n">
        <v>1.125</v>
      </c>
      <c r="L49" t="n">
        <v>98183501</v>
      </c>
      <c r="M49" t="inlineStr">
        <is>
          <t>SHAFT,VLS,X3,12-5070,20-4095,182/4TC 304</t>
        </is>
      </c>
      <c r="N49" t="inlineStr">
        <is>
          <t>A100168</t>
        </is>
      </c>
      <c r="O49" t="inlineStr">
        <is>
          <t>LT027</t>
        </is>
      </c>
      <c r="P49" s="13" t="n">
        <v>0</v>
      </c>
    </row>
    <row r="50">
      <c r="A50" s="27" t="n"/>
      <c r="B50" s="7" t="inlineStr">
        <is>
          <t>Price_BOM_VLSC_Shaft_044</t>
        </is>
      </c>
      <c r="C50" s="71" t="inlineStr">
        <is>
          <t>:30707-4P-3HP-VLSC:30707-4P-5HP-VLSC:30707-2P-15HP-VLSC:</t>
        </is>
      </c>
      <c r="D50" t="inlineStr">
        <is>
          <t>ShaftMatl_SS_AISI-303</t>
        </is>
      </c>
      <c r="E50" t="inlineStr">
        <is>
          <t>H303</t>
        </is>
      </c>
      <c r="F50" s="7" t="inlineStr">
        <is>
          <t>Stainless Steel, AISI-303</t>
        </is>
      </c>
      <c r="G50" t="inlineStr">
        <is>
          <t>X3</t>
        </is>
      </c>
      <c r="H50" t="inlineStr">
        <is>
          <t>:213TC:215TC:</t>
        </is>
      </c>
      <c r="I50" t="inlineStr">
        <is>
          <t>:MechSealType21:MechSealType2:</t>
        </is>
      </c>
      <c r="J50" t="n">
        <v>1.125</v>
      </c>
      <c r="K50" t="n">
        <v>1.375</v>
      </c>
      <c r="L50" t="n">
        <v>98132103</v>
      </c>
      <c r="M50" t="inlineStr">
        <is>
          <t>SHAFT,VLS,X3,7/9in,213/5,12in,254/6 TC</t>
        </is>
      </c>
      <c r="N50" t="inlineStr">
        <is>
          <t>A100114</t>
        </is>
      </c>
      <c r="O50" t="inlineStr">
        <is>
          <t>LT027</t>
        </is>
      </c>
      <c r="P50" s="13" t="n">
        <v>0</v>
      </c>
    </row>
    <row r="51">
      <c r="A51" s="27" t="n"/>
      <c r="B51" s="7" t="inlineStr">
        <is>
          <t>Price_BOM_VLSC_Shaft_045</t>
        </is>
      </c>
      <c r="C51" s="68" t="inlineStr">
        <is>
          <t>:30707-4P-3HP-VLSC:30707-4P-5HP-VLSC:</t>
        </is>
      </c>
      <c r="D51" t="inlineStr">
        <is>
          <t>ShaftMatl_SS_AISI-303</t>
        </is>
      </c>
      <c r="E51" t="inlineStr">
        <is>
          <t>H303</t>
        </is>
      </c>
      <c r="F51" s="7" t="inlineStr">
        <is>
          <t>Stainless Steel, AISI-303</t>
        </is>
      </c>
      <c r="G51" t="inlineStr">
        <is>
          <t>X3</t>
        </is>
      </c>
      <c r="H51" t="inlineStr">
        <is>
          <t>:254TC:256TC:</t>
        </is>
      </c>
      <c r="I51" t="inlineStr">
        <is>
          <t>:MechSealType21:MechSealType2:</t>
        </is>
      </c>
      <c r="J51" t="n">
        <v>1.125</v>
      </c>
      <c r="K51" t="n">
        <v>1.625</v>
      </c>
      <c r="L51" t="n">
        <v>98183503</v>
      </c>
      <c r="M51" t="inlineStr">
        <is>
          <t>SHAFT,VLS,X3,12-5070,20-6095,254/6TC 304</t>
        </is>
      </c>
      <c r="N51" t="inlineStr">
        <is>
          <t>A100114</t>
        </is>
      </c>
      <c r="O51" t="inlineStr">
        <is>
          <t>LT027</t>
        </is>
      </c>
      <c r="P51" s="13" t="n">
        <v>0</v>
      </c>
    </row>
    <row r="52">
      <c r="A52" s="27" t="n"/>
      <c r="B52" s="7" t="inlineStr">
        <is>
          <t>Price_BOM_VLSC_Shaft_046</t>
        </is>
      </c>
      <c r="C52" s="68" t="inlineStr">
        <is>
          <t>:30707-4P-3HP-VLSC:30707-4P-5HP-VLSC:</t>
        </is>
      </c>
      <c r="D52" t="inlineStr">
        <is>
          <t>ShaftMatl_SS_AISI-303</t>
        </is>
      </c>
      <c r="E52" t="inlineStr">
        <is>
          <t>H303</t>
        </is>
      </c>
      <c r="F52" s="7" t="inlineStr">
        <is>
          <t>Stainless Steel, AISI-303</t>
        </is>
      </c>
      <c r="G52" t="inlineStr">
        <is>
          <t>X3</t>
        </is>
      </c>
      <c r="H52" t="inlineStr">
        <is>
          <t>:284TSC:286TSC:</t>
        </is>
      </c>
      <c r="I52" t="inlineStr">
        <is>
          <t>:MechSealType21:MechSealType2:</t>
        </is>
      </c>
      <c r="J52" t="n">
        <v>0</v>
      </c>
      <c r="K52" t="n">
        <v>1.625</v>
      </c>
      <c r="L52" t="inlineStr">
        <is>
          <t>RTF</t>
        </is>
      </c>
      <c r="M52" t="inlineStr">
        <is>
          <t>RTF</t>
        </is>
      </c>
      <c r="N52" t="inlineStr">
        <is>
          <t>A100135</t>
        </is>
      </c>
      <c r="O52" t="inlineStr">
        <is>
          <t>LT027</t>
        </is>
      </c>
      <c r="P52" s="13" t="n">
        <v>0</v>
      </c>
    </row>
    <row r="53">
      <c r="A53" s="27" t="n"/>
      <c r="B53" s="7" t="inlineStr">
        <is>
          <t>Price_BOM_VLSC_Shaft_047</t>
        </is>
      </c>
      <c r="C53" s="68" t="inlineStr">
        <is>
          <t>:30707-2P-15HP-VLSC:30707-2P-20HP-VLSC:30707-2P-25HP-VLSC:30707-2P-30HP-VLSC:</t>
        </is>
      </c>
      <c r="D53" t="inlineStr">
        <is>
          <t>ShaftMatl_SS_AISI-303</t>
        </is>
      </c>
      <c r="E53" t="inlineStr">
        <is>
          <t>H303</t>
        </is>
      </c>
      <c r="F53" s="7" t="inlineStr">
        <is>
          <t>Stainless Steel, AISI-303</t>
        </is>
      </c>
      <c r="G53" t="inlineStr">
        <is>
          <t>X4</t>
        </is>
      </c>
      <c r="H53" t="inlineStr">
        <is>
          <t>:284TSC:286TSC:</t>
        </is>
      </c>
      <c r="I53" t="inlineStr">
        <is>
          <t>:MechSealType21:MechSealType2:</t>
        </is>
      </c>
      <c r="J53" t="n">
        <v>1.625</v>
      </c>
      <c r="K53" t="n">
        <v>1.625</v>
      </c>
      <c r="L53" t="n">
        <v>98183505</v>
      </c>
      <c r="M53" t="inlineStr">
        <is>
          <t>SHAFT,VLS,X4,7",284-365,9.5",324-365 TSC</t>
        </is>
      </c>
      <c r="N53" t="inlineStr">
        <is>
          <t>A100284</t>
        </is>
      </c>
      <c r="O53" t="inlineStr">
        <is>
          <t>LT027</t>
        </is>
      </c>
      <c r="P53" s="13" t="n">
        <v>0</v>
      </c>
    </row>
    <row r="54">
      <c r="A54" s="27" t="n"/>
      <c r="B54" s="7" t="inlineStr">
        <is>
          <t>Price_BOM_VLSC_Shaft_048</t>
        </is>
      </c>
      <c r="C54" s="68" t="inlineStr">
        <is>
          <t>:30707-2P-15HP-VLSC:30707-2P-20HP-VLSC:30707-2P-25HP-VLSC:30707-2P-30HP-VLSC:</t>
        </is>
      </c>
      <c r="D54" t="inlineStr">
        <is>
          <t>ShaftMatl_SS_AISI-303</t>
        </is>
      </c>
      <c r="E54" t="inlineStr">
        <is>
          <t>H303</t>
        </is>
      </c>
      <c r="F54" s="7" t="inlineStr">
        <is>
          <t>Stainless Steel, AISI-303</t>
        </is>
      </c>
      <c r="G54" t="inlineStr">
        <is>
          <t>X4</t>
        </is>
      </c>
      <c r="H54" t="inlineStr">
        <is>
          <t>:324TSC:326TSC:</t>
        </is>
      </c>
      <c r="I54" t="inlineStr">
        <is>
          <t>:MechSealType21:MechSealType2:</t>
        </is>
      </c>
      <c r="J54" t="n">
        <v>1.625</v>
      </c>
      <c r="K54" t="n">
        <v>1.875</v>
      </c>
      <c r="L54" t="n">
        <v>98183505</v>
      </c>
      <c r="M54" t="inlineStr">
        <is>
          <t>SHAFT,VLS,X4,7",284-365,9.5",324-365 TSC</t>
        </is>
      </c>
      <c r="N54" t="inlineStr">
        <is>
          <t>A100284</t>
        </is>
      </c>
      <c r="O54" t="inlineStr">
        <is>
          <t>LT027</t>
        </is>
      </c>
      <c r="P54" s="13" t="n">
        <v>0</v>
      </c>
    </row>
    <row r="55">
      <c r="A55" s="27" t="n"/>
      <c r="B55" s="7" t="inlineStr">
        <is>
          <t>Price_BOM_VLSC_Shaft_049</t>
        </is>
      </c>
      <c r="C55" s="68" t="inlineStr">
        <is>
          <t>:30707-2P-15HP-VLSC:30707-2P-20HP-VLSC:30707-2P-25HP-VLSC:30707-2P-30HP-VLSC:</t>
        </is>
      </c>
      <c r="D55" t="inlineStr">
        <is>
          <t>ShaftMatl_SS_AISI-303</t>
        </is>
      </c>
      <c r="E55" t="inlineStr">
        <is>
          <t>H303</t>
        </is>
      </c>
      <c r="F55" s="7" t="inlineStr">
        <is>
          <t>Stainless Steel, AISI-303</t>
        </is>
      </c>
      <c r="G55" t="inlineStr">
        <is>
          <t>X4</t>
        </is>
      </c>
      <c r="H55" t="inlineStr">
        <is>
          <t>:364TSC:365TSC:</t>
        </is>
      </c>
      <c r="I55" t="inlineStr">
        <is>
          <t>:MechSealType21:MechSealType2:</t>
        </is>
      </c>
      <c r="J55" t="n">
        <v>1.625</v>
      </c>
      <c r="K55" t="n">
        <v>1.875</v>
      </c>
      <c r="L55" t="n">
        <v>98183505</v>
      </c>
      <c r="M55" t="inlineStr">
        <is>
          <t>SHAFT,VLS,X4,7",284-365,9.5",324-365 TSC</t>
        </is>
      </c>
      <c r="N55" t="inlineStr">
        <is>
          <t>A100284</t>
        </is>
      </c>
      <c r="O55" t="inlineStr">
        <is>
          <t>LT027</t>
        </is>
      </c>
      <c r="P55" s="13" t="n">
        <v>0</v>
      </c>
    </row>
    <row r="56">
      <c r="A56" s="27" t="n"/>
      <c r="B56" s="7" t="inlineStr">
        <is>
          <t>Price_BOM_VLSC_Shaft_050</t>
        </is>
      </c>
      <c r="C56" s="68" t="inlineStr">
        <is>
          <t>:30957-4P-5HP-VLSC:30957-4P-7.5HP-VLSC:30957-4P-10HP-VLSC:</t>
        </is>
      </c>
      <c r="D56" t="inlineStr">
        <is>
          <t>ShaftMatl_SS_AISI-303</t>
        </is>
      </c>
      <c r="E56" t="inlineStr">
        <is>
          <t>H303</t>
        </is>
      </c>
      <c r="F56" s="7" t="inlineStr">
        <is>
          <t>Stainless Steel, AISI-303</t>
        </is>
      </c>
      <c r="G56" t="inlineStr">
        <is>
          <t>X3</t>
        </is>
      </c>
      <c r="H56" t="inlineStr">
        <is>
          <t>:182TC:184TC:</t>
        </is>
      </c>
      <c r="I56" t="inlineStr">
        <is>
          <t>:MechSealType21:MechSealType2:</t>
        </is>
      </c>
      <c r="J56" t="n">
        <v>1.125</v>
      </c>
      <c r="K56" t="n">
        <v>1.125</v>
      </c>
      <c r="L56" t="n">
        <v>98183501</v>
      </c>
      <c r="M56" t="inlineStr">
        <is>
          <t>SHAFT,VLS,X3,12-5070,20-4095,182/4TC 304</t>
        </is>
      </c>
      <c r="N56" t="inlineStr">
        <is>
          <t>A100168</t>
        </is>
      </c>
      <c r="O56" t="inlineStr">
        <is>
          <t>LT027</t>
        </is>
      </c>
      <c r="P56" s="13" t="n">
        <v>0</v>
      </c>
    </row>
    <row r="57">
      <c r="A57" s="27" t="n"/>
      <c r="B57" s="7" t="inlineStr">
        <is>
          <t>Price_BOM_VLSC_Shaft_051</t>
        </is>
      </c>
      <c r="C57" s="68" t="inlineStr">
        <is>
          <t>:30957-4P-5HP-VLSC:30957-4P-7.5HP-VLSC:30957-4P-10HP-VLSC:</t>
        </is>
      </c>
      <c r="D57" t="inlineStr">
        <is>
          <t>ShaftMatl_SS_AISI-303</t>
        </is>
      </c>
      <c r="E57" t="inlineStr">
        <is>
          <t>H303</t>
        </is>
      </c>
      <c r="F57" s="7" t="inlineStr">
        <is>
          <t>Stainless Steel, AISI-303</t>
        </is>
      </c>
      <c r="G57" t="inlineStr">
        <is>
          <t>X3</t>
        </is>
      </c>
      <c r="H57" t="inlineStr">
        <is>
          <t>:213TC:215TC:</t>
        </is>
      </c>
      <c r="I57" t="inlineStr">
        <is>
          <t>:MechSealType21:MechSealType2:</t>
        </is>
      </c>
      <c r="J57" t="n">
        <v>1.125</v>
      </c>
      <c r="K57" t="n">
        <v>1.375</v>
      </c>
      <c r="L57" t="n">
        <v>98132103</v>
      </c>
      <c r="M57" t="inlineStr">
        <is>
          <t>SHAFT,VLS,X3,7/9in,213/5,12in,254/6 TC</t>
        </is>
      </c>
      <c r="N57" t="inlineStr">
        <is>
          <t>A100114</t>
        </is>
      </c>
      <c r="O57" t="inlineStr">
        <is>
          <t>LT027</t>
        </is>
      </c>
      <c r="P57" s="13" t="n">
        <v>0</v>
      </c>
    </row>
    <row r="58">
      <c r="A58" s="27" t="n"/>
      <c r="B58" s="7" t="inlineStr">
        <is>
          <t>Price_BOM_VLSC_Shaft_052</t>
        </is>
      </c>
      <c r="C58" s="68" t="inlineStr">
        <is>
          <t>:30957-4P-5HP-VLSC:30957-4P-7.5HP-VLSC:30957-4P-10HP-VLSC:</t>
        </is>
      </c>
      <c r="D58" t="inlineStr">
        <is>
          <t>ShaftMatl_SS_AISI-303</t>
        </is>
      </c>
      <c r="E58" t="inlineStr">
        <is>
          <t>H303</t>
        </is>
      </c>
      <c r="F58" s="7" t="inlineStr">
        <is>
          <t>Stainless Steel, AISI-303</t>
        </is>
      </c>
      <c r="G58" t="inlineStr">
        <is>
          <t>X3</t>
        </is>
      </c>
      <c r="H58" t="inlineStr">
        <is>
          <t>:254TC:256TC:</t>
        </is>
      </c>
      <c r="I58" t="inlineStr">
        <is>
          <t>:MechSealType21:MechSealType2:</t>
        </is>
      </c>
      <c r="J58" t="n">
        <v>1.125</v>
      </c>
      <c r="K58" t="n">
        <v>1.625</v>
      </c>
      <c r="L58" t="n">
        <v>98183503</v>
      </c>
      <c r="M58" t="inlineStr">
        <is>
          <t>SHAFT,VLS,X3,12-5070,20-6095,254/6TC 304</t>
        </is>
      </c>
      <c r="N58" t="inlineStr">
        <is>
          <t>A100114</t>
        </is>
      </c>
      <c r="O58" t="inlineStr">
        <is>
          <t>LT027</t>
        </is>
      </c>
      <c r="P58" s="13" t="n">
        <v>0</v>
      </c>
    </row>
    <row r="59">
      <c r="A59" s="27" t="n"/>
      <c r="B59" s="7" t="inlineStr">
        <is>
          <t>Price_BOM_VLSC_Shaft_053</t>
        </is>
      </c>
      <c r="C59" s="68" t="inlineStr">
        <is>
          <t>:30957-2P-30HP-VLSC:30957-2P-40HP-VLSC:30957-2P-50HP-VLSC:30957-2P-60HP-VLSC:</t>
        </is>
      </c>
      <c r="D59" t="inlineStr">
        <is>
          <t>ShaftMatl_SS_AISI-303</t>
        </is>
      </c>
      <c r="E59" t="inlineStr">
        <is>
          <t>H303</t>
        </is>
      </c>
      <c r="F59" s="7" t="inlineStr">
        <is>
          <t>Stainless Steel, AISI-303</t>
        </is>
      </c>
      <c r="G59" t="inlineStr">
        <is>
          <t>X4</t>
        </is>
      </c>
      <c r="H59" t="inlineStr">
        <is>
          <t>:213TC:215TC:</t>
        </is>
      </c>
      <c r="I59" t="inlineStr">
        <is>
          <t>:MechSealType21:MechSealType2:</t>
        </is>
      </c>
      <c r="J59" t="n">
        <v>1.125</v>
      </c>
      <c r="K59" t="n">
        <v>1.375</v>
      </c>
      <c r="L59" t="n">
        <v>98183103</v>
      </c>
      <c r="M59" t="inlineStr">
        <is>
          <t>SHAFT,VLS,X4,7,9.5"213-286TC</t>
        </is>
      </c>
      <c r="N59" t="inlineStr">
        <is>
          <t>A100164</t>
        </is>
      </c>
      <c r="O59" t="inlineStr">
        <is>
          <t>LT027</t>
        </is>
      </c>
      <c r="P59" s="13" t="n">
        <v>0</v>
      </c>
    </row>
    <row r="60">
      <c r="A60" s="27" t="n"/>
      <c r="B60" s="7" t="inlineStr">
        <is>
          <t>Price_BOM_VLSC_Shaft_054</t>
        </is>
      </c>
      <c r="C60" s="68" t="inlineStr">
        <is>
          <t>:30957-2P-30HP-VLSC:30957-2P-40HP-VLSC:30957-2P-50HP-VLSC:30957-2P-60HP-VLSC:</t>
        </is>
      </c>
      <c r="D60" t="inlineStr">
        <is>
          <t>ShaftMatl_SS_AISI-303</t>
        </is>
      </c>
      <c r="E60" t="inlineStr">
        <is>
          <t>H303</t>
        </is>
      </c>
      <c r="F60" s="7" t="inlineStr">
        <is>
          <t>Stainless Steel, AISI-303</t>
        </is>
      </c>
      <c r="G60" t="inlineStr">
        <is>
          <t>X4</t>
        </is>
      </c>
      <c r="H60" t="inlineStr">
        <is>
          <t>:254TC:256TC:</t>
        </is>
      </c>
      <c r="I60" t="inlineStr">
        <is>
          <t>:MechSealType21:MechSealType2:</t>
        </is>
      </c>
      <c r="J60" t="n">
        <v>1.125</v>
      </c>
      <c r="K60" t="n">
        <v>1.625</v>
      </c>
      <c r="L60" t="n">
        <v>98183103</v>
      </c>
      <c r="M60" t="inlineStr">
        <is>
          <t>SHAFT,VLS,X4,7,9.5"213-286TC</t>
        </is>
      </c>
      <c r="N60" t="inlineStr">
        <is>
          <t>A100164</t>
        </is>
      </c>
      <c r="O60" t="inlineStr">
        <is>
          <t>LT027</t>
        </is>
      </c>
      <c r="P60" s="13" t="n">
        <v>0</v>
      </c>
    </row>
    <row r="61">
      <c r="A61" s="27" t="n"/>
      <c r="B61" s="7" t="inlineStr">
        <is>
          <t>Price_BOM_VLSC_Shaft_055</t>
        </is>
      </c>
      <c r="C61" s="68" t="inlineStr">
        <is>
          <t>:30957-2P-30HP-VLSC:30957-2P-40HP-VLSC:30957-2P-50HP-VLSC:30957-2P-60HP-VLSC:</t>
        </is>
      </c>
      <c r="D61" t="inlineStr">
        <is>
          <t>ShaftMatl_SS_AISI-303</t>
        </is>
      </c>
      <c r="E61" t="inlineStr">
        <is>
          <t>H303</t>
        </is>
      </c>
      <c r="F61" s="7" t="inlineStr">
        <is>
          <t>Stainless Steel, AISI-303</t>
        </is>
      </c>
      <c r="G61" t="inlineStr">
        <is>
          <t>X4</t>
        </is>
      </c>
      <c r="H61" t="inlineStr">
        <is>
          <t>:284TSC:286TSC:</t>
        </is>
      </c>
      <c r="I61" t="inlineStr">
        <is>
          <t>:MechSealType21:MechSealType2:</t>
        </is>
      </c>
      <c r="J61" t="n">
        <v>1.125</v>
      </c>
      <c r="K61" t="n">
        <v>1.625</v>
      </c>
      <c r="L61" t="n">
        <v>98183504</v>
      </c>
      <c r="M61" t="inlineStr">
        <is>
          <t>SHAFT,VLS,X4,20-5095,284TC/286 TC</t>
        </is>
      </c>
      <c r="N61" t="inlineStr">
        <is>
          <t>A100244</t>
        </is>
      </c>
      <c r="O61" t="inlineStr">
        <is>
          <t>LT027</t>
        </is>
      </c>
      <c r="P61" s="13" t="n">
        <v>0</v>
      </c>
    </row>
    <row r="62">
      <c r="A62" s="27" t="n"/>
      <c r="B62" s="7" t="inlineStr">
        <is>
          <t>Price_BOM_VLSC_Shaft_056</t>
        </is>
      </c>
      <c r="C62" s="68" t="inlineStr">
        <is>
          <t>:30957-2P-30HP-VLSC:30957-2P-40HP-VLSC:30957-2P-50HP-VLSC:30957-2P-60HP-VLSC:</t>
        </is>
      </c>
      <c r="D62" t="inlineStr">
        <is>
          <t>ShaftMatl_SS_AISI-303</t>
        </is>
      </c>
      <c r="E62" t="inlineStr">
        <is>
          <t>H303</t>
        </is>
      </c>
      <c r="F62" s="7" t="inlineStr">
        <is>
          <t>Stainless Steel, AISI-303</t>
        </is>
      </c>
      <c r="G62" t="inlineStr">
        <is>
          <t>X4</t>
        </is>
      </c>
      <c r="H62" t="inlineStr">
        <is>
          <t>:324TSC:326TSC:</t>
        </is>
      </c>
      <c r="I62" t="inlineStr">
        <is>
          <t>:MechSealType21:MechSealType2:</t>
        </is>
      </c>
      <c r="J62" t="n">
        <v>1.625</v>
      </c>
      <c r="K62" t="n">
        <v>1.875</v>
      </c>
      <c r="L62" t="n">
        <v>98183505</v>
      </c>
      <c r="M62" t="inlineStr">
        <is>
          <t>SHAFT,VLS,X4,7",284-365,9.5",324-365 TSC</t>
        </is>
      </c>
      <c r="N62" t="inlineStr">
        <is>
          <t>A100284</t>
        </is>
      </c>
      <c r="O62" t="inlineStr">
        <is>
          <t>LT027</t>
        </is>
      </c>
      <c r="P62" s="13" t="n">
        <v>0</v>
      </c>
    </row>
    <row r="63">
      <c r="A63" s="27" t="n"/>
      <c r="B63" s="7" t="inlineStr">
        <is>
          <t>Price_BOM_VLSC_Shaft_057</t>
        </is>
      </c>
      <c r="C63" s="68" t="inlineStr">
        <is>
          <t>:30957-2P-30HP-VLSC:30957-2P-40HP-VLSC:30957-2P-50HP-VLSC:30957-2P-60HP-VLSC:</t>
        </is>
      </c>
      <c r="D63" t="inlineStr">
        <is>
          <t>ShaftMatl_SS_AISI-303</t>
        </is>
      </c>
      <c r="E63" t="inlineStr">
        <is>
          <t>H303</t>
        </is>
      </c>
      <c r="F63" s="7" t="inlineStr">
        <is>
          <t>Stainless Steel, AISI-303</t>
        </is>
      </c>
      <c r="G63" t="inlineStr">
        <is>
          <t>X4</t>
        </is>
      </c>
      <c r="H63" t="inlineStr">
        <is>
          <t>:364TSC:365TSC:</t>
        </is>
      </c>
      <c r="I63" t="inlineStr">
        <is>
          <t>:MechSealType21:MechSealType2:</t>
        </is>
      </c>
      <c r="J63" t="n">
        <v>1.625</v>
      </c>
      <c r="K63" t="n">
        <v>1.875</v>
      </c>
      <c r="L63" t="n">
        <v>98183505</v>
      </c>
      <c r="M63" t="inlineStr">
        <is>
          <t>SHAFT,VLS,X4,7",284-365,9.5",324-365 TSC</t>
        </is>
      </c>
      <c r="N63" t="inlineStr">
        <is>
          <t>A100284</t>
        </is>
      </c>
      <c r="O63" t="inlineStr">
        <is>
          <t>LT027</t>
        </is>
      </c>
      <c r="P63" s="13" t="n">
        <v>0</v>
      </c>
    </row>
    <row r="64">
      <c r="A64" s="27" t="n"/>
      <c r="B64" s="7" t="inlineStr">
        <is>
          <t>Price_BOM_VLSC_Shaft_058</t>
        </is>
      </c>
      <c r="C64" t="inlineStr">
        <is>
          <t>:40121-4P-15HP-VLSC:40121-4P-20HP-VLSC:40121-4P-25HP-VLSC:</t>
        </is>
      </c>
      <c r="D64" t="inlineStr">
        <is>
          <t>ShaftMatl_SS_AISI-303</t>
        </is>
      </c>
      <c r="E64" t="inlineStr">
        <is>
          <t>H303</t>
        </is>
      </c>
      <c r="F64" s="7" t="inlineStr">
        <is>
          <t>Stainless Steel, AISI-303</t>
        </is>
      </c>
      <c r="G64" t="inlineStr">
        <is>
          <t>X3</t>
        </is>
      </c>
      <c r="H64" t="inlineStr">
        <is>
          <t>:182TC:184TC:</t>
        </is>
      </c>
      <c r="I64" t="inlineStr">
        <is>
          <t>:MechSealType21:MechSealType2:</t>
        </is>
      </c>
      <c r="J64" t="n">
        <v>1.125</v>
      </c>
      <c r="K64" t="n">
        <v>1.125</v>
      </c>
      <c r="L64" t="n">
        <v>98366610</v>
      </c>
      <c r="M64" t="inlineStr">
        <is>
          <t>SHAFT,VLS,X3,12" 25-4012,182/4TC 304SS</t>
        </is>
      </c>
      <c r="N64" t="inlineStr">
        <is>
          <t>A100228</t>
        </is>
      </c>
      <c r="O64" t="inlineStr">
        <is>
          <t>LT027</t>
        </is>
      </c>
      <c r="P64" s="13" t="n">
        <v>0</v>
      </c>
    </row>
    <row r="65">
      <c r="A65" s="27" t="n"/>
      <c r="B65" s="7" t="inlineStr">
        <is>
          <t>Price_BOM_VLSC_Shaft_059</t>
        </is>
      </c>
      <c r="C65" t="inlineStr">
        <is>
          <t>:40121-4P-15HP-VLSC:40121-4P-20HP-VLSC:40121-4P-25HP-VLSC:</t>
        </is>
      </c>
      <c r="D65" t="inlineStr">
        <is>
          <t>ShaftMatl_SS_AISI-303</t>
        </is>
      </c>
      <c r="E65" t="inlineStr">
        <is>
          <t>H303</t>
        </is>
      </c>
      <c r="F65" s="7" t="inlineStr">
        <is>
          <t>Stainless Steel, AISI-303</t>
        </is>
      </c>
      <c r="G65" t="inlineStr">
        <is>
          <t>X3</t>
        </is>
      </c>
      <c r="H65" t="inlineStr">
        <is>
          <t>:213TC:215TC:</t>
        </is>
      </c>
      <c r="I65" t="inlineStr">
        <is>
          <t>:MechSealType21:MechSealType2:</t>
        </is>
      </c>
      <c r="J65" t="n">
        <v>1.125</v>
      </c>
      <c r="K65" t="n">
        <v>1.375</v>
      </c>
      <c r="L65" t="n">
        <v>98183502</v>
      </c>
      <c r="M65" t="inlineStr">
        <is>
          <t>SHAFT,VLS,X3,25-4012,213/5TC 304</t>
        </is>
      </c>
      <c r="N65" t="inlineStr">
        <is>
          <t>A100170</t>
        </is>
      </c>
      <c r="O65" t="inlineStr">
        <is>
          <t>LT027</t>
        </is>
      </c>
      <c r="P65" s="13" t="n">
        <v>0</v>
      </c>
    </row>
    <row r="66">
      <c r="A66" s="27" t="n"/>
      <c r="B66" s="7" t="inlineStr">
        <is>
          <t>Price_BOM_VLSC_Shaft_060</t>
        </is>
      </c>
      <c r="C66" t="inlineStr">
        <is>
          <t>:40121-4P-15HP-VLSC:40121-4P-20HP-VLSC:40121-4P-25HP-VLSC:</t>
        </is>
      </c>
      <c r="D66" t="inlineStr">
        <is>
          <t>ShaftMatl_SS_AISI-303</t>
        </is>
      </c>
      <c r="E66" t="inlineStr">
        <is>
          <t>H303</t>
        </is>
      </c>
      <c r="F66" s="7" t="inlineStr">
        <is>
          <t>Stainless Steel, AISI-303</t>
        </is>
      </c>
      <c r="G66" t="inlineStr">
        <is>
          <t>X3</t>
        </is>
      </c>
      <c r="H66" t="inlineStr">
        <is>
          <t>:254TC:256TC:</t>
        </is>
      </c>
      <c r="I66" t="inlineStr">
        <is>
          <t>:MechSealType21:MechSealType2:</t>
        </is>
      </c>
      <c r="J66" t="n">
        <v>1.125</v>
      </c>
      <c r="K66" t="n">
        <v>1.625</v>
      </c>
      <c r="L66" t="n">
        <v>98132103</v>
      </c>
      <c r="M66" t="inlineStr">
        <is>
          <t>SHAFT,VLS,X3,7/9in,213/5,12in,254/6 TC</t>
        </is>
      </c>
      <c r="N66" t="inlineStr">
        <is>
          <t>A100114</t>
        </is>
      </c>
      <c r="O66" t="inlineStr">
        <is>
          <t>LT027</t>
        </is>
      </c>
      <c r="P66" s="13" t="n">
        <v>0</v>
      </c>
    </row>
    <row r="67">
      <c r="A67" s="27" t="n"/>
      <c r="B67" s="7" t="inlineStr">
        <is>
          <t>Price_BOM_VLSC_Shaft_061</t>
        </is>
      </c>
      <c r="C67" t="inlineStr">
        <is>
          <t>:40121-4P-15HP-VLSC:40121-4P-20HP-VLSC:40121-4P-25HP-VLSC:</t>
        </is>
      </c>
      <c r="D67" t="inlineStr">
        <is>
          <t>ShaftMatl_SS_AISI-303</t>
        </is>
      </c>
      <c r="E67" t="inlineStr">
        <is>
          <t>H303</t>
        </is>
      </c>
      <c r="F67" s="7" t="inlineStr">
        <is>
          <t>Stainless Steel, AISI-303</t>
        </is>
      </c>
      <c r="G67" t="inlineStr">
        <is>
          <t>XA</t>
        </is>
      </c>
      <c r="H67" t="inlineStr">
        <is>
          <t>:182TC:184TC:</t>
        </is>
      </c>
      <c r="I67" t="inlineStr">
        <is>
          <t>:MechSealType21:MechSealType2:</t>
        </is>
      </c>
      <c r="J67" t="n">
        <v>1.125</v>
      </c>
      <c r="K67" t="n">
        <v>1.125</v>
      </c>
      <c r="L67" t="n">
        <v>98366622</v>
      </c>
      <c r="M67" t="inlineStr">
        <is>
          <t>SHAFT,VLS,XA,40-6012,182/4 TC</t>
        </is>
      </c>
      <c r="N67" t="inlineStr">
        <is>
          <t>A100233</t>
        </is>
      </c>
      <c r="O67" t="inlineStr">
        <is>
          <t>LT027</t>
        </is>
      </c>
      <c r="P67" s="13" t="n">
        <v>0</v>
      </c>
    </row>
    <row r="68">
      <c r="A68" s="27" t="n"/>
      <c r="B68" s="7" t="inlineStr">
        <is>
          <t>Price_BOM_VLSC_Shaft_062</t>
        </is>
      </c>
      <c r="C68" t="inlineStr">
        <is>
          <t>:40121-4P-15HP-VLSC:40121-4P-20HP-VLSC:40121-4P-25HP-VLSC:</t>
        </is>
      </c>
      <c r="D68" t="inlineStr">
        <is>
          <t>ShaftMatl_SS_AISI-303</t>
        </is>
      </c>
      <c r="E68" t="inlineStr">
        <is>
          <t>H303</t>
        </is>
      </c>
      <c r="F68" s="7" t="inlineStr">
        <is>
          <t>Stainless Steel, AISI-303</t>
        </is>
      </c>
      <c r="G68" t="inlineStr">
        <is>
          <t>XA</t>
        </is>
      </c>
      <c r="H68" t="inlineStr">
        <is>
          <t>:213TC:215TC:</t>
        </is>
      </c>
      <c r="I68" t="inlineStr">
        <is>
          <t>:MechSealType21:MechSealType2:</t>
        </is>
      </c>
      <c r="J68" t="n">
        <v>1.125</v>
      </c>
      <c r="K68" t="n">
        <v>1.375</v>
      </c>
      <c r="L68" t="n">
        <v>98366625</v>
      </c>
      <c r="M68" t="inlineStr">
        <is>
          <t>SHAFT,VLS,XA,30-6012,213/5 TC</t>
        </is>
      </c>
      <c r="N68" t="inlineStr">
        <is>
          <t>A100240</t>
        </is>
      </c>
      <c r="O68" t="inlineStr">
        <is>
          <t>LT027</t>
        </is>
      </c>
      <c r="P68" s="13" t="n">
        <v>0</v>
      </c>
    </row>
    <row r="69">
      <c r="A69" s="27" t="n"/>
      <c r="B69" s="7" t="inlineStr">
        <is>
          <t>Price_BOM_VLSC_Shaft_063</t>
        </is>
      </c>
      <c r="C69" t="inlineStr">
        <is>
          <t>:40121-4P-15HP-VLSC:40121-4P-20HP-VLSC:40121-4P-25HP-VLSC:</t>
        </is>
      </c>
      <c r="D69" t="inlineStr">
        <is>
          <t>ShaftMatl_SS_AISI-303</t>
        </is>
      </c>
      <c r="E69" t="inlineStr">
        <is>
          <t>H303</t>
        </is>
      </c>
      <c r="F69" s="7" t="inlineStr">
        <is>
          <t>Stainless Steel, AISI-303</t>
        </is>
      </c>
      <c r="G69" t="inlineStr">
        <is>
          <t>XA</t>
        </is>
      </c>
      <c r="H69" t="inlineStr">
        <is>
          <t>:254TC:256TC:</t>
        </is>
      </c>
      <c r="I69" t="inlineStr">
        <is>
          <t>:MechSealType21:MechSealType2:</t>
        </is>
      </c>
      <c r="J69" t="n">
        <v>1.125</v>
      </c>
      <c r="K69" t="n">
        <v>1.625</v>
      </c>
      <c r="L69" t="n">
        <v>98150635</v>
      </c>
      <c r="M69" t="inlineStr">
        <is>
          <t>SHAFT,VLS,XA,213TC-286TC H303</t>
        </is>
      </c>
      <c r="N69" t="inlineStr">
        <is>
          <t>A100135</t>
        </is>
      </c>
      <c r="O69" t="inlineStr">
        <is>
          <t>LT027</t>
        </is>
      </c>
      <c r="P69" s="13" t="n">
        <v>0</v>
      </c>
    </row>
    <row r="70">
      <c r="A70" s="27" t="n"/>
      <c r="B70" s="7" t="inlineStr">
        <is>
          <t>Price_BOM_VLSC_Shaft_064</t>
        </is>
      </c>
      <c r="C70" t="inlineStr">
        <is>
          <t>:40121-4P-15HP-VLSC:40121-4P-20HP-VLSC:40121-4P-25HP-VLSC:</t>
        </is>
      </c>
      <c r="D70" t="inlineStr">
        <is>
          <t>ShaftMatl_SS_AISI-303</t>
        </is>
      </c>
      <c r="E70" t="inlineStr">
        <is>
          <t>H303</t>
        </is>
      </c>
      <c r="F70" s="7" t="inlineStr">
        <is>
          <t>Stainless Steel, AISI-303</t>
        </is>
      </c>
      <c r="G70" t="inlineStr">
        <is>
          <t>XA</t>
        </is>
      </c>
      <c r="H70" t="inlineStr">
        <is>
          <t>:284TC:286TC:</t>
        </is>
      </c>
      <c r="I70" t="inlineStr">
        <is>
          <t>:MechSealType21:MechSealType2:</t>
        </is>
      </c>
      <c r="J70" t="n">
        <v>1.125</v>
      </c>
      <c r="K70" t="n">
        <v>1.875</v>
      </c>
      <c r="L70" t="n">
        <v>98150635</v>
      </c>
      <c r="M70" t="inlineStr">
        <is>
          <t>SHAFT,VLS,XA,213TC-286TC H303</t>
        </is>
      </c>
      <c r="N70" t="inlineStr">
        <is>
          <t>A100135</t>
        </is>
      </c>
      <c r="O70" t="inlineStr">
        <is>
          <t>LT027</t>
        </is>
      </c>
      <c r="P70" s="13" t="n">
        <v>0</v>
      </c>
      <c r="Q70" s="46" t="n"/>
    </row>
    <row r="71">
      <c r="A71" s="27" t="n"/>
      <c r="B71" s="7" t="inlineStr">
        <is>
          <t>Price_BOM_VLSC_Shaft_065</t>
        </is>
      </c>
      <c r="C71" t="inlineStr">
        <is>
          <t>:40121-4P-15HP-VLSC:40121-4P-20HP-VLSC:40121-4P-25HP-VLSC:</t>
        </is>
      </c>
      <c r="D71" t="inlineStr">
        <is>
          <t>ShaftMatl_SS_AISI-303</t>
        </is>
      </c>
      <c r="E71" t="inlineStr">
        <is>
          <t>H303</t>
        </is>
      </c>
      <c r="F71" s="7" t="inlineStr">
        <is>
          <t>Stainless Steel, AISI-303</t>
        </is>
      </c>
      <c r="G71" t="inlineStr">
        <is>
          <t>XA</t>
        </is>
      </c>
      <c r="H71" t="inlineStr">
        <is>
          <t>:324TC:326TC:</t>
        </is>
      </c>
      <c r="I71" t="inlineStr">
        <is>
          <t>:MechSealType21:MechSealType2:</t>
        </is>
      </c>
      <c r="J71" t="n">
        <v>1.625</v>
      </c>
      <c r="K71" t="n">
        <v>2.125</v>
      </c>
      <c r="L71" t="n">
        <v>98174051</v>
      </c>
      <c r="M71" t="inlineStr">
        <is>
          <t>SHAFT,VLS,XA,4-8012,324/6,6-8012,364/5TC</t>
        </is>
      </c>
      <c r="N71" t="inlineStr">
        <is>
          <t>A100157</t>
        </is>
      </c>
      <c r="O71" t="inlineStr">
        <is>
          <t>LT027</t>
        </is>
      </c>
      <c r="P71" s="13" t="n">
        <v>0</v>
      </c>
    </row>
    <row r="72">
      <c r="A72" s="27" t="n"/>
      <c r="B72" s="7" t="inlineStr">
        <is>
          <t>Price_BOM_VLSC_Shaft_066</t>
        </is>
      </c>
      <c r="C72" s="71" t="inlineStr">
        <is>
          <t>:40127-4P-15HP-VLSC:40127-4P-20HP-VLSC:40127-4P-25HP-VLSC:40127-4P-30HP-VLSC:</t>
        </is>
      </c>
      <c r="D72" t="inlineStr">
        <is>
          <t>ShaftMatl_SS_AISI-303</t>
        </is>
      </c>
      <c r="E72" t="inlineStr">
        <is>
          <t>H303</t>
        </is>
      </c>
      <c r="F72" s="7" t="inlineStr">
        <is>
          <t>Stainless Steel, AISI-303</t>
        </is>
      </c>
      <c r="G72" t="inlineStr">
        <is>
          <t>X3</t>
        </is>
      </c>
      <c r="H72" t="inlineStr">
        <is>
          <t>:182TC:184TC:</t>
        </is>
      </c>
      <c r="I72" t="inlineStr">
        <is>
          <t>:MechSealType21:MechSealType2:</t>
        </is>
      </c>
      <c r="J72" t="n">
        <v>1.125</v>
      </c>
      <c r="K72" t="n">
        <v>1.125</v>
      </c>
      <c r="L72" t="n">
        <v>98366610</v>
      </c>
      <c r="M72" t="inlineStr">
        <is>
          <t>SHAFT,VLS,X3,12" 25-4012,182/4TC 304SS</t>
        </is>
      </c>
      <c r="N72" t="inlineStr">
        <is>
          <t>A100228</t>
        </is>
      </c>
      <c r="O72" t="inlineStr">
        <is>
          <t>LT027</t>
        </is>
      </c>
      <c r="P72" s="13" t="n">
        <v>0</v>
      </c>
    </row>
    <row r="73">
      <c r="A73" s="27" t="n"/>
      <c r="B73" s="7" t="inlineStr">
        <is>
          <t>Price_BOM_VLSC_Shaft_067</t>
        </is>
      </c>
      <c r="C73" s="71" t="inlineStr">
        <is>
          <t>:40127-4P-15HP-VLSC:40127-4P-20HP-VLSC:40127-4P-25HP-VLSC:40127-4P-30HP-VLSC:</t>
        </is>
      </c>
      <c r="D73" t="inlineStr">
        <is>
          <t>ShaftMatl_SS_AISI-303</t>
        </is>
      </c>
      <c r="E73" t="inlineStr">
        <is>
          <t>H303</t>
        </is>
      </c>
      <c r="F73" s="7" t="inlineStr">
        <is>
          <t>Stainless Steel, AISI-303</t>
        </is>
      </c>
      <c r="G73" t="inlineStr">
        <is>
          <t>X3</t>
        </is>
      </c>
      <c r="H73" t="inlineStr">
        <is>
          <t>:213TC:215TC:</t>
        </is>
      </c>
      <c r="I73" t="inlineStr">
        <is>
          <t>:MechSealType21:MechSealType2:</t>
        </is>
      </c>
      <c r="J73" t="n">
        <v>1.125</v>
      </c>
      <c r="K73" t="n">
        <v>1.375</v>
      </c>
      <c r="L73" t="n">
        <v>98183502</v>
      </c>
      <c r="M73" t="inlineStr">
        <is>
          <t>SHAFT,VLS,X3,25-4012,213/5TC 304</t>
        </is>
      </c>
      <c r="N73" t="inlineStr">
        <is>
          <t>A100170</t>
        </is>
      </c>
      <c r="O73" t="inlineStr">
        <is>
          <t>LT027</t>
        </is>
      </c>
      <c r="P73" s="13" t="n">
        <v>0</v>
      </c>
    </row>
    <row r="74">
      <c r="A74" s="27" t="n"/>
      <c r="B74" s="7" t="inlineStr">
        <is>
          <t>Price_BOM_VLSC_Shaft_068</t>
        </is>
      </c>
      <c r="C74" s="71" t="inlineStr">
        <is>
          <t>:40127-4P-15HP-VLSC:40127-4P-20HP-VLSC:40127-4P-25HP-VLSC:40127-4P-30HP-VLSC:</t>
        </is>
      </c>
      <c r="D74" t="inlineStr">
        <is>
          <t>ShaftMatl_SS_AISI-303</t>
        </is>
      </c>
      <c r="E74" t="inlineStr">
        <is>
          <t>H303</t>
        </is>
      </c>
      <c r="F74" s="7" t="inlineStr">
        <is>
          <t>Stainless Steel, AISI-303</t>
        </is>
      </c>
      <c r="G74" t="inlineStr">
        <is>
          <t>X3</t>
        </is>
      </c>
      <c r="H74" t="inlineStr">
        <is>
          <t>:254TC:256TC:</t>
        </is>
      </c>
      <c r="I74" t="inlineStr">
        <is>
          <t>:MechSealType21:MechSealType2:</t>
        </is>
      </c>
      <c r="J74" t="n">
        <v>1.125</v>
      </c>
      <c r="K74" t="n">
        <v>1.625</v>
      </c>
      <c r="L74" t="n">
        <v>98132103</v>
      </c>
      <c r="M74" t="inlineStr">
        <is>
          <t>SHAFT,VLS,X3,7/9in,213/5,12in,254/6 TC</t>
        </is>
      </c>
      <c r="N74" t="inlineStr">
        <is>
          <t>A100114</t>
        </is>
      </c>
      <c r="O74" t="inlineStr">
        <is>
          <t>LT027</t>
        </is>
      </c>
      <c r="P74" s="13" t="n">
        <v>0</v>
      </c>
    </row>
    <row r="75">
      <c r="A75" s="27" t="n"/>
      <c r="B75" s="7" t="inlineStr">
        <is>
          <t>Price_BOM_VLSC_Shaft_069</t>
        </is>
      </c>
      <c r="C75" s="71" t="inlineStr">
        <is>
          <t>:40127-4P-15HP-VLSC:40127-4P-20HP-VLSC:40127-4P-25HP-VLSC:40127-4P-30HP-VLSC:</t>
        </is>
      </c>
      <c r="D75" t="inlineStr">
        <is>
          <t>ShaftMatl_SS_AISI-303</t>
        </is>
      </c>
      <c r="E75" t="inlineStr">
        <is>
          <t>H303</t>
        </is>
      </c>
      <c r="F75" s="7" t="inlineStr">
        <is>
          <t>Stainless Steel, AISI-303</t>
        </is>
      </c>
      <c r="G75" t="inlineStr">
        <is>
          <t>XA</t>
        </is>
      </c>
      <c r="H75" t="inlineStr">
        <is>
          <t>:182TC:184TC:</t>
        </is>
      </c>
      <c r="I75" t="inlineStr">
        <is>
          <t>:MechSealType21:MechSealType2:</t>
        </is>
      </c>
      <c r="J75" t="n">
        <v>1.125</v>
      </c>
      <c r="K75" t="n">
        <v>1.125</v>
      </c>
      <c r="L75" t="n">
        <v>98366622</v>
      </c>
      <c r="M75" t="inlineStr">
        <is>
          <t>SHAFT,VLS,XA,40-6012,182/4 TC</t>
        </is>
      </c>
      <c r="N75" t="inlineStr">
        <is>
          <t>A100233</t>
        </is>
      </c>
      <c r="O75" t="inlineStr">
        <is>
          <t>LT027</t>
        </is>
      </c>
      <c r="P75" s="13" t="n">
        <v>0</v>
      </c>
    </row>
    <row r="76">
      <c r="A76" s="27" t="n"/>
      <c r="B76" s="7" t="inlineStr">
        <is>
          <t>Price_BOM_VLSC_Shaft_070</t>
        </is>
      </c>
      <c r="C76" s="71" t="inlineStr">
        <is>
          <t>:40127-4P-15HP-VLSC:40127-4P-20HP-VLSC:40127-4P-25HP-VLSC:40127-4P-30HP-VLSC:</t>
        </is>
      </c>
      <c r="D76" t="inlineStr">
        <is>
          <t>ShaftMatl_SS_AISI-303</t>
        </is>
      </c>
      <c r="E76" t="inlineStr">
        <is>
          <t>H303</t>
        </is>
      </c>
      <c r="F76" s="7" t="inlineStr">
        <is>
          <t>Stainless Steel, AISI-303</t>
        </is>
      </c>
      <c r="G76" t="inlineStr">
        <is>
          <t>XA</t>
        </is>
      </c>
      <c r="H76" t="inlineStr">
        <is>
          <t>:213TC:215TC:</t>
        </is>
      </c>
      <c r="I76" t="inlineStr">
        <is>
          <t>:MechSealType21:MechSealType2:</t>
        </is>
      </c>
      <c r="J76" t="n">
        <v>1.125</v>
      </c>
      <c r="K76" t="n">
        <v>1.375</v>
      </c>
      <c r="L76" t="n">
        <v>98366625</v>
      </c>
      <c r="M76" t="inlineStr">
        <is>
          <t>SHAFT,VLS,XA,30-6012,213/5 TC</t>
        </is>
      </c>
      <c r="N76" t="inlineStr">
        <is>
          <t>A100240</t>
        </is>
      </c>
      <c r="O76" t="inlineStr">
        <is>
          <t>LT027</t>
        </is>
      </c>
      <c r="P76" s="13" t="n">
        <v>0</v>
      </c>
    </row>
    <row r="77">
      <c r="A77" s="27" t="n"/>
      <c r="B77" s="7" t="inlineStr">
        <is>
          <t>Price_BOM_VLSC_Shaft_071</t>
        </is>
      </c>
      <c r="C77" s="71" t="inlineStr">
        <is>
          <t>:40127-4P-15HP-VLSC:40127-4P-20HP-VLSC:40127-4P-25HP-VLSC:40127-4P-30HP-VLSC:</t>
        </is>
      </c>
      <c r="D77" t="inlineStr">
        <is>
          <t>ShaftMatl_SS_AISI-303</t>
        </is>
      </c>
      <c r="E77" t="inlineStr">
        <is>
          <t>H303</t>
        </is>
      </c>
      <c r="F77" s="7" t="inlineStr">
        <is>
          <t>Stainless Steel, AISI-303</t>
        </is>
      </c>
      <c r="G77" t="inlineStr">
        <is>
          <t>XA</t>
        </is>
      </c>
      <c r="H77" t="inlineStr">
        <is>
          <t>:254TC:256TC:</t>
        </is>
      </c>
      <c r="I77" t="inlineStr">
        <is>
          <t>:MechSealType21:MechSealType2:</t>
        </is>
      </c>
      <c r="J77" t="n">
        <v>1.125</v>
      </c>
      <c r="K77" t="n">
        <v>1.625</v>
      </c>
      <c r="L77" t="n">
        <v>98150635</v>
      </c>
      <c r="M77" t="inlineStr">
        <is>
          <t>SHAFT,VLS,XA,213TC-286TC H303</t>
        </is>
      </c>
      <c r="N77" t="inlineStr">
        <is>
          <t>A100135</t>
        </is>
      </c>
      <c r="O77" t="inlineStr">
        <is>
          <t>LT027</t>
        </is>
      </c>
      <c r="P77" s="13" t="n">
        <v>0</v>
      </c>
      <c r="Q77" s="46" t="n"/>
    </row>
    <row r="78">
      <c r="A78" s="27" t="n"/>
      <c r="B78" s="7" t="inlineStr">
        <is>
          <t>Price_BOM_VLSC_Shaft_072</t>
        </is>
      </c>
      <c r="C78" s="71" t="inlineStr">
        <is>
          <t>:40127-4P-15HP-VLSC:40127-4P-20HP-VLSC:40127-4P-25HP-VLSC:40127-4P-30HP-VLSC:</t>
        </is>
      </c>
      <c r="D78" t="inlineStr">
        <is>
          <t>ShaftMatl_SS_AISI-303</t>
        </is>
      </c>
      <c r="E78" t="inlineStr">
        <is>
          <t>H303</t>
        </is>
      </c>
      <c r="F78" s="7" t="inlineStr">
        <is>
          <t>Stainless Steel, AISI-303</t>
        </is>
      </c>
      <c r="G78" t="inlineStr">
        <is>
          <t>XA</t>
        </is>
      </c>
      <c r="H78" t="inlineStr">
        <is>
          <t>:284TC:286TC:</t>
        </is>
      </c>
      <c r="I78" t="inlineStr">
        <is>
          <t>:MechSealType21:MechSealType2:</t>
        </is>
      </c>
      <c r="J78" t="n">
        <v>1.125</v>
      </c>
      <c r="K78" t="n">
        <v>1.875</v>
      </c>
      <c r="L78" t="n">
        <v>98150635</v>
      </c>
      <c r="M78" t="inlineStr">
        <is>
          <t>SHAFT,VLS,XA,213TC-286TC H303</t>
        </is>
      </c>
      <c r="N78" t="inlineStr">
        <is>
          <t>A100135</t>
        </is>
      </c>
      <c r="O78" t="inlineStr">
        <is>
          <t>LT027</t>
        </is>
      </c>
      <c r="P78" s="13" t="n">
        <v>0</v>
      </c>
    </row>
    <row r="79">
      <c r="A79" s="27" t="n"/>
      <c r="B79" s="7" t="inlineStr">
        <is>
          <t>Price_BOM_VLSC_Shaft_073</t>
        </is>
      </c>
      <c r="C79" s="71" t="inlineStr">
        <is>
          <t>:40127-4P-15HP-VLSC:40127-4P-20HP-VLSC:40127-4P-25HP-VLSC:40127-4P-30HP-VLSC:</t>
        </is>
      </c>
      <c r="D79" t="inlineStr">
        <is>
          <t>ShaftMatl_SS_AISI-303</t>
        </is>
      </c>
      <c r="E79" t="inlineStr">
        <is>
          <t>H303</t>
        </is>
      </c>
      <c r="F79" s="7" t="inlineStr">
        <is>
          <t>Stainless Steel, AISI-303</t>
        </is>
      </c>
      <c r="G79" t="inlineStr">
        <is>
          <t>XA</t>
        </is>
      </c>
      <c r="H79" t="inlineStr">
        <is>
          <t>:324TC:326TC:</t>
        </is>
      </c>
      <c r="I79" t="inlineStr">
        <is>
          <t>:MechSealType21:MechSealType2:</t>
        </is>
      </c>
      <c r="J79" t="n">
        <v>1.625</v>
      </c>
      <c r="K79" t="n">
        <v>2.125</v>
      </c>
      <c r="L79" t="n">
        <v>98174051</v>
      </c>
      <c r="M79" t="inlineStr">
        <is>
          <t>SHAFT,VLS,XA,4-8012,324/6,6-8012,364/5TC</t>
        </is>
      </c>
      <c r="N79" t="inlineStr">
        <is>
          <t>A100157</t>
        </is>
      </c>
      <c r="O79" t="inlineStr">
        <is>
          <t>LT027</t>
        </is>
      </c>
      <c r="P79" s="13" t="n">
        <v>0</v>
      </c>
    </row>
    <row r="80">
      <c r="A80" s="27" t="n"/>
      <c r="B80" s="7" t="inlineStr">
        <is>
          <t>Price_BOM_VLSC_Shaft_074</t>
        </is>
      </c>
      <c r="C80" s="68" t="inlineStr">
        <is>
          <t>:40157-4P-30HP-VLSC:40157-4P-40HP-VLSC:40157-4P-50HP-VLSC:</t>
        </is>
      </c>
      <c r="D80" t="inlineStr">
        <is>
          <t>ShaftMatl_SS_AISI-303</t>
        </is>
      </c>
      <c r="E80" t="inlineStr">
        <is>
          <t>H303</t>
        </is>
      </c>
      <c r="F80" s="7" t="inlineStr">
        <is>
          <t>Stainless Steel, AISI-303</t>
        </is>
      </c>
      <c r="G80" t="inlineStr">
        <is>
          <t>XA</t>
        </is>
      </c>
      <c r="H80" t="inlineStr">
        <is>
          <t>:213TC:215TC:</t>
        </is>
      </c>
      <c r="I80" t="inlineStr">
        <is>
          <t>:MechSealType21:MechSealType2:</t>
        </is>
      </c>
      <c r="J80" t="n">
        <v>1.125</v>
      </c>
      <c r="K80" t="n">
        <v>1.375</v>
      </c>
      <c r="L80" t="n">
        <v>98150634</v>
      </c>
      <c r="M80" t="inlineStr">
        <is>
          <t>SHAFT,VLS,XA,4015,213/5 TC</t>
        </is>
      </c>
      <c r="N80" t="inlineStr">
        <is>
          <t>A100190</t>
        </is>
      </c>
      <c r="O80" t="inlineStr">
        <is>
          <t>LT027</t>
        </is>
      </c>
      <c r="P80" s="13" t="n">
        <v>0</v>
      </c>
    </row>
    <row r="81">
      <c r="A81" s="27" t="n"/>
      <c r="B81" s="7" t="inlineStr">
        <is>
          <t>Price_BOM_VLSC_Shaft_075</t>
        </is>
      </c>
      <c r="C81" s="68" t="inlineStr">
        <is>
          <t>:40157-4P-30HP-VLSC:40157-4P-40HP-VLSC:40157-4P-50HP-VLSC:</t>
        </is>
      </c>
      <c r="D81" t="inlineStr">
        <is>
          <t>ShaftMatl_SS_AISI-303</t>
        </is>
      </c>
      <c r="E81" t="inlineStr">
        <is>
          <t>H303</t>
        </is>
      </c>
      <c r="F81" s="7" t="inlineStr">
        <is>
          <t>Stainless Steel, AISI-303</t>
        </is>
      </c>
      <c r="G81" t="inlineStr">
        <is>
          <t>XA</t>
        </is>
      </c>
      <c r="H81" t="inlineStr">
        <is>
          <t>:254TC:256TC:</t>
        </is>
      </c>
      <c r="I81" t="inlineStr">
        <is>
          <t>:MechSealType21:MechSealType2:</t>
        </is>
      </c>
      <c r="J81" t="n">
        <v>1.125</v>
      </c>
      <c r="K81" t="n">
        <v>1.625</v>
      </c>
      <c r="L81" t="n">
        <v>98150635</v>
      </c>
      <c r="M81" t="inlineStr">
        <is>
          <t>SHAFT,VLS,XA,213TC-286TC H303</t>
        </is>
      </c>
      <c r="N81" t="inlineStr">
        <is>
          <t>A100135</t>
        </is>
      </c>
      <c r="O81" t="inlineStr">
        <is>
          <t>LT027</t>
        </is>
      </c>
      <c r="P81" s="13" t="n">
        <v>0</v>
      </c>
    </row>
    <row r="82">
      <c r="A82" s="27" t="n"/>
      <c r="B82" s="7" t="inlineStr">
        <is>
          <t>Price_BOM_VLSC_Shaft_076</t>
        </is>
      </c>
      <c r="C82" s="68" t="inlineStr">
        <is>
          <t>:40157-4P-30HP-VLSC:40157-4P-40HP-VLSC:40157-4P-50HP-VLSC:</t>
        </is>
      </c>
      <c r="D82" t="inlineStr">
        <is>
          <t>ShaftMatl_SS_AISI-303</t>
        </is>
      </c>
      <c r="E82" t="inlineStr">
        <is>
          <t>H303</t>
        </is>
      </c>
      <c r="F82" s="7" t="inlineStr">
        <is>
          <t>Stainless Steel, AISI-303</t>
        </is>
      </c>
      <c r="G82" t="inlineStr">
        <is>
          <t>XA</t>
        </is>
      </c>
      <c r="H82" t="inlineStr">
        <is>
          <t>:284TC:286TC:</t>
        </is>
      </c>
      <c r="I82" t="inlineStr">
        <is>
          <t>:MechSealType21:MechSealType2:</t>
        </is>
      </c>
      <c r="J82" t="n">
        <v>1.125</v>
      </c>
      <c r="K82" t="n">
        <v>1.875</v>
      </c>
      <c r="L82" t="n">
        <v>98150633</v>
      </c>
      <c r="M82" t="inlineStr">
        <is>
          <t>SHAFT,VLS,XA,4/5095,4015,284,8012,213 TC</t>
        </is>
      </c>
      <c r="N82" t="inlineStr">
        <is>
          <t>A100126</t>
        </is>
      </c>
      <c r="O82" t="inlineStr">
        <is>
          <t>LT027</t>
        </is>
      </c>
      <c r="P82" s="13" t="n">
        <v>0</v>
      </c>
    </row>
    <row r="83">
      <c r="A83" s="27" t="n"/>
      <c r="B83" s="7" t="inlineStr">
        <is>
          <t>Price_BOM_VLSC_Shaft_077</t>
        </is>
      </c>
      <c r="C83" s="68" t="inlineStr">
        <is>
          <t>:40157-4P-30HP-VLSC:40157-4P-40HP-VLSC:40157-4P-50HP-VLSC:</t>
        </is>
      </c>
      <c r="D83" t="inlineStr">
        <is>
          <t>ShaftMatl_SS_AISI-303</t>
        </is>
      </c>
      <c r="E83" t="inlineStr">
        <is>
          <t>H303</t>
        </is>
      </c>
      <c r="F83" s="7" t="inlineStr">
        <is>
          <t>Stainless Steel, AISI-303</t>
        </is>
      </c>
      <c r="G83" t="inlineStr">
        <is>
          <t>XA</t>
        </is>
      </c>
      <c r="H83" t="inlineStr">
        <is>
          <t>:324TC:326TC:</t>
        </is>
      </c>
      <c r="I83" t="inlineStr">
        <is>
          <t>:MechSealType21:MechSealType2:</t>
        </is>
      </c>
      <c r="J83" t="n">
        <v>1.625</v>
      </c>
      <c r="K83" t="n">
        <v>2.125</v>
      </c>
      <c r="L83" t="n">
        <v>98150636</v>
      </c>
      <c r="M83" t="inlineStr">
        <is>
          <t>SHAFT,VLS,XA,4015,324-365 TC</t>
        </is>
      </c>
      <c r="N83" t="inlineStr">
        <is>
          <t>A100152</t>
        </is>
      </c>
      <c r="O83" t="inlineStr">
        <is>
          <t>LT027</t>
        </is>
      </c>
      <c r="P83" s="13" t="n">
        <v>0</v>
      </c>
    </row>
    <row r="84">
      <c r="A84" s="27" t="n"/>
      <c r="B84" s="7" t="inlineStr">
        <is>
          <t>Price_BOM_VLSC_Shaft_078</t>
        </is>
      </c>
      <c r="C84" s="68" t="inlineStr">
        <is>
          <t>:40157-4P-30HP-VLSC:40157-4P-40HP-VLSC:40157-4P-50HP-VLSC:</t>
        </is>
      </c>
      <c r="D84" t="inlineStr">
        <is>
          <t>ShaftMatl_SS_AISI-303</t>
        </is>
      </c>
      <c r="E84" t="inlineStr">
        <is>
          <t>H303</t>
        </is>
      </c>
      <c r="F84" s="7" t="inlineStr">
        <is>
          <t>Stainless Steel, AISI-303</t>
        </is>
      </c>
      <c r="G84" t="inlineStr">
        <is>
          <t>XA</t>
        </is>
      </c>
      <c r="H84" t="inlineStr">
        <is>
          <t>:364TC:365TC:</t>
        </is>
      </c>
      <c r="I84" t="inlineStr">
        <is>
          <t>:MechSealType21:MechSealType2:</t>
        </is>
      </c>
      <c r="J84" t="n">
        <v>1.625</v>
      </c>
      <c r="K84" t="n">
        <v>2.375</v>
      </c>
      <c r="L84" t="n">
        <v>98150636</v>
      </c>
      <c r="M84" t="inlineStr">
        <is>
          <t>SHAFT,VLS,XA,4015,324-365 TC</t>
        </is>
      </c>
      <c r="N84" t="inlineStr">
        <is>
          <t>A100152</t>
        </is>
      </c>
      <c r="O84" t="inlineStr">
        <is>
          <t>LT027</t>
        </is>
      </c>
      <c r="P84" s="13" t="n">
        <v>0</v>
      </c>
    </row>
    <row r="85">
      <c r="A85" s="27" t="n"/>
      <c r="B85" s="7" t="inlineStr">
        <is>
          <t>Price_BOM_VLSC_Shaft_079</t>
        </is>
      </c>
      <c r="C85" t="inlineStr">
        <is>
          <t>:40707-4P-3HP-VLSC:40707-4P-5HP-VLSC:</t>
        </is>
      </c>
      <c r="D85" t="inlineStr">
        <is>
          <t>ShaftMatl_SS_AISI-303</t>
        </is>
      </c>
      <c r="E85" t="inlineStr">
        <is>
          <t>H303</t>
        </is>
      </c>
      <c r="F85" s="7" t="inlineStr">
        <is>
          <t>Stainless Steel, AISI-303</t>
        </is>
      </c>
      <c r="G85" t="inlineStr">
        <is>
          <t>X3</t>
        </is>
      </c>
      <c r="H85" t="inlineStr">
        <is>
          <t>:182TC:184TC:</t>
        </is>
      </c>
      <c r="I85" t="inlineStr">
        <is>
          <t>:MechSealType21:MechSealType2:</t>
        </is>
      </c>
      <c r="J85" t="n">
        <v>1.125</v>
      </c>
      <c r="K85" t="n">
        <v>1.125</v>
      </c>
      <c r="L85" t="n">
        <v>98183501</v>
      </c>
      <c r="M85" t="inlineStr">
        <is>
          <t>SHAFT,VLS,X3,12-5070,20-4095,182/4TC 304</t>
        </is>
      </c>
      <c r="N85" t="inlineStr">
        <is>
          <t>A100168</t>
        </is>
      </c>
      <c r="O85" t="inlineStr">
        <is>
          <t>LT027</t>
        </is>
      </c>
      <c r="P85" s="13" t="n">
        <v>0</v>
      </c>
    </row>
    <row r="86">
      <c r="A86" s="27" t="n"/>
      <c r="B86" s="7" t="inlineStr">
        <is>
          <t>Price_BOM_VLSC_Shaft_080</t>
        </is>
      </c>
      <c r="C86" s="7" t="inlineStr">
        <is>
          <t>:40707-4P-3HP-VLSC:40707-4P-5HP-VLSC:40707-2P-15HP-VLSC:</t>
        </is>
      </c>
      <c r="D86" t="inlineStr">
        <is>
          <t>ShaftMatl_SS_AISI-303</t>
        </is>
      </c>
      <c r="E86" t="inlineStr">
        <is>
          <t>H303</t>
        </is>
      </c>
      <c r="F86" s="7" t="inlineStr">
        <is>
          <t>Stainless Steel, AISI-303</t>
        </is>
      </c>
      <c r="G86" t="inlineStr">
        <is>
          <t>X3</t>
        </is>
      </c>
      <c r="H86" t="inlineStr">
        <is>
          <t>:213TC:215TC:</t>
        </is>
      </c>
      <c r="I86" t="inlineStr">
        <is>
          <t>:MechSealType21:MechSealType2:</t>
        </is>
      </c>
      <c r="J86" t="n">
        <v>1.125</v>
      </c>
      <c r="K86" t="n">
        <v>1.375</v>
      </c>
      <c r="L86" t="n">
        <v>98132103</v>
      </c>
      <c r="M86" t="inlineStr">
        <is>
          <t>SHAFT,VLS,X3,7/9in,213/5,12in,254/6 TC</t>
        </is>
      </c>
      <c r="N86" t="inlineStr">
        <is>
          <t>A100114</t>
        </is>
      </c>
      <c r="O86" t="inlineStr">
        <is>
          <t>LT027</t>
        </is>
      </c>
      <c r="P86" s="13" t="n">
        <v>0</v>
      </c>
    </row>
    <row r="87">
      <c r="A87" s="27" t="n"/>
      <c r="B87" s="7" t="inlineStr">
        <is>
          <t>Price_BOM_VLSC_Shaft_081</t>
        </is>
      </c>
      <c r="C87" t="inlineStr">
        <is>
          <t>:40707-4P-3HP-VLSC:40707-4P-5HP-VLSC:</t>
        </is>
      </c>
      <c r="D87" t="inlineStr">
        <is>
          <t>ShaftMatl_SS_AISI-303</t>
        </is>
      </c>
      <c r="E87" t="inlineStr">
        <is>
          <t>H303</t>
        </is>
      </c>
      <c r="F87" s="7" t="inlineStr">
        <is>
          <t>Stainless Steel, AISI-303</t>
        </is>
      </c>
      <c r="G87" t="inlineStr">
        <is>
          <t>X3</t>
        </is>
      </c>
      <c r="H87" t="inlineStr">
        <is>
          <t>:254TC:256TC:</t>
        </is>
      </c>
      <c r="I87" t="inlineStr">
        <is>
          <t>:MechSealType21:MechSealType2:</t>
        </is>
      </c>
      <c r="J87" t="n">
        <v>1.125</v>
      </c>
      <c r="K87" t="n">
        <v>1.625</v>
      </c>
      <c r="L87" t="n">
        <v>98183503</v>
      </c>
      <c r="M87" t="inlineStr">
        <is>
          <t>SHAFT,VLS,X3,12-5070,20-6095,254/6TC 304</t>
        </is>
      </c>
      <c r="N87" t="inlineStr">
        <is>
          <t>A100114</t>
        </is>
      </c>
      <c r="O87" t="inlineStr">
        <is>
          <t>LT027</t>
        </is>
      </c>
      <c r="P87" s="13" t="n">
        <v>0</v>
      </c>
    </row>
    <row r="88">
      <c r="A88" s="27" t="n"/>
      <c r="B88" s="7" t="inlineStr">
        <is>
          <t>Price_BOM_VLSC_Shaft_082</t>
        </is>
      </c>
      <c r="C88" t="inlineStr">
        <is>
          <t>:40707-2P-15HP-VLSC:40707-2P-20HP-VLSC:40707-2P-25HP-VLSC:40707-2P-30HP-VLSC:40707-2P-40HP-VLSC:</t>
        </is>
      </c>
      <c r="D88" t="inlineStr">
        <is>
          <t>ShaftMatl_SS_AISI-303</t>
        </is>
      </c>
      <c r="E88" t="inlineStr">
        <is>
          <t>H303</t>
        </is>
      </c>
      <c r="F88" s="7" t="inlineStr">
        <is>
          <t>Stainless Steel, AISI-303</t>
        </is>
      </c>
      <c r="G88" t="inlineStr">
        <is>
          <t>X4</t>
        </is>
      </c>
      <c r="H88" t="inlineStr">
        <is>
          <t>:284TSC:286TSC:</t>
        </is>
      </c>
      <c r="I88" t="inlineStr">
        <is>
          <t>:MechSealType21:MechSealType2:</t>
        </is>
      </c>
      <c r="J88" t="n">
        <v>1.625</v>
      </c>
      <c r="K88" t="n">
        <v>1.625</v>
      </c>
      <c r="L88" t="n">
        <v>98183505</v>
      </c>
      <c r="M88" t="inlineStr">
        <is>
          <t>SHAFT,VLS,X4,7",284-365,9.5",324-365 TSC</t>
        </is>
      </c>
      <c r="N88" t="inlineStr">
        <is>
          <t>A100284</t>
        </is>
      </c>
      <c r="O88" t="inlineStr">
        <is>
          <t>LT027</t>
        </is>
      </c>
      <c r="P88" s="13" t="n">
        <v>0</v>
      </c>
    </row>
    <row r="89">
      <c r="A89" s="27" t="n"/>
      <c r="B89" s="7" t="inlineStr">
        <is>
          <t>Price_BOM_VLSC_Shaft_083</t>
        </is>
      </c>
      <c r="C89" t="inlineStr">
        <is>
          <t>:40707-2P-15HP-VLSC:40707-2P-20HP-VLSC:40707-2P-25HP-VLSC:40707-2P-30HP-VLSC:40707-2P-40HP-VLSC:</t>
        </is>
      </c>
      <c r="D89" t="inlineStr">
        <is>
          <t>ShaftMatl_SS_AISI-303</t>
        </is>
      </c>
      <c r="E89" t="inlineStr">
        <is>
          <t>H303</t>
        </is>
      </c>
      <c r="F89" s="7" t="inlineStr">
        <is>
          <t>Stainless Steel, AISI-303</t>
        </is>
      </c>
      <c r="G89" t="inlineStr">
        <is>
          <t>X4</t>
        </is>
      </c>
      <c r="H89" t="inlineStr">
        <is>
          <t>:324TSC:326TSC:</t>
        </is>
      </c>
      <c r="I89" t="inlineStr">
        <is>
          <t>:MechSealType21:MechSealType2:</t>
        </is>
      </c>
      <c r="J89" t="n">
        <v>1.625</v>
      </c>
      <c r="K89" t="n">
        <v>1.875</v>
      </c>
      <c r="L89" t="n">
        <v>98183505</v>
      </c>
      <c r="M89" t="inlineStr">
        <is>
          <t>SHAFT,VLS,X4,7",284-365,9.5",324-365 TSC</t>
        </is>
      </c>
      <c r="N89" t="inlineStr">
        <is>
          <t>A100284</t>
        </is>
      </c>
      <c r="O89" t="inlineStr">
        <is>
          <t>LT027</t>
        </is>
      </c>
      <c r="P89" s="13" t="n">
        <v>0</v>
      </c>
    </row>
    <row r="90">
      <c r="A90" s="27" t="n"/>
      <c r="B90" s="7" t="inlineStr">
        <is>
          <t>Price_BOM_VLSC_Shaft_084</t>
        </is>
      </c>
      <c r="C90" t="inlineStr">
        <is>
          <t>:40707-2P-15HP-VLSC:40707-2P-20HP-VLSC:40707-2P-25HP-VLSC:40707-2P-30HP-VLSC:40707-2P-40HP-VLSC:</t>
        </is>
      </c>
      <c r="D90" t="inlineStr">
        <is>
          <t>ShaftMatl_SS_AISI-303</t>
        </is>
      </c>
      <c r="E90" t="inlineStr">
        <is>
          <t>H303</t>
        </is>
      </c>
      <c r="F90" s="7" t="inlineStr">
        <is>
          <t>Stainless Steel, AISI-303</t>
        </is>
      </c>
      <c r="G90" t="inlineStr">
        <is>
          <t>X4</t>
        </is>
      </c>
      <c r="H90" t="inlineStr">
        <is>
          <t>:364TSC:365TSC:</t>
        </is>
      </c>
      <c r="I90" t="inlineStr">
        <is>
          <t>:MechSealType21:MechSealType2:</t>
        </is>
      </c>
      <c r="J90" t="n">
        <v>1.625</v>
      </c>
      <c r="K90" t="n">
        <v>1.875</v>
      </c>
      <c r="L90" t="n">
        <v>98183505</v>
      </c>
      <c r="M90" t="inlineStr">
        <is>
          <t>SHAFT,VLS,X4,7",284-365,9.5",324-365 TSC</t>
        </is>
      </c>
      <c r="N90" t="inlineStr">
        <is>
          <t>A100284</t>
        </is>
      </c>
      <c r="O90" t="inlineStr">
        <is>
          <t>LT027</t>
        </is>
      </c>
      <c r="P90" s="13" t="n">
        <v>0</v>
      </c>
    </row>
    <row r="91">
      <c r="A91" s="27" t="n"/>
      <c r="B91" s="7" t="inlineStr">
        <is>
          <t>Price_BOM_VLSC_Shaft_085</t>
        </is>
      </c>
      <c r="C91" t="inlineStr">
        <is>
          <t>:40957-4P-5HP-VLSC:40957-4P-7.5HP-VLSC:40957-4P-10HP-VLSC:</t>
        </is>
      </c>
      <c r="D91" t="inlineStr">
        <is>
          <t>ShaftMatl_SS_AISI-303</t>
        </is>
      </c>
      <c r="E91" t="inlineStr">
        <is>
          <t>H303</t>
        </is>
      </c>
      <c r="F91" s="7" t="inlineStr">
        <is>
          <t>Stainless Steel, AISI-303</t>
        </is>
      </c>
      <c r="G91" t="inlineStr">
        <is>
          <t>X3</t>
        </is>
      </c>
      <c r="H91" t="inlineStr">
        <is>
          <t>:182TC:184TC:</t>
        </is>
      </c>
      <c r="I91" t="inlineStr">
        <is>
          <t>:MechSealType21:MechSealType2:</t>
        </is>
      </c>
      <c r="J91" t="n">
        <v>1.125</v>
      </c>
      <c r="K91" t="n">
        <v>1.125</v>
      </c>
      <c r="L91" t="n">
        <v>98183501</v>
      </c>
      <c r="M91" t="inlineStr">
        <is>
          <t>SHAFT,VLS,X3,12-5070,20-4095,182/4TC 304</t>
        </is>
      </c>
      <c r="N91" t="inlineStr">
        <is>
          <t>A100168</t>
        </is>
      </c>
      <c r="O91" t="inlineStr">
        <is>
          <t>LT027</t>
        </is>
      </c>
      <c r="P91" s="13" t="n">
        <v>0</v>
      </c>
    </row>
    <row r="92">
      <c r="A92" s="27" t="n"/>
      <c r="B92" s="7" t="inlineStr">
        <is>
          <t>Price_BOM_VLSC_Shaft_086</t>
        </is>
      </c>
      <c r="C92" t="inlineStr">
        <is>
          <t>:40957-4P-5HP-VLSC:40957-4P-7.5HP-VLSC:40957-4P-10HP-VLSC:</t>
        </is>
      </c>
      <c r="D92" t="inlineStr">
        <is>
          <t>ShaftMatl_SS_AISI-303</t>
        </is>
      </c>
      <c r="E92" t="inlineStr">
        <is>
          <t>H303</t>
        </is>
      </c>
      <c r="F92" s="7" t="inlineStr">
        <is>
          <t>Stainless Steel, AISI-303</t>
        </is>
      </c>
      <c r="G92" t="inlineStr">
        <is>
          <t>X3</t>
        </is>
      </c>
      <c r="H92" t="inlineStr">
        <is>
          <t>:213TC:215TC:</t>
        </is>
      </c>
      <c r="I92" t="inlineStr">
        <is>
          <t>:MechSealType21:MechSealType2:</t>
        </is>
      </c>
      <c r="J92" t="n">
        <v>1.125</v>
      </c>
      <c r="K92" t="n">
        <v>1.375</v>
      </c>
      <c r="L92" t="n">
        <v>98132103</v>
      </c>
      <c r="M92" t="inlineStr">
        <is>
          <t>SHAFT,VLS,X3,7/9in,213/5,12in,254/6 TC</t>
        </is>
      </c>
      <c r="N92" t="inlineStr">
        <is>
          <t>A100114</t>
        </is>
      </c>
      <c r="O92" t="inlineStr">
        <is>
          <t>LT027</t>
        </is>
      </c>
      <c r="P92" s="13" t="n">
        <v>0</v>
      </c>
    </row>
    <row r="93">
      <c r="A93" s="27" t="n"/>
      <c r="B93" s="7" t="inlineStr">
        <is>
          <t>Price_BOM_VLSC_Shaft_087</t>
        </is>
      </c>
      <c r="C93" t="inlineStr">
        <is>
          <t>:40957-4P-5HP-VLSC:40957-4P-7.5HP-VLSC:40957-4P-10HP-VLSC:</t>
        </is>
      </c>
      <c r="D93" t="inlineStr">
        <is>
          <t>ShaftMatl_SS_AISI-303</t>
        </is>
      </c>
      <c r="E93" t="inlineStr">
        <is>
          <t>H303</t>
        </is>
      </c>
      <c r="F93" s="7" t="inlineStr">
        <is>
          <t>Stainless Steel, AISI-303</t>
        </is>
      </c>
      <c r="G93" t="inlineStr">
        <is>
          <t>X3</t>
        </is>
      </c>
      <c r="H93" t="inlineStr">
        <is>
          <t>:254TC:256TC:</t>
        </is>
      </c>
      <c r="I93" t="inlineStr">
        <is>
          <t>:MechSealType21:MechSealType2:</t>
        </is>
      </c>
      <c r="J93" t="n">
        <v>1.125</v>
      </c>
      <c r="K93" t="n">
        <v>1.625</v>
      </c>
      <c r="L93" t="n">
        <v>98183503</v>
      </c>
      <c r="M93" t="inlineStr">
        <is>
          <t>SHAFT,VLS,X3,12-5070,20-6095,254/6TC 304</t>
        </is>
      </c>
      <c r="N93" t="inlineStr">
        <is>
          <t>A100114</t>
        </is>
      </c>
      <c r="O93" t="inlineStr">
        <is>
          <t>LT027</t>
        </is>
      </c>
      <c r="P93" s="13" t="n">
        <v>0</v>
      </c>
    </row>
    <row r="94">
      <c r="A94" s="27" t="n"/>
      <c r="B94" s="7" t="inlineStr">
        <is>
          <t>Price_BOM_VLSC_Shaft_088</t>
        </is>
      </c>
      <c r="C94" t="inlineStr">
        <is>
          <t>:40957-2P-40HP-VLSC:40957-2P-50HP-VLSC:40957-2P-60HP-VLSC:40957-2P-75HP-VLSC:40957-2P-100HP-VLSC:40957-4P-15HP-VLSC:</t>
        </is>
      </c>
      <c r="D94" t="inlineStr">
        <is>
          <t>ShaftMatl_SS_AISI-303</t>
        </is>
      </c>
      <c r="E94" t="inlineStr">
        <is>
          <t>H303</t>
        </is>
      </c>
      <c r="F94" s="7" t="inlineStr">
        <is>
          <t>Stainless Steel, AISI-303</t>
        </is>
      </c>
      <c r="G94" t="inlineStr">
        <is>
          <t>XA</t>
        </is>
      </c>
      <c r="H94" t="inlineStr">
        <is>
          <t>:254TC:256TC:</t>
        </is>
      </c>
      <c r="I94" t="inlineStr">
        <is>
          <t>:MechSealType21:MechSealType2:</t>
        </is>
      </c>
      <c r="J94" t="n">
        <v>1.125</v>
      </c>
      <c r="K94" t="n">
        <v>1.625</v>
      </c>
      <c r="L94" t="n">
        <v>98425578</v>
      </c>
      <c r="M94" t="inlineStr">
        <is>
          <t>SHAFT,VLS,XA,5095/8095,254/6 TC</t>
        </is>
      </c>
      <c r="N94" t="inlineStr">
        <is>
          <t>A100135</t>
        </is>
      </c>
      <c r="O94" t="inlineStr">
        <is>
          <t>LT027</t>
        </is>
      </c>
      <c r="P94" s="13" t="n">
        <v>0</v>
      </c>
    </row>
    <row r="95">
      <c r="A95" s="27" t="n"/>
      <c r="B95" s="7" t="inlineStr">
        <is>
          <t>Price_BOM_VLSC_Shaft_089</t>
        </is>
      </c>
      <c r="C95" t="inlineStr">
        <is>
          <t>:40957-2P-40HP-VLSC:40957-2P-50HP-VLSC:40957-2P-60HP-VLSC:40957-2P-75HP-VLSC:40957-2P-100HP-VLSC:40957-4P-15HP-VLSC:</t>
        </is>
      </c>
      <c r="D95" t="inlineStr">
        <is>
          <t>ShaftMatl_SS_AISI-303</t>
        </is>
      </c>
      <c r="E95" t="inlineStr">
        <is>
          <t>H303</t>
        </is>
      </c>
      <c r="F95" s="7" t="inlineStr">
        <is>
          <t>Stainless Steel, AISI-303</t>
        </is>
      </c>
      <c r="G95" t="inlineStr">
        <is>
          <t>XA</t>
        </is>
      </c>
      <c r="H95" t="inlineStr">
        <is>
          <t>:284TSC:286TSC:</t>
        </is>
      </c>
      <c r="I95" t="inlineStr">
        <is>
          <t>:MechSealType21:MechSealType2:</t>
        </is>
      </c>
      <c r="J95" t="n">
        <v>1.125</v>
      </c>
      <c r="K95" t="n">
        <v>1.625</v>
      </c>
      <c r="L95" t="n">
        <v>98150633</v>
      </c>
      <c r="M95" t="inlineStr">
        <is>
          <t>SHAFT,VLS,XA,4/5095,4015,284,8012,213 TC</t>
        </is>
      </c>
      <c r="N95" t="inlineStr">
        <is>
          <t>A100266</t>
        </is>
      </c>
      <c r="O95" t="inlineStr">
        <is>
          <t>LT027</t>
        </is>
      </c>
      <c r="P95" s="13" t="n">
        <v>0</v>
      </c>
    </row>
    <row r="96">
      <c r="A96" s="27" t="n"/>
      <c r="B96" s="7" t="inlineStr">
        <is>
          <t>Price_BOM_VLSC_Shaft_090</t>
        </is>
      </c>
      <c r="C96" t="inlineStr">
        <is>
          <t>:40957-2P-40HP-VLSC:40957-2P-50HP-VLSC:40957-2P-60HP-VLSC:40957-2P-75HP-VLSC:40957-2P-100HP-VLSC:40957-4P-15HP-VLSC:</t>
        </is>
      </c>
      <c r="D96" t="inlineStr">
        <is>
          <t>ShaftMatl_SS_AISI-303</t>
        </is>
      </c>
      <c r="E96" t="inlineStr">
        <is>
          <t>H303</t>
        </is>
      </c>
      <c r="F96" s="7" t="inlineStr">
        <is>
          <t>Stainless Steel, AISI-303</t>
        </is>
      </c>
      <c r="G96" t="inlineStr">
        <is>
          <t>XA</t>
        </is>
      </c>
      <c r="H96" t="inlineStr">
        <is>
          <t>:324TSC:326TSC:</t>
        </is>
      </c>
      <c r="I96" t="inlineStr">
        <is>
          <t>:MechSealType21:MechSealType2:</t>
        </is>
      </c>
      <c r="J96" t="n">
        <v>1.625</v>
      </c>
      <c r="K96" t="n">
        <v>1.875</v>
      </c>
      <c r="L96" t="n">
        <v>98363590</v>
      </c>
      <c r="M96" t="inlineStr">
        <is>
          <t>SHAFT,VLS,XA,4-5095,324-365,8012,404/5TC</t>
        </is>
      </c>
      <c r="N96" t="inlineStr">
        <is>
          <t>A100304</t>
        </is>
      </c>
      <c r="O96" t="inlineStr">
        <is>
          <t>LT027</t>
        </is>
      </c>
      <c r="P96" s="13" t="n">
        <v>0</v>
      </c>
    </row>
    <row r="97">
      <c r="A97" s="27" t="n"/>
      <c r="B97" s="7" t="inlineStr">
        <is>
          <t>Price_BOM_VLSC_Shaft_091</t>
        </is>
      </c>
      <c r="C97" t="inlineStr">
        <is>
          <t>:40957-2P-40HP-VLSC:40957-2P-50HP-VLSC:40957-2P-60HP-VLSC:40957-2P-75HP-VLSC:40957-2P-100HP-VLSC:40957-4P-15HP-VLSC:</t>
        </is>
      </c>
      <c r="D97" t="inlineStr">
        <is>
          <t>ShaftMatl_SS_AISI-303</t>
        </is>
      </c>
      <c r="E97" t="inlineStr">
        <is>
          <t>H303</t>
        </is>
      </c>
      <c r="F97" s="7" t="inlineStr">
        <is>
          <t>Stainless Steel, AISI-303</t>
        </is>
      </c>
      <c r="G97" t="inlineStr">
        <is>
          <t>XA</t>
        </is>
      </c>
      <c r="H97" t="inlineStr">
        <is>
          <t>:364TSC:365TSC:</t>
        </is>
      </c>
      <c r="I97" t="inlineStr">
        <is>
          <t>:MechSealType21:MechSealType2:</t>
        </is>
      </c>
      <c r="J97" t="n">
        <v>1.625</v>
      </c>
      <c r="K97" t="n">
        <v>1.875</v>
      </c>
      <c r="L97" t="n">
        <v>98363590</v>
      </c>
      <c r="M97" t="inlineStr">
        <is>
          <t>SHAFT,VLS,XA,4-5095,324-365,8012,404/5TC</t>
        </is>
      </c>
      <c r="N97" t="inlineStr">
        <is>
          <t>A100304</t>
        </is>
      </c>
      <c r="O97" t="inlineStr">
        <is>
          <t>LT027</t>
        </is>
      </c>
      <c r="P97" s="13" t="n">
        <v>0</v>
      </c>
    </row>
    <row r="98">
      <c r="A98" s="27" t="n"/>
      <c r="B98" s="7" t="inlineStr">
        <is>
          <t>Price_BOM_VLSC_Shaft_092</t>
        </is>
      </c>
      <c r="C98" t="inlineStr">
        <is>
          <t>:40957-2P-40HP-VLSC:40957-2P-50HP-VLSC:40957-2P-60HP-VLSC:40957-2P-75HP-VLSC:40957-2P-100HP-VLSC:40957-4P-15HP-VLSC:</t>
        </is>
      </c>
      <c r="D98" t="inlineStr">
        <is>
          <t>ShaftMatl_SS_AISI-303</t>
        </is>
      </c>
      <c r="E98" t="inlineStr">
        <is>
          <t>H303</t>
        </is>
      </c>
      <c r="F98" s="7" t="inlineStr">
        <is>
          <t>Stainless Steel, AISI-303</t>
        </is>
      </c>
      <c r="G98" t="inlineStr">
        <is>
          <t>XA</t>
        </is>
      </c>
      <c r="H98" t="inlineStr">
        <is>
          <t>:404TSC:405TSC:</t>
        </is>
      </c>
      <c r="I98" t="inlineStr">
        <is>
          <t>:MechSealType21:MechSealType2:</t>
        </is>
      </c>
      <c r="J98" t="n">
        <v>0</v>
      </c>
      <c r="K98" t="n">
        <v>2.125</v>
      </c>
      <c r="L98" t="inlineStr">
        <is>
          <t>RTF</t>
        </is>
      </c>
      <c r="M98" t="inlineStr">
        <is>
          <t>RTF</t>
        </is>
      </c>
      <c r="N98" t="inlineStr">
        <is>
          <t>A100244</t>
        </is>
      </c>
      <c r="O98" t="inlineStr">
        <is>
          <t>LT027</t>
        </is>
      </c>
      <c r="P98" s="13" t="n">
        <v>0</v>
      </c>
    </row>
    <row r="99">
      <c r="A99" s="27" t="n"/>
      <c r="B99" s="7" t="inlineStr">
        <is>
          <t>Price_BOM_VLSC_Shaft_093</t>
        </is>
      </c>
      <c r="C99" t="inlineStr">
        <is>
          <t>:50129-4P-15HP-VLSC:50129-4P-20HP-VLSC:50129-4P-25HP-VLSC:50129-4P-30HP-VLSC:50129-4P-40HP-VLSC:50129-4P-50HP-VLSC:50129-4P-60HP-VLSC:</t>
        </is>
      </c>
      <c r="D99" t="inlineStr">
        <is>
          <t>ShaftMatl_SS_AISI-303</t>
        </is>
      </c>
      <c r="E99" t="inlineStr">
        <is>
          <t>H303</t>
        </is>
      </c>
      <c r="F99" s="7" t="inlineStr">
        <is>
          <t>Stainless Steel, AISI-303</t>
        </is>
      </c>
      <c r="G99" t="inlineStr">
        <is>
          <t>XA</t>
        </is>
      </c>
      <c r="H99" t="inlineStr">
        <is>
          <t>:182TC:184TC:</t>
        </is>
      </c>
      <c r="I99" t="inlineStr">
        <is>
          <t>:MechSealType21:MechSealType2:</t>
        </is>
      </c>
      <c r="J99" t="n">
        <v>1.125</v>
      </c>
      <c r="K99" t="n">
        <v>1.125</v>
      </c>
      <c r="L99" t="n">
        <v>98366622</v>
      </c>
      <c r="M99" t="inlineStr">
        <is>
          <t>SHAFT,VLS,XA,40-6012,182/4 TC</t>
        </is>
      </c>
      <c r="N99" t="inlineStr">
        <is>
          <t>A100233</t>
        </is>
      </c>
      <c r="O99" t="inlineStr">
        <is>
          <t>LT027</t>
        </is>
      </c>
      <c r="P99" s="13" t="n">
        <v>0</v>
      </c>
    </row>
    <row r="100">
      <c r="A100" s="27" t="n"/>
      <c r="B100" s="7" t="inlineStr">
        <is>
          <t>Price_BOM_VLSC_Shaft_094</t>
        </is>
      </c>
      <c r="C100" t="inlineStr">
        <is>
          <t>:50129-4P-15HP-VLSC:50129-4P-20HP-VLSC:50129-4P-25HP-VLSC:50129-4P-30HP-VLSC:50129-4P-40HP-VLSC:50129-4P-50HP-VLSC:50129-4P-60HP-VLSC:</t>
        </is>
      </c>
      <c r="D100" t="inlineStr">
        <is>
          <t>ShaftMatl_SS_AISI-303</t>
        </is>
      </c>
      <c r="E100" t="inlineStr">
        <is>
          <t>H303</t>
        </is>
      </c>
      <c r="F100" s="7" t="inlineStr">
        <is>
          <t>Stainless Steel, AISI-303</t>
        </is>
      </c>
      <c r="G100" t="inlineStr">
        <is>
          <t>XA</t>
        </is>
      </c>
      <c r="H100" t="inlineStr">
        <is>
          <t>:213TC:215TC:</t>
        </is>
      </c>
      <c r="I100" t="inlineStr">
        <is>
          <t>:MechSealType21:MechSealType2:</t>
        </is>
      </c>
      <c r="J100" t="n">
        <v>1.125</v>
      </c>
      <c r="K100" t="n">
        <v>1.375</v>
      </c>
      <c r="L100" t="n">
        <v>98150633</v>
      </c>
      <c r="M100" t="inlineStr">
        <is>
          <t>SHAFT,VLS,XA,4/5095,4015,284,8012,213 TC</t>
        </is>
      </c>
      <c r="N100" t="inlineStr">
        <is>
          <t>A100240</t>
        </is>
      </c>
      <c r="O100" t="inlineStr">
        <is>
          <t>LT027</t>
        </is>
      </c>
      <c r="P100" s="13" t="n">
        <v>0</v>
      </c>
    </row>
    <row r="101">
      <c r="A101" s="27" t="n"/>
      <c r="B101" s="7" t="inlineStr">
        <is>
          <t>Price_BOM_VLSC_Shaft_095</t>
        </is>
      </c>
      <c r="C101" t="inlineStr">
        <is>
          <t>:50129-4P-15HP-VLSC:50129-4P-20HP-VLSC:50129-4P-25HP-VLSC:50129-4P-30HP-VLSC:50129-4P-40HP-VLSC:50129-4P-50HP-VLSC:50129-4P-60HP-VLSC:</t>
        </is>
      </c>
      <c r="D101" t="inlineStr">
        <is>
          <t>ShaftMatl_SS_AISI-303</t>
        </is>
      </c>
      <c r="E101" t="inlineStr">
        <is>
          <t>H303</t>
        </is>
      </c>
      <c r="F101" s="7" t="inlineStr">
        <is>
          <t>Stainless Steel, AISI-303</t>
        </is>
      </c>
      <c r="G101" t="inlineStr">
        <is>
          <t>XA</t>
        </is>
      </c>
      <c r="H101" t="inlineStr">
        <is>
          <t>:254TC:256TC:</t>
        </is>
      </c>
      <c r="I101" t="inlineStr">
        <is>
          <t>:MechSealType21:MechSealType2:</t>
        </is>
      </c>
      <c r="J101" t="n">
        <v>1.125</v>
      </c>
      <c r="K101" t="n">
        <v>1.625</v>
      </c>
      <c r="L101" t="n">
        <v>98150635</v>
      </c>
      <c r="M101" t="inlineStr">
        <is>
          <t>SHAFT,VLS,XA,213TC-286TC H303</t>
        </is>
      </c>
      <c r="N101" t="inlineStr">
        <is>
          <t>A100135</t>
        </is>
      </c>
      <c r="O101" t="inlineStr">
        <is>
          <t>LT027</t>
        </is>
      </c>
      <c r="P101" s="13" t="n">
        <v>0</v>
      </c>
    </row>
    <row r="102">
      <c r="A102" s="27" t="n"/>
      <c r="B102" s="7" t="inlineStr">
        <is>
          <t>Price_BOM_VLSC_Shaft_096</t>
        </is>
      </c>
      <c r="C102" t="inlineStr">
        <is>
          <t>:50129-4P-15HP-VLSC:50129-4P-20HP-VLSC:50129-4P-25HP-VLSC:50129-4P-30HP-VLSC:50129-4P-40HP-VLSC:50129-4P-50HP-VLSC:50129-4P-60HP-VLSC:</t>
        </is>
      </c>
      <c r="D102" t="inlineStr">
        <is>
          <t>ShaftMatl_SS_AISI-303</t>
        </is>
      </c>
      <c r="E102" t="inlineStr">
        <is>
          <t>H303</t>
        </is>
      </c>
      <c r="F102" s="7" t="inlineStr">
        <is>
          <t>Stainless Steel, AISI-303</t>
        </is>
      </c>
      <c r="G102" t="inlineStr">
        <is>
          <t>XA</t>
        </is>
      </c>
      <c r="H102" t="inlineStr">
        <is>
          <t>:284TC:286TC:</t>
        </is>
      </c>
      <c r="I102" t="inlineStr">
        <is>
          <t>:MechSealType21:MechSealType2:</t>
        </is>
      </c>
      <c r="J102" t="n">
        <v>1.125</v>
      </c>
      <c r="K102" t="n">
        <v>1.875</v>
      </c>
      <c r="L102" t="n">
        <v>98150635</v>
      </c>
      <c r="M102" t="inlineStr">
        <is>
          <t>SHAFT,VLS,XA,213TC-286TC H303</t>
        </is>
      </c>
      <c r="N102" t="inlineStr">
        <is>
          <t>A100135</t>
        </is>
      </c>
      <c r="O102" t="inlineStr">
        <is>
          <t>LT027</t>
        </is>
      </c>
      <c r="P102" s="13" t="n">
        <v>0</v>
      </c>
    </row>
    <row r="103">
      <c r="A103" s="27" t="n"/>
      <c r="B103" s="7" t="inlineStr">
        <is>
          <t>Price_BOM_VLSC_Shaft_097</t>
        </is>
      </c>
      <c r="C103" t="inlineStr">
        <is>
          <t>:50129-4P-15HP-VLSC:50129-4P-20HP-VLSC:50129-4P-25HP-VLSC:50129-4P-30HP-VLSC:50129-4P-40HP-VLSC:50129-4P-50HP-VLSC:50129-4P-60HP-VLSC:</t>
        </is>
      </c>
      <c r="D103" t="inlineStr">
        <is>
          <t>ShaftMatl_SS_AISI-303</t>
        </is>
      </c>
      <c r="E103" t="inlineStr">
        <is>
          <t>H303</t>
        </is>
      </c>
      <c r="F103" s="7" t="inlineStr">
        <is>
          <t>Stainless Steel, AISI-303</t>
        </is>
      </c>
      <c r="G103" t="inlineStr">
        <is>
          <t>XA</t>
        </is>
      </c>
      <c r="H103" t="inlineStr">
        <is>
          <t>:324TC:326TC:</t>
        </is>
      </c>
      <c r="I103" t="inlineStr">
        <is>
          <t>:MechSealType21:MechSealType2:</t>
        </is>
      </c>
      <c r="J103" t="n">
        <v>1.625</v>
      </c>
      <c r="K103" t="n">
        <v>2.125</v>
      </c>
      <c r="L103" t="n">
        <v>98174051</v>
      </c>
      <c r="M103" t="inlineStr">
        <is>
          <t>SHAFT,VLS,XA,4-8012,324/6,6-8012,364/5TC</t>
        </is>
      </c>
      <c r="N103" t="inlineStr">
        <is>
          <t>A100157</t>
        </is>
      </c>
      <c r="O103" t="inlineStr">
        <is>
          <t>LT027</t>
        </is>
      </c>
      <c r="P103" s="13" t="n">
        <v>0</v>
      </c>
    </row>
    <row r="104">
      <c r="A104" s="27" t="n"/>
      <c r="B104" s="7" t="inlineStr">
        <is>
          <t>Price_BOM_VLSC_Shaft_098</t>
        </is>
      </c>
      <c r="C104" t="inlineStr">
        <is>
          <t>:50129-4P-15HP-VLSC:50129-4P-20HP-VLSC:50129-4P-25HP-VLSC:50129-4P-30HP-VLSC:50129-4P-40HP-VLSC:50129-4P-50HP-VLSC:50129-4P-60HP-VLSC:</t>
        </is>
      </c>
      <c r="D104" t="inlineStr">
        <is>
          <t>ShaftMatl_SS_AISI-303</t>
        </is>
      </c>
      <c r="E104" t="inlineStr">
        <is>
          <t>H303</t>
        </is>
      </c>
      <c r="F104" s="7" t="inlineStr">
        <is>
          <t>Stainless Steel, AISI-303</t>
        </is>
      </c>
      <c r="G104" t="inlineStr">
        <is>
          <t>XA</t>
        </is>
      </c>
      <c r="H104" s="7" t="inlineStr">
        <is>
          <t>:364TC:365TC:</t>
        </is>
      </c>
      <c r="I104" t="inlineStr">
        <is>
          <t>:MechSealType21:MechSealType2:</t>
        </is>
      </c>
      <c r="J104" t="n">
        <v>1.625</v>
      </c>
      <c r="K104" t="n">
        <v>2.375</v>
      </c>
      <c r="L104" t="n">
        <v>98174051</v>
      </c>
      <c r="M104" t="inlineStr">
        <is>
          <t>SHAFT,VLS,XA,4-8012,324/6,6-8012,364/5TC</t>
        </is>
      </c>
      <c r="N104" t="inlineStr">
        <is>
          <t>A100157</t>
        </is>
      </c>
      <c r="O104" t="inlineStr">
        <is>
          <t>LT027</t>
        </is>
      </c>
      <c r="P104" s="13" t="n">
        <v>0</v>
      </c>
    </row>
    <row r="105">
      <c r="A105" s="27" t="n"/>
      <c r="B105" s="7" t="inlineStr">
        <is>
          <t>Price_BOM_VLSC_Shaft_099</t>
        </is>
      </c>
      <c r="C105" t="inlineStr">
        <is>
          <t>:5012A-4P-10HP-VLSC:5012A-4P-15HP-VLSC:5012A-4P-20HP-VLSC:5012A-4P-25HP-VLSC:5012A-4P-30HP-VLSC:5012A-4P-40HP-VLSC:</t>
        </is>
      </c>
      <c r="D105" t="inlineStr">
        <is>
          <t>ShaftMatl_SS_AISI-303</t>
        </is>
      </c>
      <c r="E105" t="inlineStr">
        <is>
          <t>H303</t>
        </is>
      </c>
      <c r="F105" s="7" t="inlineStr">
        <is>
          <t>Stainless Steel, AISI-303</t>
        </is>
      </c>
      <c r="G105" t="inlineStr">
        <is>
          <t>XA</t>
        </is>
      </c>
      <c r="H105" t="inlineStr">
        <is>
          <t>:182TC:184TC:</t>
        </is>
      </c>
      <c r="I105" t="inlineStr">
        <is>
          <t>:MechSealType21:MechSealType2:</t>
        </is>
      </c>
      <c r="J105" t="n">
        <v>1.125</v>
      </c>
      <c r="K105" t="n">
        <v>1.125</v>
      </c>
      <c r="L105" t="n">
        <v>98366622</v>
      </c>
      <c r="M105" t="inlineStr">
        <is>
          <t>SHAFT,VLS,XA,40-6012,182/4 TC</t>
        </is>
      </c>
      <c r="N105" t="inlineStr">
        <is>
          <t>A100233</t>
        </is>
      </c>
      <c r="O105" t="inlineStr">
        <is>
          <t>LT027</t>
        </is>
      </c>
      <c r="P105" s="13" t="n">
        <v>0</v>
      </c>
    </row>
    <row r="106">
      <c r="A106" s="27" t="n"/>
      <c r="B106" s="7" t="inlineStr">
        <is>
          <t>Price_BOM_VLSC_Shaft_100</t>
        </is>
      </c>
      <c r="C106" t="inlineStr">
        <is>
          <t>:5012A-4P-10HP-VLSC:5012A-4P-15HP-VLSC:5012A-4P-20HP-VLSC:5012A-4P-25HP-VLSC:5012A-4P-30HP-VLSC:5012A-4P-40HP-VLSC:</t>
        </is>
      </c>
      <c r="D106" t="inlineStr">
        <is>
          <t>ShaftMatl_SS_AISI-303</t>
        </is>
      </c>
      <c r="E106" t="inlineStr">
        <is>
          <t>H303</t>
        </is>
      </c>
      <c r="F106" s="7" t="inlineStr">
        <is>
          <t>Stainless Steel, AISI-303</t>
        </is>
      </c>
      <c r="G106" t="inlineStr">
        <is>
          <t>XA</t>
        </is>
      </c>
      <c r="H106" t="inlineStr">
        <is>
          <t>:213TC:215TC:</t>
        </is>
      </c>
      <c r="I106" t="inlineStr">
        <is>
          <t>:MechSealType21:MechSealType2:</t>
        </is>
      </c>
      <c r="J106" t="n">
        <v>1.125</v>
      </c>
      <c r="K106" t="n">
        <v>1.375</v>
      </c>
      <c r="L106" t="n">
        <v>98150633</v>
      </c>
      <c r="M106" t="inlineStr">
        <is>
          <t>SHAFT,VLS,XA,4/5095,4015,284,8012,213 TC</t>
        </is>
      </c>
      <c r="N106" t="inlineStr">
        <is>
          <t>A100240</t>
        </is>
      </c>
      <c r="O106" t="inlineStr">
        <is>
          <t>LT027</t>
        </is>
      </c>
      <c r="P106" s="13" t="n">
        <v>0</v>
      </c>
    </row>
    <row r="107">
      <c r="A107" s="27" t="n"/>
      <c r="B107" s="7" t="inlineStr">
        <is>
          <t>Price_BOM_VLSC_Shaft_101</t>
        </is>
      </c>
      <c r="C107" t="inlineStr">
        <is>
          <t>:5012A-4P-10HP-VLSC:5012A-4P-15HP-VLSC:5012A-4P-20HP-VLSC:5012A-4P-25HP-VLSC:5012A-4P-30HP-VLSC:5012A-4P-40HP-VLSC:</t>
        </is>
      </c>
      <c r="D107" t="inlineStr">
        <is>
          <t>ShaftMatl_SS_AISI-303</t>
        </is>
      </c>
      <c r="E107" t="inlineStr">
        <is>
          <t>H303</t>
        </is>
      </c>
      <c r="F107" s="7" t="inlineStr">
        <is>
          <t>Stainless Steel, AISI-303</t>
        </is>
      </c>
      <c r="G107" t="inlineStr">
        <is>
          <t>XA</t>
        </is>
      </c>
      <c r="H107" t="inlineStr">
        <is>
          <t>:254TC:256TC:</t>
        </is>
      </c>
      <c r="I107" t="inlineStr">
        <is>
          <t>:MechSealType21:MechSealType2:</t>
        </is>
      </c>
      <c r="J107" t="n">
        <v>1.125</v>
      </c>
      <c r="K107" t="n">
        <v>1.625</v>
      </c>
      <c r="L107" t="n">
        <v>98150635</v>
      </c>
      <c r="M107" t="inlineStr">
        <is>
          <t>SHAFT,VLS,XA,213TC-286TC H303</t>
        </is>
      </c>
      <c r="N107" t="inlineStr">
        <is>
          <t>A100135</t>
        </is>
      </c>
      <c r="O107" t="inlineStr">
        <is>
          <t>LT027</t>
        </is>
      </c>
      <c r="P107" s="13" t="n">
        <v>0</v>
      </c>
    </row>
    <row r="108">
      <c r="A108" s="27" t="n"/>
      <c r="B108" s="7" t="inlineStr">
        <is>
          <t>Price_BOM_VLSC_Shaft_102</t>
        </is>
      </c>
      <c r="C108" t="inlineStr">
        <is>
          <t>:5012A-4P-10HP-VLSC:5012A-4P-15HP-VLSC:5012A-4P-20HP-VLSC:5012A-4P-25HP-VLSC:5012A-4P-30HP-VLSC:5012A-4P-40HP-VLSC:</t>
        </is>
      </c>
      <c r="D108" t="inlineStr">
        <is>
          <t>ShaftMatl_SS_AISI-303</t>
        </is>
      </c>
      <c r="E108" t="inlineStr">
        <is>
          <t>H303</t>
        </is>
      </c>
      <c r="F108" s="7" t="inlineStr">
        <is>
          <t>Stainless Steel, AISI-303</t>
        </is>
      </c>
      <c r="G108" t="inlineStr">
        <is>
          <t>XA</t>
        </is>
      </c>
      <c r="H108" t="inlineStr">
        <is>
          <t>:284TC:286TC:</t>
        </is>
      </c>
      <c r="I108" t="inlineStr">
        <is>
          <t>:MechSealType21:MechSealType2:</t>
        </is>
      </c>
      <c r="J108" t="n">
        <v>1.125</v>
      </c>
      <c r="K108" t="n">
        <v>1.875</v>
      </c>
      <c r="L108" t="n">
        <v>98150635</v>
      </c>
      <c r="M108" t="inlineStr">
        <is>
          <t>SHAFT,VLS,XA,213TC-286TC H303</t>
        </is>
      </c>
      <c r="N108" t="inlineStr">
        <is>
          <t>A100135</t>
        </is>
      </c>
      <c r="O108" t="inlineStr">
        <is>
          <t>LT027</t>
        </is>
      </c>
      <c r="P108" s="13" t="n">
        <v>0</v>
      </c>
    </row>
    <row r="109">
      <c r="A109" s="27" t="n"/>
      <c r="B109" s="7" t="inlineStr">
        <is>
          <t>Price_BOM_VLSC_Shaft_103</t>
        </is>
      </c>
      <c r="C109" t="inlineStr">
        <is>
          <t>:5012A-4P-10HP-VLSC:5012A-4P-15HP-VLSC:5012A-4P-20HP-VLSC:5012A-4P-25HP-VLSC:5012A-4P-30HP-VLSC:5012A-4P-40HP-VLSC:</t>
        </is>
      </c>
      <c r="D109" t="inlineStr">
        <is>
          <t>ShaftMatl_SS_AISI-303</t>
        </is>
      </c>
      <c r="E109" t="inlineStr">
        <is>
          <t>H303</t>
        </is>
      </c>
      <c r="F109" s="7" t="inlineStr">
        <is>
          <t>Stainless Steel, AISI-303</t>
        </is>
      </c>
      <c r="G109" t="inlineStr">
        <is>
          <t>XA</t>
        </is>
      </c>
      <c r="H109" t="inlineStr">
        <is>
          <t>:324TC:326TC:</t>
        </is>
      </c>
      <c r="I109" t="inlineStr">
        <is>
          <t>:MechSealType21:MechSealType2:</t>
        </is>
      </c>
      <c r="J109" t="n">
        <v>1.625</v>
      </c>
      <c r="K109" t="n">
        <v>2.125</v>
      </c>
      <c r="L109" t="n">
        <v>98174051</v>
      </c>
      <c r="M109" t="inlineStr">
        <is>
          <t>SHAFT,VLS,XA,4-8012,324/6,6-8012,364/5TC</t>
        </is>
      </c>
      <c r="N109" t="inlineStr">
        <is>
          <t>A100157</t>
        </is>
      </c>
      <c r="O109" t="inlineStr">
        <is>
          <t>LT027</t>
        </is>
      </c>
      <c r="P109" s="13" t="n">
        <v>0</v>
      </c>
    </row>
    <row r="110">
      <c r="A110" s="27" t="n"/>
      <c r="B110" s="7" t="inlineStr">
        <is>
          <t>Price_BOM_VLSC_Shaft_104</t>
        </is>
      </c>
      <c r="C110" t="inlineStr">
        <is>
          <t>:5012A-4P-10HP-VLSC:5012A-4P-15HP-VLSC:5012A-4P-20HP-VLSC:5012A-4P-25HP-VLSC:5012A-4P-30HP-VLSC:5012A-4P-40HP-VLSC:</t>
        </is>
      </c>
      <c r="D110" t="inlineStr">
        <is>
          <t>ShaftMatl_SS_AISI-303</t>
        </is>
      </c>
      <c r="E110" t="inlineStr">
        <is>
          <t>H303</t>
        </is>
      </c>
      <c r="F110" s="7" t="inlineStr">
        <is>
          <t>Stainless Steel, AISI-303</t>
        </is>
      </c>
      <c r="G110" t="inlineStr">
        <is>
          <t>XA</t>
        </is>
      </c>
      <c r="H110" s="7" t="inlineStr">
        <is>
          <t>:364TC:365TC:</t>
        </is>
      </c>
      <c r="I110" t="inlineStr">
        <is>
          <t>:MechSealType21:MechSealType2:</t>
        </is>
      </c>
      <c r="J110" t="n">
        <v>1.625</v>
      </c>
      <c r="K110" t="n">
        <v>2.375</v>
      </c>
      <c r="L110" t="n">
        <v>98174051</v>
      </c>
      <c r="M110" t="inlineStr">
        <is>
          <t>SHAFT,VLS,XA,4-8012,324/6,6-8012,364/5TC</t>
        </is>
      </c>
      <c r="N110" t="inlineStr">
        <is>
          <t>A100157</t>
        </is>
      </c>
      <c r="O110" t="inlineStr">
        <is>
          <t>LT027</t>
        </is>
      </c>
      <c r="P110" s="13" t="n">
        <v>0</v>
      </c>
    </row>
    <row r="111">
      <c r="A111" s="27" t="n"/>
      <c r="B111" s="7" t="inlineStr">
        <is>
          <t>Price_BOM_VLSC_Shaft_105</t>
        </is>
      </c>
      <c r="C111" t="inlineStr">
        <is>
          <t>:50157-4P-60HP-VLSC:50157-4P-75HP-VLSC:50157-4P-100HP-VLSC:</t>
        </is>
      </c>
      <c r="D111" t="inlineStr">
        <is>
          <t>ShaftMatl_SS_AISI-303</t>
        </is>
      </c>
      <c r="E111" t="inlineStr">
        <is>
          <t>H303</t>
        </is>
      </c>
      <c r="F111" s="7" t="inlineStr">
        <is>
          <t>Stainless Steel, AISI-303</t>
        </is>
      </c>
      <c r="G111" t="inlineStr">
        <is>
          <t>X5</t>
        </is>
      </c>
      <c r="H111" t="inlineStr">
        <is>
          <t>:284TC:286TC:</t>
        </is>
      </c>
      <c r="I111" t="inlineStr">
        <is>
          <t>:MechSealType21:MechSealType2:</t>
        </is>
      </c>
      <c r="J111" t="n">
        <v>1.125</v>
      </c>
      <c r="K111" t="n">
        <v>1.875</v>
      </c>
      <c r="L111" t="n">
        <v>98411611</v>
      </c>
      <c r="M111" t="inlineStr">
        <is>
          <t>SHAFT,VLS,X5,8012,213-286,1012,254-286TC</t>
        </is>
      </c>
      <c r="N111" t="inlineStr">
        <is>
          <t>A100130</t>
        </is>
      </c>
      <c r="O111" t="inlineStr">
        <is>
          <t>LT027</t>
        </is>
      </c>
      <c r="P111" s="13" t="n">
        <v>0</v>
      </c>
    </row>
    <row r="112">
      <c r="A112" s="27" t="n"/>
      <c r="B112" s="7" t="inlineStr">
        <is>
          <t>Price_BOM_VLSC_Shaft_106</t>
        </is>
      </c>
      <c r="C112" t="inlineStr">
        <is>
          <t>:50157-4P-60HP-VLSC:50157-4P-75HP-VLSC:50157-4P-100HP-VLSC:</t>
        </is>
      </c>
      <c r="D112" t="inlineStr">
        <is>
          <t>ShaftMatl_SS_AISI-303</t>
        </is>
      </c>
      <c r="E112" t="inlineStr">
        <is>
          <t>H303</t>
        </is>
      </c>
      <c r="F112" s="7" t="inlineStr">
        <is>
          <t>Stainless Steel, AISI-303</t>
        </is>
      </c>
      <c r="G112" t="inlineStr">
        <is>
          <t>X5</t>
        </is>
      </c>
      <c r="H112" t="inlineStr">
        <is>
          <t>:324TC:326TC:</t>
        </is>
      </c>
      <c r="I112" t="inlineStr">
        <is>
          <t>:MechSealType21:MechSealType2:</t>
        </is>
      </c>
      <c r="J112" t="n">
        <v>2.125</v>
      </c>
      <c r="K112" t="n">
        <v>2.125</v>
      </c>
      <c r="L112" t="n">
        <v>98410849</v>
      </c>
      <c r="M112" t="inlineStr">
        <is>
          <t>SHAFT,VLS,X5,5-6015,324/6,8015,324-365TC</t>
        </is>
      </c>
      <c r="N112" t="inlineStr">
        <is>
          <t>A100195</t>
        </is>
      </c>
      <c r="O112" t="inlineStr">
        <is>
          <t>LT027</t>
        </is>
      </c>
      <c r="P112" s="13" t="n">
        <v>0</v>
      </c>
    </row>
    <row r="113">
      <c r="A113" s="27" t="n"/>
      <c r="B113" s="7" t="inlineStr">
        <is>
          <t>Price_BOM_VLSC_Shaft_107</t>
        </is>
      </c>
      <c r="C113" t="inlineStr">
        <is>
          <t>:50157-4P-60HP-VLSC:50157-4P-75HP-VLSC:50157-4P-100HP-VLSC:</t>
        </is>
      </c>
      <c r="D113" t="inlineStr">
        <is>
          <t>ShaftMatl_SS_AISI-303</t>
        </is>
      </c>
      <c r="E113" t="inlineStr">
        <is>
          <t>H303</t>
        </is>
      </c>
      <c r="F113" s="7" t="inlineStr">
        <is>
          <t>Stainless Steel, AISI-303</t>
        </is>
      </c>
      <c r="G113" t="inlineStr">
        <is>
          <t>X5</t>
        </is>
      </c>
      <c r="H113" t="inlineStr">
        <is>
          <t>:364TC:365TC:</t>
        </is>
      </c>
      <c r="I113" t="inlineStr">
        <is>
          <t>:MechSealType21:MechSealType2:</t>
        </is>
      </c>
      <c r="J113" t="n">
        <v>2.125</v>
      </c>
      <c r="K113" t="n">
        <v>2.375</v>
      </c>
      <c r="L113" t="n">
        <v>98409251</v>
      </c>
      <c r="M113" t="inlineStr">
        <is>
          <t>SHAFT,VLS,XA,4-8012,324/6,6-8012,364/5TC</t>
        </is>
      </c>
      <c r="N113" t="inlineStr">
        <is>
          <t>A100157</t>
        </is>
      </c>
      <c r="O113" t="inlineStr">
        <is>
          <t>LT027</t>
        </is>
      </c>
      <c r="P113" s="13" t="n">
        <v>0</v>
      </c>
    </row>
    <row r="114">
      <c r="A114" s="27" t="n"/>
      <c r="B114" s="7" t="inlineStr">
        <is>
          <t>Price_BOM_VLSC_Shaft_108</t>
        </is>
      </c>
      <c r="C114" t="inlineStr">
        <is>
          <t>:50157-4P-60HP-VLSC:50157-4P-75HP-VLSC:50157-4P-100HP-VLSC:</t>
        </is>
      </c>
      <c r="D114" t="inlineStr">
        <is>
          <t>ShaftMatl_SS_AISI-303</t>
        </is>
      </c>
      <c r="E114" t="inlineStr">
        <is>
          <t>H303</t>
        </is>
      </c>
      <c r="F114" s="7" t="inlineStr">
        <is>
          <t>Stainless Steel, AISI-303</t>
        </is>
      </c>
      <c r="G114" t="inlineStr">
        <is>
          <t>X5</t>
        </is>
      </c>
      <c r="H114" t="inlineStr">
        <is>
          <t>:404TC:405TC:444TC:445TC:</t>
        </is>
      </c>
      <c r="I114" t="inlineStr">
        <is>
          <t>:MechSealType21:MechSealType2:</t>
        </is>
      </c>
      <c r="J114" t="n">
        <v>2.125</v>
      </c>
      <c r="K114" t="n">
        <v>2.875</v>
      </c>
      <c r="L114" t="n">
        <v>98150632</v>
      </c>
      <c r="M114" t="inlineStr">
        <is>
          <t>SHAFT,VLS,X5,5015/6015,404/5-444/5 TC</t>
        </is>
      </c>
      <c r="N114" t="inlineStr">
        <is>
          <t>A100119</t>
        </is>
      </c>
      <c r="O114" t="inlineStr">
        <is>
          <t>LT027</t>
        </is>
      </c>
      <c r="P114" s="13" t="n">
        <v>0</v>
      </c>
    </row>
    <row r="115">
      <c r="A115" s="27" t="n"/>
      <c r="B115" s="7" t="inlineStr">
        <is>
          <t>Price_BOM_VLSC_Shaft_109</t>
        </is>
      </c>
      <c r="C115" t="inlineStr">
        <is>
          <t>:50157-4P-50HP-VLSC:</t>
        </is>
      </c>
      <c r="D115" t="inlineStr">
        <is>
          <t>ShaftMatl_SS_AISI-303</t>
        </is>
      </c>
      <c r="E115" t="inlineStr">
        <is>
          <t>H303</t>
        </is>
      </c>
      <c r="F115" s="7" t="inlineStr">
        <is>
          <t>Stainless Steel, AISI-303</t>
        </is>
      </c>
      <c r="G115" t="inlineStr">
        <is>
          <t>XA</t>
        </is>
      </c>
      <c r="H115" t="inlineStr">
        <is>
          <t>:254TC:256TC:</t>
        </is>
      </c>
      <c r="I115" t="inlineStr">
        <is>
          <t>:MechSealType21:MechSealType2:</t>
        </is>
      </c>
      <c r="J115" t="n">
        <v>1.125</v>
      </c>
      <c r="K115" t="n">
        <v>1.625</v>
      </c>
      <c r="L115" t="inlineStr">
        <is>
          <t>RTF</t>
        </is>
      </c>
      <c r="M115" t="inlineStr">
        <is>
          <t>RTF</t>
        </is>
      </c>
      <c r="N115" t="inlineStr">
        <is>
          <t>A100135</t>
        </is>
      </c>
      <c r="O115" t="inlineStr">
        <is>
          <t>LT027</t>
        </is>
      </c>
      <c r="P115" s="13" t="n">
        <v>0</v>
      </c>
    </row>
    <row r="116">
      <c r="A116" s="27" t="n"/>
      <c r="B116" s="7" t="inlineStr">
        <is>
          <t>Price_BOM_VLSC_Shaft_110</t>
        </is>
      </c>
      <c r="C116" t="inlineStr">
        <is>
          <t>:50157-4P-50HP-VLSC:</t>
        </is>
      </c>
      <c r="D116" t="inlineStr">
        <is>
          <t>ShaftMatl_SS_AISI-303</t>
        </is>
      </c>
      <c r="E116" t="inlineStr">
        <is>
          <t>H303</t>
        </is>
      </c>
      <c r="F116" s="7" t="inlineStr">
        <is>
          <t>Stainless Steel, AISI-303</t>
        </is>
      </c>
      <c r="G116" t="inlineStr">
        <is>
          <t>XA</t>
        </is>
      </c>
      <c r="H116" t="inlineStr">
        <is>
          <t>:284TC:286TC:</t>
        </is>
      </c>
      <c r="I116" t="inlineStr">
        <is>
          <t>:MechSealType21:MechSealType2:</t>
        </is>
      </c>
      <c r="J116" t="n">
        <v>1.125</v>
      </c>
      <c r="K116" t="n">
        <v>1.875</v>
      </c>
      <c r="L116" t="inlineStr">
        <is>
          <t>RTF</t>
        </is>
      </c>
      <c r="M116" t="inlineStr">
        <is>
          <t>RTF</t>
        </is>
      </c>
      <c r="N116" t="inlineStr">
        <is>
          <t>A100135</t>
        </is>
      </c>
      <c r="O116" t="inlineStr">
        <is>
          <t>LT027</t>
        </is>
      </c>
      <c r="P116" s="13" t="n">
        <v>0</v>
      </c>
    </row>
    <row r="117">
      <c r="A117" s="27" t="n"/>
      <c r="B117" s="7" t="inlineStr">
        <is>
          <t>Price_BOM_VLSC_Shaft_111</t>
        </is>
      </c>
      <c r="C117" t="inlineStr">
        <is>
          <t>:50157-4P-50HP-VLSC:</t>
        </is>
      </c>
      <c r="D117" t="inlineStr">
        <is>
          <t>ShaftMatl_SS_AISI-303</t>
        </is>
      </c>
      <c r="E117" t="inlineStr">
        <is>
          <t>H303</t>
        </is>
      </c>
      <c r="F117" s="7" t="inlineStr">
        <is>
          <t>Stainless Steel, AISI-303</t>
        </is>
      </c>
      <c r="G117" t="inlineStr">
        <is>
          <t>XA</t>
        </is>
      </c>
      <c r="H117" t="inlineStr">
        <is>
          <t>:324TC:326TC:</t>
        </is>
      </c>
      <c r="I117" t="inlineStr">
        <is>
          <t>:MechSealType21:MechSealType2:</t>
        </is>
      </c>
      <c r="J117" t="n">
        <v>1.625</v>
      </c>
      <c r="K117" t="n">
        <v>2.125</v>
      </c>
      <c r="L117" t="inlineStr">
        <is>
          <t>RTF</t>
        </is>
      </c>
      <c r="M117" t="inlineStr">
        <is>
          <t>RTF</t>
        </is>
      </c>
      <c r="N117" t="inlineStr">
        <is>
          <t>A100135</t>
        </is>
      </c>
      <c r="O117" t="inlineStr">
        <is>
          <t>LT027</t>
        </is>
      </c>
      <c r="P117" s="13" t="n">
        <v>0</v>
      </c>
    </row>
    <row r="118">
      <c r="A118" s="27" t="n"/>
      <c r="B118" s="7" t="inlineStr">
        <is>
          <t>Price_BOM_VLSC_Shaft_112</t>
        </is>
      </c>
      <c r="C118" t="inlineStr">
        <is>
          <t>:50157-4P-50HP-VLSC:</t>
        </is>
      </c>
      <c r="D118" t="inlineStr">
        <is>
          <t>ShaftMatl_SS_AISI-303</t>
        </is>
      </c>
      <c r="E118" t="inlineStr">
        <is>
          <t>H303</t>
        </is>
      </c>
      <c r="F118" s="7" t="inlineStr">
        <is>
          <t>Stainless Steel, AISI-303</t>
        </is>
      </c>
      <c r="G118" t="inlineStr">
        <is>
          <t>XA</t>
        </is>
      </c>
      <c r="H118" t="inlineStr">
        <is>
          <t>:364TC:365TC:</t>
        </is>
      </c>
      <c r="I118" t="inlineStr">
        <is>
          <t>:MechSealType21:MechSealType2:</t>
        </is>
      </c>
      <c r="J118" t="n">
        <v>1.625</v>
      </c>
      <c r="K118" t="n">
        <v>2.375</v>
      </c>
      <c r="L118" t="inlineStr">
        <is>
          <t>RTF</t>
        </is>
      </c>
      <c r="M118" t="inlineStr">
        <is>
          <t>RTF</t>
        </is>
      </c>
      <c r="N118" t="inlineStr">
        <is>
          <t>A100135</t>
        </is>
      </c>
      <c r="O118" t="inlineStr">
        <is>
          <t>LT027</t>
        </is>
      </c>
      <c r="P118" s="13" t="n">
        <v>0</v>
      </c>
    </row>
    <row r="119">
      <c r="A119" s="27" t="n"/>
      <c r="B119" s="7" t="inlineStr">
        <is>
          <t>Price_BOM_VLSC_Shaft_113</t>
        </is>
      </c>
      <c r="C119" t="inlineStr">
        <is>
          <t>:50707-4P-5HP-VLSC:50707-4P-7.5HP-VLSC:</t>
        </is>
      </c>
      <c r="D119" t="inlineStr">
        <is>
          <t>ShaftMatl_SS_AISI-303</t>
        </is>
      </c>
      <c r="E119" t="inlineStr">
        <is>
          <t>H303</t>
        </is>
      </c>
      <c r="F119" s="7" t="inlineStr">
        <is>
          <t>Stainless Steel, AISI-303</t>
        </is>
      </c>
      <c r="G119" t="inlineStr">
        <is>
          <t>X3</t>
        </is>
      </c>
      <c r="H119" t="inlineStr">
        <is>
          <t>:182TC:184TC:</t>
        </is>
      </c>
      <c r="I119" t="inlineStr">
        <is>
          <t>:MechSealType21:MechSealType2:</t>
        </is>
      </c>
      <c r="J119" t="n">
        <v>1.125</v>
      </c>
      <c r="K119" t="n">
        <v>1.125</v>
      </c>
      <c r="L119" t="n">
        <v>98183501</v>
      </c>
      <c r="M119" t="inlineStr">
        <is>
          <t>SHAFT,VLS,X3,12-5070,20-4095,182/4TC 304</t>
        </is>
      </c>
      <c r="N119" t="inlineStr">
        <is>
          <t>A100168</t>
        </is>
      </c>
      <c r="O119" t="inlineStr">
        <is>
          <t>LT027</t>
        </is>
      </c>
      <c r="P119" s="13" t="n">
        <v>0</v>
      </c>
    </row>
    <row r="120">
      <c r="A120" s="27" t="n"/>
      <c r="B120" s="7" t="inlineStr">
        <is>
          <t>Price_BOM_VLSC_Shaft_114</t>
        </is>
      </c>
      <c r="C120" t="inlineStr">
        <is>
          <t>:50707-4P-5HP-VLSC:50707-4P-7.5HP-VLSC:</t>
        </is>
      </c>
      <c r="D120" t="inlineStr">
        <is>
          <t>ShaftMatl_SS_AISI-303</t>
        </is>
      </c>
      <c r="E120" t="inlineStr">
        <is>
          <t>H303</t>
        </is>
      </c>
      <c r="F120" s="7" t="inlineStr">
        <is>
          <t>Stainless Steel, AISI-303</t>
        </is>
      </c>
      <c r="G120" t="inlineStr">
        <is>
          <t>X3</t>
        </is>
      </c>
      <c r="H120" t="inlineStr">
        <is>
          <t>:213TC:215TC:</t>
        </is>
      </c>
      <c r="I120" t="inlineStr">
        <is>
          <t>:MechSealType21:MechSealType2:</t>
        </is>
      </c>
      <c r="J120" t="n">
        <v>1.125</v>
      </c>
      <c r="K120" t="n">
        <v>1.375</v>
      </c>
      <c r="L120" t="n">
        <v>98132103</v>
      </c>
      <c r="M120" t="inlineStr">
        <is>
          <t>SHAFT,VLS,X3,7/9in,213/5,12in,254/6 TC</t>
        </is>
      </c>
      <c r="N120" t="inlineStr">
        <is>
          <t>A100114</t>
        </is>
      </c>
      <c r="O120" t="inlineStr">
        <is>
          <t>LT027</t>
        </is>
      </c>
      <c r="P120" s="13" t="n">
        <v>0</v>
      </c>
    </row>
    <row r="121">
      <c r="A121" s="27" t="n"/>
      <c r="B121" s="7" t="inlineStr">
        <is>
          <t>Price_BOM_VLSC_Shaft_115</t>
        </is>
      </c>
      <c r="C121" t="inlineStr">
        <is>
          <t>:50707-4P-5HP-VLSC:50707-4P-7.5HP-VLSC:</t>
        </is>
      </c>
      <c r="D121" t="inlineStr">
        <is>
          <t>ShaftMatl_SS_AISI-303</t>
        </is>
      </c>
      <c r="E121" t="inlineStr">
        <is>
          <t>H303</t>
        </is>
      </c>
      <c r="F121" s="7" t="inlineStr">
        <is>
          <t>Stainless Steel, AISI-303</t>
        </is>
      </c>
      <c r="G121" t="inlineStr">
        <is>
          <t>X3</t>
        </is>
      </c>
      <c r="H121" t="inlineStr">
        <is>
          <t>:254TC:256TC:</t>
        </is>
      </c>
      <c r="I121" t="inlineStr">
        <is>
          <t>:MechSealType21:MechSealType2:</t>
        </is>
      </c>
      <c r="J121" t="n">
        <v>1.125</v>
      </c>
      <c r="K121" t="n">
        <v>1.625</v>
      </c>
      <c r="L121" t="n">
        <v>98183503</v>
      </c>
      <c r="M121" t="inlineStr">
        <is>
          <t>SHAFT,VLS,X3,12-5070,20-6095,254/6TC 304</t>
        </is>
      </c>
      <c r="N121" t="inlineStr">
        <is>
          <t>A100114</t>
        </is>
      </c>
      <c r="O121" t="inlineStr">
        <is>
          <t>LT027</t>
        </is>
      </c>
      <c r="P121" s="13" t="n">
        <v>0</v>
      </c>
    </row>
    <row r="122">
      <c r="A122" s="27" t="n"/>
      <c r="B122" s="7" t="inlineStr">
        <is>
          <t>Price_BOM_VLSC_Shaft_116</t>
        </is>
      </c>
      <c r="C122" t="inlineStr">
        <is>
          <t>:50707-2P-30HP-VLSC:50707-2P-40HP-VLSC:50707-2P-50HP-VLSC:50707-2P-60HP-VLSC:</t>
        </is>
      </c>
      <c r="D122" t="inlineStr">
        <is>
          <t>ShaftMatl_SS_AISI-303</t>
        </is>
      </c>
      <c r="E122" t="inlineStr">
        <is>
          <t>H303</t>
        </is>
      </c>
      <c r="F122" s="7" t="inlineStr">
        <is>
          <t>Stainless Steel, AISI-303</t>
        </is>
      </c>
      <c r="G122" t="inlineStr">
        <is>
          <t>X4</t>
        </is>
      </c>
      <c r="H122" t="inlineStr">
        <is>
          <t>:284TSC:286TSC:</t>
        </is>
      </c>
      <c r="I122" t="inlineStr">
        <is>
          <t>:MechSealType21:MechSealType2:</t>
        </is>
      </c>
      <c r="J122" t="n">
        <v>1.625</v>
      </c>
      <c r="K122" t="n">
        <v>1.625</v>
      </c>
      <c r="L122" t="n">
        <v>98183505</v>
      </c>
      <c r="M122" t="inlineStr">
        <is>
          <t>SHAFT,VLS,X4,7",284-365,9.5",324-365 TSC</t>
        </is>
      </c>
      <c r="N122" t="inlineStr">
        <is>
          <t>A100284</t>
        </is>
      </c>
      <c r="O122" t="inlineStr">
        <is>
          <t>LT027</t>
        </is>
      </c>
      <c r="P122" s="13" t="n">
        <v>0</v>
      </c>
    </row>
    <row r="123">
      <c r="A123" s="27" t="n"/>
      <c r="B123" s="7" t="inlineStr">
        <is>
          <t>Price_BOM_VLSC_Shaft_117</t>
        </is>
      </c>
      <c r="C123" t="inlineStr">
        <is>
          <t>:50707-2P-30HP-VLSC:50707-2P-40HP-VLSC:50707-2P-50HP-VLSC:50707-2P-60HP-VLSC:</t>
        </is>
      </c>
      <c r="D123" t="inlineStr">
        <is>
          <t>ShaftMatl_SS_AISI-303</t>
        </is>
      </c>
      <c r="E123" t="inlineStr">
        <is>
          <t>H303</t>
        </is>
      </c>
      <c r="F123" s="7" t="inlineStr">
        <is>
          <t>Stainless Steel, AISI-303</t>
        </is>
      </c>
      <c r="G123" t="inlineStr">
        <is>
          <t>X4</t>
        </is>
      </c>
      <c r="H123" t="inlineStr">
        <is>
          <t>:324TSC:326TSC:</t>
        </is>
      </c>
      <c r="I123" t="inlineStr">
        <is>
          <t>:MechSealType21:MechSealType2:</t>
        </is>
      </c>
      <c r="J123" t="n">
        <v>1.625</v>
      </c>
      <c r="K123" t="n">
        <v>1.875</v>
      </c>
      <c r="L123" t="n">
        <v>98183505</v>
      </c>
      <c r="M123" t="inlineStr">
        <is>
          <t>SHAFT,VLS,X4,7",284-365,9.5",324-365 TSC</t>
        </is>
      </c>
      <c r="N123" t="inlineStr">
        <is>
          <t>A100284</t>
        </is>
      </c>
      <c r="O123" t="inlineStr">
        <is>
          <t>LT027</t>
        </is>
      </c>
      <c r="P123" s="13" t="n">
        <v>0</v>
      </c>
    </row>
    <row r="124">
      <c r="A124" s="27" t="n"/>
      <c r="B124" s="7" t="inlineStr">
        <is>
          <t>Price_BOM_VLSC_Shaft_118</t>
        </is>
      </c>
      <c r="C124" t="inlineStr">
        <is>
          <t>:50707-2P-30HP-VLSC:50707-2P-40HP-VLSC:50707-2P-50HP-VLSC:50707-2P-60HP-VLSC:</t>
        </is>
      </c>
      <c r="D124" t="inlineStr">
        <is>
          <t>ShaftMatl_SS_AISI-303</t>
        </is>
      </c>
      <c r="E124" t="inlineStr">
        <is>
          <t>H303</t>
        </is>
      </c>
      <c r="F124" s="7" t="inlineStr">
        <is>
          <t>Stainless Steel, AISI-303</t>
        </is>
      </c>
      <c r="G124" t="inlineStr">
        <is>
          <t>X4</t>
        </is>
      </c>
      <c r="H124" t="inlineStr">
        <is>
          <t>:364TSC:365TSC:</t>
        </is>
      </c>
      <c r="I124" t="inlineStr">
        <is>
          <t>:MechSealType21:MechSealType2:</t>
        </is>
      </c>
      <c r="J124" t="n">
        <v>1.625</v>
      </c>
      <c r="K124" t="n">
        <v>1.875</v>
      </c>
      <c r="L124" t="n">
        <v>98183505</v>
      </c>
      <c r="M124" t="inlineStr">
        <is>
          <t>SHAFT,VLS,X4,7",284-365,9.5",324-365 TSC</t>
        </is>
      </c>
      <c r="N124" t="inlineStr">
        <is>
          <t>A100284</t>
        </is>
      </c>
      <c r="O124" t="inlineStr">
        <is>
          <t>LT027</t>
        </is>
      </c>
      <c r="P124" s="13" t="n">
        <v>0</v>
      </c>
    </row>
    <row r="125">
      <c r="A125" s="27" t="n"/>
      <c r="B125" s="7" t="inlineStr">
        <is>
          <t>Price_BOM_VLSC_Shaft_119</t>
        </is>
      </c>
      <c r="C125" t="inlineStr">
        <is>
          <t>:50957-4P-7.5HP-VLSC:50957-4P-10HP-VLSC:</t>
        </is>
      </c>
      <c r="D125" t="inlineStr">
        <is>
          <t>ShaftMatl_SS_AISI-303</t>
        </is>
      </c>
      <c r="E125" t="inlineStr">
        <is>
          <t>H303</t>
        </is>
      </c>
      <c r="F125" s="7" t="inlineStr">
        <is>
          <t>Stainless Steel, AISI-303</t>
        </is>
      </c>
      <c r="G125" t="inlineStr">
        <is>
          <t>X3</t>
        </is>
      </c>
      <c r="H125" t="inlineStr">
        <is>
          <t>:213TC:215TC:</t>
        </is>
      </c>
      <c r="I125" t="inlineStr">
        <is>
          <t>:MechSealType21:MechSealType2:</t>
        </is>
      </c>
      <c r="J125" t="n">
        <v>1.125</v>
      </c>
      <c r="K125" t="n">
        <v>1.375</v>
      </c>
      <c r="L125" t="n">
        <v>98132103</v>
      </c>
      <c r="M125" t="inlineStr">
        <is>
          <t>SHAFT,VLS,X3,7/9in,213/5,12in,254/6 TC</t>
        </is>
      </c>
      <c r="N125" t="inlineStr">
        <is>
          <t>A100114</t>
        </is>
      </c>
      <c r="O125" t="inlineStr">
        <is>
          <t>LT027</t>
        </is>
      </c>
      <c r="P125" s="13" t="n">
        <v>0</v>
      </c>
    </row>
    <row r="126">
      <c r="A126" s="27" t="n"/>
      <c r="B126" s="7" t="inlineStr">
        <is>
          <t>Price_BOM_VLSC_Shaft_120</t>
        </is>
      </c>
      <c r="C126" t="inlineStr">
        <is>
          <t>:50957-4P-7.5HP-VLSC:50957-4P-10HP-VLSC:</t>
        </is>
      </c>
      <c r="D126" t="inlineStr">
        <is>
          <t>ShaftMatl_SS_AISI-303</t>
        </is>
      </c>
      <c r="E126" t="inlineStr">
        <is>
          <t>H303</t>
        </is>
      </c>
      <c r="F126" s="7" t="inlineStr">
        <is>
          <t>Stainless Steel, AISI-303</t>
        </is>
      </c>
      <c r="G126" t="inlineStr">
        <is>
          <t>X3</t>
        </is>
      </c>
      <c r="H126" t="inlineStr">
        <is>
          <t>:254TC:256TC:</t>
        </is>
      </c>
      <c r="I126" t="inlineStr">
        <is>
          <t>:MechSealType21:MechSealType2:</t>
        </is>
      </c>
      <c r="J126" t="n">
        <v>1.125</v>
      </c>
      <c r="K126" t="n">
        <v>1.625</v>
      </c>
      <c r="L126" t="n">
        <v>98183503</v>
      </c>
      <c r="M126" t="inlineStr">
        <is>
          <t>SHAFT,VLS,X3,12-5070,20-6095,254/6TC 304</t>
        </is>
      </c>
      <c r="N126" t="inlineStr">
        <is>
          <t>A100114</t>
        </is>
      </c>
      <c r="O126" t="inlineStr">
        <is>
          <t>LT027</t>
        </is>
      </c>
      <c r="P126" s="13" t="n">
        <v>0</v>
      </c>
    </row>
    <row r="127">
      <c r="A127" s="27" t="n"/>
      <c r="B127" s="7" t="inlineStr">
        <is>
          <t>Price_BOM_VLSC_Shaft_121</t>
        </is>
      </c>
      <c r="C127" t="inlineStr">
        <is>
          <t>:50957-4P-15HP-VLSC:50957-4P-20HP-VLSC:</t>
        </is>
      </c>
      <c r="D127" t="inlineStr">
        <is>
          <t>ShaftMatl_SS_AISI-303</t>
        </is>
      </c>
      <c r="E127" t="inlineStr">
        <is>
          <t>H303</t>
        </is>
      </c>
      <c r="F127" s="7" t="inlineStr">
        <is>
          <t>Stainless Steel, AISI-303</t>
        </is>
      </c>
      <c r="G127" t="inlineStr">
        <is>
          <t>X4</t>
        </is>
      </c>
      <c r="H127" t="inlineStr">
        <is>
          <t>:213TC:215TC:</t>
        </is>
      </c>
      <c r="I127" t="inlineStr">
        <is>
          <t>:MechSealType21:MechSealType2:</t>
        </is>
      </c>
      <c r="J127" t="n">
        <v>1.125</v>
      </c>
      <c r="K127" t="n">
        <v>1.375</v>
      </c>
      <c r="L127" t="n">
        <v>98183103</v>
      </c>
      <c r="M127" t="inlineStr">
        <is>
          <t>SHAFT,VLS,X4,7,9.5"213-286TC</t>
        </is>
      </c>
      <c r="N127" t="inlineStr">
        <is>
          <t>A100164</t>
        </is>
      </c>
      <c r="O127" t="inlineStr">
        <is>
          <t>LT027</t>
        </is>
      </c>
      <c r="P127" s="13" t="n">
        <v>0</v>
      </c>
    </row>
    <row r="128">
      <c r="A128" s="27" t="n"/>
      <c r="B128" s="7" t="inlineStr">
        <is>
          <t>Price_BOM_VLSC_Shaft_122</t>
        </is>
      </c>
      <c r="C128" t="inlineStr">
        <is>
          <t>:50957-4P-15HP-VLSC:50957-4P-20HP-VLSC:</t>
        </is>
      </c>
      <c r="D128" t="inlineStr">
        <is>
          <t>ShaftMatl_SS_AISI-303</t>
        </is>
      </c>
      <c r="E128" t="inlineStr">
        <is>
          <t>H303</t>
        </is>
      </c>
      <c r="F128" s="7" t="inlineStr">
        <is>
          <t>Stainless Steel, AISI-303</t>
        </is>
      </c>
      <c r="G128" t="inlineStr">
        <is>
          <t>X4</t>
        </is>
      </c>
      <c r="H128" t="inlineStr">
        <is>
          <t>:254TC:256TC:</t>
        </is>
      </c>
      <c r="I128" t="inlineStr">
        <is>
          <t>:MechSealType21:MechSealType2:</t>
        </is>
      </c>
      <c r="J128" t="n">
        <v>1.125</v>
      </c>
      <c r="K128" t="n">
        <v>1.625</v>
      </c>
      <c r="L128" t="n">
        <v>98183103</v>
      </c>
      <c r="M128" t="inlineStr">
        <is>
          <t>SHAFT,VLS,X4,7,9.5"213-286TC</t>
        </is>
      </c>
      <c r="N128" t="inlineStr">
        <is>
          <t>A100164</t>
        </is>
      </c>
      <c r="O128" t="inlineStr">
        <is>
          <t>LT027</t>
        </is>
      </c>
      <c r="P128" s="13" t="n">
        <v>0</v>
      </c>
    </row>
    <row r="129">
      <c r="A129" s="27" t="n"/>
      <c r="B129" s="7" t="inlineStr">
        <is>
          <t>Price_BOM_VLSC_Shaft_123</t>
        </is>
      </c>
      <c r="C129" t="inlineStr">
        <is>
          <t>:50957-4P-15HP-VLSC:50957-4P-20HP-VLSC:</t>
        </is>
      </c>
      <c r="D129" t="inlineStr">
        <is>
          <t>ShaftMatl_SS_AISI-303</t>
        </is>
      </c>
      <c r="E129" t="inlineStr">
        <is>
          <t>H303</t>
        </is>
      </c>
      <c r="F129" s="7" t="inlineStr">
        <is>
          <t>Stainless Steel, AISI-303</t>
        </is>
      </c>
      <c r="G129" t="inlineStr">
        <is>
          <t>X4</t>
        </is>
      </c>
      <c r="H129" t="inlineStr">
        <is>
          <t>:284TSC:286TSC:</t>
        </is>
      </c>
      <c r="I129" t="inlineStr">
        <is>
          <t>:MechSealType21:MechSealType2:</t>
        </is>
      </c>
      <c r="J129" t="n">
        <v>1.125</v>
      </c>
      <c r="K129" t="n">
        <v>1.625</v>
      </c>
      <c r="L129" t="n">
        <v>98183504</v>
      </c>
      <c r="M129" t="inlineStr">
        <is>
          <t>SHAFT,VLS,X4,20-5095,284TC/286 TC</t>
        </is>
      </c>
      <c r="N129" t="inlineStr">
        <is>
          <t>A100244</t>
        </is>
      </c>
      <c r="O129" t="inlineStr">
        <is>
          <t>LT027</t>
        </is>
      </c>
      <c r="P129" s="13" t="n">
        <v>0</v>
      </c>
    </row>
    <row r="130">
      <c r="A130" s="27" t="n"/>
      <c r="B130" s="7" t="inlineStr">
        <is>
          <t>Price_BOM_VLSC_Shaft_124</t>
        </is>
      </c>
      <c r="C130" t="inlineStr">
        <is>
          <t>:50957-4P-15HP-VLSC:50957-4P-20HP-VLSC:</t>
        </is>
      </c>
      <c r="D130" t="inlineStr">
        <is>
          <t>ShaftMatl_SS_AISI-303</t>
        </is>
      </c>
      <c r="E130" t="inlineStr">
        <is>
          <t>H303</t>
        </is>
      </c>
      <c r="F130" s="7" t="inlineStr">
        <is>
          <t>Stainless Steel, AISI-303</t>
        </is>
      </c>
      <c r="G130" t="inlineStr">
        <is>
          <t>X4</t>
        </is>
      </c>
      <c r="H130" t="inlineStr">
        <is>
          <t>:324TSC:326TSC:</t>
        </is>
      </c>
      <c r="I130" t="inlineStr">
        <is>
          <t>:MechSealType21:MechSealType2:</t>
        </is>
      </c>
      <c r="J130" t="n">
        <v>1.625</v>
      </c>
      <c r="K130" t="n">
        <v>1.875</v>
      </c>
      <c r="L130" t="n">
        <v>98183505</v>
      </c>
      <c r="M130" t="inlineStr">
        <is>
          <t>SHAFT,VLS,X4,7",284-365,9.5",324-365 TSC</t>
        </is>
      </c>
      <c r="N130" t="inlineStr">
        <is>
          <t>A100284</t>
        </is>
      </c>
      <c r="O130" t="inlineStr">
        <is>
          <t>LT027</t>
        </is>
      </c>
      <c r="P130" s="13" t="n">
        <v>0</v>
      </c>
    </row>
    <row r="131">
      <c r="A131" s="27" t="n"/>
      <c r="B131" s="7" t="inlineStr">
        <is>
          <t>Price_BOM_VLSC_Shaft_125</t>
        </is>
      </c>
      <c r="C131" t="inlineStr">
        <is>
          <t>:50957-4P-15HP-VLSC:50957-4P-20HP-VLSC:</t>
        </is>
      </c>
      <c r="D131" t="inlineStr">
        <is>
          <t>ShaftMatl_SS_AISI-303</t>
        </is>
      </c>
      <c r="E131" t="inlineStr">
        <is>
          <t>H303</t>
        </is>
      </c>
      <c r="F131" s="7" t="inlineStr">
        <is>
          <t>Stainless Steel, AISI-303</t>
        </is>
      </c>
      <c r="G131" t="inlineStr">
        <is>
          <t>X4</t>
        </is>
      </c>
      <c r="H131" t="inlineStr">
        <is>
          <t>:364TSC:365TSC:</t>
        </is>
      </c>
      <c r="I131" t="inlineStr">
        <is>
          <t>:MechSealType21:MechSealType2:</t>
        </is>
      </c>
      <c r="J131" t="n">
        <v>1.625</v>
      </c>
      <c r="K131" t="n">
        <v>1.875</v>
      </c>
      <c r="L131" t="n">
        <v>98183505</v>
      </c>
      <c r="M131" t="inlineStr">
        <is>
          <t>SHAFT,VLS,X4,7",284-365,9.5",324-365 TSC</t>
        </is>
      </c>
      <c r="N131" t="inlineStr">
        <is>
          <t>A100284</t>
        </is>
      </c>
      <c r="O131" t="inlineStr">
        <is>
          <t>LT027</t>
        </is>
      </c>
      <c r="P131" s="13" t="n">
        <v>0</v>
      </c>
    </row>
    <row r="132">
      <c r="A132" s="27" t="n"/>
      <c r="B132" s="7" t="inlineStr">
        <is>
          <t>Price_BOM_VLSC_Shaft_126</t>
        </is>
      </c>
      <c r="C132" t="inlineStr">
        <is>
          <t>:50957-4P-15HP-VLSC:50957-4P-20HP-VLSC:</t>
        </is>
      </c>
      <c r="D132" t="inlineStr">
        <is>
          <t>ShaftMatl_SS_AISI-303</t>
        </is>
      </c>
      <c r="E132" t="inlineStr">
        <is>
          <t>H303</t>
        </is>
      </c>
      <c r="F132" s="7" t="inlineStr">
        <is>
          <t>Stainless Steel, AISI-303</t>
        </is>
      </c>
      <c r="G132" t="inlineStr">
        <is>
          <t>X4</t>
        </is>
      </c>
      <c r="H132" t="inlineStr">
        <is>
          <t>:404TSC:405TSC:</t>
        </is>
      </c>
      <c r="I132" t="inlineStr">
        <is>
          <t>:MechSealType21:MechSealType2:</t>
        </is>
      </c>
      <c r="J132" t="n">
        <v>1.625</v>
      </c>
      <c r="K132" t="n">
        <v>2.125</v>
      </c>
      <c r="L132" t="n">
        <v>98448719</v>
      </c>
      <c r="M132" t="inlineStr">
        <is>
          <t>SHAFT,VLS,X4,6095,324/6,40-5095,404/5 TC</t>
        </is>
      </c>
      <c r="N132" t="inlineStr">
        <is>
          <t>A100401</t>
        </is>
      </c>
      <c r="O132" t="inlineStr">
        <is>
          <t>LT027</t>
        </is>
      </c>
      <c r="P132" s="13" t="n">
        <v>0</v>
      </c>
    </row>
    <row r="133">
      <c r="A133" s="27" t="n"/>
      <c r="B133" s="7" t="inlineStr">
        <is>
          <t>Price_BOM_VLSC_Shaft_127</t>
        </is>
      </c>
      <c r="C133" t="inlineStr">
        <is>
          <t>:50959-2P-60HP-VLSC:50959-2P-75HP-VLSC:50959-2P-100HP-VLSC:50959-2P-125HP-VLSC:</t>
        </is>
      </c>
      <c r="D133" t="inlineStr">
        <is>
          <t>ShaftMatl_SS_AISI-303</t>
        </is>
      </c>
      <c r="E133" t="inlineStr">
        <is>
          <t>H303</t>
        </is>
      </c>
      <c r="F133" s="7" t="inlineStr">
        <is>
          <t>Stainless Steel, AISI-303</t>
        </is>
      </c>
      <c r="G133" t="inlineStr">
        <is>
          <t>XA</t>
        </is>
      </c>
      <c r="H133" t="inlineStr">
        <is>
          <t>:324TSC:326TSC:</t>
        </is>
      </c>
      <c r="I133" t="inlineStr">
        <is>
          <t>:MechSealType21:MechSealType2:</t>
        </is>
      </c>
      <c r="J133" t="n">
        <v>1.625</v>
      </c>
      <c r="K133" t="n">
        <v>1.875</v>
      </c>
      <c r="L133" t="n">
        <v>98363590</v>
      </c>
      <c r="M133" t="inlineStr">
        <is>
          <t>SHAFT,VLS,XA,4-5095,324-365,8012,404/5TC</t>
        </is>
      </c>
      <c r="N133" t="inlineStr">
        <is>
          <t>A100304</t>
        </is>
      </c>
      <c r="O133" t="inlineStr">
        <is>
          <t>LT027</t>
        </is>
      </c>
      <c r="P133" s="13" t="n">
        <v>0</v>
      </c>
    </row>
    <row r="134">
      <c r="A134" s="27" t="n"/>
      <c r="B134" s="7" t="inlineStr">
        <is>
          <t>Price_BOM_VLSC_Shaft_128</t>
        </is>
      </c>
      <c r="C134" t="inlineStr">
        <is>
          <t>:50959-2P-60HP-VLSC:50959-2P-75HP-VLSC:50959-2P-100HP-VLSC:50959-2P-125HP-VLSC:</t>
        </is>
      </c>
      <c r="D134" t="inlineStr">
        <is>
          <t>ShaftMatl_SS_AISI-303</t>
        </is>
      </c>
      <c r="E134" t="inlineStr">
        <is>
          <t>H303</t>
        </is>
      </c>
      <c r="F134" s="7" t="inlineStr">
        <is>
          <t>Stainless Steel, AISI-303</t>
        </is>
      </c>
      <c r="G134" t="inlineStr">
        <is>
          <t>XA</t>
        </is>
      </c>
      <c r="H134" t="inlineStr">
        <is>
          <t>:364TSC:365TSC:</t>
        </is>
      </c>
      <c r="I134" t="inlineStr">
        <is>
          <t>:MechSealType21:MechSealType2:</t>
        </is>
      </c>
      <c r="J134" t="n">
        <v>1.625</v>
      </c>
      <c r="K134" t="n">
        <v>1.875</v>
      </c>
      <c r="L134" t="n">
        <v>98363590</v>
      </c>
      <c r="M134" t="inlineStr">
        <is>
          <t>SHAFT,VLS,XA,4-5095,324-365,8012,404/5TC</t>
        </is>
      </c>
      <c r="N134" t="inlineStr">
        <is>
          <t>A100304</t>
        </is>
      </c>
      <c r="O134" t="inlineStr">
        <is>
          <t>LT027</t>
        </is>
      </c>
      <c r="P134" s="13" t="n">
        <v>0</v>
      </c>
    </row>
    <row r="135">
      <c r="A135" s="27" t="n"/>
      <c r="B135" s="7" t="inlineStr">
        <is>
          <t>Price_BOM_VLSC_Shaft_129</t>
        </is>
      </c>
      <c r="C135" t="inlineStr">
        <is>
          <t>:50959-2P-60HP-VLSC:50959-2P-75HP-VLSC:50959-2P-100HP-VLSC:50959-2P-125HP-VLSC:</t>
        </is>
      </c>
      <c r="D135" t="inlineStr">
        <is>
          <t>ShaftMatl_SS_AISI-303</t>
        </is>
      </c>
      <c r="E135" t="inlineStr">
        <is>
          <t>H303</t>
        </is>
      </c>
      <c r="F135" s="7" t="inlineStr">
        <is>
          <t>Stainless Steel, AISI-303</t>
        </is>
      </c>
      <c r="G135" t="inlineStr">
        <is>
          <t>XA</t>
        </is>
      </c>
      <c r="H135" t="inlineStr">
        <is>
          <t>:324TC:326TC:</t>
        </is>
      </c>
      <c r="I135" t="inlineStr">
        <is>
          <t>:MechSealType21:MechSealType2:</t>
        </is>
      </c>
      <c r="J135" t="n">
        <v>1.625</v>
      </c>
      <c r="K135" t="n">
        <v>2.125</v>
      </c>
      <c r="L135" t="n">
        <v>98450715</v>
      </c>
      <c r="M135" t="inlineStr">
        <is>
          <t>SHAFT,VLS,XA,5095,404/5,8095,324/326TC</t>
        </is>
      </c>
      <c r="N135" t="inlineStr">
        <is>
          <t>A100320</t>
        </is>
      </c>
      <c r="O135" t="inlineStr">
        <is>
          <t>LT027</t>
        </is>
      </c>
      <c r="P135" s="13" t="n">
        <v>0</v>
      </c>
    </row>
    <row r="136">
      <c r="A136" s="27" t="n"/>
      <c r="B136" s="7" t="inlineStr">
        <is>
          <t>Price_BOM_VLSC_Shaft_130</t>
        </is>
      </c>
      <c r="C136" t="inlineStr">
        <is>
          <t>:60125-4P-20HP-VLSC:60125-4P-25HP-VLSC:60125-4P-30HP-VLSC:60125-4P-40HP-VLSC:60125-4P-50HP-VLSC:60125-4P-60HP-VLSC:</t>
        </is>
      </c>
      <c r="D136" t="inlineStr">
        <is>
          <t>ShaftMatl_SS_AISI-303</t>
        </is>
      </c>
      <c r="E136" t="inlineStr">
        <is>
          <t>H303</t>
        </is>
      </c>
      <c r="F136" s="7" t="inlineStr">
        <is>
          <t>Stainless Steel, AISI-303</t>
        </is>
      </c>
      <c r="G136" t="inlineStr">
        <is>
          <t>XA</t>
        </is>
      </c>
      <c r="H136" t="inlineStr">
        <is>
          <t>:182TC:184TC:</t>
        </is>
      </c>
      <c r="I136" t="inlineStr">
        <is>
          <t>:MechSealType21:MechSealType2:</t>
        </is>
      </c>
      <c r="J136" t="n">
        <v>1.125</v>
      </c>
      <c r="K136" t="n">
        <v>1.125</v>
      </c>
      <c r="L136" t="n">
        <v>98366622</v>
      </c>
      <c r="M136" t="inlineStr">
        <is>
          <t>SHAFT,VLS,XA,40-6012,182/4 TC</t>
        </is>
      </c>
      <c r="N136" t="inlineStr">
        <is>
          <t>A100233</t>
        </is>
      </c>
      <c r="O136" t="inlineStr">
        <is>
          <t>LT027</t>
        </is>
      </c>
      <c r="P136" s="13" t="n">
        <v>0</v>
      </c>
    </row>
    <row r="137">
      <c r="A137" s="27" t="n"/>
      <c r="B137" s="7" t="inlineStr">
        <is>
          <t>Price_BOM_VLSC_Shaft_131</t>
        </is>
      </c>
      <c r="C137" t="inlineStr">
        <is>
          <t>:60125-4P-20HP-VLSC:60125-4P-25HP-VLSC:60125-4P-30HP-VLSC:60125-4P-40HP-VLSC:60125-4P-50HP-VLSC:60125-4P-60HP-VLSC:</t>
        </is>
      </c>
      <c r="D137" t="inlineStr">
        <is>
          <t>ShaftMatl_SS_AISI-303</t>
        </is>
      </c>
      <c r="E137" t="inlineStr">
        <is>
          <t>H303</t>
        </is>
      </c>
      <c r="F137" s="7" t="inlineStr">
        <is>
          <t>Stainless Steel, AISI-303</t>
        </is>
      </c>
      <c r="G137" t="inlineStr">
        <is>
          <t>XA</t>
        </is>
      </c>
      <c r="H137" t="inlineStr">
        <is>
          <t>:213TC:215TC:</t>
        </is>
      </c>
      <c r="I137" t="inlineStr">
        <is>
          <t>:MechSealType21:MechSealType2:</t>
        </is>
      </c>
      <c r="J137" t="n">
        <v>1.125</v>
      </c>
      <c r="K137" t="n">
        <v>1.375</v>
      </c>
      <c r="L137" t="n">
        <v>98366625</v>
      </c>
      <c r="M137" t="inlineStr">
        <is>
          <t>SHAFT,VLS,XA,30-6012,213/5 TC</t>
        </is>
      </c>
      <c r="N137" t="inlineStr">
        <is>
          <t>A100240</t>
        </is>
      </c>
      <c r="O137" t="inlineStr">
        <is>
          <t>LT027</t>
        </is>
      </c>
      <c r="P137" s="13" t="n">
        <v>0</v>
      </c>
    </row>
    <row r="138">
      <c r="A138" s="27" t="n"/>
      <c r="B138" s="7" t="inlineStr">
        <is>
          <t>Price_BOM_VLSC_Shaft_132</t>
        </is>
      </c>
      <c r="C138" t="inlineStr">
        <is>
          <t>:60125-4P-20HP-VLSC:60125-4P-25HP-VLSC:60125-4P-30HP-VLSC:60125-4P-40HP-VLSC:60125-4P-50HP-VLSC:60125-4P-60HP-VLSC:</t>
        </is>
      </c>
      <c r="D138" t="inlineStr">
        <is>
          <t>ShaftMatl_SS_AISI-303</t>
        </is>
      </c>
      <c r="E138" t="inlineStr">
        <is>
          <t>H303</t>
        </is>
      </c>
      <c r="F138" s="7" t="inlineStr">
        <is>
          <t>Stainless Steel, AISI-303</t>
        </is>
      </c>
      <c r="G138" t="inlineStr">
        <is>
          <t>XA</t>
        </is>
      </c>
      <c r="H138" t="inlineStr">
        <is>
          <t>:254TC:256TC:</t>
        </is>
      </c>
      <c r="I138" t="inlineStr">
        <is>
          <t>:MechSealType21:MechSealType2:</t>
        </is>
      </c>
      <c r="J138" t="n">
        <v>1.125</v>
      </c>
      <c r="K138" t="n">
        <v>1.625</v>
      </c>
      <c r="L138" t="n">
        <v>98150635</v>
      </c>
      <c r="M138" t="inlineStr">
        <is>
          <t>SHAFT,VLS,XA,213TC-286TC H303</t>
        </is>
      </c>
      <c r="N138" t="inlineStr">
        <is>
          <t>A100135</t>
        </is>
      </c>
      <c r="O138" t="inlineStr">
        <is>
          <t>LT027</t>
        </is>
      </c>
      <c r="P138" s="13" t="n">
        <v>0</v>
      </c>
    </row>
    <row r="139">
      <c r="A139" s="27" t="n"/>
      <c r="B139" s="7" t="inlineStr">
        <is>
          <t>Price_BOM_VLSC_Shaft_133</t>
        </is>
      </c>
      <c r="C139" t="inlineStr">
        <is>
          <t>:60125-4P-20HP-VLSC:60125-4P-25HP-VLSC:60125-4P-30HP-VLSC:60125-4P-40HP-VLSC:60125-4P-50HP-VLSC:60125-4P-60HP-VLSC:</t>
        </is>
      </c>
      <c r="D139" t="inlineStr">
        <is>
          <t>ShaftMatl_SS_AISI-303</t>
        </is>
      </c>
      <c r="E139" t="inlineStr">
        <is>
          <t>H303</t>
        </is>
      </c>
      <c r="F139" s="7" t="inlineStr">
        <is>
          <t>Stainless Steel, AISI-303</t>
        </is>
      </c>
      <c r="G139" t="inlineStr">
        <is>
          <t>XA</t>
        </is>
      </c>
      <c r="H139" t="inlineStr">
        <is>
          <t>:284TC:286TC:</t>
        </is>
      </c>
      <c r="I139" t="inlineStr">
        <is>
          <t>:MechSealType21:MechSealType2:</t>
        </is>
      </c>
      <c r="J139" t="n">
        <v>1.125</v>
      </c>
      <c r="K139" t="n">
        <v>1.875</v>
      </c>
      <c r="L139" t="n">
        <v>98150635</v>
      </c>
      <c r="M139" t="inlineStr">
        <is>
          <t>SHAFT,VLS,XA,213TC-286TC H303</t>
        </is>
      </c>
      <c r="N139" t="inlineStr">
        <is>
          <t>A100135</t>
        </is>
      </c>
      <c r="O139" t="inlineStr">
        <is>
          <t>LT027</t>
        </is>
      </c>
      <c r="P139" s="13" t="n">
        <v>0</v>
      </c>
    </row>
    <row r="140">
      <c r="A140" s="27" t="n"/>
      <c r="B140" s="7" t="inlineStr">
        <is>
          <t>Price_BOM_VLSC_Shaft_134</t>
        </is>
      </c>
      <c r="C140" t="inlineStr">
        <is>
          <t>:60125-4P-20HP-VLSC:60125-4P-25HP-VLSC:60125-4P-30HP-VLSC:60125-4P-40HP-VLSC:60125-4P-50HP-VLSC:60125-4P-60HP-VLSC:</t>
        </is>
      </c>
      <c r="D140" t="inlineStr">
        <is>
          <t>ShaftMatl_SS_AISI-303</t>
        </is>
      </c>
      <c r="E140" t="inlineStr">
        <is>
          <t>H303</t>
        </is>
      </c>
      <c r="F140" s="7" t="inlineStr">
        <is>
          <t>Stainless Steel, AISI-303</t>
        </is>
      </c>
      <c r="G140" t="inlineStr">
        <is>
          <t>XA</t>
        </is>
      </c>
      <c r="H140" t="inlineStr">
        <is>
          <t>:324TC:326TC:</t>
        </is>
      </c>
      <c r="I140" t="inlineStr">
        <is>
          <t>:MechSealType21:MechSealType2:</t>
        </is>
      </c>
      <c r="J140" t="n">
        <v>1.625</v>
      </c>
      <c r="K140" t="n">
        <v>2.125</v>
      </c>
      <c r="L140" t="n">
        <v>98174051</v>
      </c>
      <c r="M140" t="inlineStr">
        <is>
          <t>SHAFT,VLS,XA,4-8012,324/6,6-8012,364/5TC</t>
        </is>
      </c>
      <c r="N140" t="inlineStr">
        <is>
          <t>A100157</t>
        </is>
      </c>
      <c r="O140" t="inlineStr">
        <is>
          <t>LT027</t>
        </is>
      </c>
      <c r="P140" s="13" t="n">
        <v>0</v>
      </c>
    </row>
    <row r="141">
      <c r="A141" s="27" t="n"/>
      <c r="B141" s="7" t="inlineStr">
        <is>
          <t>Price_BOM_VLSC_Shaft_135</t>
        </is>
      </c>
      <c r="C141" t="inlineStr">
        <is>
          <t>:60125-4P-20HP-VLSC:60125-4P-25HP-VLSC:60125-4P-30HP-VLSC:60125-4P-40HP-VLSC:60125-4P-50HP-VLSC:60125-4P-60HP-VLSC:</t>
        </is>
      </c>
      <c r="D141" t="inlineStr">
        <is>
          <t>ShaftMatl_SS_AISI-303</t>
        </is>
      </c>
      <c r="E141" t="inlineStr">
        <is>
          <t>H303</t>
        </is>
      </c>
      <c r="F141" s="7" t="inlineStr">
        <is>
          <t>Stainless Steel, AISI-303</t>
        </is>
      </c>
      <c r="G141" t="inlineStr">
        <is>
          <t>XA</t>
        </is>
      </c>
      <c r="H141" t="inlineStr">
        <is>
          <t>:364TC:365TC:</t>
        </is>
      </c>
      <c r="I141" t="inlineStr">
        <is>
          <t>:MechSealType21:MechSealType2:</t>
        </is>
      </c>
      <c r="J141" t="n">
        <v>1.625</v>
      </c>
      <c r="K141" t="n">
        <v>2.375</v>
      </c>
      <c r="L141" t="n">
        <v>98174051</v>
      </c>
      <c r="M141" t="inlineStr">
        <is>
          <t>SHAFT,VLS,XA,4-8012,324/6,6-8012,364/5TC</t>
        </is>
      </c>
      <c r="N141" t="inlineStr">
        <is>
          <t>A100157</t>
        </is>
      </c>
      <c r="O141" t="inlineStr">
        <is>
          <t>LT027</t>
        </is>
      </c>
      <c r="P141" s="13" t="n">
        <v>0</v>
      </c>
    </row>
    <row r="142">
      <c r="A142" s="27" t="n"/>
      <c r="B142" s="7" t="inlineStr">
        <is>
          <t>Price_BOM_VLSC_Shaft_136</t>
        </is>
      </c>
      <c r="C142" t="inlineStr">
        <is>
          <t>:60157-4P-75HP-VLSC:60157-4P-100HP-VLSC:60157-4P-125HP-VLSC:</t>
        </is>
      </c>
      <c r="D142" t="inlineStr">
        <is>
          <t>ShaftMatl_SS_AISI-303</t>
        </is>
      </c>
      <c r="E142" t="inlineStr">
        <is>
          <t>H303</t>
        </is>
      </c>
      <c r="F142" s="7" t="inlineStr">
        <is>
          <t>Stainless Steel, AISI-303</t>
        </is>
      </c>
      <c r="G142" t="inlineStr">
        <is>
          <t>X5</t>
        </is>
      </c>
      <c r="H142" t="inlineStr">
        <is>
          <t>:284TC:286TC:</t>
        </is>
      </c>
      <c r="I142" t="inlineStr">
        <is>
          <t>:MechSealType21:MechSealType2:</t>
        </is>
      </c>
      <c r="J142" t="n">
        <v>1.125</v>
      </c>
      <c r="K142" t="n">
        <v>1.875</v>
      </c>
      <c r="L142" t="n">
        <v>98411611</v>
      </c>
      <c r="M142" t="inlineStr">
        <is>
          <t>SHAFT,VLS,X5,8012,213-286,1012,254-286TC</t>
        </is>
      </c>
      <c r="N142" t="inlineStr">
        <is>
          <t>A100130</t>
        </is>
      </c>
      <c r="O142" t="inlineStr">
        <is>
          <t>LT027</t>
        </is>
      </c>
      <c r="P142" s="13" t="n">
        <v>0</v>
      </c>
    </row>
    <row r="143">
      <c r="A143" s="27" t="n"/>
      <c r="B143" s="7" t="inlineStr">
        <is>
          <t>Price_BOM_VLSC_Shaft_137</t>
        </is>
      </c>
      <c r="C143" t="inlineStr">
        <is>
          <t>:60157-4P-75HP-VLSC:60157-4P-100HP-VLSC:60157-4P-125HP-VLSC:</t>
        </is>
      </c>
      <c r="D143" t="inlineStr">
        <is>
          <t>ShaftMatl_SS_AISI-303</t>
        </is>
      </c>
      <c r="E143" t="inlineStr">
        <is>
          <t>H303</t>
        </is>
      </c>
      <c r="F143" s="7" t="inlineStr">
        <is>
          <t>Stainless Steel, AISI-303</t>
        </is>
      </c>
      <c r="G143" t="inlineStr">
        <is>
          <t>X5</t>
        </is>
      </c>
      <c r="H143" t="inlineStr">
        <is>
          <t>:324TC:326TC:</t>
        </is>
      </c>
      <c r="I143" t="inlineStr">
        <is>
          <t>:MechSealType21:MechSealType2:</t>
        </is>
      </c>
      <c r="J143" t="n">
        <v>2.125</v>
      </c>
      <c r="K143" t="n">
        <v>2.125</v>
      </c>
      <c r="L143" t="n">
        <v>98410849</v>
      </c>
      <c r="M143" t="inlineStr">
        <is>
          <t>SHAFT,VLS,X5,5-6015,324/6,8015,324-365TC</t>
        </is>
      </c>
      <c r="N143" t="inlineStr">
        <is>
          <t>A100195</t>
        </is>
      </c>
      <c r="O143" t="inlineStr">
        <is>
          <t>LT027</t>
        </is>
      </c>
      <c r="P143" s="13" t="n">
        <v>0</v>
      </c>
    </row>
    <row r="144">
      <c r="A144" s="27" t="n"/>
      <c r="B144" s="7" t="inlineStr">
        <is>
          <t>Price_BOM_VLSC_Shaft_138</t>
        </is>
      </c>
      <c r="C144" t="inlineStr">
        <is>
          <t>:60157-4P-75HP-VLSC:60157-4P-100HP-VLSC:60157-4P-125HP-VLSC:</t>
        </is>
      </c>
      <c r="D144" t="inlineStr">
        <is>
          <t>ShaftMatl_SS_AISI-303</t>
        </is>
      </c>
      <c r="E144" t="inlineStr">
        <is>
          <t>H303</t>
        </is>
      </c>
      <c r="F144" s="7" t="inlineStr">
        <is>
          <t>Stainless Steel, AISI-303</t>
        </is>
      </c>
      <c r="G144" t="inlineStr">
        <is>
          <t>X5</t>
        </is>
      </c>
      <c r="H144" t="inlineStr">
        <is>
          <t>:364TC:365TC:</t>
        </is>
      </c>
      <c r="I144" t="inlineStr">
        <is>
          <t>:MechSealType21:MechSealType2:</t>
        </is>
      </c>
      <c r="J144" t="n">
        <v>2.125</v>
      </c>
      <c r="K144" t="n">
        <v>2.375</v>
      </c>
      <c r="L144" t="inlineStr">
        <is>
          <t>RTF</t>
        </is>
      </c>
      <c r="M144" t="inlineStr">
        <is>
          <t>RTF</t>
        </is>
      </c>
      <c r="N144" t="inlineStr">
        <is>
          <t>A100157</t>
        </is>
      </c>
      <c r="O144" t="inlineStr">
        <is>
          <t>LT027</t>
        </is>
      </c>
      <c r="P144" s="13" t="n">
        <v>0</v>
      </c>
    </row>
    <row r="145">
      <c r="A145" s="27" t="n"/>
      <c r="B145" s="7" t="inlineStr">
        <is>
          <t>Price_BOM_VLSC_Shaft_139</t>
        </is>
      </c>
      <c r="C145" t="inlineStr">
        <is>
          <t>:60157-4P-75HP-VLSC:60157-4P-100HP-VLSC:60157-4P-125HP-VLSC:</t>
        </is>
      </c>
      <c r="D145" t="inlineStr">
        <is>
          <t>ShaftMatl_SS_AISI-303</t>
        </is>
      </c>
      <c r="E145" t="inlineStr">
        <is>
          <t>H303</t>
        </is>
      </c>
      <c r="F145" s="7" t="inlineStr">
        <is>
          <t>Stainless Steel, AISI-303</t>
        </is>
      </c>
      <c r="G145" t="inlineStr">
        <is>
          <t>X5</t>
        </is>
      </c>
      <c r="H145" t="inlineStr">
        <is>
          <t>:404TC:405TC:444TC:445TC:</t>
        </is>
      </c>
      <c r="I145" t="inlineStr">
        <is>
          <t>:MechSealType21:MechSealType2:</t>
        </is>
      </c>
      <c r="J145" t="n">
        <v>2.125</v>
      </c>
      <c r="K145" t="n">
        <v>2.875</v>
      </c>
      <c r="L145" t="n">
        <v>98150632</v>
      </c>
      <c r="M145" t="inlineStr">
        <is>
          <t>SHAFT,VLS,X5,5015/6015,404/5-444/5 TC</t>
        </is>
      </c>
      <c r="N145" t="inlineStr">
        <is>
          <t>A100119</t>
        </is>
      </c>
      <c r="O145" t="inlineStr">
        <is>
          <t>LT027</t>
        </is>
      </c>
      <c r="P145" s="13" t="n">
        <v>0</v>
      </c>
    </row>
    <row r="146">
      <c r="A146" s="27" t="n"/>
      <c r="B146" s="7" t="inlineStr">
        <is>
          <t>Price_BOM_VLSC_Shaft_140</t>
        </is>
      </c>
      <c r="C146" t="inlineStr">
        <is>
          <t>:60957-4P-15HP-VLSC:60957-4P-20HP-VLSC:60957-4P-25HP-VLSC:60957-4P-30HP-VLSC:</t>
        </is>
      </c>
      <c r="D146" t="inlineStr">
        <is>
          <t>ShaftMatl_SS_AISI-303</t>
        </is>
      </c>
      <c r="E146" t="inlineStr">
        <is>
          <t>H303</t>
        </is>
      </c>
      <c r="F146" s="7" t="inlineStr">
        <is>
          <t>Stainless Steel, AISI-303</t>
        </is>
      </c>
      <c r="G146" t="inlineStr">
        <is>
          <t>X3</t>
        </is>
      </c>
      <c r="H146" t="inlineStr">
        <is>
          <t>:213TC:215TC:</t>
        </is>
      </c>
      <c r="I146" t="inlineStr">
        <is>
          <t>:MechSealType21:MechSealType2:</t>
        </is>
      </c>
      <c r="J146" t="n">
        <v>1.125</v>
      </c>
      <c r="K146" t="n">
        <v>1.375</v>
      </c>
      <c r="L146" t="n">
        <v>98132103</v>
      </c>
      <c r="M146" t="inlineStr">
        <is>
          <t>SHAFT,VLS,X3,7/9in,213/5,12in,254/6 TC</t>
        </is>
      </c>
      <c r="N146" t="inlineStr">
        <is>
          <t>A100114</t>
        </is>
      </c>
      <c r="O146" t="inlineStr">
        <is>
          <t>LT027</t>
        </is>
      </c>
      <c r="P146" s="13" t="n">
        <v>0</v>
      </c>
    </row>
    <row r="147">
      <c r="A147" s="27" t="n"/>
      <c r="B147" s="7" t="inlineStr">
        <is>
          <t>Price_BOM_VLSC_Shaft_141</t>
        </is>
      </c>
      <c r="C147" t="inlineStr">
        <is>
          <t>:60957-4P-15HP-VLSC:60957-4P-20HP-VLSC:60957-4P-25HP-VLSC:60957-4P-30HP-VLSC:</t>
        </is>
      </c>
      <c r="D147" t="inlineStr">
        <is>
          <t>ShaftMatl_SS_AISI-303</t>
        </is>
      </c>
      <c r="E147" t="inlineStr">
        <is>
          <t>H303</t>
        </is>
      </c>
      <c r="F147" s="7" t="inlineStr">
        <is>
          <t>Stainless Steel, AISI-303</t>
        </is>
      </c>
      <c r="G147" t="inlineStr">
        <is>
          <t>X3</t>
        </is>
      </c>
      <c r="H147" t="inlineStr">
        <is>
          <t>:254TC:256TC:</t>
        </is>
      </c>
      <c r="I147" t="inlineStr">
        <is>
          <t>:MechSealType21:MechSealType2:</t>
        </is>
      </c>
      <c r="J147" t="n">
        <v>1.125</v>
      </c>
      <c r="K147" t="n">
        <v>1.625</v>
      </c>
      <c r="L147" t="n">
        <v>98183503</v>
      </c>
      <c r="M147" t="inlineStr">
        <is>
          <t>SHAFT,VLS,X3,12-5070,20-6095,254/6TC 304</t>
        </is>
      </c>
      <c r="N147" t="inlineStr">
        <is>
          <t>A100114</t>
        </is>
      </c>
      <c r="O147" t="inlineStr">
        <is>
          <t>LT027</t>
        </is>
      </c>
      <c r="P147" s="13" t="n">
        <v>0</v>
      </c>
    </row>
    <row r="148">
      <c r="A148" s="27" t="n"/>
      <c r="B148" s="7" t="inlineStr">
        <is>
          <t>Price_BOM_VLSC_Shaft_142</t>
        </is>
      </c>
      <c r="C148" t="inlineStr">
        <is>
          <t>:60957-4P-15HP-VLSC:60957-4P-20HP-VLSC:60957-4P-25HP-VLSC:60957-4P-30HP-VLSC:</t>
        </is>
      </c>
      <c r="D148" t="inlineStr">
        <is>
          <t>ShaftMatl_SS_AISI-303</t>
        </is>
      </c>
      <c r="E148" t="inlineStr">
        <is>
          <t>H303</t>
        </is>
      </c>
      <c r="F148" s="7" t="inlineStr">
        <is>
          <t>Stainless Steel, AISI-303</t>
        </is>
      </c>
      <c r="G148" t="inlineStr">
        <is>
          <t>X4</t>
        </is>
      </c>
      <c r="H148" t="inlineStr">
        <is>
          <t>:213TC:215TC:</t>
        </is>
      </c>
      <c r="I148" t="inlineStr">
        <is>
          <t>:MechSealType21:MechSealType2:</t>
        </is>
      </c>
      <c r="J148" t="n">
        <v>1.125</v>
      </c>
      <c r="K148" t="n">
        <v>1.375</v>
      </c>
      <c r="L148" t="n">
        <v>98183103</v>
      </c>
      <c r="M148" t="inlineStr">
        <is>
          <t>SHAFT,VLS,X4,7,9.5"213-286TC</t>
        </is>
      </c>
      <c r="N148" t="inlineStr">
        <is>
          <t>A100164</t>
        </is>
      </c>
      <c r="O148" t="inlineStr">
        <is>
          <t>LT027</t>
        </is>
      </c>
      <c r="P148" s="13" t="n">
        <v>0</v>
      </c>
    </row>
    <row r="149">
      <c r="A149" s="27" t="n"/>
      <c r="B149" s="7" t="inlineStr">
        <is>
          <t>Price_BOM_VLSC_Shaft_143</t>
        </is>
      </c>
      <c r="C149" t="inlineStr">
        <is>
          <t>:60957-4P-15HP-VLSC:60957-4P-20HP-VLSC:60957-4P-25HP-VLSC:60957-4P-30HP-VLSC:</t>
        </is>
      </c>
      <c r="D149" t="inlineStr">
        <is>
          <t>ShaftMatl_SS_AISI-303</t>
        </is>
      </c>
      <c r="E149" t="inlineStr">
        <is>
          <t>H303</t>
        </is>
      </c>
      <c r="F149" s="7" t="inlineStr">
        <is>
          <t>Stainless Steel, AISI-303</t>
        </is>
      </c>
      <c r="G149" t="inlineStr">
        <is>
          <t>X4</t>
        </is>
      </c>
      <c r="H149" t="inlineStr">
        <is>
          <t>:254TC:256TC:</t>
        </is>
      </c>
      <c r="I149" t="inlineStr">
        <is>
          <t>:MechSealType21:MechSealType2:</t>
        </is>
      </c>
      <c r="J149" t="n">
        <v>1.125</v>
      </c>
      <c r="K149" t="n">
        <v>1.625</v>
      </c>
      <c r="L149" t="n">
        <v>98183103</v>
      </c>
      <c r="M149" t="inlineStr">
        <is>
          <t>SHAFT,VLS,X4,7,9.5"213-286TC</t>
        </is>
      </c>
      <c r="N149" t="inlineStr">
        <is>
          <t>A100164</t>
        </is>
      </c>
      <c r="O149" t="inlineStr">
        <is>
          <t>LT027</t>
        </is>
      </c>
      <c r="P149" s="13" t="n">
        <v>0</v>
      </c>
    </row>
    <row r="150">
      <c r="A150" s="27" t="n"/>
      <c r="B150" s="7" t="inlineStr">
        <is>
          <t>Price_BOM_VLSC_Shaft_144</t>
        </is>
      </c>
      <c r="C150" t="inlineStr">
        <is>
          <t>:60957-4P-15HP-VLSC:60957-4P-20HP-VLSC:60957-4P-25HP-VLSC:60957-4P-30HP-VLSC:</t>
        </is>
      </c>
      <c r="D150" t="inlineStr">
        <is>
          <t>ShaftMatl_SS_AISI-303</t>
        </is>
      </c>
      <c r="E150" t="inlineStr">
        <is>
          <t>H303</t>
        </is>
      </c>
      <c r="F150" s="7" t="inlineStr">
        <is>
          <t>Stainless Steel, AISI-303</t>
        </is>
      </c>
      <c r="G150" t="inlineStr">
        <is>
          <t>X4</t>
        </is>
      </c>
      <c r="H150" t="inlineStr">
        <is>
          <t>:284TC:286TC:</t>
        </is>
      </c>
      <c r="I150" t="inlineStr">
        <is>
          <t>:MechSealType21:MechSealType2:</t>
        </is>
      </c>
      <c r="J150" t="n">
        <v>1.125</v>
      </c>
      <c r="K150" t="n">
        <v>1.875</v>
      </c>
      <c r="L150" t="n">
        <v>98183103</v>
      </c>
      <c r="M150" t="inlineStr">
        <is>
          <t>SHAFT,VLS,X4,7,9.5"213-286TC</t>
        </is>
      </c>
      <c r="N150" t="inlineStr">
        <is>
          <t>A100278</t>
        </is>
      </c>
      <c r="O150" t="inlineStr">
        <is>
          <t>LT027</t>
        </is>
      </c>
      <c r="P150" s="13" t="n">
        <v>0</v>
      </c>
    </row>
    <row r="151">
      <c r="A151" s="27" t="n"/>
      <c r="B151" s="7" t="inlineStr">
        <is>
          <t>Price_BOM_VLSC_Shaft_145</t>
        </is>
      </c>
      <c r="C151" t="inlineStr">
        <is>
          <t>:60957-4P-15HP-VLSC:60957-4P-20HP-VLSC:60957-4P-25HP-VLSC:60957-4P-30HP-VLSC:</t>
        </is>
      </c>
      <c r="D151" t="inlineStr">
        <is>
          <t>ShaftMatl_SS_AISI-303</t>
        </is>
      </c>
      <c r="E151" t="inlineStr">
        <is>
          <t>H303</t>
        </is>
      </c>
      <c r="F151" s="7" t="inlineStr">
        <is>
          <t>Stainless Steel, AISI-303</t>
        </is>
      </c>
      <c r="G151" t="inlineStr">
        <is>
          <t>X4</t>
        </is>
      </c>
      <c r="H151" t="inlineStr">
        <is>
          <t>:324TC:326TC:</t>
        </is>
      </c>
      <c r="I151" t="inlineStr">
        <is>
          <t>:MechSealType21:MechSealType2:</t>
        </is>
      </c>
      <c r="J151" t="n">
        <v>1.625</v>
      </c>
      <c r="K151" t="n">
        <v>2.125</v>
      </c>
      <c r="L151" t="n">
        <v>98448719</v>
      </c>
      <c r="M151" t="inlineStr">
        <is>
          <t>SHAFT,VLS,X4,6095,324/6,40-5095,404/5 TC</t>
        </is>
      </c>
      <c r="N151" t="inlineStr">
        <is>
          <t>A100401</t>
        </is>
      </c>
      <c r="O151" t="inlineStr">
        <is>
          <t>LT027</t>
        </is>
      </c>
      <c r="P151" s="13" t="n">
        <v>0</v>
      </c>
    </row>
    <row r="152">
      <c r="A152" s="27" t="n"/>
      <c r="B152" s="7" t="inlineStr">
        <is>
          <t>Price_BOM_VLSC_Shaft_146</t>
        </is>
      </c>
      <c r="C152" s="68" t="inlineStr">
        <is>
          <t>:80123-4P-25HP-VLSC:80123-4P-30HP-VLSC:80123-4P-40HP-VLSC:80123-4P-50HP-VLSC:80123-4P-60HP-VLSC:80123-4P-75HP-VLSC:80123-4P-100HP-VLSC:</t>
        </is>
      </c>
      <c r="D152" t="inlineStr">
        <is>
          <t>ShaftMatl_SS_AISI-303</t>
        </is>
      </c>
      <c r="E152" t="inlineStr">
        <is>
          <t>H303</t>
        </is>
      </c>
      <c r="F152" s="7" t="inlineStr">
        <is>
          <t>Stainless Steel, AISI-303</t>
        </is>
      </c>
      <c r="G152" t="inlineStr">
        <is>
          <t>X5</t>
        </is>
      </c>
      <c r="H152" t="inlineStr">
        <is>
          <t>:213TC:215TC:</t>
        </is>
      </c>
      <c r="I152" t="inlineStr">
        <is>
          <t>:MechSealType21:MechSealType2:</t>
        </is>
      </c>
      <c r="J152" t="n">
        <v>1.125</v>
      </c>
      <c r="K152" t="n">
        <v>1.375</v>
      </c>
      <c r="L152" t="n">
        <v>98411611</v>
      </c>
      <c r="M152" t="inlineStr">
        <is>
          <t>SHAFT,VLS,X5,8012,213-286,1012,254-286TC</t>
        </is>
      </c>
      <c r="N152" t="inlineStr">
        <is>
          <t>A100130</t>
        </is>
      </c>
      <c r="O152" t="inlineStr">
        <is>
          <t>LT027</t>
        </is>
      </c>
      <c r="P152" s="13" t="n">
        <v>0</v>
      </c>
    </row>
    <row r="153">
      <c r="A153" s="27" t="n"/>
      <c r="B153" s="7" t="inlineStr">
        <is>
          <t>Price_BOM_VLSC_Shaft_147</t>
        </is>
      </c>
      <c r="C153" s="68" t="inlineStr">
        <is>
          <t>:80123-4P-25HP-VLSC:80123-4P-30HP-VLSC:80123-4P-40HP-VLSC:80123-4P-50HP-VLSC:80123-4P-60HP-VLSC:80123-4P-75HP-VLSC:80123-4P-100HP-VLSC:</t>
        </is>
      </c>
      <c r="D153" t="inlineStr">
        <is>
          <t>ShaftMatl_SS_AISI-303</t>
        </is>
      </c>
      <c r="E153" t="inlineStr">
        <is>
          <t>H303</t>
        </is>
      </c>
      <c r="F153" s="7" t="inlineStr">
        <is>
          <t>Stainless Steel, AISI-303</t>
        </is>
      </c>
      <c r="G153" t="inlineStr">
        <is>
          <t>X5</t>
        </is>
      </c>
      <c r="H153" t="inlineStr">
        <is>
          <t>:254TC:256TC:</t>
        </is>
      </c>
      <c r="I153" t="inlineStr">
        <is>
          <t>:MechSealType21:MechSealType2:</t>
        </is>
      </c>
      <c r="J153" t="n">
        <v>1.125</v>
      </c>
      <c r="K153" t="n">
        <v>1.625</v>
      </c>
      <c r="L153" t="n">
        <v>98411611</v>
      </c>
      <c r="M153" t="inlineStr">
        <is>
          <t>SHAFT,VLS,X5,8012,213-286,1012,254-286TC</t>
        </is>
      </c>
      <c r="N153" t="inlineStr">
        <is>
          <t>A100130</t>
        </is>
      </c>
      <c r="O153" t="inlineStr">
        <is>
          <t>LT027</t>
        </is>
      </c>
      <c r="P153" s="13" t="n">
        <v>0</v>
      </c>
    </row>
    <row r="154">
      <c r="A154" s="27" t="n"/>
      <c r="B154" s="7" t="inlineStr">
        <is>
          <t>Price_BOM_VLSC_Shaft_148</t>
        </is>
      </c>
      <c r="C154" s="68" t="inlineStr">
        <is>
          <t>:80123-4P-25HP-VLSC:80123-4P-30HP-VLSC:80123-4P-40HP-VLSC:80123-4P-50HP-VLSC:80123-4P-60HP-VLSC:80123-4P-75HP-VLSC:80123-4P-100HP-VLSC:</t>
        </is>
      </c>
      <c r="D154" t="inlineStr">
        <is>
          <t>ShaftMatl_SS_AISI-303</t>
        </is>
      </c>
      <c r="E154" t="inlineStr">
        <is>
          <t>H303</t>
        </is>
      </c>
      <c r="F154" s="7" t="inlineStr">
        <is>
          <t>Stainless Steel, AISI-303</t>
        </is>
      </c>
      <c r="G154" t="inlineStr">
        <is>
          <t>X5</t>
        </is>
      </c>
      <c r="H154" t="inlineStr">
        <is>
          <t>:284TC:286TC:</t>
        </is>
      </c>
      <c r="I154" t="inlineStr">
        <is>
          <t>:MechSealType21:MechSealType2:</t>
        </is>
      </c>
      <c r="J154" t="n">
        <v>1.125</v>
      </c>
      <c r="K154" t="n">
        <v>1.875</v>
      </c>
      <c r="L154" t="n">
        <v>98411611</v>
      </c>
      <c r="M154" t="inlineStr">
        <is>
          <t>SHAFT,VLS,X5,8012,213-286,1012,254-286TC</t>
        </is>
      </c>
      <c r="N154" t="inlineStr">
        <is>
          <t>A100130</t>
        </is>
      </c>
      <c r="O154" t="inlineStr">
        <is>
          <t>LT027</t>
        </is>
      </c>
      <c r="P154" s="13" t="n">
        <v>0</v>
      </c>
    </row>
    <row r="155">
      <c r="A155" s="27" t="n"/>
      <c r="B155" s="7" t="inlineStr">
        <is>
          <t>Price_BOM_VLSC_Shaft_149</t>
        </is>
      </c>
      <c r="C155" s="68" t="inlineStr">
        <is>
          <t>:80123-4P-25HP-VLSC:80123-4P-30HP-VLSC:80123-4P-40HP-VLSC:80123-4P-50HP-VLSC:80123-4P-60HP-VLSC:80123-4P-75HP-VLSC:80123-4P-100HP-VLSC:</t>
        </is>
      </c>
      <c r="D155" t="inlineStr">
        <is>
          <t>ShaftMatl_SS_AISI-303</t>
        </is>
      </c>
      <c r="E155" t="inlineStr">
        <is>
          <t>H303</t>
        </is>
      </c>
      <c r="F155" s="7" t="inlineStr">
        <is>
          <t>Stainless Steel, AISI-303</t>
        </is>
      </c>
      <c r="G155" t="inlineStr">
        <is>
          <t>X5</t>
        </is>
      </c>
      <c r="H155" t="inlineStr">
        <is>
          <t>:324TC:326TC:</t>
        </is>
      </c>
      <c r="I155" t="inlineStr">
        <is>
          <t>:MechSealType21:MechSealType2:</t>
        </is>
      </c>
      <c r="J155" t="n">
        <v>2.125</v>
      </c>
      <c r="K155" t="n">
        <v>2.125</v>
      </c>
      <c r="L155" t="n">
        <v>98183591</v>
      </c>
      <c r="M155" t="inlineStr">
        <is>
          <t>SHAFT,VLS,X5,8012/1012,324/6 TC</t>
        </is>
      </c>
      <c r="N155" t="inlineStr">
        <is>
          <t>A100206</t>
        </is>
      </c>
      <c r="O155" t="inlineStr">
        <is>
          <t>LT027</t>
        </is>
      </c>
      <c r="P155" s="13" t="n">
        <v>0</v>
      </c>
    </row>
    <row r="156">
      <c r="A156" s="27" t="n"/>
      <c r="B156" s="7" t="inlineStr">
        <is>
          <t>Price_BOM_VLSC_Shaft_150</t>
        </is>
      </c>
      <c r="C156" s="68" t="inlineStr">
        <is>
          <t>:80123-4P-25HP-VLSC:80123-4P-30HP-VLSC:80123-4P-40HP-VLSC:80123-4P-50HP-VLSC:80123-4P-60HP-VLSC:80123-4P-75HP-VLSC:80123-4P-100HP-VLSC:</t>
        </is>
      </c>
      <c r="D156" t="inlineStr">
        <is>
          <t>ShaftMatl_SS_AISI-303</t>
        </is>
      </c>
      <c r="E156" t="inlineStr">
        <is>
          <t>H303</t>
        </is>
      </c>
      <c r="F156" s="7" t="inlineStr">
        <is>
          <t>Stainless Steel, AISI-303</t>
        </is>
      </c>
      <c r="G156" t="inlineStr">
        <is>
          <t>X5</t>
        </is>
      </c>
      <c r="H156" t="inlineStr">
        <is>
          <t>:364TC:365TC:</t>
        </is>
      </c>
      <c r="I156" t="inlineStr">
        <is>
          <t>:MechSealType21:MechSealType2:</t>
        </is>
      </c>
      <c r="J156" t="n">
        <v>2.125</v>
      </c>
      <c r="K156" t="n">
        <v>2.375</v>
      </c>
      <c r="L156" t="n">
        <v>98183593</v>
      </c>
      <c r="M156" t="inlineStr">
        <is>
          <t>SHAFT,VLS,X5,8012/1012,364/5 TC</t>
        </is>
      </c>
      <c r="N156" t="inlineStr">
        <is>
          <t>A100208</t>
        </is>
      </c>
      <c r="O156" t="inlineStr">
        <is>
          <t>LT027</t>
        </is>
      </c>
      <c r="P156" s="13" t="n">
        <v>0</v>
      </c>
    </row>
    <row r="157">
      <c r="A157" s="27" t="n"/>
      <c r="B157" s="7" t="inlineStr">
        <is>
          <t>Price_BOM_VLSC_Shaft_151</t>
        </is>
      </c>
      <c r="C157" s="68" t="inlineStr">
        <is>
          <t>:80123-4P-25HP-VLSC:80123-4P-30HP-VLSC:80123-4P-40HP-VLSC:80123-4P-50HP-VLSC:80123-4P-60HP-VLSC:80123-4P-75HP-VLSC:80123-4P-100HP-VLSC:</t>
        </is>
      </c>
      <c r="D157" t="inlineStr">
        <is>
          <t>ShaftMatl_SS_AISI-303</t>
        </is>
      </c>
      <c r="E157" t="inlineStr">
        <is>
          <t>H303</t>
        </is>
      </c>
      <c r="F157" s="7" t="inlineStr">
        <is>
          <t>Stainless Steel, AISI-303</t>
        </is>
      </c>
      <c r="G157" t="inlineStr">
        <is>
          <t>X5</t>
        </is>
      </c>
      <c r="H157" t="inlineStr">
        <is>
          <t>:404TC:405TC:444TC:445TC:</t>
        </is>
      </c>
      <c r="I157" t="inlineStr">
        <is>
          <t>:MechSealType21:MechSealType2:</t>
        </is>
      </c>
      <c r="J157" t="n">
        <v>2.125</v>
      </c>
      <c r="K157" t="n">
        <v>2.875</v>
      </c>
      <c r="L157" t="n">
        <v>98183590</v>
      </c>
      <c r="M157" t="inlineStr">
        <is>
          <t>SHAFT,VLS,X5,8012/1012,404/5 TC</t>
        </is>
      </c>
      <c r="N157" t="inlineStr">
        <is>
          <t>A100202</t>
        </is>
      </c>
      <c r="O157" t="inlineStr">
        <is>
          <t>LT027</t>
        </is>
      </c>
      <c r="P157" s="13" t="n">
        <v>0</v>
      </c>
    </row>
    <row r="158">
      <c r="A158" s="27" t="n"/>
      <c r="B158" s="7" t="inlineStr">
        <is>
          <t>Price_BOM_VLSC_Shaft_152</t>
        </is>
      </c>
      <c r="C158" s="68" t="inlineStr">
        <is>
          <t>:80123-4P-25HP-VLSC:80123-4P-30HP-VLSC:80123-4P-40HP-VLSC:80123-4P-50HP-VLSC:80123-4P-60HP-VLSC:80123-4P-75HP-VLSC:80123-4P-100HP-VLSC:</t>
        </is>
      </c>
      <c r="D158" t="inlineStr">
        <is>
          <t>ShaftMatl_SS_AISI-303</t>
        </is>
      </c>
      <c r="E158" t="inlineStr">
        <is>
          <t>H303</t>
        </is>
      </c>
      <c r="F158" s="7" t="inlineStr">
        <is>
          <t>Stainless Steel, AISI-303</t>
        </is>
      </c>
      <c r="G158" t="inlineStr">
        <is>
          <t>XA</t>
        </is>
      </c>
      <c r="H158" t="inlineStr">
        <is>
          <t>:213TC:215TC:</t>
        </is>
      </c>
      <c r="I158" t="inlineStr">
        <is>
          <t>:MechSealType21:MechSealType2:</t>
        </is>
      </c>
      <c r="J158" t="n">
        <v>1.125</v>
      </c>
      <c r="K158" t="n">
        <v>1.375</v>
      </c>
      <c r="L158" t="n">
        <v>98150633</v>
      </c>
      <c r="M158" t="inlineStr">
        <is>
          <t>SHAFT,VLS,XA,4/5095,4015,284,8012,213 TC</t>
        </is>
      </c>
      <c r="N158" t="inlineStr">
        <is>
          <t>A100240</t>
        </is>
      </c>
      <c r="O158" t="inlineStr">
        <is>
          <t>LT027</t>
        </is>
      </c>
      <c r="P158" s="13" t="n">
        <v>0</v>
      </c>
    </row>
    <row r="159">
      <c r="A159" s="27" t="n"/>
      <c r="B159" s="7" t="inlineStr">
        <is>
          <t>Price_BOM_VLSC_Shaft_153</t>
        </is>
      </c>
      <c r="C159" s="68" t="inlineStr">
        <is>
          <t>:80123-4P-25HP-VLSC:80123-4P-30HP-VLSC:80123-4P-40HP-VLSC:80123-4P-50HP-VLSC:80123-4P-60HP-VLSC:80123-4P-75HP-VLSC:80123-4P-100HP-VLSC:</t>
        </is>
      </c>
      <c r="D159" t="inlineStr">
        <is>
          <t>ShaftMatl_SS_AISI-303</t>
        </is>
      </c>
      <c r="E159" t="inlineStr">
        <is>
          <t>H303</t>
        </is>
      </c>
      <c r="F159" s="7" t="inlineStr">
        <is>
          <t>Stainless Steel, AISI-303</t>
        </is>
      </c>
      <c r="G159" t="inlineStr">
        <is>
          <t>XA</t>
        </is>
      </c>
      <c r="H159" t="inlineStr">
        <is>
          <t>:254TC:256TC:</t>
        </is>
      </c>
      <c r="I159" t="inlineStr">
        <is>
          <t>:MechSealType21:MechSealType2:</t>
        </is>
      </c>
      <c r="J159" t="n">
        <v>1.125</v>
      </c>
      <c r="K159" t="n">
        <v>1.625</v>
      </c>
      <c r="L159" t="n">
        <v>98150635</v>
      </c>
      <c r="M159" t="inlineStr">
        <is>
          <t>SHAFT,VLS,XA,213TC-286TC H303</t>
        </is>
      </c>
      <c r="N159" t="inlineStr">
        <is>
          <t>A100135</t>
        </is>
      </c>
      <c r="O159" t="inlineStr">
        <is>
          <t>LT027</t>
        </is>
      </c>
      <c r="P159" s="13" t="n">
        <v>0</v>
      </c>
    </row>
    <row r="160">
      <c r="A160" s="27" t="n"/>
      <c r="B160" s="7" t="inlineStr">
        <is>
          <t>Price_BOM_VLSC_Shaft_154</t>
        </is>
      </c>
      <c r="C160" s="68" t="inlineStr">
        <is>
          <t>:80123-4P-25HP-VLSC:80123-4P-30HP-VLSC:80123-4P-40HP-VLSC:80123-4P-50HP-VLSC:80123-4P-60HP-VLSC:80123-4P-75HP-VLSC:80123-4P-100HP-VLSC:</t>
        </is>
      </c>
      <c r="D160" t="inlineStr">
        <is>
          <t>ShaftMatl_SS_AISI-303</t>
        </is>
      </c>
      <c r="E160" t="inlineStr">
        <is>
          <t>H303</t>
        </is>
      </c>
      <c r="F160" s="7" t="inlineStr">
        <is>
          <t>Stainless Steel, AISI-303</t>
        </is>
      </c>
      <c r="G160" t="inlineStr">
        <is>
          <t>XA</t>
        </is>
      </c>
      <c r="H160" t="inlineStr">
        <is>
          <t>:284TC:286TC:</t>
        </is>
      </c>
      <c r="I160" t="inlineStr">
        <is>
          <t>:MechSealType21:MechSealType2:</t>
        </is>
      </c>
      <c r="J160" t="n">
        <v>1.125</v>
      </c>
      <c r="K160" t="n">
        <v>1.875</v>
      </c>
      <c r="L160" t="n">
        <v>98150635</v>
      </c>
      <c r="M160" t="inlineStr">
        <is>
          <t>SHAFT,VLS,XA,213TC-286TC H303</t>
        </is>
      </c>
      <c r="N160" t="inlineStr">
        <is>
          <t>A100135</t>
        </is>
      </c>
      <c r="O160" t="inlineStr">
        <is>
          <t>LT027</t>
        </is>
      </c>
      <c r="P160" s="13" t="n">
        <v>0</v>
      </c>
    </row>
    <row r="161">
      <c r="A161" s="27" t="n"/>
      <c r="B161" s="7" t="inlineStr">
        <is>
          <t>Price_BOM_VLSC_Shaft_155</t>
        </is>
      </c>
      <c r="C161" s="68" t="inlineStr">
        <is>
          <t>:80123-4P-25HP-VLSC:80123-4P-30HP-VLSC:80123-4P-40HP-VLSC:80123-4P-50HP-VLSC:80123-4P-60HP-VLSC:80123-4P-75HP-VLSC:80123-4P-100HP-VLSC:</t>
        </is>
      </c>
      <c r="D161" t="inlineStr">
        <is>
          <t>ShaftMatl_SS_AISI-303</t>
        </is>
      </c>
      <c r="E161" t="inlineStr">
        <is>
          <t>H303</t>
        </is>
      </c>
      <c r="F161" s="7" t="inlineStr">
        <is>
          <t>Stainless Steel, AISI-303</t>
        </is>
      </c>
      <c r="G161" t="inlineStr">
        <is>
          <t>XA</t>
        </is>
      </c>
      <c r="H161" t="inlineStr">
        <is>
          <t>:324TC:326TC:</t>
        </is>
      </c>
      <c r="I161" t="inlineStr">
        <is>
          <t>:MechSealType21:MechSealType2:</t>
        </is>
      </c>
      <c r="J161" t="n">
        <v>1.625</v>
      </c>
      <c r="K161" t="n">
        <v>2.125</v>
      </c>
      <c r="L161" t="n">
        <v>98174051</v>
      </c>
      <c r="M161" t="inlineStr">
        <is>
          <t>SHAFT,VLS,XA,4-8012,324/6,6-8012,364/5TC</t>
        </is>
      </c>
      <c r="N161" t="inlineStr">
        <is>
          <t>A100157</t>
        </is>
      </c>
      <c r="O161" t="inlineStr">
        <is>
          <t>LT027</t>
        </is>
      </c>
      <c r="P161" s="13" t="n">
        <v>0</v>
      </c>
    </row>
    <row r="162">
      <c r="A162" s="27" t="n"/>
      <c r="B162" s="7" t="inlineStr">
        <is>
          <t>Price_BOM_VLSC_Shaft_156</t>
        </is>
      </c>
      <c r="C162" s="68" t="inlineStr">
        <is>
          <t>:80123-4P-25HP-VLSC:80123-4P-30HP-VLSC:80123-4P-40HP-VLSC:80123-4P-50HP-VLSC:80123-4P-60HP-VLSC:80123-4P-75HP-VLSC:80123-4P-100HP-VLSC:</t>
        </is>
      </c>
      <c r="D162" t="inlineStr">
        <is>
          <t>ShaftMatl_SS_AISI-303</t>
        </is>
      </c>
      <c r="E162" t="inlineStr">
        <is>
          <t>H303</t>
        </is>
      </c>
      <c r="F162" s="7" t="inlineStr">
        <is>
          <t>Stainless Steel, AISI-303</t>
        </is>
      </c>
      <c r="G162" t="inlineStr">
        <is>
          <t>XA</t>
        </is>
      </c>
      <c r="H162" t="inlineStr">
        <is>
          <t>:364TC:365TC:</t>
        </is>
      </c>
      <c r="I162" t="inlineStr">
        <is>
          <t>:MechSealType21:MechSealType2:</t>
        </is>
      </c>
      <c r="J162" t="n">
        <v>1.625</v>
      </c>
      <c r="K162" t="n">
        <v>2.375</v>
      </c>
      <c r="L162" t="n">
        <v>98174051</v>
      </c>
      <c r="M162" t="inlineStr">
        <is>
          <t>SHAFT,VLS,XA,4-8012,324/6,6-8012,364/5TC</t>
        </is>
      </c>
      <c r="N162" t="inlineStr">
        <is>
          <t>A100157</t>
        </is>
      </c>
      <c r="O162" t="inlineStr">
        <is>
          <t>LT027</t>
        </is>
      </c>
      <c r="P162" s="13" t="n">
        <v>0</v>
      </c>
    </row>
    <row r="163">
      <c r="A163" s="27" t="n"/>
      <c r="B163" s="7" t="inlineStr">
        <is>
          <t>Price_BOM_VLSC_Shaft_157</t>
        </is>
      </c>
      <c r="C163" s="68" t="inlineStr">
        <is>
          <t>:80123-4P-25HP-VLSC:80123-4P-30HP-VLSC:80123-4P-40HP-VLSC:80123-4P-50HP-VLSC:80123-4P-60HP-VLSC:80123-4P-75HP-VLSC:80123-4P-100HP-VLSC:</t>
        </is>
      </c>
      <c r="D163" t="inlineStr">
        <is>
          <t>ShaftMatl_SS_AISI-303</t>
        </is>
      </c>
      <c r="E163" t="inlineStr">
        <is>
          <t>H303</t>
        </is>
      </c>
      <c r="F163" s="7" t="inlineStr">
        <is>
          <t>Stainless Steel, AISI-303</t>
        </is>
      </c>
      <c r="G163" t="inlineStr">
        <is>
          <t>XA</t>
        </is>
      </c>
      <c r="H163" t="inlineStr">
        <is>
          <t>:404TC:405TC:</t>
        </is>
      </c>
      <c r="I163" t="inlineStr">
        <is>
          <t>:MechSealType21:MechSealType2:</t>
        </is>
      </c>
      <c r="J163" t="n">
        <v>1.625</v>
      </c>
      <c r="K163" t="n">
        <v>2.875</v>
      </c>
      <c r="L163" t="n">
        <v>98174051</v>
      </c>
      <c r="M163" t="inlineStr">
        <is>
          <t>SHAFT,VLS,XA,4-8012,324/6,6-8012,364/5TC</t>
        </is>
      </c>
      <c r="N163" t="inlineStr">
        <is>
          <t>A100202</t>
        </is>
      </c>
      <c r="O163" t="inlineStr">
        <is>
          <t>LT027</t>
        </is>
      </c>
      <c r="P163" s="13" t="n">
        <v>0</v>
      </c>
    </row>
    <row r="164">
      <c r="A164" s="27" t="n"/>
      <c r="B164" s="7" t="inlineStr">
        <is>
          <t>Price_BOM_VLSC_Shaft_158</t>
        </is>
      </c>
      <c r="C164" s="68" t="inlineStr">
        <is>
          <t>:80157-4P-100HP-VLSC:80157-4P-125HP-VLSC:80157-4P-150HP-VLSC:</t>
        </is>
      </c>
      <c r="D164" t="inlineStr">
        <is>
          <t>ShaftMatl_SS_AISI-303</t>
        </is>
      </c>
      <c r="E164" t="inlineStr">
        <is>
          <t>H303</t>
        </is>
      </c>
      <c r="F164" s="7" t="inlineStr">
        <is>
          <t>Stainless Steel, AISI-303</t>
        </is>
      </c>
      <c r="G164" t="inlineStr">
        <is>
          <t>X5</t>
        </is>
      </c>
      <c r="H164" t="inlineStr">
        <is>
          <t>:324TC:326TC:</t>
        </is>
      </c>
      <c r="I164" t="inlineStr">
        <is>
          <t>:MechSealType21:MechSealType2:</t>
        </is>
      </c>
      <c r="J164" t="n">
        <v>2.125</v>
      </c>
      <c r="K164" t="n">
        <v>2.125</v>
      </c>
      <c r="L164" t="n">
        <v>98410849</v>
      </c>
      <c r="M164" t="inlineStr">
        <is>
          <t>SHAFT,VLS,X5,5-6015,324/6,8015,324-365TC</t>
        </is>
      </c>
      <c r="N164" t="inlineStr">
        <is>
          <t>A100195</t>
        </is>
      </c>
      <c r="O164" t="inlineStr">
        <is>
          <t>LT027</t>
        </is>
      </c>
      <c r="P164" s="13" t="n">
        <v>0</v>
      </c>
    </row>
    <row r="165">
      <c r="A165" s="27" t="n"/>
      <c r="B165" s="7" t="inlineStr">
        <is>
          <t>Price_BOM_VLSC_Shaft_159</t>
        </is>
      </c>
      <c r="C165" s="68" t="inlineStr">
        <is>
          <t>:80157-4P-100HP-VLSC:80157-4P-125HP-VLSC:80157-4P-150HP-VLSC:</t>
        </is>
      </c>
      <c r="D165" t="inlineStr">
        <is>
          <t>ShaftMatl_SS_AISI-303</t>
        </is>
      </c>
      <c r="E165" t="inlineStr">
        <is>
          <t>H303</t>
        </is>
      </c>
      <c r="F165" s="7" t="inlineStr">
        <is>
          <t>Stainless Steel, AISI-303</t>
        </is>
      </c>
      <c r="G165" t="inlineStr">
        <is>
          <t>X5</t>
        </is>
      </c>
      <c r="H165" t="inlineStr">
        <is>
          <t>:364TC:365TC:</t>
        </is>
      </c>
      <c r="I165" t="inlineStr">
        <is>
          <t>:MechSealType21:MechSealType2:</t>
        </is>
      </c>
      <c r="J165" t="n">
        <v>2.125</v>
      </c>
      <c r="K165" t="n">
        <v>2.375</v>
      </c>
      <c r="L165" t="n">
        <v>98410849</v>
      </c>
      <c r="M165" t="inlineStr">
        <is>
          <t>SHAFT,VLS,X5,5-6015,324/6,8015,324-365TC</t>
        </is>
      </c>
      <c r="N165" t="inlineStr">
        <is>
          <t>A100195</t>
        </is>
      </c>
      <c r="O165" t="inlineStr">
        <is>
          <t>LT027</t>
        </is>
      </c>
      <c r="P165" s="13" t="n">
        <v>0</v>
      </c>
    </row>
    <row r="166">
      <c r="A166" s="27" t="n"/>
      <c r="B166" s="7" t="inlineStr">
        <is>
          <t>Price_BOM_VLSC_Shaft_160</t>
        </is>
      </c>
      <c r="C166" s="68" t="inlineStr">
        <is>
          <t>:80157-4P-100HP-VLSC:80157-4P-125HP-VLSC:80157-4P-150HP-VLSC:</t>
        </is>
      </c>
      <c r="D166" t="inlineStr">
        <is>
          <t>ShaftMatl_SS_AISI-303</t>
        </is>
      </c>
      <c r="E166" t="inlineStr">
        <is>
          <t>H303</t>
        </is>
      </c>
      <c r="F166" s="7" t="inlineStr">
        <is>
          <t>Stainless Steel, AISI-303</t>
        </is>
      </c>
      <c r="G166" t="inlineStr">
        <is>
          <t>X5</t>
        </is>
      </c>
      <c r="H166" t="inlineStr">
        <is>
          <t>:404TC:405TC:</t>
        </is>
      </c>
      <c r="I166" t="inlineStr">
        <is>
          <t>:MechSealType21:MechSealType2:</t>
        </is>
      </c>
      <c r="J166" t="n">
        <v>2.125</v>
      </c>
      <c r="K166" t="n">
        <v>2.875</v>
      </c>
      <c r="L166" t="inlineStr">
        <is>
          <t>RTF</t>
        </is>
      </c>
      <c r="M166" t="inlineStr">
        <is>
          <t>RTF</t>
        </is>
      </c>
      <c r="N166" t="inlineStr">
        <is>
          <t>A100157</t>
        </is>
      </c>
      <c r="O166" t="inlineStr">
        <is>
          <t>LT027</t>
        </is>
      </c>
      <c r="P166" s="13" t="n">
        <v>0</v>
      </c>
    </row>
    <row r="167">
      <c r="A167" s="27" t="n"/>
      <c r="B167" s="7" t="inlineStr">
        <is>
          <t>Price_BOM_VLSC_Shaft_161</t>
        </is>
      </c>
      <c r="C167" s="68" t="inlineStr">
        <is>
          <t>:80157-4P-100HP-VLSC:80157-4P-125HP-VLSC:80157-4P-150HP-VLSC:</t>
        </is>
      </c>
      <c r="D167" t="inlineStr">
        <is>
          <t>ShaftMatl_SS_AISI-303</t>
        </is>
      </c>
      <c r="E167" t="inlineStr">
        <is>
          <t>H303</t>
        </is>
      </c>
      <c r="F167" s="7" t="inlineStr">
        <is>
          <t>Stainless Steel, AISI-303</t>
        </is>
      </c>
      <c r="G167" t="inlineStr">
        <is>
          <t>X5</t>
        </is>
      </c>
      <c r="H167" t="inlineStr">
        <is>
          <t>:444TC:445TC:</t>
        </is>
      </c>
      <c r="I167" t="inlineStr">
        <is>
          <t>:MechSealType21:MechSealType2:</t>
        </is>
      </c>
      <c r="J167" t="n">
        <v>2.125</v>
      </c>
      <c r="K167" t="n">
        <v>3.375</v>
      </c>
      <c r="L167" t="inlineStr">
        <is>
          <t>RTF</t>
        </is>
      </c>
      <c r="M167" t="inlineStr">
        <is>
          <t>RTF</t>
        </is>
      </c>
      <c r="N167" t="inlineStr">
        <is>
          <t>A100157</t>
        </is>
      </c>
      <c r="O167" t="inlineStr">
        <is>
          <t>LT027</t>
        </is>
      </c>
      <c r="P167" s="13" t="n">
        <v>0</v>
      </c>
    </row>
    <row r="168">
      <c r="A168" s="27" t="n"/>
      <c r="B168" s="7" t="inlineStr">
        <is>
          <t>Price_BOM_VLSC_Shaft_162</t>
        </is>
      </c>
      <c r="C168" s="68" t="inlineStr">
        <is>
          <t>:80157-4P-100HP-VLSC:80157-4P-125HP-VLSC:80157-4P-150HP-VLSC:</t>
        </is>
      </c>
      <c r="D168" t="inlineStr">
        <is>
          <t>ShaftMatl_SS_AISI-303</t>
        </is>
      </c>
      <c r="E168" t="inlineStr">
        <is>
          <t>H303</t>
        </is>
      </c>
      <c r="F168" s="7" t="inlineStr">
        <is>
          <t>Stainless Steel, AISI-303</t>
        </is>
      </c>
      <c r="G168" t="inlineStr">
        <is>
          <t>X6</t>
        </is>
      </c>
      <c r="H168" t="inlineStr">
        <is>
          <t>:444TC:445TC:</t>
        </is>
      </c>
      <c r="I168" t="inlineStr">
        <is>
          <t>:MechSealType21:MechSealType2:</t>
        </is>
      </c>
      <c r="J168" t="n">
        <v>2.125</v>
      </c>
      <c r="K168" t="n">
        <v>3.375</v>
      </c>
      <c r="L168" t="inlineStr">
        <is>
          <t>RTF</t>
        </is>
      </c>
      <c r="M168" t="inlineStr">
        <is>
          <t>RTF</t>
        </is>
      </c>
      <c r="N168" t="inlineStr">
        <is>
          <t>A100211</t>
        </is>
      </c>
      <c r="O168" t="inlineStr">
        <is>
          <t>LT027</t>
        </is>
      </c>
      <c r="P168" s="13" t="n">
        <v>0</v>
      </c>
    </row>
    <row r="169">
      <c r="A169" s="27" t="n"/>
      <c r="B169" s="7" t="inlineStr">
        <is>
          <t>Price_BOM_VLSC_Shaft_163</t>
        </is>
      </c>
      <c r="C169" s="2" t="inlineStr">
        <is>
          <t>:80951-4P-20HP-VLSC:80951-4P-25HP-VLSC:80951-4P-30HP-VLSC:80951-4P-40HP-VLSC:</t>
        </is>
      </c>
      <c r="D169" t="inlineStr">
        <is>
          <t>ShaftMatl_SS_AISI-303</t>
        </is>
      </c>
      <c r="E169" t="inlineStr">
        <is>
          <t>H303</t>
        </is>
      </c>
      <c r="F169" s="7" t="inlineStr">
        <is>
          <t>Stainless Steel, AISI-303</t>
        </is>
      </c>
      <c r="G169" t="inlineStr">
        <is>
          <t>XA</t>
        </is>
      </c>
      <c r="H169" t="inlineStr">
        <is>
          <t>:213TC:215TC:</t>
        </is>
      </c>
      <c r="I169" t="inlineStr">
        <is>
          <t>:MechSealType21:MechSealType2:</t>
        </is>
      </c>
      <c r="J169" t="n">
        <v>1.125</v>
      </c>
      <c r="K169" t="n">
        <v>1.375</v>
      </c>
      <c r="L169" t="n">
        <v>98150635</v>
      </c>
      <c r="M169" t="inlineStr">
        <is>
          <t>SHAFT,VLS,XA,213TC-286TC H303</t>
        </is>
      </c>
      <c r="N169" t="inlineStr">
        <is>
          <t>A100164</t>
        </is>
      </c>
      <c r="O169" t="inlineStr">
        <is>
          <t>LT027</t>
        </is>
      </c>
      <c r="P169" s="13" t="n">
        <v>0</v>
      </c>
    </row>
    <row r="170">
      <c r="A170" s="27" t="n"/>
      <c r="B170" s="7" t="inlineStr">
        <is>
          <t>Price_BOM_VLSC_Shaft_164</t>
        </is>
      </c>
      <c r="C170" s="2" t="inlineStr">
        <is>
          <t>:80951-4P-20HP-VLSC:80951-4P-25HP-VLSC:80951-4P-30HP-VLSC:80951-4P-40HP-VLSC:</t>
        </is>
      </c>
      <c r="D170" t="inlineStr">
        <is>
          <t>ShaftMatl_SS_AISI-303</t>
        </is>
      </c>
      <c r="E170" t="inlineStr">
        <is>
          <t>H303</t>
        </is>
      </c>
      <c r="F170" s="7" t="inlineStr">
        <is>
          <t>Stainless Steel, AISI-303</t>
        </is>
      </c>
      <c r="G170" t="inlineStr">
        <is>
          <t>XA</t>
        </is>
      </c>
      <c r="H170" t="inlineStr">
        <is>
          <t>:254TC:256TC:</t>
        </is>
      </c>
      <c r="I170" t="inlineStr">
        <is>
          <t>:MechSealType21:MechSealType2:</t>
        </is>
      </c>
      <c r="J170" t="n">
        <v>1.125</v>
      </c>
      <c r="K170" t="n">
        <v>1.625</v>
      </c>
      <c r="L170" t="n">
        <v>98425578</v>
      </c>
      <c r="M170" t="inlineStr">
        <is>
          <t>SHAFT,VLS,XA,5095/8095,254/6 TC</t>
        </is>
      </c>
      <c r="N170" t="inlineStr">
        <is>
          <t>A100135</t>
        </is>
      </c>
      <c r="O170" t="inlineStr">
        <is>
          <t>LT027</t>
        </is>
      </c>
      <c r="P170" s="13" t="n">
        <v>0</v>
      </c>
    </row>
    <row r="171">
      <c r="A171" s="27" t="n"/>
      <c r="B171" s="7" t="inlineStr">
        <is>
          <t>Price_BOM_VLSC_Shaft_165</t>
        </is>
      </c>
      <c r="C171" s="2" t="inlineStr">
        <is>
          <t>:80951-4P-20HP-VLSC:80951-4P-25HP-VLSC:80951-4P-30HP-VLSC:80951-4P-40HP-VLSC:</t>
        </is>
      </c>
      <c r="D171" t="inlineStr">
        <is>
          <t>ShaftMatl_SS_AISI-303</t>
        </is>
      </c>
      <c r="E171" t="inlineStr">
        <is>
          <t>H303</t>
        </is>
      </c>
      <c r="F171" s="7" t="inlineStr">
        <is>
          <t>Stainless Steel, AISI-303</t>
        </is>
      </c>
      <c r="G171" t="inlineStr">
        <is>
          <t>XA</t>
        </is>
      </c>
      <c r="H171" t="inlineStr">
        <is>
          <t>:284TC:286TC:</t>
        </is>
      </c>
      <c r="I171" t="inlineStr">
        <is>
          <t>:MechSealType21:MechSealType2:</t>
        </is>
      </c>
      <c r="J171" t="n">
        <v>1.125</v>
      </c>
      <c r="K171" t="n">
        <v>1.875</v>
      </c>
      <c r="L171" t="n">
        <v>98150635</v>
      </c>
      <c r="M171" t="inlineStr">
        <is>
          <t>SHAFT,VLS,XA,213TC-286TC H303</t>
        </is>
      </c>
      <c r="N171" t="inlineStr">
        <is>
          <t>A100282</t>
        </is>
      </c>
      <c r="O171" t="inlineStr">
        <is>
          <t>LT027</t>
        </is>
      </c>
      <c r="P171" s="13" t="n">
        <v>0</v>
      </c>
    </row>
    <row r="172">
      <c r="A172" s="27" t="n"/>
      <c r="B172" s="7" t="inlineStr">
        <is>
          <t>Price_BOM_VLSC_Shaft_166</t>
        </is>
      </c>
      <c r="C172" s="2" t="inlineStr">
        <is>
          <t>:80951-4P-20HP-VLSC:80951-4P-25HP-VLSC:80951-4P-30HP-VLSC:80951-4P-40HP-VLSC:</t>
        </is>
      </c>
      <c r="D172" t="inlineStr">
        <is>
          <t>ShaftMatl_SS_AISI-303</t>
        </is>
      </c>
      <c r="E172" t="inlineStr">
        <is>
          <t>H303</t>
        </is>
      </c>
      <c r="F172" s="7" t="inlineStr">
        <is>
          <t>Stainless Steel, AISI-303</t>
        </is>
      </c>
      <c r="G172" t="inlineStr">
        <is>
          <t>XA</t>
        </is>
      </c>
      <c r="H172" t="inlineStr">
        <is>
          <t>:324TC:326TC:</t>
        </is>
      </c>
      <c r="I172" t="inlineStr">
        <is>
          <t>:MechSealType21:MechSealType2:</t>
        </is>
      </c>
      <c r="J172" t="n">
        <v>1.625</v>
      </c>
      <c r="K172" t="n">
        <v>2.125</v>
      </c>
      <c r="L172" t="n">
        <v>98450715</v>
      </c>
      <c r="M172" t="inlineStr">
        <is>
          <t>SHAFT,VLS,XA,5095,404/5,8095,324/326TC</t>
        </is>
      </c>
      <c r="N172" t="inlineStr">
        <is>
          <t>A100320</t>
        </is>
      </c>
      <c r="O172" t="inlineStr">
        <is>
          <t>LT027</t>
        </is>
      </c>
      <c r="P172" s="13" t="n">
        <v>0</v>
      </c>
    </row>
    <row r="173">
      <c r="A173" s="27" t="n"/>
      <c r="B173" s="7" t="inlineStr">
        <is>
          <t>Price_BOM_VLSC_Shaft_167</t>
        </is>
      </c>
      <c r="C173" s="68" t="inlineStr">
        <is>
          <t>:20951-2P-15HP-VLSC:20951-2P-20HP-VLSC:20951-2P-25HP-VLSC:20951-2P-30HP-VLSC:20951-4P-3HP-VLSC:20951-4P-5HP-VLSC:</t>
        </is>
      </c>
      <c r="D173" t="inlineStr">
        <is>
          <t>ShaftMatl_SS_AISI-303</t>
        </is>
      </c>
      <c r="E173" t="inlineStr">
        <is>
          <t>H303</t>
        </is>
      </c>
      <c r="F173" s="7" t="inlineStr">
        <is>
          <t>Stainless Steel, AISI-303</t>
        </is>
      </c>
      <c r="G173" t="inlineStr">
        <is>
          <t>X4</t>
        </is>
      </c>
      <c r="H173" t="inlineStr">
        <is>
          <t>:284TSC:286TSC:</t>
        </is>
      </c>
      <c r="I173" t="inlineStr">
        <is>
          <t>:MechSealType21:MechSealType2:</t>
        </is>
      </c>
      <c r="J173" t="n">
        <v>1.125</v>
      </c>
      <c r="K173" t="n">
        <v>1.625</v>
      </c>
      <c r="L173" t="n">
        <v>98183504</v>
      </c>
      <c r="M173" t="inlineStr">
        <is>
          <t>SHAFT,VLS,X4,20-5095,284TC/286 TC</t>
        </is>
      </c>
      <c r="N173" t="inlineStr">
        <is>
          <t>A100244</t>
        </is>
      </c>
      <c r="O173" t="inlineStr">
        <is>
          <t>LT027</t>
        </is>
      </c>
      <c r="P173" s="13" t="n">
        <v>0</v>
      </c>
    </row>
    <row r="174">
      <c r="A174" s="27" t="n"/>
      <c r="B174" s="7" t="inlineStr">
        <is>
          <t>Price_BOM_VLSC_Shaft_168</t>
        </is>
      </c>
      <c r="C174" s="68" t="inlineStr">
        <is>
          <t>:20955-2P-15HP-VLSC:20955-2P-20HP-VLSC:20955-2P-25HP-VLSC:20955-2P-30HP-VLSC:20955-2P-40HP-VLSC:20955-2P-50HP-VLSC:</t>
        </is>
      </c>
      <c r="D174" t="inlineStr">
        <is>
          <t>ShaftMatl_SS_AISI-303</t>
        </is>
      </c>
      <c r="E174" t="inlineStr">
        <is>
          <t>H303</t>
        </is>
      </c>
      <c r="F174" s="7" t="inlineStr">
        <is>
          <t>Stainless Steel, AISI-303</t>
        </is>
      </c>
      <c r="G174" t="inlineStr">
        <is>
          <t>X4</t>
        </is>
      </c>
      <c r="H174" t="inlineStr">
        <is>
          <t>:254TC:256TC:</t>
        </is>
      </c>
      <c r="I174" t="inlineStr">
        <is>
          <t>:MechSealType21:MechSealType2:</t>
        </is>
      </c>
      <c r="J174" t="n">
        <v>1.125</v>
      </c>
      <c r="K174" t="n">
        <v>1.625</v>
      </c>
      <c r="L174" t="n">
        <v>98183103</v>
      </c>
      <c r="M174" t="inlineStr">
        <is>
          <t>SHAFT,VLS,X4,7,9.5"213-286TC</t>
        </is>
      </c>
      <c r="N174" t="inlineStr">
        <is>
          <t>A100164</t>
        </is>
      </c>
      <c r="O174" t="inlineStr">
        <is>
          <t>LT027</t>
        </is>
      </c>
      <c r="P174" s="13" t="n">
        <v>0</v>
      </c>
    </row>
    <row r="175">
      <c r="A175" s="27" t="n"/>
      <c r="B175" s="7" t="inlineStr">
        <is>
          <t>Price_BOM_VLSC_Shaft_169</t>
        </is>
      </c>
      <c r="C175" s="68" t="inlineStr">
        <is>
          <t>:20955-2P-15HP-VLSC:20955-2P-20HP-VLSC:20955-2P-25HP-VLSC:20955-2P-30HP-VLSC:20955-2P-40HP-VLSC:20955-2P-50HP-VLSC:</t>
        </is>
      </c>
      <c r="D175" t="inlineStr">
        <is>
          <t>ShaftMatl_SS_AISI-303</t>
        </is>
      </c>
      <c r="E175" t="inlineStr">
        <is>
          <t>H303</t>
        </is>
      </c>
      <c r="F175" s="7" t="inlineStr">
        <is>
          <t>Stainless Steel, AISI-303</t>
        </is>
      </c>
      <c r="G175" t="inlineStr">
        <is>
          <t>X4</t>
        </is>
      </c>
      <c r="H175" t="inlineStr">
        <is>
          <t>:324TSC:326TSC:</t>
        </is>
      </c>
      <c r="I175" t="inlineStr">
        <is>
          <t>:MechSealType21:MechSealType2:</t>
        </is>
      </c>
      <c r="J175" t="n">
        <v>1.625</v>
      </c>
      <c r="K175" t="n">
        <v>1.875</v>
      </c>
      <c r="L175" t="n">
        <v>98183505</v>
      </c>
      <c r="M175" t="inlineStr">
        <is>
          <t>SHAFT,VLS,X4,7",284-365,9.5",324-365 TSC</t>
        </is>
      </c>
      <c r="N175" t="inlineStr">
        <is>
          <t>A100284</t>
        </is>
      </c>
      <c r="O175" t="inlineStr">
        <is>
          <t>LT027</t>
        </is>
      </c>
      <c r="P175" s="13" t="n">
        <v>0</v>
      </c>
    </row>
    <row r="176">
      <c r="A176" s="27" t="n"/>
      <c r="B176" s="7" t="inlineStr">
        <is>
          <t>Price_BOM_VLSC_Shaft_170</t>
        </is>
      </c>
      <c r="C176" t="inlineStr">
        <is>
          <t>:20959-2P-20HP-VLSC:20959-2P-25HP-VLSC:20959-2P-30HP-VLSC:20959-2P-40HP-VLSC:20959-2P-50HP-VLSC:20959-2P-60HP-VLSC:</t>
        </is>
      </c>
      <c r="D176" t="inlineStr">
        <is>
          <t>ShaftMatl_SS_AISI-303</t>
        </is>
      </c>
      <c r="E176" t="inlineStr">
        <is>
          <t>H303</t>
        </is>
      </c>
      <c r="F176" s="7" t="inlineStr">
        <is>
          <t>Stainless Steel, AISI-303</t>
        </is>
      </c>
      <c r="G176" t="inlineStr">
        <is>
          <t>X4</t>
        </is>
      </c>
      <c r="H176" t="inlineStr">
        <is>
          <t>:324TSC:326TSC:</t>
        </is>
      </c>
      <c r="I176" t="inlineStr">
        <is>
          <t>:MechSealType21:MechSealType2:</t>
        </is>
      </c>
      <c r="J176" t="n">
        <v>1.625</v>
      </c>
      <c r="K176" t="n">
        <v>1.875</v>
      </c>
      <c r="L176" t="n">
        <v>98183505</v>
      </c>
      <c r="M176" t="inlineStr">
        <is>
          <t>SHAFT,VLS,X4,7",284-365,9.5",324-365 TSC</t>
        </is>
      </c>
      <c r="N176" t="inlineStr">
        <is>
          <t>A100284</t>
        </is>
      </c>
      <c r="O176" t="inlineStr">
        <is>
          <t>LT027</t>
        </is>
      </c>
      <c r="P176" s="13" t="n">
        <v>0</v>
      </c>
    </row>
    <row r="177">
      <c r="A177" s="27" t="n"/>
      <c r="B177" s="7" t="inlineStr">
        <is>
          <t>Price_BOM_VLSC_Shaft_171</t>
        </is>
      </c>
      <c r="C177" t="inlineStr">
        <is>
          <t>:20959-2P-20HP-VLSC:20959-2P-25HP-VLSC:20959-2P-30HP-VLSC:20959-2P-40HP-VLSC:20959-2P-50HP-VLSC:20959-2P-60HP-VLSC:</t>
        </is>
      </c>
      <c r="D177" t="inlineStr">
        <is>
          <t>ShaftMatl_SS_AISI-303</t>
        </is>
      </c>
      <c r="E177" t="inlineStr">
        <is>
          <t>H303</t>
        </is>
      </c>
      <c r="F177" s="7" t="inlineStr">
        <is>
          <t>Stainless Steel, AISI-303</t>
        </is>
      </c>
      <c r="G177" t="inlineStr">
        <is>
          <t>X4</t>
        </is>
      </c>
      <c r="H177" t="inlineStr">
        <is>
          <t>:254TC:256TC:</t>
        </is>
      </c>
      <c r="I177" t="inlineStr">
        <is>
          <t>:MechSealType21:MechSealType2:</t>
        </is>
      </c>
      <c r="J177" t="n">
        <v>1.125</v>
      </c>
      <c r="K177" t="n">
        <v>1.625</v>
      </c>
      <c r="L177" t="n">
        <v>98183103</v>
      </c>
      <c r="M177" t="inlineStr">
        <is>
          <t>SHAFT,VLS,X4,7,9.5"213-286TC</t>
        </is>
      </c>
      <c r="N177" t="inlineStr">
        <is>
          <t>A100164</t>
        </is>
      </c>
      <c r="O177" t="inlineStr">
        <is>
          <t>LT027</t>
        </is>
      </c>
      <c r="P177" s="13" t="n">
        <v>0</v>
      </c>
    </row>
    <row r="178">
      <c r="A178" s="27" t="n"/>
      <c r="B178" s="7" t="inlineStr">
        <is>
          <t>Price_BOM_VLSC_Shaft_172</t>
        </is>
      </c>
      <c r="C178" s="68" t="inlineStr">
        <is>
          <t>:30707-2P-15HP-VLSC:30707-2P-20HP-VLSC:30707-2P-25HP-VLSC:30707-2P-30HP-VLSC:</t>
        </is>
      </c>
      <c r="D178" t="inlineStr">
        <is>
          <t>ShaftMatl_SS_AISI-303</t>
        </is>
      </c>
      <c r="E178" t="inlineStr">
        <is>
          <t>H303</t>
        </is>
      </c>
      <c r="F178" s="7" t="inlineStr">
        <is>
          <t>Stainless Steel, AISI-303</t>
        </is>
      </c>
      <c r="G178" t="inlineStr">
        <is>
          <t>X4</t>
        </is>
      </c>
      <c r="H178" t="inlineStr">
        <is>
          <t>:254TC:256TC:</t>
        </is>
      </c>
      <c r="I178" t="inlineStr">
        <is>
          <t>:MechSealType21:MechSealType2:</t>
        </is>
      </c>
      <c r="J178" t="n">
        <v>1.125</v>
      </c>
      <c r="K178" t="n">
        <v>1.625</v>
      </c>
      <c r="L178" t="n">
        <v>98183103</v>
      </c>
      <c r="M178" t="inlineStr">
        <is>
          <t>SHAFT,VLS,X4,7,9.5"213-286TC</t>
        </is>
      </c>
      <c r="N178" t="inlineStr">
        <is>
          <t>A100164</t>
        </is>
      </c>
      <c r="O178" t="inlineStr">
        <is>
          <t>LT027</t>
        </is>
      </c>
      <c r="P178" s="13" t="n">
        <v>0</v>
      </c>
    </row>
    <row r="179">
      <c r="A179" s="27" t="n"/>
      <c r="B179" s="7" t="inlineStr">
        <is>
          <t>Price_BOM_VLSC_Shaft_173</t>
        </is>
      </c>
      <c r="C179" s="7" t="inlineStr">
        <is>
          <t>:40707-2P-15HP-VLSC:40707-2P-20HP-VLSC:40707-2P-25HP-VLSC:</t>
        </is>
      </c>
      <c r="D179" t="inlineStr">
        <is>
          <t>ShaftMatl_SS_AISI-303</t>
        </is>
      </c>
      <c r="E179" t="inlineStr">
        <is>
          <t>H303</t>
        </is>
      </c>
      <c r="F179" s="7" t="inlineStr">
        <is>
          <t>Stainless Steel, AISI-303</t>
        </is>
      </c>
      <c r="G179" s="7" t="inlineStr">
        <is>
          <t>X4</t>
        </is>
      </c>
      <c r="H179" t="inlineStr">
        <is>
          <t>:254TC:256TC:</t>
        </is>
      </c>
      <c r="I179" t="inlineStr">
        <is>
          <t>:MechSealType21:MechSealType2:</t>
        </is>
      </c>
      <c r="J179" t="n">
        <v>1.125</v>
      </c>
      <c r="K179" t="n">
        <v>1.625</v>
      </c>
      <c r="L179" t="n">
        <v>98183103</v>
      </c>
      <c r="M179" t="inlineStr">
        <is>
          <t>SHAFT,VLS,X4,7,9.5"213-286TC</t>
        </is>
      </c>
      <c r="N179" t="inlineStr">
        <is>
          <t>A100164</t>
        </is>
      </c>
      <c r="O179" t="inlineStr">
        <is>
          <t>LT027</t>
        </is>
      </c>
      <c r="P179" s="13" t="n">
        <v>0</v>
      </c>
    </row>
    <row r="180">
      <c r="A180" s="27" t="n"/>
      <c r="B180" s="7" t="inlineStr">
        <is>
          <t>Price_BOM_VLSC_Shaft_174</t>
        </is>
      </c>
      <c r="C180" t="inlineStr">
        <is>
          <t>:50959-2P-60HP-VLSC:50959-2P-75HP-VLSC:50959-2P-100HP-VLSC:50959-2P-125HP-VLSC:</t>
        </is>
      </c>
      <c r="D180" t="inlineStr">
        <is>
          <t>ShaftMatl_SS_AISI-303</t>
        </is>
      </c>
      <c r="E180" t="inlineStr">
        <is>
          <t>H303</t>
        </is>
      </c>
      <c r="F180" s="7" t="inlineStr">
        <is>
          <t>Stainless Steel, AISI-303</t>
        </is>
      </c>
      <c r="G180" t="inlineStr">
        <is>
          <t>XA</t>
        </is>
      </c>
      <c r="H180" t="inlineStr">
        <is>
          <t>:404TSC:405TSC:</t>
        </is>
      </c>
      <c r="I180" t="inlineStr">
        <is>
          <t>:MechSealType21:MechSealType2:</t>
        </is>
      </c>
      <c r="J180" t="n">
        <v>0</v>
      </c>
      <c r="K180" t="n">
        <v>2.125</v>
      </c>
      <c r="L180" t="inlineStr">
        <is>
          <t>RTF</t>
        </is>
      </c>
      <c r="M180" t="inlineStr">
        <is>
          <t>RTF</t>
        </is>
      </c>
      <c r="N180" t="inlineStr">
        <is>
          <t>A100244</t>
        </is>
      </c>
      <c r="O180" t="inlineStr">
        <is>
          <t>LT027</t>
        </is>
      </c>
      <c r="P180" s="13" t="n">
        <v>0</v>
      </c>
    </row>
    <row r="181">
      <c r="A181" s="27" t="n"/>
      <c r="B181" s="7" t="inlineStr">
        <is>
          <t>Price_BOM_VLSC_Shaft_175</t>
        </is>
      </c>
      <c r="C181" s="68" t="inlineStr">
        <is>
          <t>:20955-2P-15HP-VLSC:</t>
        </is>
      </c>
      <c r="D181" t="inlineStr">
        <is>
          <t>ShaftMatl_SS_AISI-303</t>
        </is>
      </c>
      <c r="E181" t="inlineStr">
        <is>
          <t>H303</t>
        </is>
      </c>
      <c r="F181" s="7" t="inlineStr">
        <is>
          <t>Stainless Steel, AISI-303</t>
        </is>
      </c>
      <c r="G181" t="inlineStr">
        <is>
          <t>X3</t>
        </is>
      </c>
      <c r="H181" t="inlineStr">
        <is>
          <t>:213TC:215TC:</t>
        </is>
      </c>
      <c r="I181" t="inlineStr">
        <is>
          <t>:MechSealType21:MechSealType2:</t>
        </is>
      </c>
      <c r="J181" t="n">
        <v>1.125</v>
      </c>
      <c r="K181" t="n">
        <v>1.375</v>
      </c>
      <c r="L181" t="n">
        <v>98132103</v>
      </c>
      <c r="M181" t="inlineStr">
        <is>
          <t>SHAFT,VLS,X3,7/9in,213/5,12in,254/6 TC</t>
        </is>
      </c>
      <c r="N181" t="inlineStr">
        <is>
          <t>A100114</t>
        </is>
      </c>
      <c r="O181" t="inlineStr">
        <is>
          <t>LT027</t>
        </is>
      </c>
      <c r="P181" s="13" t="n">
        <v>0</v>
      </c>
    </row>
    <row r="182" customFormat="1" s="84">
      <c r="A182" s="91" t="n"/>
      <c r="B182" s="89" t="inlineStr">
        <is>
          <t>Price_BOM_VLSC_Shaft_176</t>
        </is>
      </c>
      <c r="C182" s="105" t="inlineStr">
        <is>
          <t>:2095A-2P-15HP-VLSC:2095A-2P-20HP-VLSC:2095A-2P-25HP-VLSC:2095A-2P-30HP-VLSC:2095A-4P-3HP-VLSC:2095A-4P-5HP-VLSC:</t>
        </is>
      </c>
      <c r="D182" s="84" t="inlineStr">
        <is>
          <t>ShaftMatl_SS_AISI-303</t>
        </is>
      </c>
      <c r="E182" s="84" t="inlineStr">
        <is>
          <t>H303</t>
        </is>
      </c>
      <c r="F182" s="89" t="inlineStr">
        <is>
          <t>Stainless Steel, AISI-303</t>
        </is>
      </c>
      <c r="G182" s="84" t="inlineStr">
        <is>
          <t>X4</t>
        </is>
      </c>
      <c r="H182" s="84" t="inlineStr">
        <is>
          <t>:284TSC:286TSC:</t>
        </is>
      </c>
      <c r="I182" s="84" t="inlineStr">
        <is>
          <t>:MechSealType21:MechSealType2:</t>
        </is>
      </c>
      <c r="J182" s="84" t="n">
        <v>1.125</v>
      </c>
      <c r="K182" s="84" t="n">
        <v>1.625</v>
      </c>
      <c r="L182" s="84" t="n">
        <v>98183504</v>
      </c>
      <c r="M182" s="84" t="inlineStr">
        <is>
          <t>SHAFT,VLS,X4,20-5095,284TC/286 TC</t>
        </is>
      </c>
      <c r="N182" s="84" t="inlineStr">
        <is>
          <t>A100244</t>
        </is>
      </c>
      <c r="O182" s="84" t="inlineStr">
        <is>
          <t>LT027</t>
        </is>
      </c>
      <c r="P182" s="13" t="n">
        <v>0</v>
      </c>
    </row>
    <row r="183" customFormat="1" s="84">
      <c r="A183" s="91" t="n"/>
      <c r="B183" s="89" t="inlineStr">
        <is>
          <t>Price_BOM_VLSC_Shaft_177</t>
        </is>
      </c>
      <c r="C183" s="105" t="inlineStr">
        <is>
          <t>:2095A-2P-15HP-VLSC:2095A-2P-20HP-VLSC:2095A-2P-25HP-VLSC:2095A-2P-30HP-VLSC:2095A-4P-3HP-VLSC:2095A-4P-5HP-VLSC:</t>
        </is>
      </c>
      <c r="D183" s="84" t="inlineStr">
        <is>
          <t>ShaftMatl_SS_AISI-303</t>
        </is>
      </c>
      <c r="E183" s="84" t="inlineStr">
        <is>
          <t>H303</t>
        </is>
      </c>
      <c r="F183" s="89" t="inlineStr">
        <is>
          <t>Stainless Steel, AISI-303</t>
        </is>
      </c>
      <c r="G183" s="84" t="inlineStr">
        <is>
          <t>X3</t>
        </is>
      </c>
      <c r="H183" s="84" t="inlineStr">
        <is>
          <t>:182TC:184TC:</t>
        </is>
      </c>
      <c r="I183" s="84" t="inlineStr">
        <is>
          <t>:MechSealType21:MechSealType2:</t>
        </is>
      </c>
      <c r="J183" s="84" t="n">
        <v>1.125</v>
      </c>
      <c r="K183" s="84" t="n">
        <v>1.125</v>
      </c>
      <c r="L183" s="84" t="n">
        <v>98183501</v>
      </c>
      <c r="M183" s="84" t="inlineStr">
        <is>
          <t>SHAFT,VLS,X3,12-5070,20-4095,182/4TC 304</t>
        </is>
      </c>
      <c r="N183" s="84" t="inlineStr">
        <is>
          <t>A100168</t>
        </is>
      </c>
      <c r="O183" s="84" t="inlineStr">
        <is>
          <t>LT027</t>
        </is>
      </c>
      <c r="P183" s="13" t="n">
        <v>0</v>
      </c>
    </row>
    <row r="184" customFormat="1" s="84">
      <c r="A184" s="91" t="n"/>
      <c r="B184" s="89" t="inlineStr">
        <is>
          <t>Price_BOM_VLSC_Shaft_178</t>
        </is>
      </c>
      <c r="C184" s="105" t="inlineStr">
        <is>
          <t>:2095A-2P-15HP-VLSC:2095A-2P-20HP-VLSC:2095A-2P-25HP-VLSC:2095A-2P-30HP-VLSC:2095A-4P-3HP-VLSC:2095A-4P-5HP-VLSC:</t>
        </is>
      </c>
      <c r="D184" s="84" t="inlineStr">
        <is>
          <t>ShaftMatl_SS_AISI-303</t>
        </is>
      </c>
      <c r="E184" s="84" t="inlineStr">
        <is>
          <t>H303</t>
        </is>
      </c>
      <c r="F184" s="89" t="inlineStr">
        <is>
          <t>Stainless Steel, AISI-303</t>
        </is>
      </c>
      <c r="G184" s="84" t="inlineStr">
        <is>
          <t>X3</t>
        </is>
      </c>
      <c r="H184" s="84" t="inlineStr">
        <is>
          <t>:213TC:215TC:</t>
        </is>
      </c>
      <c r="I184" s="84" t="inlineStr">
        <is>
          <t>:MechSealType21:MechSealType2:</t>
        </is>
      </c>
      <c r="J184" s="84" t="n">
        <v>1.125</v>
      </c>
      <c r="K184" s="84" t="n">
        <v>1.375</v>
      </c>
      <c r="L184" s="84" t="n">
        <v>98132103</v>
      </c>
      <c r="M184" s="84" t="inlineStr">
        <is>
          <t>SHAFT,VLS,X3,7/9in,213/5,12in,254/6 TC</t>
        </is>
      </c>
      <c r="N184" s="84" t="inlineStr">
        <is>
          <t>A100114</t>
        </is>
      </c>
      <c r="O184" s="84" t="inlineStr">
        <is>
          <t>LT027</t>
        </is>
      </c>
      <c r="P184" s="13" t="n">
        <v>0</v>
      </c>
    </row>
    <row r="185" customFormat="1" s="84">
      <c r="A185" s="91" t="n"/>
      <c r="B185" s="89" t="inlineStr">
        <is>
          <t>Price_BOM_VLSC_Shaft_179</t>
        </is>
      </c>
      <c r="C185" s="105" t="inlineStr">
        <is>
          <t>:2095A-2P-15HP-VLSC:2095A-2P-20HP-VLSC:2095A-2P-25HP-VLSC:2095A-2P-30HP-VLSC:2095A-4P-3HP-VLSC:2095A-4P-5HP-VLSC:</t>
        </is>
      </c>
      <c r="D185" s="84" t="inlineStr">
        <is>
          <t>ShaftMatl_SS_AISI-303</t>
        </is>
      </c>
      <c r="E185" s="84" t="inlineStr">
        <is>
          <t>H303</t>
        </is>
      </c>
      <c r="F185" s="89" t="inlineStr">
        <is>
          <t>Stainless Steel, AISI-303</t>
        </is>
      </c>
      <c r="G185" s="84" t="inlineStr">
        <is>
          <t>X3</t>
        </is>
      </c>
      <c r="H185" s="84" t="inlineStr">
        <is>
          <t>:254TC:256TC:</t>
        </is>
      </c>
      <c r="I185" s="84" t="inlineStr">
        <is>
          <t>:MechSealType21:MechSealType2:</t>
        </is>
      </c>
      <c r="J185" s="84" t="n">
        <v>1.125</v>
      </c>
      <c r="K185" s="84" t="n">
        <v>1.625</v>
      </c>
      <c r="L185" s="84" t="n">
        <v>98183503</v>
      </c>
      <c r="M185" s="84" t="inlineStr">
        <is>
          <t>SHAFT,VLS,X3,12-5070,20-6095,254/6TC 304</t>
        </is>
      </c>
      <c r="N185" s="84" t="inlineStr">
        <is>
          <t>A100114</t>
        </is>
      </c>
      <c r="O185" s="84" t="inlineStr">
        <is>
          <t>LT027</t>
        </is>
      </c>
      <c r="P185" s="13" t="n">
        <v>0</v>
      </c>
    </row>
    <row r="186" customFormat="1" s="84">
      <c r="A186" s="91" t="n"/>
      <c r="B186" s="89" t="inlineStr">
        <is>
          <t>Price_BOM_VLSC_Shaft_180</t>
        </is>
      </c>
      <c r="C186" s="105" t="inlineStr">
        <is>
          <t>:40159-4P-30HP-VLSC:40159-4P-40HP-VLSC:40159-4P-50HP-VLSC:</t>
        </is>
      </c>
      <c r="D186" s="84" t="inlineStr">
        <is>
          <t>ShaftMatl_SS_AISI-303</t>
        </is>
      </c>
      <c r="E186" s="84" t="inlineStr">
        <is>
          <t>H303</t>
        </is>
      </c>
      <c r="F186" s="89" t="inlineStr">
        <is>
          <t>Stainless Steel, AISI-303</t>
        </is>
      </c>
      <c r="G186" s="84" t="inlineStr">
        <is>
          <t>XA</t>
        </is>
      </c>
      <c r="H186" s="84" t="inlineStr">
        <is>
          <t>:213TC:215TC:</t>
        </is>
      </c>
      <c r="I186" s="84" t="inlineStr">
        <is>
          <t>:MechSealType21:MechSealType2:</t>
        </is>
      </c>
      <c r="J186" s="84" t="n">
        <v>1.125</v>
      </c>
      <c r="K186" s="84" t="n">
        <v>1.375</v>
      </c>
      <c r="L186" s="84" t="n">
        <v>98150634</v>
      </c>
      <c r="M186" s="84" t="inlineStr">
        <is>
          <t>SHAFT,VLS,XA,4015,213/5 TC</t>
        </is>
      </c>
      <c r="N186" s="84" t="inlineStr">
        <is>
          <t>A100190</t>
        </is>
      </c>
      <c r="O186" s="84" t="inlineStr">
        <is>
          <t>LT027</t>
        </is>
      </c>
      <c r="P186" s="13" t="n">
        <v>0</v>
      </c>
    </row>
    <row r="187" customFormat="1" s="84">
      <c r="A187" s="91" t="n"/>
      <c r="B187" s="89" t="inlineStr">
        <is>
          <t>Price_BOM_VLSC_Shaft_181</t>
        </is>
      </c>
      <c r="C187" s="105" t="inlineStr">
        <is>
          <t>:40159-4P-30HP-VLSC:40159-4P-40HP-VLSC:40159-4P-50HP-VLSC:</t>
        </is>
      </c>
      <c r="D187" s="84" t="inlineStr">
        <is>
          <t>ShaftMatl_SS_AISI-303</t>
        </is>
      </c>
      <c r="E187" s="84" t="inlineStr">
        <is>
          <t>H303</t>
        </is>
      </c>
      <c r="F187" s="89" t="inlineStr">
        <is>
          <t>Stainless Steel, AISI-303</t>
        </is>
      </c>
      <c r="G187" s="84" t="inlineStr">
        <is>
          <t>XA</t>
        </is>
      </c>
      <c r="H187" s="84" t="inlineStr">
        <is>
          <t>:254TC:256TC:</t>
        </is>
      </c>
      <c r="I187" s="84" t="inlineStr">
        <is>
          <t>:MechSealType21:MechSealType2:</t>
        </is>
      </c>
      <c r="J187" s="84" t="n">
        <v>1.125</v>
      </c>
      <c r="K187" s="84" t="n">
        <v>1.625</v>
      </c>
      <c r="L187" s="84" t="n">
        <v>98150635</v>
      </c>
      <c r="M187" s="84" t="inlineStr">
        <is>
          <t>SHAFT,VLS,XA,213TC-286TC H303</t>
        </is>
      </c>
      <c r="N187" s="84" t="inlineStr">
        <is>
          <t>A100135</t>
        </is>
      </c>
      <c r="O187" s="84" t="inlineStr">
        <is>
          <t>LT027</t>
        </is>
      </c>
      <c r="P187" s="13" t="n">
        <v>0</v>
      </c>
    </row>
    <row r="188" customFormat="1" s="84">
      <c r="A188" s="91" t="n"/>
      <c r="B188" s="89" t="inlineStr">
        <is>
          <t>Price_BOM_VLSC_Shaft_182</t>
        </is>
      </c>
      <c r="C188" s="105" t="inlineStr">
        <is>
          <t>:40159-4P-30HP-VLSC:40159-4P-40HP-VLSC:40159-4P-50HP-VLSC:</t>
        </is>
      </c>
      <c r="D188" s="84" t="inlineStr">
        <is>
          <t>ShaftMatl_SS_AISI-303</t>
        </is>
      </c>
      <c r="E188" s="84" t="inlineStr">
        <is>
          <t>H303</t>
        </is>
      </c>
      <c r="F188" s="89" t="inlineStr">
        <is>
          <t>Stainless Steel, AISI-303</t>
        </is>
      </c>
      <c r="G188" s="84" t="inlineStr">
        <is>
          <t>XA</t>
        </is>
      </c>
      <c r="H188" s="84" t="inlineStr">
        <is>
          <t>:284TC:286TC:</t>
        </is>
      </c>
      <c r="I188" s="84" t="inlineStr">
        <is>
          <t>:MechSealType21:MechSealType2:</t>
        </is>
      </c>
      <c r="J188" s="84" t="n">
        <v>1.125</v>
      </c>
      <c r="K188" s="84" t="n">
        <v>1.875</v>
      </c>
      <c r="L188" s="84" t="n">
        <v>98150633</v>
      </c>
      <c r="M188" s="84" t="inlineStr">
        <is>
          <t>SHAFT,VLS,XA,4/5095,4015,284,8012,213 TC</t>
        </is>
      </c>
      <c r="N188" s="84" t="inlineStr">
        <is>
          <t>A100126</t>
        </is>
      </c>
      <c r="O188" s="84" t="inlineStr">
        <is>
          <t>LT027</t>
        </is>
      </c>
      <c r="P188" s="13" t="n">
        <v>0</v>
      </c>
    </row>
    <row r="189" customFormat="1" s="84">
      <c r="A189" s="91" t="n"/>
      <c r="B189" s="89" t="inlineStr">
        <is>
          <t>Price_BOM_VLSC_Shaft_183</t>
        </is>
      </c>
      <c r="C189" s="105" t="inlineStr">
        <is>
          <t>:40159-4P-30HP-VLSC:40159-4P-40HP-VLSC:40159-4P-50HP-VLSC:</t>
        </is>
      </c>
      <c r="D189" s="84" t="inlineStr">
        <is>
          <t>ShaftMatl_SS_AISI-303</t>
        </is>
      </c>
      <c r="E189" s="84" t="inlineStr">
        <is>
          <t>H303</t>
        </is>
      </c>
      <c r="F189" s="89" t="inlineStr">
        <is>
          <t>Stainless Steel, AISI-303</t>
        </is>
      </c>
      <c r="G189" s="84" t="inlineStr">
        <is>
          <t>XA</t>
        </is>
      </c>
      <c r="H189" s="84" t="inlineStr">
        <is>
          <t>:324TC:326TC:</t>
        </is>
      </c>
      <c r="I189" s="84" t="inlineStr">
        <is>
          <t>:MechSealType21:MechSealType2:</t>
        </is>
      </c>
      <c r="J189" s="84" t="n">
        <v>1.625</v>
      </c>
      <c r="K189" s="84" t="n">
        <v>2.125</v>
      </c>
      <c r="L189" s="84" t="n">
        <v>98150636</v>
      </c>
      <c r="M189" s="84" t="inlineStr">
        <is>
          <t>SHAFT,VLS,XA,4015,324-365 TC</t>
        </is>
      </c>
      <c r="N189" s="84" t="inlineStr">
        <is>
          <t>A100152</t>
        </is>
      </c>
      <c r="O189" s="84" t="inlineStr">
        <is>
          <t>LT027</t>
        </is>
      </c>
      <c r="P189" s="13" t="n">
        <v>0</v>
      </c>
    </row>
    <row r="190" customFormat="1" s="84">
      <c r="A190" s="91" t="n"/>
      <c r="B190" s="89" t="inlineStr">
        <is>
          <t>Price_BOM_VLSC_Shaft_184</t>
        </is>
      </c>
      <c r="C190" s="105" t="inlineStr">
        <is>
          <t>:40159-4P-30HP-VLSC:40159-4P-40HP-VLSC:40159-4P-50HP-VLSC:</t>
        </is>
      </c>
      <c r="D190" s="84" t="inlineStr">
        <is>
          <t>ShaftMatl_SS_AISI-303</t>
        </is>
      </c>
      <c r="E190" s="84" t="inlineStr">
        <is>
          <t>H303</t>
        </is>
      </c>
      <c r="F190" s="89" t="inlineStr">
        <is>
          <t>Stainless Steel, AISI-303</t>
        </is>
      </c>
      <c r="G190" s="84" t="inlineStr">
        <is>
          <t>XA</t>
        </is>
      </c>
      <c r="H190" s="84" t="inlineStr">
        <is>
          <t>:364TC:365TC:</t>
        </is>
      </c>
      <c r="I190" s="84" t="inlineStr">
        <is>
          <t>:MechSealType21:MechSealType2:</t>
        </is>
      </c>
      <c r="J190" s="84" t="n">
        <v>1.625</v>
      </c>
      <c r="K190" s="84" t="n">
        <v>2.375</v>
      </c>
      <c r="L190" s="84" t="n">
        <v>98150636</v>
      </c>
      <c r="M190" s="84" t="inlineStr">
        <is>
          <t>SHAFT,VLS,XA,4015,324-365 TC</t>
        </is>
      </c>
      <c r="N190" s="84" t="inlineStr">
        <is>
          <t>A100152</t>
        </is>
      </c>
      <c r="O190" s="84" t="inlineStr">
        <is>
          <t>LT027</t>
        </is>
      </c>
      <c r="P190" s="13" t="n">
        <v>0</v>
      </c>
    </row>
    <row r="191" customFormat="1" s="84">
      <c r="A191" s="91" t="n"/>
      <c r="B191" s="89" t="inlineStr">
        <is>
          <t>Price_BOM_VLSC_Shaft_185</t>
        </is>
      </c>
      <c r="C191" s="115" t="inlineStr">
        <is>
          <t>:30125-4P-7.5HP-VLSC:30125-4P-10HP-VLSC:</t>
        </is>
      </c>
      <c r="D191" s="84" t="inlineStr">
        <is>
          <t>ShaftMatl_SS_AISI-303</t>
        </is>
      </c>
      <c r="E191" s="84" t="inlineStr">
        <is>
          <t>H303</t>
        </is>
      </c>
      <c r="F191" s="89" t="inlineStr">
        <is>
          <t>Stainless Steel, AISI-303</t>
        </is>
      </c>
      <c r="G191" s="84" t="inlineStr">
        <is>
          <t>X3</t>
        </is>
      </c>
      <c r="H191" s="84" t="inlineStr">
        <is>
          <t>:182TC:184TC:</t>
        </is>
      </c>
      <c r="I191" s="84" t="inlineStr">
        <is>
          <t>:MechSealType21:MechSealType2:</t>
        </is>
      </c>
      <c r="J191" s="84" t="n">
        <v>1.125</v>
      </c>
      <c r="K191" s="84" t="n">
        <v>1.125</v>
      </c>
      <c r="L191" s="84" t="n">
        <v>98366610</v>
      </c>
      <c r="M191" s="84" t="inlineStr">
        <is>
          <t>SHAFT,VLS,X3,12" 25-4012,182/4TC 304SS</t>
        </is>
      </c>
      <c r="N191" s="84" t="inlineStr">
        <is>
          <t>A100228</t>
        </is>
      </c>
      <c r="O191" s="84" t="inlineStr">
        <is>
          <t>LT027</t>
        </is>
      </c>
      <c r="P191" s="13" t="n">
        <v>0</v>
      </c>
    </row>
    <row r="192" customFormat="1" s="84">
      <c r="A192" s="91" t="n"/>
      <c r="B192" s="89" t="inlineStr">
        <is>
          <t>Price_BOM_VLSC_Shaft_186</t>
        </is>
      </c>
      <c r="C192" s="115" t="inlineStr">
        <is>
          <t>:30125-4P-7.5HP-VLSC:30125-4P-10HP-VLSC:</t>
        </is>
      </c>
      <c r="D192" s="84" t="inlineStr">
        <is>
          <t>ShaftMatl_SS_AISI-303</t>
        </is>
      </c>
      <c r="E192" s="84" t="inlineStr">
        <is>
          <t>H303</t>
        </is>
      </c>
      <c r="F192" s="89" t="inlineStr">
        <is>
          <t>Stainless Steel, AISI-303</t>
        </is>
      </c>
      <c r="G192" s="84" t="inlineStr">
        <is>
          <t>X3</t>
        </is>
      </c>
      <c r="H192" s="84" t="inlineStr">
        <is>
          <t>:213TC:215TC:</t>
        </is>
      </c>
      <c r="I192" s="84" t="inlineStr">
        <is>
          <t>:MechSealType21:MechSealType2:</t>
        </is>
      </c>
      <c r="J192" s="84" t="n">
        <v>1.125</v>
      </c>
      <c r="K192" s="84" t="n">
        <v>1.375</v>
      </c>
      <c r="L192" s="84" t="n">
        <v>98183502</v>
      </c>
      <c r="M192" s="84" t="inlineStr">
        <is>
          <t>SHAFT,VLS,X3,25-4012,213/5TC 304</t>
        </is>
      </c>
      <c r="N192" s="84" t="inlineStr">
        <is>
          <t>A100170</t>
        </is>
      </c>
      <c r="O192" s="84" t="inlineStr">
        <is>
          <t>LT027</t>
        </is>
      </c>
      <c r="P192" s="13" t="n">
        <v>0</v>
      </c>
      <c r="Q192" s="116" t="n"/>
    </row>
    <row r="193" customFormat="1" s="84">
      <c r="A193" s="91" t="n"/>
      <c r="B193" s="89" t="inlineStr">
        <is>
          <t>Price_BOM_VLSC_Shaft_187</t>
        </is>
      </c>
      <c r="C193" s="115" t="inlineStr">
        <is>
          <t>:30125-4P-7.5HP-VLSC:30125-4P-10HP-VLSC:</t>
        </is>
      </c>
      <c r="D193" s="84" t="inlineStr">
        <is>
          <t>ShaftMatl_SS_AISI-303</t>
        </is>
      </c>
      <c r="E193" s="84" t="inlineStr">
        <is>
          <t>H303</t>
        </is>
      </c>
      <c r="F193" s="89" t="inlineStr">
        <is>
          <t>Stainless Steel, AISI-303</t>
        </is>
      </c>
      <c r="G193" s="84" t="inlineStr">
        <is>
          <t>X3</t>
        </is>
      </c>
      <c r="H193" s="84" t="inlineStr">
        <is>
          <t>:254TC:256TC:</t>
        </is>
      </c>
      <c r="I193" s="84" t="inlineStr">
        <is>
          <t>:MechSealType21:MechSealType2:</t>
        </is>
      </c>
      <c r="J193" s="84" t="n">
        <v>1.125</v>
      </c>
      <c r="K193" s="84" t="n">
        <v>1.625</v>
      </c>
      <c r="L193" s="84" t="n">
        <v>98132103</v>
      </c>
      <c r="M193" s="84" t="inlineStr">
        <is>
          <t>SHAFT,VLS,X3,7/9in,213/5,12in,254/6 TC</t>
        </is>
      </c>
      <c r="N193" s="84" t="inlineStr">
        <is>
          <t>A100114</t>
        </is>
      </c>
      <c r="O193" s="84" t="inlineStr">
        <is>
          <t>LT027</t>
        </is>
      </c>
      <c r="P193" s="13" t="n">
        <v>0</v>
      </c>
    </row>
    <row r="194" customFormat="1" s="84">
      <c r="A194" s="91" t="n"/>
      <c r="B194" s="89" t="inlineStr">
        <is>
          <t>Price_BOM_VLSC_Shaft_188</t>
        </is>
      </c>
      <c r="C194" s="84" t="inlineStr">
        <is>
          <t>:30125-4P-15HP-VLSC:30125-4P-20HP-VLSC:</t>
        </is>
      </c>
      <c r="D194" s="84" t="inlineStr">
        <is>
          <t>ShaftMatl_SS_AISI-303</t>
        </is>
      </c>
      <c r="E194" s="84" t="inlineStr">
        <is>
          <t>H303</t>
        </is>
      </c>
      <c r="F194" s="89" t="inlineStr">
        <is>
          <t>Stainless Steel, AISI-303</t>
        </is>
      </c>
      <c r="G194" s="84" t="inlineStr">
        <is>
          <t>XA</t>
        </is>
      </c>
      <c r="H194" s="84" t="inlineStr">
        <is>
          <t>:254TC:256TC:</t>
        </is>
      </c>
      <c r="I194" s="84" t="inlineStr">
        <is>
          <t>:MechSealType21:MechSealType2:</t>
        </is>
      </c>
      <c r="J194" s="84" t="n">
        <v>1.125</v>
      </c>
      <c r="K194" s="84" t="n">
        <v>1.625</v>
      </c>
      <c r="L194" s="84" t="n">
        <v>98150635</v>
      </c>
      <c r="M194" s="84" t="inlineStr">
        <is>
          <t>SHAFT,VLS,XA,213TC-286TC H303</t>
        </is>
      </c>
      <c r="N194" s="84" t="inlineStr">
        <is>
          <t>A100135</t>
        </is>
      </c>
      <c r="O194" s="84" t="inlineStr">
        <is>
          <t>LT027</t>
        </is>
      </c>
      <c r="P194" s="13" t="n">
        <v>0</v>
      </c>
    </row>
    <row r="195" customFormat="1" s="84">
      <c r="A195" s="91" t="n"/>
      <c r="B195" s="89" t="inlineStr">
        <is>
          <t>Price_BOM_VLSC_Shaft_189</t>
        </is>
      </c>
      <c r="C195" s="84" t="inlineStr">
        <is>
          <t>:5095A-4P-7.5HP-VLSC:5095A-4P-10HP-VLSC:</t>
        </is>
      </c>
      <c r="D195" s="84" t="inlineStr">
        <is>
          <t>ShaftMatl_SS_AISI-303</t>
        </is>
      </c>
      <c r="E195" s="84" t="inlineStr">
        <is>
          <t>H303</t>
        </is>
      </c>
      <c r="F195" s="89" t="inlineStr">
        <is>
          <t>Stainless Steel, AISI-303</t>
        </is>
      </c>
      <c r="G195" s="84" t="inlineStr">
        <is>
          <t>X3</t>
        </is>
      </c>
      <c r="H195" s="84" t="inlineStr">
        <is>
          <t>:213TC:215TC:</t>
        </is>
      </c>
      <c r="I195" s="84" t="inlineStr">
        <is>
          <t>:MechSealType21:MechSealType2:</t>
        </is>
      </c>
      <c r="J195" s="84" t="n">
        <v>1.125</v>
      </c>
      <c r="K195" s="84" t="n">
        <v>1.375</v>
      </c>
      <c r="L195" s="84" t="n">
        <v>98132103</v>
      </c>
      <c r="M195" s="84" t="inlineStr">
        <is>
          <t>SHAFT,VLS,X3,7/9in,213/5,12in,254/6 TC</t>
        </is>
      </c>
      <c r="N195" s="84" t="inlineStr">
        <is>
          <t>A100114</t>
        </is>
      </c>
      <c r="O195" s="84" t="inlineStr">
        <is>
          <t>LT027</t>
        </is>
      </c>
      <c r="P195" s="13" t="n">
        <v>0</v>
      </c>
    </row>
    <row r="196" customFormat="1" s="84">
      <c r="A196" s="91" t="n"/>
      <c r="B196" s="89" t="inlineStr">
        <is>
          <t>Price_BOM_VLSC_Shaft_190</t>
        </is>
      </c>
      <c r="C196" s="84" t="inlineStr">
        <is>
          <t>:5095A-4P-7.5HP-VLSC:5095A-4P-10HP-VLSC:</t>
        </is>
      </c>
      <c r="D196" s="84" t="inlineStr">
        <is>
          <t>ShaftMatl_SS_AISI-303</t>
        </is>
      </c>
      <c r="E196" s="84" t="inlineStr">
        <is>
          <t>H303</t>
        </is>
      </c>
      <c r="F196" s="89" t="inlineStr">
        <is>
          <t>Stainless Steel, AISI-303</t>
        </is>
      </c>
      <c r="G196" s="84" t="inlineStr">
        <is>
          <t>X3</t>
        </is>
      </c>
      <c r="H196" s="84" t="inlineStr">
        <is>
          <t>:254TC:256TC:</t>
        </is>
      </c>
      <c r="I196" s="84" t="inlineStr">
        <is>
          <t>:MechSealType21:MechSealType2:</t>
        </is>
      </c>
      <c r="J196" s="84" t="n">
        <v>1.125</v>
      </c>
      <c r="K196" s="84" t="n">
        <v>1.625</v>
      </c>
      <c r="L196" s="84" t="n">
        <v>98183503</v>
      </c>
      <c r="M196" s="84" t="inlineStr">
        <is>
          <t>SHAFT,VLS,X3,12-5070,20-6095,254/6TC 304</t>
        </is>
      </c>
      <c r="N196" s="84" t="inlineStr">
        <is>
          <t>A100114</t>
        </is>
      </c>
      <c r="O196" s="84" t="inlineStr">
        <is>
          <t>LT027</t>
        </is>
      </c>
      <c r="P196" s="13" t="n">
        <v>0</v>
      </c>
    </row>
    <row r="197" customFormat="1" s="84">
      <c r="A197" s="91" t="n"/>
      <c r="B197" s="89" t="inlineStr">
        <is>
          <t>Price_BOM_VLSC_Shaft_191</t>
        </is>
      </c>
      <c r="C197" s="84" t="inlineStr">
        <is>
          <t>:5095A-4P-15HP-VLSC:5095A-4P-20HP-VLSC:</t>
        </is>
      </c>
      <c r="D197" s="84" t="inlineStr">
        <is>
          <t>ShaftMatl_SS_AISI-303</t>
        </is>
      </c>
      <c r="E197" s="84" t="inlineStr">
        <is>
          <t>H303</t>
        </is>
      </c>
      <c r="F197" s="89" t="inlineStr">
        <is>
          <t>Stainless Steel, AISI-303</t>
        </is>
      </c>
      <c r="G197" s="84" t="inlineStr">
        <is>
          <t>X4</t>
        </is>
      </c>
      <c r="H197" s="84" t="inlineStr">
        <is>
          <t>:213TC:215TC:</t>
        </is>
      </c>
      <c r="I197" s="84" t="inlineStr">
        <is>
          <t>:MechSealType21:MechSealType2:</t>
        </is>
      </c>
      <c r="J197" s="84" t="n">
        <v>1.125</v>
      </c>
      <c r="K197" s="84" t="n">
        <v>1.375</v>
      </c>
      <c r="L197" s="84" t="n">
        <v>98183103</v>
      </c>
      <c r="M197" s="84" t="inlineStr">
        <is>
          <t>SHAFT,VLS,X4,7,9.5"213-286TC</t>
        </is>
      </c>
      <c r="N197" s="84" t="inlineStr">
        <is>
          <t>A100164</t>
        </is>
      </c>
      <c r="O197" s="84" t="inlineStr">
        <is>
          <t>LT027</t>
        </is>
      </c>
      <c r="P197" s="13" t="n">
        <v>0</v>
      </c>
    </row>
    <row r="198" customFormat="1" s="84">
      <c r="A198" s="91" t="n"/>
      <c r="B198" s="89" t="inlineStr">
        <is>
          <t>Price_BOM_VLSC_Shaft_192</t>
        </is>
      </c>
      <c r="C198" s="84" t="inlineStr">
        <is>
          <t>:5095A-4P-15HP-VLSC:5095A-4P-20HP-VLSC:</t>
        </is>
      </c>
      <c r="D198" s="84" t="inlineStr">
        <is>
          <t>ShaftMatl_SS_AISI-303</t>
        </is>
      </c>
      <c r="E198" s="84" t="inlineStr">
        <is>
          <t>H303</t>
        </is>
      </c>
      <c r="F198" s="89" t="inlineStr">
        <is>
          <t>Stainless Steel, AISI-303</t>
        </is>
      </c>
      <c r="G198" s="84" t="inlineStr">
        <is>
          <t>X4</t>
        </is>
      </c>
      <c r="H198" s="84" t="inlineStr">
        <is>
          <t>:254TC:256TC:</t>
        </is>
      </c>
      <c r="I198" s="84" t="inlineStr">
        <is>
          <t>:MechSealType21:MechSealType2:</t>
        </is>
      </c>
      <c r="J198" s="84" t="n">
        <v>1.125</v>
      </c>
      <c r="K198" s="84" t="n">
        <v>1.625</v>
      </c>
      <c r="L198" s="84" t="n">
        <v>98183103</v>
      </c>
      <c r="M198" s="84" t="inlineStr">
        <is>
          <t>SHAFT,VLS,X4,7,9.5"213-286TC</t>
        </is>
      </c>
      <c r="N198" s="84" t="inlineStr">
        <is>
          <t>A100164</t>
        </is>
      </c>
      <c r="O198" s="84" t="inlineStr">
        <is>
          <t>LT027</t>
        </is>
      </c>
      <c r="P198" s="13" t="n">
        <v>0</v>
      </c>
    </row>
    <row r="199" customFormat="1" s="84">
      <c r="A199" s="91" t="n"/>
      <c r="B199" s="89" t="inlineStr">
        <is>
          <t>Price_BOM_VLSC_Shaft_193</t>
        </is>
      </c>
      <c r="C199" s="84" t="inlineStr">
        <is>
          <t>:5095A-4P-15HP-VLSC:5095A-4P-20HP-VLSC:</t>
        </is>
      </c>
      <c r="D199" s="84" t="inlineStr">
        <is>
          <t>ShaftMatl_SS_AISI-303</t>
        </is>
      </c>
      <c r="E199" s="84" t="inlineStr">
        <is>
          <t>H303</t>
        </is>
      </c>
      <c r="F199" s="89" t="inlineStr">
        <is>
          <t>Stainless Steel, AISI-303</t>
        </is>
      </c>
      <c r="G199" s="84" t="inlineStr">
        <is>
          <t>X4</t>
        </is>
      </c>
      <c r="H199" s="84" t="inlineStr">
        <is>
          <t>:284TSC:286TSC:</t>
        </is>
      </c>
      <c r="I199" s="84" t="inlineStr">
        <is>
          <t>:MechSealType21:MechSealType2:</t>
        </is>
      </c>
      <c r="J199" s="84" t="n">
        <v>1.125</v>
      </c>
      <c r="K199" s="84" t="n">
        <v>1.625</v>
      </c>
      <c r="L199" s="84" t="n">
        <v>98183504</v>
      </c>
      <c r="M199" s="84" t="inlineStr">
        <is>
          <t>SHAFT,VLS,X4,20-5095,284TC/286 TC</t>
        </is>
      </c>
      <c r="N199" s="84" t="inlineStr">
        <is>
          <t>A100244</t>
        </is>
      </c>
      <c r="O199" s="84" t="inlineStr">
        <is>
          <t>LT027</t>
        </is>
      </c>
      <c r="P199" s="13" t="n">
        <v>0</v>
      </c>
    </row>
    <row r="200" customFormat="1" s="84">
      <c r="A200" s="91" t="n"/>
      <c r="B200" s="89" t="inlineStr">
        <is>
          <t>Price_BOM_VLSC_Shaft_194</t>
        </is>
      </c>
      <c r="C200" s="84" t="inlineStr">
        <is>
          <t>:5095A-4P-15HP-VLSC:5095A-4P-20HP-VLSC:</t>
        </is>
      </c>
      <c r="D200" s="84" t="inlineStr">
        <is>
          <t>ShaftMatl_SS_AISI-303</t>
        </is>
      </c>
      <c r="E200" s="84" t="inlineStr">
        <is>
          <t>H303</t>
        </is>
      </c>
      <c r="F200" s="89" t="inlineStr">
        <is>
          <t>Stainless Steel, AISI-303</t>
        </is>
      </c>
      <c r="G200" s="84" t="inlineStr">
        <is>
          <t>X4</t>
        </is>
      </c>
      <c r="H200" s="84" t="inlineStr">
        <is>
          <t>:324TSC:326TSC:</t>
        </is>
      </c>
      <c r="I200" s="84" t="inlineStr">
        <is>
          <t>:MechSealType21:MechSealType2:</t>
        </is>
      </c>
      <c r="J200" s="84" t="n">
        <v>1.625</v>
      </c>
      <c r="K200" s="84" t="n">
        <v>1.875</v>
      </c>
      <c r="L200" s="84" t="n">
        <v>98183505</v>
      </c>
      <c r="M200" s="84" t="inlineStr">
        <is>
          <t>SHAFT,VLS,X4,7",284-365,9.5",324-365 TSC</t>
        </is>
      </c>
      <c r="N200" s="84" t="inlineStr">
        <is>
          <t>A100284</t>
        </is>
      </c>
      <c r="O200" s="84" t="inlineStr">
        <is>
          <t>LT027</t>
        </is>
      </c>
      <c r="P200" s="13" t="n">
        <v>0</v>
      </c>
    </row>
    <row r="201" customFormat="1" s="84">
      <c r="A201" s="91" t="n"/>
      <c r="B201" s="89" t="inlineStr">
        <is>
          <t>Price_BOM_VLSC_Shaft_195</t>
        </is>
      </c>
      <c r="C201" s="84" t="inlineStr">
        <is>
          <t>:5095A-4P-15HP-VLSC:5095A-4P-20HP-VLSC:</t>
        </is>
      </c>
      <c r="D201" s="84" t="inlineStr">
        <is>
          <t>ShaftMatl_SS_AISI-303</t>
        </is>
      </c>
      <c r="E201" s="84" t="inlineStr">
        <is>
          <t>H303</t>
        </is>
      </c>
      <c r="F201" s="89" t="inlineStr">
        <is>
          <t>Stainless Steel, AISI-303</t>
        </is>
      </c>
      <c r="G201" s="84" t="inlineStr">
        <is>
          <t>X4</t>
        </is>
      </c>
      <c r="H201" s="84" t="inlineStr">
        <is>
          <t>:364TSC:365TSC:</t>
        </is>
      </c>
      <c r="I201" s="84" t="inlineStr">
        <is>
          <t>:MechSealType21:MechSealType2:</t>
        </is>
      </c>
      <c r="J201" s="84" t="n">
        <v>1.625</v>
      </c>
      <c r="K201" s="84" t="n">
        <v>1.875</v>
      </c>
      <c r="L201" s="84" t="n">
        <v>98183505</v>
      </c>
      <c r="M201" s="84" t="inlineStr">
        <is>
          <t>SHAFT,VLS,X4,7",284-365,9.5",324-365 TSC</t>
        </is>
      </c>
      <c r="N201" s="84" t="inlineStr">
        <is>
          <t>A100284</t>
        </is>
      </c>
      <c r="O201" s="84" t="inlineStr">
        <is>
          <t>LT027</t>
        </is>
      </c>
      <c r="P201" s="13" t="n">
        <v>0</v>
      </c>
    </row>
    <row r="202" customFormat="1" s="84">
      <c r="A202" s="91" t="n"/>
      <c r="B202" s="89" t="inlineStr">
        <is>
          <t>Price_BOM_VLSC_Shaft_196</t>
        </is>
      </c>
      <c r="C202" s="84" t="inlineStr">
        <is>
          <t>:5095A-4P-15HP-VLSC:5095A-4P-20HP-VLSC:</t>
        </is>
      </c>
      <c r="D202" s="84" t="inlineStr">
        <is>
          <t>ShaftMatl_SS_AISI-303</t>
        </is>
      </c>
      <c r="E202" s="84" t="inlineStr">
        <is>
          <t>H303</t>
        </is>
      </c>
      <c r="F202" s="89" t="inlineStr">
        <is>
          <t>Stainless Steel, AISI-303</t>
        </is>
      </c>
      <c r="G202" s="84" t="inlineStr">
        <is>
          <t>X4</t>
        </is>
      </c>
      <c r="H202" s="84" t="inlineStr">
        <is>
          <t>:404TSC:405TSC:</t>
        </is>
      </c>
      <c r="I202" s="84" t="inlineStr">
        <is>
          <t>:MechSealType21:MechSealType2:</t>
        </is>
      </c>
      <c r="J202" s="84" t="n">
        <v>1.625</v>
      </c>
      <c r="K202" s="84" t="n">
        <v>2.125</v>
      </c>
      <c r="L202" s="84" t="n">
        <v>98448719</v>
      </c>
      <c r="M202" s="84" t="inlineStr">
        <is>
          <t>SHAFT,VLS,X4,6095,324/6,40-5095,404/5 TC</t>
        </is>
      </c>
      <c r="N202" s="84" t="inlineStr">
        <is>
          <t>A100401</t>
        </is>
      </c>
      <c r="O202" s="84" t="inlineStr">
        <is>
          <t>LT027</t>
        </is>
      </c>
      <c r="P202" s="13" t="n">
        <v>0</v>
      </c>
    </row>
    <row r="203" customFormat="1" s="84">
      <c r="A203" s="91" t="n"/>
      <c r="B203" s="89" t="inlineStr">
        <is>
          <t>Price_BOM_VLSC_Shaft_197</t>
        </is>
      </c>
      <c r="C203" s="84" t="inlineStr">
        <is>
          <t>:5012C-4P-10HP-VLSC:5012C-4P-15HP-VLSC:5012C-4P-20HP-VLSC:5012C-4P-25HP-VLSC:5012C-4P-30HP-VLSC:5012C-4P-40HP-VLSC:</t>
        </is>
      </c>
      <c r="D203" s="84" t="inlineStr">
        <is>
          <t>ShaftMatl_SS_AISI-303</t>
        </is>
      </c>
      <c r="E203" s="84" t="inlineStr">
        <is>
          <t>H303</t>
        </is>
      </c>
      <c r="F203" s="89" t="inlineStr">
        <is>
          <t>Stainless Steel, AISI-303</t>
        </is>
      </c>
      <c r="G203" s="84" t="inlineStr">
        <is>
          <t>XA</t>
        </is>
      </c>
      <c r="H203" s="84" t="inlineStr">
        <is>
          <t>:182TC:184TC:</t>
        </is>
      </c>
      <c r="I203" s="84" t="inlineStr">
        <is>
          <t>:MechSealType21:MechSealType2:</t>
        </is>
      </c>
      <c r="J203" s="84" t="n">
        <v>1.125</v>
      </c>
      <c r="K203" s="84" t="n">
        <v>1.125</v>
      </c>
      <c r="L203" s="84" t="n">
        <v>98366622</v>
      </c>
      <c r="M203" s="84" t="inlineStr">
        <is>
          <t>SHAFT,VLS,XA,40-6012,182/4 TC</t>
        </is>
      </c>
      <c r="N203" s="84" t="inlineStr">
        <is>
          <t>A100233</t>
        </is>
      </c>
      <c r="O203" s="84" t="inlineStr">
        <is>
          <t>LT027</t>
        </is>
      </c>
      <c r="P203" s="13" t="n">
        <v>0</v>
      </c>
    </row>
    <row r="204" customFormat="1" s="84">
      <c r="A204" s="91" t="n"/>
      <c r="B204" s="89" t="inlineStr">
        <is>
          <t>Price_BOM_VLSC_Shaft_198</t>
        </is>
      </c>
      <c r="C204" s="84" t="inlineStr">
        <is>
          <t>:5012C-4P-10HP-VLSC:5012C-4P-15HP-VLSC:5012C-4P-20HP-VLSC:5012C-4P-25HP-VLSC:5012C-4P-30HP-VLSC:5012C-4P-40HP-VLSC:</t>
        </is>
      </c>
      <c r="D204" s="84" t="inlineStr">
        <is>
          <t>ShaftMatl_SS_AISI-303</t>
        </is>
      </c>
      <c r="E204" s="84" t="inlineStr">
        <is>
          <t>H303</t>
        </is>
      </c>
      <c r="F204" s="89" t="inlineStr">
        <is>
          <t>Stainless Steel, AISI-303</t>
        </is>
      </c>
      <c r="G204" s="84" t="inlineStr">
        <is>
          <t>XA</t>
        </is>
      </c>
      <c r="H204" s="84" t="inlineStr">
        <is>
          <t>:213TC:215TC:</t>
        </is>
      </c>
      <c r="I204" s="84" t="inlineStr">
        <is>
          <t>:MechSealType21:MechSealType2:</t>
        </is>
      </c>
      <c r="J204" s="84" t="n">
        <v>1.125</v>
      </c>
      <c r="K204" s="84" t="n">
        <v>1.375</v>
      </c>
      <c r="L204" s="84" t="n">
        <v>98150633</v>
      </c>
      <c r="M204" s="84" t="inlineStr">
        <is>
          <t>SHAFT,VLS,XA,4/5095,4015,284,8012,213 TC</t>
        </is>
      </c>
      <c r="N204" s="84" t="inlineStr">
        <is>
          <t>A100240</t>
        </is>
      </c>
      <c r="O204" s="84" t="inlineStr">
        <is>
          <t>LT027</t>
        </is>
      </c>
      <c r="P204" s="13" t="n">
        <v>0</v>
      </c>
    </row>
    <row r="205" customFormat="1" s="84">
      <c r="A205" s="91" t="n"/>
      <c r="B205" s="89" t="inlineStr">
        <is>
          <t>Price_BOM_VLSC_Shaft_199</t>
        </is>
      </c>
      <c r="C205" s="84" t="inlineStr">
        <is>
          <t>:5012C-4P-10HP-VLSC:5012C-4P-15HP-VLSC:5012C-4P-20HP-VLSC:5012C-4P-25HP-VLSC:5012C-4P-30HP-VLSC:5012C-4P-40HP-VLSC:</t>
        </is>
      </c>
      <c r="D205" s="84" t="inlineStr">
        <is>
          <t>ShaftMatl_SS_AISI-303</t>
        </is>
      </c>
      <c r="E205" s="84" t="inlineStr">
        <is>
          <t>H303</t>
        </is>
      </c>
      <c r="F205" s="89" t="inlineStr">
        <is>
          <t>Stainless Steel, AISI-303</t>
        </is>
      </c>
      <c r="G205" s="84" t="inlineStr">
        <is>
          <t>XA</t>
        </is>
      </c>
      <c r="H205" s="84" t="inlineStr">
        <is>
          <t>:254TC:256TC:</t>
        </is>
      </c>
      <c r="I205" s="84" t="inlineStr">
        <is>
          <t>:MechSealType21:MechSealType2:</t>
        </is>
      </c>
      <c r="J205" s="84" t="n">
        <v>1.125</v>
      </c>
      <c r="K205" s="84" t="n">
        <v>1.625</v>
      </c>
      <c r="L205" s="84" t="n">
        <v>98150635</v>
      </c>
      <c r="M205" s="84" t="inlineStr">
        <is>
          <t>SHAFT,VLS,XA,213TC-286TC H303</t>
        </is>
      </c>
      <c r="N205" s="84" t="inlineStr">
        <is>
          <t>A100135</t>
        </is>
      </c>
      <c r="O205" s="84" t="inlineStr">
        <is>
          <t>LT027</t>
        </is>
      </c>
      <c r="P205" s="13" t="n">
        <v>0</v>
      </c>
    </row>
    <row r="206" customFormat="1" s="84">
      <c r="A206" s="91" t="n"/>
      <c r="B206" s="89" t="inlineStr">
        <is>
          <t>Price_BOM_VLSC_Shaft_200</t>
        </is>
      </c>
      <c r="C206" s="84" t="inlineStr">
        <is>
          <t>:5012C-4P-10HP-VLSC:5012C-4P-15HP-VLSC:5012C-4P-20HP-VLSC:5012C-4P-25HP-VLSC:5012C-4P-30HP-VLSC:5012C-4P-40HP-VLSC:</t>
        </is>
      </c>
      <c r="D206" s="84" t="inlineStr">
        <is>
          <t>ShaftMatl_SS_AISI-303</t>
        </is>
      </c>
      <c r="E206" s="84" t="inlineStr">
        <is>
          <t>H303</t>
        </is>
      </c>
      <c r="F206" s="89" t="inlineStr">
        <is>
          <t>Stainless Steel, AISI-303</t>
        </is>
      </c>
      <c r="G206" s="84" t="inlineStr">
        <is>
          <t>XA</t>
        </is>
      </c>
      <c r="H206" s="84" t="inlineStr">
        <is>
          <t>:284TC:286TC:</t>
        </is>
      </c>
      <c r="I206" s="84" t="inlineStr">
        <is>
          <t>:MechSealType21:MechSealType2:</t>
        </is>
      </c>
      <c r="J206" s="84" t="n">
        <v>1.125</v>
      </c>
      <c r="K206" s="84" t="n">
        <v>1.875</v>
      </c>
      <c r="L206" s="84" t="n">
        <v>98150635</v>
      </c>
      <c r="M206" s="84" t="inlineStr">
        <is>
          <t>SHAFT,VLS,XA,213TC-286TC H303</t>
        </is>
      </c>
      <c r="N206" s="84" t="inlineStr">
        <is>
          <t>A100135</t>
        </is>
      </c>
      <c r="O206" s="84" t="inlineStr">
        <is>
          <t>LT027</t>
        </is>
      </c>
      <c r="P206" s="13" t="n">
        <v>0</v>
      </c>
    </row>
    <row r="207" customFormat="1" s="84">
      <c r="A207" s="91" t="n"/>
      <c r="B207" s="89" t="inlineStr">
        <is>
          <t>Price_BOM_VLSC_Shaft_201</t>
        </is>
      </c>
      <c r="C207" s="84" t="inlineStr">
        <is>
          <t>:5012C-4P-10HP-VLSC:5012C-4P-15HP-VLSC:5012C-4P-20HP-VLSC:5012C-4P-25HP-VLSC:5012C-4P-30HP-VLSC:5012C-4P-40HP-VLSC:</t>
        </is>
      </c>
      <c r="D207" s="84" t="inlineStr">
        <is>
          <t>ShaftMatl_SS_AISI-303</t>
        </is>
      </c>
      <c r="E207" s="84" t="inlineStr">
        <is>
          <t>H303</t>
        </is>
      </c>
      <c r="F207" s="89" t="inlineStr">
        <is>
          <t>Stainless Steel, AISI-303</t>
        </is>
      </c>
      <c r="G207" s="84" t="inlineStr">
        <is>
          <t>XA</t>
        </is>
      </c>
      <c r="H207" s="84" t="inlineStr">
        <is>
          <t>:324TC:326TC:</t>
        </is>
      </c>
      <c r="I207" s="84" t="inlineStr">
        <is>
          <t>:MechSealType21:MechSealType2:</t>
        </is>
      </c>
      <c r="J207" s="84" t="n">
        <v>1.625</v>
      </c>
      <c r="K207" s="84" t="n">
        <v>2.125</v>
      </c>
      <c r="L207" s="84" t="n">
        <v>98174051</v>
      </c>
      <c r="M207" s="84" t="inlineStr">
        <is>
          <t>SHAFT,VLS,XA,4-8012,324/6,6-8012,364/5TC</t>
        </is>
      </c>
      <c r="N207" s="84" t="inlineStr">
        <is>
          <t>A100157</t>
        </is>
      </c>
      <c r="O207" s="84" t="inlineStr">
        <is>
          <t>LT027</t>
        </is>
      </c>
      <c r="P207" s="13" t="n">
        <v>0</v>
      </c>
    </row>
    <row r="208" customFormat="1" s="84">
      <c r="A208" s="91" t="n"/>
      <c r="B208" s="89" t="inlineStr">
        <is>
          <t>Price_BOM_VLSC_Shaft_202</t>
        </is>
      </c>
      <c r="C208" s="84" t="inlineStr">
        <is>
          <t>:5012C-4P-10HP-VLSC:5012C-4P-15HP-VLSC:5012C-4P-20HP-VLSC:5012C-4P-25HP-VLSC:5012C-4P-30HP-VLSC:5012C-4P-40HP-VLSC:</t>
        </is>
      </c>
      <c r="D208" s="84" t="inlineStr">
        <is>
          <t>ShaftMatl_SS_AISI-303</t>
        </is>
      </c>
      <c r="E208" s="84" t="inlineStr">
        <is>
          <t>H303</t>
        </is>
      </c>
      <c r="F208" s="89" t="inlineStr">
        <is>
          <t>Stainless Steel, AISI-303</t>
        </is>
      </c>
      <c r="G208" s="84" t="inlineStr">
        <is>
          <t>XA</t>
        </is>
      </c>
      <c r="H208" s="89" t="inlineStr">
        <is>
          <t>:364TC:365TC:</t>
        </is>
      </c>
      <c r="I208" s="84" t="inlineStr">
        <is>
          <t>:MechSealType21:MechSealType2:</t>
        </is>
      </c>
      <c r="J208" s="84" t="n">
        <v>1.625</v>
      </c>
      <c r="K208" s="84" t="n">
        <v>2.375</v>
      </c>
      <c r="L208" s="84" t="n">
        <v>98174051</v>
      </c>
      <c r="M208" s="84" t="inlineStr">
        <is>
          <t>SHAFT,VLS,XA,4-8012,324/6,6-8012,364/5TC</t>
        </is>
      </c>
      <c r="N208" s="84" t="inlineStr">
        <is>
          <t>A100157</t>
        </is>
      </c>
      <c r="O208" s="84" t="inlineStr">
        <is>
          <t>LT027</t>
        </is>
      </c>
      <c r="P208" s="13" t="n">
        <v>0</v>
      </c>
    </row>
    <row r="209" customFormat="1" s="84">
      <c r="A209" s="91" t="n"/>
      <c r="B209" s="89" t="inlineStr">
        <is>
          <t>Price_BOM_VLSC_Shaft_203</t>
        </is>
      </c>
      <c r="C209" s="84" t="inlineStr">
        <is>
          <t>:40959-4P-5HP-VLSC:40959-4P-7.5HP-VLSC:40959-4P-10HP-VLSC:</t>
        </is>
      </c>
      <c r="D209" s="84" t="inlineStr">
        <is>
          <t>ShaftMatl_SS_AISI-303</t>
        </is>
      </c>
      <c r="E209" s="84" t="inlineStr">
        <is>
          <t>H303</t>
        </is>
      </c>
      <c r="F209" s="89" t="inlineStr">
        <is>
          <t>Stainless Steel, AISI-303</t>
        </is>
      </c>
      <c r="G209" s="84" t="inlineStr">
        <is>
          <t>X3</t>
        </is>
      </c>
      <c r="H209" s="84" t="inlineStr">
        <is>
          <t>:182TC:184TC:</t>
        </is>
      </c>
      <c r="I209" s="84" t="inlineStr">
        <is>
          <t>:MechSealType21:MechSealType2:</t>
        </is>
      </c>
      <c r="J209" s="84" t="n">
        <v>1.125</v>
      </c>
      <c r="K209" s="84" t="n">
        <v>1.125</v>
      </c>
      <c r="L209" s="84" t="n">
        <v>98183501</v>
      </c>
      <c r="M209" s="84" t="inlineStr">
        <is>
          <t>SHAFT,VLS,X3,12-5070,20-4095,182/4TC 304</t>
        </is>
      </c>
      <c r="N209" s="84" t="inlineStr">
        <is>
          <t>A100168</t>
        </is>
      </c>
      <c r="O209" s="84" t="inlineStr">
        <is>
          <t>LT027</t>
        </is>
      </c>
      <c r="P209" s="13" t="n">
        <v>0</v>
      </c>
    </row>
    <row r="210" customFormat="1" s="84">
      <c r="A210" s="91" t="n"/>
      <c r="B210" s="89" t="inlineStr">
        <is>
          <t>Price_BOM_VLSC_Shaft_204</t>
        </is>
      </c>
      <c r="C210" s="84" t="inlineStr">
        <is>
          <t>:40959-4P-5HP-VLSC:40959-4P-7.5HP-VLSC:40959-4P-10HP-VLSC:</t>
        </is>
      </c>
      <c r="D210" s="84" t="inlineStr">
        <is>
          <t>ShaftMatl_SS_AISI-303</t>
        </is>
      </c>
      <c r="E210" s="84" t="inlineStr">
        <is>
          <t>H303</t>
        </is>
      </c>
      <c r="F210" s="89" t="inlineStr">
        <is>
          <t>Stainless Steel, AISI-303</t>
        </is>
      </c>
      <c r="G210" s="84" t="inlineStr">
        <is>
          <t>X3</t>
        </is>
      </c>
      <c r="H210" s="84" t="inlineStr">
        <is>
          <t>:213TC:215TC:</t>
        </is>
      </c>
      <c r="I210" s="84" t="inlineStr">
        <is>
          <t>:MechSealType21:MechSealType2:</t>
        </is>
      </c>
      <c r="J210" s="84" t="n">
        <v>1.125</v>
      </c>
      <c r="K210" s="84" t="n">
        <v>1.375</v>
      </c>
      <c r="L210" s="84" t="n">
        <v>98132103</v>
      </c>
      <c r="M210" s="84" t="inlineStr">
        <is>
          <t>SHAFT,VLS,X3,7/9in,213/5,12in,254/6 TC</t>
        </is>
      </c>
      <c r="N210" s="84" t="inlineStr">
        <is>
          <t>A100114</t>
        </is>
      </c>
      <c r="O210" s="84" t="inlineStr">
        <is>
          <t>LT027</t>
        </is>
      </c>
      <c r="P210" s="13" t="n">
        <v>0</v>
      </c>
    </row>
    <row r="211" customFormat="1" s="84">
      <c r="A211" s="91" t="n"/>
      <c r="B211" s="89" t="inlineStr">
        <is>
          <t>Price_BOM_VLSC_Shaft_205</t>
        </is>
      </c>
      <c r="C211" s="84" t="inlineStr">
        <is>
          <t>:40959-4P-5HP-VLSC:40959-4P-7.5HP-VLSC:40959-4P-10HP-VLSC:</t>
        </is>
      </c>
      <c r="D211" s="84" t="inlineStr">
        <is>
          <t>ShaftMatl_SS_AISI-303</t>
        </is>
      </c>
      <c r="E211" s="84" t="inlineStr">
        <is>
          <t>H303</t>
        </is>
      </c>
      <c r="F211" s="89" t="inlineStr">
        <is>
          <t>Stainless Steel, AISI-303</t>
        </is>
      </c>
      <c r="G211" s="84" t="inlineStr">
        <is>
          <t>X3</t>
        </is>
      </c>
      <c r="H211" s="84" t="inlineStr">
        <is>
          <t>:254TC:256TC:</t>
        </is>
      </c>
      <c r="I211" s="84" t="inlineStr">
        <is>
          <t>:MechSealType21:MechSealType2:</t>
        </is>
      </c>
      <c r="J211" s="84" t="n">
        <v>1.125</v>
      </c>
      <c r="K211" s="84" t="n">
        <v>1.625</v>
      </c>
      <c r="L211" s="84" t="n">
        <v>98183503</v>
      </c>
      <c r="M211" s="84" t="inlineStr">
        <is>
          <t>SHAFT,VLS,X3,12-5070,20-6095,254/6TC 304</t>
        </is>
      </c>
      <c r="N211" s="84" t="inlineStr">
        <is>
          <t>A100114</t>
        </is>
      </c>
      <c r="O211" s="84" t="inlineStr">
        <is>
          <t>LT027</t>
        </is>
      </c>
      <c r="P211" s="13" t="n">
        <v>0</v>
      </c>
    </row>
    <row r="212" customFormat="1" s="84">
      <c r="A212" s="91" t="n"/>
      <c r="B212" s="89" t="inlineStr">
        <is>
          <t>Price_BOM_VLSC_Shaft_206</t>
        </is>
      </c>
      <c r="C212" s="84" t="inlineStr">
        <is>
          <t>:40959-2P-40HP-VLSC:40959-2P-50HP-VLSC:40959-2P-60HP-VLSC:40959-2P-75HP-VLSC:40959-2P-100HP-VLSC:40959-4P-15HP-VLSC:</t>
        </is>
      </c>
      <c r="D212" s="84" t="inlineStr">
        <is>
          <t>ShaftMatl_SS_AISI-303</t>
        </is>
      </c>
      <c r="E212" s="84" t="inlineStr">
        <is>
          <t>H303</t>
        </is>
      </c>
      <c r="F212" s="89" t="inlineStr">
        <is>
          <t>Stainless Steel, AISI-303</t>
        </is>
      </c>
      <c r="G212" s="84" t="inlineStr">
        <is>
          <t>XA</t>
        </is>
      </c>
      <c r="H212" s="84" t="inlineStr">
        <is>
          <t>:254TC:256TC:</t>
        </is>
      </c>
      <c r="I212" s="84" t="inlineStr">
        <is>
          <t>:MechSealType21:MechSealType2:</t>
        </is>
      </c>
      <c r="J212" s="84" t="n">
        <v>1.125</v>
      </c>
      <c r="K212" s="84" t="n">
        <v>1.625</v>
      </c>
      <c r="L212" s="84" t="n">
        <v>98425578</v>
      </c>
      <c r="M212" s="84" t="inlineStr">
        <is>
          <t>SHAFT,VLS,XA,5095/8095,254/6 TC</t>
        </is>
      </c>
      <c r="N212" s="84" t="inlineStr">
        <is>
          <t>A100135</t>
        </is>
      </c>
      <c r="O212" s="84" t="inlineStr">
        <is>
          <t>LT027</t>
        </is>
      </c>
      <c r="P212" s="13" t="n">
        <v>0</v>
      </c>
    </row>
    <row r="213" customFormat="1" s="84">
      <c r="A213" s="91" t="n"/>
      <c r="B213" s="89" t="inlineStr">
        <is>
          <t>Price_BOM_VLSC_Shaft_207</t>
        </is>
      </c>
      <c r="C213" s="84" t="inlineStr">
        <is>
          <t>:40959-2P-40HP-VLSC:40959-2P-50HP-VLSC:40959-2P-60HP-VLSC:40959-2P-75HP-VLSC:40959-2P-100HP-VLSC:40959-4P-15HP-VLSC:</t>
        </is>
      </c>
      <c r="D213" s="84" t="inlineStr">
        <is>
          <t>ShaftMatl_SS_AISI-303</t>
        </is>
      </c>
      <c r="E213" s="84" t="inlineStr">
        <is>
          <t>H303</t>
        </is>
      </c>
      <c r="F213" s="89" t="inlineStr">
        <is>
          <t>Stainless Steel, AISI-303</t>
        </is>
      </c>
      <c r="G213" s="84" t="inlineStr">
        <is>
          <t>XA</t>
        </is>
      </c>
      <c r="H213" s="84" t="inlineStr">
        <is>
          <t>:284TSC:286TSC:</t>
        </is>
      </c>
      <c r="I213" s="84" t="inlineStr">
        <is>
          <t>:MechSealType21:MechSealType2:</t>
        </is>
      </c>
      <c r="J213" s="84" t="n">
        <v>1.125</v>
      </c>
      <c r="K213" s="84" t="n">
        <v>1.625</v>
      </c>
      <c r="L213" s="84" t="n">
        <v>98150633</v>
      </c>
      <c r="M213" s="84" t="inlineStr">
        <is>
          <t>SHAFT,VLS,XA,4/5095,4015,284,8012,213 TC</t>
        </is>
      </c>
      <c r="N213" s="84" t="inlineStr">
        <is>
          <t>A100266</t>
        </is>
      </c>
      <c r="O213" s="84" t="inlineStr">
        <is>
          <t>LT027</t>
        </is>
      </c>
      <c r="P213" s="13" t="n">
        <v>0</v>
      </c>
    </row>
    <row r="214" customFormat="1" s="84">
      <c r="A214" s="91" t="n"/>
      <c r="B214" s="89" t="inlineStr">
        <is>
          <t>Price_BOM_VLSC_Shaft_208</t>
        </is>
      </c>
      <c r="C214" s="84" t="inlineStr">
        <is>
          <t>:40959-2P-40HP-VLSC:40959-2P-50HP-VLSC:40959-2P-60HP-VLSC:40959-2P-75HP-VLSC:40959-2P-100HP-VLSC:40959-4P-15HP-VLSC:</t>
        </is>
      </c>
      <c r="D214" s="84" t="inlineStr">
        <is>
          <t>ShaftMatl_SS_AISI-303</t>
        </is>
      </c>
      <c r="E214" s="84" t="inlineStr">
        <is>
          <t>H303</t>
        </is>
      </c>
      <c r="F214" s="89" t="inlineStr">
        <is>
          <t>Stainless Steel, AISI-303</t>
        </is>
      </c>
      <c r="G214" s="84" t="inlineStr">
        <is>
          <t>XA</t>
        </is>
      </c>
      <c r="H214" s="84" t="inlineStr">
        <is>
          <t>:324TSC:326TSC:</t>
        </is>
      </c>
      <c r="I214" s="84" t="inlineStr">
        <is>
          <t>:MechSealType21:MechSealType2:</t>
        </is>
      </c>
      <c r="J214" s="84" t="n">
        <v>1.625</v>
      </c>
      <c r="K214" s="84" t="n">
        <v>1.875</v>
      </c>
      <c r="L214" s="84" t="n">
        <v>98363590</v>
      </c>
      <c r="M214" s="84" t="inlineStr">
        <is>
          <t>SHAFT,VLS,XA,4-5095,324-365,8012,404/5TC</t>
        </is>
      </c>
      <c r="N214" s="84" t="inlineStr">
        <is>
          <t>A100304</t>
        </is>
      </c>
      <c r="O214" s="84" t="inlineStr">
        <is>
          <t>LT027</t>
        </is>
      </c>
      <c r="P214" s="13" t="n">
        <v>0</v>
      </c>
    </row>
    <row r="215" customFormat="1" s="84">
      <c r="A215" s="91" t="n"/>
      <c r="B215" s="89" t="inlineStr">
        <is>
          <t>Price_BOM_VLSC_Shaft_209</t>
        </is>
      </c>
      <c r="C215" s="84" t="inlineStr">
        <is>
          <t>:40959-2P-40HP-VLSC:40959-2P-50HP-VLSC:40959-2P-60HP-VLSC:40959-2P-75HP-VLSC:40959-2P-100HP-VLSC:40959-4P-15HP-VLSC:</t>
        </is>
      </c>
      <c r="D215" s="84" t="inlineStr">
        <is>
          <t>ShaftMatl_SS_AISI-303</t>
        </is>
      </c>
      <c r="E215" s="84" t="inlineStr">
        <is>
          <t>H303</t>
        </is>
      </c>
      <c r="F215" s="89" t="inlineStr">
        <is>
          <t>Stainless Steel, AISI-303</t>
        </is>
      </c>
      <c r="G215" s="84" t="inlineStr">
        <is>
          <t>XA</t>
        </is>
      </c>
      <c r="H215" s="84" t="inlineStr">
        <is>
          <t>:364TSC:365TSC:</t>
        </is>
      </c>
      <c r="I215" s="84" t="inlineStr">
        <is>
          <t>:MechSealType21:MechSealType2:</t>
        </is>
      </c>
      <c r="J215" s="84" t="n">
        <v>1.625</v>
      </c>
      <c r="K215" s="84" t="n">
        <v>1.875</v>
      </c>
      <c r="L215" s="84" t="n">
        <v>98363590</v>
      </c>
      <c r="M215" s="84" t="inlineStr">
        <is>
          <t>SHAFT,VLS,XA,4-5095,324-365,8012,404/5TC</t>
        </is>
      </c>
      <c r="N215" s="84" t="inlineStr">
        <is>
          <t>A100304</t>
        </is>
      </c>
      <c r="O215" s="84" t="inlineStr">
        <is>
          <t>LT027</t>
        </is>
      </c>
      <c r="P215" s="13" t="n">
        <v>0</v>
      </c>
    </row>
    <row r="216" customFormat="1" s="84">
      <c r="A216" s="91" t="n"/>
      <c r="B216" s="89" t="inlineStr">
        <is>
          <t>Price_BOM_VLSC_Shaft_210</t>
        </is>
      </c>
      <c r="C216" s="84" t="inlineStr">
        <is>
          <t>:40959-2P-40HP-VLSC:40959-2P-50HP-VLSC:40959-2P-60HP-VLSC:40959-2P-75HP-VLSC:40959-2P-100HP-VLSC:40959-4P-15HP-VLSC:</t>
        </is>
      </c>
      <c r="D216" s="84" t="inlineStr">
        <is>
          <t>ShaftMatl_SS_AISI-303</t>
        </is>
      </c>
      <c r="E216" s="84" t="inlineStr">
        <is>
          <t>H303</t>
        </is>
      </c>
      <c r="F216" s="89" t="inlineStr">
        <is>
          <t>Stainless Steel, AISI-303</t>
        </is>
      </c>
      <c r="G216" s="84" t="inlineStr">
        <is>
          <t>XA</t>
        </is>
      </c>
      <c r="H216" s="84" t="inlineStr">
        <is>
          <t>:404TSC:405TSC:</t>
        </is>
      </c>
      <c r="I216" s="84" t="inlineStr">
        <is>
          <t>:MechSealType21:MechSealType2:</t>
        </is>
      </c>
      <c r="J216" s="84" t="n">
        <v>0</v>
      </c>
      <c r="K216" s="84" t="n">
        <v>2.125</v>
      </c>
      <c r="L216" s="84" t="inlineStr">
        <is>
          <t>RTF</t>
        </is>
      </c>
      <c r="M216" s="84" t="inlineStr">
        <is>
          <t>RTF</t>
        </is>
      </c>
      <c r="N216" s="84" t="inlineStr">
        <is>
          <t>A100244</t>
        </is>
      </c>
      <c r="O216" s="84" t="inlineStr">
        <is>
          <t>LT027</t>
        </is>
      </c>
      <c r="P216" s="13" t="n">
        <v>0</v>
      </c>
    </row>
    <row r="217" customFormat="1" s="84">
      <c r="A217" s="91" t="n"/>
      <c r="B217" s="89" t="inlineStr">
        <is>
          <t>Price_BOM_VLSC_Shaft_211</t>
        </is>
      </c>
      <c r="C217" s="115" t="inlineStr">
        <is>
          <t>:40129-4P-15HP-VLSC:40129-4P-20HP-VLSC:40129-4P-25HP-VLSC:40129-4P-30HP-VLSC:</t>
        </is>
      </c>
      <c r="D217" s="84" t="inlineStr">
        <is>
          <t>ShaftMatl_SS_AISI-303</t>
        </is>
      </c>
      <c r="E217" s="84" t="inlineStr">
        <is>
          <t>H303</t>
        </is>
      </c>
      <c r="F217" s="89" t="inlineStr">
        <is>
          <t>Stainless Steel, AISI-303</t>
        </is>
      </c>
      <c r="G217" s="84" t="inlineStr">
        <is>
          <t>X3</t>
        </is>
      </c>
      <c r="H217" s="84" t="inlineStr">
        <is>
          <t>:182TC:184TC:</t>
        </is>
      </c>
      <c r="I217" s="84" t="inlineStr">
        <is>
          <t>:MechSealType21:MechSealType2:</t>
        </is>
      </c>
      <c r="J217" s="84" t="n">
        <v>1.125</v>
      </c>
      <c r="K217" s="84" t="n">
        <v>1.125</v>
      </c>
      <c r="L217" s="84" t="n">
        <v>98366610</v>
      </c>
      <c r="M217" s="84" t="inlineStr">
        <is>
          <t>SHAFT,VLS,X3,12" 25-4012,182/4TC 304SS</t>
        </is>
      </c>
      <c r="N217" s="84" t="inlineStr">
        <is>
          <t>A100228</t>
        </is>
      </c>
      <c r="O217" s="84" t="inlineStr">
        <is>
          <t>LT027</t>
        </is>
      </c>
      <c r="P217" s="13" t="n">
        <v>0</v>
      </c>
    </row>
    <row r="218" customFormat="1" s="84">
      <c r="A218" s="91" t="n"/>
      <c r="B218" s="89" t="inlineStr">
        <is>
          <t>Price_BOM_VLSC_Shaft_212</t>
        </is>
      </c>
      <c r="C218" s="115" t="inlineStr">
        <is>
          <t>:40129-4P-15HP-VLSC:40129-4P-20HP-VLSC:40129-4P-25HP-VLSC:40129-4P-30HP-VLSC:</t>
        </is>
      </c>
      <c r="D218" s="84" t="inlineStr">
        <is>
          <t>ShaftMatl_SS_AISI-303</t>
        </is>
      </c>
      <c r="E218" s="84" t="inlineStr">
        <is>
          <t>H303</t>
        </is>
      </c>
      <c r="F218" s="89" t="inlineStr">
        <is>
          <t>Stainless Steel, AISI-303</t>
        </is>
      </c>
      <c r="G218" s="84" t="inlineStr">
        <is>
          <t>X3</t>
        </is>
      </c>
      <c r="H218" s="84" t="inlineStr">
        <is>
          <t>:213TC:215TC:</t>
        </is>
      </c>
      <c r="I218" s="84" t="inlineStr">
        <is>
          <t>:MechSealType21:MechSealType2:</t>
        </is>
      </c>
      <c r="J218" s="84" t="n">
        <v>1.125</v>
      </c>
      <c r="K218" s="84" t="n">
        <v>1.375</v>
      </c>
      <c r="L218" s="84" t="n">
        <v>98183502</v>
      </c>
      <c r="M218" s="84" t="inlineStr">
        <is>
          <t>SHAFT,VLS,X3,25-4012,213/5TC 304</t>
        </is>
      </c>
      <c r="N218" s="84" t="inlineStr">
        <is>
          <t>A100170</t>
        </is>
      </c>
      <c r="O218" s="84" t="inlineStr">
        <is>
          <t>LT027</t>
        </is>
      </c>
      <c r="P218" s="13" t="n">
        <v>0</v>
      </c>
    </row>
    <row r="219" customFormat="1" s="84">
      <c r="A219" s="91" t="n"/>
      <c r="B219" s="89" t="inlineStr">
        <is>
          <t>Price_BOM_VLSC_Shaft_213</t>
        </is>
      </c>
      <c r="C219" s="115" t="inlineStr">
        <is>
          <t>:40129-4P-15HP-VLSC:40129-4P-20HP-VLSC:40129-4P-25HP-VLSC:40129-4P-30HP-VLSC:</t>
        </is>
      </c>
      <c r="D219" s="84" t="inlineStr">
        <is>
          <t>ShaftMatl_SS_AISI-303</t>
        </is>
      </c>
      <c r="E219" s="84" t="inlineStr">
        <is>
          <t>H303</t>
        </is>
      </c>
      <c r="F219" s="89" t="inlineStr">
        <is>
          <t>Stainless Steel, AISI-303</t>
        </is>
      </c>
      <c r="G219" s="84" t="inlineStr">
        <is>
          <t>X3</t>
        </is>
      </c>
      <c r="H219" s="84" t="inlineStr">
        <is>
          <t>:254TC:256TC:</t>
        </is>
      </c>
      <c r="I219" s="84" t="inlineStr">
        <is>
          <t>:MechSealType21:MechSealType2:</t>
        </is>
      </c>
      <c r="J219" s="84" t="n">
        <v>1.125</v>
      </c>
      <c r="K219" s="84" t="n">
        <v>1.625</v>
      </c>
      <c r="L219" s="84" t="n">
        <v>98132103</v>
      </c>
      <c r="M219" s="84" t="inlineStr">
        <is>
          <t>SHAFT,VLS,X3,7/9in,213/5,12in,254/6 TC</t>
        </is>
      </c>
      <c r="N219" s="84" t="inlineStr">
        <is>
          <t>A100114</t>
        </is>
      </c>
      <c r="O219" s="84" t="inlineStr">
        <is>
          <t>LT027</t>
        </is>
      </c>
      <c r="P219" s="13" t="n">
        <v>0</v>
      </c>
    </row>
    <row r="220" customFormat="1" s="84">
      <c r="A220" s="91" t="n"/>
      <c r="B220" s="89" t="inlineStr">
        <is>
          <t>Price_BOM_VLSC_Shaft_214</t>
        </is>
      </c>
      <c r="C220" s="115" t="inlineStr">
        <is>
          <t>:40129-4P-15HP-VLSC:40129-4P-20HP-VLSC:40129-4P-25HP-VLSC:40129-4P-30HP-VLSC:</t>
        </is>
      </c>
      <c r="D220" s="84" t="inlineStr">
        <is>
          <t>ShaftMatl_SS_AISI-303</t>
        </is>
      </c>
      <c r="E220" s="84" t="inlineStr">
        <is>
          <t>H303</t>
        </is>
      </c>
      <c r="F220" s="89" t="inlineStr">
        <is>
          <t>Stainless Steel, AISI-303</t>
        </is>
      </c>
      <c r="G220" s="84" t="inlineStr">
        <is>
          <t>XA</t>
        </is>
      </c>
      <c r="H220" s="84" t="inlineStr">
        <is>
          <t>:182TC:184TC:</t>
        </is>
      </c>
      <c r="I220" s="84" t="inlineStr">
        <is>
          <t>:MechSealType21:MechSealType2:</t>
        </is>
      </c>
      <c r="J220" s="84" t="n">
        <v>1.125</v>
      </c>
      <c r="K220" s="84" t="n">
        <v>1.125</v>
      </c>
      <c r="L220" s="84" t="n">
        <v>98366622</v>
      </c>
      <c r="M220" s="84" t="inlineStr">
        <is>
          <t>SHAFT,VLS,XA,40-6012,182/4 TC</t>
        </is>
      </c>
      <c r="N220" s="84" t="inlineStr">
        <is>
          <t>A100233</t>
        </is>
      </c>
      <c r="O220" s="84" t="inlineStr">
        <is>
          <t>LT027</t>
        </is>
      </c>
      <c r="P220" s="13" t="n">
        <v>0</v>
      </c>
    </row>
    <row r="221" customFormat="1" s="84">
      <c r="A221" s="91" t="n"/>
      <c r="B221" s="89" t="inlineStr">
        <is>
          <t>Price_BOM_VLSC_Shaft_215</t>
        </is>
      </c>
      <c r="C221" s="115" t="inlineStr">
        <is>
          <t>:40129-4P-15HP-VLSC:40129-4P-20HP-VLSC:40129-4P-25HP-VLSC:40129-4P-30HP-VLSC:</t>
        </is>
      </c>
      <c r="D221" s="84" t="inlineStr">
        <is>
          <t>ShaftMatl_SS_AISI-303</t>
        </is>
      </c>
      <c r="E221" s="84" t="inlineStr">
        <is>
          <t>H303</t>
        </is>
      </c>
      <c r="F221" s="89" t="inlineStr">
        <is>
          <t>Stainless Steel, AISI-303</t>
        </is>
      </c>
      <c r="G221" s="84" t="inlineStr">
        <is>
          <t>XA</t>
        </is>
      </c>
      <c r="H221" s="84" t="inlineStr">
        <is>
          <t>:213TC:215TC:</t>
        </is>
      </c>
      <c r="I221" s="84" t="inlineStr">
        <is>
          <t>:MechSealType21:MechSealType2:</t>
        </is>
      </c>
      <c r="J221" s="84" t="n">
        <v>1.125</v>
      </c>
      <c r="K221" s="84" t="n">
        <v>1.375</v>
      </c>
      <c r="L221" s="84" t="n">
        <v>98366625</v>
      </c>
      <c r="M221" s="84" t="inlineStr">
        <is>
          <t>SHAFT,VLS,XA,30-6012,213/5 TC</t>
        </is>
      </c>
      <c r="N221" s="84" t="inlineStr">
        <is>
          <t>A100240</t>
        </is>
      </c>
      <c r="O221" s="84" t="inlineStr">
        <is>
          <t>LT027</t>
        </is>
      </c>
      <c r="P221" s="13" t="n">
        <v>0</v>
      </c>
    </row>
    <row r="222" customFormat="1" s="84">
      <c r="A222" s="91" t="n"/>
      <c r="B222" s="89" t="inlineStr">
        <is>
          <t>Price_BOM_VLSC_Shaft_216</t>
        </is>
      </c>
      <c r="C222" s="115" t="inlineStr">
        <is>
          <t>:40129-4P-15HP-VLSC:40129-4P-20HP-VLSC:40129-4P-25HP-VLSC:40129-4P-30HP-VLSC:</t>
        </is>
      </c>
      <c r="D222" s="84" t="inlineStr">
        <is>
          <t>ShaftMatl_SS_AISI-303</t>
        </is>
      </c>
      <c r="E222" s="84" t="inlineStr">
        <is>
          <t>H303</t>
        </is>
      </c>
      <c r="F222" s="89" t="inlineStr">
        <is>
          <t>Stainless Steel, AISI-303</t>
        </is>
      </c>
      <c r="G222" s="84" t="inlineStr">
        <is>
          <t>XA</t>
        </is>
      </c>
      <c r="H222" s="84" t="inlineStr">
        <is>
          <t>:254TC:256TC:</t>
        </is>
      </c>
      <c r="I222" s="84" t="inlineStr">
        <is>
          <t>:MechSealType21:MechSealType2:</t>
        </is>
      </c>
      <c r="J222" s="84" t="n">
        <v>1.125</v>
      </c>
      <c r="K222" s="84" t="n">
        <v>1.625</v>
      </c>
      <c r="L222" s="84" t="n">
        <v>98150635</v>
      </c>
      <c r="M222" s="84" t="inlineStr">
        <is>
          <t>SHAFT,VLS,XA,213TC-286TC H303</t>
        </is>
      </c>
      <c r="N222" s="84" t="inlineStr">
        <is>
          <t>A100135</t>
        </is>
      </c>
      <c r="O222" s="84" t="inlineStr">
        <is>
          <t>LT027</t>
        </is>
      </c>
      <c r="P222" s="13" t="n">
        <v>0</v>
      </c>
      <c r="Q222" s="116" t="n"/>
    </row>
    <row r="223" customFormat="1" s="84">
      <c r="A223" s="91" t="n"/>
      <c r="B223" s="89" t="inlineStr">
        <is>
          <t>Price_BOM_VLSC_Shaft_217</t>
        </is>
      </c>
      <c r="C223" s="115" t="inlineStr">
        <is>
          <t>:40129-4P-15HP-VLSC:40129-4P-20HP-VLSC:40129-4P-25HP-VLSC:40129-4P-30HP-VLSC:</t>
        </is>
      </c>
      <c r="D223" s="84" t="inlineStr">
        <is>
          <t>ShaftMatl_SS_AISI-303</t>
        </is>
      </c>
      <c r="E223" s="84" t="inlineStr">
        <is>
          <t>H303</t>
        </is>
      </c>
      <c r="F223" s="89" t="inlineStr">
        <is>
          <t>Stainless Steel, AISI-303</t>
        </is>
      </c>
      <c r="G223" s="84" t="inlineStr">
        <is>
          <t>XA</t>
        </is>
      </c>
      <c r="H223" s="84" t="inlineStr">
        <is>
          <t>:284TC:286TC:</t>
        </is>
      </c>
      <c r="I223" s="84" t="inlineStr">
        <is>
          <t>:MechSealType21:MechSealType2:</t>
        </is>
      </c>
      <c r="J223" s="84" t="n">
        <v>1.125</v>
      </c>
      <c r="K223" s="84" t="n">
        <v>1.875</v>
      </c>
      <c r="L223" s="84" t="n">
        <v>98150635</v>
      </c>
      <c r="M223" s="84" t="inlineStr">
        <is>
          <t>SHAFT,VLS,XA,213TC-286TC H303</t>
        </is>
      </c>
      <c r="N223" s="84" t="inlineStr">
        <is>
          <t>A100135</t>
        </is>
      </c>
      <c r="O223" s="84" t="inlineStr">
        <is>
          <t>LT027</t>
        </is>
      </c>
      <c r="P223" s="13" t="n">
        <v>0</v>
      </c>
    </row>
    <row r="224" customFormat="1" s="84">
      <c r="A224" s="91" t="n"/>
      <c r="B224" s="89" t="inlineStr">
        <is>
          <t>Price_BOM_VLSC_Shaft_218</t>
        </is>
      </c>
      <c r="C224" s="115" t="inlineStr">
        <is>
          <t>:40129-4P-15HP-VLSC:40129-4P-20HP-VLSC:40129-4P-25HP-VLSC:40129-4P-30HP-VLSC:</t>
        </is>
      </c>
      <c r="D224" s="84" t="inlineStr">
        <is>
          <t>ShaftMatl_SS_AISI-303</t>
        </is>
      </c>
      <c r="E224" s="84" t="inlineStr">
        <is>
          <t>H303</t>
        </is>
      </c>
      <c r="F224" s="89" t="inlineStr">
        <is>
          <t>Stainless Steel, AISI-303</t>
        </is>
      </c>
      <c r="G224" s="84" t="inlineStr">
        <is>
          <t>XA</t>
        </is>
      </c>
      <c r="H224" s="84" t="inlineStr">
        <is>
          <t>:324TC:326TC:</t>
        </is>
      </c>
      <c r="I224" s="84" t="inlineStr">
        <is>
          <t>:MechSealType21:MechSealType2:</t>
        </is>
      </c>
      <c r="J224" s="84" t="n">
        <v>1.625</v>
      </c>
      <c r="K224" s="84" t="n">
        <v>2.125</v>
      </c>
      <c r="L224" s="84" t="n">
        <v>98174051</v>
      </c>
      <c r="M224" s="84" t="inlineStr">
        <is>
          <t>SHAFT,VLS,XA,4-8012,324/6,6-8012,364/5TC</t>
        </is>
      </c>
      <c r="N224" s="84" t="inlineStr">
        <is>
          <t>A100157</t>
        </is>
      </c>
      <c r="O224" s="84" t="inlineStr">
        <is>
          <t>LT027</t>
        </is>
      </c>
      <c r="P224" s="13" t="n">
        <v>0</v>
      </c>
    </row>
    <row r="225">
      <c r="A225" s="28" t="inlineStr">
        <is>
          <t>[END]</t>
        </is>
      </c>
      <c r="P225" s="13" t="n"/>
    </row>
    <row r="226">
      <c r="A226" s="27" t="n"/>
    </row>
  </sheetData>
  <autoFilter ref="A6:Q6"/>
  <dataValidations disablePrompts="1" count="4">
    <dataValidation sqref="A6" showErrorMessage="1" showInputMessage="1" allowBlank="1" type="list">
      <formula1>"Full Data, Quick Price"</formula1>
    </dataValidation>
    <dataValidation sqref="B4 N4:P4 D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pointer-merge"</formula1>
    </dataValidation>
    <dataValidation sqref="C4 E4:I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J4:L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</dataValidation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 codeName="Sheet10">
    <outlinePr summaryBelow="1" summaryRight="1"/>
    <pageSetUpPr/>
  </sheetPr>
  <dimension ref="A1:Z393"/>
  <sheetViews>
    <sheetView topLeftCell="M1" zoomScaleNormal="108" workbookViewId="0">
      <pane ySplit="6" topLeftCell="A362" activePane="bottomLeft" state="frozen"/>
      <selection activeCell="F970" sqref="F970"/>
      <selection pane="bottomLeft" activeCell="T6" sqref="T6:T386"/>
    </sheetView>
  </sheetViews>
  <sheetFormatPr baseColWidth="8" defaultRowHeight="12.75" outlineLevelRow="1"/>
  <cols>
    <col width="28.7109375" bestFit="1" customWidth="1" min="1" max="1"/>
    <col width="6.42578125" customWidth="1" min="2" max="2"/>
    <col width="32.28515625" bestFit="1" customWidth="1" min="3" max="3"/>
    <col width="98.7109375" customWidth="1" min="4" max="4"/>
    <col width="7" customWidth="1" min="5" max="5"/>
    <col width="16.5703125" bestFit="1" customWidth="1" min="6" max="6"/>
    <col width="62" customWidth="1" min="7" max="7"/>
    <col width="14.7109375" customWidth="1" min="8" max="8"/>
    <col width="19" customWidth="1" min="9" max="9"/>
    <col width="42.7109375" bestFit="1" customWidth="1" min="10" max="10"/>
    <col width="6.5703125" customWidth="1" min="11" max="11"/>
    <col width="39.28515625" customWidth="1" min="12" max="12"/>
    <col width="14.42578125" customWidth="1" min="13" max="13"/>
    <col width="14.5703125" customWidth="1" min="14" max="14"/>
    <col width="17.5703125" bestFit="1" customWidth="1" min="15" max="15"/>
    <col width="14.5703125" customWidth="1" min="16" max="16"/>
    <col width="35.7109375" bestFit="1" customWidth="1" style="6" min="17" max="17"/>
    <col width="14.7109375" customWidth="1" min="18" max="18"/>
    <col width="15.85546875" bestFit="1" customWidth="1" style="13" min="20" max="20"/>
    <col width="9.28515625" customWidth="1" min="21" max="21"/>
  </cols>
  <sheetData>
    <row r="1" ht="13.5" customHeight="1" thickBot="1">
      <c r="A1" s="15" t="inlineStr">
        <is>
          <t>Export Set-up</t>
        </is>
      </c>
      <c r="B1" s="49" t="inlineStr">
        <is>
          <t>Z:\DOE PSD Exports\022_VLC-VLSCbom_Insert_DOE.xml</t>
        </is>
      </c>
      <c r="C1" s="49" t="n"/>
      <c r="D1" s="16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38" t="n"/>
      <c r="R1" s="17" t="n"/>
      <c r="S1" s="17" t="n"/>
      <c r="T1" s="33" t="n"/>
      <c r="U1" s="17" t="n"/>
      <c r="V1" s="18" t="n"/>
      <c r="W1" s="18" t="n"/>
      <c r="X1" s="18" t="n"/>
      <c r="Y1" s="18" t="n"/>
      <c r="Z1" s="18" t="n"/>
    </row>
    <row r="2" outlineLevel="1" ht="13.5" customHeight="1" thickTop="1">
      <c r="A2" s="19" t="inlineStr">
        <is>
          <t>Price_BOM_VLC_VLSC_Insert</t>
        </is>
      </c>
      <c r="B2" s="55" t="n"/>
      <c r="C2" s="20">
        <f>IF($A$6="Full Data", "ID", "")</f>
        <v/>
      </c>
      <c r="D2" s="20" t="inlineStr">
        <is>
          <t>Model</t>
        </is>
      </c>
      <c r="E2" s="20" t="inlineStr">
        <is>
          <t>CodeX</t>
        </is>
      </c>
      <c r="F2" s="35" t="n"/>
      <c r="G2" s="20" t="inlineStr">
        <is>
          <t>CaseMaterial</t>
        </is>
      </c>
      <c r="H2" s="20">
        <f>IF($A$6="Full Data", "PacoMatlCode_Case","")</f>
        <v/>
      </c>
      <c r="I2" s="20">
        <f>IF($A$6="Full Data", "Coating","")</f>
        <v/>
      </c>
      <c r="J2" s="20">
        <f>IF($A$6="Full Data", "SealType","")</f>
        <v/>
      </c>
      <c r="K2" s="20">
        <f>IF($A$6="Full Data", "MotorType","")</f>
        <v/>
      </c>
      <c r="L2" s="20" t="inlineStr">
        <is>
          <t>MotorFrame</t>
        </is>
      </c>
      <c r="M2" s="20">
        <f>IF($A$6="Full Data", "MotorBracket","")</f>
        <v/>
      </c>
      <c r="N2" s="20">
        <f>IF($A$6="Full Data", "PacoMatlCode_Bracket","")</f>
        <v/>
      </c>
      <c r="O2" s="20">
        <f>IF($A$6="Full Data","FlangeConfiguration","")</f>
        <v/>
      </c>
      <c r="P2" s="20">
        <f>IF($A$6="Full Data", "BOM", "")</f>
        <v/>
      </c>
      <c r="Q2" s="35" t="n"/>
      <c r="R2" s="20" t="inlineStr">
        <is>
          <t>PriceID</t>
        </is>
      </c>
      <c r="S2" s="20">
        <f>IF($A$6="Full Data", "LeadtimeID","")</f>
        <v/>
      </c>
      <c r="T2" s="20" t="n"/>
      <c r="U2" s="20">
        <f>IF($A$6="Full Data", "Weight", "Weight1")</f>
        <v/>
      </c>
    </row>
    <row r="3" outlineLevel="1">
      <c r="A3" s="19">
        <f>IF($A$6="Full Data", "PumpOptions", "BasicOptionsDynamicDesc")</f>
        <v/>
      </c>
      <c r="B3" s="55" t="n"/>
      <c r="C3" s="20">
        <f>IF($A$6="Full Data", "PriceList", "")</f>
        <v/>
      </c>
      <c r="D3" s="20" t="n"/>
      <c r="E3" s="20" t="n"/>
      <c r="F3" s="20" t="inlineStr">
        <is>
          <t>ID</t>
        </is>
      </c>
      <c r="G3" s="20" t="n"/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35" t="n"/>
      <c r="R3" s="20" t="n"/>
      <c r="S3" s="20" t="n"/>
      <c r="T3" s="20" t="n"/>
      <c r="U3" s="20" t="n"/>
    </row>
    <row r="4" outlineLevel="1">
      <c r="A4" s="21" t="inlineStr">
        <is>
          <t>[Attribute type]</t>
        </is>
      </c>
      <c r="B4" s="56" t="n"/>
      <c r="C4" s="22">
        <f>IF($A$6="Full Data", "pointer-merge", "")</f>
        <v/>
      </c>
      <c r="D4" s="22" t="inlineStr">
        <is>
          <t>text</t>
        </is>
      </c>
      <c r="E4" s="22" t="inlineStr">
        <is>
          <t>text</t>
        </is>
      </c>
      <c r="F4" s="22" t="inlineStr">
        <is>
          <t>pointer-merge</t>
        </is>
      </c>
      <c r="G4" s="22" t="inlineStr">
        <is>
          <t>text</t>
        </is>
      </c>
      <c r="H4" s="22">
        <f>IF($A$6="Full Data", "text", "")</f>
        <v/>
      </c>
      <c r="I4" s="22">
        <f>IF($A$6="Full Data", "text", "")</f>
        <v/>
      </c>
      <c r="J4" s="22">
        <f>IF($A$6="Full Data", "text", "")</f>
        <v/>
      </c>
      <c r="K4" s="22">
        <f>IF($A$6="Full Data", "text", "")</f>
        <v/>
      </c>
      <c r="L4" s="22" t="inlineStr">
        <is>
          <t>text</t>
        </is>
      </c>
      <c r="M4" s="22">
        <f>IF($A$6="Full Data", "text", "")</f>
        <v/>
      </c>
      <c r="N4" s="22">
        <f>IF($A$6="Full Data", "text", "")</f>
        <v/>
      </c>
      <c r="O4" s="22">
        <f>IF($A$6="Full Data","text","")</f>
        <v/>
      </c>
      <c r="P4" s="22">
        <f>IF($A$6="Full Data", "text", "")</f>
        <v/>
      </c>
      <c r="Q4" s="41" t="n"/>
      <c r="R4" s="22" t="inlineStr">
        <is>
          <t>pointer-merge</t>
        </is>
      </c>
      <c r="S4" s="22">
        <f>IF($A$6="Full Data", "pointer-merge","")</f>
        <v/>
      </c>
      <c r="T4" s="22" t="n"/>
      <c r="U4" s="41" t="inlineStr">
        <is>
          <t>double</t>
        </is>
      </c>
      <c r="V4" s="23" t="inlineStr">
        <is>
          <t>[END]</t>
        </is>
      </c>
      <c r="W4" s="24" t="n"/>
      <c r="X4" s="24" t="n"/>
      <c r="Y4" s="24" t="n"/>
      <c r="Z4" s="24" t="n"/>
    </row>
    <row r="5" outlineLevel="1" ht="13.5" customHeight="1" thickBot="1">
      <c r="A5" s="25" t="inlineStr">
        <is>
          <t>[Attribute width]</t>
        </is>
      </c>
      <c r="B5" s="57" t="n"/>
      <c r="C5" s="26" t="n"/>
      <c r="D5" s="26" t="n"/>
      <c r="E5" s="26" t="n"/>
      <c r="F5" s="26" t="n"/>
      <c r="G5" s="26" t="n"/>
      <c r="H5" s="26" t="n"/>
      <c r="I5" s="26" t="n"/>
      <c r="J5" s="26" t="n"/>
      <c r="K5" s="26" t="n"/>
      <c r="L5" s="26" t="n"/>
      <c r="M5" s="26" t="n"/>
      <c r="N5" s="26" t="n"/>
      <c r="O5" s="26" t="n"/>
      <c r="P5" s="26" t="n"/>
      <c r="Q5" s="45" t="n"/>
      <c r="R5" s="26" t="n"/>
      <c r="S5" s="26" t="n"/>
      <c r="T5" s="26" t="n"/>
      <c r="U5" s="26" t="n"/>
      <c r="V5" s="18" t="n"/>
      <c r="W5" s="18" t="n"/>
      <c r="X5" s="18" t="n"/>
      <c r="Y5" s="18" t="n"/>
      <c r="Z5" s="18" t="n"/>
    </row>
    <row r="6" ht="13.5" customHeight="1" thickTop="1">
      <c r="A6" s="27" t="inlineStr">
        <is>
          <t>Full Data</t>
        </is>
      </c>
      <c r="B6" t="inlineStr">
        <is>
          <t>QP</t>
        </is>
      </c>
      <c r="C6" s="4" t="inlineStr">
        <is>
          <t>ID</t>
        </is>
      </c>
      <c r="D6" s="4" t="inlineStr">
        <is>
          <t>Model</t>
        </is>
      </c>
      <c r="E6" s="4" t="inlineStr">
        <is>
          <t>CodeX</t>
        </is>
      </c>
      <c r="F6" s="3" t="inlineStr">
        <is>
          <t>Option ID</t>
        </is>
      </c>
      <c r="G6" s="4" t="inlineStr">
        <is>
          <t>Case Material</t>
        </is>
      </c>
      <c r="H6" s="4" t="inlineStr">
        <is>
          <t>PacoMatlCode_Case</t>
        </is>
      </c>
      <c r="I6" s="4" t="inlineStr">
        <is>
          <t>Coating</t>
        </is>
      </c>
      <c r="J6" s="4" t="inlineStr">
        <is>
          <t>Sealing</t>
        </is>
      </c>
      <c r="K6" s="4" t="inlineStr">
        <is>
          <t>Motor Type</t>
        </is>
      </c>
      <c r="L6" s="4" t="inlineStr">
        <is>
          <t>Mtr Frame</t>
        </is>
      </c>
      <c r="M6" s="4" t="inlineStr">
        <is>
          <t>Motor Bracket</t>
        </is>
      </c>
      <c r="N6" s="4" t="inlineStr">
        <is>
          <t>PacoMatlCode_Bracket</t>
        </is>
      </c>
      <c r="O6" s="4" t="inlineStr">
        <is>
          <t>Flange Config</t>
        </is>
      </c>
      <c r="P6" s="5" t="inlineStr">
        <is>
          <t>Part Number</t>
        </is>
      </c>
      <c r="Q6" s="8" t="inlineStr">
        <is>
          <t>Description</t>
        </is>
      </c>
      <c r="R6" s="5" t="inlineStr">
        <is>
          <t>Price ID</t>
        </is>
      </c>
      <c r="S6" s="5" t="inlineStr">
        <is>
          <t>LeadtimeID</t>
        </is>
      </c>
      <c r="T6" s="14" t="inlineStr">
        <is>
          <t>2020 LT (Wks)</t>
        </is>
      </c>
      <c r="U6" s="5" t="inlineStr">
        <is>
          <t>Weight</t>
        </is>
      </c>
    </row>
    <row r="7">
      <c r="A7" s="28" t="inlineStr">
        <is>
          <t>[START]</t>
        </is>
      </c>
      <c r="B7" s="13" t="n"/>
      <c r="C7" t="inlineStr">
        <is>
          <t>Price_BOM_VLC_VLSC_Insert_001</t>
        </is>
      </c>
      <c r="D7" t="inlineStr">
        <is>
          <t>:12707-2P-5HP-VLC:12707-2P-7.5HP-VLC:12707-2P-10HP-VLC:12707-2P-15HP-VLC:12707-4P-3HP-VLC:12707-4P-5HP-VLC:12707-4P-7.5HP-VLC:</t>
        </is>
      </c>
      <c r="E7" s="2" t="inlineStr">
        <is>
          <t>X3</t>
        </is>
      </c>
      <c r="F7" s="2" t="inlineStr">
        <is>
          <t>Opt_InsertProvided</t>
        </is>
      </c>
      <c r="G7" t="inlineStr">
        <is>
          <t>:Cast Iron, ASTM-A48, CL 30:Cast Iron, ASTM-A48, CL 35:</t>
        </is>
      </c>
      <c r="H7" s="2" t="inlineStr">
        <is>
          <t>:C30:C35:</t>
        </is>
      </c>
      <c r="I7" t="inlineStr">
        <is>
          <t>Coating_Standard</t>
        </is>
      </c>
      <c r="J7" t="inlineStr">
        <is>
          <t>:MechSealType21S:MechSealType1Unbal:</t>
        </is>
      </c>
      <c r="K7" t="inlineStr">
        <is>
          <t>X</t>
        </is>
      </c>
      <c r="L7" t="inlineStr">
        <is>
          <t>:143JM:145JM:182JM:184JM:</t>
        </is>
      </c>
      <c r="M7" s="7" t="inlineStr">
        <is>
          <t>Cast Iron, ASTM-A48, CL 30</t>
        </is>
      </c>
      <c r="N7" s="7" t="inlineStr">
        <is>
          <t>C30</t>
        </is>
      </c>
      <c r="O7" s="2" t="inlineStr">
        <is>
          <t>125# ANSI Flange</t>
        </is>
      </c>
      <c r="P7" s="2" t="n">
        <v>96769352</v>
      </c>
      <c r="Q7" s="7" t="inlineStr">
        <is>
          <t>INSERT,LC,X3,JM,SGL, 4.5"AK,CI</t>
        </is>
      </c>
      <c r="R7" s="2" t="inlineStr">
        <is>
          <t>A100522</t>
        </is>
      </c>
      <c r="S7" s="2" t="inlineStr">
        <is>
          <t>LT027</t>
        </is>
      </c>
      <c r="T7" s="13" t="n">
        <v>0</v>
      </c>
      <c r="U7" t="n">
        <v>0</v>
      </c>
    </row>
    <row r="8">
      <c r="A8" s="27" t="n"/>
      <c r="B8" s="13" t="n"/>
      <c r="C8" t="inlineStr">
        <is>
          <t>Price_BOM_VLC_VLSC_Insert_002</t>
        </is>
      </c>
      <c r="D8" t="inlineStr">
        <is>
          <t>:12707-2P-5HP-VLC:12707-2P-7.5HP-VLC:12707-2P-10HP-VLC:12707-2P-15HP-VLC:12707-4P-3HP-VLC:12707-4P-5HP-VLC:12707-4P-7.5HP-VLC:</t>
        </is>
      </c>
      <c r="E8" s="2" t="inlineStr">
        <is>
          <t>X3</t>
        </is>
      </c>
      <c r="F8" s="2" t="inlineStr">
        <is>
          <t>Opt_InsertProvided</t>
        </is>
      </c>
      <c r="G8" t="inlineStr">
        <is>
          <t>:Cast Iron, ASTM-A48, CL 30:Cast Iron, ASTM-A48, CL 35:</t>
        </is>
      </c>
      <c r="H8" s="2" t="inlineStr">
        <is>
          <t>:C30:C35:</t>
        </is>
      </c>
      <c r="I8" t="inlineStr">
        <is>
          <t>Coating_Standard</t>
        </is>
      </c>
      <c r="J8" t="inlineStr">
        <is>
          <t>:MechSealType21S:MechSealType1Unbal:</t>
        </is>
      </c>
      <c r="K8" t="inlineStr">
        <is>
          <t>X</t>
        </is>
      </c>
      <c r="L8" t="inlineStr">
        <is>
          <t>:213JM:215JM:254JMZ:256JMZ</t>
        </is>
      </c>
      <c r="M8" s="7" t="inlineStr">
        <is>
          <t>Cast Iron, ASTM-A48, CL 30</t>
        </is>
      </c>
      <c r="N8" s="7" t="inlineStr">
        <is>
          <t>C30</t>
        </is>
      </c>
      <c r="O8" s="2" t="inlineStr">
        <is>
          <t>125# ANSI Flange</t>
        </is>
      </c>
      <c r="P8" s="2" t="n">
        <v>96769353</v>
      </c>
      <c r="Q8" s="7" t="inlineStr">
        <is>
          <t>INSERT,LC,X3,JM,SGL, 8.5"AK,CI</t>
        </is>
      </c>
      <c r="R8" s="2" t="inlineStr">
        <is>
          <t>A100522</t>
        </is>
      </c>
      <c r="S8" s="2" t="inlineStr">
        <is>
          <t>LT027</t>
        </is>
      </c>
      <c r="T8" s="13" t="n">
        <v>0</v>
      </c>
      <c r="U8" t="n">
        <v>0</v>
      </c>
    </row>
    <row r="9">
      <c r="A9" s="27" t="n"/>
      <c r="B9" s="13" t="n"/>
      <c r="C9" t="inlineStr">
        <is>
          <t>Price_BOM_VLC_VLSC_Insert_003</t>
        </is>
      </c>
      <c r="D9" t="inlineStr">
        <is>
          <t>:12707-2P-5HP-VLSC:12707-2P-7.5HP-VLSC:12707-2P-10HP-VLSC:12707-2P-15HP-VLSC:12707-4P-3HP-VLSC:12707-4P-5HP-VLSC:12707-4P-7.5HP-VLSC:</t>
        </is>
      </c>
      <c r="E9" s="68" t="inlineStr">
        <is>
          <t>X3</t>
        </is>
      </c>
      <c r="F9" s="2" t="inlineStr">
        <is>
          <t>Opt_InsertProvided</t>
        </is>
      </c>
      <c r="G9" s="2" t="inlineStr">
        <is>
          <t>:Cast Iron, ASTM-A48, CL 35:</t>
        </is>
      </c>
      <c r="H9" s="2" t="inlineStr">
        <is>
          <t>:C30:C35:J:</t>
        </is>
      </c>
      <c r="I9" t="inlineStr">
        <is>
          <t>Coating_Standard</t>
        </is>
      </c>
      <c r="J9" t="inlineStr">
        <is>
          <t>:MechSealType21:MechSealType2:</t>
        </is>
      </c>
      <c r="K9" t="inlineStr">
        <is>
          <t>E</t>
        </is>
      </c>
      <c r="L9" t="inlineStr">
        <is>
          <t>:182TC:184TC:213TC:215TC:254TC:256TC:</t>
        </is>
      </c>
      <c r="M9" s="7" t="inlineStr">
        <is>
          <t>Cast Iron, ASTM-A48, CL 30</t>
        </is>
      </c>
      <c r="N9" s="7" t="inlineStr">
        <is>
          <t>C30</t>
        </is>
      </c>
      <c r="O9" s="2" t="inlineStr">
        <is>
          <t>125# ANSI Flange</t>
        </is>
      </c>
      <c r="P9" s="2" t="n">
        <v>98274045</v>
      </c>
      <c r="Q9" s="1" t="n"/>
      <c r="R9" s="2" t="inlineStr">
        <is>
          <t>A300192</t>
        </is>
      </c>
      <c r="S9" s="2" t="inlineStr">
        <is>
          <t>LT108</t>
        </is>
      </c>
      <c r="T9" s="13" t="n">
        <v>6</v>
      </c>
      <c r="U9" t="n">
        <v>126</v>
      </c>
    </row>
    <row r="10">
      <c r="A10" s="27" t="n"/>
      <c r="B10" s="13" t="n"/>
      <c r="C10" t="inlineStr">
        <is>
          <t>Price_BOM_VLC_VLSC_Insert_004</t>
        </is>
      </c>
      <c r="D10" t="inlineStr">
        <is>
          <t>:12707-2P-5HP-VLSC:12707-2P-7.5HP-VLSC:12707-2P-10HP-VLSC:12707-2P-15HP-VLSC:12707-4P-3HP-VLSC:12707-4P-5HP-VLSC:12707-4P-7.5HP-VLSC:</t>
        </is>
      </c>
      <c r="E10" t="inlineStr">
        <is>
          <t>X3</t>
        </is>
      </c>
      <c r="F10" s="2" t="inlineStr">
        <is>
          <t>Opt_InsertProvided</t>
        </is>
      </c>
      <c r="G10" t="inlineStr">
        <is>
          <t>:Cast Iron, ASTM-A48, CL 35:CaseMatl_Ductile_Iron_ASTM-A536-80:</t>
        </is>
      </c>
      <c r="H10" s="2" t="inlineStr">
        <is>
          <t>:C30:C35:J:</t>
        </is>
      </c>
      <c r="I10" t="inlineStr">
        <is>
          <t>Coating_Standard</t>
        </is>
      </c>
      <c r="J10" t="inlineStr">
        <is>
          <t>:MechSealType21:MechSealType2:</t>
        </is>
      </c>
      <c r="K10" t="inlineStr">
        <is>
          <t>E</t>
        </is>
      </c>
      <c r="L10" t="inlineStr">
        <is>
          <t>:182TC:184TC:213TC:215TC:254TC:256TC:</t>
        </is>
      </c>
      <c r="M10" s="7" t="inlineStr">
        <is>
          <t>Cast Iron, ASTM-A48, CL 30</t>
        </is>
      </c>
      <c r="N10" s="7" t="inlineStr">
        <is>
          <t>C30</t>
        </is>
      </c>
      <c r="O10" s="2" t="inlineStr">
        <is>
          <t>250# ANSI Flange</t>
        </is>
      </c>
      <c r="P10" s="2" t="n">
        <v>98274045</v>
      </c>
      <c r="Q10" s="1" t="n"/>
      <c r="R10" s="2" t="inlineStr">
        <is>
          <t>A300221</t>
        </is>
      </c>
      <c r="S10" s="2" t="inlineStr">
        <is>
          <t>LT108</t>
        </is>
      </c>
      <c r="T10" s="13" t="n">
        <v>6</v>
      </c>
      <c r="U10" t="n">
        <v>126</v>
      </c>
    </row>
    <row r="11">
      <c r="A11" s="27" t="n"/>
      <c r="B11" s="13" t="n"/>
      <c r="C11" t="inlineStr">
        <is>
          <t>Price_BOM_VLC_VLSC_Insert_005</t>
        </is>
      </c>
      <c r="D11" s="68" t="inlineStr">
        <is>
          <t>:15709-2P-5HP-VLC:15709-2P-7.5HP-VLC:15709-2P-10HP-VLC:15709-2P-15HP-VLC:15709-4P-3HP-VLC:</t>
        </is>
      </c>
      <c r="E11" s="2" t="inlineStr">
        <is>
          <t>X3</t>
        </is>
      </c>
      <c r="F11" s="2" t="inlineStr">
        <is>
          <t>Opt_InsertProvided</t>
        </is>
      </c>
      <c r="G11" t="inlineStr">
        <is>
          <t>:Cast Iron, ASTM-A48, CL 30:Cast Iron, ASTM-A48, CL 35:</t>
        </is>
      </c>
      <c r="H11" s="2" t="inlineStr">
        <is>
          <t>:C30:C35:</t>
        </is>
      </c>
      <c r="I11" t="inlineStr">
        <is>
          <t>Coating_Standard</t>
        </is>
      </c>
      <c r="J11" t="inlineStr">
        <is>
          <t>:MechSealType21S:MechSealType1Unbal:</t>
        </is>
      </c>
      <c r="K11" t="inlineStr">
        <is>
          <t>X</t>
        </is>
      </c>
      <c r="L11" t="inlineStr">
        <is>
          <t>:143JM:145JM:182JM:184JM:</t>
        </is>
      </c>
      <c r="M11" s="7" t="inlineStr">
        <is>
          <t>Cast Iron, ASTM-A48, CL 30</t>
        </is>
      </c>
      <c r="N11" s="7" t="inlineStr">
        <is>
          <t>C30</t>
        </is>
      </c>
      <c r="O11" s="2" t="inlineStr">
        <is>
          <t>125# ANSI Flange</t>
        </is>
      </c>
      <c r="P11" s="2" t="n">
        <v>96769352</v>
      </c>
      <c r="Q11" s="7" t="inlineStr">
        <is>
          <t>INSERT,LC,X3,JM,SGL, 4.5"AK,CI</t>
        </is>
      </c>
      <c r="R11" s="2" t="inlineStr">
        <is>
          <t>A100522</t>
        </is>
      </c>
      <c r="S11" s="2" t="inlineStr">
        <is>
          <t>LT027</t>
        </is>
      </c>
      <c r="T11" s="13" t="n">
        <v>0</v>
      </c>
      <c r="U11" t="n">
        <v>0</v>
      </c>
    </row>
    <row r="12">
      <c r="A12" s="27" t="n"/>
      <c r="B12" s="13" t="n"/>
      <c r="C12" t="inlineStr">
        <is>
          <t>Price_BOM_VLC_VLSC_Insert_006</t>
        </is>
      </c>
      <c r="D12" s="68" t="inlineStr">
        <is>
          <t>:15709-2P-5HP-VLC:15709-2P-7.5HP-VLC:15709-2P-10HP-VLC:15709-2P-15HP-VLC:15709-4P-3HP-VLC:</t>
        </is>
      </c>
      <c r="E12" s="2" t="inlineStr">
        <is>
          <t>X3</t>
        </is>
      </c>
      <c r="F12" s="2" t="inlineStr">
        <is>
          <t>Opt_InsertProvided</t>
        </is>
      </c>
      <c r="G12" t="inlineStr">
        <is>
          <t>:Cast Iron, ASTM-A48, CL 30:Cast Iron, ASTM-A48, CL 35:</t>
        </is>
      </c>
      <c r="H12" s="2" t="inlineStr">
        <is>
          <t>:C30:C35:</t>
        </is>
      </c>
      <c r="I12" t="inlineStr">
        <is>
          <t>Coating_Standard</t>
        </is>
      </c>
      <c r="J12" t="inlineStr">
        <is>
          <t>:MechSealType21S:MechSealType1Unbal:</t>
        </is>
      </c>
      <c r="K12" t="inlineStr">
        <is>
          <t>X</t>
        </is>
      </c>
      <c r="L12" t="inlineStr">
        <is>
          <t>:213JM:215JM:254JMZ:256JMZ</t>
        </is>
      </c>
      <c r="M12" s="7" t="inlineStr">
        <is>
          <t>Cast Iron, ASTM-A48, CL 30</t>
        </is>
      </c>
      <c r="N12" s="7" t="inlineStr">
        <is>
          <t>C30</t>
        </is>
      </c>
      <c r="O12" s="2" t="inlineStr">
        <is>
          <t>125# ANSI Flange</t>
        </is>
      </c>
      <c r="P12" s="2" t="n">
        <v>96769353</v>
      </c>
      <c r="Q12" s="7" t="inlineStr">
        <is>
          <t>INSERT,LC,X3,JM,SGL, 8.5"AK,CI</t>
        </is>
      </c>
      <c r="R12" s="2" t="inlineStr">
        <is>
          <t>A100522</t>
        </is>
      </c>
      <c r="S12" s="2" t="inlineStr">
        <is>
          <t>LT027</t>
        </is>
      </c>
      <c r="T12" s="13" t="n">
        <v>0</v>
      </c>
      <c r="U12" t="n">
        <v>0</v>
      </c>
    </row>
    <row r="13">
      <c r="A13" s="27" t="n"/>
      <c r="B13" s="13" t="n"/>
      <c r="C13" t="inlineStr">
        <is>
          <t>Price_BOM_VLC_VLSC_Insert_007</t>
        </is>
      </c>
      <c r="D13" s="68" t="inlineStr">
        <is>
          <t>:15709-2P-5HP-VLSC:15709-2P-7.5HP-VLSC:15709-2P-10HP-VLSC:15709-2P-15HP-VLSC:15709-4P-3HP-VLSC:</t>
        </is>
      </c>
      <c r="E13" t="inlineStr">
        <is>
          <t>X3</t>
        </is>
      </c>
      <c r="F13" s="2" t="inlineStr">
        <is>
          <t>Opt_InsertProvided</t>
        </is>
      </c>
      <c r="G13" s="2" t="inlineStr">
        <is>
          <t>:Cast Iron, ASTM-A48, CL 35:</t>
        </is>
      </c>
      <c r="H13" s="2" t="inlineStr">
        <is>
          <t>:C30:C35:J:</t>
        </is>
      </c>
      <c r="I13" t="inlineStr">
        <is>
          <t>Coating_Standard</t>
        </is>
      </c>
      <c r="J13" t="inlineStr">
        <is>
          <t>:MechSealType21:MechSealType2:</t>
        </is>
      </c>
      <c r="K13" t="inlineStr">
        <is>
          <t>E</t>
        </is>
      </c>
      <c r="L13" t="inlineStr">
        <is>
          <t>:182TC:184TC:213TC:215TC:254TC:256TC:</t>
        </is>
      </c>
      <c r="M13" s="7" t="inlineStr">
        <is>
          <t>Cast Iron, ASTM-A48, CL 30</t>
        </is>
      </c>
      <c r="N13" s="7" t="inlineStr">
        <is>
          <t>C30</t>
        </is>
      </c>
      <c r="O13" s="2" t="inlineStr">
        <is>
          <t>125# ANSI Flange</t>
        </is>
      </c>
      <c r="P13" s="2" t="n">
        <v>98274045</v>
      </c>
      <c r="Q13" s="1" t="n"/>
      <c r="R13" s="2" t="inlineStr">
        <is>
          <t>A300192</t>
        </is>
      </c>
      <c r="S13" s="2" t="inlineStr">
        <is>
          <t>LT108</t>
        </is>
      </c>
      <c r="T13" s="13" t="n">
        <v>6</v>
      </c>
      <c r="U13" t="n">
        <v>126</v>
      </c>
    </row>
    <row r="14">
      <c r="A14" s="27" t="n"/>
      <c r="B14" s="13" t="n"/>
      <c r="C14" t="inlineStr">
        <is>
          <t>Price_BOM_VLC_VLSC_Insert_008</t>
        </is>
      </c>
      <c r="D14" s="68" t="inlineStr">
        <is>
          <t>:15709-2P-5HP-VLSC:15709-2P-7.5HP-VLSC:15709-2P-10HP-VLSC:15709-2P-15HP-VLSC:15709-4P-3HP-VLSC:</t>
        </is>
      </c>
      <c r="E14" t="inlineStr">
        <is>
          <t>X3</t>
        </is>
      </c>
      <c r="F14" s="2" t="inlineStr">
        <is>
          <t>Opt_InsertProvided</t>
        </is>
      </c>
      <c r="G14" t="inlineStr">
        <is>
          <t>:Cast Iron, ASTM-A48, CL 35:CaseMatl_Ductile_Iron_ASTM-A536-80:</t>
        </is>
      </c>
      <c r="H14" s="2" t="inlineStr">
        <is>
          <t>:C30:C35:J:</t>
        </is>
      </c>
      <c r="I14" t="inlineStr">
        <is>
          <t>Coating_Standard</t>
        </is>
      </c>
      <c r="J14" t="inlineStr">
        <is>
          <t>:MechSealType21:MechSealType2:</t>
        </is>
      </c>
      <c r="K14" t="inlineStr">
        <is>
          <t>E</t>
        </is>
      </c>
      <c r="L14" t="inlineStr">
        <is>
          <t>:182TC:184TC:213TC:215TC:254TC:256TC:</t>
        </is>
      </c>
      <c r="M14" s="7" t="inlineStr">
        <is>
          <t>Cast Iron, ASTM-A48, CL 30</t>
        </is>
      </c>
      <c r="N14" s="7" t="inlineStr">
        <is>
          <t>C30</t>
        </is>
      </c>
      <c r="O14" s="2" t="inlineStr">
        <is>
          <t>250# ANSI Flange</t>
        </is>
      </c>
      <c r="P14" s="2" t="n">
        <v>98274045</v>
      </c>
      <c r="Q14" s="1" t="n"/>
      <c r="R14" s="2" t="inlineStr">
        <is>
          <t>A300221</t>
        </is>
      </c>
      <c r="S14" s="2" t="inlineStr">
        <is>
          <t>LT108</t>
        </is>
      </c>
      <c r="T14" s="13" t="n">
        <v>6</v>
      </c>
      <c r="U14" t="n">
        <v>126</v>
      </c>
    </row>
    <row r="15">
      <c r="A15" s="27" t="n"/>
      <c r="B15" s="13" t="n"/>
      <c r="C15" t="inlineStr">
        <is>
          <t>Price_BOM_VLC_VLSC_Insert_009</t>
        </is>
      </c>
      <c r="D15" s="68" t="inlineStr">
        <is>
          <t>:20705-2P-5HP-VLC:20705-2P-7.5HP-VLC:20705-2P-10HP-VLC:20705-2P-15HP-VLC:20705-2P-20HP-VLC:20705-4P-3HP-VLC:</t>
        </is>
      </c>
      <c r="E15" s="2" t="inlineStr">
        <is>
          <t>X3</t>
        </is>
      </c>
      <c r="F15" s="2" t="inlineStr">
        <is>
          <t>Opt_InsertProvided</t>
        </is>
      </c>
      <c r="G15" t="inlineStr">
        <is>
          <t>:Cast Iron, ASTM-A48, CL 30:Cast Iron, ASTM-A48, CL 35:</t>
        </is>
      </c>
      <c r="H15" s="2" t="inlineStr">
        <is>
          <t>:C30:C35:</t>
        </is>
      </c>
      <c r="I15" t="inlineStr">
        <is>
          <t>Coating_Standard</t>
        </is>
      </c>
      <c r="J15" t="inlineStr">
        <is>
          <t>:MechSealType21S:MechSealType1Unbal:</t>
        </is>
      </c>
      <c r="K15" t="inlineStr">
        <is>
          <t>X</t>
        </is>
      </c>
      <c r="L15" t="inlineStr">
        <is>
          <t>:143JM:145JM:182JM:184JM:</t>
        </is>
      </c>
      <c r="M15" s="7" t="inlineStr">
        <is>
          <t>Cast Iron, ASTM-A48, CL 30</t>
        </is>
      </c>
      <c r="N15" s="7" t="inlineStr">
        <is>
          <t>C30</t>
        </is>
      </c>
      <c r="O15" s="2" t="inlineStr">
        <is>
          <t>125# ANSI Flange</t>
        </is>
      </c>
      <c r="P15" s="2" t="n">
        <v>96769352</v>
      </c>
      <c r="Q15" s="7" t="inlineStr">
        <is>
          <t>INSERT,LC,X3,JM,SGL, 4.5"AK,CI</t>
        </is>
      </c>
      <c r="R15" s="2" t="inlineStr">
        <is>
          <t>A100522</t>
        </is>
      </c>
      <c r="S15" s="2" t="inlineStr">
        <is>
          <t>LT027</t>
        </is>
      </c>
      <c r="T15" s="13" t="n">
        <v>0</v>
      </c>
      <c r="U15" t="n">
        <v>0</v>
      </c>
    </row>
    <row r="16">
      <c r="A16" s="27" t="n"/>
      <c r="B16" s="13" t="n"/>
      <c r="C16" t="inlineStr">
        <is>
          <t>Price_BOM_VLC_VLSC_Insert_010</t>
        </is>
      </c>
      <c r="D16" s="68" t="inlineStr">
        <is>
          <t>:20705-2P-5HP-VLC:20705-2P-7.5HP-VLC:20705-2P-10HP-VLC:20705-2P-15HP-VLC:20705-2P-20HP-VLC:20705-4P-3HP-VLC:</t>
        </is>
      </c>
      <c r="E16" s="2" t="inlineStr">
        <is>
          <t>X3</t>
        </is>
      </c>
      <c r="F16" s="2" t="inlineStr">
        <is>
          <t>Opt_InsertProvided</t>
        </is>
      </c>
      <c r="G16" t="inlineStr">
        <is>
          <t>:Cast Iron, ASTM-A48, CL 30:Cast Iron, ASTM-A48, CL 35:</t>
        </is>
      </c>
      <c r="H16" s="2" t="inlineStr">
        <is>
          <t>:C30:C35:</t>
        </is>
      </c>
      <c r="I16" t="inlineStr">
        <is>
          <t>Coating_Standard</t>
        </is>
      </c>
      <c r="J16" t="inlineStr">
        <is>
          <t>:MechSealType21S:MechSealType1Unbal:</t>
        </is>
      </c>
      <c r="K16" t="inlineStr">
        <is>
          <t>X</t>
        </is>
      </c>
      <c r="L16" t="inlineStr">
        <is>
          <t>:213JM:215JM:254JMZ:256JMZ</t>
        </is>
      </c>
      <c r="M16" s="7" t="inlineStr">
        <is>
          <t>Cast Iron, ASTM-A48, CL 30</t>
        </is>
      </c>
      <c r="N16" s="7" t="inlineStr">
        <is>
          <t>C30</t>
        </is>
      </c>
      <c r="O16" s="2" t="inlineStr">
        <is>
          <t>125# ANSI Flange</t>
        </is>
      </c>
      <c r="P16" s="2" t="n">
        <v>96769353</v>
      </c>
      <c r="Q16" s="7" t="inlineStr">
        <is>
          <t>INSERT,LC,X3,JM,SGL, 8.5"AK,CI</t>
        </is>
      </c>
      <c r="R16" s="2" t="inlineStr">
        <is>
          <t>A100522</t>
        </is>
      </c>
      <c r="S16" s="2" t="inlineStr">
        <is>
          <t>LT027</t>
        </is>
      </c>
      <c r="T16" s="13" t="n">
        <v>0</v>
      </c>
      <c r="U16" t="n">
        <v>0</v>
      </c>
    </row>
    <row r="17">
      <c r="A17" s="27" t="n"/>
      <c r="B17" s="13" t="n"/>
      <c r="C17" t="inlineStr">
        <is>
          <t>Price_BOM_VLC_VLSC_Insert_011</t>
        </is>
      </c>
      <c r="D17" s="68" t="inlineStr">
        <is>
          <t>:20705-2P-5HP-VLSC:20705-2P-7.5HP-VLSC:20705-2P-10HP-VLSC:20705-2P-15HP-VLSC:20705-2P-20HP-VLSC:20705-4P-3HP-VLSC:</t>
        </is>
      </c>
      <c r="E17" s="68" t="inlineStr">
        <is>
          <t>X3</t>
        </is>
      </c>
      <c r="F17" s="2" t="inlineStr">
        <is>
          <t>Opt_InsertProvided</t>
        </is>
      </c>
      <c r="G17" s="2" t="inlineStr">
        <is>
          <t>:Cast Iron, ASTM-A48, CL 35:</t>
        </is>
      </c>
      <c r="H17" s="2" t="inlineStr">
        <is>
          <t>:C30:C35:J:</t>
        </is>
      </c>
      <c r="I17" t="inlineStr">
        <is>
          <t>Coating_Standard</t>
        </is>
      </c>
      <c r="J17" t="inlineStr">
        <is>
          <t>:MechSealType21:MechSealType2:</t>
        </is>
      </c>
      <c r="K17" t="inlineStr">
        <is>
          <t>E</t>
        </is>
      </c>
      <c r="L17" t="inlineStr">
        <is>
          <t>:182TC:184TC:213TC:215TC:254TC:256TC:</t>
        </is>
      </c>
      <c r="M17" s="7" t="inlineStr">
        <is>
          <t>Cast Iron, ASTM-A48, CL 30</t>
        </is>
      </c>
      <c r="N17" s="7" t="inlineStr">
        <is>
          <t>C30</t>
        </is>
      </c>
      <c r="O17" s="2" t="inlineStr">
        <is>
          <t>125# ANSI Flange</t>
        </is>
      </c>
      <c r="P17" s="2" t="n">
        <v>98274045</v>
      </c>
      <c r="Q17" s="1" t="n"/>
      <c r="R17" s="2" t="inlineStr">
        <is>
          <t>A300192</t>
        </is>
      </c>
      <c r="S17" s="2" t="inlineStr">
        <is>
          <t>LT108</t>
        </is>
      </c>
      <c r="T17" s="13" t="n">
        <v>6</v>
      </c>
      <c r="U17" t="n">
        <v>126</v>
      </c>
    </row>
    <row r="18">
      <c r="A18" s="27" t="n"/>
      <c r="B18" s="13" t="n"/>
      <c r="C18" t="inlineStr">
        <is>
          <t>Price_BOM_VLC_VLSC_Insert_012</t>
        </is>
      </c>
      <c r="D18" s="68" t="inlineStr">
        <is>
          <t>:20705-2P-5HP-VLSC:20705-2P-7.5HP-VLSC:20705-2P-10HP-VLSC:20705-2P-15HP-VLSC:20705-2P-20HP-VLSC:20705-4P-3HP-VLSC:</t>
        </is>
      </c>
      <c r="E18" s="68" t="inlineStr">
        <is>
          <t>X3</t>
        </is>
      </c>
      <c r="F18" s="2" t="inlineStr">
        <is>
          <t>Opt_InsertProvided</t>
        </is>
      </c>
      <c r="G18" t="inlineStr">
        <is>
          <t>:Cast Iron, ASTM-A48, CL 35:CaseMatl_Ductile_Iron_ASTM-A536-80:</t>
        </is>
      </c>
      <c r="H18" s="2" t="inlineStr">
        <is>
          <t>:C30:C35:J:</t>
        </is>
      </c>
      <c r="I18" t="inlineStr">
        <is>
          <t>Coating_Standard</t>
        </is>
      </c>
      <c r="J18" t="inlineStr">
        <is>
          <t>:MechSealType21:MechSealType2:</t>
        </is>
      </c>
      <c r="K18" t="inlineStr">
        <is>
          <t>E</t>
        </is>
      </c>
      <c r="L18" t="inlineStr">
        <is>
          <t>:182TC:184TC:213TC:215TC:254TC:256TC:</t>
        </is>
      </c>
      <c r="M18" s="7" t="inlineStr">
        <is>
          <t>Cast Iron, ASTM-A48, CL 30</t>
        </is>
      </c>
      <c r="N18" s="7" t="inlineStr">
        <is>
          <t>C30</t>
        </is>
      </c>
      <c r="O18" s="2" t="inlineStr">
        <is>
          <t>250# ANSI Flange</t>
        </is>
      </c>
      <c r="P18" s="2" t="n">
        <v>98274045</v>
      </c>
      <c r="Q18" s="1" t="n"/>
      <c r="R18" s="2" t="inlineStr">
        <is>
          <t>A300221</t>
        </is>
      </c>
      <c r="S18" s="2" t="inlineStr">
        <is>
          <t>LT108</t>
        </is>
      </c>
      <c r="T18" s="13" t="n">
        <v>6</v>
      </c>
      <c r="U18" t="n">
        <v>126</v>
      </c>
    </row>
    <row r="19">
      <c r="A19" s="27" t="n"/>
      <c r="B19" s="13" t="n"/>
      <c r="C19" t="inlineStr">
        <is>
          <t>Price_BOM_VLC_VLSC_Insert_013</t>
        </is>
      </c>
      <c r="D19" s="68" t="inlineStr">
        <is>
          <t>:20951-2P-15HP-VLC:20951-2P-20HP-VLC:20951-2P-25HP-VLC:20951-2P-30HP-VLC:20951-4P-3HP-VLC:20951-4P-5HP-VLC:</t>
        </is>
      </c>
      <c r="E19" s="2" t="inlineStr">
        <is>
          <t>X3</t>
        </is>
      </c>
      <c r="F19" s="2" t="inlineStr">
        <is>
          <t>Opt_InsertProvided</t>
        </is>
      </c>
      <c r="G19" t="inlineStr">
        <is>
          <t>:Cast Iron, ASTM-A48, CL 30:Cast Iron, ASTM-A48, CL 35:</t>
        </is>
      </c>
      <c r="H19" s="2" t="inlineStr">
        <is>
          <t>:C30:C35:</t>
        </is>
      </c>
      <c r="I19" t="inlineStr">
        <is>
          <t>Coating_Standard</t>
        </is>
      </c>
      <c r="J19" t="inlineStr">
        <is>
          <t>:MechSealType21S:MechSealType1Unbal:</t>
        </is>
      </c>
      <c r="K19" t="inlineStr">
        <is>
          <t>X</t>
        </is>
      </c>
      <c r="L19" t="inlineStr">
        <is>
          <t>:143JM:145JM:182JM:184JM:</t>
        </is>
      </c>
      <c r="M19" s="7" t="inlineStr">
        <is>
          <t>Cast Iron, ASTM-A48, CL 30</t>
        </is>
      </c>
      <c r="N19" s="7" t="inlineStr">
        <is>
          <t>C30</t>
        </is>
      </c>
      <c r="O19" s="2" t="inlineStr">
        <is>
          <t>125# ANSI Flange</t>
        </is>
      </c>
      <c r="P19" s="2" t="n">
        <v>96769352</v>
      </c>
      <c r="Q19" s="7" t="inlineStr">
        <is>
          <t>INSERT,LC,X3,JM,SGL, 4.5"AK,CI</t>
        </is>
      </c>
      <c r="R19" s="2" t="inlineStr">
        <is>
          <t>A100522</t>
        </is>
      </c>
      <c r="S19" s="2" t="inlineStr">
        <is>
          <t>LT027</t>
        </is>
      </c>
      <c r="T19" s="13" t="n">
        <v>0</v>
      </c>
      <c r="U19" t="n">
        <v>0</v>
      </c>
    </row>
    <row r="20">
      <c r="A20" s="27" t="n"/>
      <c r="B20" s="13" t="n"/>
      <c r="C20" t="inlineStr">
        <is>
          <t>Price_BOM_VLC_VLSC_Insert_014</t>
        </is>
      </c>
      <c r="D20" s="68" t="inlineStr">
        <is>
          <t>:20951-2P-15HP-VLC:20951-2P-20HP-VLC:20951-2P-25HP-VLC:20951-2P-30HP-VLC:20951-4P-3HP-VLC:20951-4P-5HP-VLC:</t>
        </is>
      </c>
      <c r="E20" s="2" t="inlineStr">
        <is>
          <t>X3</t>
        </is>
      </c>
      <c r="F20" s="2" t="inlineStr">
        <is>
          <t>Opt_InsertProvided</t>
        </is>
      </c>
      <c r="G20" t="inlineStr">
        <is>
          <t>:Cast Iron, ASTM-A48, CL 30:Cast Iron, ASTM-A48, CL 35:</t>
        </is>
      </c>
      <c r="H20" s="2" t="inlineStr">
        <is>
          <t>:C30:C35:</t>
        </is>
      </c>
      <c r="I20" t="inlineStr">
        <is>
          <t>Coating_Standard</t>
        </is>
      </c>
      <c r="J20" t="inlineStr">
        <is>
          <t>:MechSealType21S:MechSealType1Unbal:</t>
        </is>
      </c>
      <c r="K20" t="inlineStr">
        <is>
          <t>X</t>
        </is>
      </c>
      <c r="L20" t="inlineStr">
        <is>
          <t>:213JM:215JM:254JMZ:256JMZ</t>
        </is>
      </c>
      <c r="M20" s="7" t="inlineStr">
        <is>
          <t>Cast Iron, ASTM-A48, CL 30</t>
        </is>
      </c>
      <c r="N20" s="7" t="inlineStr">
        <is>
          <t>C30</t>
        </is>
      </c>
      <c r="O20" s="2" t="inlineStr">
        <is>
          <t>125# ANSI Flange</t>
        </is>
      </c>
      <c r="P20" s="2" t="n">
        <v>96769353</v>
      </c>
      <c r="Q20" s="7" t="inlineStr">
        <is>
          <t>INSERT,LC,X3,JM,SGL, 8.5"AK,CI</t>
        </is>
      </c>
      <c r="R20" s="2" t="inlineStr">
        <is>
          <t>A100522</t>
        </is>
      </c>
      <c r="S20" s="2" t="inlineStr">
        <is>
          <t>LT027</t>
        </is>
      </c>
      <c r="T20" s="13" t="n">
        <v>0</v>
      </c>
      <c r="U20" t="n">
        <v>0</v>
      </c>
    </row>
    <row r="21">
      <c r="A21" s="27" t="n"/>
      <c r="B21" s="13" t="n"/>
      <c r="C21" t="inlineStr">
        <is>
          <t>Price_BOM_VLC_VLSC_Insert_015</t>
        </is>
      </c>
      <c r="D21" s="68" t="inlineStr">
        <is>
          <t>:20951-2P-15HP-VLSC:20951-2P-20HP-VLSC:20951-2P-25HP-VLSC:20951-2P-30HP-VLSC:20951-4P-3HP-VLSC:20951-4P-5HP-VLSC:</t>
        </is>
      </c>
      <c r="E21" s="7" t="inlineStr">
        <is>
          <t>X3</t>
        </is>
      </c>
      <c r="F21" s="2" t="inlineStr">
        <is>
          <t>Opt_InsertProvided</t>
        </is>
      </c>
      <c r="G21" s="2" t="inlineStr">
        <is>
          <t>:Cast Iron, ASTM-A48, CL 35:</t>
        </is>
      </c>
      <c r="H21" s="2" t="inlineStr">
        <is>
          <t>:C30:C35:J:</t>
        </is>
      </c>
      <c r="I21" t="inlineStr">
        <is>
          <t>Coating_Standard</t>
        </is>
      </c>
      <c r="J21" t="inlineStr">
        <is>
          <t>:MechSealType21:MechSealType2:</t>
        </is>
      </c>
      <c r="K21" s="7" t="inlineStr">
        <is>
          <t>E</t>
        </is>
      </c>
      <c r="L21" t="inlineStr">
        <is>
          <t>:182TC:184TC:213TC:215TC:254TC:256TC:</t>
        </is>
      </c>
      <c r="M21" s="7" t="inlineStr">
        <is>
          <t>Cast Iron, ASTM-A48, CL 30</t>
        </is>
      </c>
      <c r="N21" s="7" t="inlineStr">
        <is>
          <t>C30</t>
        </is>
      </c>
      <c r="O21" s="2" t="inlineStr">
        <is>
          <t>125# ANSI Flange</t>
        </is>
      </c>
      <c r="P21" s="2" t="n">
        <v>98269623</v>
      </c>
      <c r="Q21" s="2" t="inlineStr">
        <is>
          <t>BRK B/M VLS X3,9.5" 182/256 TC MTR</t>
        </is>
      </c>
      <c r="R21" s="2" t="inlineStr">
        <is>
          <t>A100132</t>
        </is>
      </c>
      <c r="S21" s="2" t="inlineStr">
        <is>
          <t>LT108</t>
        </is>
      </c>
      <c r="T21" s="13" t="n">
        <v>6</v>
      </c>
      <c r="U21" t="n">
        <v>300</v>
      </c>
    </row>
    <row r="22">
      <c r="A22" s="27" t="n"/>
      <c r="B22" s="13" t="n"/>
      <c r="C22" t="inlineStr">
        <is>
          <t>Price_BOM_VLC_VLSC_Insert_016</t>
        </is>
      </c>
      <c r="D22" s="68" t="inlineStr">
        <is>
          <t>:20951-2P-15HP-VLSC:20951-2P-20HP-VLSC:20951-2P-25HP-VLSC:20951-2P-30HP-VLSC:20951-4P-3HP-VLSC:20951-4P-5HP-VLSC:</t>
        </is>
      </c>
      <c r="E22" s="7" t="inlineStr">
        <is>
          <t>X3</t>
        </is>
      </c>
      <c r="F22" s="2" t="inlineStr">
        <is>
          <t>Opt_InsertProvided</t>
        </is>
      </c>
      <c r="G22" t="inlineStr">
        <is>
          <t>:Cast Iron, ASTM-A48, CL 35:CaseMatl_Ductile_Iron_ASTM-A536-80:</t>
        </is>
      </c>
      <c r="H22" s="2" t="inlineStr">
        <is>
          <t>:C30:C35:J:</t>
        </is>
      </c>
      <c r="I22" t="inlineStr">
        <is>
          <t>Coating_Standard</t>
        </is>
      </c>
      <c r="J22" t="inlineStr">
        <is>
          <t>:MechSealType21:MechSealType2:</t>
        </is>
      </c>
      <c r="K22" s="7" t="inlineStr">
        <is>
          <t>E</t>
        </is>
      </c>
      <c r="L22" t="inlineStr">
        <is>
          <t>:182TC:184TC:213TC:215TC:254TC:256TC:</t>
        </is>
      </c>
      <c r="M22" s="7" t="inlineStr">
        <is>
          <t>Cast Iron, ASTM-A48, CL 30</t>
        </is>
      </c>
      <c r="N22" s="7" t="inlineStr">
        <is>
          <t>C30</t>
        </is>
      </c>
      <c r="O22" s="2" t="inlineStr">
        <is>
          <t>250# ANSI Flange</t>
        </is>
      </c>
      <c r="P22" s="2" t="inlineStr">
        <is>
          <t>RTF</t>
        </is>
      </c>
      <c r="Q22" s="2" t="inlineStr">
        <is>
          <t>BRK B/M VLS X3,9.5" 182/256 TC MTR</t>
        </is>
      </c>
      <c r="R22" s="2" t="inlineStr">
        <is>
          <t>A300229</t>
        </is>
      </c>
      <c r="S22" s="2" t="inlineStr">
        <is>
          <t>LT108</t>
        </is>
      </c>
      <c r="T22" s="13" t="n">
        <v>6</v>
      </c>
      <c r="U22" t="n">
        <v>300</v>
      </c>
    </row>
    <row r="23">
      <c r="A23" s="27" t="n"/>
      <c r="B23" s="13" t="n"/>
      <c r="C23" t="inlineStr">
        <is>
          <t>Price_BOM_VLC_VLSC_Insert_017</t>
        </is>
      </c>
      <c r="D23" s="68" t="inlineStr">
        <is>
          <t>:20951-2P-15HP-VLSC:20951-2P-20HP-VLSC:20951-2P-25HP-VLSC:20951-2P-30HP-VLSC:20951-4P-3HP-VLSC:20951-4P-5HP-VLSC:</t>
        </is>
      </c>
      <c r="E23" s="2" t="inlineStr">
        <is>
          <t>X4</t>
        </is>
      </c>
      <c r="F23" s="2" t="inlineStr">
        <is>
          <t>Opt_InsertProvided</t>
        </is>
      </c>
      <c r="G23" s="2" t="inlineStr">
        <is>
          <t>:Cast Iron, ASTM-A48, CL 35:</t>
        </is>
      </c>
      <c r="H23" s="2" t="inlineStr">
        <is>
          <t>:C30:C35:J:</t>
        </is>
      </c>
      <c r="I23" t="inlineStr">
        <is>
          <t>Coating_Standard</t>
        </is>
      </c>
      <c r="J23" t="inlineStr">
        <is>
          <t>:MechSealType21:MechSealType2:</t>
        </is>
      </c>
      <c r="K23" s="7" t="inlineStr">
        <is>
          <t>E</t>
        </is>
      </c>
      <c r="L23" t="inlineStr">
        <is>
          <t>:254TC:256TC:284TC:286TC:284TSC:286TSC:</t>
        </is>
      </c>
      <c r="M23" s="7" t="inlineStr">
        <is>
          <t>Cast Iron, ASTM-A48, CL 30</t>
        </is>
      </c>
      <c r="N23" s="7" t="inlineStr">
        <is>
          <t>C30</t>
        </is>
      </c>
      <c r="O23" s="2" t="inlineStr">
        <is>
          <t>125# ANSI Flange</t>
        </is>
      </c>
      <c r="P23" s="2" t="n">
        <v>98356293</v>
      </c>
      <c r="Q23" s="2" t="inlineStr">
        <is>
          <t>BRK B/M VLS X4,9.5" 284/286 TC MTR</t>
        </is>
      </c>
      <c r="R23" s="2" t="inlineStr">
        <is>
          <t>A300165</t>
        </is>
      </c>
      <c r="S23" s="2" t="inlineStr">
        <is>
          <t>LT108</t>
        </is>
      </c>
      <c r="T23" s="13" t="n">
        <v>6</v>
      </c>
      <c r="U23" t="n">
        <v>123</v>
      </c>
    </row>
    <row r="24">
      <c r="A24" s="27" t="n"/>
      <c r="B24" s="13" t="n"/>
      <c r="C24" t="inlineStr">
        <is>
          <t>Price_BOM_VLC_VLSC_Insert_018</t>
        </is>
      </c>
      <c r="D24" s="68" t="inlineStr">
        <is>
          <t>:20951-2P-15HP-VLSC:20951-2P-20HP-VLSC:20951-2P-25HP-VLSC:20951-2P-30HP-VLSC:20951-4P-3HP-VLSC:20951-4P-5HP-VLSC:</t>
        </is>
      </c>
      <c r="E24" s="2" t="inlineStr">
        <is>
          <t>X4</t>
        </is>
      </c>
      <c r="F24" s="2" t="inlineStr">
        <is>
          <t>Opt_InsertProvided</t>
        </is>
      </c>
      <c r="G24" t="inlineStr">
        <is>
          <t>:Cast Iron, ASTM-A48, CL 35:CaseMatl_Ductile_Iron_ASTM-A536-80:</t>
        </is>
      </c>
      <c r="H24" s="2" t="inlineStr">
        <is>
          <t>:C30:C35:J:</t>
        </is>
      </c>
      <c r="I24" t="inlineStr">
        <is>
          <t>Coating_Standard</t>
        </is>
      </c>
      <c r="J24" t="inlineStr">
        <is>
          <t>:MechSealType21:MechSealType2:</t>
        </is>
      </c>
      <c r="K24" s="7" t="inlineStr">
        <is>
          <t>E</t>
        </is>
      </c>
      <c r="L24" t="inlineStr">
        <is>
          <t>:254TC:256TC:284TC:286TC:284TSC:286TSC:</t>
        </is>
      </c>
      <c r="M24" s="7" t="inlineStr">
        <is>
          <t>Cast Iron, ASTM-A48, CL 30</t>
        </is>
      </c>
      <c r="N24" s="7" t="inlineStr">
        <is>
          <t>C30</t>
        </is>
      </c>
      <c r="O24" s="2" t="inlineStr">
        <is>
          <t>250# ANSI Flange</t>
        </is>
      </c>
      <c r="P24" s="2" t="inlineStr">
        <is>
          <t>RTF</t>
        </is>
      </c>
      <c r="Q24" s="2" t="inlineStr">
        <is>
          <t>BRK B/M VLS X4,9.5" 284/286 TC MTR</t>
        </is>
      </c>
      <c r="R24" s="2" t="inlineStr">
        <is>
          <t>A300211</t>
        </is>
      </c>
      <c r="S24" s="2" t="inlineStr">
        <is>
          <t>LT108</t>
        </is>
      </c>
      <c r="T24" s="13" t="n">
        <v>6</v>
      </c>
      <c r="U24" t="n">
        <v>123</v>
      </c>
    </row>
    <row r="25">
      <c r="A25" s="27" t="n"/>
      <c r="B25" s="13" t="n"/>
      <c r="C25" t="inlineStr">
        <is>
          <t>Price_BOM_VLC_VLSC_Insert_019</t>
        </is>
      </c>
      <c r="D25" s="68" t="inlineStr">
        <is>
          <t>:20951-2P-15HP-VLSC:20951-2P-20HP-VLSC:20951-2P-25HP-VLSC:20951-2P-30HP-VLSC:20951-4P-3HP-VLSC:20951-4P-5HP-VLSC:</t>
        </is>
      </c>
      <c r="E25" t="inlineStr">
        <is>
          <t>X4</t>
        </is>
      </c>
      <c r="F25" s="2" t="inlineStr">
        <is>
          <t>Opt_InsertProvided</t>
        </is>
      </c>
      <c r="G25" t="inlineStr">
        <is>
          <t>:Cast Iron, ASTM-A48, CL 30:Cast Iron, ASTM-A48, CL 35:</t>
        </is>
      </c>
      <c r="H25" s="2" t="inlineStr">
        <is>
          <t>:C30:C35:</t>
        </is>
      </c>
      <c r="I25" t="inlineStr">
        <is>
          <t>Coating_Standard</t>
        </is>
      </c>
      <c r="J25" t="inlineStr">
        <is>
          <t>:MechSealType21S:MechSealType1Unbal:</t>
        </is>
      </c>
      <c r="K25" t="inlineStr">
        <is>
          <t>W</t>
        </is>
      </c>
      <c r="L25" t="inlineStr">
        <is>
          <t>:284JM:286JM:324JM:326JM:364JMZ:365JMZ:404JMZ:405JMZ:</t>
        </is>
      </c>
      <c r="M25" s="7" t="inlineStr">
        <is>
          <t>Cast Iron, ASTM-A48, CL 30</t>
        </is>
      </c>
      <c r="N25" s="7" t="inlineStr">
        <is>
          <t>C30</t>
        </is>
      </c>
      <c r="O25" s="2" t="inlineStr">
        <is>
          <t>125# ANSI Flange</t>
        </is>
      </c>
      <c r="P25" s="2" t="n">
        <v>96769370</v>
      </c>
      <c r="Q25" s="7" t="inlineStr">
        <is>
          <t>INSERT,LC,X4,JM,SGL,12.5"AK,CI</t>
        </is>
      </c>
      <c r="R25" s="2" t="inlineStr">
        <is>
          <t>A100525</t>
        </is>
      </c>
      <c r="S25" s="2" t="inlineStr">
        <is>
          <t>LT027</t>
        </is>
      </c>
      <c r="T25" s="13" t="n">
        <v>0</v>
      </c>
      <c r="U25" t="n">
        <v>0</v>
      </c>
    </row>
    <row r="26">
      <c r="A26" s="27" t="n"/>
      <c r="B26" s="13" t="n"/>
      <c r="C26" t="inlineStr">
        <is>
          <t>Price_BOM_VLC_VLSC_Insert_020</t>
        </is>
      </c>
      <c r="D26" s="68" t="inlineStr">
        <is>
          <t>:20955-2P-15HP-VLC:20955-2P-20HP-VLC:20955-2P-25HP-VLC:20955-2P-30HP-VLC:20955-2P-40HP-VLC:20955-2P-50HP-VLC:</t>
        </is>
      </c>
      <c r="E26" t="inlineStr">
        <is>
          <t>X4</t>
        </is>
      </c>
      <c r="F26" s="2" t="inlineStr">
        <is>
          <t>Opt_InsertProvided</t>
        </is>
      </c>
      <c r="G26" t="inlineStr">
        <is>
          <t>:Cast Iron, ASTM-A48, CL 30:Cast Iron, ASTM-A48, CL 35:</t>
        </is>
      </c>
      <c r="H26" s="2" t="inlineStr">
        <is>
          <t>:C30:C35:</t>
        </is>
      </c>
      <c r="I26" t="inlineStr">
        <is>
          <t>Coating_Standard</t>
        </is>
      </c>
      <c r="J26" t="inlineStr">
        <is>
          <t>:MechSealType21S:MechSealType1Unbal:</t>
        </is>
      </c>
      <c r="K26" t="inlineStr">
        <is>
          <t>W</t>
        </is>
      </c>
      <c r="L26" t="inlineStr">
        <is>
          <t>:213JMZ:215JMZ:213JM:215JM:254JM:256JM:</t>
        </is>
      </c>
      <c r="M26" s="7" t="inlineStr">
        <is>
          <t>Cast Iron, ASTM-A48, CL 30</t>
        </is>
      </c>
      <c r="N26" s="7" t="inlineStr">
        <is>
          <t>C30</t>
        </is>
      </c>
      <c r="O26" s="2" t="inlineStr">
        <is>
          <t>125# ANSI Flange</t>
        </is>
      </c>
      <c r="P26" s="2" t="n">
        <v>96769369</v>
      </c>
      <c r="Q26" s="7" t="inlineStr">
        <is>
          <t>INSERT,LC,X4,JM,SGL, 8.5"AK,CI</t>
        </is>
      </c>
      <c r="R26" s="2" t="inlineStr">
        <is>
          <t>A100525</t>
        </is>
      </c>
      <c r="S26" s="2" t="inlineStr">
        <is>
          <t>LT027</t>
        </is>
      </c>
      <c r="T26" s="13" t="n">
        <v>0</v>
      </c>
      <c r="U26" t="n">
        <v>0</v>
      </c>
    </row>
    <row r="27">
      <c r="A27" s="27" t="n"/>
      <c r="B27" s="13" t="n"/>
      <c r="C27" t="inlineStr">
        <is>
          <t>Price_BOM_VLC_VLSC_Insert_021</t>
        </is>
      </c>
      <c r="D27" s="68" t="inlineStr">
        <is>
          <t>:20955-2P-15HP-VLC:20955-2P-20HP-VLC:20955-2P-25HP-VLC:20955-2P-30HP-VLC:20955-2P-40HP-VLC:20955-2P-50HP-VLC:</t>
        </is>
      </c>
      <c r="E27" t="inlineStr">
        <is>
          <t>X4</t>
        </is>
      </c>
      <c r="F27" s="2" t="inlineStr">
        <is>
          <t>Opt_InsertProvided</t>
        </is>
      </c>
      <c r="G27" t="inlineStr">
        <is>
          <t>:Cast Iron, ASTM-A48, CL 30:Cast Iron, ASTM-A48, CL 35:</t>
        </is>
      </c>
      <c r="H27" s="2" t="inlineStr">
        <is>
          <t>:C30:C35:</t>
        </is>
      </c>
      <c r="I27" t="inlineStr">
        <is>
          <t>Coating_Standard</t>
        </is>
      </c>
      <c r="J27" t="inlineStr">
        <is>
          <t>:MechSealType21S:MechSealType1Unbal:</t>
        </is>
      </c>
      <c r="K27" t="inlineStr">
        <is>
          <t>W</t>
        </is>
      </c>
      <c r="L27" t="inlineStr">
        <is>
          <t>:284JM:286JM:324JM:326JM:364JMZ:365JMZ:404JMZ:405JMZ:</t>
        </is>
      </c>
      <c r="M27" s="7" t="inlineStr">
        <is>
          <t>Cast Iron, ASTM-A48, CL 30</t>
        </is>
      </c>
      <c r="N27" s="7" t="inlineStr">
        <is>
          <t>C30</t>
        </is>
      </c>
      <c r="O27" s="2" t="inlineStr">
        <is>
          <t>125# ANSI Flange</t>
        </is>
      </c>
      <c r="P27" s="2" t="n">
        <v>96769370</v>
      </c>
      <c r="Q27" s="7" t="inlineStr">
        <is>
          <t>INSERT,LC,X4,JM,SGL,12.5"AK,CI</t>
        </is>
      </c>
      <c r="R27" s="2" t="inlineStr">
        <is>
          <t>A100525</t>
        </is>
      </c>
      <c r="S27" s="2" t="inlineStr">
        <is>
          <t>LT027</t>
        </is>
      </c>
      <c r="T27" s="13" t="n">
        <v>0</v>
      </c>
      <c r="U27" t="n">
        <v>0</v>
      </c>
    </row>
    <row r="28">
      <c r="A28" s="27" t="n"/>
      <c r="B28" s="13" t="n"/>
      <c r="C28" t="inlineStr">
        <is>
          <t>Price_BOM_VLC_VLSC_Insert_022</t>
        </is>
      </c>
      <c r="D28" s="68" t="inlineStr">
        <is>
          <t>:20955-2P-15HP-VLSC:20955-2P-20HP-VLSC:20955-2P-25HP-VLSC:20955-2P-30HP-VLSC:20955-2P-40HP-VLSC:20955-2P-50HP-VLSC:</t>
        </is>
      </c>
      <c r="E28" s="68" t="inlineStr">
        <is>
          <t>X4</t>
        </is>
      </c>
      <c r="F28" s="2" t="inlineStr">
        <is>
          <t>Opt_InsertProvided</t>
        </is>
      </c>
      <c r="G28" s="2" t="inlineStr">
        <is>
          <t>:Cast Iron, ASTM-A48, CL 35:</t>
        </is>
      </c>
      <c r="H28" s="2" t="inlineStr">
        <is>
          <t>:C30:C35:J:</t>
        </is>
      </c>
      <c r="I28" t="inlineStr">
        <is>
          <t>Coating_Standard</t>
        </is>
      </c>
      <c r="J28" t="inlineStr">
        <is>
          <t>:MechSealType21:MechSealType2:</t>
        </is>
      </c>
      <c r="K28" t="inlineStr">
        <is>
          <t>E</t>
        </is>
      </c>
      <c r="L28" t="inlineStr">
        <is>
          <t>:254TC:256TC:284TC:286TC:284TSC:286TSC:</t>
        </is>
      </c>
      <c r="M28" s="7" t="inlineStr">
        <is>
          <t>Cast Iron, ASTM-A48, CL 30</t>
        </is>
      </c>
      <c r="N28" s="7" t="inlineStr">
        <is>
          <t>C30</t>
        </is>
      </c>
      <c r="O28" s="2" t="inlineStr">
        <is>
          <t>125# ANSI Flange</t>
        </is>
      </c>
      <c r="P28" s="2" t="n">
        <v>98356293</v>
      </c>
      <c r="Q28" s="2" t="inlineStr">
        <is>
          <t>BRK B/M VLS X4,9.5" 284/286 TC MTR</t>
        </is>
      </c>
      <c r="R28" s="2" t="inlineStr">
        <is>
          <t>A300165</t>
        </is>
      </c>
      <c r="S28" s="2" t="inlineStr">
        <is>
          <t>LT108</t>
        </is>
      </c>
      <c r="T28" s="13" t="n">
        <v>6</v>
      </c>
      <c r="U28" t="n">
        <v>123</v>
      </c>
    </row>
    <row r="29">
      <c r="A29" s="27" t="n"/>
      <c r="B29" s="13" t="n"/>
      <c r="C29" t="inlineStr">
        <is>
          <t>Price_BOM_VLC_VLSC_Insert_023</t>
        </is>
      </c>
      <c r="D29" s="68" t="inlineStr">
        <is>
          <t>:20955-2P-15HP-VLSC:20955-2P-20HP-VLSC:20955-2P-25HP-VLSC:20955-2P-30HP-VLSC:20955-2P-40HP-VLSC:20955-2P-50HP-VLSC:</t>
        </is>
      </c>
      <c r="E29" s="68" t="inlineStr">
        <is>
          <t>X4</t>
        </is>
      </c>
      <c r="F29" s="2" t="inlineStr">
        <is>
          <t>Opt_InsertProvided</t>
        </is>
      </c>
      <c r="G29" t="inlineStr">
        <is>
          <t>:Cast Iron, ASTM-A48, CL 35:CaseMatl_Ductile_Iron_ASTM-A536-80:</t>
        </is>
      </c>
      <c r="H29" s="2" t="inlineStr">
        <is>
          <t>:C30:C35:J:</t>
        </is>
      </c>
      <c r="I29" t="inlineStr">
        <is>
          <t>Coating_Standard</t>
        </is>
      </c>
      <c r="J29" t="inlineStr">
        <is>
          <t>:MechSealType21:MechSealType2:</t>
        </is>
      </c>
      <c r="K29" t="inlineStr">
        <is>
          <t>E</t>
        </is>
      </c>
      <c r="L29" t="inlineStr">
        <is>
          <t>:254TC:256TC:284TC:286TC:284TSC:286TSC:</t>
        </is>
      </c>
      <c r="M29" s="7" t="inlineStr">
        <is>
          <t>Cast Iron, ASTM-A48, CL 30</t>
        </is>
      </c>
      <c r="N29" s="7" t="inlineStr">
        <is>
          <t>C30</t>
        </is>
      </c>
      <c r="O29" s="2" t="inlineStr">
        <is>
          <t>250# ANSI Flange</t>
        </is>
      </c>
      <c r="P29" s="2" t="inlineStr">
        <is>
          <t>RTF</t>
        </is>
      </c>
      <c r="Q29" s="2" t="inlineStr">
        <is>
          <t>BRK B/M VLS X4,9.5" 284/286 TC MTR</t>
        </is>
      </c>
      <c r="R29" s="2" t="inlineStr">
        <is>
          <t>A300211</t>
        </is>
      </c>
      <c r="S29" s="2" t="inlineStr">
        <is>
          <t>LT108</t>
        </is>
      </c>
      <c r="T29" s="13" t="n">
        <v>6</v>
      </c>
      <c r="U29" t="n">
        <v>123</v>
      </c>
    </row>
    <row r="30">
      <c r="A30" s="27" t="n"/>
      <c r="B30" s="13" t="n"/>
      <c r="C30" t="inlineStr">
        <is>
          <t>Price_BOM_VLC_VLSC_Insert_024</t>
        </is>
      </c>
      <c r="D30" s="68" t="inlineStr">
        <is>
          <t>:20955-2P-15HP-VLSC:20955-2P-20HP-VLSC:20955-2P-25HP-VLSC:20955-2P-30HP-VLSC:20955-2P-40HP-VLSC:20955-2P-50HP-VLSC:</t>
        </is>
      </c>
      <c r="E30" s="68" t="inlineStr">
        <is>
          <t>X4</t>
        </is>
      </c>
      <c r="F30" s="2" t="inlineStr">
        <is>
          <t>Opt_InsertProvided</t>
        </is>
      </c>
      <c r="G30" s="2" t="inlineStr">
        <is>
          <t>:Cast Iron, ASTM-A48, CL 35:</t>
        </is>
      </c>
      <c r="H30" s="2" t="inlineStr">
        <is>
          <t>:C30:C35:J:</t>
        </is>
      </c>
      <c r="I30" t="inlineStr">
        <is>
          <t>Coating_Standard</t>
        </is>
      </c>
      <c r="J30" t="inlineStr">
        <is>
          <t>:MechSealType21:MechSealType2:</t>
        </is>
      </c>
      <c r="K30" t="inlineStr">
        <is>
          <t>E</t>
        </is>
      </c>
      <c r="L30" t="inlineStr">
        <is>
          <t>:324TC:326TC:324TSC:326TSC:</t>
        </is>
      </c>
      <c r="M30" s="7" t="inlineStr">
        <is>
          <t>Cast Iron, ASTM-A48, CL 30</t>
        </is>
      </c>
      <c r="N30" s="7" t="inlineStr">
        <is>
          <t>C30</t>
        </is>
      </c>
      <c r="O30" s="2" t="inlineStr">
        <is>
          <t>125# ANSI Flange</t>
        </is>
      </c>
      <c r="P30" s="63" t="n">
        <v>98454087</v>
      </c>
      <c r="Q30" s="2" t="n"/>
      <c r="R30" t="inlineStr">
        <is>
          <t>A100418</t>
        </is>
      </c>
      <c r="S30" s="2" t="inlineStr">
        <is>
          <t>LT108</t>
        </is>
      </c>
      <c r="T30" s="13" t="n">
        <v>6</v>
      </c>
      <c r="U30" t="n">
        <v>300</v>
      </c>
    </row>
    <row r="31">
      <c r="A31" s="27" t="n"/>
      <c r="B31" s="13" t="n"/>
      <c r="C31" t="inlineStr">
        <is>
          <t>Price_BOM_VLC_VLSC_Insert_025</t>
        </is>
      </c>
      <c r="D31" s="68" t="inlineStr">
        <is>
          <t>:20955-2P-15HP-VLSC:20955-2P-20HP-VLSC:20955-2P-25HP-VLSC:20955-2P-30HP-VLSC:20955-2P-40HP-VLSC:20955-2P-50HP-VLSC:</t>
        </is>
      </c>
      <c r="E31" s="68" t="inlineStr">
        <is>
          <t>X4</t>
        </is>
      </c>
      <c r="F31" s="2" t="inlineStr">
        <is>
          <t>Opt_InsertProvided</t>
        </is>
      </c>
      <c r="G31" t="inlineStr">
        <is>
          <t>:Cast Iron, ASTM-A48, CL 35:CaseMatl_Ductile_Iron_ASTM-A536-80:</t>
        </is>
      </c>
      <c r="H31" s="2" t="inlineStr">
        <is>
          <t>:C30:C35:J:</t>
        </is>
      </c>
      <c r="I31" t="inlineStr">
        <is>
          <t>Coating_Standard</t>
        </is>
      </c>
      <c r="J31" t="inlineStr">
        <is>
          <t>:MechSealType21:MechSealType2:</t>
        </is>
      </c>
      <c r="K31" t="inlineStr">
        <is>
          <t>E</t>
        </is>
      </c>
      <c r="L31" t="inlineStr">
        <is>
          <t>:324TC:326TC:324TSC:326TSC:</t>
        </is>
      </c>
      <c r="M31" s="7" t="inlineStr">
        <is>
          <t>Cast Iron, ASTM-A48, CL 30</t>
        </is>
      </c>
      <c r="N31" s="7" t="inlineStr">
        <is>
          <t>C30</t>
        </is>
      </c>
      <c r="O31" s="2" t="inlineStr">
        <is>
          <t>250# ANSI Flange</t>
        </is>
      </c>
      <c r="P31" s="2" t="inlineStr">
        <is>
          <t>RTF</t>
        </is>
      </c>
      <c r="Q31" s="2" t="n"/>
      <c r="R31" s="2" t="inlineStr">
        <is>
          <t>A300233</t>
        </is>
      </c>
      <c r="S31" s="2" t="inlineStr">
        <is>
          <t>LT108</t>
        </is>
      </c>
      <c r="T31" s="13" t="n">
        <v>6</v>
      </c>
      <c r="U31" t="n">
        <v>300</v>
      </c>
    </row>
    <row r="32">
      <c r="A32" s="27" t="n"/>
      <c r="B32" s="13" t="n"/>
      <c r="C32" t="inlineStr">
        <is>
          <t>Price_BOM_VLC_VLSC_Insert_026</t>
        </is>
      </c>
      <c r="D32" s="68" t="inlineStr">
        <is>
          <t>:20955-4P-3HP-VLC:20955-4P-5HP-VLC:20955-4P-7.5HP-VLC:20955-2P-15HP-VLC:</t>
        </is>
      </c>
      <c r="E32" s="2" t="inlineStr">
        <is>
          <t>X3</t>
        </is>
      </c>
      <c r="F32" s="2" t="inlineStr">
        <is>
          <t>Opt_InsertProvided</t>
        </is>
      </c>
      <c r="G32" t="inlineStr">
        <is>
          <t>:Cast Iron, ASTM-A48, CL 30:Cast Iron, ASTM-A48, CL 35:</t>
        </is>
      </c>
      <c r="H32" s="2" t="inlineStr">
        <is>
          <t>:C30:C35:</t>
        </is>
      </c>
      <c r="I32" t="inlineStr">
        <is>
          <t>Coating_Standard</t>
        </is>
      </c>
      <c r="J32" t="inlineStr">
        <is>
          <t>:MechSealType21S:MechSealType1Unbal:</t>
        </is>
      </c>
      <c r="K32" t="inlineStr">
        <is>
          <t>X</t>
        </is>
      </c>
      <c r="L32" t="inlineStr">
        <is>
          <t>:143JM:145JM:182JM:184JM:</t>
        </is>
      </c>
      <c r="M32" s="7" t="inlineStr">
        <is>
          <t>Cast Iron, ASTM-A48, CL 30</t>
        </is>
      </c>
      <c r="N32" s="7" t="inlineStr">
        <is>
          <t>C30</t>
        </is>
      </c>
      <c r="O32" s="2" t="inlineStr">
        <is>
          <t>125# ANSI Flange</t>
        </is>
      </c>
      <c r="P32" s="2" t="n">
        <v>96769352</v>
      </c>
      <c r="Q32" s="7" t="inlineStr">
        <is>
          <t>INSERT,LC,X3,JM,SGL, 4.5"AK,CI</t>
        </is>
      </c>
      <c r="R32" s="2" t="inlineStr">
        <is>
          <t>A100522</t>
        </is>
      </c>
      <c r="S32" s="2" t="inlineStr">
        <is>
          <t>LT027</t>
        </is>
      </c>
      <c r="T32" s="13" t="n">
        <v>0</v>
      </c>
      <c r="U32" t="n">
        <v>0</v>
      </c>
    </row>
    <row r="33">
      <c r="A33" s="27" t="n"/>
      <c r="B33" s="13" t="n"/>
      <c r="C33" t="inlineStr">
        <is>
          <t>Price_BOM_VLC_VLSC_Insert_027</t>
        </is>
      </c>
      <c r="D33" s="68" t="inlineStr">
        <is>
          <t>:20955-4P-3HP-VLC:20955-4P-5HP-VLC:20955-4P-7.5HP-VLC:20955-2P-15HP-VLC:</t>
        </is>
      </c>
      <c r="E33" s="2" t="inlineStr">
        <is>
          <t>X3</t>
        </is>
      </c>
      <c r="F33" s="2" t="inlineStr">
        <is>
          <t>Opt_InsertProvided</t>
        </is>
      </c>
      <c r="G33" t="inlineStr">
        <is>
          <t>:Cast Iron, ASTM-A48, CL 30:Cast Iron, ASTM-A48, CL 35:</t>
        </is>
      </c>
      <c r="H33" s="2" t="inlineStr">
        <is>
          <t>:C30:C35:</t>
        </is>
      </c>
      <c r="I33" t="inlineStr">
        <is>
          <t>Coating_Standard</t>
        </is>
      </c>
      <c r="J33" t="inlineStr">
        <is>
          <t>:MechSealType21S:MechSealType1Unbal:</t>
        </is>
      </c>
      <c r="K33" t="inlineStr">
        <is>
          <t>X</t>
        </is>
      </c>
      <c r="L33" t="inlineStr">
        <is>
          <t>:213JM:215JM:254JMZ:256JMZ</t>
        </is>
      </c>
      <c r="M33" s="7" t="inlineStr">
        <is>
          <t>Cast Iron, ASTM-A48, CL 30</t>
        </is>
      </c>
      <c r="N33" s="7" t="inlineStr">
        <is>
          <t>C30</t>
        </is>
      </c>
      <c r="O33" s="2" t="inlineStr">
        <is>
          <t>125# ANSI Flange</t>
        </is>
      </c>
      <c r="P33" s="2" t="n">
        <v>96769353</v>
      </c>
      <c r="Q33" s="7" t="inlineStr">
        <is>
          <t>INSERT,LC,X3,JM,SGL, 8.5"AK,CI</t>
        </is>
      </c>
      <c r="R33" s="2" t="inlineStr">
        <is>
          <t>A100522</t>
        </is>
      </c>
      <c r="S33" s="2" t="inlineStr">
        <is>
          <t>LT027</t>
        </is>
      </c>
      <c r="T33" s="13" t="n">
        <v>0</v>
      </c>
      <c r="U33" t="n">
        <v>0</v>
      </c>
    </row>
    <row r="34">
      <c r="A34" s="27" t="n"/>
      <c r="B34" s="13" t="n"/>
      <c r="C34" t="inlineStr">
        <is>
          <t>Price_BOM_VLC_VLSC_Insert_028</t>
        </is>
      </c>
      <c r="D34" s="68" t="inlineStr">
        <is>
          <t>:20955-4P-3HP-VLSC:20955-4P-5HP-VLSC:20955-4P-7.5HP-VLSC:20955-2P-15HP-VLSC:</t>
        </is>
      </c>
      <c r="E34" s="7" t="inlineStr">
        <is>
          <t>X3</t>
        </is>
      </c>
      <c r="F34" s="2" t="inlineStr">
        <is>
          <t>Opt_InsertProvided</t>
        </is>
      </c>
      <c r="G34" s="2" t="inlineStr">
        <is>
          <t>:Cast Iron, ASTM-A48, CL 35:</t>
        </is>
      </c>
      <c r="H34" s="2" t="inlineStr">
        <is>
          <t>:C30:C35:J:</t>
        </is>
      </c>
      <c r="I34" t="inlineStr">
        <is>
          <t>Coating_Standard</t>
        </is>
      </c>
      <c r="J34" t="inlineStr">
        <is>
          <t>:MechSealType21:MechSealType2:</t>
        </is>
      </c>
      <c r="K34" s="7" t="inlineStr">
        <is>
          <t>E</t>
        </is>
      </c>
      <c r="L34" t="inlineStr">
        <is>
          <t>:182TC:184TC:213TC:215TC:254TC:256TC:</t>
        </is>
      </c>
      <c r="M34" s="7" t="inlineStr">
        <is>
          <t>Cast Iron, ASTM-A48, CL 30</t>
        </is>
      </c>
      <c r="N34" s="7" t="inlineStr">
        <is>
          <t>C30</t>
        </is>
      </c>
      <c r="O34" s="2" t="inlineStr">
        <is>
          <t>125# ANSI Flange</t>
        </is>
      </c>
      <c r="P34" s="2" t="n">
        <v>98269623</v>
      </c>
      <c r="Q34" s="2" t="inlineStr">
        <is>
          <t>BRK B/M VLS X3,9.5" 182/256 TC MTR</t>
        </is>
      </c>
      <c r="R34" s="2" t="inlineStr">
        <is>
          <t>A100132</t>
        </is>
      </c>
      <c r="S34" s="2" t="inlineStr">
        <is>
          <t>LT108</t>
        </is>
      </c>
      <c r="T34" s="13" t="n">
        <v>6</v>
      </c>
      <c r="U34" t="n">
        <v>300</v>
      </c>
    </row>
    <row r="35">
      <c r="A35" s="27" t="n"/>
      <c r="B35" s="13" t="n"/>
      <c r="C35" t="inlineStr">
        <is>
          <t>Price_BOM_VLC_VLSC_Insert_029</t>
        </is>
      </c>
      <c r="D35" s="68" t="inlineStr">
        <is>
          <t>:20955-4P-3HP-VLSC:20955-4P-5HP-VLSC:20955-4P-7.5HP-VLSC:20955-2P-15HP-VLSC:</t>
        </is>
      </c>
      <c r="E35" s="7" t="inlineStr">
        <is>
          <t>X3</t>
        </is>
      </c>
      <c r="F35" s="2" t="inlineStr">
        <is>
          <t>Opt_InsertProvided</t>
        </is>
      </c>
      <c r="G35" t="inlineStr">
        <is>
          <t>:Cast Iron, ASTM-A48, CL 35:CaseMatl_Ductile_Iron_ASTM-A536-80:</t>
        </is>
      </c>
      <c r="H35" s="2" t="inlineStr">
        <is>
          <t>:C30:C35:J:</t>
        </is>
      </c>
      <c r="I35" t="inlineStr">
        <is>
          <t>Coating_Standard</t>
        </is>
      </c>
      <c r="J35" t="inlineStr">
        <is>
          <t>:MechSealType21:MechSealType2:</t>
        </is>
      </c>
      <c r="K35" s="7" t="inlineStr">
        <is>
          <t>E</t>
        </is>
      </c>
      <c r="L35" t="inlineStr">
        <is>
          <t>:182TC:184TC:213TC:215TC:254TC:256TC:</t>
        </is>
      </c>
      <c r="M35" s="7" t="inlineStr">
        <is>
          <t>Cast Iron, ASTM-A48, CL 30</t>
        </is>
      </c>
      <c r="N35" s="7" t="inlineStr">
        <is>
          <t>C30</t>
        </is>
      </c>
      <c r="O35" s="2" t="inlineStr">
        <is>
          <t>250# ANSI Flange</t>
        </is>
      </c>
      <c r="P35" s="2" t="inlineStr">
        <is>
          <t>RTF</t>
        </is>
      </c>
      <c r="Q35" s="2" t="inlineStr">
        <is>
          <t>BRK B/M VLS X3,9.5" 182/256 TC MTR</t>
        </is>
      </c>
      <c r="R35" s="2" t="inlineStr">
        <is>
          <t>A300229</t>
        </is>
      </c>
      <c r="S35" s="2" t="inlineStr">
        <is>
          <t>LT108</t>
        </is>
      </c>
      <c r="T35" s="13" t="n">
        <v>6</v>
      </c>
      <c r="U35" t="n">
        <v>300</v>
      </c>
    </row>
    <row r="36">
      <c r="A36" s="27" t="n"/>
      <c r="B36" s="13" t="n"/>
      <c r="C36" t="inlineStr">
        <is>
          <t>Price_BOM_VLC_VLSC_Insert_030</t>
        </is>
      </c>
      <c r="D36" t="inlineStr">
        <is>
          <t>:20959-2P-20HP-VLC:20959-2P-25HP-VLC:20959-2P-30HP-VLC:20959-2P-40HP-VLC:20959-2P-50HP-VLC:20959-2P-60HP-VLC:</t>
        </is>
      </c>
      <c r="E36" t="inlineStr">
        <is>
          <t>X4</t>
        </is>
      </c>
      <c r="F36" s="2" t="inlineStr">
        <is>
          <t>Opt_InsertProvided</t>
        </is>
      </c>
      <c r="G36" t="inlineStr">
        <is>
          <t>:Cast Iron, ASTM-A48, CL 30:Cast Iron, ASTM-A48, CL 35:</t>
        </is>
      </c>
      <c r="H36" s="2" t="inlineStr">
        <is>
          <t>:C30:C35:</t>
        </is>
      </c>
      <c r="I36" t="inlineStr">
        <is>
          <t>Coating_Standard</t>
        </is>
      </c>
      <c r="J36" t="inlineStr">
        <is>
          <t>:MechSealType21S:MechSealType1Unbal:</t>
        </is>
      </c>
      <c r="K36" t="inlineStr">
        <is>
          <t>W</t>
        </is>
      </c>
      <c r="L36" t="inlineStr">
        <is>
          <t>:213JMZ:215JMZ:213JM:215JM:254JM:256JM:</t>
        </is>
      </c>
      <c r="M36" s="7" t="inlineStr">
        <is>
          <t>Cast Iron, ASTM-A48, CL 30</t>
        </is>
      </c>
      <c r="N36" s="7" t="inlineStr">
        <is>
          <t>C30</t>
        </is>
      </c>
      <c r="O36" s="2" t="inlineStr">
        <is>
          <t>125# ANSI Flange</t>
        </is>
      </c>
      <c r="P36" s="2" t="n">
        <v>96769369</v>
      </c>
      <c r="Q36" s="7" t="inlineStr">
        <is>
          <t>INSERT,LC,X4,JM,SGL, 8.5"AK,CI</t>
        </is>
      </c>
      <c r="R36" s="2" t="inlineStr">
        <is>
          <t>A100525</t>
        </is>
      </c>
      <c r="S36" s="2" t="inlineStr">
        <is>
          <t>LT027</t>
        </is>
      </c>
      <c r="T36" s="13" t="n">
        <v>0</v>
      </c>
      <c r="U36" t="n">
        <v>0</v>
      </c>
    </row>
    <row r="37">
      <c r="A37" s="27" t="n"/>
      <c r="B37" s="13" t="n"/>
      <c r="C37" t="inlineStr">
        <is>
          <t>Price_BOM_VLC_VLSC_Insert_031</t>
        </is>
      </c>
      <c r="D37" t="inlineStr">
        <is>
          <t>:20959-2P-20HP-VLC:20959-2P-25HP-VLC:20959-2P-30HP-VLC:20959-2P-40HP-VLC:20959-2P-50HP-VLC:20959-2P-60HP-VLC:</t>
        </is>
      </c>
      <c r="E37" t="inlineStr">
        <is>
          <t>X4</t>
        </is>
      </c>
      <c r="F37" s="2" t="inlineStr">
        <is>
          <t>Opt_InsertProvided</t>
        </is>
      </c>
      <c r="G37" t="inlineStr">
        <is>
          <t>:Cast Iron, ASTM-A48, CL 30:Cast Iron, ASTM-A48, CL 35:</t>
        </is>
      </c>
      <c r="H37" s="2" t="inlineStr">
        <is>
          <t>:C30:C35:</t>
        </is>
      </c>
      <c r="I37" t="inlineStr">
        <is>
          <t>Coating_Standard</t>
        </is>
      </c>
      <c r="J37" t="inlineStr">
        <is>
          <t>:MechSealType21S:MechSealType1Unbal:</t>
        </is>
      </c>
      <c r="K37" t="inlineStr">
        <is>
          <t>W</t>
        </is>
      </c>
      <c r="L37" t="inlineStr">
        <is>
          <t>:284JM:286JM:324JM:326JM:364JMZ:365JMZ:404JMZ:405JMZ:</t>
        </is>
      </c>
      <c r="M37" s="7" t="inlineStr">
        <is>
          <t>Cast Iron, ASTM-A48, CL 30</t>
        </is>
      </c>
      <c r="N37" s="7" t="inlineStr">
        <is>
          <t>C30</t>
        </is>
      </c>
      <c r="O37" s="2" t="inlineStr">
        <is>
          <t>125# ANSI Flange</t>
        </is>
      </c>
      <c r="P37" s="2" t="n">
        <v>96769370</v>
      </c>
      <c r="Q37" s="7" t="inlineStr">
        <is>
          <t>INSERT,LC,X4,JM,SGL,12.5"AK,CI</t>
        </is>
      </c>
      <c r="R37" s="2" t="inlineStr">
        <is>
          <t>A100525</t>
        </is>
      </c>
      <c r="S37" s="2" t="inlineStr">
        <is>
          <t>LT027</t>
        </is>
      </c>
      <c r="T37" s="13" t="n">
        <v>0</v>
      </c>
      <c r="U37" t="n">
        <v>0</v>
      </c>
    </row>
    <row r="38">
      <c r="A38" s="27" t="n"/>
      <c r="B38" s="13" t="n"/>
      <c r="C38" t="inlineStr">
        <is>
          <t>Price_BOM_VLC_VLSC_Insert_032</t>
        </is>
      </c>
      <c r="D38" t="inlineStr">
        <is>
          <t>:20959-2P-20HP-VLSC:20959-2P-25HP-VLSC:20959-2P-30HP-VLSC:20959-2P-40HP-VLSC:20959-2P-50HP-VLSC:20959-2P-60HP-VLSC:</t>
        </is>
      </c>
      <c r="E38" s="68" t="inlineStr">
        <is>
          <t>X4</t>
        </is>
      </c>
      <c r="F38" s="2" t="inlineStr">
        <is>
          <t>Opt_InsertProvided</t>
        </is>
      </c>
      <c r="G38" s="2" t="inlineStr">
        <is>
          <t>:Cast Iron, ASTM-A48, CL 35:</t>
        </is>
      </c>
      <c r="H38" s="2" t="inlineStr">
        <is>
          <t>:C30:C35:J:</t>
        </is>
      </c>
      <c r="I38" t="inlineStr">
        <is>
          <t>Coating_Standard</t>
        </is>
      </c>
      <c r="J38" t="inlineStr">
        <is>
          <t>:MechSealType21:MechSealType2:</t>
        </is>
      </c>
      <c r="K38" t="inlineStr">
        <is>
          <t>E</t>
        </is>
      </c>
      <c r="L38" t="inlineStr">
        <is>
          <t>:254TC:256TC:284TC:286TC:284TSC:286TSC:</t>
        </is>
      </c>
      <c r="M38" s="7" t="inlineStr">
        <is>
          <t>Cast Iron, ASTM-A48, CL 30</t>
        </is>
      </c>
      <c r="N38" s="7" t="inlineStr">
        <is>
          <t>C30</t>
        </is>
      </c>
      <c r="O38" s="2" t="inlineStr">
        <is>
          <t>125# ANSI Flange</t>
        </is>
      </c>
      <c r="P38" s="2" t="n">
        <v>98356293</v>
      </c>
      <c r="Q38" s="2" t="inlineStr">
        <is>
          <t>BRK B/M VLS X4,9.5" 284/286 TC MTR</t>
        </is>
      </c>
      <c r="R38" s="2" t="inlineStr">
        <is>
          <t>A300165</t>
        </is>
      </c>
      <c r="S38" s="2" t="inlineStr">
        <is>
          <t>LT108</t>
        </is>
      </c>
      <c r="T38" s="13" t="n">
        <v>6</v>
      </c>
      <c r="U38" t="n">
        <v>123</v>
      </c>
    </row>
    <row r="39">
      <c r="A39" s="27" t="n"/>
      <c r="B39" s="13" t="n"/>
      <c r="C39" t="inlineStr">
        <is>
          <t>Price_BOM_VLC_VLSC_Insert_033</t>
        </is>
      </c>
      <c r="D39" t="inlineStr">
        <is>
          <t>:20959-2P-20HP-VLSC:20959-2P-25HP-VLSC:20959-2P-30HP-VLSC:20959-2P-40HP-VLSC:20959-2P-50HP-VLSC:20959-2P-60HP-VLSC:</t>
        </is>
      </c>
      <c r="E39" s="68" t="inlineStr">
        <is>
          <t>X4</t>
        </is>
      </c>
      <c r="F39" s="2" t="inlineStr">
        <is>
          <t>Opt_InsertProvided</t>
        </is>
      </c>
      <c r="G39" t="inlineStr">
        <is>
          <t>:Cast Iron, ASTM-A48, CL 35:CaseMatl_Ductile_Iron_ASTM-A536-80:</t>
        </is>
      </c>
      <c r="H39" s="2" t="inlineStr">
        <is>
          <t>:C30:C35:J:</t>
        </is>
      </c>
      <c r="I39" t="inlineStr">
        <is>
          <t>Coating_Standard</t>
        </is>
      </c>
      <c r="J39" t="inlineStr">
        <is>
          <t>:MechSealType21:MechSealType2:</t>
        </is>
      </c>
      <c r="K39" t="inlineStr">
        <is>
          <t>E</t>
        </is>
      </c>
      <c r="L39" t="inlineStr">
        <is>
          <t>:254TC:256TC:284TC:286TC:284TSC:286TSC:</t>
        </is>
      </c>
      <c r="M39" s="7" t="inlineStr">
        <is>
          <t>Cast Iron, ASTM-A48, CL 30</t>
        </is>
      </c>
      <c r="N39" s="7" t="inlineStr">
        <is>
          <t>C30</t>
        </is>
      </c>
      <c r="O39" s="2" t="inlineStr">
        <is>
          <t>250# ANSI Flange</t>
        </is>
      </c>
      <c r="P39" s="2" t="inlineStr">
        <is>
          <t>RTF</t>
        </is>
      </c>
      <c r="Q39" s="2" t="inlineStr">
        <is>
          <t>BRK B/M VLS X4,9.5" 284/286 TC MTR</t>
        </is>
      </c>
      <c r="R39" s="2" t="inlineStr">
        <is>
          <t>A300211</t>
        </is>
      </c>
      <c r="S39" s="2" t="inlineStr">
        <is>
          <t>LT108</t>
        </is>
      </c>
      <c r="T39" s="13" t="n">
        <v>6</v>
      </c>
      <c r="U39" t="n">
        <v>123</v>
      </c>
    </row>
    <row r="40">
      <c r="A40" s="27" t="n"/>
      <c r="B40" s="13" t="n"/>
      <c r="C40" t="inlineStr">
        <is>
          <t>Price_BOM_VLC_VLSC_Insert_034</t>
        </is>
      </c>
      <c r="D40" t="inlineStr">
        <is>
          <t>:20959-2P-20HP-VLSC:20959-2P-25HP-VLSC:20959-2P-30HP-VLSC:20959-2P-40HP-VLSC:20959-2P-50HP-VLSC:20959-2P-60HP-VLSC:</t>
        </is>
      </c>
      <c r="E40" s="68" t="inlineStr">
        <is>
          <t>X4</t>
        </is>
      </c>
      <c r="F40" s="2" t="inlineStr">
        <is>
          <t>Opt_InsertProvided</t>
        </is>
      </c>
      <c r="G40" s="2" t="inlineStr">
        <is>
          <t>:Cast Iron, ASTM-A48, CL 35:</t>
        </is>
      </c>
      <c r="H40" s="2" t="inlineStr">
        <is>
          <t>:C30:C35:J:</t>
        </is>
      </c>
      <c r="I40" t="inlineStr">
        <is>
          <t>Coating_Standard</t>
        </is>
      </c>
      <c r="J40" t="inlineStr">
        <is>
          <t>:MechSealType21:MechSealType2:</t>
        </is>
      </c>
      <c r="K40" t="inlineStr">
        <is>
          <t>E</t>
        </is>
      </c>
      <c r="L40" t="inlineStr">
        <is>
          <t>:324TC:326TC:324TSC:326TSC:</t>
        </is>
      </c>
      <c r="M40" s="7" t="inlineStr">
        <is>
          <t>Cast Iron, ASTM-A48, CL 30</t>
        </is>
      </c>
      <c r="N40" s="7" t="inlineStr">
        <is>
          <t>C30</t>
        </is>
      </c>
      <c r="O40" s="2" t="inlineStr">
        <is>
          <t>125# ANSI Flange</t>
        </is>
      </c>
      <c r="P40" s="63" t="n">
        <v>98454087</v>
      </c>
      <c r="Q40" s="2" t="n"/>
      <c r="R40" t="inlineStr">
        <is>
          <t>A100418</t>
        </is>
      </c>
      <c r="S40" s="2" t="inlineStr">
        <is>
          <t>LT108</t>
        </is>
      </c>
      <c r="T40" s="13" t="n">
        <v>6</v>
      </c>
      <c r="U40" t="n">
        <v>300</v>
      </c>
    </row>
    <row r="41">
      <c r="A41" s="27" t="n"/>
      <c r="B41" s="13" t="n"/>
      <c r="C41" t="inlineStr">
        <is>
          <t>Price_BOM_VLC_VLSC_Insert_035</t>
        </is>
      </c>
      <c r="D41" t="inlineStr">
        <is>
          <t>:20959-2P-20HP-VLSC:20959-2P-25HP-VLSC:20959-2P-30HP-VLSC:20959-2P-40HP-VLSC:20959-2P-50HP-VLSC:20959-2P-60HP-VLSC:</t>
        </is>
      </c>
      <c r="E41" s="68" t="inlineStr">
        <is>
          <t>X4</t>
        </is>
      </c>
      <c r="F41" s="2" t="inlineStr">
        <is>
          <t>Opt_InsertProvided</t>
        </is>
      </c>
      <c r="G41" t="inlineStr">
        <is>
          <t>:Cast Iron, ASTM-A48, CL 35:CaseMatl_Ductile_Iron_ASTM-A536-80:</t>
        </is>
      </c>
      <c r="H41" s="2" t="inlineStr">
        <is>
          <t>:C30:C35:J:</t>
        </is>
      </c>
      <c r="I41" t="inlineStr">
        <is>
          <t>Coating_Standard</t>
        </is>
      </c>
      <c r="J41" t="inlineStr">
        <is>
          <t>:MechSealType21:MechSealType2:</t>
        </is>
      </c>
      <c r="K41" t="inlineStr">
        <is>
          <t>E</t>
        </is>
      </c>
      <c r="L41" t="inlineStr">
        <is>
          <t>:324TC:326TC:324TSC:326TSC:</t>
        </is>
      </c>
      <c r="M41" s="7" t="inlineStr">
        <is>
          <t>Cast Iron, ASTM-A48, CL 30</t>
        </is>
      </c>
      <c r="N41" s="7" t="inlineStr">
        <is>
          <t>C30</t>
        </is>
      </c>
      <c r="O41" s="2" t="inlineStr">
        <is>
          <t>250# ANSI Flange</t>
        </is>
      </c>
      <c r="P41" s="2" t="inlineStr">
        <is>
          <t>RTF</t>
        </is>
      </c>
      <c r="Q41" s="2" t="n"/>
      <c r="R41" s="2" t="inlineStr">
        <is>
          <t>A300233</t>
        </is>
      </c>
      <c r="S41" s="2" t="inlineStr">
        <is>
          <t>LT108</t>
        </is>
      </c>
      <c r="T41" s="13" t="n">
        <v>6</v>
      </c>
      <c r="U41" t="n">
        <v>300</v>
      </c>
    </row>
    <row r="42">
      <c r="A42" s="27" t="n"/>
      <c r="B42" s="13" t="n"/>
      <c r="C42" t="inlineStr">
        <is>
          <t>Price_BOM_VLC_VLSC_Insert_036</t>
        </is>
      </c>
      <c r="D42" s="68" t="inlineStr">
        <is>
          <t>:20959-4P-3HP-VLC:20959-4P-5HP-VLC:20959-4P-7.5HP-VLC:</t>
        </is>
      </c>
      <c r="E42" s="2" t="inlineStr">
        <is>
          <t>X3</t>
        </is>
      </c>
      <c r="F42" s="2" t="inlineStr">
        <is>
          <t>Opt_InsertProvided</t>
        </is>
      </c>
      <c r="G42" t="inlineStr">
        <is>
          <t>:Cast Iron, ASTM-A48, CL 30:Cast Iron, ASTM-A48, CL 35:</t>
        </is>
      </c>
      <c r="H42" s="2" t="inlineStr">
        <is>
          <t>:C30:C35:</t>
        </is>
      </c>
      <c r="I42" t="inlineStr">
        <is>
          <t>Coating_Standard</t>
        </is>
      </c>
      <c r="J42" t="inlineStr">
        <is>
          <t>:MechSealType21S:MechSealType1Unbal:</t>
        </is>
      </c>
      <c r="K42" t="inlineStr">
        <is>
          <t>X</t>
        </is>
      </c>
      <c r="L42" t="inlineStr">
        <is>
          <t>:143JM:145JM:182JM:184JM:</t>
        </is>
      </c>
      <c r="M42" s="7" t="inlineStr">
        <is>
          <t>Cast Iron, ASTM-A48, CL 30</t>
        </is>
      </c>
      <c r="N42" s="7" t="inlineStr">
        <is>
          <t>C30</t>
        </is>
      </c>
      <c r="O42" s="2" t="inlineStr">
        <is>
          <t>125# ANSI Flange</t>
        </is>
      </c>
      <c r="P42" s="2" t="n">
        <v>96769352</v>
      </c>
      <c r="Q42" s="7" t="inlineStr">
        <is>
          <t>INSERT,LC,X3,JM,SGL, 4.5"AK,CI</t>
        </is>
      </c>
      <c r="R42" s="2" t="inlineStr">
        <is>
          <t>A100522</t>
        </is>
      </c>
      <c r="S42" s="2" t="inlineStr">
        <is>
          <t>LT027</t>
        </is>
      </c>
      <c r="T42" s="13" t="n">
        <v>0</v>
      </c>
      <c r="U42" t="n">
        <v>0</v>
      </c>
    </row>
    <row r="43">
      <c r="A43" s="27" t="n"/>
      <c r="B43" s="13" t="n"/>
      <c r="C43" t="inlineStr">
        <is>
          <t>Price_BOM_VLC_VLSC_Insert_037</t>
        </is>
      </c>
      <c r="D43" s="68" t="inlineStr">
        <is>
          <t>:20959-4P-3HP-VLC:20959-4P-5HP-VLC:20959-4P-7.5HP-VLC:</t>
        </is>
      </c>
      <c r="E43" s="2" t="inlineStr">
        <is>
          <t>X3</t>
        </is>
      </c>
      <c r="F43" s="2" t="inlineStr">
        <is>
          <t>Opt_InsertProvided</t>
        </is>
      </c>
      <c r="G43" t="inlineStr">
        <is>
          <t>:Cast Iron, ASTM-A48, CL 30:Cast Iron, ASTM-A48, CL 35:</t>
        </is>
      </c>
      <c r="H43" s="2" t="inlineStr">
        <is>
          <t>:C30:C35:</t>
        </is>
      </c>
      <c r="I43" t="inlineStr">
        <is>
          <t>Coating_Standard</t>
        </is>
      </c>
      <c r="J43" t="inlineStr">
        <is>
          <t>:MechSealType21S:MechSealType1Unbal:</t>
        </is>
      </c>
      <c r="K43" t="inlineStr">
        <is>
          <t>X</t>
        </is>
      </c>
      <c r="L43" t="inlineStr">
        <is>
          <t>:213JM:215JM:254JMZ:256JMZ</t>
        </is>
      </c>
      <c r="M43" s="7" t="inlineStr">
        <is>
          <t>Cast Iron, ASTM-A48, CL 30</t>
        </is>
      </c>
      <c r="N43" s="7" t="inlineStr">
        <is>
          <t>C30</t>
        </is>
      </c>
      <c r="O43" s="2" t="inlineStr">
        <is>
          <t>125# ANSI Flange</t>
        </is>
      </c>
      <c r="P43" s="2" t="n">
        <v>96769353</v>
      </c>
      <c r="Q43" s="7" t="inlineStr">
        <is>
          <t>INSERT,LC,X3,JM,SGL, 8.5"AK,CI</t>
        </is>
      </c>
      <c r="R43" s="2" t="inlineStr">
        <is>
          <t>A100522</t>
        </is>
      </c>
      <c r="S43" s="2" t="inlineStr">
        <is>
          <t>LT027</t>
        </is>
      </c>
      <c r="T43" s="13" t="n">
        <v>0</v>
      </c>
      <c r="U43" t="n">
        <v>0</v>
      </c>
    </row>
    <row r="44">
      <c r="A44" s="27" t="n"/>
      <c r="B44" s="13" t="n"/>
      <c r="C44" t="inlineStr">
        <is>
          <t>Price_BOM_VLC_VLSC_Insert_038</t>
        </is>
      </c>
      <c r="D44" s="68" t="inlineStr">
        <is>
          <t>:20959-4P-3HP-VLSC:20959-4P-5HP-VLSC:20959-4P-7.5HP-VLSC:</t>
        </is>
      </c>
      <c r="E44" s="7" t="inlineStr">
        <is>
          <t>X3</t>
        </is>
      </c>
      <c r="F44" s="2" t="inlineStr">
        <is>
          <t>Opt_InsertProvided</t>
        </is>
      </c>
      <c r="G44" s="2" t="inlineStr">
        <is>
          <t>:Cast Iron, ASTM-A48, CL 35:</t>
        </is>
      </c>
      <c r="H44" s="2" t="inlineStr">
        <is>
          <t>:C30:C35:J:</t>
        </is>
      </c>
      <c r="I44" t="inlineStr">
        <is>
          <t>Coating_Standard</t>
        </is>
      </c>
      <c r="J44" t="inlineStr">
        <is>
          <t>:MechSealType21:MechSealType2:</t>
        </is>
      </c>
      <c r="K44" s="7" t="inlineStr">
        <is>
          <t>E</t>
        </is>
      </c>
      <c r="L44" t="inlineStr">
        <is>
          <t>:182TC:184TC:213TC:215TC:254TC:256TC:</t>
        </is>
      </c>
      <c r="M44" s="7" t="inlineStr">
        <is>
          <t>Cast Iron, ASTM-A48, CL 30</t>
        </is>
      </c>
      <c r="N44" s="7" t="inlineStr">
        <is>
          <t>C30</t>
        </is>
      </c>
      <c r="O44" s="2" t="inlineStr">
        <is>
          <t>125# ANSI Flange</t>
        </is>
      </c>
      <c r="P44" s="2" t="n">
        <v>98269623</v>
      </c>
      <c r="Q44" s="2" t="inlineStr">
        <is>
          <t>BRK B/M VLS X3,9.5" 182/256 TC MTR</t>
        </is>
      </c>
      <c r="R44" s="2" t="inlineStr">
        <is>
          <t>A100132</t>
        </is>
      </c>
      <c r="S44" s="2" t="inlineStr">
        <is>
          <t>LT108</t>
        </is>
      </c>
      <c r="T44" s="13" t="n">
        <v>6</v>
      </c>
      <c r="U44" t="n">
        <v>300</v>
      </c>
    </row>
    <row r="45">
      <c r="A45" s="27" t="n"/>
      <c r="B45" s="13" t="n"/>
      <c r="C45" t="inlineStr">
        <is>
          <t>Price_BOM_VLC_VLSC_Insert_039</t>
        </is>
      </c>
      <c r="D45" s="68" t="inlineStr">
        <is>
          <t>:20959-4P-3HP-VLSC:20959-4P-5HP-VLSC:20959-4P-7.5HP-VLSC:</t>
        </is>
      </c>
      <c r="E45" s="7" t="inlineStr">
        <is>
          <t>X3</t>
        </is>
      </c>
      <c r="F45" s="2" t="inlineStr">
        <is>
          <t>Opt_InsertProvided</t>
        </is>
      </c>
      <c r="G45" t="inlineStr">
        <is>
          <t>:Cast Iron, ASTM-A48, CL 35:CaseMatl_Ductile_Iron_ASTM-A536-80:</t>
        </is>
      </c>
      <c r="H45" s="2" t="inlineStr">
        <is>
          <t>:C30:C35:J:</t>
        </is>
      </c>
      <c r="I45" t="inlineStr">
        <is>
          <t>Coating_Standard</t>
        </is>
      </c>
      <c r="J45" t="inlineStr">
        <is>
          <t>:MechSealType21:MechSealType2:</t>
        </is>
      </c>
      <c r="K45" s="7" t="inlineStr">
        <is>
          <t>E</t>
        </is>
      </c>
      <c r="L45" t="inlineStr">
        <is>
          <t>:182TC:184TC:213TC:215TC:254TC:256TC:</t>
        </is>
      </c>
      <c r="M45" s="7" t="inlineStr">
        <is>
          <t>Cast Iron, ASTM-A48, CL 30</t>
        </is>
      </c>
      <c r="N45" s="7" t="inlineStr">
        <is>
          <t>C30</t>
        </is>
      </c>
      <c r="O45" s="2" t="inlineStr">
        <is>
          <t>250# ANSI Flange</t>
        </is>
      </c>
      <c r="P45" s="2" t="inlineStr">
        <is>
          <t>RTF</t>
        </is>
      </c>
      <c r="Q45" s="2" t="inlineStr">
        <is>
          <t>BRK B/M VLS X3,9.5" 182/256 TC MTR</t>
        </is>
      </c>
      <c r="R45" s="2" t="inlineStr">
        <is>
          <t>A300229</t>
        </is>
      </c>
      <c r="S45" s="2" t="inlineStr">
        <is>
          <t>LT108</t>
        </is>
      </c>
      <c r="T45" s="13" t="n">
        <v>6</v>
      </c>
      <c r="U45" t="n">
        <v>300</v>
      </c>
    </row>
    <row r="46">
      <c r="A46" s="27" t="n"/>
      <c r="B46" s="13" t="n"/>
      <c r="C46" t="inlineStr">
        <is>
          <t>Price_BOM_VLC_VLSC_Insert_040</t>
        </is>
      </c>
      <c r="D46" t="inlineStr">
        <is>
          <t>:25709-2P-7.5HP-VLC:25709-2P-10HP-VLC:25709-2P-15HP-VLC:25709-2P-20HP-VLC:25709-2P-25HP-VLC:25709-4P-3HP-VLC:</t>
        </is>
      </c>
      <c r="E46" s="2" t="inlineStr">
        <is>
          <t>X3</t>
        </is>
      </c>
      <c r="F46" s="2" t="inlineStr">
        <is>
          <t>Opt_InsertProvided</t>
        </is>
      </c>
      <c r="G46" t="inlineStr">
        <is>
          <t>:Cast Iron, ASTM-A48, CL 30:Cast Iron, ASTM-A48, CL 35:</t>
        </is>
      </c>
      <c r="H46" s="2" t="inlineStr">
        <is>
          <t>:C30:C35:</t>
        </is>
      </c>
      <c r="I46" t="inlineStr">
        <is>
          <t>Coating_Standard</t>
        </is>
      </c>
      <c r="J46" t="inlineStr">
        <is>
          <t>:MechSealType21S:MechSealType1Unbal:</t>
        </is>
      </c>
      <c r="K46" t="inlineStr">
        <is>
          <t>X</t>
        </is>
      </c>
      <c r="L46" t="inlineStr">
        <is>
          <t>:143JM:145JM:182JM:184JM:</t>
        </is>
      </c>
      <c r="M46" s="7" t="inlineStr">
        <is>
          <t>Cast Iron, ASTM-A48, CL 30</t>
        </is>
      </c>
      <c r="N46" s="7" t="inlineStr">
        <is>
          <t>C30</t>
        </is>
      </c>
      <c r="O46" s="2" t="inlineStr">
        <is>
          <t>125# ANSI Flange</t>
        </is>
      </c>
      <c r="P46" s="2" t="n">
        <v>96769352</v>
      </c>
      <c r="Q46" s="7" t="inlineStr">
        <is>
          <t>INSERT,LC,X3,JM,SGL, 4.5"AK,CI</t>
        </is>
      </c>
      <c r="R46" s="2" t="inlineStr">
        <is>
          <t>A100522</t>
        </is>
      </c>
      <c r="S46" s="2" t="inlineStr">
        <is>
          <t>LT027</t>
        </is>
      </c>
      <c r="T46" s="13" t="n">
        <v>0</v>
      </c>
      <c r="U46" t="n">
        <v>0</v>
      </c>
    </row>
    <row r="47">
      <c r="A47" s="27" t="n"/>
      <c r="B47" s="13" t="n"/>
      <c r="C47" t="inlineStr">
        <is>
          <t>Price_BOM_VLC_VLSC_Insert_041</t>
        </is>
      </c>
      <c r="D47" t="inlineStr">
        <is>
          <t>:25709-2P-7.5HP-VLC:25709-2P-10HP-VLC:25709-2P-15HP-VLC:25709-2P-20HP-VLC:25709-2P-25HP-VLC:25709-4P-3HP-VLC:</t>
        </is>
      </c>
      <c r="E47" s="2" t="inlineStr">
        <is>
          <t>X3</t>
        </is>
      </c>
      <c r="F47" s="2" t="inlineStr">
        <is>
          <t>Opt_InsertProvided</t>
        </is>
      </c>
      <c r="G47" t="inlineStr">
        <is>
          <t>:Cast Iron, ASTM-A48, CL 30:Cast Iron, ASTM-A48, CL 35:</t>
        </is>
      </c>
      <c r="H47" s="2" t="inlineStr">
        <is>
          <t>:C30:C35:</t>
        </is>
      </c>
      <c r="I47" t="inlineStr">
        <is>
          <t>Coating_Standard</t>
        </is>
      </c>
      <c r="J47" t="inlineStr">
        <is>
          <t>:MechSealType21S:MechSealType1Unbal:</t>
        </is>
      </c>
      <c r="K47" t="inlineStr">
        <is>
          <t>X</t>
        </is>
      </c>
      <c r="L47" t="inlineStr">
        <is>
          <t>:213JM:215JM:254JMZ:256JMZ</t>
        </is>
      </c>
      <c r="M47" s="7" t="inlineStr">
        <is>
          <t>Cast Iron, ASTM-A48, CL 30</t>
        </is>
      </c>
      <c r="N47" s="7" t="inlineStr">
        <is>
          <t>C30</t>
        </is>
      </c>
      <c r="O47" s="2" t="inlineStr">
        <is>
          <t>125# ANSI Flange</t>
        </is>
      </c>
      <c r="P47" s="2" t="n">
        <v>96769353</v>
      </c>
      <c r="Q47" s="7" t="inlineStr">
        <is>
          <t>INSERT,LC,X3,JM,SGL, 8.5"AK,CI</t>
        </is>
      </c>
      <c r="R47" s="2" t="inlineStr">
        <is>
          <t>A100522</t>
        </is>
      </c>
      <c r="S47" s="2" t="inlineStr">
        <is>
          <t>LT027</t>
        </is>
      </c>
      <c r="T47" s="13" t="n">
        <v>0</v>
      </c>
      <c r="U47" t="n">
        <v>0</v>
      </c>
    </row>
    <row r="48">
      <c r="A48" s="27" t="n"/>
      <c r="B48" s="13" t="n"/>
      <c r="C48" t="inlineStr">
        <is>
          <t>Price_BOM_VLC_VLSC_Insert_042</t>
        </is>
      </c>
      <c r="D48" t="inlineStr">
        <is>
          <t>:25709-2P-7.5HP-VLC:25709-2P-10HP-VLC:25709-2P-15HP-VLC:25709-2P-20HP-VLC:25709-2P-25HP-VLC:25709-4P-3HP-VLC:</t>
        </is>
      </c>
      <c r="E48" t="inlineStr">
        <is>
          <t>X4</t>
        </is>
      </c>
      <c r="F48" s="2" t="inlineStr">
        <is>
          <t>Opt_InsertProvided</t>
        </is>
      </c>
      <c r="G48" t="inlineStr">
        <is>
          <t>:Cast Iron, ASTM-A48, CL 30:Cast Iron, ASTM-A48, CL 35:</t>
        </is>
      </c>
      <c r="H48" s="2" t="inlineStr">
        <is>
          <t>:C30:C35:</t>
        </is>
      </c>
      <c r="I48" t="inlineStr">
        <is>
          <t>Coating_Standard</t>
        </is>
      </c>
      <c r="J48" t="inlineStr">
        <is>
          <t>:MechSealType21S:MechSealType1Unbal:</t>
        </is>
      </c>
      <c r="K48" t="inlineStr">
        <is>
          <t>W</t>
        </is>
      </c>
      <c r="L48" t="inlineStr">
        <is>
          <t>:213JMZ:215JMZ:213JM:215JM:254JM:256JM:</t>
        </is>
      </c>
      <c r="M48" s="7" t="inlineStr">
        <is>
          <t>Cast Iron, ASTM-A48, CL 30</t>
        </is>
      </c>
      <c r="N48" s="7" t="inlineStr">
        <is>
          <t>C30</t>
        </is>
      </c>
      <c r="O48" s="2" t="inlineStr">
        <is>
          <t>125# ANSI Flange</t>
        </is>
      </c>
      <c r="P48" s="2" t="n">
        <v>96769369</v>
      </c>
      <c r="Q48" s="7" t="inlineStr">
        <is>
          <t>INSERT,LC,X4,JM,SGL, 8.5"AK,CI</t>
        </is>
      </c>
      <c r="R48" s="2" t="inlineStr">
        <is>
          <t>A100525</t>
        </is>
      </c>
      <c r="S48" s="2" t="inlineStr">
        <is>
          <t>LT027</t>
        </is>
      </c>
      <c r="T48" s="13" t="n">
        <v>0</v>
      </c>
      <c r="U48" t="n">
        <v>0</v>
      </c>
    </row>
    <row r="49">
      <c r="A49" s="27" t="n"/>
      <c r="B49" s="13" t="n"/>
      <c r="C49" t="inlineStr">
        <is>
          <t>Price_BOM_VLC_VLSC_Insert_043</t>
        </is>
      </c>
      <c r="D49" t="inlineStr">
        <is>
          <t>:25709-2P-7.5HP-VLC:25709-2P-10HP-VLC:25709-2P-15HP-VLC:25709-2P-20HP-VLC:25709-2P-25HP-VLC:25709-4P-3HP-VLC:</t>
        </is>
      </c>
      <c r="E49" t="inlineStr">
        <is>
          <t>X4</t>
        </is>
      </c>
      <c r="F49" s="2" t="inlineStr">
        <is>
          <t>Opt_InsertProvided</t>
        </is>
      </c>
      <c r="G49" t="inlineStr">
        <is>
          <t>:Cast Iron, ASTM-A48, CL 30:Cast Iron, ASTM-A48, CL 35:</t>
        </is>
      </c>
      <c r="H49" s="2" t="inlineStr">
        <is>
          <t>:C30:C35:</t>
        </is>
      </c>
      <c r="I49" t="inlineStr">
        <is>
          <t>Coating_Standard</t>
        </is>
      </c>
      <c r="J49" t="inlineStr">
        <is>
          <t>:MechSealType21S:MechSealType1Unbal:</t>
        </is>
      </c>
      <c r="K49" t="inlineStr">
        <is>
          <t>W</t>
        </is>
      </c>
      <c r="L49" t="inlineStr">
        <is>
          <t>:284JM:286JM:324JM:326JM:364JMZ:365JMZ:404JMZ:405JMZ:</t>
        </is>
      </c>
      <c r="M49" s="7" t="inlineStr">
        <is>
          <t>Cast Iron, ASTM-A48, CL 30</t>
        </is>
      </c>
      <c r="N49" s="7" t="inlineStr">
        <is>
          <t>C30</t>
        </is>
      </c>
      <c r="O49" s="2" t="inlineStr">
        <is>
          <t>125# ANSI Flange</t>
        </is>
      </c>
      <c r="P49" s="2" t="n">
        <v>96769370</v>
      </c>
      <c r="Q49" s="7" t="inlineStr">
        <is>
          <t>INSERT,LC,X4,JM,SGL,12.5"AK,CI</t>
        </is>
      </c>
      <c r="R49" s="2" t="inlineStr">
        <is>
          <t>A100525</t>
        </is>
      </c>
      <c r="S49" s="2" t="inlineStr">
        <is>
          <t>LT027</t>
        </is>
      </c>
      <c r="T49" s="13" t="n">
        <v>0</v>
      </c>
      <c r="U49" t="n">
        <v>0</v>
      </c>
    </row>
    <row r="50">
      <c r="A50" s="27" t="n"/>
      <c r="B50" s="13" t="n"/>
      <c r="C50" t="inlineStr">
        <is>
          <t>Price_BOM_VLC_VLSC_Insert_044</t>
        </is>
      </c>
      <c r="D50" t="inlineStr">
        <is>
          <t>:25709-2P-7.5HP-VLSC:25709-2P-10HP-VLSC:25709-2P-15HP-VLSC:25709-2P-20HP-VLSC:25709-2P-25HP-VLSC:25709-4P-3HP-VLSC:</t>
        </is>
      </c>
      <c r="E50" t="inlineStr">
        <is>
          <t>X3</t>
        </is>
      </c>
      <c r="F50" s="2" t="inlineStr">
        <is>
          <t>Opt_InsertProvided</t>
        </is>
      </c>
      <c r="G50" s="2" t="inlineStr">
        <is>
          <t>:Cast Iron, ASTM-A48, CL 35:</t>
        </is>
      </c>
      <c r="H50" s="2" t="inlineStr">
        <is>
          <t>:C30:C35:J:</t>
        </is>
      </c>
      <c r="I50" t="inlineStr">
        <is>
          <t>Coating_Standard</t>
        </is>
      </c>
      <c r="J50" t="inlineStr">
        <is>
          <t>:MechSealType21:MechSealType2:</t>
        </is>
      </c>
      <c r="K50" t="inlineStr">
        <is>
          <t>E</t>
        </is>
      </c>
      <c r="L50" t="inlineStr">
        <is>
          <t>:182TC:184TC:213TC:215TC:254TC:256TC:</t>
        </is>
      </c>
      <c r="M50" s="7" t="inlineStr">
        <is>
          <t>Cast Iron, ASTM-A48, CL 30</t>
        </is>
      </c>
      <c r="N50" s="7" t="inlineStr">
        <is>
          <t>C30</t>
        </is>
      </c>
      <c r="O50" s="2" t="inlineStr">
        <is>
          <t>125# ANSI Flange</t>
        </is>
      </c>
      <c r="P50" s="2" t="n">
        <v>98274045</v>
      </c>
      <c r="Q50" s="1" t="n"/>
      <c r="R50" s="2" t="inlineStr">
        <is>
          <t>A300192</t>
        </is>
      </c>
      <c r="S50" s="2" t="inlineStr">
        <is>
          <t>LT108</t>
        </is>
      </c>
      <c r="T50" s="13" t="n">
        <v>6</v>
      </c>
      <c r="U50" t="n">
        <v>126</v>
      </c>
    </row>
    <row r="51">
      <c r="A51" s="27" t="n"/>
      <c r="B51" s="13" t="n"/>
      <c r="C51" t="inlineStr">
        <is>
          <t>Price_BOM_VLC_VLSC_Insert_045</t>
        </is>
      </c>
      <c r="D51" t="inlineStr">
        <is>
          <t>:25709-2P-7.5HP-VLSC:25709-2P-10HP-VLSC:25709-2P-15HP-VLSC:25709-2P-20HP-VLSC:25709-2P-25HP-VLSC:25709-4P-3HP-VLSC:</t>
        </is>
      </c>
      <c r="E51" t="inlineStr">
        <is>
          <t>X3</t>
        </is>
      </c>
      <c r="F51" s="2" t="inlineStr">
        <is>
          <t>Opt_InsertProvided</t>
        </is>
      </c>
      <c r="G51" t="inlineStr">
        <is>
          <t>:Cast Iron, ASTM-A48, CL 35:CaseMatl_Ductile_Iron_ASTM-A536-80:</t>
        </is>
      </c>
      <c r="H51" s="2" t="inlineStr">
        <is>
          <t>:C30:C35:J:</t>
        </is>
      </c>
      <c r="I51" t="inlineStr">
        <is>
          <t>Coating_Standard</t>
        </is>
      </c>
      <c r="J51" t="inlineStr">
        <is>
          <t>:MechSealType21:MechSealType2:</t>
        </is>
      </c>
      <c r="K51" t="inlineStr">
        <is>
          <t>E</t>
        </is>
      </c>
      <c r="L51" t="inlineStr">
        <is>
          <t>:182TC:184TC:213TC:215TC:254TC:256TC:</t>
        </is>
      </c>
      <c r="M51" s="7" t="inlineStr">
        <is>
          <t>Cast Iron, ASTM-A48, CL 30</t>
        </is>
      </c>
      <c r="N51" s="7" t="inlineStr">
        <is>
          <t>C30</t>
        </is>
      </c>
      <c r="O51" s="2" t="inlineStr">
        <is>
          <t>250# ANSI Flange</t>
        </is>
      </c>
      <c r="P51" s="2" t="n">
        <v>98274045</v>
      </c>
      <c r="Q51" s="1" t="n"/>
      <c r="R51" s="2" t="inlineStr">
        <is>
          <t>A300221</t>
        </is>
      </c>
      <c r="S51" s="2" t="inlineStr">
        <is>
          <t>LT108</t>
        </is>
      </c>
      <c r="T51" s="13" t="n">
        <v>6</v>
      </c>
      <c r="U51" t="n">
        <v>126</v>
      </c>
    </row>
    <row r="52">
      <c r="A52" s="27" t="n"/>
      <c r="B52" s="13" t="n"/>
      <c r="C52" t="inlineStr">
        <is>
          <t>Price_BOM_VLC_VLSC_Insert_046</t>
        </is>
      </c>
      <c r="D52" t="inlineStr">
        <is>
          <t>:25709-2P-7.5HP-VLSC:25709-2P-10HP-VLSC:25709-2P-15HP-VLSC:25709-2P-20HP-VLSC:25709-2P-25HP-VLSC:25709-4P-3HP-VLSC:</t>
        </is>
      </c>
      <c r="E52" t="inlineStr">
        <is>
          <t>X4</t>
        </is>
      </c>
      <c r="F52" s="2" t="inlineStr">
        <is>
          <t>Opt_InsertProvided</t>
        </is>
      </c>
      <c r="G52" t="inlineStr">
        <is>
          <t>:Cast Iron, ASTM-A48, CL 35:CaseMatl_Ductile_Iron_ASTM-A536-80:</t>
        </is>
      </c>
      <c r="H52" s="2" t="inlineStr">
        <is>
          <t>:C30:C35:J:</t>
        </is>
      </c>
      <c r="I52" t="inlineStr">
        <is>
          <t>Coating_Standard</t>
        </is>
      </c>
      <c r="J52" t="inlineStr">
        <is>
          <t>:MechSealType21:MechSealType2:</t>
        </is>
      </c>
      <c r="K52" t="inlineStr">
        <is>
          <t>E</t>
        </is>
      </c>
      <c r="L52" t="inlineStr">
        <is>
          <t>:324TC:326TC:324TSC:326TSC:</t>
        </is>
      </c>
      <c r="M52" s="7" t="inlineStr">
        <is>
          <t>Cast Iron, ASTM-A48, CL 30</t>
        </is>
      </c>
      <c r="N52" s="7" t="inlineStr">
        <is>
          <t>C30</t>
        </is>
      </c>
      <c r="O52" s="2" t="inlineStr">
        <is>
          <t>125# ANSI Flange</t>
        </is>
      </c>
      <c r="P52" s="2" t="n">
        <v>98273968</v>
      </c>
      <c r="Q52" s="2" t="inlineStr">
        <is>
          <t>BRK B/M VLS X4,7" 324/365 TC MTR</t>
        </is>
      </c>
      <c r="R52" s="7" t="inlineStr">
        <is>
          <t>A300198</t>
        </is>
      </c>
      <c r="S52" s="2" t="inlineStr">
        <is>
          <t>LT108</t>
        </is>
      </c>
      <c r="T52" s="13" t="n">
        <v>6</v>
      </c>
      <c r="U52" t="n">
        <v>123</v>
      </c>
    </row>
    <row r="53">
      <c r="A53" s="27" t="n"/>
      <c r="B53" s="13" t="n"/>
      <c r="C53" t="inlineStr">
        <is>
          <t>Price_BOM_VLC_VLSC_Insert_047</t>
        </is>
      </c>
      <c r="D53" t="inlineStr">
        <is>
          <t>:25709-2P-7.5HP-VLSC:25709-2P-10HP-VLSC:25709-2P-15HP-VLSC:25709-2P-20HP-VLSC:25709-2P-25HP-VLSC:25709-4P-3HP-VLSC:</t>
        </is>
      </c>
      <c r="E53" t="inlineStr">
        <is>
          <t>X4</t>
        </is>
      </c>
      <c r="F53" s="2" t="inlineStr">
        <is>
          <t>Opt_InsertProvided</t>
        </is>
      </c>
      <c r="G53" t="inlineStr">
        <is>
          <t>:Cast Iron, ASTM-A48, CL 35:CaseMatl_Ductile_Iron_ASTM-A536-80:</t>
        </is>
      </c>
      <c r="H53" s="2" t="inlineStr">
        <is>
          <t>:C30:C35:J:</t>
        </is>
      </c>
      <c r="I53" t="inlineStr">
        <is>
          <t>Coating_Standard</t>
        </is>
      </c>
      <c r="J53" t="inlineStr">
        <is>
          <t>:MechSealType21:MechSealType2:</t>
        </is>
      </c>
      <c r="K53" t="inlineStr">
        <is>
          <t>E</t>
        </is>
      </c>
      <c r="L53" t="inlineStr">
        <is>
          <t>:324TC:326TC:324TSC:326TSC:</t>
        </is>
      </c>
      <c r="M53" s="7" t="inlineStr">
        <is>
          <t>Cast Iron, ASTM-A48, CL 30</t>
        </is>
      </c>
      <c r="N53" s="7" t="inlineStr">
        <is>
          <t>C30</t>
        </is>
      </c>
      <c r="O53" s="2" t="inlineStr">
        <is>
          <t>250# ANSI Flange</t>
        </is>
      </c>
      <c r="P53" s="2" t="inlineStr">
        <is>
          <t>RTF</t>
        </is>
      </c>
      <c r="Q53" s="2" t="inlineStr">
        <is>
          <t>BRK B/M VLS X4,7" 324/365 TC MTR</t>
        </is>
      </c>
      <c r="R53" s="2" t="inlineStr">
        <is>
          <t>A300227</t>
        </is>
      </c>
      <c r="S53" s="2" t="inlineStr">
        <is>
          <t>LT108</t>
        </is>
      </c>
      <c r="T53" s="13" t="n">
        <v>6</v>
      </c>
      <c r="U53" t="n">
        <v>123</v>
      </c>
    </row>
    <row r="54">
      <c r="A54" s="27" t="n"/>
      <c r="B54" s="13" t="n"/>
      <c r="C54" t="inlineStr">
        <is>
          <t>Price_BOM_VLC_VLSC_Insert_048</t>
        </is>
      </c>
      <c r="D54" s="68" t="inlineStr">
        <is>
          <t>:25953-2P-20HP-VLC:25953-2P-25HP-VLC:25953-2P-30HP-VLC:25953-2P-40HP-VLC:25953-2P-50HP-VLC:25953-2P-60HP-VLC:25953-4P-3HP-VLC:25953-4P-5HP-VLC:25953-4P-7.5HP-VLC:</t>
        </is>
      </c>
      <c r="E54" s="2" t="inlineStr">
        <is>
          <t>X3</t>
        </is>
      </c>
      <c r="F54" s="2" t="inlineStr">
        <is>
          <t>Opt_InsertProvided</t>
        </is>
      </c>
      <c r="G54" t="inlineStr">
        <is>
          <t>:Cast Iron, ASTM-A48, CL 30:Cast Iron, ASTM-A48, CL 35:</t>
        </is>
      </c>
      <c r="H54" s="2" t="inlineStr">
        <is>
          <t>:C30:C35:</t>
        </is>
      </c>
      <c r="I54" t="inlineStr">
        <is>
          <t>Coating_Standard</t>
        </is>
      </c>
      <c r="J54" t="inlineStr">
        <is>
          <t>:MechSealType21S:MechSealType1Unbal:</t>
        </is>
      </c>
      <c r="K54" t="inlineStr">
        <is>
          <t>X</t>
        </is>
      </c>
      <c r="L54" t="inlineStr">
        <is>
          <t>:143JM:145JM:182JM:184JM:</t>
        </is>
      </c>
      <c r="M54" s="7" t="inlineStr">
        <is>
          <t>Cast Iron, ASTM-A48, CL 30</t>
        </is>
      </c>
      <c r="N54" s="7" t="inlineStr">
        <is>
          <t>C30</t>
        </is>
      </c>
      <c r="O54" s="2" t="inlineStr">
        <is>
          <t>125# ANSI Flange</t>
        </is>
      </c>
      <c r="P54" s="2" t="n">
        <v>96769352</v>
      </c>
      <c r="Q54" s="7" t="inlineStr">
        <is>
          <t>INSERT,LC,X3,JM,SGL, 4.5"AK,CI</t>
        </is>
      </c>
      <c r="R54" s="2" t="inlineStr">
        <is>
          <t>A100522</t>
        </is>
      </c>
      <c r="S54" s="2" t="inlineStr">
        <is>
          <t>LT027</t>
        </is>
      </c>
      <c r="T54" s="13" t="n">
        <v>0</v>
      </c>
      <c r="U54" t="n">
        <v>0</v>
      </c>
    </row>
    <row r="55">
      <c r="A55" s="27" t="n"/>
      <c r="B55" s="13" t="n"/>
      <c r="C55" t="inlineStr">
        <is>
          <t>Price_BOM_VLC_VLSC_Insert_049</t>
        </is>
      </c>
      <c r="D55" s="68" t="inlineStr">
        <is>
          <t>:25953-2P-20HP-VLC:25953-2P-25HP-VLC:25953-2P-30HP-VLC:25953-2P-40HP-VLC:25953-2P-50HP-VLC:25953-2P-60HP-VLC:25953-4P-3HP-VLC:25953-4P-5HP-VLC:25953-4P-7.5HP-VLC:</t>
        </is>
      </c>
      <c r="E55" s="2" t="inlineStr">
        <is>
          <t>X3</t>
        </is>
      </c>
      <c r="F55" s="2" t="inlineStr">
        <is>
          <t>Opt_InsertProvided</t>
        </is>
      </c>
      <c r="G55" t="inlineStr">
        <is>
          <t>:Cast Iron, ASTM-A48, CL 30:Cast Iron, ASTM-A48, CL 35:</t>
        </is>
      </c>
      <c r="H55" s="2" t="inlineStr">
        <is>
          <t>:C30:C35:</t>
        </is>
      </c>
      <c r="I55" t="inlineStr">
        <is>
          <t>Coating_Standard</t>
        </is>
      </c>
      <c r="J55" t="inlineStr">
        <is>
          <t>:MechSealType21S:MechSealType1Unbal:</t>
        </is>
      </c>
      <c r="K55" t="inlineStr">
        <is>
          <t>X</t>
        </is>
      </c>
      <c r="L55" t="inlineStr">
        <is>
          <t>:213JM:215JM:254JMZ:256JMZ</t>
        </is>
      </c>
      <c r="M55" s="7" t="inlineStr">
        <is>
          <t>Cast Iron, ASTM-A48, CL 30</t>
        </is>
      </c>
      <c r="N55" s="7" t="inlineStr">
        <is>
          <t>C30</t>
        </is>
      </c>
      <c r="O55" s="2" t="inlineStr">
        <is>
          <t>125# ANSI Flange</t>
        </is>
      </c>
      <c r="P55" s="2" t="n">
        <v>96769353</v>
      </c>
      <c r="Q55" s="7" t="inlineStr">
        <is>
          <t>INSERT,LC,X3,JM,SGL, 8.5"AK,CI</t>
        </is>
      </c>
      <c r="R55" s="2" t="inlineStr">
        <is>
          <t>A100522</t>
        </is>
      </c>
      <c r="S55" s="2" t="inlineStr">
        <is>
          <t>LT027</t>
        </is>
      </c>
      <c r="T55" s="13" t="n">
        <v>0</v>
      </c>
      <c r="U55" t="n">
        <v>0</v>
      </c>
    </row>
    <row r="56">
      <c r="A56" s="27" t="n"/>
      <c r="B56" s="13" t="n"/>
      <c r="C56" t="inlineStr">
        <is>
          <t>Price_BOM_VLC_VLSC_Insert_050</t>
        </is>
      </c>
      <c r="D56" s="68" t="inlineStr">
        <is>
          <t>:25953-2P-20HP-VLC:25953-2P-25HP-VLC:25953-2P-30HP-VLC:25953-2P-40HP-VLC:25953-2P-50HP-VLC:25953-2P-60HP-VLC:25953-4P-3HP-VLC:25953-4P-5HP-VLC:25953-4P-7.5HP-VLC:</t>
        </is>
      </c>
      <c r="E56" t="inlineStr">
        <is>
          <t>X4</t>
        </is>
      </c>
      <c r="F56" s="2" t="inlineStr">
        <is>
          <t>Opt_InsertProvided</t>
        </is>
      </c>
      <c r="G56" t="inlineStr">
        <is>
          <t>:Cast Iron, ASTM-A48, CL 30:Cast Iron, ASTM-A48, CL 35:</t>
        </is>
      </c>
      <c r="H56" s="2" t="inlineStr">
        <is>
          <t>:C30:C35:</t>
        </is>
      </c>
      <c r="I56" t="inlineStr">
        <is>
          <t>Coating_Standard</t>
        </is>
      </c>
      <c r="J56" t="inlineStr">
        <is>
          <t>:MechSealType21S:MechSealType1Unbal:</t>
        </is>
      </c>
      <c r="K56" t="inlineStr">
        <is>
          <t>W</t>
        </is>
      </c>
      <c r="L56" t="inlineStr">
        <is>
          <t>:213JMZ:215JMZ:213JM:215JM:254JM:256JM:</t>
        </is>
      </c>
      <c r="M56" s="7" t="inlineStr">
        <is>
          <t>Cast Iron, ASTM-A48, CL 30</t>
        </is>
      </c>
      <c r="N56" s="7" t="inlineStr">
        <is>
          <t>C30</t>
        </is>
      </c>
      <c r="O56" s="2" t="inlineStr">
        <is>
          <t>125# ANSI Flange</t>
        </is>
      </c>
      <c r="P56" s="2" t="n">
        <v>96769369</v>
      </c>
      <c r="Q56" s="7" t="inlineStr">
        <is>
          <t>INSERT,LC,X4,JM,SGL, 8.5"AK,CI</t>
        </is>
      </c>
      <c r="R56" s="2" t="inlineStr">
        <is>
          <t>A100525</t>
        </is>
      </c>
      <c r="S56" s="2" t="inlineStr">
        <is>
          <t>LT027</t>
        </is>
      </c>
      <c r="T56" s="13" t="n">
        <v>0</v>
      </c>
      <c r="U56" t="n">
        <v>0</v>
      </c>
    </row>
    <row r="57">
      <c r="A57" s="27" t="n"/>
      <c r="B57" s="13" t="n"/>
      <c r="C57" t="inlineStr">
        <is>
          <t>Price_BOM_VLC_VLSC_Insert_051</t>
        </is>
      </c>
      <c r="D57" s="68" t="inlineStr">
        <is>
          <t>:25953-2P-20HP-VLC:25953-2P-25HP-VLC:25953-2P-30HP-VLC:25953-2P-40HP-VLC:25953-2P-50HP-VLC:25953-2P-60HP-VLC:25953-4P-3HP-VLC:25953-4P-5HP-VLC:25953-4P-7.5HP-VLC:</t>
        </is>
      </c>
      <c r="E57" t="inlineStr">
        <is>
          <t>X4</t>
        </is>
      </c>
      <c r="F57" s="2" t="inlineStr">
        <is>
          <t>Opt_InsertProvided</t>
        </is>
      </c>
      <c r="G57" t="inlineStr">
        <is>
          <t>:Cast Iron, ASTM-A48, CL 30:Cast Iron, ASTM-A48, CL 35:</t>
        </is>
      </c>
      <c r="H57" s="2" t="inlineStr">
        <is>
          <t>:C30:C35:</t>
        </is>
      </c>
      <c r="I57" t="inlineStr">
        <is>
          <t>Coating_Standard</t>
        </is>
      </c>
      <c r="J57" t="inlineStr">
        <is>
          <t>:MechSealType21S:MechSealType1Unbal:</t>
        </is>
      </c>
      <c r="K57" t="inlineStr">
        <is>
          <t>W</t>
        </is>
      </c>
      <c r="L57" t="inlineStr">
        <is>
          <t>:284JM:286JM:324JM:326JM:364JMZ:365JMZ:404JMZ:405JMZ:</t>
        </is>
      </c>
      <c r="M57" s="7" t="inlineStr">
        <is>
          <t>Cast Iron, ASTM-A48, CL 30</t>
        </is>
      </c>
      <c r="N57" s="7" t="inlineStr">
        <is>
          <t>C30</t>
        </is>
      </c>
      <c r="O57" s="2" t="inlineStr">
        <is>
          <t>125# ANSI Flange</t>
        </is>
      </c>
      <c r="P57" s="2" t="n">
        <v>96769370</v>
      </c>
      <c r="Q57" s="7" t="inlineStr">
        <is>
          <t>INSERT,LC,X4,JM,SGL,12.5"AK,CI</t>
        </is>
      </c>
      <c r="R57" s="2" t="inlineStr">
        <is>
          <t>A100525</t>
        </is>
      </c>
      <c r="S57" s="2" t="inlineStr">
        <is>
          <t>LT027</t>
        </is>
      </c>
      <c r="T57" s="13" t="n">
        <v>0</v>
      </c>
      <c r="U57" t="n">
        <v>0</v>
      </c>
    </row>
    <row r="58">
      <c r="A58" s="27" t="n"/>
      <c r="B58" s="13" t="n"/>
      <c r="C58" t="inlineStr">
        <is>
          <t>Price_BOM_VLC_VLSC_Insert_052</t>
        </is>
      </c>
      <c r="D58" s="68" t="inlineStr">
        <is>
          <t>:25953-2P-20HP-VLSC:25953-2P-25HP-VLSC:25953-2P-30HP-VLSC:25953-2P-40HP-VLSC:25953-2P-50HP-VLSC:25953-2P-60HP-VLSC:25953-4P-3HP-VLSC:25953-4P-5HP-VLSC:25953-4P-7.5HP-VLSC:</t>
        </is>
      </c>
      <c r="E58" s="7" t="inlineStr">
        <is>
          <t>X3</t>
        </is>
      </c>
      <c r="F58" s="2" t="inlineStr">
        <is>
          <t>Opt_InsertProvided</t>
        </is>
      </c>
      <c r="G58" s="2" t="inlineStr">
        <is>
          <t>:Cast Iron, ASTM-A48, CL 35:</t>
        </is>
      </c>
      <c r="H58" s="2" t="inlineStr">
        <is>
          <t>:C30:C35:J:</t>
        </is>
      </c>
      <c r="I58" t="inlineStr">
        <is>
          <t>Coating_Standard</t>
        </is>
      </c>
      <c r="J58" t="inlineStr">
        <is>
          <t>:MechSealType21:MechSealType2:</t>
        </is>
      </c>
      <c r="K58" s="7" t="inlineStr">
        <is>
          <t>E</t>
        </is>
      </c>
      <c r="L58" t="inlineStr">
        <is>
          <t>:182TC:184TC:213TC:215TC:254TC:256TC:</t>
        </is>
      </c>
      <c r="M58" s="7" t="inlineStr">
        <is>
          <t>Cast Iron, ASTM-A48, CL 30</t>
        </is>
      </c>
      <c r="N58" s="7" t="inlineStr">
        <is>
          <t>C30</t>
        </is>
      </c>
      <c r="O58" s="2" t="inlineStr">
        <is>
          <t>125# ANSI Flange</t>
        </is>
      </c>
      <c r="P58" s="2" t="n">
        <v>98269623</v>
      </c>
      <c r="Q58" s="2" t="inlineStr">
        <is>
          <t>BRK B/M VLS X3,9.5" 182/256 TC MTR</t>
        </is>
      </c>
      <c r="R58" s="2" t="inlineStr">
        <is>
          <t>A100132</t>
        </is>
      </c>
      <c r="S58" s="2" t="inlineStr">
        <is>
          <t>LT108</t>
        </is>
      </c>
      <c r="T58" s="13" t="n">
        <v>6</v>
      </c>
      <c r="U58" t="n">
        <v>300</v>
      </c>
    </row>
    <row r="59">
      <c r="A59" s="27" t="n"/>
      <c r="B59" s="13" t="n"/>
      <c r="C59" t="inlineStr">
        <is>
          <t>Price_BOM_VLC_VLSC_Insert_053</t>
        </is>
      </c>
      <c r="D59" s="68" t="inlineStr">
        <is>
          <t>:25953-2P-20HP-VLSC:25953-2P-25HP-VLSC:25953-2P-30HP-VLSC:25953-2P-40HP-VLSC:25953-2P-50HP-VLSC:25953-2P-60HP-VLSC:25953-4P-3HP-VLSC:25953-4P-5HP-VLSC:25953-4P-7.5HP-VLSC:</t>
        </is>
      </c>
      <c r="E59" s="7" t="inlineStr">
        <is>
          <t>X3</t>
        </is>
      </c>
      <c r="F59" s="2" t="inlineStr">
        <is>
          <t>Opt_InsertProvided</t>
        </is>
      </c>
      <c r="G59" t="inlineStr">
        <is>
          <t>:Cast Iron, ASTM-A48, CL 35:CaseMatl_Ductile_Iron_ASTM-A536-80:</t>
        </is>
      </c>
      <c r="H59" s="2" t="inlineStr">
        <is>
          <t>:C30:C35:J:</t>
        </is>
      </c>
      <c r="I59" t="inlineStr">
        <is>
          <t>Coating_Standard</t>
        </is>
      </c>
      <c r="J59" t="inlineStr">
        <is>
          <t>:MechSealType21:MechSealType2:</t>
        </is>
      </c>
      <c r="K59" s="7" t="inlineStr">
        <is>
          <t>E</t>
        </is>
      </c>
      <c r="L59" t="inlineStr">
        <is>
          <t>:182TC:184TC:213TC:215TC:254TC:256TC:</t>
        </is>
      </c>
      <c r="M59" s="7" t="inlineStr">
        <is>
          <t>Cast Iron, ASTM-A48, CL 30</t>
        </is>
      </c>
      <c r="N59" s="7" t="inlineStr">
        <is>
          <t>C30</t>
        </is>
      </c>
      <c r="O59" s="2" t="inlineStr">
        <is>
          <t>250# ANSI Flange</t>
        </is>
      </c>
      <c r="P59" s="2" t="inlineStr">
        <is>
          <t>RTF</t>
        </is>
      </c>
      <c r="Q59" s="2" t="inlineStr">
        <is>
          <t>BRK B/M VLS X3,9.5" 182/256 TC MTR</t>
        </is>
      </c>
      <c r="R59" s="2" t="inlineStr">
        <is>
          <t>A300229</t>
        </is>
      </c>
      <c r="S59" s="2" t="inlineStr">
        <is>
          <t>LT108</t>
        </is>
      </c>
      <c r="T59" s="13" t="n">
        <v>6</v>
      </c>
      <c r="U59" t="n">
        <v>300</v>
      </c>
    </row>
    <row r="60">
      <c r="A60" s="27" t="n"/>
      <c r="B60" s="13" t="n"/>
      <c r="C60" t="inlineStr">
        <is>
          <t>Price_BOM_VLC_VLSC_Insert_054</t>
        </is>
      </c>
      <c r="D60" s="68" t="inlineStr">
        <is>
          <t>:25953-2P-20HP-VLSC:25953-2P-25HP-VLSC:25953-2P-30HP-VLSC:25953-2P-40HP-VLSC:25953-2P-50HP-VLSC:25953-2P-60HP-VLSC:25953-4P-3HP-VLSC:25953-4P-5HP-VLSC:25953-4P-7.5HP-VLSC:</t>
        </is>
      </c>
      <c r="E60" t="inlineStr">
        <is>
          <t>X4</t>
        </is>
      </c>
      <c r="F60" s="2" t="inlineStr">
        <is>
          <t>Opt_InsertProvided</t>
        </is>
      </c>
      <c r="G60" s="2" t="inlineStr">
        <is>
          <t>:Cast Iron, ASTM-A48, CL 35:</t>
        </is>
      </c>
      <c r="H60" s="2" t="inlineStr">
        <is>
          <t>:C30:C35:J:</t>
        </is>
      </c>
      <c r="I60" t="inlineStr">
        <is>
          <t>Coating_Standard</t>
        </is>
      </c>
      <c r="J60" t="inlineStr">
        <is>
          <t>:MechSealType21:MechSealType2:</t>
        </is>
      </c>
      <c r="K60" t="inlineStr">
        <is>
          <t>E</t>
        </is>
      </c>
      <c r="L60" t="inlineStr">
        <is>
          <t>:254TC:256TC:284TC:286TC:284TSC:286TSC:</t>
        </is>
      </c>
      <c r="M60" s="7" t="inlineStr">
        <is>
          <t>Cast Iron, ASTM-A48, CL 30</t>
        </is>
      </c>
      <c r="N60" s="7" t="inlineStr">
        <is>
          <t>C30</t>
        </is>
      </c>
      <c r="O60" s="2" t="inlineStr">
        <is>
          <t>125# ANSI Flange</t>
        </is>
      </c>
      <c r="P60" s="2" t="n">
        <v>98356293</v>
      </c>
      <c r="Q60" s="2" t="inlineStr">
        <is>
          <t>BRK B/M VLS X4,9.5" 284/286 TC MTR</t>
        </is>
      </c>
      <c r="R60" s="2" t="inlineStr">
        <is>
          <t>A300165</t>
        </is>
      </c>
      <c r="S60" s="2" t="inlineStr">
        <is>
          <t>LT108</t>
        </is>
      </c>
      <c r="T60" s="13" t="n">
        <v>6</v>
      </c>
      <c r="U60" t="n">
        <v>123</v>
      </c>
    </row>
    <row r="61">
      <c r="A61" s="27" t="n"/>
      <c r="B61" s="13" t="n"/>
      <c r="C61" t="inlineStr">
        <is>
          <t>Price_BOM_VLC_VLSC_Insert_055</t>
        </is>
      </c>
      <c r="D61" s="68" t="inlineStr">
        <is>
          <t>:25953-2P-20HP-VLSC:25953-2P-25HP-VLSC:25953-2P-30HP-VLSC:25953-2P-40HP-VLSC:25953-2P-50HP-VLSC:25953-2P-60HP-VLSC:25953-4P-3HP-VLSC:25953-4P-5HP-VLSC:25953-4P-7.5HP-VLSC:</t>
        </is>
      </c>
      <c r="E61" t="inlineStr">
        <is>
          <t>X4</t>
        </is>
      </c>
      <c r="F61" s="2" t="inlineStr">
        <is>
          <t>Opt_InsertProvided</t>
        </is>
      </c>
      <c r="G61" t="inlineStr">
        <is>
          <t>:Cast Iron, ASTM-A48, CL 35:CaseMatl_Ductile_Iron_ASTM-A536-80:</t>
        </is>
      </c>
      <c r="H61" s="2" t="inlineStr">
        <is>
          <t>:C30:C35:J:</t>
        </is>
      </c>
      <c r="I61" t="inlineStr">
        <is>
          <t>Coating_Standard</t>
        </is>
      </c>
      <c r="J61" t="inlineStr">
        <is>
          <t>:MechSealType21:MechSealType2:</t>
        </is>
      </c>
      <c r="K61" t="inlineStr">
        <is>
          <t>E</t>
        </is>
      </c>
      <c r="L61" t="inlineStr">
        <is>
          <t>:254TC:256TC:284TC:286TC:284TSC:286TSC:</t>
        </is>
      </c>
      <c r="M61" s="7" t="inlineStr">
        <is>
          <t>Cast Iron, ASTM-A48, CL 30</t>
        </is>
      </c>
      <c r="N61" s="7" t="inlineStr">
        <is>
          <t>C30</t>
        </is>
      </c>
      <c r="O61" s="2" t="inlineStr">
        <is>
          <t>250# ANSI Flange</t>
        </is>
      </c>
      <c r="P61" s="2" t="inlineStr">
        <is>
          <t>RTF</t>
        </is>
      </c>
      <c r="Q61" s="2" t="inlineStr">
        <is>
          <t>BRK B/M VLS X4,9.5" 284/286 TC MTR</t>
        </is>
      </c>
      <c r="R61" s="2" t="inlineStr">
        <is>
          <t>A300211</t>
        </is>
      </c>
      <c r="S61" s="2" t="inlineStr">
        <is>
          <t>LT108</t>
        </is>
      </c>
      <c r="T61" s="13" t="n">
        <v>6</v>
      </c>
      <c r="U61" t="n">
        <v>123</v>
      </c>
    </row>
    <row r="62">
      <c r="A62" s="27" t="n"/>
      <c r="B62" s="13" t="n"/>
      <c r="C62" t="inlineStr">
        <is>
          <t>Price_BOM_VLC_VLSC_Insert_056</t>
        </is>
      </c>
      <c r="D62" s="68" t="inlineStr">
        <is>
          <t>:25953-2P-20HP-VLSC:25953-2P-25HP-VLSC:25953-2P-30HP-VLSC:25953-2P-40HP-VLSC:25953-2P-50HP-VLSC:25953-2P-60HP-VLSC:25953-4P-3HP-VLSC:25953-4P-5HP-VLSC:25953-4P-7.5HP-VLSC:</t>
        </is>
      </c>
      <c r="E62" t="inlineStr">
        <is>
          <t>X4</t>
        </is>
      </c>
      <c r="F62" s="2" t="inlineStr">
        <is>
          <t>Opt_InsertProvided</t>
        </is>
      </c>
      <c r="G62" s="2" t="inlineStr">
        <is>
          <t>:Cast Iron, ASTM-A48, CL 35:</t>
        </is>
      </c>
      <c r="H62" s="2" t="inlineStr">
        <is>
          <t>:C30:C35:J:</t>
        </is>
      </c>
      <c r="I62" t="inlineStr">
        <is>
          <t>Coating_Standard</t>
        </is>
      </c>
      <c r="J62" t="inlineStr">
        <is>
          <t>:MechSealType21:MechSealType2:</t>
        </is>
      </c>
      <c r="K62" t="inlineStr">
        <is>
          <t>E</t>
        </is>
      </c>
      <c r="L62" t="inlineStr">
        <is>
          <t>:254TC:256TC:284TC:286TC:284TSC:286TSC:</t>
        </is>
      </c>
      <c r="M62" s="7" t="inlineStr">
        <is>
          <t>Cast Iron, ASTM-A48, CL 30</t>
        </is>
      </c>
      <c r="N62" s="7" t="inlineStr">
        <is>
          <t>C30</t>
        </is>
      </c>
      <c r="O62" s="2" t="inlineStr">
        <is>
          <t>125# ANSI Flange</t>
        </is>
      </c>
      <c r="P62" s="63" t="n">
        <v>98454087</v>
      </c>
      <c r="Q62" s="2" t="n"/>
      <c r="R62" t="inlineStr">
        <is>
          <t>A100418</t>
        </is>
      </c>
      <c r="S62" s="2" t="inlineStr">
        <is>
          <t>LT108</t>
        </is>
      </c>
      <c r="T62" s="13" t="n">
        <v>6</v>
      </c>
      <c r="U62" t="n">
        <v>300</v>
      </c>
    </row>
    <row r="63">
      <c r="A63" s="27" t="n"/>
      <c r="B63" s="13" t="n"/>
      <c r="C63" t="inlineStr">
        <is>
          <t>Price_BOM_VLC_VLSC_Insert_057</t>
        </is>
      </c>
      <c r="D63" s="68" t="inlineStr">
        <is>
          <t>:25953-2P-20HP-VLSC:25953-2P-25HP-VLSC:25953-2P-30HP-VLSC:25953-2P-40HP-VLSC:25953-2P-50HP-VLSC:25953-2P-60HP-VLSC:25953-4P-3HP-VLSC:25953-4P-5HP-VLSC:25953-4P-7.5HP-VLSC:</t>
        </is>
      </c>
      <c r="E63" t="inlineStr">
        <is>
          <t>X4</t>
        </is>
      </c>
      <c r="F63" s="2" t="inlineStr">
        <is>
          <t>Opt_InsertProvided</t>
        </is>
      </c>
      <c r="G63" t="inlineStr">
        <is>
          <t>:Cast Iron, ASTM-A48, CL 35:CaseMatl_Ductile_Iron_ASTM-A536-80:</t>
        </is>
      </c>
      <c r="H63" s="2" t="inlineStr">
        <is>
          <t>:C30:C35:J:</t>
        </is>
      </c>
      <c r="I63" t="inlineStr">
        <is>
          <t>Coating_Standard</t>
        </is>
      </c>
      <c r="J63" t="inlineStr">
        <is>
          <t>:MechSealType21:MechSealType2:</t>
        </is>
      </c>
      <c r="K63" t="inlineStr">
        <is>
          <t>E</t>
        </is>
      </c>
      <c r="L63" t="inlineStr">
        <is>
          <t>:254TC:256TC:284TC:286TC:284TSC:286TSC:</t>
        </is>
      </c>
      <c r="M63" s="7" t="inlineStr">
        <is>
          <t>Cast Iron, ASTM-A48, CL 30</t>
        </is>
      </c>
      <c r="N63" s="7" t="inlineStr">
        <is>
          <t>C30</t>
        </is>
      </c>
      <c r="O63" s="2" t="inlineStr">
        <is>
          <t>250# ANSI Flange</t>
        </is>
      </c>
      <c r="P63" s="2" t="inlineStr">
        <is>
          <t>RTF</t>
        </is>
      </c>
      <c r="Q63" s="2" t="n"/>
      <c r="R63" s="2" t="inlineStr">
        <is>
          <t>A300233</t>
        </is>
      </c>
      <c r="S63" s="2" t="inlineStr">
        <is>
          <t>LT108</t>
        </is>
      </c>
      <c r="T63" s="13" t="n">
        <v>6</v>
      </c>
      <c r="U63" t="n">
        <v>300</v>
      </c>
    </row>
    <row r="64">
      <c r="A64" s="27" t="n"/>
      <c r="B64" s="13" t="n"/>
      <c r="C64" t="inlineStr">
        <is>
          <t>Price_BOM_VLC_VLSC_Insert_058</t>
        </is>
      </c>
      <c r="D64" s="68" t="inlineStr">
        <is>
          <t>:25121-4P-15HP-VLC:</t>
        </is>
      </c>
      <c r="E64" s="2" t="inlineStr">
        <is>
          <t>XA</t>
        </is>
      </c>
      <c r="F64" s="2" t="inlineStr">
        <is>
          <t>Opt_InsertProvided</t>
        </is>
      </c>
      <c r="G64" t="inlineStr">
        <is>
          <t>:Cast Iron, ASTM-A48, CL 30:Cast Iron, ASTM-A48, CL 35:</t>
        </is>
      </c>
      <c r="H64" s="2" t="inlineStr">
        <is>
          <t>:C30:C35:</t>
        </is>
      </c>
      <c r="I64" t="inlineStr">
        <is>
          <t>Coating_Standard</t>
        </is>
      </c>
      <c r="J64" t="inlineStr">
        <is>
          <t>:MechSealType21S:MechSealType1Unbal:</t>
        </is>
      </c>
      <c r="K64" t="inlineStr">
        <is>
          <t>W</t>
        </is>
      </c>
      <c r="L64" t="inlineStr">
        <is>
          <t>:213JMZ:215JMZ:213JM:215JM:254JM:256JM:</t>
        </is>
      </c>
      <c r="M64" s="7" t="inlineStr">
        <is>
          <t>Cast Iron, ASTM-A48, CL 30</t>
        </is>
      </c>
      <c r="N64" s="7" t="inlineStr">
        <is>
          <t>C30</t>
        </is>
      </c>
      <c r="O64" s="2" t="inlineStr">
        <is>
          <t>125# ANSI Flange</t>
        </is>
      </c>
      <c r="P64" s="2" t="n">
        <v>96769409</v>
      </c>
      <c r="Q64" s="7" t="inlineStr">
        <is>
          <t>INSERT,LC,XA,JM,SGL, 8.5"AK,CI</t>
        </is>
      </c>
      <c r="R64" s="2" t="inlineStr">
        <is>
          <t>A100530</t>
        </is>
      </c>
      <c r="S64" s="2" t="inlineStr">
        <is>
          <t>LT027</t>
        </is>
      </c>
      <c r="T64" s="13" t="n">
        <v>0</v>
      </c>
      <c r="U64" t="n">
        <v>0</v>
      </c>
    </row>
    <row r="65">
      <c r="A65" s="27" t="n"/>
      <c r="B65" s="13" t="n"/>
      <c r="C65" t="inlineStr">
        <is>
          <t>Price_BOM_VLC_VLSC_Insert_059</t>
        </is>
      </c>
      <c r="D65" s="68" t="inlineStr">
        <is>
          <t>:25121-4P-15HP-VLC:</t>
        </is>
      </c>
      <c r="E65" s="2" t="inlineStr">
        <is>
          <t>XA</t>
        </is>
      </c>
      <c r="F65" s="2" t="inlineStr">
        <is>
          <t>Opt_InsertProvided</t>
        </is>
      </c>
      <c r="G65" t="inlineStr">
        <is>
          <t>:Cast Iron, ASTM-A48, CL 30:Cast Iron, ASTM-A48, CL 35:</t>
        </is>
      </c>
      <c r="H65" s="2" t="inlineStr">
        <is>
          <t>:C30:C35:</t>
        </is>
      </c>
      <c r="I65" t="inlineStr">
        <is>
          <t>Coating_Standard</t>
        </is>
      </c>
      <c r="J65" t="inlineStr">
        <is>
          <t>:MechSealType21S:MechSealType1Unbal:</t>
        </is>
      </c>
      <c r="K65" t="inlineStr">
        <is>
          <t>W</t>
        </is>
      </c>
      <c r="L65" t="inlineStr">
        <is>
          <t>:284JM:286JM:324JM:326JM:364JMZ:365JMZ:404JMZ:405JMZ:</t>
        </is>
      </c>
      <c r="M65" s="7" t="inlineStr">
        <is>
          <t>Cast Iron, ASTM-A48, CL 30</t>
        </is>
      </c>
      <c r="N65" s="7" t="inlineStr">
        <is>
          <t>C30</t>
        </is>
      </c>
      <c r="O65" s="2" t="inlineStr">
        <is>
          <t>125# ANSI Flange</t>
        </is>
      </c>
      <c r="P65" s="2" t="n">
        <v>96769410</v>
      </c>
      <c r="Q65" s="7" t="inlineStr">
        <is>
          <t>INSERT,LC,XA,JM,SGL,12.5"AK,CI</t>
        </is>
      </c>
      <c r="R65" s="2" t="inlineStr">
        <is>
          <t>A100530</t>
        </is>
      </c>
      <c r="S65" s="2" t="inlineStr">
        <is>
          <t>LT027</t>
        </is>
      </c>
      <c r="T65" s="13" t="n">
        <v>0</v>
      </c>
      <c r="U65" t="n">
        <v>0</v>
      </c>
    </row>
    <row r="66">
      <c r="A66" s="27" t="n"/>
      <c r="B66" s="13" t="n"/>
      <c r="C66" t="inlineStr">
        <is>
          <t>Price_BOM_VLC_VLSC_Insert_060</t>
        </is>
      </c>
      <c r="D66" s="68" t="inlineStr">
        <is>
          <t>:25121-4P-15HP-VLSC:</t>
        </is>
      </c>
      <c r="E66" s="68" t="inlineStr">
        <is>
          <t>XA</t>
        </is>
      </c>
      <c r="F66" s="2" t="inlineStr">
        <is>
          <t>Opt_InsertProvided</t>
        </is>
      </c>
      <c r="G66" s="2" t="inlineStr">
        <is>
          <t>:Cast Iron, ASTM-A48, CL 35:</t>
        </is>
      </c>
      <c r="H66" s="2" t="inlineStr">
        <is>
          <t>:C30:C35:J:</t>
        </is>
      </c>
      <c r="I66" t="inlineStr">
        <is>
          <t>Coating_Standard</t>
        </is>
      </c>
      <c r="J66" t="inlineStr">
        <is>
          <t>:MechSealType21:MechSealType2:</t>
        </is>
      </c>
      <c r="K66" t="inlineStr">
        <is>
          <t>E</t>
        </is>
      </c>
      <c r="L66" t="inlineStr">
        <is>
          <t>:182TC:184TC:213TC:215TC:254TC:256TC:</t>
        </is>
      </c>
      <c r="M66" s="7" t="inlineStr">
        <is>
          <t>Cast Iron, ASTM-A48, CL 30</t>
        </is>
      </c>
      <c r="N66" s="7" t="inlineStr">
        <is>
          <t>C30</t>
        </is>
      </c>
      <c r="O66" s="2" t="inlineStr">
        <is>
          <t>125# ANSI Flange</t>
        </is>
      </c>
      <c r="P66" s="2" t="n">
        <v>98273311</v>
      </c>
      <c r="Q66" s="1" t="n"/>
      <c r="R66" s="2" t="inlineStr">
        <is>
          <t>A300168</t>
        </is>
      </c>
      <c r="S66" s="2" t="inlineStr">
        <is>
          <t>LT108</t>
        </is>
      </c>
      <c r="T66" s="13" t="n">
        <v>6</v>
      </c>
      <c r="U66" t="n">
        <v>143</v>
      </c>
    </row>
    <row r="67">
      <c r="A67" s="27" t="n"/>
      <c r="B67" s="13" t="n"/>
      <c r="C67" t="inlineStr">
        <is>
          <t>Price_BOM_VLC_VLSC_Insert_061</t>
        </is>
      </c>
      <c r="D67" s="68" t="inlineStr">
        <is>
          <t>:25121-4P-5HP-VLC:25121-4P-7.5HP-VLC:25121-4P-10HP-VLC:</t>
        </is>
      </c>
      <c r="E67" s="2" t="inlineStr">
        <is>
          <t>X3</t>
        </is>
      </c>
      <c r="F67" s="2" t="inlineStr">
        <is>
          <t>Opt_InsertProvided</t>
        </is>
      </c>
      <c r="G67" t="inlineStr">
        <is>
          <t>:Cast Iron, ASTM-A48, CL 30:Cast Iron, ASTM-A48, CL 35:</t>
        </is>
      </c>
      <c r="H67" s="2" t="inlineStr">
        <is>
          <t>:C30:C35:</t>
        </is>
      </c>
      <c r="I67" t="inlineStr">
        <is>
          <t>Coating_Standard</t>
        </is>
      </c>
      <c r="J67" t="inlineStr">
        <is>
          <t>:MechSealType21S:MechSealType1Unbal:</t>
        </is>
      </c>
      <c r="K67" t="inlineStr">
        <is>
          <t>X</t>
        </is>
      </c>
      <c r="L67" t="inlineStr">
        <is>
          <t>:143JM:145JM:182JM:184JM:</t>
        </is>
      </c>
      <c r="M67" s="7" t="inlineStr">
        <is>
          <t>Cast Iron, ASTM-A48, CL 30</t>
        </is>
      </c>
      <c r="N67" s="7" t="inlineStr">
        <is>
          <t>C30</t>
        </is>
      </c>
      <c r="O67" s="2" t="inlineStr">
        <is>
          <t>125# ANSI Flange</t>
        </is>
      </c>
      <c r="P67" s="2" t="n">
        <v>96769352</v>
      </c>
      <c r="Q67" s="7" t="inlineStr">
        <is>
          <t>INSERT,LC,X3,JM,SGL, 4.5"AK,CI</t>
        </is>
      </c>
      <c r="R67" s="2" t="inlineStr">
        <is>
          <t>A100522</t>
        </is>
      </c>
      <c r="S67" s="2" t="inlineStr">
        <is>
          <t>LT027</t>
        </is>
      </c>
      <c r="T67" s="13" t="n">
        <v>0</v>
      </c>
      <c r="U67" t="n">
        <v>0</v>
      </c>
    </row>
    <row r="68">
      <c r="A68" s="27" t="n"/>
      <c r="B68" s="13" t="n"/>
      <c r="C68" t="inlineStr">
        <is>
          <t>Price_BOM_VLC_VLSC_Insert_062</t>
        </is>
      </c>
      <c r="D68" s="68" t="inlineStr">
        <is>
          <t>:25121-4P-5HP-VLC:25121-4P-7.5HP-VLC:25121-4P-10HP-VLC:</t>
        </is>
      </c>
      <c r="E68" s="2" t="inlineStr">
        <is>
          <t>X3</t>
        </is>
      </c>
      <c r="F68" s="2" t="inlineStr">
        <is>
          <t>Opt_InsertProvided</t>
        </is>
      </c>
      <c r="G68" t="inlineStr">
        <is>
          <t>:Cast Iron, ASTM-A48, CL 30:Cast Iron, ASTM-A48, CL 35:</t>
        </is>
      </c>
      <c r="H68" s="2" t="inlineStr">
        <is>
          <t>:C30:C35:</t>
        </is>
      </c>
      <c r="I68" t="inlineStr">
        <is>
          <t>Coating_Standard</t>
        </is>
      </c>
      <c r="J68" t="inlineStr">
        <is>
          <t>:MechSealType21S:MechSealType1Unbal:</t>
        </is>
      </c>
      <c r="K68" t="inlineStr">
        <is>
          <t>X</t>
        </is>
      </c>
      <c r="L68" t="inlineStr">
        <is>
          <t>:213JM:215JM:254JMZ:256JMZ</t>
        </is>
      </c>
      <c r="M68" s="7" t="inlineStr">
        <is>
          <t>Cast Iron, ASTM-A48, CL 30</t>
        </is>
      </c>
      <c r="N68" s="7" t="inlineStr">
        <is>
          <t>C30</t>
        </is>
      </c>
      <c r="O68" s="2" t="inlineStr">
        <is>
          <t>125# ANSI Flange</t>
        </is>
      </c>
      <c r="P68" s="2" t="n">
        <v>96769353</v>
      </c>
      <c r="Q68" s="7" t="inlineStr">
        <is>
          <t>INSERT,LC,X3,JM,SGL, 8.5"AK,CI</t>
        </is>
      </c>
      <c r="R68" s="2" t="inlineStr">
        <is>
          <t>A100522</t>
        </is>
      </c>
      <c r="S68" s="2" t="inlineStr">
        <is>
          <t>LT027</t>
        </is>
      </c>
      <c r="T68" s="13" t="n">
        <v>0</v>
      </c>
      <c r="U68" t="n">
        <v>0</v>
      </c>
    </row>
    <row r="69">
      <c r="A69" s="27" t="n"/>
      <c r="B69" s="13" t="n"/>
      <c r="C69" t="inlineStr">
        <is>
          <t>Price_BOM_VLC_VLSC_Insert_063</t>
        </is>
      </c>
      <c r="D69" s="68" t="inlineStr">
        <is>
          <t>:25121-4P-5HP-VLSC:25121-4P-7.5HP-VLSC:25121-4P-10HP-VLSC:</t>
        </is>
      </c>
      <c r="E69" t="inlineStr">
        <is>
          <t>X3</t>
        </is>
      </c>
      <c r="F69" s="2" t="inlineStr">
        <is>
          <t>Opt_InsertProvided</t>
        </is>
      </c>
      <c r="G69" s="2" t="inlineStr">
        <is>
          <t>:Cast Iron, ASTM-A48, CL 35:</t>
        </is>
      </c>
      <c r="H69" s="2" t="inlineStr">
        <is>
          <t>:C30:C35:J:</t>
        </is>
      </c>
      <c r="I69" t="inlineStr">
        <is>
          <t>Coating_Standard</t>
        </is>
      </c>
      <c r="J69" t="inlineStr">
        <is>
          <t>:MechSealType21:MechSealType2:</t>
        </is>
      </c>
      <c r="K69" t="inlineStr">
        <is>
          <t>E</t>
        </is>
      </c>
      <c r="L69" t="inlineStr">
        <is>
          <t>:182TC:184TC:213TC:215TC:254TC:256TC:</t>
        </is>
      </c>
      <c r="M69" s="7" t="inlineStr">
        <is>
          <t>Cast Iron, ASTM-A48, CL 30</t>
        </is>
      </c>
      <c r="N69" s="7" t="inlineStr">
        <is>
          <t>C30</t>
        </is>
      </c>
      <c r="O69" s="2" t="inlineStr">
        <is>
          <t>125# ANSI Flange</t>
        </is>
      </c>
      <c r="P69" s="2" t="n">
        <v>98269626</v>
      </c>
      <c r="Q69" s="1" t="n"/>
      <c r="R69" s="2" t="inlineStr">
        <is>
          <t>A300167</t>
        </is>
      </c>
      <c r="S69" s="2" t="inlineStr">
        <is>
          <t>LT108</t>
        </is>
      </c>
      <c r="T69" s="13" t="n">
        <v>6</v>
      </c>
      <c r="U69" t="n">
        <v>142</v>
      </c>
    </row>
    <row r="70">
      <c r="A70" s="27" t="n"/>
      <c r="B70" s="13" t="n"/>
      <c r="C70" t="inlineStr">
        <is>
          <t>Price_BOM_VLC_VLSC_Insert_064</t>
        </is>
      </c>
      <c r="D70" s="68" t="inlineStr">
        <is>
          <t>:25121-4P-5HP-VLSC:25121-4P-7.5HP-VLSC:25121-4P-10HP-VLSC:</t>
        </is>
      </c>
      <c r="E70" t="inlineStr">
        <is>
          <t>X3</t>
        </is>
      </c>
      <c r="F70" s="2" t="inlineStr">
        <is>
          <t>Opt_InsertProvided</t>
        </is>
      </c>
      <c r="G70" t="inlineStr">
        <is>
          <t>:Cast Iron, ASTM-A48, CL 35:CaseMatl_Ductile_Iron_ASTM-A536-80:</t>
        </is>
      </c>
      <c r="H70" s="2" t="inlineStr">
        <is>
          <t>:C30:C35:J:</t>
        </is>
      </c>
      <c r="I70" t="inlineStr">
        <is>
          <t>Coating_Standard</t>
        </is>
      </c>
      <c r="J70" t="inlineStr">
        <is>
          <t>:MechSealType21:MechSealType2:</t>
        </is>
      </c>
      <c r="K70" t="inlineStr">
        <is>
          <t>E</t>
        </is>
      </c>
      <c r="L70" t="inlineStr">
        <is>
          <t>:182TC:184TC:213TC:215TC:254TC:256TC:</t>
        </is>
      </c>
      <c r="M70" s="7" t="inlineStr">
        <is>
          <t>Cast Iron, ASTM-A48, CL 30</t>
        </is>
      </c>
      <c r="N70" s="7" t="inlineStr">
        <is>
          <t>C30</t>
        </is>
      </c>
      <c r="O70" s="2" t="inlineStr">
        <is>
          <t>250# ANSI Flange</t>
        </is>
      </c>
      <c r="P70" s="2" t="inlineStr">
        <is>
          <t>RTF</t>
        </is>
      </c>
      <c r="Q70" s="1" t="n"/>
      <c r="R70" s="2" t="inlineStr">
        <is>
          <t>A300186</t>
        </is>
      </c>
      <c r="S70" s="2" t="inlineStr">
        <is>
          <t>LT108</t>
        </is>
      </c>
      <c r="T70" s="13" t="n">
        <v>6</v>
      </c>
      <c r="U70" t="n">
        <v>142</v>
      </c>
    </row>
    <row r="71">
      <c r="A71" s="27" t="n"/>
      <c r="B71" s="13" t="n"/>
      <c r="C71" t="inlineStr">
        <is>
          <t>Price_BOM_VLC_VLSC_Insert_065</t>
        </is>
      </c>
      <c r="D71" s="68" t="inlineStr">
        <is>
          <t>:30707-2P-15HP-VLC:30707-2P-20HP-VLC:30707-2P-25HP-VLC:30707-2P-30HP-VLC:</t>
        </is>
      </c>
      <c r="E71" t="inlineStr">
        <is>
          <t>X4</t>
        </is>
      </c>
      <c r="F71" s="2" t="inlineStr">
        <is>
          <t>Opt_InsertProvided</t>
        </is>
      </c>
      <c r="G71" t="inlineStr">
        <is>
          <t>:Cast Iron, ASTM-A48, CL 30:Cast Iron, ASTM-A48, CL 35:</t>
        </is>
      </c>
      <c r="H71" s="2" t="inlineStr">
        <is>
          <t>:C30:C35:</t>
        </is>
      </c>
      <c r="I71" t="inlineStr">
        <is>
          <t>Coating_Standard</t>
        </is>
      </c>
      <c r="J71" t="inlineStr">
        <is>
          <t>:MechSealType21S:MechSealType1Unbal:</t>
        </is>
      </c>
      <c r="K71" t="inlineStr">
        <is>
          <t>W</t>
        </is>
      </c>
      <c r="L71" t="inlineStr">
        <is>
          <t>:213JMZ:215JMZ:213JM:215JM:254JM:256JM:</t>
        </is>
      </c>
      <c r="M71" s="7" t="inlineStr">
        <is>
          <t>Cast Iron, ASTM-A48, CL 30</t>
        </is>
      </c>
      <c r="N71" s="7" t="inlineStr">
        <is>
          <t>C30</t>
        </is>
      </c>
      <c r="O71" s="2" t="inlineStr">
        <is>
          <t>125# ANSI Flange</t>
        </is>
      </c>
      <c r="P71" s="2" t="n">
        <v>96769369</v>
      </c>
      <c r="Q71" s="7" t="inlineStr">
        <is>
          <t>INSERT,LC,X4,JM,SGL, 8.5"AK,CI</t>
        </is>
      </c>
      <c r="R71" s="2" t="inlineStr">
        <is>
          <t>A100525</t>
        </is>
      </c>
      <c r="S71" s="2" t="inlineStr">
        <is>
          <t>LT027</t>
        </is>
      </c>
      <c r="T71" s="13" t="n">
        <v>0</v>
      </c>
      <c r="U71" t="n">
        <v>0</v>
      </c>
    </row>
    <row r="72">
      <c r="A72" s="27" t="n"/>
      <c r="B72" s="13" t="n"/>
      <c r="C72" t="inlineStr">
        <is>
          <t>Price_BOM_VLC_VLSC_Insert_066</t>
        </is>
      </c>
      <c r="D72" s="68" t="inlineStr">
        <is>
          <t>:30707-2P-15HP-VLC:30707-2P-20HP-VLC:30707-2P-25HP-VLC:30707-2P-30HP-VLC:</t>
        </is>
      </c>
      <c r="E72" t="inlineStr">
        <is>
          <t>X4</t>
        </is>
      </c>
      <c r="F72" s="2" t="inlineStr">
        <is>
          <t>Opt_InsertProvided</t>
        </is>
      </c>
      <c r="G72" t="inlineStr">
        <is>
          <t>:Cast Iron, ASTM-A48, CL 30:Cast Iron, ASTM-A48, CL 35:</t>
        </is>
      </c>
      <c r="H72" s="2" t="inlineStr">
        <is>
          <t>:C30:C35:</t>
        </is>
      </c>
      <c r="I72" t="inlineStr">
        <is>
          <t>Coating_Standard</t>
        </is>
      </c>
      <c r="J72" t="inlineStr">
        <is>
          <t>:MechSealType21S:MechSealType1Unbal:</t>
        </is>
      </c>
      <c r="K72" t="inlineStr">
        <is>
          <t>W</t>
        </is>
      </c>
      <c r="L72" t="inlineStr">
        <is>
          <t>:284JM:286JM:324JM:326JM:364JMZ:365JMZ:404JMZ:405JMZ:</t>
        </is>
      </c>
      <c r="M72" s="7" t="inlineStr">
        <is>
          <t>Cast Iron, ASTM-A48, CL 30</t>
        </is>
      </c>
      <c r="N72" s="7" t="inlineStr">
        <is>
          <t>C30</t>
        </is>
      </c>
      <c r="O72" s="2" t="inlineStr">
        <is>
          <t>125# ANSI Flange</t>
        </is>
      </c>
      <c r="P72" s="2" t="n">
        <v>96769370</v>
      </c>
      <c r="Q72" s="7" t="inlineStr">
        <is>
          <t>INSERT,LC,X4,JM,SGL,12.5"AK,CI</t>
        </is>
      </c>
      <c r="R72" s="2" t="inlineStr">
        <is>
          <t>A100525</t>
        </is>
      </c>
      <c r="S72" s="2" t="inlineStr">
        <is>
          <t>LT027</t>
        </is>
      </c>
      <c r="T72" s="13" t="n">
        <v>0</v>
      </c>
      <c r="U72" t="n">
        <v>0</v>
      </c>
    </row>
    <row r="73">
      <c r="A73" s="27" t="n"/>
      <c r="B73" s="13" t="n"/>
      <c r="C73" t="inlineStr">
        <is>
          <t>Price_BOM_VLC_VLSC_Insert_067</t>
        </is>
      </c>
      <c r="D73" s="68" t="inlineStr">
        <is>
          <t>:30707-2P-15HP-VLSC:30707-2P-20HP-VLSC:30707-2P-25HP-VLSC:30707-2P-30HP-VLSC:</t>
        </is>
      </c>
      <c r="E73" t="inlineStr">
        <is>
          <t>X4</t>
        </is>
      </c>
      <c r="F73" s="2" t="inlineStr">
        <is>
          <t>Opt_InsertProvided</t>
        </is>
      </c>
      <c r="G73" s="2" t="inlineStr">
        <is>
          <t>:Cast Iron, ASTM-A48, CL 35:</t>
        </is>
      </c>
      <c r="H73" s="2" t="inlineStr">
        <is>
          <t>:C30:C35:J:</t>
        </is>
      </c>
      <c r="I73" t="inlineStr">
        <is>
          <t>Coating_Standard</t>
        </is>
      </c>
      <c r="J73" t="inlineStr">
        <is>
          <t>:MechSealType21:MechSealType2:</t>
        </is>
      </c>
      <c r="K73" t="inlineStr">
        <is>
          <t>E</t>
        </is>
      </c>
      <c r="L73" t="inlineStr">
        <is>
          <t>:254TC:256TC:284TC:286TC:284TSC:286TSC:</t>
        </is>
      </c>
      <c r="M73" s="7" t="inlineStr">
        <is>
          <t>Cast Iron, ASTM-A48, CL 30</t>
        </is>
      </c>
      <c r="N73" s="7" t="inlineStr">
        <is>
          <t>C30</t>
        </is>
      </c>
      <c r="O73" s="2" t="inlineStr">
        <is>
          <t>125# ANSI Flange</t>
        </is>
      </c>
      <c r="P73" s="2" t="n">
        <v>98269622</v>
      </c>
      <c r="Q73" s="1" t="n"/>
      <c r="R73" s="2" t="inlineStr">
        <is>
          <t>A300166</t>
        </is>
      </c>
      <c r="S73" s="2" t="inlineStr">
        <is>
          <t>LT108</t>
        </is>
      </c>
      <c r="T73" s="13" t="n">
        <v>6</v>
      </c>
      <c r="U73" t="n">
        <v>115</v>
      </c>
    </row>
    <row r="74">
      <c r="A74" s="27" t="n"/>
      <c r="B74" s="13" t="n"/>
      <c r="C74" t="inlineStr">
        <is>
          <t>Price_BOM_VLC_VLSC_Insert_068</t>
        </is>
      </c>
      <c r="D74" s="68" t="inlineStr">
        <is>
          <t>:30707-2P-15HP-VLSC:30707-2P-20HP-VLSC:30707-2P-25HP-VLSC:30707-2P-30HP-VLSC:</t>
        </is>
      </c>
      <c r="E74" t="inlineStr">
        <is>
          <t>X4</t>
        </is>
      </c>
      <c r="F74" s="2" t="inlineStr">
        <is>
          <t>Opt_InsertProvided</t>
        </is>
      </c>
      <c r="G74" t="inlineStr">
        <is>
          <t>:Cast Iron, ASTM-A48, CL 35:CaseMatl_Ductile_Iron_ASTM-A536-80:</t>
        </is>
      </c>
      <c r="H74" s="2" t="inlineStr">
        <is>
          <t>:C30:C35:J:</t>
        </is>
      </c>
      <c r="I74" t="inlineStr">
        <is>
          <t>Coating_Standard</t>
        </is>
      </c>
      <c r="J74" t="inlineStr">
        <is>
          <t>:MechSealType21:MechSealType2:</t>
        </is>
      </c>
      <c r="K74" t="inlineStr">
        <is>
          <t>E</t>
        </is>
      </c>
      <c r="L74" t="inlineStr">
        <is>
          <t>:254TC:256TC:284TC:286TC:284TSC:286TSC:</t>
        </is>
      </c>
      <c r="M74" s="7" t="inlineStr">
        <is>
          <t>Cast Iron, ASTM-A48, CL 30</t>
        </is>
      </c>
      <c r="N74" s="7" t="inlineStr">
        <is>
          <t>C30</t>
        </is>
      </c>
      <c r="O74" s="2" t="inlineStr">
        <is>
          <t>250# ANSI Flange</t>
        </is>
      </c>
      <c r="P74" s="2" t="inlineStr">
        <is>
          <t>RTF</t>
        </is>
      </c>
      <c r="Q74" s="1" t="n"/>
      <c r="R74" s="2" t="inlineStr">
        <is>
          <t>A300177</t>
        </is>
      </c>
      <c r="S74" s="2" t="inlineStr">
        <is>
          <t>LT108</t>
        </is>
      </c>
      <c r="T74" s="13" t="n">
        <v>6</v>
      </c>
      <c r="U74" t="n">
        <v>115</v>
      </c>
    </row>
    <row r="75">
      <c r="A75" s="27" t="n"/>
      <c r="B75" s="13" t="n"/>
      <c r="C75" t="inlineStr">
        <is>
          <t>Price_BOM_VLC_VLSC_Insert_069</t>
        </is>
      </c>
      <c r="D75" s="68" t="inlineStr">
        <is>
          <t>:30707-2P-15HP-VLSC:30707-2P-20HP-VLSC:30707-2P-25HP-VLSC:30707-2P-30HP-VLSC:</t>
        </is>
      </c>
      <c r="E75" t="inlineStr">
        <is>
          <t>X4</t>
        </is>
      </c>
      <c r="F75" s="2" t="inlineStr">
        <is>
          <t>Opt_InsertProvided</t>
        </is>
      </c>
      <c r="G75" t="inlineStr">
        <is>
          <t>:Cast Iron, ASTM-A48, CL 35:CaseMatl_Ductile_Iron_ASTM-A536-80:</t>
        </is>
      </c>
      <c r="H75" s="2" t="inlineStr">
        <is>
          <t>:C30:C35:J:</t>
        </is>
      </c>
      <c r="I75" t="inlineStr">
        <is>
          <t>Coating_Standard</t>
        </is>
      </c>
      <c r="J75" t="inlineStr">
        <is>
          <t>:MechSealType21:MechSealType2:</t>
        </is>
      </c>
      <c r="K75" t="inlineStr">
        <is>
          <t>E</t>
        </is>
      </c>
      <c r="L75" t="inlineStr">
        <is>
          <t>:324TC:326TC:324TSC:326TSC:</t>
        </is>
      </c>
      <c r="M75" s="7" t="inlineStr">
        <is>
          <t>Cast Iron, ASTM-A48, CL 30</t>
        </is>
      </c>
      <c r="N75" s="7" t="inlineStr">
        <is>
          <t>C30</t>
        </is>
      </c>
      <c r="O75" s="2" t="inlineStr">
        <is>
          <t>125# ANSI Flange</t>
        </is>
      </c>
      <c r="P75" s="2" t="n">
        <v>98273968</v>
      </c>
      <c r="Q75" s="2" t="inlineStr">
        <is>
          <t>BRK B/M VLS X4,7" 324/365 TC MTR</t>
        </is>
      </c>
      <c r="R75" s="7" t="inlineStr">
        <is>
          <t>A300198</t>
        </is>
      </c>
      <c r="S75" s="2" t="inlineStr">
        <is>
          <t>LT108</t>
        </is>
      </c>
      <c r="T75" s="13" t="n">
        <v>6</v>
      </c>
      <c r="U75" t="n">
        <v>123</v>
      </c>
    </row>
    <row r="76">
      <c r="A76" s="27" t="n"/>
      <c r="B76" s="13" t="n"/>
      <c r="C76" t="inlineStr">
        <is>
          <t>Price_BOM_VLC_VLSC_Insert_070</t>
        </is>
      </c>
      <c r="D76" s="68" t="inlineStr">
        <is>
          <t>:30707-2P-15HP-VLSC:30707-2P-20HP-VLSC:30707-2P-25HP-VLSC:30707-2P-30HP-VLSC:</t>
        </is>
      </c>
      <c r="E76" t="inlineStr">
        <is>
          <t>X4</t>
        </is>
      </c>
      <c r="F76" s="2" t="inlineStr">
        <is>
          <t>Opt_InsertProvided</t>
        </is>
      </c>
      <c r="G76" t="inlineStr">
        <is>
          <t>:Cast Iron, ASTM-A48, CL 35:CaseMatl_Ductile_Iron_ASTM-A536-80:</t>
        </is>
      </c>
      <c r="H76" s="2" t="inlineStr">
        <is>
          <t>:C30:C35:J:</t>
        </is>
      </c>
      <c r="I76" t="inlineStr">
        <is>
          <t>Coating_Standard</t>
        </is>
      </c>
      <c r="J76" t="inlineStr">
        <is>
          <t>:MechSealType21:MechSealType2:</t>
        </is>
      </c>
      <c r="K76" t="inlineStr">
        <is>
          <t>E</t>
        </is>
      </c>
      <c r="L76" t="inlineStr">
        <is>
          <t>:324TC:326TC:324TSC:326TSC:</t>
        </is>
      </c>
      <c r="M76" s="7" t="inlineStr">
        <is>
          <t>Cast Iron, ASTM-A48, CL 30</t>
        </is>
      </c>
      <c r="N76" s="7" t="inlineStr">
        <is>
          <t>C30</t>
        </is>
      </c>
      <c r="O76" s="2" t="inlineStr">
        <is>
          <t>250# ANSI Flange</t>
        </is>
      </c>
      <c r="P76" s="2" t="inlineStr">
        <is>
          <t>RTF</t>
        </is>
      </c>
      <c r="Q76" s="2" t="inlineStr">
        <is>
          <t>BRK B/M VLS X4,7" 324/365 TC MTR</t>
        </is>
      </c>
      <c r="R76" s="2" t="inlineStr">
        <is>
          <t>A300227</t>
        </is>
      </c>
      <c r="S76" s="2" t="inlineStr">
        <is>
          <t>LT108</t>
        </is>
      </c>
      <c r="T76" s="13" t="n">
        <v>6</v>
      </c>
      <c r="U76" t="n">
        <v>123</v>
      </c>
    </row>
    <row r="77">
      <c r="A77" s="27" t="n"/>
      <c r="B77" s="13" t="n"/>
      <c r="C77" t="inlineStr">
        <is>
          <t>Price_BOM_VLC_VLSC_Insert_071</t>
        </is>
      </c>
      <c r="D77" s="68" t="inlineStr">
        <is>
          <t>:30707-4P-3HP-VLC:30707-4P-5HP-VLC:30707-2P-15HP-VLC:</t>
        </is>
      </c>
      <c r="E77" s="2" t="inlineStr">
        <is>
          <t>X3</t>
        </is>
      </c>
      <c r="F77" s="2" t="inlineStr">
        <is>
          <t>Opt_InsertProvided</t>
        </is>
      </c>
      <c r="G77" t="inlineStr">
        <is>
          <t>:Cast Iron, ASTM-A48, CL 30:Cast Iron, ASTM-A48, CL 35:</t>
        </is>
      </c>
      <c r="H77" s="2" t="inlineStr">
        <is>
          <t>:C30:C35:</t>
        </is>
      </c>
      <c r="I77" t="inlineStr">
        <is>
          <t>Coating_Standard</t>
        </is>
      </c>
      <c r="J77" t="inlineStr">
        <is>
          <t>:MechSealType21S:MechSealType1Unbal:</t>
        </is>
      </c>
      <c r="K77" t="inlineStr">
        <is>
          <t>X</t>
        </is>
      </c>
      <c r="L77" t="inlineStr">
        <is>
          <t>:143JM:145JM:182JM:184JM:</t>
        </is>
      </c>
      <c r="M77" s="7" t="inlineStr">
        <is>
          <t>Cast Iron, ASTM-A48, CL 30</t>
        </is>
      </c>
      <c r="N77" s="7" t="inlineStr">
        <is>
          <t>C30</t>
        </is>
      </c>
      <c r="O77" s="2" t="inlineStr">
        <is>
          <t>125# ANSI Flange</t>
        </is>
      </c>
      <c r="P77" s="2" t="n">
        <v>96769352</v>
      </c>
      <c r="Q77" s="7" t="inlineStr">
        <is>
          <t>INSERT,LC,X3,JM,SGL, 4.5"AK,CI</t>
        </is>
      </c>
      <c r="R77" s="2" t="inlineStr">
        <is>
          <t>A100522</t>
        </is>
      </c>
      <c r="S77" s="2" t="inlineStr">
        <is>
          <t>LT027</t>
        </is>
      </c>
      <c r="T77" s="13" t="n">
        <v>0</v>
      </c>
      <c r="U77" t="n">
        <v>0</v>
      </c>
    </row>
    <row r="78">
      <c r="A78" s="27" t="n"/>
      <c r="B78" s="13" t="n"/>
      <c r="C78" t="inlineStr">
        <is>
          <t>Price_BOM_VLC_VLSC_Insert_072</t>
        </is>
      </c>
      <c r="D78" s="68" t="inlineStr">
        <is>
          <t>:30707-4P-3HP-VLC:30707-4P-5HP-VLC:30707-2P-15HP-VLC:</t>
        </is>
      </c>
      <c r="E78" s="2" t="inlineStr">
        <is>
          <t>X3</t>
        </is>
      </c>
      <c r="F78" s="2" t="inlineStr">
        <is>
          <t>Opt_InsertProvided</t>
        </is>
      </c>
      <c r="G78" t="inlineStr">
        <is>
          <t>:Cast Iron, ASTM-A48, CL 30:Cast Iron, ASTM-A48, CL 35:</t>
        </is>
      </c>
      <c r="H78" s="2" t="inlineStr">
        <is>
          <t>:C30:C35:</t>
        </is>
      </c>
      <c r="I78" t="inlineStr">
        <is>
          <t>Coating_Standard</t>
        </is>
      </c>
      <c r="J78" t="inlineStr">
        <is>
          <t>:MechSealType21S:MechSealType1Unbal:</t>
        </is>
      </c>
      <c r="K78" t="inlineStr">
        <is>
          <t>X</t>
        </is>
      </c>
      <c r="L78" t="inlineStr">
        <is>
          <t>:213JM:215JM:254JMZ:256JMZ</t>
        </is>
      </c>
      <c r="M78" s="7" t="inlineStr">
        <is>
          <t>Cast Iron, ASTM-A48, CL 30</t>
        </is>
      </c>
      <c r="N78" s="7" t="inlineStr">
        <is>
          <t>C30</t>
        </is>
      </c>
      <c r="O78" s="2" t="inlineStr">
        <is>
          <t>125# ANSI Flange</t>
        </is>
      </c>
      <c r="P78" s="2" t="n">
        <v>96769353</v>
      </c>
      <c r="Q78" s="7" t="inlineStr">
        <is>
          <t>INSERT,LC,X3,JM,SGL, 8.5"AK,CI</t>
        </is>
      </c>
      <c r="R78" s="2" t="inlineStr">
        <is>
          <t>A100522</t>
        </is>
      </c>
      <c r="S78" s="2" t="inlineStr">
        <is>
          <t>LT027</t>
        </is>
      </c>
      <c r="T78" s="13" t="n">
        <v>0</v>
      </c>
      <c r="U78" t="n">
        <v>0</v>
      </c>
    </row>
    <row r="79">
      <c r="A79" s="27" t="n"/>
      <c r="B79" s="13" t="n"/>
      <c r="C79" t="inlineStr">
        <is>
          <t>Price_BOM_VLC_VLSC_Insert_073</t>
        </is>
      </c>
      <c r="D79" s="68" t="inlineStr">
        <is>
          <t>:30707-4P-3HP-VLSC:30707-4P-5HP-VLSC:30707-2P-15HP-VLSC:</t>
        </is>
      </c>
      <c r="E79" t="inlineStr">
        <is>
          <t>X3</t>
        </is>
      </c>
      <c r="F79" s="2" t="inlineStr">
        <is>
          <t>Opt_InsertProvided</t>
        </is>
      </c>
      <c r="G79" s="2" t="inlineStr">
        <is>
          <t>:Cast Iron, ASTM-A48, CL 35:</t>
        </is>
      </c>
      <c r="H79" s="2" t="inlineStr">
        <is>
          <t>:C30:C35:J:</t>
        </is>
      </c>
      <c r="I79" t="inlineStr">
        <is>
          <t>Coating_Standard</t>
        </is>
      </c>
      <c r="J79" t="inlineStr">
        <is>
          <t>:MechSealType21:MechSealType2:</t>
        </is>
      </c>
      <c r="K79" t="inlineStr">
        <is>
          <t>E</t>
        </is>
      </c>
      <c r="L79" t="inlineStr">
        <is>
          <t>:182TC:184TC:213TC:215TC:254TC:256TC:</t>
        </is>
      </c>
      <c r="M79" s="7" t="inlineStr">
        <is>
          <t>Cast Iron, ASTM-A48, CL 30</t>
        </is>
      </c>
      <c r="N79" s="7" t="inlineStr">
        <is>
          <t>C30</t>
        </is>
      </c>
      <c r="O79" s="2" t="inlineStr">
        <is>
          <t>125# ANSI Flange</t>
        </is>
      </c>
      <c r="P79" s="2" t="n">
        <v>98274045</v>
      </c>
      <c r="Q79" s="1" t="n"/>
      <c r="R79" s="2" t="inlineStr">
        <is>
          <t>A300192</t>
        </is>
      </c>
      <c r="S79" s="2" t="inlineStr">
        <is>
          <t>LT108</t>
        </is>
      </c>
      <c r="T79" s="13" t="n">
        <v>6</v>
      </c>
      <c r="U79" t="n">
        <v>126</v>
      </c>
    </row>
    <row r="80">
      <c r="A80" s="27" t="n"/>
      <c r="B80" s="13" t="n"/>
      <c r="C80" t="inlineStr">
        <is>
          <t>Price_BOM_VLC_VLSC_Insert_074</t>
        </is>
      </c>
      <c r="D80" s="68" t="inlineStr">
        <is>
          <t>:30707-4P-3HP-VLSC:30707-4P-5HP-VLSC:30707-2P-15HP-VLSC:</t>
        </is>
      </c>
      <c r="E80" t="inlineStr">
        <is>
          <t>X3</t>
        </is>
      </c>
      <c r="F80" s="2" t="inlineStr">
        <is>
          <t>Opt_InsertProvided</t>
        </is>
      </c>
      <c r="G80" t="inlineStr">
        <is>
          <t>:Cast Iron, ASTM-A48, CL 35:CaseMatl_Ductile_Iron_ASTM-A536-80:</t>
        </is>
      </c>
      <c r="H80" s="2" t="inlineStr">
        <is>
          <t>:C30:C35:J:</t>
        </is>
      </c>
      <c r="I80" t="inlineStr">
        <is>
          <t>Coating_Standard</t>
        </is>
      </c>
      <c r="J80" t="inlineStr">
        <is>
          <t>:MechSealType21:MechSealType2:</t>
        </is>
      </c>
      <c r="K80" t="inlineStr">
        <is>
          <t>E</t>
        </is>
      </c>
      <c r="L80" t="inlineStr">
        <is>
          <t>:182TC:184TC:213TC:215TC:254TC:256TC:</t>
        </is>
      </c>
      <c r="M80" s="7" t="inlineStr">
        <is>
          <t>Cast Iron, ASTM-A48, CL 30</t>
        </is>
      </c>
      <c r="N80" s="7" t="inlineStr">
        <is>
          <t>C30</t>
        </is>
      </c>
      <c r="O80" s="2" t="inlineStr">
        <is>
          <t>250# ANSI Flange</t>
        </is>
      </c>
      <c r="P80" s="2" t="n">
        <v>98274045</v>
      </c>
      <c r="Q80" s="1" t="n"/>
      <c r="R80" s="2" t="inlineStr">
        <is>
          <t>A300221</t>
        </is>
      </c>
      <c r="S80" s="2" t="inlineStr">
        <is>
          <t>LT108</t>
        </is>
      </c>
      <c r="T80" s="13" t="n">
        <v>6</v>
      </c>
      <c r="U80" t="n">
        <v>126</v>
      </c>
    </row>
    <row r="81">
      <c r="A81" s="27" t="n"/>
      <c r="B81" s="13" t="n"/>
      <c r="C81" t="inlineStr">
        <is>
          <t>Price_BOM_VLC_VLSC_Insert_075</t>
        </is>
      </c>
      <c r="D81" s="68" t="inlineStr">
        <is>
          <t>:30957-2P-30HP-VLC:30957-2P-40HP-VLC:30957-2P-50HP-VLC:30957-2P-60HP-VLC:</t>
        </is>
      </c>
      <c r="E81" t="inlineStr">
        <is>
          <t>X4</t>
        </is>
      </c>
      <c r="F81" s="2" t="inlineStr">
        <is>
          <t>Opt_InsertProvided</t>
        </is>
      </c>
      <c r="G81" t="inlineStr">
        <is>
          <t>:Cast Iron, ASTM-A48, CL 30:Cast Iron, ASTM-A48, CL 35:</t>
        </is>
      </c>
      <c r="H81" s="2" t="inlineStr">
        <is>
          <t>:C30:C35:</t>
        </is>
      </c>
      <c r="I81" t="inlineStr">
        <is>
          <t>Coating_Standard</t>
        </is>
      </c>
      <c r="J81" t="inlineStr">
        <is>
          <t>:MechSealType21S:MechSealType1Unbal:</t>
        </is>
      </c>
      <c r="K81" t="inlineStr">
        <is>
          <t>W</t>
        </is>
      </c>
      <c r="L81" t="inlineStr">
        <is>
          <t>:213JMZ:215JMZ:213JM:215JM:254JM:256JM:</t>
        </is>
      </c>
      <c r="M81" s="7" t="inlineStr">
        <is>
          <t>Cast Iron, ASTM-A48, CL 30</t>
        </is>
      </c>
      <c r="N81" s="7" t="inlineStr">
        <is>
          <t>C30</t>
        </is>
      </c>
      <c r="O81" s="2" t="inlineStr">
        <is>
          <t>125# ANSI Flange</t>
        </is>
      </c>
      <c r="P81" s="2" t="n">
        <v>96769369</v>
      </c>
      <c r="Q81" s="7" t="inlineStr">
        <is>
          <t>INSERT,LC,X4,JM,SGL, 8.5"AK,CI</t>
        </is>
      </c>
      <c r="R81" s="2" t="inlineStr">
        <is>
          <t>A100525</t>
        </is>
      </c>
      <c r="S81" s="2" t="inlineStr">
        <is>
          <t>LT027</t>
        </is>
      </c>
      <c r="T81" s="13" t="n">
        <v>0</v>
      </c>
      <c r="U81" t="n">
        <v>0</v>
      </c>
    </row>
    <row r="82">
      <c r="A82" s="27" t="n"/>
      <c r="B82" s="13" t="n"/>
      <c r="C82" t="inlineStr">
        <is>
          <t>Price_BOM_VLC_VLSC_Insert_076</t>
        </is>
      </c>
      <c r="D82" s="68" t="inlineStr">
        <is>
          <t>:30957-2P-30HP-VLC:30957-2P-40HP-VLC:30957-2P-50HP-VLC:30957-2P-60HP-VLC:</t>
        </is>
      </c>
      <c r="E82" t="inlineStr">
        <is>
          <t>X4</t>
        </is>
      </c>
      <c r="F82" s="2" t="inlineStr">
        <is>
          <t>Opt_InsertProvided</t>
        </is>
      </c>
      <c r="G82" t="inlineStr">
        <is>
          <t>:Cast Iron, ASTM-A48, CL 30:Cast Iron, ASTM-A48, CL 35:</t>
        </is>
      </c>
      <c r="H82" s="2" t="inlineStr">
        <is>
          <t>:C30:C35:</t>
        </is>
      </c>
      <c r="I82" t="inlineStr">
        <is>
          <t>Coating_Standard</t>
        </is>
      </c>
      <c r="J82" t="inlineStr">
        <is>
          <t>:MechSealType21S:MechSealType1Unbal:</t>
        </is>
      </c>
      <c r="K82" t="inlineStr">
        <is>
          <t>W</t>
        </is>
      </c>
      <c r="L82" t="inlineStr">
        <is>
          <t>:284JM:286JM:324JM:326JM:364JMZ:365JMZ:404JMZ:405JMZ:</t>
        </is>
      </c>
      <c r="M82" s="7" t="inlineStr">
        <is>
          <t>Cast Iron, ASTM-A48, CL 30</t>
        </is>
      </c>
      <c r="N82" s="7" t="inlineStr">
        <is>
          <t>C30</t>
        </is>
      </c>
      <c r="O82" s="2" t="inlineStr">
        <is>
          <t>125# ANSI Flange</t>
        </is>
      </c>
      <c r="P82" s="2" t="n">
        <v>96769370</v>
      </c>
      <c r="Q82" s="7" t="inlineStr">
        <is>
          <t>INSERT,LC,X4,JM,SGL,12.5"AK,CI</t>
        </is>
      </c>
      <c r="R82" s="2" t="inlineStr">
        <is>
          <t>A100525</t>
        </is>
      </c>
      <c r="S82" s="2" t="inlineStr">
        <is>
          <t>LT027</t>
        </is>
      </c>
      <c r="T82" s="13" t="n">
        <v>0</v>
      </c>
      <c r="U82" t="n">
        <v>0</v>
      </c>
    </row>
    <row r="83">
      <c r="A83" s="27" t="n"/>
      <c r="B83" s="13" t="n"/>
      <c r="C83" t="inlineStr">
        <is>
          <t>Price_BOM_VLC_VLSC_Insert_077</t>
        </is>
      </c>
      <c r="D83" s="68" t="inlineStr">
        <is>
          <t>:30957-2P-30HP-VLSC:30957-2P-40HP-VLSC:30957-2P-50HP-VLSC:30957-2P-60HP-VLSC:</t>
        </is>
      </c>
      <c r="E83" t="inlineStr">
        <is>
          <t>X4</t>
        </is>
      </c>
      <c r="F83" s="2" t="inlineStr">
        <is>
          <t>Opt_InsertProvided</t>
        </is>
      </c>
      <c r="G83" s="2" t="inlineStr">
        <is>
          <t>:Cast Iron, ASTM-A48, CL 35:</t>
        </is>
      </c>
      <c r="H83" s="2" t="inlineStr">
        <is>
          <t>:C30:C35:J:</t>
        </is>
      </c>
      <c r="I83" t="inlineStr">
        <is>
          <t>Coating_Standard</t>
        </is>
      </c>
      <c r="J83" t="inlineStr">
        <is>
          <t>:MechSealType21:MechSealType2:</t>
        </is>
      </c>
      <c r="K83" t="inlineStr">
        <is>
          <t>E</t>
        </is>
      </c>
      <c r="L83" t="inlineStr">
        <is>
          <t>:254TC:256TC:284TC:286TC:284TSC:286TSC:</t>
        </is>
      </c>
      <c r="M83" s="7" t="inlineStr">
        <is>
          <t>Cast Iron, ASTM-A48, CL 30</t>
        </is>
      </c>
      <c r="N83" s="7" t="inlineStr">
        <is>
          <t>C30</t>
        </is>
      </c>
      <c r="O83" s="2" t="inlineStr">
        <is>
          <t>125# ANSI Flange</t>
        </is>
      </c>
      <c r="P83" s="2" t="n">
        <v>98356293</v>
      </c>
      <c r="Q83" s="2" t="inlineStr">
        <is>
          <t>BRK B/M VLS X4,9.5" 284/286 TC MTR</t>
        </is>
      </c>
      <c r="R83" s="2" t="inlineStr">
        <is>
          <t>A300165</t>
        </is>
      </c>
      <c r="S83" s="2" t="inlineStr">
        <is>
          <t>LT108</t>
        </is>
      </c>
      <c r="T83" s="13" t="n">
        <v>6</v>
      </c>
      <c r="U83" t="n">
        <v>123</v>
      </c>
    </row>
    <row r="84">
      <c r="A84" s="27" t="n"/>
      <c r="B84" s="13" t="n"/>
      <c r="C84" t="inlineStr">
        <is>
          <t>Price_BOM_VLC_VLSC_Insert_078</t>
        </is>
      </c>
      <c r="D84" s="68" t="inlineStr">
        <is>
          <t>:30957-2P-30HP-VLSC:30957-2P-40HP-VLSC:30957-2P-50HP-VLSC:30957-2P-60HP-VLSC:</t>
        </is>
      </c>
      <c r="E84" t="inlineStr">
        <is>
          <t>X4</t>
        </is>
      </c>
      <c r="F84" s="2" t="inlineStr">
        <is>
          <t>Opt_InsertProvided</t>
        </is>
      </c>
      <c r="G84" t="inlineStr">
        <is>
          <t>:Cast Iron, ASTM-A48, CL 35:CaseMatl_Ductile_Iron_ASTM-A536-80:</t>
        </is>
      </c>
      <c r="H84" s="2" t="inlineStr">
        <is>
          <t>:C30:C35:J:</t>
        </is>
      </c>
      <c r="I84" t="inlineStr">
        <is>
          <t>Coating_Standard</t>
        </is>
      </c>
      <c r="J84" t="inlineStr">
        <is>
          <t>:MechSealType21:MechSealType2:</t>
        </is>
      </c>
      <c r="K84" t="inlineStr">
        <is>
          <t>E</t>
        </is>
      </c>
      <c r="L84" t="inlineStr">
        <is>
          <t>:254TC:256TC:284TC:286TC:284TSC:286TSC:</t>
        </is>
      </c>
      <c r="M84" s="7" t="inlineStr">
        <is>
          <t>Cast Iron, ASTM-A48, CL 30</t>
        </is>
      </c>
      <c r="N84" s="7" t="inlineStr">
        <is>
          <t>C30</t>
        </is>
      </c>
      <c r="O84" s="2" t="inlineStr">
        <is>
          <t>250# ANSI Flange</t>
        </is>
      </c>
      <c r="P84" s="2" t="inlineStr">
        <is>
          <t>RTF</t>
        </is>
      </c>
      <c r="Q84" s="2" t="inlineStr">
        <is>
          <t>BRK B/M VLS X4,9.5" 284/286 TC MTR</t>
        </is>
      </c>
      <c r="R84" s="2" t="inlineStr">
        <is>
          <t>A300211</t>
        </is>
      </c>
      <c r="S84" s="2" t="inlineStr">
        <is>
          <t>LT108</t>
        </is>
      </c>
      <c r="T84" s="13" t="n">
        <v>6</v>
      </c>
      <c r="U84" t="n">
        <v>123</v>
      </c>
    </row>
    <row r="85">
      <c r="A85" s="27" t="n"/>
      <c r="B85" s="13" t="n"/>
      <c r="C85" t="inlineStr">
        <is>
          <t>Price_BOM_VLC_VLSC_Insert_079</t>
        </is>
      </c>
      <c r="D85" s="68" t="inlineStr">
        <is>
          <t>:30957-2P-30HP-VLSC:30957-2P-40HP-VLSC:30957-2P-50HP-VLSC:30957-2P-60HP-VLSC:</t>
        </is>
      </c>
      <c r="E85" t="inlineStr">
        <is>
          <t>X4</t>
        </is>
      </c>
      <c r="F85" s="2" t="inlineStr">
        <is>
          <t>Opt_InsertProvided</t>
        </is>
      </c>
      <c r="G85" s="2" t="inlineStr">
        <is>
          <t>:Cast Iron, ASTM-A48, CL 35:</t>
        </is>
      </c>
      <c r="H85" s="2" t="inlineStr">
        <is>
          <t>:C30:C35:J:</t>
        </is>
      </c>
      <c r="I85" t="inlineStr">
        <is>
          <t>Coating_Standard</t>
        </is>
      </c>
      <c r="J85" t="inlineStr">
        <is>
          <t>:MechSealType21:MechSealType2:</t>
        </is>
      </c>
      <c r="K85" t="inlineStr">
        <is>
          <t>E</t>
        </is>
      </c>
      <c r="L85" t="inlineStr">
        <is>
          <t>:324TC:326TC:324TSC:326TSC:</t>
        </is>
      </c>
      <c r="M85" s="7" t="inlineStr">
        <is>
          <t>Cast Iron, ASTM-A48, CL 30</t>
        </is>
      </c>
      <c r="N85" s="7" t="inlineStr">
        <is>
          <t>C30</t>
        </is>
      </c>
      <c r="O85" s="2" t="inlineStr">
        <is>
          <t>125# ANSI Flange</t>
        </is>
      </c>
      <c r="P85" s="63" t="n">
        <v>98454087</v>
      </c>
      <c r="Q85" s="2" t="n"/>
      <c r="R85" t="inlineStr">
        <is>
          <t>A100418</t>
        </is>
      </c>
      <c r="S85" s="2" t="inlineStr">
        <is>
          <t>LT108</t>
        </is>
      </c>
      <c r="T85" s="13" t="n">
        <v>6</v>
      </c>
      <c r="U85" t="n">
        <v>300</v>
      </c>
    </row>
    <row r="86">
      <c r="A86" s="27" t="n"/>
      <c r="B86" s="13" t="n"/>
      <c r="C86" t="inlineStr">
        <is>
          <t>Price_BOM_VLC_VLSC_Insert_080</t>
        </is>
      </c>
      <c r="D86" s="68" t="inlineStr">
        <is>
          <t>:30957-2P-30HP-VLSC:30957-2P-40HP-VLSC:30957-2P-50HP-VLSC:30957-2P-60HP-VLSC:</t>
        </is>
      </c>
      <c r="E86" t="inlineStr">
        <is>
          <t>X4</t>
        </is>
      </c>
      <c r="F86" s="2" t="inlineStr">
        <is>
          <t>Opt_InsertProvided</t>
        </is>
      </c>
      <c r="G86" t="inlineStr">
        <is>
          <t>:Cast Iron, ASTM-A48, CL 35:CaseMatl_Ductile_Iron_ASTM-A536-80:</t>
        </is>
      </c>
      <c r="H86" s="2" t="inlineStr">
        <is>
          <t>:C30:C35:J:</t>
        </is>
      </c>
      <c r="I86" t="inlineStr">
        <is>
          <t>Coating_Standard</t>
        </is>
      </c>
      <c r="J86" t="inlineStr">
        <is>
          <t>:MechSealType21:MechSealType2:</t>
        </is>
      </c>
      <c r="K86" t="inlineStr">
        <is>
          <t>E</t>
        </is>
      </c>
      <c r="L86" t="inlineStr">
        <is>
          <t>:324TC:326TC:324TSC:326TSC:</t>
        </is>
      </c>
      <c r="M86" s="7" t="inlineStr">
        <is>
          <t>Cast Iron, ASTM-A48, CL 30</t>
        </is>
      </c>
      <c r="N86" s="7" t="inlineStr">
        <is>
          <t>C30</t>
        </is>
      </c>
      <c r="O86" s="2" t="inlineStr">
        <is>
          <t>250# ANSI Flange</t>
        </is>
      </c>
      <c r="P86" s="2" t="inlineStr">
        <is>
          <t>RTF</t>
        </is>
      </c>
      <c r="Q86" s="2" t="n"/>
      <c r="R86" s="2" t="inlineStr">
        <is>
          <t>A300233</t>
        </is>
      </c>
      <c r="S86" s="2" t="inlineStr">
        <is>
          <t>LT108</t>
        </is>
      </c>
      <c r="T86" s="13" t="n">
        <v>6</v>
      </c>
      <c r="U86" t="n">
        <v>300</v>
      </c>
    </row>
    <row r="87">
      <c r="A87" s="27" t="n"/>
      <c r="B87" s="13" t="n"/>
      <c r="C87" t="inlineStr">
        <is>
          <t>Price_BOM_VLC_VLSC_Insert_081</t>
        </is>
      </c>
      <c r="D87" s="68" t="inlineStr">
        <is>
          <t>:30957-4P-5HP-VLC:30957-4P-7.5HP-VLC:30957-4P-10HP-VLC:</t>
        </is>
      </c>
      <c r="E87" s="2" t="inlineStr">
        <is>
          <t>X3</t>
        </is>
      </c>
      <c r="F87" s="2" t="inlineStr">
        <is>
          <t>Opt_InsertProvided</t>
        </is>
      </c>
      <c r="G87" t="inlineStr">
        <is>
          <t>:Cast Iron, ASTM-A48, CL 30:Cast Iron, ASTM-A48, CL 35:</t>
        </is>
      </c>
      <c r="H87" s="2" t="inlineStr">
        <is>
          <t>:C30:C35:</t>
        </is>
      </c>
      <c r="I87" t="inlineStr">
        <is>
          <t>Coating_Standard</t>
        </is>
      </c>
      <c r="J87" t="inlineStr">
        <is>
          <t>:MechSealType21S:MechSealType1Unbal:</t>
        </is>
      </c>
      <c r="K87" t="inlineStr">
        <is>
          <t>X</t>
        </is>
      </c>
      <c r="L87" t="inlineStr">
        <is>
          <t>:143JM:145JM:182JM:184JM:</t>
        </is>
      </c>
      <c r="M87" s="7" t="inlineStr">
        <is>
          <t>Cast Iron, ASTM-A48, CL 30</t>
        </is>
      </c>
      <c r="N87" s="7" t="inlineStr">
        <is>
          <t>C30</t>
        </is>
      </c>
      <c r="O87" s="2" t="inlineStr">
        <is>
          <t>125# ANSI Flange</t>
        </is>
      </c>
      <c r="P87" s="2" t="n">
        <v>96769352</v>
      </c>
      <c r="Q87" s="7" t="inlineStr">
        <is>
          <t>INSERT,LC,X3,JM,SGL, 4.5"AK,CI</t>
        </is>
      </c>
      <c r="R87" s="2" t="inlineStr">
        <is>
          <t>A100522</t>
        </is>
      </c>
      <c r="S87" s="2" t="inlineStr">
        <is>
          <t>LT027</t>
        </is>
      </c>
      <c r="T87" s="13" t="n">
        <v>0</v>
      </c>
      <c r="U87" t="n">
        <v>0</v>
      </c>
    </row>
    <row r="88">
      <c r="A88" s="27" t="n"/>
      <c r="B88" s="13" t="n"/>
      <c r="C88" t="inlineStr">
        <is>
          <t>Price_BOM_VLC_VLSC_Insert_082</t>
        </is>
      </c>
      <c r="D88" s="68" t="inlineStr">
        <is>
          <t>:30957-4P-5HP-VLC:30957-4P-7.5HP-VLC:30957-4P-10HP-VLC:</t>
        </is>
      </c>
      <c r="E88" s="2" t="inlineStr">
        <is>
          <t>X3</t>
        </is>
      </c>
      <c r="F88" s="2" t="inlineStr">
        <is>
          <t>Opt_InsertProvided</t>
        </is>
      </c>
      <c r="G88" t="inlineStr">
        <is>
          <t>:Cast Iron, ASTM-A48, CL 30:Cast Iron, ASTM-A48, CL 35:</t>
        </is>
      </c>
      <c r="H88" s="2" t="inlineStr">
        <is>
          <t>:C30:C35:</t>
        </is>
      </c>
      <c r="I88" t="inlineStr">
        <is>
          <t>Coating_Standard</t>
        </is>
      </c>
      <c r="J88" t="inlineStr">
        <is>
          <t>:MechSealType21S:MechSealType1Unbal:</t>
        </is>
      </c>
      <c r="K88" t="inlineStr">
        <is>
          <t>X</t>
        </is>
      </c>
      <c r="L88" t="inlineStr">
        <is>
          <t>:213JM:215JM:254JMZ:256JMZ</t>
        </is>
      </c>
      <c r="M88" s="7" t="inlineStr">
        <is>
          <t>Cast Iron, ASTM-A48, CL 30</t>
        </is>
      </c>
      <c r="N88" s="7" t="inlineStr">
        <is>
          <t>C30</t>
        </is>
      </c>
      <c r="O88" s="2" t="inlineStr">
        <is>
          <t>125# ANSI Flange</t>
        </is>
      </c>
      <c r="P88" s="2" t="n">
        <v>96769353</v>
      </c>
      <c r="Q88" s="7" t="inlineStr">
        <is>
          <t>INSERT,LC,X3,JM,SGL, 8.5"AK,CI</t>
        </is>
      </c>
      <c r="R88" s="2" t="inlineStr">
        <is>
          <t>A100522</t>
        </is>
      </c>
      <c r="S88" s="2" t="inlineStr">
        <is>
          <t>LT027</t>
        </is>
      </c>
      <c r="T88" s="13" t="n">
        <v>0</v>
      </c>
      <c r="U88" t="n">
        <v>0</v>
      </c>
    </row>
    <row r="89">
      <c r="A89" s="27" t="n"/>
      <c r="B89" s="13" t="n"/>
      <c r="C89" t="inlineStr">
        <is>
          <t>Price_BOM_VLC_VLSC_Insert_083</t>
        </is>
      </c>
      <c r="D89" s="68" t="inlineStr">
        <is>
          <t>:30957-4P-5HP-VLSC:30957-4P-7.5HP-VLSC:30957-4P-10HP-VLSC:</t>
        </is>
      </c>
      <c r="E89" s="7" t="inlineStr">
        <is>
          <t>X3</t>
        </is>
      </c>
      <c r="F89" s="2" t="inlineStr">
        <is>
          <t>Opt_InsertProvided</t>
        </is>
      </c>
      <c r="G89" s="2" t="inlineStr">
        <is>
          <t>:Cast Iron, ASTM-A48, CL 35:</t>
        </is>
      </c>
      <c r="H89" s="2" t="inlineStr">
        <is>
          <t>:C30:C35:J:</t>
        </is>
      </c>
      <c r="I89" t="inlineStr">
        <is>
          <t>Coating_Standard</t>
        </is>
      </c>
      <c r="J89" t="inlineStr">
        <is>
          <t>:MechSealType21:MechSealType2:</t>
        </is>
      </c>
      <c r="K89" s="7" t="inlineStr">
        <is>
          <t>E</t>
        </is>
      </c>
      <c r="L89" t="inlineStr">
        <is>
          <t>:182TC:184TC:213TC:215TC:254TC:256TC:</t>
        </is>
      </c>
      <c r="M89" s="7" t="inlineStr">
        <is>
          <t>Cast Iron, ASTM-A48, CL 30</t>
        </is>
      </c>
      <c r="N89" s="7" t="inlineStr">
        <is>
          <t>C30</t>
        </is>
      </c>
      <c r="O89" s="2" t="inlineStr">
        <is>
          <t>125# ANSI Flange</t>
        </is>
      </c>
      <c r="P89" s="2" t="n">
        <v>98269623</v>
      </c>
      <c r="Q89" s="2" t="inlineStr">
        <is>
          <t>BRK B/M VLS X3,9.5" 182/256 TC MTR</t>
        </is>
      </c>
      <c r="R89" s="2" t="inlineStr">
        <is>
          <t>A100132</t>
        </is>
      </c>
      <c r="S89" s="2" t="inlineStr">
        <is>
          <t>LT108</t>
        </is>
      </c>
      <c r="T89" s="13" t="n">
        <v>6</v>
      </c>
      <c r="U89" t="n">
        <v>300</v>
      </c>
    </row>
    <row r="90">
      <c r="A90" s="27" t="n"/>
      <c r="B90" s="13" t="n"/>
      <c r="C90" t="inlineStr">
        <is>
          <t>Price_BOM_VLC_VLSC_Insert_084</t>
        </is>
      </c>
      <c r="D90" s="68" t="inlineStr">
        <is>
          <t>:30957-4P-5HP-VLSC:30957-4P-7.5HP-VLSC:30957-4P-10HP-VLSC:</t>
        </is>
      </c>
      <c r="E90" s="7" t="inlineStr">
        <is>
          <t>X3</t>
        </is>
      </c>
      <c r="F90" s="2" t="inlineStr">
        <is>
          <t>Opt_InsertProvided</t>
        </is>
      </c>
      <c r="G90" t="inlineStr">
        <is>
          <t>:Cast Iron, ASTM-A48, CL 35:CaseMatl_Ductile_Iron_ASTM-A536-80:</t>
        </is>
      </c>
      <c r="H90" s="2" t="inlineStr">
        <is>
          <t>:C30:C35:J:</t>
        </is>
      </c>
      <c r="I90" t="inlineStr">
        <is>
          <t>Coating_Standard</t>
        </is>
      </c>
      <c r="J90" t="inlineStr">
        <is>
          <t>:MechSealType21:MechSealType2:</t>
        </is>
      </c>
      <c r="K90" s="7" t="inlineStr">
        <is>
          <t>E</t>
        </is>
      </c>
      <c r="L90" t="inlineStr">
        <is>
          <t>:182TC:184TC:213TC:215TC:254TC:256TC:</t>
        </is>
      </c>
      <c r="M90" s="7" t="inlineStr">
        <is>
          <t>Cast Iron, ASTM-A48, CL 30</t>
        </is>
      </c>
      <c r="N90" s="7" t="inlineStr">
        <is>
          <t>C30</t>
        </is>
      </c>
      <c r="O90" s="2" t="inlineStr">
        <is>
          <t>250# ANSI Flange</t>
        </is>
      </c>
      <c r="P90" s="2" t="inlineStr">
        <is>
          <t>RTF</t>
        </is>
      </c>
      <c r="Q90" s="2" t="inlineStr">
        <is>
          <t>BRK B/M VLS X3,9.5" 182/256 TC MTR</t>
        </is>
      </c>
      <c r="R90" s="2" t="inlineStr">
        <is>
          <t>A300229</t>
        </is>
      </c>
      <c r="S90" s="2" t="inlineStr">
        <is>
          <t>LT108</t>
        </is>
      </c>
      <c r="T90" s="13" t="n">
        <v>6</v>
      </c>
      <c r="U90" t="n">
        <v>300</v>
      </c>
    </row>
    <row r="91">
      <c r="A91" s="27" t="n"/>
      <c r="B91" s="13" t="n"/>
      <c r="C91" t="inlineStr">
        <is>
          <t>Price_BOM_VLC_VLSC_Insert_085</t>
        </is>
      </c>
      <c r="D91" t="inlineStr">
        <is>
          <t>:30123-4P-15HP-VLC:30123-4P-20HP-VLC:</t>
        </is>
      </c>
      <c r="E91" s="2" t="inlineStr">
        <is>
          <t>XA</t>
        </is>
      </c>
      <c r="F91" s="2" t="inlineStr">
        <is>
          <t>Opt_InsertProvided</t>
        </is>
      </c>
      <c r="G91" t="inlineStr">
        <is>
          <t>:Cast Iron, ASTM-A48, CL 30:Cast Iron, ASTM-A48, CL 35:</t>
        </is>
      </c>
      <c r="H91" s="2" t="inlineStr">
        <is>
          <t>:C30:C35:</t>
        </is>
      </c>
      <c r="I91" t="inlineStr">
        <is>
          <t>Coating_Standard</t>
        </is>
      </c>
      <c r="J91" t="inlineStr">
        <is>
          <t>:MechSealType21S:MechSealType1Unbal:</t>
        </is>
      </c>
      <c r="K91" t="inlineStr">
        <is>
          <t>W</t>
        </is>
      </c>
      <c r="L91" t="inlineStr">
        <is>
          <t>:213JMZ:215JMZ:213JM:215JM:254JM:256JM:</t>
        </is>
      </c>
      <c r="M91" s="7" t="inlineStr">
        <is>
          <t>Cast Iron, ASTM-A48, CL 30</t>
        </is>
      </c>
      <c r="N91" s="7" t="inlineStr">
        <is>
          <t>C30</t>
        </is>
      </c>
      <c r="O91" s="2" t="inlineStr">
        <is>
          <t>125# ANSI Flange</t>
        </is>
      </c>
      <c r="P91" s="2" t="n">
        <v>96769409</v>
      </c>
      <c r="Q91" s="7" t="inlineStr">
        <is>
          <t>INSERT,LC,XA,JM,SGL, 8.5"AK,CI</t>
        </is>
      </c>
      <c r="R91" s="2" t="inlineStr">
        <is>
          <t>A100530</t>
        </is>
      </c>
      <c r="S91" s="2" t="inlineStr">
        <is>
          <t>LT027</t>
        </is>
      </c>
      <c r="T91" s="13" t="n">
        <v>0</v>
      </c>
      <c r="U91" t="n">
        <v>0</v>
      </c>
    </row>
    <row r="92">
      <c r="A92" s="27" t="n"/>
      <c r="B92" s="13" t="n"/>
      <c r="C92" t="inlineStr">
        <is>
          <t>Price_BOM_VLC_VLSC_Insert_086</t>
        </is>
      </c>
      <c r="D92" t="inlineStr">
        <is>
          <t>:30123-4P-15HP-VLC:30123-4P-20HP-VLC:</t>
        </is>
      </c>
      <c r="E92" s="2" t="inlineStr">
        <is>
          <t>XA</t>
        </is>
      </c>
      <c r="F92" s="2" t="inlineStr">
        <is>
          <t>Opt_InsertProvided</t>
        </is>
      </c>
      <c r="G92" t="inlineStr">
        <is>
          <t>:Cast Iron, ASTM-A48, CL 30:Cast Iron, ASTM-A48, CL 35:</t>
        </is>
      </c>
      <c r="H92" s="2" t="inlineStr">
        <is>
          <t>:C30:C35:</t>
        </is>
      </c>
      <c r="I92" t="inlineStr">
        <is>
          <t>Coating_Standard</t>
        </is>
      </c>
      <c r="J92" t="inlineStr">
        <is>
          <t>:MechSealType21S:MechSealType1Unbal:</t>
        </is>
      </c>
      <c r="K92" t="inlineStr">
        <is>
          <t>W</t>
        </is>
      </c>
      <c r="L92" t="inlineStr">
        <is>
          <t>:284JM:286JM:324JM:326JM:364JMZ:365JMZ:404JMZ:405JMZ:</t>
        </is>
      </c>
      <c r="M92" s="7" t="inlineStr">
        <is>
          <t>Cast Iron, ASTM-A48, CL 30</t>
        </is>
      </c>
      <c r="N92" s="7" t="inlineStr">
        <is>
          <t>C30</t>
        </is>
      </c>
      <c r="O92" s="2" t="inlineStr">
        <is>
          <t>125# ANSI Flange</t>
        </is>
      </c>
      <c r="P92" s="2" t="n">
        <v>96769410</v>
      </c>
      <c r="Q92" s="7" t="inlineStr">
        <is>
          <t>INSERT,LC,XA,JM,SGL,12.5"AK,CI</t>
        </is>
      </c>
      <c r="R92" s="2" t="inlineStr">
        <is>
          <t>A100530</t>
        </is>
      </c>
      <c r="S92" s="2" t="inlineStr">
        <is>
          <t>LT027</t>
        </is>
      </c>
      <c r="T92" s="13" t="n">
        <v>0</v>
      </c>
      <c r="U92" t="n">
        <v>0</v>
      </c>
    </row>
    <row r="93">
      <c r="A93" s="27" t="n"/>
      <c r="B93" s="13" t="n"/>
      <c r="C93" t="inlineStr">
        <is>
          <t>Price_BOM_VLC_VLSC_Insert_087</t>
        </is>
      </c>
      <c r="D93" t="inlineStr">
        <is>
          <t>:30123-4P-15HP-VLSC:30123-4P-20HP-VLSC:</t>
        </is>
      </c>
      <c r="E93" t="inlineStr">
        <is>
          <t>XA</t>
        </is>
      </c>
      <c r="F93" s="2" t="inlineStr">
        <is>
          <t>Opt_InsertProvided</t>
        </is>
      </c>
      <c r="G93" s="2" t="inlineStr">
        <is>
          <t>:Cast Iron, ASTM-A48, CL 35:</t>
        </is>
      </c>
      <c r="H93" s="2" t="inlineStr">
        <is>
          <t>:C30:C35:J:</t>
        </is>
      </c>
      <c r="I93" t="inlineStr">
        <is>
          <t>Coating_Standard</t>
        </is>
      </c>
      <c r="J93" t="inlineStr">
        <is>
          <t>:MechSealType21:MechSealType2:</t>
        </is>
      </c>
      <c r="K93" t="inlineStr">
        <is>
          <t>E</t>
        </is>
      </c>
      <c r="L93" t="inlineStr">
        <is>
          <t>:182TC:184TC:213TC:215TC:254TC:256TC:</t>
        </is>
      </c>
      <c r="M93" s="7" t="inlineStr">
        <is>
          <t>Cast Iron, ASTM-A48, CL 30</t>
        </is>
      </c>
      <c r="N93" s="7" t="inlineStr">
        <is>
          <t>C30</t>
        </is>
      </c>
      <c r="O93" s="2" t="inlineStr">
        <is>
          <t>125# ANSI Flange</t>
        </is>
      </c>
      <c r="P93" s="2" t="n">
        <v>98273311</v>
      </c>
      <c r="Q93" s="1" t="n"/>
      <c r="R93" s="2" t="inlineStr">
        <is>
          <t>A300168</t>
        </is>
      </c>
      <c r="S93" s="2" t="inlineStr">
        <is>
          <t>LT108</t>
        </is>
      </c>
      <c r="T93" s="13" t="n">
        <v>6</v>
      </c>
      <c r="U93" t="n">
        <v>143</v>
      </c>
    </row>
    <row r="94">
      <c r="A94" s="27" t="n"/>
      <c r="B94" s="13" t="n"/>
      <c r="C94" t="inlineStr">
        <is>
          <t>Price_BOM_VLC_VLSC_Insert_088</t>
        </is>
      </c>
      <c r="D94" t="inlineStr">
        <is>
          <t>:30123-4P-15HP-VLSC:30123-4P-20HP-VLSC:</t>
        </is>
      </c>
      <c r="E94" t="inlineStr">
        <is>
          <t>XA</t>
        </is>
      </c>
      <c r="F94" s="2" t="inlineStr">
        <is>
          <t>Opt_InsertProvided</t>
        </is>
      </c>
      <c r="G94" t="inlineStr">
        <is>
          <t>:Cast Iron, ASTM-A48, CL 35:CaseMatl_Ductile_Iron_ASTM-A536-80:</t>
        </is>
      </c>
      <c r="H94" s="2" t="inlineStr">
        <is>
          <t>:C30:C35:J:</t>
        </is>
      </c>
      <c r="I94" t="inlineStr">
        <is>
          <t>Coating_Standard</t>
        </is>
      </c>
      <c r="J94" t="inlineStr">
        <is>
          <t>:MechSealType21:MechSealType2:</t>
        </is>
      </c>
      <c r="K94" t="inlineStr">
        <is>
          <t>E</t>
        </is>
      </c>
      <c r="L94" t="inlineStr">
        <is>
          <t>:182TC:184TC:213TC:215TC:254TC:256TC:</t>
        </is>
      </c>
      <c r="M94" s="7" t="inlineStr">
        <is>
          <t>Cast Iron, ASTM-A48, CL 30</t>
        </is>
      </c>
      <c r="N94" s="7" t="inlineStr">
        <is>
          <t>C30</t>
        </is>
      </c>
      <c r="O94" s="2" t="inlineStr">
        <is>
          <t>250# ANSI Flange</t>
        </is>
      </c>
      <c r="P94" s="2" t="inlineStr">
        <is>
          <t>RTF</t>
        </is>
      </c>
      <c r="Q94" s="1" t="n"/>
      <c r="R94" s="2" t="inlineStr">
        <is>
          <t>A300200</t>
        </is>
      </c>
      <c r="S94" s="2" t="inlineStr">
        <is>
          <t>LT108</t>
        </is>
      </c>
      <c r="T94" s="13" t="n">
        <v>6</v>
      </c>
      <c r="U94" t="n">
        <v>143</v>
      </c>
    </row>
    <row r="95">
      <c r="A95" s="27" t="n"/>
      <c r="B95" s="13" t="n"/>
      <c r="C95" t="inlineStr">
        <is>
          <t>Price_BOM_VLC_VLSC_Insert_089</t>
        </is>
      </c>
      <c r="D95" t="inlineStr">
        <is>
          <t>:30123-4P-15HP-VLSC:30123-4P-20HP-VLSC:</t>
        </is>
      </c>
      <c r="E95" t="inlineStr">
        <is>
          <t>XA</t>
        </is>
      </c>
      <c r="F95" s="2" t="inlineStr">
        <is>
          <t>Opt_InsertProvided</t>
        </is>
      </c>
      <c r="G95" s="2" t="inlineStr">
        <is>
          <t>:Cast Iron, ASTM-A48, CL 35:</t>
        </is>
      </c>
      <c r="H95" s="2" t="inlineStr">
        <is>
          <t>:C30:C35:J:</t>
        </is>
      </c>
      <c r="I95" t="inlineStr">
        <is>
          <t>Coating_Standard</t>
        </is>
      </c>
      <c r="J95" t="inlineStr">
        <is>
          <t>:MechSealType21:MechSealType2:</t>
        </is>
      </c>
      <c r="K95" t="inlineStr">
        <is>
          <t>E</t>
        </is>
      </c>
      <c r="L95" t="inlineStr">
        <is>
          <t>:284TC:286TC:</t>
        </is>
      </c>
      <c r="M95" s="7" t="inlineStr">
        <is>
          <t>Cast Iron, ASTM-A48, CL 30</t>
        </is>
      </c>
      <c r="N95" s="7" t="inlineStr">
        <is>
          <t>C30</t>
        </is>
      </c>
      <c r="O95" s="2" t="inlineStr">
        <is>
          <t>125# ANSI Flange</t>
        </is>
      </c>
      <c r="P95" s="2" t="n">
        <v>98273944</v>
      </c>
      <c r="Q95" s="1" t="n"/>
      <c r="R95" s="2" t="inlineStr">
        <is>
          <t>A300169</t>
        </is>
      </c>
      <c r="S95" s="2" t="inlineStr">
        <is>
          <t>LT108</t>
        </is>
      </c>
      <c r="T95" s="13" t="n">
        <v>6</v>
      </c>
      <c r="U95" t="n">
        <v>143</v>
      </c>
    </row>
    <row r="96">
      <c r="A96" s="27" t="n"/>
      <c r="B96" s="13" t="n"/>
      <c r="C96" t="inlineStr">
        <is>
          <t>Price_BOM_VLC_VLSC_Insert_090</t>
        </is>
      </c>
      <c r="D96" t="inlineStr">
        <is>
          <t>:30123-4P-15HP-VLSC:30123-4P-20HP-VLSC:</t>
        </is>
      </c>
      <c r="E96" t="inlineStr">
        <is>
          <t>XA</t>
        </is>
      </c>
      <c r="F96" s="2" t="inlineStr">
        <is>
          <t>Opt_InsertProvided</t>
        </is>
      </c>
      <c r="G96" t="inlineStr">
        <is>
          <t>:Cast Iron, ASTM-A48, CL 35:CaseMatl_Ductile_Iron_ASTM-A536-80:</t>
        </is>
      </c>
      <c r="H96" s="2" t="inlineStr">
        <is>
          <t>:C30:C35:J:</t>
        </is>
      </c>
      <c r="I96" t="inlineStr">
        <is>
          <t>Coating_Standard</t>
        </is>
      </c>
      <c r="J96" t="inlineStr">
        <is>
          <t>:MechSealType21:MechSealType2:</t>
        </is>
      </c>
      <c r="K96" t="inlineStr">
        <is>
          <t>E</t>
        </is>
      </c>
      <c r="L96" t="inlineStr">
        <is>
          <t>:284TC:286TC:</t>
        </is>
      </c>
      <c r="M96" s="7" t="inlineStr">
        <is>
          <t>Cast Iron, ASTM-A48, CL 30</t>
        </is>
      </c>
      <c r="N96" s="7" t="inlineStr">
        <is>
          <t>C30</t>
        </is>
      </c>
      <c r="O96" s="2" t="inlineStr">
        <is>
          <t>250# ANSI Flange</t>
        </is>
      </c>
      <c r="P96" s="2" t="inlineStr">
        <is>
          <t>RTF</t>
        </is>
      </c>
      <c r="Q96" s="1" t="n"/>
      <c r="R96" s="2" t="inlineStr">
        <is>
          <t>A300201</t>
        </is>
      </c>
      <c r="S96" s="2" t="inlineStr">
        <is>
          <t>LT108</t>
        </is>
      </c>
      <c r="T96" s="13" t="n">
        <v>6</v>
      </c>
      <c r="U96" t="n">
        <v>143</v>
      </c>
    </row>
    <row r="97">
      <c r="A97" s="27" t="n"/>
      <c r="B97" s="13" t="n"/>
      <c r="C97" t="inlineStr">
        <is>
          <t>Price_BOM_VLC_VLSC_Insert_091</t>
        </is>
      </c>
      <c r="D97" t="inlineStr">
        <is>
          <t>:30123-4P-15HP-VLSC:30123-4P-20HP-VLSC:</t>
        </is>
      </c>
      <c r="E97" t="inlineStr">
        <is>
          <t>XA</t>
        </is>
      </c>
      <c r="F97" s="2" t="inlineStr">
        <is>
          <t>Opt_InsertProvided</t>
        </is>
      </c>
      <c r="G97" s="2" t="inlineStr">
        <is>
          <t>:Cast Iron, ASTM-A48, CL 35:</t>
        </is>
      </c>
      <c r="H97" s="2" t="inlineStr">
        <is>
          <t>:C30:C35:J:</t>
        </is>
      </c>
      <c r="I97" t="inlineStr">
        <is>
          <t>Coating_Standard</t>
        </is>
      </c>
      <c r="J97" t="inlineStr">
        <is>
          <t>:MechSealType21:MechSealType2:</t>
        </is>
      </c>
      <c r="K97" t="inlineStr">
        <is>
          <t>E</t>
        </is>
      </c>
      <c r="L97" t="inlineStr">
        <is>
          <t>:324TC:326TC:</t>
        </is>
      </c>
      <c r="M97" s="7" t="inlineStr">
        <is>
          <t>Cast Iron, ASTM-A48, CL 30</t>
        </is>
      </c>
      <c r="N97" s="7" t="inlineStr">
        <is>
          <t>C30</t>
        </is>
      </c>
      <c r="O97" s="2" t="inlineStr">
        <is>
          <t>125# ANSI Flange</t>
        </is>
      </c>
      <c r="P97" s="2" t="n">
        <v>98273963</v>
      </c>
      <c r="Q97" s="1" t="n"/>
      <c r="R97" s="2" t="inlineStr">
        <is>
          <t>A300170</t>
        </is>
      </c>
      <c r="S97" s="2" t="inlineStr">
        <is>
          <t>LT108</t>
        </is>
      </c>
      <c r="T97" s="13" t="n">
        <v>6</v>
      </c>
      <c r="U97" t="n">
        <v>143</v>
      </c>
    </row>
    <row r="98">
      <c r="A98" s="27" t="n"/>
      <c r="B98" s="13" t="n"/>
      <c r="C98" t="inlineStr">
        <is>
          <t>Price_BOM_VLC_VLSC_Insert_092</t>
        </is>
      </c>
      <c r="D98" t="inlineStr">
        <is>
          <t>:30123-4P-15HP-VLSC:30123-4P-20HP-VLSC:</t>
        </is>
      </c>
      <c r="E98" t="inlineStr">
        <is>
          <t>XA</t>
        </is>
      </c>
      <c r="F98" s="2" t="inlineStr">
        <is>
          <t>Opt_InsertProvided</t>
        </is>
      </c>
      <c r="G98" t="inlineStr">
        <is>
          <t>:Cast Iron, ASTM-A48, CL 35:CaseMatl_Ductile_Iron_ASTM-A536-80:</t>
        </is>
      </c>
      <c r="H98" s="2" t="inlineStr">
        <is>
          <t>:C30:C35:J:</t>
        </is>
      </c>
      <c r="I98" t="inlineStr">
        <is>
          <t>Coating_Standard</t>
        </is>
      </c>
      <c r="J98" t="inlineStr">
        <is>
          <t>:MechSealType21:MechSealType2:</t>
        </is>
      </c>
      <c r="K98" t="inlineStr">
        <is>
          <t>E</t>
        </is>
      </c>
      <c r="L98" t="inlineStr">
        <is>
          <t>:324TC:326TC:364TC:365TC:</t>
        </is>
      </c>
      <c r="M98" s="7" t="inlineStr">
        <is>
          <t>Cast Iron, ASTM-A48, CL 30</t>
        </is>
      </c>
      <c r="N98" s="7" t="inlineStr">
        <is>
          <t>C30</t>
        </is>
      </c>
      <c r="O98" s="2" t="inlineStr">
        <is>
          <t>250# ANSI Flange</t>
        </is>
      </c>
      <c r="P98" s="2" t="inlineStr">
        <is>
          <t>RTF</t>
        </is>
      </c>
      <c r="Q98" s="1" t="n"/>
      <c r="R98" s="2" t="inlineStr">
        <is>
          <t>A300202</t>
        </is>
      </c>
      <c r="S98" s="2" t="inlineStr">
        <is>
          <t>LT108</t>
        </is>
      </c>
      <c r="T98" s="13" t="n">
        <v>6</v>
      </c>
      <c r="U98" t="n">
        <v>143</v>
      </c>
    </row>
    <row r="99">
      <c r="A99" s="27" t="n"/>
      <c r="B99" s="13" t="n"/>
      <c r="C99" t="inlineStr">
        <is>
          <t>Price_BOM_VLC_VLSC_Insert_093</t>
        </is>
      </c>
      <c r="D99" s="71" t="inlineStr">
        <is>
          <t>:30123-4P-7.5HP-VLC:30123-4P-10HP-VLC:</t>
        </is>
      </c>
      <c r="E99" s="2" t="inlineStr">
        <is>
          <t>X3</t>
        </is>
      </c>
      <c r="F99" s="2" t="inlineStr">
        <is>
          <t>Opt_InsertProvided</t>
        </is>
      </c>
      <c r="G99" t="inlineStr">
        <is>
          <t>:Cast Iron, ASTM-A48, CL 30:Cast Iron, ASTM-A48, CL 35:</t>
        </is>
      </c>
      <c r="H99" s="2" t="inlineStr">
        <is>
          <t>:C30:C35:</t>
        </is>
      </c>
      <c r="I99" t="inlineStr">
        <is>
          <t>Coating_Standard</t>
        </is>
      </c>
      <c r="J99" t="inlineStr">
        <is>
          <t>:MechSealType21S:MechSealType1Unbal:</t>
        </is>
      </c>
      <c r="K99" t="inlineStr">
        <is>
          <t>X</t>
        </is>
      </c>
      <c r="L99" t="inlineStr">
        <is>
          <t>:143JM:145JM:182JM:184JM:</t>
        </is>
      </c>
      <c r="M99" s="7" t="inlineStr">
        <is>
          <t>Cast Iron, ASTM-A48, CL 30</t>
        </is>
      </c>
      <c r="N99" s="7" t="inlineStr">
        <is>
          <t>C30</t>
        </is>
      </c>
      <c r="O99" s="2" t="inlineStr">
        <is>
          <t>125# ANSI Flange</t>
        </is>
      </c>
      <c r="P99" s="2" t="n">
        <v>96769352</v>
      </c>
      <c r="Q99" s="7" t="inlineStr">
        <is>
          <t>INSERT,LC,X3,JM,SGL, 4.5"AK,CI</t>
        </is>
      </c>
      <c r="R99" s="2" t="inlineStr">
        <is>
          <t>A100522</t>
        </is>
      </c>
      <c r="S99" s="2" t="inlineStr">
        <is>
          <t>LT027</t>
        </is>
      </c>
      <c r="T99" s="13" t="n">
        <v>0</v>
      </c>
      <c r="U99" t="n">
        <v>0</v>
      </c>
    </row>
    <row r="100">
      <c r="A100" s="27" t="n"/>
      <c r="B100" s="13" t="n"/>
      <c r="C100" t="inlineStr">
        <is>
          <t>Price_BOM_VLC_VLSC_Insert_094</t>
        </is>
      </c>
      <c r="D100" s="71" t="inlineStr">
        <is>
          <t>:30123-4P-7.5HP-VLC:30123-4P-10HP-VLC:</t>
        </is>
      </c>
      <c r="E100" s="2" t="inlineStr">
        <is>
          <t>X3</t>
        </is>
      </c>
      <c r="F100" s="2" t="inlineStr">
        <is>
          <t>Opt_InsertProvided</t>
        </is>
      </c>
      <c r="G100" t="inlineStr">
        <is>
          <t>:Cast Iron, ASTM-A48, CL 30:Cast Iron, ASTM-A48, CL 35:</t>
        </is>
      </c>
      <c r="H100" s="2" t="inlineStr">
        <is>
          <t>:C30:C35:</t>
        </is>
      </c>
      <c r="I100" t="inlineStr">
        <is>
          <t>Coating_Standard</t>
        </is>
      </c>
      <c r="J100" t="inlineStr">
        <is>
          <t>:MechSealType21S:MechSealType1Unbal:</t>
        </is>
      </c>
      <c r="K100" t="inlineStr">
        <is>
          <t>X</t>
        </is>
      </c>
      <c r="L100" t="inlineStr">
        <is>
          <t>:213JM:215JM:254JMZ:256JMZ</t>
        </is>
      </c>
      <c r="M100" s="7" t="inlineStr">
        <is>
          <t>Cast Iron, ASTM-A48, CL 30</t>
        </is>
      </c>
      <c r="N100" s="7" t="inlineStr">
        <is>
          <t>C30</t>
        </is>
      </c>
      <c r="O100" s="2" t="inlineStr">
        <is>
          <t>125# ANSI Flange</t>
        </is>
      </c>
      <c r="P100" s="2" t="n">
        <v>96769353</v>
      </c>
      <c r="Q100" s="7" t="inlineStr">
        <is>
          <t>INSERT,LC,X3,JM,SGL, 8.5"AK,CI</t>
        </is>
      </c>
      <c r="R100" s="2" t="inlineStr">
        <is>
          <t>A100522</t>
        </is>
      </c>
      <c r="S100" s="2" t="inlineStr">
        <is>
          <t>LT027</t>
        </is>
      </c>
      <c r="T100" s="13" t="n">
        <v>0</v>
      </c>
      <c r="U100" t="n">
        <v>0</v>
      </c>
    </row>
    <row r="101">
      <c r="A101" s="27" t="n"/>
      <c r="B101" s="13" t="n"/>
      <c r="C101" t="inlineStr">
        <is>
          <t>Price_BOM_VLC_VLSC_Insert_095</t>
        </is>
      </c>
      <c r="D101" s="71" t="inlineStr">
        <is>
          <t>:30123-4P-7.5HP-VLSC:30123-4P-10HP-VLSC:</t>
        </is>
      </c>
      <c r="E101" t="inlineStr">
        <is>
          <t>X3</t>
        </is>
      </c>
      <c r="F101" s="2" t="inlineStr">
        <is>
          <t>Opt_InsertProvided</t>
        </is>
      </c>
      <c r="G101" s="2" t="inlineStr">
        <is>
          <t>:Cast Iron, ASTM-A48, CL 35:</t>
        </is>
      </c>
      <c r="H101" s="2" t="inlineStr">
        <is>
          <t>:C30:C35:J:</t>
        </is>
      </c>
      <c r="I101" t="inlineStr">
        <is>
          <t>Coating_Standard</t>
        </is>
      </c>
      <c r="J101" t="inlineStr">
        <is>
          <t>:MechSealType21:MechSealType2:</t>
        </is>
      </c>
      <c r="K101" t="inlineStr">
        <is>
          <t>E</t>
        </is>
      </c>
      <c r="L101" t="inlineStr">
        <is>
          <t>:182TC:184TC:213TC:215TC:254TC:256TC:</t>
        </is>
      </c>
      <c r="M101" s="7" t="inlineStr">
        <is>
          <t>Cast Iron, ASTM-A48, CL 30</t>
        </is>
      </c>
      <c r="N101" s="7" t="inlineStr">
        <is>
          <t>C30</t>
        </is>
      </c>
      <c r="O101" s="2" t="inlineStr">
        <is>
          <t>125# ANSI Flange</t>
        </is>
      </c>
      <c r="P101" s="2" t="n">
        <v>98269626</v>
      </c>
      <c r="Q101" s="1" t="n"/>
      <c r="R101" s="2" t="inlineStr">
        <is>
          <t>A300167</t>
        </is>
      </c>
      <c r="S101" s="2" t="inlineStr">
        <is>
          <t>LT108</t>
        </is>
      </c>
      <c r="T101" s="13" t="n">
        <v>6</v>
      </c>
      <c r="U101" t="n">
        <v>142</v>
      </c>
    </row>
    <row r="102">
      <c r="A102" s="27" t="n"/>
      <c r="B102" s="13" t="n"/>
      <c r="C102" t="inlineStr">
        <is>
          <t>Price_BOM_VLC_VLSC_Insert_096</t>
        </is>
      </c>
      <c r="D102" s="71" t="inlineStr">
        <is>
          <t>:30123-4P-7.5HP-VLSC:30123-4P-10HP-VLSC:</t>
        </is>
      </c>
      <c r="E102" t="inlineStr">
        <is>
          <t>X3</t>
        </is>
      </c>
      <c r="F102" s="2" t="inlineStr">
        <is>
          <t>Opt_InsertProvided</t>
        </is>
      </c>
      <c r="G102" t="inlineStr">
        <is>
          <t>:Cast Iron, ASTM-A48, CL 35:CaseMatl_Ductile_Iron_ASTM-A536-80:</t>
        </is>
      </c>
      <c r="H102" s="2" t="inlineStr">
        <is>
          <t>:C30:C35:J:</t>
        </is>
      </c>
      <c r="I102" t="inlineStr">
        <is>
          <t>Coating_Standard</t>
        </is>
      </c>
      <c r="J102" t="inlineStr">
        <is>
          <t>:MechSealType21:MechSealType2:</t>
        </is>
      </c>
      <c r="K102" t="inlineStr">
        <is>
          <t>E</t>
        </is>
      </c>
      <c r="L102" t="inlineStr">
        <is>
          <t>:182TC:184TC:213TC:215TC:254TC:256TC:</t>
        </is>
      </c>
      <c r="M102" s="7" t="inlineStr">
        <is>
          <t>Cast Iron, ASTM-A48, CL 30</t>
        </is>
      </c>
      <c r="N102" s="7" t="inlineStr">
        <is>
          <t>C30</t>
        </is>
      </c>
      <c r="O102" s="2" t="inlineStr">
        <is>
          <t>250# ANSI Flange</t>
        </is>
      </c>
      <c r="P102" s="2" t="inlineStr">
        <is>
          <t>RTF</t>
        </is>
      </c>
      <c r="Q102" s="1" t="n"/>
      <c r="R102" s="2" t="inlineStr">
        <is>
          <t>A300186</t>
        </is>
      </c>
      <c r="S102" s="2" t="inlineStr">
        <is>
          <t>LT108</t>
        </is>
      </c>
      <c r="T102" s="13" t="n">
        <v>6</v>
      </c>
      <c r="U102" t="n">
        <v>142</v>
      </c>
    </row>
    <row r="103">
      <c r="A103" s="27" t="n"/>
      <c r="B103" s="13" t="n"/>
      <c r="C103" t="inlineStr">
        <is>
          <t>Price_BOM_VLC_VLSC_Insert_097</t>
        </is>
      </c>
      <c r="D103" t="inlineStr">
        <is>
          <t>:40707-2P-15HP-VLC:40707-2P-20HP-VLC:40707-2P-25HP-VLC:40707-2P-30HP-VLC:40707-2P-40HP-VLC:</t>
        </is>
      </c>
      <c r="E103" t="inlineStr">
        <is>
          <t>X4</t>
        </is>
      </c>
      <c r="F103" s="2" t="inlineStr">
        <is>
          <t>Opt_InsertProvided</t>
        </is>
      </c>
      <c r="G103" t="inlineStr">
        <is>
          <t>:Cast Iron, ASTM-A48, CL 30:Cast Iron, ASTM-A48, CL 35:</t>
        </is>
      </c>
      <c r="H103" s="2" t="inlineStr">
        <is>
          <t>:C30:C35:</t>
        </is>
      </c>
      <c r="I103" t="inlineStr">
        <is>
          <t>Coating_Standard</t>
        </is>
      </c>
      <c r="J103" t="inlineStr">
        <is>
          <t>:MechSealType21S:MechSealType1Unbal:</t>
        </is>
      </c>
      <c r="K103" t="inlineStr">
        <is>
          <t>W</t>
        </is>
      </c>
      <c r="L103" t="inlineStr">
        <is>
          <t>:213JMZ:215JMZ:213JM:215JM:254JM:256JM:</t>
        </is>
      </c>
      <c r="M103" s="7" t="inlineStr">
        <is>
          <t>Cast Iron, ASTM-A48, CL 30</t>
        </is>
      </c>
      <c r="N103" s="7" t="inlineStr">
        <is>
          <t>C30</t>
        </is>
      </c>
      <c r="O103" s="2" t="inlineStr">
        <is>
          <t>125# ANSI Flange</t>
        </is>
      </c>
      <c r="P103" s="2" t="n">
        <v>96769369</v>
      </c>
      <c r="Q103" s="7" t="inlineStr">
        <is>
          <t>INSERT,LC,X4,JM,SGL, 8.5"AK,CI</t>
        </is>
      </c>
      <c r="R103" s="2" t="inlineStr">
        <is>
          <t>A100525</t>
        </is>
      </c>
      <c r="S103" s="2" t="inlineStr">
        <is>
          <t>LT027</t>
        </is>
      </c>
      <c r="T103" s="13" t="n">
        <v>0</v>
      </c>
      <c r="U103" t="n">
        <v>0</v>
      </c>
    </row>
    <row r="104">
      <c r="A104" s="27" t="n"/>
      <c r="B104" s="13" t="n"/>
      <c r="C104" t="inlineStr">
        <is>
          <t>Price_BOM_VLC_VLSC_Insert_098</t>
        </is>
      </c>
      <c r="D104" t="inlineStr">
        <is>
          <t>:40707-2P-15HP-VLC:40707-2P-20HP-VLC:40707-2P-25HP-VLC:40707-2P-30HP-VLC:40707-2P-40HP-VLC:</t>
        </is>
      </c>
      <c r="E104" t="inlineStr">
        <is>
          <t>X4</t>
        </is>
      </c>
      <c r="F104" s="2" t="inlineStr">
        <is>
          <t>Opt_InsertProvided</t>
        </is>
      </c>
      <c r="G104" t="inlineStr">
        <is>
          <t>:Cast Iron, ASTM-A48, CL 30:Cast Iron, ASTM-A48, CL 35:</t>
        </is>
      </c>
      <c r="H104" s="2" t="inlineStr">
        <is>
          <t>:C30:C35:</t>
        </is>
      </c>
      <c r="I104" t="inlineStr">
        <is>
          <t>Coating_Standard</t>
        </is>
      </c>
      <c r="J104" t="inlineStr">
        <is>
          <t>:MechSealType21S:MechSealType1Unbal:</t>
        </is>
      </c>
      <c r="K104" t="inlineStr">
        <is>
          <t>W</t>
        </is>
      </c>
      <c r="L104" t="inlineStr">
        <is>
          <t>:284JM:286JM:324JM:326JM:364JMZ:365JMZ:404JMZ:405JMZ:</t>
        </is>
      </c>
      <c r="M104" s="7" t="inlineStr">
        <is>
          <t>Cast Iron, ASTM-A48, CL 30</t>
        </is>
      </c>
      <c r="N104" s="7" t="inlineStr">
        <is>
          <t>C30</t>
        </is>
      </c>
      <c r="O104" s="2" t="inlineStr">
        <is>
          <t>125# ANSI Flange</t>
        </is>
      </c>
      <c r="P104" s="2" t="n">
        <v>96769370</v>
      </c>
      <c r="Q104" s="7" t="inlineStr">
        <is>
          <t>INSERT,LC,X4,JM,SGL,12.5"AK,CI</t>
        </is>
      </c>
      <c r="R104" s="2" t="inlineStr">
        <is>
          <t>A100525</t>
        </is>
      </c>
      <c r="S104" s="2" t="inlineStr">
        <is>
          <t>LT027</t>
        </is>
      </c>
      <c r="T104" s="13" t="n">
        <v>0</v>
      </c>
      <c r="U104" t="n">
        <v>0</v>
      </c>
    </row>
    <row r="105">
      <c r="A105" s="27" t="n"/>
      <c r="B105" s="13" t="n"/>
      <c r="C105" t="inlineStr">
        <is>
          <t>Price_BOM_VLC_VLSC_Insert_099</t>
        </is>
      </c>
      <c r="D105" t="inlineStr">
        <is>
          <t>:40707-2P-15HP-VLSC:40707-2P-20HP-VLSC:40707-2P-25HP-VLSC:40707-2P-30HP-VLSC:40707-2P-40HP-VLSC:</t>
        </is>
      </c>
      <c r="E105" t="inlineStr">
        <is>
          <t>X4</t>
        </is>
      </c>
      <c r="F105" s="2" t="inlineStr">
        <is>
          <t>Opt_InsertProvided</t>
        </is>
      </c>
      <c r="G105" s="2" t="inlineStr">
        <is>
          <t>:Cast Iron, ASTM-A48, CL 35:</t>
        </is>
      </c>
      <c r="H105" s="2" t="inlineStr">
        <is>
          <t>:C30:C35:J:</t>
        </is>
      </c>
      <c r="I105" t="inlineStr">
        <is>
          <t>Coating_Standard</t>
        </is>
      </c>
      <c r="J105" t="inlineStr">
        <is>
          <t>:MechSealType21:MechSealType2:</t>
        </is>
      </c>
      <c r="K105" t="inlineStr">
        <is>
          <t>E</t>
        </is>
      </c>
      <c r="L105" t="inlineStr">
        <is>
          <t>:254TC:256TC:284TC:286TC:284TSC:286TSC:</t>
        </is>
      </c>
      <c r="M105" s="7" t="inlineStr">
        <is>
          <t>Cast Iron, ASTM-A48, CL 30</t>
        </is>
      </c>
      <c r="N105" s="7" t="inlineStr">
        <is>
          <t>C30</t>
        </is>
      </c>
      <c r="O105" s="2" t="inlineStr">
        <is>
          <t>125# ANSI Flange</t>
        </is>
      </c>
      <c r="P105" s="2" t="n">
        <v>98269622</v>
      </c>
      <c r="Q105" s="1" t="n"/>
      <c r="R105" s="2" t="inlineStr">
        <is>
          <t>A300166</t>
        </is>
      </c>
      <c r="S105" s="2" t="inlineStr">
        <is>
          <t>LT108</t>
        </is>
      </c>
      <c r="T105" s="13" t="n">
        <v>6</v>
      </c>
      <c r="U105" t="n">
        <v>115</v>
      </c>
    </row>
    <row r="106">
      <c r="A106" s="27" t="n"/>
      <c r="B106" s="13" t="n"/>
      <c r="C106" t="inlineStr">
        <is>
          <t>Price_BOM_VLC_VLSC_Insert_100</t>
        </is>
      </c>
      <c r="D106" t="inlineStr">
        <is>
          <t>:40707-2P-15HP-VLSC:40707-2P-20HP-VLSC:40707-2P-25HP-VLSC:40707-2P-30HP-VLSC:40707-2P-40HP-VLSC:</t>
        </is>
      </c>
      <c r="E106" t="inlineStr">
        <is>
          <t>X4</t>
        </is>
      </c>
      <c r="F106" s="2" t="inlineStr">
        <is>
          <t>Opt_InsertProvided</t>
        </is>
      </c>
      <c r="G106" t="inlineStr">
        <is>
          <t>:Cast Iron, ASTM-A48, CL 35:CaseMatl_Ductile_Iron_ASTM-A536-80:</t>
        </is>
      </c>
      <c r="H106" s="2" t="inlineStr">
        <is>
          <t>:C30:C35:J:</t>
        </is>
      </c>
      <c r="I106" t="inlineStr">
        <is>
          <t>Coating_Standard</t>
        </is>
      </c>
      <c r="J106" t="inlineStr">
        <is>
          <t>:MechSealType21:MechSealType2:</t>
        </is>
      </c>
      <c r="K106" t="inlineStr">
        <is>
          <t>E</t>
        </is>
      </c>
      <c r="L106" t="inlineStr">
        <is>
          <t>:254TC:256TC:284TC:286TC:284TSC:286TSC:</t>
        </is>
      </c>
      <c r="M106" s="7" t="inlineStr">
        <is>
          <t>Cast Iron, ASTM-A48, CL 30</t>
        </is>
      </c>
      <c r="N106" s="7" t="inlineStr">
        <is>
          <t>C30</t>
        </is>
      </c>
      <c r="O106" s="2" t="inlineStr">
        <is>
          <t>250# ANSI Flange</t>
        </is>
      </c>
      <c r="P106" s="2" t="inlineStr">
        <is>
          <t>RTF</t>
        </is>
      </c>
      <c r="Q106" s="1" t="n"/>
      <c r="R106" s="2" t="inlineStr">
        <is>
          <t>A300177</t>
        </is>
      </c>
      <c r="S106" s="2" t="inlineStr">
        <is>
          <t>LT108</t>
        </is>
      </c>
      <c r="T106" s="13" t="n">
        <v>6</v>
      </c>
      <c r="U106" t="n">
        <v>115</v>
      </c>
    </row>
    <row r="107">
      <c r="A107" s="27" t="n"/>
      <c r="B107" s="13" t="n"/>
      <c r="C107" t="inlineStr">
        <is>
          <t>Price_BOM_VLC_VLSC_Insert_101</t>
        </is>
      </c>
      <c r="D107" t="inlineStr">
        <is>
          <t>:40707-2P-15HP-VLSC:40707-2P-20HP-VLSC:40707-2P-25HP-VLSC:40707-2P-30HP-VLSC:40707-2P-40HP-VLSC:</t>
        </is>
      </c>
      <c r="E107" t="inlineStr">
        <is>
          <t>X4</t>
        </is>
      </c>
      <c r="F107" s="2" t="inlineStr">
        <is>
          <t>Opt_InsertProvided</t>
        </is>
      </c>
      <c r="G107" t="inlineStr">
        <is>
          <t>:Cast Iron, ASTM-A48, CL 35:CaseMatl_Ductile_Iron_ASTM-A536-80:</t>
        </is>
      </c>
      <c r="H107" s="2" t="inlineStr">
        <is>
          <t>:C30:C35:J:</t>
        </is>
      </c>
      <c r="I107" t="inlineStr">
        <is>
          <t>Coating_Standard</t>
        </is>
      </c>
      <c r="J107" t="inlineStr">
        <is>
          <t>:MechSealType21:MechSealType2:</t>
        </is>
      </c>
      <c r="K107" t="inlineStr">
        <is>
          <t>E</t>
        </is>
      </c>
      <c r="L107" t="inlineStr">
        <is>
          <t>:324TSC:326TSC:324TC:326TC:364TSC:365TSC:364TC:365TC:404TSC:405TSC:404TC:405TC</t>
        </is>
      </c>
      <c r="M107" s="7" t="inlineStr">
        <is>
          <t>Cast Iron, ASTM-A48, CL 30</t>
        </is>
      </c>
      <c r="N107" s="7" t="inlineStr">
        <is>
          <t>C30</t>
        </is>
      </c>
      <c r="O107" s="2" t="inlineStr">
        <is>
          <t>125# ANSI Flange</t>
        </is>
      </c>
      <c r="P107" s="2" t="n">
        <v>98273968</v>
      </c>
      <c r="Q107" s="2" t="inlineStr">
        <is>
          <t>BRK B/M VLS X4,7" 324/365 TC MTR</t>
        </is>
      </c>
      <c r="R107" s="7" t="inlineStr">
        <is>
          <t>A300198</t>
        </is>
      </c>
      <c r="S107" s="2" t="inlineStr">
        <is>
          <t>LT108</t>
        </is>
      </c>
      <c r="T107" s="13" t="n">
        <v>6</v>
      </c>
      <c r="U107" t="n">
        <v>123</v>
      </c>
    </row>
    <row r="108">
      <c r="A108" s="27" t="n"/>
      <c r="B108" s="13" t="n"/>
      <c r="C108" t="inlineStr">
        <is>
          <t>Price_BOM_VLC_VLSC_Insert_102</t>
        </is>
      </c>
      <c r="D108" t="inlineStr">
        <is>
          <t>:40707-2P-15HP-VLSC:40707-2P-20HP-VLSC:40707-2P-25HP-VLSC:40707-2P-30HP-VLSC:40707-2P-40HP-VLSC:</t>
        </is>
      </c>
      <c r="E108" t="inlineStr">
        <is>
          <t>X4</t>
        </is>
      </c>
      <c r="F108" s="2" t="inlineStr">
        <is>
          <t>Opt_InsertProvided</t>
        </is>
      </c>
      <c r="G108" t="inlineStr">
        <is>
          <t>:Cast Iron, ASTM-A48, CL 35:CaseMatl_Ductile_Iron_ASTM-A536-80:</t>
        </is>
      </c>
      <c r="H108" s="2" t="inlineStr">
        <is>
          <t>:C30:C35:J:</t>
        </is>
      </c>
      <c r="I108" t="inlineStr">
        <is>
          <t>Coating_Standard</t>
        </is>
      </c>
      <c r="J108" t="inlineStr">
        <is>
          <t>:MechSealType21:MechSealType2:</t>
        </is>
      </c>
      <c r="K108" t="inlineStr">
        <is>
          <t>E</t>
        </is>
      </c>
      <c r="L108" t="inlineStr">
        <is>
          <t>:324TSC:326TSC:324TC:326TC:364TSC:365TSC:364TC:365TC:404TSC:405TSC:404TC:405TC</t>
        </is>
      </c>
      <c r="M108" s="7" t="inlineStr">
        <is>
          <t>Cast Iron, ASTM-A48, CL 30</t>
        </is>
      </c>
      <c r="N108" s="7" t="inlineStr">
        <is>
          <t>C30</t>
        </is>
      </c>
      <c r="O108" s="2" t="inlineStr">
        <is>
          <t>250# ANSI Flange</t>
        </is>
      </c>
      <c r="P108" s="2" t="inlineStr">
        <is>
          <t>RTF</t>
        </is>
      </c>
      <c r="Q108" s="2" t="inlineStr">
        <is>
          <t>BRK B/M VLS X4,7" 324/365 TC MTR</t>
        </is>
      </c>
      <c r="R108" s="2" t="inlineStr">
        <is>
          <t>A300227</t>
        </is>
      </c>
      <c r="S108" s="2" t="inlineStr">
        <is>
          <t>LT108</t>
        </is>
      </c>
      <c r="T108" s="13" t="n">
        <v>6</v>
      </c>
      <c r="U108" t="n">
        <v>123</v>
      </c>
    </row>
    <row r="109">
      <c r="A109" s="27" t="n"/>
      <c r="B109" s="13" t="n"/>
      <c r="C109" t="inlineStr">
        <is>
          <t>Price_BOM_VLC_VLSC_Insert_103</t>
        </is>
      </c>
      <c r="D109" t="inlineStr">
        <is>
          <t>:40707-4P-3HP-VLC:40707-4P-5HP-VLC:40707-2P-15HP-VLC:</t>
        </is>
      </c>
      <c r="E109" s="2" t="inlineStr">
        <is>
          <t>X3</t>
        </is>
      </c>
      <c r="F109" s="2" t="inlineStr">
        <is>
          <t>Opt_InsertProvided</t>
        </is>
      </c>
      <c r="G109" t="inlineStr">
        <is>
          <t>:Cast Iron, ASTM-A48, CL 30:Cast Iron, ASTM-A48, CL 35:</t>
        </is>
      </c>
      <c r="H109" s="2" t="inlineStr">
        <is>
          <t>:C30:C35:</t>
        </is>
      </c>
      <c r="I109" t="inlineStr">
        <is>
          <t>Coating_Standard</t>
        </is>
      </c>
      <c r="J109" t="inlineStr">
        <is>
          <t>:MechSealType21S:MechSealType1Unbal:</t>
        </is>
      </c>
      <c r="K109" t="inlineStr">
        <is>
          <t>X</t>
        </is>
      </c>
      <c r="L109" t="inlineStr">
        <is>
          <t>:143JM:145JM:182JM:184JM:</t>
        </is>
      </c>
      <c r="M109" s="7" t="inlineStr">
        <is>
          <t>Cast Iron, ASTM-A48, CL 30</t>
        </is>
      </c>
      <c r="N109" s="7" t="inlineStr">
        <is>
          <t>C30</t>
        </is>
      </c>
      <c r="O109" s="2" t="inlineStr">
        <is>
          <t>125# ANSI Flange</t>
        </is>
      </c>
      <c r="P109" s="2" t="n">
        <v>96769352</v>
      </c>
      <c r="Q109" s="7" t="inlineStr">
        <is>
          <t>INSERT,LC,X3,JM,SGL, 4.5"AK,CI</t>
        </is>
      </c>
      <c r="R109" s="2" t="inlineStr">
        <is>
          <t>A100522</t>
        </is>
      </c>
      <c r="S109" s="2" t="inlineStr">
        <is>
          <t>LT027</t>
        </is>
      </c>
      <c r="T109" s="13" t="n">
        <v>0</v>
      </c>
      <c r="U109" t="n">
        <v>0</v>
      </c>
    </row>
    <row r="110">
      <c r="A110" s="27" t="n"/>
      <c r="B110" s="13" t="n"/>
      <c r="C110" t="inlineStr">
        <is>
          <t>Price_BOM_VLC_VLSC_Insert_104</t>
        </is>
      </c>
      <c r="D110" t="inlineStr">
        <is>
          <t>:40707-4P-3HP-VLC:40707-4P-5HP-VLC:40707-2P-15HP-VLC:</t>
        </is>
      </c>
      <c r="E110" s="2" t="inlineStr">
        <is>
          <t>X3</t>
        </is>
      </c>
      <c r="F110" s="2" t="inlineStr">
        <is>
          <t>Opt_InsertProvided</t>
        </is>
      </c>
      <c r="G110" t="inlineStr">
        <is>
          <t>:Cast Iron, ASTM-A48, CL 30:Cast Iron, ASTM-A48, CL 35:</t>
        </is>
      </c>
      <c r="H110" s="2" t="inlineStr">
        <is>
          <t>:C30:C35:</t>
        </is>
      </c>
      <c r="I110" t="inlineStr">
        <is>
          <t>Coating_Standard</t>
        </is>
      </c>
      <c r="J110" t="inlineStr">
        <is>
          <t>:MechSealType21S:MechSealType1Unbal:</t>
        </is>
      </c>
      <c r="K110" t="inlineStr">
        <is>
          <t>X</t>
        </is>
      </c>
      <c r="L110" t="inlineStr">
        <is>
          <t>:213JM:215JM:254JMZ:256JMZ</t>
        </is>
      </c>
      <c r="M110" s="7" t="inlineStr">
        <is>
          <t>Cast Iron, ASTM-A48, CL 30</t>
        </is>
      </c>
      <c r="N110" s="7" t="inlineStr">
        <is>
          <t>C30</t>
        </is>
      </c>
      <c r="O110" s="2" t="inlineStr">
        <is>
          <t>125# ANSI Flange</t>
        </is>
      </c>
      <c r="P110" s="2" t="n">
        <v>96769353</v>
      </c>
      <c r="Q110" s="7" t="inlineStr">
        <is>
          <t>INSERT,LC,X3,JM,SGL, 8.5"AK,CI</t>
        </is>
      </c>
      <c r="R110" s="2" t="inlineStr">
        <is>
          <t>A100522</t>
        </is>
      </c>
      <c r="S110" s="2" t="inlineStr">
        <is>
          <t>LT027</t>
        </is>
      </c>
      <c r="T110" s="13" t="n">
        <v>0</v>
      </c>
      <c r="U110" t="n">
        <v>0</v>
      </c>
    </row>
    <row r="111">
      <c r="A111" s="27" t="n"/>
      <c r="B111" s="13" t="n"/>
      <c r="C111" t="inlineStr">
        <is>
          <t>Price_BOM_VLC_VLSC_Insert_105</t>
        </is>
      </c>
      <c r="D111" t="inlineStr">
        <is>
          <t>:40707-4P-3HP-VLSC:40707-4P-5HP-VLSC:40707-2P-15HP-VLSC:</t>
        </is>
      </c>
      <c r="E111" t="inlineStr">
        <is>
          <t>X3</t>
        </is>
      </c>
      <c r="F111" s="2" t="inlineStr">
        <is>
          <t>Opt_InsertProvided</t>
        </is>
      </c>
      <c r="G111" s="2" t="inlineStr">
        <is>
          <t>:Cast Iron, ASTM-A48, CL 35:</t>
        </is>
      </c>
      <c r="H111" s="2" t="inlineStr">
        <is>
          <t>:C30:C35:J:</t>
        </is>
      </c>
      <c r="I111" t="inlineStr">
        <is>
          <t>Coating_Standard</t>
        </is>
      </c>
      <c r="J111" t="inlineStr">
        <is>
          <t>:MechSealType21:MechSealType2:</t>
        </is>
      </c>
      <c r="K111" t="inlineStr">
        <is>
          <t>E</t>
        </is>
      </c>
      <c r="L111" t="inlineStr">
        <is>
          <t>:182TC:184TC:213TC:215TC:254TC:256TC:</t>
        </is>
      </c>
      <c r="M111" s="7" t="inlineStr">
        <is>
          <t>Cast Iron, ASTM-A48, CL 30</t>
        </is>
      </c>
      <c r="N111" s="7" t="inlineStr">
        <is>
          <t>C30</t>
        </is>
      </c>
      <c r="O111" s="2" t="inlineStr">
        <is>
          <t>125# ANSI Flange</t>
        </is>
      </c>
      <c r="P111" s="2" t="n">
        <v>98274045</v>
      </c>
      <c r="Q111" s="1" t="n"/>
      <c r="R111" s="2" t="inlineStr">
        <is>
          <t>A300192</t>
        </is>
      </c>
      <c r="S111" s="2" t="inlineStr">
        <is>
          <t>LT108</t>
        </is>
      </c>
      <c r="T111" s="13" t="n">
        <v>6</v>
      </c>
      <c r="U111" t="n">
        <v>126</v>
      </c>
    </row>
    <row r="112">
      <c r="A112" s="27" t="n"/>
      <c r="B112" s="13" t="n"/>
      <c r="C112" t="inlineStr">
        <is>
          <t>Price_BOM_VLC_VLSC_Insert_106</t>
        </is>
      </c>
      <c r="D112" t="inlineStr">
        <is>
          <t>:40707-4P-3HP-VLSC:40707-4P-5HP-VLSC:40707-2P-15HP-VLSC:</t>
        </is>
      </c>
      <c r="E112" t="inlineStr">
        <is>
          <t>X3</t>
        </is>
      </c>
      <c r="F112" s="2" t="inlineStr">
        <is>
          <t>Opt_InsertProvided</t>
        </is>
      </c>
      <c r="G112" t="inlineStr">
        <is>
          <t>:Cast Iron, ASTM-A48, CL 35:CaseMatl_Ductile_Iron_ASTM-A536-80:</t>
        </is>
      </c>
      <c r="H112" s="2" t="inlineStr">
        <is>
          <t>:C30:C35:J:</t>
        </is>
      </c>
      <c r="I112" t="inlineStr">
        <is>
          <t>Coating_Standard</t>
        </is>
      </c>
      <c r="J112" t="inlineStr">
        <is>
          <t>:MechSealType21:MechSealType2:</t>
        </is>
      </c>
      <c r="K112" t="inlineStr">
        <is>
          <t>E</t>
        </is>
      </c>
      <c r="L112" t="inlineStr">
        <is>
          <t>:182TC:184TC:213TC:215TC:254TC:256TC:</t>
        </is>
      </c>
      <c r="M112" s="7" t="inlineStr">
        <is>
          <t>Cast Iron, ASTM-A48, CL 30</t>
        </is>
      </c>
      <c r="N112" s="7" t="inlineStr">
        <is>
          <t>C30</t>
        </is>
      </c>
      <c r="O112" s="2" t="inlineStr">
        <is>
          <t>250# ANSI Flange</t>
        </is>
      </c>
      <c r="P112" s="2" t="n">
        <v>98274045</v>
      </c>
      <c r="Q112" s="1" t="n"/>
      <c r="R112" s="2" t="inlineStr">
        <is>
          <t>A300221</t>
        </is>
      </c>
      <c r="S112" s="2" t="inlineStr">
        <is>
          <t>LT108</t>
        </is>
      </c>
      <c r="T112" s="13" t="n">
        <v>6</v>
      </c>
      <c r="U112" t="n">
        <v>126</v>
      </c>
    </row>
    <row r="113">
      <c r="A113" s="27" t="n"/>
      <c r="B113" s="13" t="n"/>
      <c r="C113" t="inlineStr">
        <is>
          <t>Price_BOM_VLC_VLSC_Insert_107</t>
        </is>
      </c>
      <c r="D113" t="inlineStr">
        <is>
          <t>:40957-2P-40HP-VLC:40957-2P-50HP-VLC:40957-2P-60HP-VLC:40957-2P-75HP-VLC:40957-2P-100HP-VLC:40957-4P-15HP-VLC:</t>
        </is>
      </c>
      <c r="E113" s="2" t="inlineStr">
        <is>
          <t>XA</t>
        </is>
      </c>
      <c r="F113" s="2" t="inlineStr">
        <is>
          <t>Opt_InsertProvided</t>
        </is>
      </c>
      <c r="G113" t="inlineStr">
        <is>
          <t>:Cast Iron, ASTM-A48, CL 30:Cast Iron, ASTM-A48, CL 35:</t>
        </is>
      </c>
      <c r="H113" s="2" t="inlineStr">
        <is>
          <t>:C30:C35:</t>
        </is>
      </c>
      <c r="I113" t="inlineStr">
        <is>
          <t>Coating_Standard</t>
        </is>
      </c>
      <c r="J113" t="inlineStr">
        <is>
          <t>:MechSealType21S:MechSealType1Unbal:</t>
        </is>
      </c>
      <c r="K113" t="inlineStr">
        <is>
          <t>W</t>
        </is>
      </c>
      <c r="L113" t="inlineStr">
        <is>
          <t>:213JMZ:215JMZ:213JM:215JM:254JM:256JM:</t>
        </is>
      </c>
      <c r="M113" s="7" t="inlineStr">
        <is>
          <t>Cast Iron, ASTM-A48, CL 30</t>
        </is>
      </c>
      <c r="N113" s="7" t="inlineStr">
        <is>
          <t>C30</t>
        </is>
      </c>
      <c r="O113" s="2" t="inlineStr">
        <is>
          <t>125# ANSI Flange</t>
        </is>
      </c>
      <c r="P113" s="2" t="n">
        <v>96769409</v>
      </c>
      <c r="Q113" s="7" t="inlineStr">
        <is>
          <t>INSERT,LC,XA,JM,SGL, 8.5"AK,CI</t>
        </is>
      </c>
      <c r="R113" s="2" t="inlineStr">
        <is>
          <t>A100530</t>
        </is>
      </c>
      <c r="S113" s="2" t="inlineStr">
        <is>
          <t>LT027</t>
        </is>
      </c>
      <c r="T113" s="13" t="n">
        <v>0</v>
      </c>
      <c r="U113" t="n">
        <v>0</v>
      </c>
    </row>
    <row r="114">
      <c r="A114" s="27" t="n"/>
      <c r="B114" s="13" t="n"/>
      <c r="C114" t="inlineStr">
        <is>
          <t>Price_BOM_VLC_VLSC_Insert_108</t>
        </is>
      </c>
      <c r="D114" t="inlineStr">
        <is>
          <t>:40957-2P-40HP-VLC:40957-2P-50HP-VLC:40957-2P-60HP-VLC:40957-2P-75HP-VLC:40957-2P-100HP-VLC:40957-4P-15HP-VLC:</t>
        </is>
      </c>
      <c r="E114" s="2" t="inlineStr">
        <is>
          <t>XA</t>
        </is>
      </c>
      <c r="F114" s="2" t="inlineStr">
        <is>
          <t>Opt_InsertProvided</t>
        </is>
      </c>
      <c r="G114" t="inlineStr">
        <is>
          <t>:Cast Iron, ASTM-A48, CL 30:Cast Iron, ASTM-A48, CL 35:</t>
        </is>
      </c>
      <c r="H114" s="2" t="inlineStr">
        <is>
          <t>:C30:C35:</t>
        </is>
      </c>
      <c r="I114" t="inlineStr">
        <is>
          <t>Coating_Standard</t>
        </is>
      </c>
      <c r="J114" t="inlineStr">
        <is>
          <t>:MechSealType21S:MechSealType1Unbal:</t>
        </is>
      </c>
      <c r="K114" t="inlineStr">
        <is>
          <t>W</t>
        </is>
      </c>
      <c r="L114" t="inlineStr">
        <is>
          <t>:284JM:286JM:324JM:326JM:364JMZ:365JMZ:404JMZ:405JMZ:</t>
        </is>
      </c>
      <c r="M114" s="7" t="inlineStr">
        <is>
          <t>Cast Iron, ASTM-A48, CL 30</t>
        </is>
      </c>
      <c r="N114" s="7" t="inlineStr">
        <is>
          <t>C30</t>
        </is>
      </c>
      <c r="O114" s="2" t="inlineStr">
        <is>
          <t>125# ANSI Flange</t>
        </is>
      </c>
      <c r="P114" s="2" t="n">
        <v>96769410</v>
      </c>
      <c r="Q114" s="7" t="inlineStr">
        <is>
          <t>INSERT,LC,XA,JM,SGL,12.5"AK,CI</t>
        </is>
      </c>
      <c r="R114" s="2" t="inlineStr">
        <is>
          <t>A100530</t>
        </is>
      </c>
      <c r="S114" s="2" t="inlineStr">
        <is>
          <t>LT027</t>
        </is>
      </c>
      <c r="T114" s="13" t="n">
        <v>0</v>
      </c>
      <c r="U114" t="n">
        <v>0</v>
      </c>
    </row>
    <row r="115">
      <c r="A115" s="27" t="n"/>
      <c r="B115" s="13" t="n"/>
      <c r="C115" t="inlineStr">
        <is>
          <t>Price_BOM_VLC_VLSC_Insert_109</t>
        </is>
      </c>
      <c r="D115" t="inlineStr">
        <is>
          <t>:40957-2P-40HP-VLSC:40957-2P-50HP-VLSC:40957-2P-60HP-VLSC:40957-2P-75HP-VLSC:40957-2P-100HP-VLSC:40957-4P-15HP-VLSC:</t>
        </is>
      </c>
      <c r="E115" s="2" t="inlineStr">
        <is>
          <t>XA</t>
        </is>
      </c>
      <c r="F115" s="2" t="inlineStr">
        <is>
          <t>Opt_InsertProvided</t>
        </is>
      </c>
      <c r="G115" s="2" t="inlineStr">
        <is>
          <t>:Cast Iron, ASTM-A48, CL 35:</t>
        </is>
      </c>
      <c r="H115" s="2" t="inlineStr">
        <is>
          <t>:C30:C35:J:</t>
        </is>
      </c>
      <c r="I115" t="inlineStr">
        <is>
          <t>Coating_Standard</t>
        </is>
      </c>
      <c r="J115" t="inlineStr">
        <is>
          <t>:MechSealType21:MechSealType2:</t>
        </is>
      </c>
      <c r="K115" t="inlineStr">
        <is>
          <t>E</t>
        </is>
      </c>
      <c r="L115" t="inlineStr">
        <is>
          <t>:213TC:215TC:254TC:256TC:</t>
        </is>
      </c>
      <c r="M115" s="7" t="inlineStr">
        <is>
          <t>Cast Iron, ASTM-A48, CL 30</t>
        </is>
      </c>
      <c r="N115" s="7" t="inlineStr">
        <is>
          <t>C30</t>
        </is>
      </c>
      <c r="O115" s="2" t="inlineStr">
        <is>
          <t>125# ANSI Flange</t>
        </is>
      </c>
      <c r="P115" s="63" t="n">
        <v>98274030</v>
      </c>
      <c r="Q115" s="7" t="n"/>
      <c r="R115" s="2" t="inlineStr">
        <is>
          <t>A300194</t>
        </is>
      </c>
      <c r="S115" s="2" t="inlineStr">
        <is>
          <t>LT108</t>
        </is>
      </c>
      <c r="T115" s="13" t="n">
        <v>6</v>
      </c>
      <c r="U115" t="n">
        <v>250</v>
      </c>
    </row>
    <row r="116">
      <c r="A116" s="27" t="n"/>
      <c r="B116" s="13" t="n"/>
      <c r="C116" t="inlineStr">
        <is>
          <t>Price_BOM_VLC_VLSC_Insert_110</t>
        </is>
      </c>
      <c r="D116" t="inlineStr">
        <is>
          <t>:40957-2P-40HP-VLSC:40957-2P-50HP-VLSC:40957-2P-60HP-VLSC:40957-2P-75HP-VLSC:40957-2P-100HP-VLSC:40957-4P-15HP-VLSC:</t>
        </is>
      </c>
      <c r="E116" s="2" t="inlineStr">
        <is>
          <t>XA</t>
        </is>
      </c>
      <c r="F116" s="2" t="inlineStr">
        <is>
          <t>Opt_InsertProvided</t>
        </is>
      </c>
      <c r="G116" s="2" t="inlineStr">
        <is>
          <t>:Cast Iron, ASTM-A48, CL 35:</t>
        </is>
      </c>
      <c r="H116" s="2" t="inlineStr">
        <is>
          <t>:C30:C35:J:</t>
        </is>
      </c>
      <c r="I116" t="inlineStr">
        <is>
          <t>Coating_Standard</t>
        </is>
      </c>
      <c r="J116" t="inlineStr">
        <is>
          <t>:MechSealType21:MechSealType2:</t>
        </is>
      </c>
      <c r="K116" t="inlineStr">
        <is>
          <t>E</t>
        </is>
      </c>
      <c r="L116" t="inlineStr">
        <is>
          <t>:254TC:256TC:284TC:286TC:284TSC:286TSC:</t>
        </is>
      </c>
      <c r="M116" s="7" t="inlineStr">
        <is>
          <t>Cast Iron, ASTM-A48, CL 30</t>
        </is>
      </c>
      <c r="N116" s="7" t="inlineStr">
        <is>
          <t>C30</t>
        </is>
      </c>
      <c r="O116" s="2" t="inlineStr">
        <is>
          <t>125# ANSI Flange</t>
        </is>
      </c>
      <c r="P116" s="2" t="n">
        <v>98356293</v>
      </c>
      <c r="Q116" s="2" t="inlineStr">
        <is>
          <t>BRK B/M VLS X4,9.5" 284/286 TC MTR</t>
        </is>
      </c>
      <c r="R116" s="2" t="inlineStr">
        <is>
          <t>A300165</t>
        </is>
      </c>
      <c r="S116" s="2" t="inlineStr">
        <is>
          <t>LT108</t>
        </is>
      </c>
      <c r="T116" s="13" t="n">
        <v>6</v>
      </c>
      <c r="U116" t="n">
        <v>300</v>
      </c>
    </row>
    <row r="117">
      <c r="A117" s="27" t="n"/>
      <c r="B117" s="13" t="n"/>
      <c r="C117" t="inlineStr">
        <is>
          <t>Price_BOM_VLC_VLSC_Insert_111</t>
        </is>
      </c>
      <c r="D117" t="inlineStr">
        <is>
          <t>:40957-2P-40HP-VLSC:40957-2P-50HP-VLSC:40957-2P-60HP-VLSC:40957-2P-75HP-VLSC:40957-2P-100HP-VLSC:40957-4P-15HP-VLSC:</t>
        </is>
      </c>
      <c r="E117" s="2" t="inlineStr">
        <is>
          <t>XA</t>
        </is>
      </c>
      <c r="F117" s="2" t="inlineStr">
        <is>
          <t>Opt_InsertProvided</t>
        </is>
      </c>
      <c r="G117" s="2" t="inlineStr">
        <is>
          <t>:Cast Iron, ASTM-A48, CL 35:</t>
        </is>
      </c>
      <c r="H117" s="2" t="inlineStr">
        <is>
          <t>:C30:C35:J:</t>
        </is>
      </c>
      <c r="I117" t="inlineStr">
        <is>
          <t>Coating_Standard</t>
        </is>
      </c>
      <c r="J117" t="inlineStr">
        <is>
          <t>:MechSealType21:MechSealType2:</t>
        </is>
      </c>
      <c r="K117" t="inlineStr">
        <is>
          <t>E</t>
        </is>
      </c>
      <c r="L117" t="inlineStr">
        <is>
          <t>:324TSC:326TSC:324TC:326TC:364TSC:365TSC:364TC:365TC:404TSC:405TSC:404TC:405TC</t>
        </is>
      </c>
      <c r="M117" s="7" t="inlineStr">
        <is>
          <t>Cast Iron, ASTM-A48, CL 30</t>
        </is>
      </c>
      <c r="N117" s="7" t="inlineStr">
        <is>
          <t>C30</t>
        </is>
      </c>
      <c r="O117" s="2" t="inlineStr">
        <is>
          <t>125# ANSI Flange</t>
        </is>
      </c>
      <c r="P117" s="63" t="n">
        <v>98454087</v>
      </c>
      <c r="Q117" s="2" t="n"/>
      <c r="R117" t="inlineStr">
        <is>
          <t>A100418</t>
        </is>
      </c>
      <c r="S117" s="2" t="inlineStr">
        <is>
          <t>LT108</t>
        </is>
      </c>
      <c r="T117" s="13" t="n">
        <v>6</v>
      </c>
      <c r="U117" t="n">
        <v>300</v>
      </c>
    </row>
    <row r="118">
      <c r="A118" s="27" t="n"/>
      <c r="B118" s="13" t="n"/>
      <c r="C118" t="inlineStr">
        <is>
          <t>Price_BOM_VLC_VLSC_Insert_112</t>
        </is>
      </c>
      <c r="D118" t="inlineStr">
        <is>
          <t>:40957-4P-5HP-VLC:40957-4P-7.5HP-VLC:40957-4P-10HP-VLC:</t>
        </is>
      </c>
      <c r="E118" s="2" t="inlineStr">
        <is>
          <t>X3</t>
        </is>
      </c>
      <c r="F118" s="2" t="inlineStr">
        <is>
          <t>Opt_InsertProvided</t>
        </is>
      </c>
      <c r="G118" t="inlineStr">
        <is>
          <t>:Cast Iron, ASTM-A48, CL 30:Cast Iron, ASTM-A48, CL 35:</t>
        </is>
      </c>
      <c r="H118" s="2" t="inlineStr">
        <is>
          <t>:C30:C35:</t>
        </is>
      </c>
      <c r="I118" t="inlineStr">
        <is>
          <t>Coating_Standard</t>
        </is>
      </c>
      <c r="J118" t="inlineStr">
        <is>
          <t>:MechSealType21S:MechSealType1Unbal:</t>
        </is>
      </c>
      <c r="K118" t="inlineStr">
        <is>
          <t>X</t>
        </is>
      </c>
      <c r="L118" t="inlineStr">
        <is>
          <t>:143JM:145JM:182JM:184JM:</t>
        </is>
      </c>
      <c r="M118" s="7" t="inlineStr">
        <is>
          <t>Cast Iron, ASTM-A48, CL 30</t>
        </is>
      </c>
      <c r="N118" s="7" t="inlineStr">
        <is>
          <t>C30</t>
        </is>
      </c>
      <c r="O118" s="2" t="inlineStr">
        <is>
          <t>125# ANSI Flange</t>
        </is>
      </c>
      <c r="P118" s="2" t="n">
        <v>96769352</v>
      </c>
      <c r="Q118" s="7" t="inlineStr">
        <is>
          <t>INSERT,LC,X3,JM,SGL, 4.5"AK,CI</t>
        </is>
      </c>
      <c r="R118" s="2" t="inlineStr">
        <is>
          <t>A100522</t>
        </is>
      </c>
      <c r="S118" s="2" t="inlineStr">
        <is>
          <t>LT027</t>
        </is>
      </c>
      <c r="T118" s="13" t="n">
        <v>0</v>
      </c>
      <c r="U118" t="n">
        <v>0</v>
      </c>
    </row>
    <row r="119">
      <c r="A119" s="27" t="n"/>
      <c r="B119" s="13" t="n"/>
      <c r="C119" t="inlineStr">
        <is>
          <t>Price_BOM_VLC_VLSC_Insert_113</t>
        </is>
      </c>
      <c r="D119" t="inlineStr">
        <is>
          <t>:40957-4P-5HP-VLC:40957-4P-7.5HP-VLC:40957-4P-10HP-VLC:</t>
        </is>
      </c>
      <c r="E119" s="2" t="inlineStr">
        <is>
          <t>X3</t>
        </is>
      </c>
      <c r="F119" s="2" t="inlineStr">
        <is>
          <t>Opt_InsertProvided</t>
        </is>
      </c>
      <c r="G119" t="inlineStr">
        <is>
          <t>:Cast Iron, ASTM-A48, CL 30:Cast Iron, ASTM-A48, CL 35:</t>
        </is>
      </c>
      <c r="H119" s="2" t="inlineStr">
        <is>
          <t>:C30:C35:</t>
        </is>
      </c>
      <c r="I119" t="inlineStr">
        <is>
          <t>Coating_Standard</t>
        </is>
      </c>
      <c r="J119" t="inlineStr">
        <is>
          <t>:MechSealType21S:MechSealType1Unbal:</t>
        </is>
      </c>
      <c r="K119" t="inlineStr">
        <is>
          <t>X</t>
        </is>
      </c>
      <c r="L119" t="inlineStr">
        <is>
          <t>:213JM:215JM:254JMZ:256JMZ</t>
        </is>
      </c>
      <c r="M119" s="7" t="inlineStr">
        <is>
          <t>Cast Iron, ASTM-A48, CL 30</t>
        </is>
      </c>
      <c r="N119" s="7" t="inlineStr">
        <is>
          <t>C30</t>
        </is>
      </c>
      <c r="O119" s="2" t="inlineStr">
        <is>
          <t>125# ANSI Flange</t>
        </is>
      </c>
      <c r="P119" s="2" t="n">
        <v>96769353</v>
      </c>
      <c r="Q119" s="7" t="inlineStr">
        <is>
          <t>INSERT,LC,X3,JM,SGL, 8.5"AK,CI</t>
        </is>
      </c>
      <c r="R119" s="2" t="inlineStr">
        <is>
          <t>A100522</t>
        </is>
      </c>
      <c r="S119" s="2" t="inlineStr">
        <is>
          <t>LT027</t>
        </is>
      </c>
      <c r="T119" s="13" t="n">
        <v>0</v>
      </c>
      <c r="U119" t="n">
        <v>0</v>
      </c>
    </row>
    <row r="120">
      <c r="A120" s="27" t="n"/>
      <c r="B120" s="13" t="n"/>
      <c r="C120" t="inlineStr">
        <is>
          <t>Price_BOM_VLC_VLSC_Insert_114</t>
        </is>
      </c>
      <c r="D120" t="inlineStr">
        <is>
          <t>:40957-4P-5HP-VLSC:40957-4P-7.5HP-VLSC:40957-4P-10HP-VLSC:</t>
        </is>
      </c>
      <c r="E120" s="7" t="inlineStr">
        <is>
          <t>X3</t>
        </is>
      </c>
      <c r="F120" s="2" t="inlineStr">
        <is>
          <t>Opt_InsertProvided</t>
        </is>
      </c>
      <c r="G120" t="inlineStr">
        <is>
          <t>:Cast Iron, ASTM-A48, CL 35:CaseMatl_Ductile_Iron_ASTM-A536-80:</t>
        </is>
      </c>
      <c r="H120" s="2" t="inlineStr">
        <is>
          <t>:C30:C35:J:</t>
        </is>
      </c>
      <c r="I120" t="inlineStr">
        <is>
          <t>Coating_Standard</t>
        </is>
      </c>
      <c r="J120" t="inlineStr">
        <is>
          <t>:MechSealType21:MechSealType2:</t>
        </is>
      </c>
      <c r="K120" s="7" t="inlineStr">
        <is>
          <t>E</t>
        </is>
      </c>
      <c r="L120" t="inlineStr">
        <is>
          <t>:182TC:184TC:213TC:215TC:254TC:256TC:</t>
        </is>
      </c>
      <c r="M120" s="7" t="inlineStr">
        <is>
          <t>Cast Iron, ASTM-A48, CL 30</t>
        </is>
      </c>
      <c r="N120" s="7" t="inlineStr">
        <is>
          <t>C30</t>
        </is>
      </c>
      <c r="O120" s="2" t="inlineStr">
        <is>
          <t>250# ANSI Flange</t>
        </is>
      </c>
      <c r="P120" s="2" t="inlineStr">
        <is>
          <t>RTF</t>
        </is>
      </c>
      <c r="Q120" s="2" t="inlineStr">
        <is>
          <t>BRK B/M VLS X3,9.5" 182/256 TC MTR</t>
        </is>
      </c>
      <c r="R120" s="2" t="inlineStr">
        <is>
          <t>A300229</t>
        </is>
      </c>
      <c r="S120" s="2" t="inlineStr">
        <is>
          <t>LT108</t>
        </is>
      </c>
      <c r="T120" s="13" t="n">
        <v>6</v>
      </c>
      <c r="U120" t="n">
        <v>300</v>
      </c>
    </row>
    <row r="121">
      <c r="A121" s="27" t="n"/>
      <c r="B121" s="13" t="n"/>
      <c r="C121" t="inlineStr">
        <is>
          <t>Price_BOM_VLC_VLSC_Insert_115</t>
        </is>
      </c>
      <c r="D121" t="inlineStr">
        <is>
          <t>:40957-4P-5HP-VLSC:40957-4P-7.5HP-VLSC:40957-4P-10HP-VLSC:</t>
        </is>
      </c>
      <c r="E121" s="7" t="inlineStr">
        <is>
          <t>X3</t>
        </is>
      </c>
      <c r="F121" s="2" t="inlineStr">
        <is>
          <t>Opt_InsertProvided</t>
        </is>
      </c>
      <c r="G121" s="2" t="inlineStr">
        <is>
          <t>:Cast Iron, ASTM-A48, CL 35:</t>
        </is>
      </c>
      <c r="H121" s="2" t="inlineStr">
        <is>
          <t>:C30:C35:J:</t>
        </is>
      </c>
      <c r="I121" t="inlineStr">
        <is>
          <t>Coating_Standard</t>
        </is>
      </c>
      <c r="J121" t="inlineStr">
        <is>
          <t>:MechSealType21:MechSealType2:</t>
        </is>
      </c>
      <c r="K121" s="7" t="inlineStr">
        <is>
          <t>E</t>
        </is>
      </c>
      <c r="L121" t="inlineStr">
        <is>
          <t>:182TC:184TC:213TC:215TC:254TC:256TC:</t>
        </is>
      </c>
      <c r="M121" s="7" t="inlineStr">
        <is>
          <t>Cast Iron, ASTM-A48, CL 30</t>
        </is>
      </c>
      <c r="N121" s="7" t="inlineStr">
        <is>
          <t>C30</t>
        </is>
      </c>
      <c r="O121" s="2" t="inlineStr">
        <is>
          <t>125# ANSI Flange</t>
        </is>
      </c>
      <c r="P121" s="2" t="n">
        <v>98269623</v>
      </c>
      <c r="Q121" s="2" t="inlineStr">
        <is>
          <t>BRK B/M VLS X3,9.5" 182/256 TC MTR</t>
        </is>
      </c>
      <c r="R121" s="2" t="inlineStr">
        <is>
          <t>A100132</t>
        </is>
      </c>
      <c r="S121" s="2" t="inlineStr">
        <is>
          <t>LT108</t>
        </is>
      </c>
      <c r="T121" s="13" t="n">
        <v>6</v>
      </c>
      <c r="U121" t="n">
        <v>300</v>
      </c>
    </row>
    <row r="122">
      <c r="A122" s="27" t="n"/>
      <c r="B122" s="13" t="n"/>
      <c r="C122" t="inlineStr">
        <is>
          <t>Price_BOM_VLC_VLSC_Insert_116</t>
        </is>
      </c>
      <c r="D122" t="inlineStr">
        <is>
          <t>:40121-4P-15HP-VLC:40121-4P-20HP-VLC:40121-4P-25HP-VLC:</t>
        </is>
      </c>
      <c r="E122" s="2" t="inlineStr">
        <is>
          <t>XA</t>
        </is>
      </c>
      <c r="F122" s="2" t="inlineStr">
        <is>
          <t>Opt_InsertProvided</t>
        </is>
      </c>
      <c r="G122" t="inlineStr">
        <is>
          <t>:Cast Iron, ASTM-A48, CL 30:Cast Iron, ASTM-A48, CL 35:</t>
        </is>
      </c>
      <c r="H122" s="2" t="inlineStr">
        <is>
          <t>:C30:C35:</t>
        </is>
      </c>
      <c r="I122" t="inlineStr">
        <is>
          <t>Coating_Standard</t>
        </is>
      </c>
      <c r="J122" t="inlineStr">
        <is>
          <t>:MechSealType21S:MechSealType1Unbal:</t>
        </is>
      </c>
      <c r="K122" t="inlineStr">
        <is>
          <t>W</t>
        </is>
      </c>
      <c r="L122" t="inlineStr">
        <is>
          <t>:213JMZ:215JMZ:213JM:215JM:254JM:256JM:</t>
        </is>
      </c>
      <c r="M122" s="7" t="inlineStr">
        <is>
          <t>Cast Iron, ASTM-A48, CL 30</t>
        </is>
      </c>
      <c r="N122" s="7" t="inlineStr">
        <is>
          <t>C30</t>
        </is>
      </c>
      <c r="O122" s="2" t="inlineStr">
        <is>
          <t>125# ANSI Flange</t>
        </is>
      </c>
      <c r="P122" s="2" t="n">
        <v>96769409</v>
      </c>
      <c r="Q122" s="7" t="inlineStr">
        <is>
          <t>INSERT,LC,XA,JM,SGL, 8.5"AK,CI</t>
        </is>
      </c>
      <c r="R122" s="2" t="inlineStr">
        <is>
          <t>A100530</t>
        </is>
      </c>
      <c r="S122" s="2" t="inlineStr">
        <is>
          <t>LT027</t>
        </is>
      </c>
      <c r="T122" s="13" t="n">
        <v>0</v>
      </c>
      <c r="U122" t="n">
        <v>0</v>
      </c>
    </row>
    <row r="123">
      <c r="A123" s="27" t="n"/>
      <c r="B123" s="13" t="n"/>
      <c r="C123" t="inlineStr">
        <is>
          <t>Price_BOM_VLC_VLSC_Insert_117</t>
        </is>
      </c>
      <c r="D123" t="inlineStr">
        <is>
          <t>:40121-4P-15HP-VLC:40121-4P-20HP-VLC:40121-4P-25HP-VLC:</t>
        </is>
      </c>
      <c r="E123" s="2" t="inlineStr">
        <is>
          <t>XA</t>
        </is>
      </c>
      <c r="F123" s="2" t="inlineStr">
        <is>
          <t>Opt_InsertProvided</t>
        </is>
      </c>
      <c r="G123" t="inlineStr">
        <is>
          <t>:Cast Iron, ASTM-A48, CL 30:Cast Iron, ASTM-A48, CL 35:</t>
        </is>
      </c>
      <c r="H123" s="2" t="inlineStr">
        <is>
          <t>:C30:C35:</t>
        </is>
      </c>
      <c r="I123" t="inlineStr">
        <is>
          <t>Coating_Standard</t>
        </is>
      </c>
      <c r="J123" t="inlineStr">
        <is>
          <t>:MechSealType21S:MechSealType1Unbal:</t>
        </is>
      </c>
      <c r="K123" t="inlineStr">
        <is>
          <t>W</t>
        </is>
      </c>
      <c r="L123" t="inlineStr">
        <is>
          <t>:284JM:286JM:324JM:326JM:364JMZ:365JMZ:404JMZ:405JMZ:</t>
        </is>
      </c>
      <c r="M123" s="7" t="inlineStr">
        <is>
          <t>Cast Iron, ASTM-A48, CL 30</t>
        </is>
      </c>
      <c r="N123" s="7" t="inlineStr">
        <is>
          <t>C30</t>
        </is>
      </c>
      <c r="O123" s="2" t="inlineStr">
        <is>
          <t>125# ANSI Flange</t>
        </is>
      </c>
      <c r="P123" s="2" t="n">
        <v>96769410</v>
      </c>
      <c r="Q123" s="7" t="inlineStr">
        <is>
          <t>INSERT,LC,XA,JM,SGL,12.5"AK,CI</t>
        </is>
      </c>
      <c r="R123" s="2" t="inlineStr">
        <is>
          <t>A100530</t>
        </is>
      </c>
      <c r="S123" s="2" t="inlineStr">
        <is>
          <t>LT027</t>
        </is>
      </c>
      <c r="T123" s="13" t="n">
        <v>0</v>
      </c>
      <c r="U123" t="n">
        <v>0</v>
      </c>
    </row>
    <row r="124">
      <c r="A124" s="27" t="n"/>
      <c r="B124" s="13" t="n"/>
      <c r="C124" t="inlineStr">
        <is>
          <t>Price_BOM_VLC_VLSC_Insert_118</t>
        </is>
      </c>
      <c r="D124" t="inlineStr">
        <is>
          <t>:40121-4P-15HP-VLSC:40121-4P-20HP-VLSC:40121-4P-25HP-VLSC:</t>
        </is>
      </c>
      <c r="E124" t="inlineStr">
        <is>
          <t>X3</t>
        </is>
      </c>
      <c r="F124" s="2" t="inlineStr">
        <is>
          <t>Opt_InsertProvided</t>
        </is>
      </c>
      <c r="G124" s="2" t="inlineStr">
        <is>
          <t>:Cast Iron, ASTM-A48, CL 35:</t>
        </is>
      </c>
      <c r="H124" s="2" t="inlineStr">
        <is>
          <t>:C30:C35:J:</t>
        </is>
      </c>
      <c r="I124" t="inlineStr">
        <is>
          <t>Coating_Standard</t>
        </is>
      </c>
      <c r="J124" t="inlineStr">
        <is>
          <t>:MechSealType21:MechSealType2:</t>
        </is>
      </c>
      <c r="K124" t="inlineStr">
        <is>
          <t>E</t>
        </is>
      </c>
      <c r="L124" t="inlineStr">
        <is>
          <t>:182TC:184TC:213TC:215TC:254TC:256TC:</t>
        </is>
      </c>
      <c r="M124" s="7" t="inlineStr">
        <is>
          <t>Cast Iron, ASTM-A48, CL 30</t>
        </is>
      </c>
      <c r="N124" s="7" t="inlineStr">
        <is>
          <t>C30</t>
        </is>
      </c>
      <c r="O124" s="2" t="inlineStr">
        <is>
          <t>125# ANSI Flange</t>
        </is>
      </c>
      <c r="P124" s="2" t="n">
        <v>98269626</v>
      </c>
      <c r="Q124" s="1" t="n"/>
      <c r="R124" s="2" t="inlineStr">
        <is>
          <t>A300167</t>
        </is>
      </c>
      <c r="S124" s="2" t="inlineStr">
        <is>
          <t>LT108</t>
        </is>
      </c>
      <c r="T124" s="13" t="n">
        <v>6</v>
      </c>
      <c r="U124" t="n">
        <v>142</v>
      </c>
    </row>
    <row r="125">
      <c r="A125" s="27" t="n"/>
      <c r="B125" s="13" t="n"/>
      <c r="C125" t="inlineStr">
        <is>
          <t>Price_BOM_VLC_VLSC_Insert_119</t>
        </is>
      </c>
      <c r="D125" t="inlineStr">
        <is>
          <t>:40121-4P-15HP-VLSC:40121-4P-20HP-VLSC:40121-4P-25HP-VLSC:</t>
        </is>
      </c>
      <c r="E125" t="inlineStr">
        <is>
          <t>X3</t>
        </is>
      </c>
      <c r="F125" s="2" t="inlineStr">
        <is>
          <t>Opt_InsertProvided</t>
        </is>
      </c>
      <c r="G125" t="inlineStr">
        <is>
          <t>:Cast Iron, ASTM-A48, CL 35:CaseMatl_Ductile_Iron_ASTM-A536-80:</t>
        </is>
      </c>
      <c r="H125" s="2" t="inlineStr">
        <is>
          <t>:C30:C35:J:</t>
        </is>
      </c>
      <c r="I125" t="inlineStr">
        <is>
          <t>Coating_Standard</t>
        </is>
      </c>
      <c r="J125" t="inlineStr">
        <is>
          <t>:MechSealType21:MechSealType2:</t>
        </is>
      </c>
      <c r="K125" t="inlineStr">
        <is>
          <t>E</t>
        </is>
      </c>
      <c r="L125" t="inlineStr">
        <is>
          <t>:182TC:184TC:213TC:215TC:254TC:256TC:</t>
        </is>
      </c>
      <c r="M125" s="7" t="inlineStr">
        <is>
          <t>Cast Iron, ASTM-A48, CL 30</t>
        </is>
      </c>
      <c r="N125" s="7" t="inlineStr">
        <is>
          <t>C30</t>
        </is>
      </c>
      <c r="O125" s="2" t="inlineStr">
        <is>
          <t>250# ANSI Flange</t>
        </is>
      </c>
      <c r="P125" s="2" t="inlineStr">
        <is>
          <t>RTF</t>
        </is>
      </c>
      <c r="Q125" s="1" t="n"/>
      <c r="R125" s="2" t="inlineStr">
        <is>
          <t>A300186</t>
        </is>
      </c>
      <c r="S125" s="2" t="inlineStr">
        <is>
          <t>LT108</t>
        </is>
      </c>
      <c r="T125" s="13" t="n">
        <v>6</v>
      </c>
      <c r="U125" t="n">
        <v>142</v>
      </c>
    </row>
    <row r="126">
      <c r="A126" s="27" t="n"/>
      <c r="B126" s="13" t="n"/>
      <c r="C126" t="inlineStr">
        <is>
          <t>Price_BOM_VLC_VLSC_Insert_120</t>
        </is>
      </c>
      <c r="D126" t="inlineStr">
        <is>
          <t>:40121-4P-15HP-VLSC:40121-4P-20HP-VLSC:40121-4P-25HP-VLSC:</t>
        </is>
      </c>
      <c r="E126" t="inlineStr">
        <is>
          <t>XA</t>
        </is>
      </c>
      <c r="F126" s="2" t="inlineStr">
        <is>
          <t>Opt_InsertProvided</t>
        </is>
      </c>
      <c r="G126" s="2" t="inlineStr">
        <is>
          <t>:Cast Iron, ASTM-A48, CL 35:</t>
        </is>
      </c>
      <c r="H126" s="2" t="inlineStr">
        <is>
          <t>:C30:C35:J:</t>
        </is>
      </c>
      <c r="I126" t="inlineStr">
        <is>
          <t>Coating_Standard</t>
        </is>
      </c>
      <c r="J126" t="inlineStr">
        <is>
          <t>:MechSealType21:MechSealType2:</t>
        </is>
      </c>
      <c r="K126" t="inlineStr">
        <is>
          <t>E</t>
        </is>
      </c>
      <c r="L126" t="inlineStr">
        <is>
          <t>:182TC:184TC:213TC:215TC:254TC:256TC:</t>
        </is>
      </c>
      <c r="M126" s="7" t="inlineStr">
        <is>
          <t>Cast Iron, ASTM-A48, CL 30</t>
        </is>
      </c>
      <c r="N126" s="7" t="inlineStr">
        <is>
          <t>C30</t>
        </is>
      </c>
      <c r="O126" s="2" t="inlineStr">
        <is>
          <t>125# ANSI Flange</t>
        </is>
      </c>
      <c r="P126" s="2" t="n">
        <v>98273311</v>
      </c>
      <c r="Q126" s="1" t="n"/>
      <c r="R126" s="2" t="inlineStr">
        <is>
          <t>A300168</t>
        </is>
      </c>
      <c r="S126" s="2" t="inlineStr">
        <is>
          <t>LT108</t>
        </is>
      </c>
      <c r="T126" s="13" t="n">
        <v>6</v>
      </c>
      <c r="U126" t="n">
        <v>143</v>
      </c>
    </row>
    <row r="127">
      <c r="A127" s="27" t="n"/>
      <c r="B127" s="13" t="n"/>
      <c r="C127" t="inlineStr">
        <is>
          <t>Price_BOM_VLC_VLSC_Insert_121</t>
        </is>
      </c>
      <c r="D127" t="inlineStr">
        <is>
          <t>:40121-4P-15HP-VLSC:40121-4P-20HP-VLSC:40121-4P-25HP-VLSC:</t>
        </is>
      </c>
      <c r="E127" t="inlineStr">
        <is>
          <t>XA</t>
        </is>
      </c>
      <c r="F127" s="2" t="inlineStr">
        <is>
          <t>Opt_InsertProvided</t>
        </is>
      </c>
      <c r="G127" t="inlineStr">
        <is>
          <t>:Cast Iron, ASTM-A48, CL 35:CaseMatl_Ductile_Iron_ASTM-A536-80:</t>
        </is>
      </c>
      <c r="H127" s="2" t="inlineStr">
        <is>
          <t>:C30:C35:J:</t>
        </is>
      </c>
      <c r="I127" t="inlineStr">
        <is>
          <t>Coating_Standard</t>
        </is>
      </c>
      <c r="J127" t="inlineStr">
        <is>
          <t>:MechSealType21:MechSealType2:</t>
        </is>
      </c>
      <c r="K127" t="inlineStr">
        <is>
          <t>E</t>
        </is>
      </c>
      <c r="L127" t="inlineStr">
        <is>
          <t>:182TC:184TC:213TC:215TC:254TC:256TC:</t>
        </is>
      </c>
      <c r="M127" s="7" t="inlineStr">
        <is>
          <t>Cast Iron, ASTM-A48, CL 30</t>
        </is>
      </c>
      <c r="N127" s="7" t="inlineStr">
        <is>
          <t>C30</t>
        </is>
      </c>
      <c r="O127" s="2" t="inlineStr">
        <is>
          <t>250# ANSI Flange</t>
        </is>
      </c>
      <c r="P127" s="2" t="inlineStr">
        <is>
          <t>RTF</t>
        </is>
      </c>
      <c r="Q127" s="1" t="n"/>
      <c r="R127" s="2" t="inlineStr">
        <is>
          <t>A300200</t>
        </is>
      </c>
      <c r="S127" s="2" t="inlineStr">
        <is>
          <t>LT108</t>
        </is>
      </c>
      <c r="T127" s="13" t="n">
        <v>6</v>
      </c>
      <c r="U127" t="n">
        <v>143</v>
      </c>
    </row>
    <row r="128">
      <c r="A128" s="27" t="n"/>
      <c r="B128" s="13" t="n"/>
      <c r="C128" t="inlineStr">
        <is>
          <t>Price_BOM_VLC_VLSC_Insert_122</t>
        </is>
      </c>
      <c r="D128" t="inlineStr">
        <is>
          <t>:40121-4P-15HP-VLSC:40121-4P-20HP-VLSC:40121-4P-25HP-VLSC:</t>
        </is>
      </c>
      <c r="E128" t="inlineStr">
        <is>
          <t>XA</t>
        </is>
      </c>
      <c r="F128" s="2" t="inlineStr">
        <is>
          <t>Opt_InsertProvided</t>
        </is>
      </c>
      <c r="G128" s="2" t="inlineStr">
        <is>
          <t>:Cast Iron, ASTM-A48, CL 35:</t>
        </is>
      </c>
      <c r="H128" s="2" t="inlineStr">
        <is>
          <t>:C30:C35:J:</t>
        </is>
      </c>
      <c r="I128" t="inlineStr">
        <is>
          <t>Coating_Standard</t>
        </is>
      </c>
      <c r="J128" t="inlineStr">
        <is>
          <t>:MechSealType21:MechSealType2:</t>
        </is>
      </c>
      <c r="K128" t="inlineStr">
        <is>
          <t>E</t>
        </is>
      </c>
      <c r="L128" t="inlineStr">
        <is>
          <t>:284TC:286TC:</t>
        </is>
      </c>
      <c r="M128" s="7" t="inlineStr">
        <is>
          <t>Cast Iron, ASTM-A48, CL 30</t>
        </is>
      </c>
      <c r="N128" s="7" t="inlineStr">
        <is>
          <t>C30</t>
        </is>
      </c>
      <c r="O128" s="2" t="inlineStr">
        <is>
          <t>125# ANSI Flange</t>
        </is>
      </c>
      <c r="P128" s="2" t="n">
        <v>98273944</v>
      </c>
      <c r="Q128" s="1" t="n"/>
      <c r="R128" s="2" t="inlineStr">
        <is>
          <t>A300169</t>
        </is>
      </c>
      <c r="S128" s="2" t="inlineStr">
        <is>
          <t>LT108</t>
        </is>
      </c>
      <c r="T128" s="13" t="n">
        <v>6</v>
      </c>
      <c r="U128" t="n">
        <v>143</v>
      </c>
    </row>
    <row r="129">
      <c r="A129" s="27" t="n"/>
      <c r="B129" s="13" t="n"/>
      <c r="C129" t="inlineStr">
        <is>
          <t>Price_BOM_VLC_VLSC_Insert_123</t>
        </is>
      </c>
      <c r="D129" t="inlineStr">
        <is>
          <t>:40121-4P-15HP-VLSC:40121-4P-20HP-VLSC:40121-4P-25HP-VLSC:</t>
        </is>
      </c>
      <c r="E129" t="inlineStr">
        <is>
          <t>XA</t>
        </is>
      </c>
      <c r="F129" s="2" t="inlineStr">
        <is>
          <t>Opt_InsertProvided</t>
        </is>
      </c>
      <c r="G129" t="inlineStr">
        <is>
          <t>:Cast Iron, ASTM-A48, CL 35:CaseMatl_Ductile_Iron_ASTM-A536-80:</t>
        </is>
      </c>
      <c r="H129" s="2" t="inlineStr">
        <is>
          <t>:C30:C35:J:</t>
        </is>
      </c>
      <c r="I129" t="inlineStr">
        <is>
          <t>Coating_Standard</t>
        </is>
      </c>
      <c r="J129" t="inlineStr">
        <is>
          <t>:MechSealType21:MechSealType2:</t>
        </is>
      </c>
      <c r="K129" t="inlineStr">
        <is>
          <t>E</t>
        </is>
      </c>
      <c r="L129" t="inlineStr">
        <is>
          <t>:284TC:286TC:</t>
        </is>
      </c>
      <c r="M129" s="7" t="inlineStr">
        <is>
          <t>Cast Iron, ASTM-A48, CL 30</t>
        </is>
      </c>
      <c r="N129" s="7" t="inlineStr">
        <is>
          <t>C30</t>
        </is>
      </c>
      <c r="O129" s="2" t="inlineStr">
        <is>
          <t>250# ANSI Flange</t>
        </is>
      </c>
      <c r="P129" s="2" t="inlineStr">
        <is>
          <t>RTF</t>
        </is>
      </c>
      <c r="Q129" s="1" t="n"/>
      <c r="R129" s="2" t="inlineStr">
        <is>
          <t>A300201</t>
        </is>
      </c>
      <c r="S129" s="2" t="inlineStr">
        <is>
          <t>LT108</t>
        </is>
      </c>
      <c r="T129" s="13" t="n">
        <v>6</v>
      </c>
      <c r="U129" t="n">
        <v>143</v>
      </c>
    </row>
    <row r="130">
      <c r="A130" s="27" t="n"/>
      <c r="B130" s="13" t="n"/>
      <c r="C130" t="inlineStr">
        <is>
          <t>Price_BOM_VLC_VLSC_Insert_124</t>
        </is>
      </c>
      <c r="D130" t="inlineStr">
        <is>
          <t>:40121-4P-15HP-VLSC:40121-4P-20HP-VLSC:40121-4P-25HP-VLSC:</t>
        </is>
      </c>
      <c r="E130" t="inlineStr">
        <is>
          <t>XA</t>
        </is>
      </c>
      <c r="F130" s="2" t="inlineStr">
        <is>
          <t>Opt_InsertProvided</t>
        </is>
      </c>
      <c r="G130" s="2" t="inlineStr">
        <is>
          <t>:Cast Iron, ASTM-A48, CL 35:</t>
        </is>
      </c>
      <c r="H130" s="2" t="inlineStr">
        <is>
          <t>:C30:C35:J:</t>
        </is>
      </c>
      <c r="I130" t="inlineStr">
        <is>
          <t>Coating_Standard</t>
        </is>
      </c>
      <c r="J130" t="inlineStr">
        <is>
          <t>:MechSealType21:MechSealType2:</t>
        </is>
      </c>
      <c r="K130" t="inlineStr">
        <is>
          <t>E</t>
        </is>
      </c>
      <c r="L130" t="inlineStr">
        <is>
          <t>:324TC:326TC:</t>
        </is>
      </c>
      <c r="M130" s="7" t="inlineStr">
        <is>
          <t>Cast Iron, ASTM-A48, CL 30</t>
        </is>
      </c>
      <c r="N130" s="7" t="inlineStr">
        <is>
          <t>C30</t>
        </is>
      </c>
      <c r="O130" s="2" t="inlineStr">
        <is>
          <t>125# ANSI Flange</t>
        </is>
      </c>
      <c r="P130" s="2" t="n">
        <v>98273963</v>
      </c>
      <c r="Q130" s="1" t="n"/>
      <c r="R130" s="2" t="inlineStr">
        <is>
          <t>A300170</t>
        </is>
      </c>
      <c r="S130" s="2" t="inlineStr">
        <is>
          <t>LT108</t>
        </is>
      </c>
      <c r="T130" s="13" t="n">
        <v>6</v>
      </c>
      <c r="U130" t="n">
        <v>143</v>
      </c>
    </row>
    <row r="131">
      <c r="A131" s="27" t="n"/>
      <c r="B131" s="13" t="n"/>
      <c r="C131" t="inlineStr">
        <is>
          <t>Price_BOM_VLC_VLSC_Insert_125</t>
        </is>
      </c>
      <c r="D131" t="inlineStr">
        <is>
          <t>:40121-4P-15HP-VLSC:40121-4P-20HP-VLSC:40121-4P-25HP-VLSC:</t>
        </is>
      </c>
      <c r="E131" t="inlineStr">
        <is>
          <t>XA</t>
        </is>
      </c>
      <c r="F131" s="2" t="inlineStr">
        <is>
          <t>Opt_InsertProvided</t>
        </is>
      </c>
      <c r="G131" t="inlineStr">
        <is>
          <t>:Cast Iron, ASTM-A48, CL 35:CaseMatl_Ductile_Iron_ASTM-A536-80:</t>
        </is>
      </c>
      <c r="H131" s="2" t="inlineStr">
        <is>
          <t>:C30:C35:J:</t>
        </is>
      </c>
      <c r="I131" t="inlineStr">
        <is>
          <t>Coating_Standard</t>
        </is>
      </c>
      <c r="J131" t="inlineStr">
        <is>
          <t>:MechSealType21:MechSealType2:</t>
        </is>
      </c>
      <c r="K131" t="inlineStr">
        <is>
          <t>E</t>
        </is>
      </c>
      <c r="L131" t="inlineStr">
        <is>
          <t>:324TC:326TC:364TC:365TC:</t>
        </is>
      </c>
      <c r="M131" s="7" t="inlineStr">
        <is>
          <t>Cast Iron, ASTM-A48, CL 30</t>
        </is>
      </c>
      <c r="N131" s="7" t="inlineStr">
        <is>
          <t>C30</t>
        </is>
      </c>
      <c r="O131" s="2" t="inlineStr">
        <is>
          <t>250# ANSI Flange</t>
        </is>
      </c>
      <c r="P131" s="2" t="inlineStr">
        <is>
          <t>RTF</t>
        </is>
      </c>
      <c r="Q131" s="1" t="n"/>
      <c r="R131" s="2" t="inlineStr">
        <is>
          <t>A300202</t>
        </is>
      </c>
      <c r="S131" s="2" t="inlineStr">
        <is>
          <t>LT108</t>
        </is>
      </c>
      <c r="T131" s="13" t="n">
        <v>6</v>
      </c>
      <c r="U131" t="n">
        <v>143</v>
      </c>
    </row>
    <row r="132">
      <c r="A132" s="27" t="n"/>
      <c r="B132" s="13" t="n"/>
      <c r="C132" t="inlineStr">
        <is>
          <t>Price_BOM_VLC_VLSC_Insert_126</t>
        </is>
      </c>
      <c r="D132" t="inlineStr">
        <is>
          <t>:40121-4P-15HP-VLSC:40121-4P-20HP-VLSC:40121-4P-25HP-VLSC:</t>
        </is>
      </c>
      <c r="E132" t="inlineStr">
        <is>
          <t>XA</t>
        </is>
      </c>
      <c r="F132" s="2" t="inlineStr">
        <is>
          <t>Opt_InsertProvided</t>
        </is>
      </c>
      <c r="G132" t="inlineStr">
        <is>
          <t>:Cast Iron, ASTM-A48, CL 35:CaseMatl_Ductile_Iron_ASTM-A536-80:</t>
        </is>
      </c>
      <c r="H132" s="2" t="inlineStr">
        <is>
          <t>:C30:C35:J:</t>
        </is>
      </c>
      <c r="I132" t="inlineStr">
        <is>
          <t>Coating_Standard</t>
        </is>
      </c>
      <c r="J132" t="inlineStr">
        <is>
          <t>:MechSealType21:MechSealType2:</t>
        </is>
      </c>
      <c r="K132" t="inlineStr">
        <is>
          <t>E</t>
        </is>
      </c>
      <c r="L132" t="inlineStr">
        <is>
          <t>:364TC:365TC:</t>
        </is>
      </c>
      <c r="M132" s="7" t="inlineStr">
        <is>
          <t>Cast Iron, ASTM-A48, CL 30</t>
        </is>
      </c>
      <c r="N132" s="7" t="inlineStr">
        <is>
          <t>C30</t>
        </is>
      </c>
      <c r="O132" s="2" t="inlineStr">
        <is>
          <t>125# ANSI Flange</t>
        </is>
      </c>
      <c r="P132" s="2" t="n">
        <v>98273963</v>
      </c>
      <c r="Q132" s="7" t="n"/>
      <c r="R132" s="63" t="inlineStr">
        <is>
          <t>A300170</t>
        </is>
      </c>
      <c r="S132" s="2" t="inlineStr">
        <is>
          <t>LT108</t>
        </is>
      </c>
      <c r="T132" s="13" t="n">
        <v>6</v>
      </c>
      <c r="U132" t="n">
        <v>250</v>
      </c>
    </row>
    <row r="133">
      <c r="A133" s="27" t="n"/>
      <c r="B133" s="13" t="n"/>
      <c r="C133" t="inlineStr">
        <is>
          <t>Price_BOM_VLC_VLSC_Insert_127</t>
        </is>
      </c>
      <c r="D133" s="71" t="inlineStr">
        <is>
          <t>:40127-4P-15HP-VLC:40127-4P-20HP-VLC:40127-4P-25HP-VLC:40127-4P-30HP-VLC:</t>
        </is>
      </c>
      <c r="E133" s="2" t="inlineStr">
        <is>
          <t>XA</t>
        </is>
      </c>
      <c r="F133" s="2" t="inlineStr">
        <is>
          <t>Opt_InsertProvided</t>
        </is>
      </c>
      <c r="G133" t="inlineStr">
        <is>
          <t>:Cast Iron, ASTM-A48, CL 30:Cast Iron, ASTM-A48, CL 35:</t>
        </is>
      </c>
      <c r="H133" s="2" t="inlineStr">
        <is>
          <t>:C30:C35:</t>
        </is>
      </c>
      <c r="I133" t="inlineStr">
        <is>
          <t>Coating_Standard</t>
        </is>
      </c>
      <c r="J133" t="inlineStr">
        <is>
          <t>:MechSealType21S:MechSealType1Unbal:</t>
        </is>
      </c>
      <c r="K133" t="inlineStr">
        <is>
          <t>W</t>
        </is>
      </c>
      <c r="L133" t="inlineStr">
        <is>
          <t>:213JMZ:215JMZ:213JM:215JM:254JM:256JM:</t>
        </is>
      </c>
      <c r="M133" s="7" t="inlineStr">
        <is>
          <t>Cast Iron, ASTM-A48, CL 30</t>
        </is>
      </c>
      <c r="N133" s="7" t="inlineStr">
        <is>
          <t>C30</t>
        </is>
      </c>
      <c r="O133" s="2" t="inlineStr">
        <is>
          <t>125# ANSI Flange</t>
        </is>
      </c>
      <c r="P133" s="2" t="n">
        <v>96769409</v>
      </c>
      <c r="Q133" s="7" t="inlineStr">
        <is>
          <t>INSERT,LC,XA,JM,SGL, 8.5"AK,CI</t>
        </is>
      </c>
      <c r="R133" s="2" t="inlineStr">
        <is>
          <t>A100530</t>
        </is>
      </c>
      <c r="S133" s="2" t="inlineStr">
        <is>
          <t>LT027</t>
        </is>
      </c>
      <c r="T133" s="13" t="n">
        <v>0</v>
      </c>
      <c r="U133" t="n">
        <v>0</v>
      </c>
    </row>
    <row r="134">
      <c r="A134" s="27" t="n"/>
      <c r="B134" s="13" t="n"/>
      <c r="C134" t="inlineStr">
        <is>
          <t>Price_BOM_VLC_VLSC_Insert_128</t>
        </is>
      </c>
      <c r="D134" s="71" t="inlineStr">
        <is>
          <t>:40127-4P-15HP-VLC:40127-4P-20HP-VLC:40127-4P-25HP-VLC:40127-4P-30HP-VLC:</t>
        </is>
      </c>
      <c r="E134" s="2" t="inlineStr">
        <is>
          <t>XA</t>
        </is>
      </c>
      <c r="F134" s="2" t="inlineStr">
        <is>
          <t>Opt_InsertProvided</t>
        </is>
      </c>
      <c r="G134" t="inlineStr">
        <is>
          <t>:Cast Iron, ASTM-A48, CL 30:Cast Iron, ASTM-A48, CL 35:</t>
        </is>
      </c>
      <c r="H134" s="2" t="inlineStr">
        <is>
          <t>:C30:C35:</t>
        </is>
      </c>
      <c r="I134" t="inlineStr">
        <is>
          <t>Coating_Standard</t>
        </is>
      </c>
      <c r="J134" t="inlineStr">
        <is>
          <t>:MechSealType21S:MechSealType1Unbal:</t>
        </is>
      </c>
      <c r="K134" t="inlineStr">
        <is>
          <t>W</t>
        </is>
      </c>
      <c r="L134" t="inlineStr">
        <is>
          <t>:284JM:286JM:324JM:326JM:364JMZ:365JMZ:404JMZ:405JMZ:</t>
        </is>
      </c>
      <c r="M134" s="7" t="inlineStr">
        <is>
          <t>Cast Iron, ASTM-A48, CL 30</t>
        </is>
      </c>
      <c r="N134" s="7" t="inlineStr">
        <is>
          <t>C30</t>
        </is>
      </c>
      <c r="O134" s="2" t="inlineStr">
        <is>
          <t>125# ANSI Flange</t>
        </is>
      </c>
      <c r="P134" s="2" t="n">
        <v>96769410</v>
      </c>
      <c r="Q134" s="7" t="inlineStr">
        <is>
          <t>INSERT,LC,XA,JM,SGL,12.5"AK,CI</t>
        </is>
      </c>
      <c r="R134" s="2" t="inlineStr">
        <is>
          <t>A100530</t>
        </is>
      </c>
      <c r="S134" s="2" t="inlineStr">
        <is>
          <t>LT027</t>
        </is>
      </c>
      <c r="T134" s="13" t="n">
        <v>0</v>
      </c>
      <c r="U134" t="n">
        <v>0</v>
      </c>
    </row>
    <row r="135">
      <c r="A135" s="27" t="n"/>
      <c r="B135" s="13" t="n"/>
      <c r="C135" t="inlineStr">
        <is>
          <t>Price_BOM_VLC_VLSC_Insert_129</t>
        </is>
      </c>
      <c r="D135" s="71" t="inlineStr">
        <is>
          <t>:40127-4P-15HP-VLSC:40127-4P-20HP-VLSC:40127-4P-25HP-VLSC:40127-4P-30HP-VLSC:</t>
        </is>
      </c>
      <c r="E135" t="inlineStr">
        <is>
          <t>X3</t>
        </is>
      </c>
      <c r="F135" s="2" t="inlineStr">
        <is>
          <t>Opt_InsertProvided</t>
        </is>
      </c>
      <c r="G135" s="2" t="inlineStr">
        <is>
          <t>:Cast Iron, ASTM-A48, CL 35:</t>
        </is>
      </c>
      <c r="H135" s="2" t="inlineStr">
        <is>
          <t>:C30:C35:J:</t>
        </is>
      </c>
      <c r="I135" t="inlineStr">
        <is>
          <t>Coating_Standard</t>
        </is>
      </c>
      <c r="J135" t="inlineStr">
        <is>
          <t>:MechSealType21:MechSealType2:</t>
        </is>
      </c>
      <c r="K135" t="inlineStr">
        <is>
          <t>E</t>
        </is>
      </c>
      <c r="L135" t="inlineStr">
        <is>
          <t>:182TC:184TC:213TC:215TC:254TC:256TC:</t>
        </is>
      </c>
      <c r="M135" s="7" t="inlineStr">
        <is>
          <t>Cast Iron, ASTM-A48, CL 30</t>
        </is>
      </c>
      <c r="N135" s="7" t="inlineStr">
        <is>
          <t>C30</t>
        </is>
      </c>
      <c r="O135" s="2" t="inlineStr">
        <is>
          <t>125# ANSI Flange</t>
        </is>
      </c>
      <c r="P135" s="2" t="n">
        <v>98269626</v>
      </c>
      <c r="Q135" s="1" t="n"/>
      <c r="R135" s="2" t="inlineStr">
        <is>
          <t>A300167</t>
        </is>
      </c>
      <c r="S135" s="2" t="inlineStr">
        <is>
          <t>LT108</t>
        </is>
      </c>
      <c r="T135" s="13" t="n">
        <v>6</v>
      </c>
      <c r="U135" t="n">
        <v>142</v>
      </c>
    </row>
    <row r="136">
      <c r="A136" s="27" t="n"/>
      <c r="B136" s="13" t="n"/>
      <c r="C136" t="inlineStr">
        <is>
          <t>Price_BOM_VLC_VLSC_Insert_130</t>
        </is>
      </c>
      <c r="D136" s="71" t="inlineStr">
        <is>
          <t>:40127-4P-15HP-VLSC:40127-4P-20HP-VLSC:40127-4P-25HP-VLSC:40127-4P-30HP-VLSC:</t>
        </is>
      </c>
      <c r="E136" t="inlineStr">
        <is>
          <t>X3</t>
        </is>
      </c>
      <c r="F136" s="2" t="inlineStr">
        <is>
          <t>Opt_InsertProvided</t>
        </is>
      </c>
      <c r="G136" t="inlineStr">
        <is>
          <t>:Cast Iron, ASTM-A48, CL 35:CaseMatl_Ductile_Iron_ASTM-A536-80:</t>
        </is>
      </c>
      <c r="H136" s="2" t="inlineStr">
        <is>
          <t>:C30:C35:J:</t>
        </is>
      </c>
      <c r="I136" t="inlineStr">
        <is>
          <t>Coating_Standard</t>
        </is>
      </c>
      <c r="J136" t="inlineStr">
        <is>
          <t>:MechSealType21:MechSealType2:</t>
        </is>
      </c>
      <c r="K136" t="inlineStr">
        <is>
          <t>E</t>
        </is>
      </c>
      <c r="L136" t="inlineStr">
        <is>
          <t>:182TC:184TC:213TC:215TC:254TC:256TC:</t>
        </is>
      </c>
      <c r="M136" s="7" t="inlineStr">
        <is>
          <t>Cast Iron, ASTM-A48, CL 30</t>
        </is>
      </c>
      <c r="N136" s="7" t="inlineStr">
        <is>
          <t>C30</t>
        </is>
      </c>
      <c r="O136" s="2" t="inlineStr">
        <is>
          <t>250# ANSI Flange</t>
        </is>
      </c>
      <c r="P136" s="2" t="inlineStr">
        <is>
          <t>RTF</t>
        </is>
      </c>
      <c r="Q136" s="1" t="n"/>
      <c r="R136" s="2" t="inlineStr">
        <is>
          <t>A300186</t>
        </is>
      </c>
      <c r="S136" s="2" t="inlineStr">
        <is>
          <t>LT108</t>
        </is>
      </c>
      <c r="T136" s="13" t="n">
        <v>6</v>
      </c>
      <c r="U136" t="n">
        <v>142</v>
      </c>
    </row>
    <row r="137">
      <c r="A137" s="27" t="n"/>
      <c r="B137" s="13" t="n"/>
      <c r="C137" t="inlineStr">
        <is>
          <t>Price_BOM_VLC_VLSC_Insert_131</t>
        </is>
      </c>
      <c r="D137" s="71" t="inlineStr">
        <is>
          <t>:40127-4P-15HP-VLSC:40127-4P-20HP-VLSC:40127-4P-25HP-VLSC:40127-4P-30HP-VLSC:</t>
        </is>
      </c>
      <c r="E137" t="inlineStr">
        <is>
          <t>XA</t>
        </is>
      </c>
      <c r="F137" s="2" t="inlineStr">
        <is>
          <t>Opt_InsertProvided</t>
        </is>
      </c>
      <c r="G137" s="2" t="inlineStr">
        <is>
          <t>:Cast Iron, ASTM-A48, CL 35:</t>
        </is>
      </c>
      <c r="H137" s="2" t="inlineStr">
        <is>
          <t>:C30:C35:J:</t>
        </is>
      </c>
      <c r="I137" t="inlineStr">
        <is>
          <t>Coating_Standard</t>
        </is>
      </c>
      <c r="J137" t="inlineStr">
        <is>
          <t>:MechSealType21:MechSealType2:</t>
        </is>
      </c>
      <c r="K137" t="inlineStr">
        <is>
          <t>E</t>
        </is>
      </c>
      <c r="L137" t="inlineStr">
        <is>
          <t>:182TC:184TC:213TC:215TC:254TC:256TC:</t>
        </is>
      </c>
      <c r="M137" s="7" t="inlineStr">
        <is>
          <t>Cast Iron, ASTM-A48, CL 30</t>
        </is>
      </c>
      <c r="N137" s="7" t="inlineStr">
        <is>
          <t>C30</t>
        </is>
      </c>
      <c r="O137" s="2" t="inlineStr">
        <is>
          <t>125# ANSI Flange</t>
        </is>
      </c>
      <c r="P137" s="2" t="n">
        <v>98273311</v>
      </c>
      <c r="Q137" s="1" t="n"/>
      <c r="R137" s="2" t="inlineStr">
        <is>
          <t>A300168</t>
        </is>
      </c>
      <c r="S137" s="2" t="inlineStr">
        <is>
          <t>LT108</t>
        </is>
      </c>
      <c r="T137" s="13" t="n">
        <v>6</v>
      </c>
      <c r="U137" t="n">
        <v>143</v>
      </c>
    </row>
    <row r="138">
      <c r="A138" s="27" t="n"/>
      <c r="B138" s="13" t="n"/>
      <c r="C138" t="inlineStr">
        <is>
          <t>Price_BOM_VLC_VLSC_Insert_132</t>
        </is>
      </c>
      <c r="D138" s="71" t="inlineStr">
        <is>
          <t>:40127-4P-15HP-VLSC:40127-4P-20HP-VLSC:40127-4P-25HP-VLSC:40127-4P-30HP-VLSC:</t>
        </is>
      </c>
      <c r="E138" t="inlineStr">
        <is>
          <t>XA</t>
        </is>
      </c>
      <c r="F138" s="2" t="inlineStr">
        <is>
          <t>Opt_InsertProvided</t>
        </is>
      </c>
      <c r="G138" t="inlineStr">
        <is>
          <t>:Cast Iron, ASTM-A48, CL 35:CaseMatl_Ductile_Iron_ASTM-A536-80:</t>
        </is>
      </c>
      <c r="H138" s="2" t="inlineStr">
        <is>
          <t>:C30:C35:J:</t>
        </is>
      </c>
      <c r="I138" t="inlineStr">
        <is>
          <t>Coating_Standard</t>
        </is>
      </c>
      <c r="J138" t="inlineStr">
        <is>
          <t>:MechSealType21:MechSealType2:</t>
        </is>
      </c>
      <c r="K138" t="inlineStr">
        <is>
          <t>E</t>
        </is>
      </c>
      <c r="L138" t="inlineStr">
        <is>
          <t>:182TC:184TC:213TC:215TC:254TC:256TC:</t>
        </is>
      </c>
      <c r="M138" s="7" t="inlineStr">
        <is>
          <t>Cast Iron, ASTM-A48, CL 30</t>
        </is>
      </c>
      <c r="N138" s="7" t="inlineStr">
        <is>
          <t>C30</t>
        </is>
      </c>
      <c r="O138" s="2" t="inlineStr">
        <is>
          <t>250# ANSI Flange</t>
        </is>
      </c>
      <c r="P138" s="2" t="inlineStr">
        <is>
          <t>RTF</t>
        </is>
      </c>
      <c r="Q138" s="1" t="n"/>
      <c r="R138" s="2" t="inlineStr">
        <is>
          <t>A300200</t>
        </is>
      </c>
      <c r="S138" s="2" t="inlineStr">
        <is>
          <t>LT108</t>
        </is>
      </c>
      <c r="T138" s="13" t="n">
        <v>6</v>
      </c>
      <c r="U138" t="n">
        <v>143</v>
      </c>
    </row>
    <row r="139">
      <c r="A139" s="27" t="n"/>
      <c r="B139" s="13" t="n"/>
      <c r="C139" t="inlineStr">
        <is>
          <t>Price_BOM_VLC_VLSC_Insert_133</t>
        </is>
      </c>
      <c r="D139" s="71" t="inlineStr">
        <is>
          <t>:40127-4P-15HP-VLSC:40127-4P-20HP-VLSC:40127-4P-25HP-VLSC:40127-4P-30HP-VLSC:</t>
        </is>
      </c>
      <c r="E139" t="inlineStr">
        <is>
          <t>XA</t>
        </is>
      </c>
      <c r="F139" s="2" t="inlineStr">
        <is>
          <t>Opt_InsertProvided</t>
        </is>
      </c>
      <c r="G139" s="2" t="inlineStr">
        <is>
          <t>:Cast Iron, ASTM-A48, CL 35:</t>
        </is>
      </c>
      <c r="H139" s="2" t="inlineStr">
        <is>
          <t>:C30:C35:J:</t>
        </is>
      </c>
      <c r="I139" t="inlineStr">
        <is>
          <t>Coating_Standard</t>
        </is>
      </c>
      <c r="J139" t="inlineStr">
        <is>
          <t>:MechSealType21:MechSealType2:</t>
        </is>
      </c>
      <c r="K139" t="inlineStr">
        <is>
          <t>E</t>
        </is>
      </c>
      <c r="L139" t="inlineStr">
        <is>
          <t>:284TC:286TC:</t>
        </is>
      </c>
      <c r="M139" s="7" t="inlineStr">
        <is>
          <t>Cast Iron, ASTM-A48, CL 30</t>
        </is>
      </c>
      <c r="N139" s="7" t="inlineStr">
        <is>
          <t>C30</t>
        </is>
      </c>
      <c r="O139" s="2" t="inlineStr">
        <is>
          <t>125# ANSI Flange</t>
        </is>
      </c>
      <c r="P139" s="2" t="n">
        <v>98273944</v>
      </c>
      <c r="Q139" s="1" t="n"/>
      <c r="R139" s="2" t="inlineStr">
        <is>
          <t>A300169</t>
        </is>
      </c>
      <c r="S139" s="2" t="inlineStr">
        <is>
          <t>LT108</t>
        </is>
      </c>
      <c r="T139" s="13" t="n">
        <v>6</v>
      </c>
      <c r="U139" t="n">
        <v>143</v>
      </c>
    </row>
    <row r="140">
      <c r="A140" s="27" t="n"/>
      <c r="B140" s="13" t="n"/>
      <c r="C140" t="inlineStr">
        <is>
          <t>Price_BOM_VLC_VLSC_Insert_134</t>
        </is>
      </c>
      <c r="D140" s="71" t="inlineStr">
        <is>
          <t>:40127-4P-15HP-VLSC:40127-4P-20HP-VLSC:40127-4P-25HP-VLSC:40127-4P-30HP-VLSC:</t>
        </is>
      </c>
      <c r="E140" t="inlineStr">
        <is>
          <t>XA</t>
        </is>
      </c>
      <c r="F140" s="2" t="inlineStr">
        <is>
          <t>Opt_InsertProvided</t>
        </is>
      </c>
      <c r="G140" t="inlineStr">
        <is>
          <t>:Cast Iron, ASTM-A48, CL 35:CaseMatl_Ductile_Iron_ASTM-A536-80:</t>
        </is>
      </c>
      <c r="H140" s="2" t="inlineStr">
        <is>
          <t>:C30:C35:J:</t>
        </is>
      </c>
      <c r="I140" t="inlineStr">
        <is>
          <t>Coating_Standard</t>
        </is>
      </c>
      <c r="J140" t="inlineStr">
        <is>
          <t>:MechSealType21:MechSealType2:</t>
        </is>
      </c>
      <c r="K140" t="inlineStr">
        <is>
          <t>E</t>
        </is>
      </c>
      <c r="L140" t="inlineStr">
        <is>
          <t>:284TC:286TC:</t>
        </is>
      </c>
      <c r="M140" s="7" t="inlineStr">
        <is>
          <t>Cast Iron, ASTM-A48, CL 30</t>
        </is>
      </c>
      <c r="N140" s="7" t="inlineStr">
        <is>
          <t>C30</t>
        </is>
      </c>
      <c r="O140" s="2" t="inlineStr">
        <is>
          <t>250# ANSI Flange</t>
        </is>
      </c>
      <c r="P140" s="2" t="inlineStr">
        <is>
          <t>RTF</t>
        </is>
      </c>
      <c r="Q140" s="1" t="n"/>
      <c r="R140" s="2" t="inlineStr">
        <is>
          <t>A300201</t>
        </is>
      </c>
      <c r="S140" s="2" t="inlineStr">
        <is>
          <t>LT108</t>
        </is>
      </c>
      <c r="T140" s="13" t="n">
        <v>6</v>
      </c>
      <c r="U140" t="n">
        <v>143</v>
      </c>
    </row>
    <row r="141">
      <c r="A141" s="27" t="n"/>
      <c r="B141" s="13" t="n"/>
      <c r="C141" t="inlineStr">
        <is>
          <t>Price_BOM_VLC_VLSC_Insert_135</t>
        </is>
      </c>
      <c r="D141" s="71" t="inlineStr">
        <is>
          <t>:40127-4P-15HP-VLSC:40127-4P-20HP-VLSC:40127-4P-25HP-VLSC:40127-4P-30HP-VLSC:</t>
        </is>
      </c>
      <c r="E141" t="inlineStr">
        <is>
          <t>XA</t>
        </is>
      </c>
      <c r="F141" s="2" t="inlineStr">
        <is>
          <t>Opt_InsertProvided</t>
        </is>
      </c>
      <c r="G141" s="2" t="inlineStr">
        <is>
          <t>:Cast Iron, ASTM-A48, CL 35:</t>
        </is>
      </c>
      <c r="H141" s="2" t="inlineStr">
        <is>
          <t>:C30:C35:J:</t>
        </is>
      </c>
      <c r="I141" t="inlineStr">
        <is>
          <t>Coating_Standard</t>
        </is>
      </c>
      <c r="J141" t="inlineStr">
        <is>
          <t>:MechSealType21:MechSealType2:</t>
        </is>
      </c>
      <c r="K141" t="inlineStr">
        <is>
          <t>E</t>
        </is>
      </c>
      <c r="L141" t="inlineStr">
        <is>
          <t>:324TC:326TC:</t>
        </is>
      </c>
      <c r="M141" s="7" t="inlineStr">
        <is>
          <t>Cast Iron, ASTM-A48, CL 30</t>
        </is>
      </c>
      <c r="N141" s="7" t="inlineStr">
        <is>
          <t>C30</t>
        </is>
      </c>
      <c r="O141" s="2" t="inlineStr">
        <is>
          <t>125# ANSI Flange</t>
        </is>
      </c>
      <c r="P141" s="2" t="n">
        <v>98273963</v>
      </c>
      <c r="Q141" s="1" t="n"/>
      <c r="R141" s="2" t="inlineStr">
        <is>
          <t>A300170</t>
        </is>
      </c>
      <c r="S141" s="2" t="inlineStr">
        <is>
          <t>LT108</t>
        </is>
      </c>
      <c r="T141" s="13" t="n">
        <v>6</v>
      </c>
      <c r="U141" t="n">
        <v>143</v>
      </c>
    </row>
    <row r="142">
      <c r="A142" s="27" t="n"/>
      <c r="B142" s="13" t="n"/>
      <c r="C142" t="inlineStr">
        <is>
          <t>Price_BOM_VLC_VLSC_Insert_136</t>
        </is>
      </c>
      <c r="D142" s="71" t="inlineStr">
        <is>
          <t>:40127-4P-15HP-VLSC:40127-4P-20HP-VLSC:40127-4P-25HP-VLSC:40127-4P-30HP-VLSC:</t>
        </is>
      </c>
      <c r="E142" t="inlineStr">
        <is>
          <t>XA</t>
        </is>
      </c>
      <c r="F142" s="2" t="inlineStr">
        <is>
          <t>Opt_InsertProvided</t>
        </is>
      </c>
      <c r="G142" t="inlineStr">
        <is>
          <t>:Cast Iron, ASTM-A48, CL 35:CaseMatl_Ductile_Iron_ASTM-A536-80:</t>
        </is>
      </c>
      <c r="H142" s="2" t="inlineStr">
        <is>
          <t>:C30:C35:J:</t>
        </is>
      </c>
      <c r="I142" t="inlineStr">
        <is>
          <t>Coating_Standard</t>
        </is>
      </c>
      <c r="J142" t="inlineStr">
        <is>
          <t>:MechSealType21:MechSealType2:</t>
        </is>
      </c>
      <c r="K142" t="inlineStr">
        <is>
          <t>E</t>
        </is>
      </c>
      <c r="L142" t="inlineStr">
        <is>
          <t>:324TC:326TC:364TC:365TC:</t>
        </is>
      </c>
      <c r="M142" s="7" t="inlineStr">
        <is>
          <t>Cast Iron, ASTM-A48, CL 30</t>
        </is>
      </c>
      <c r="N142" s="7" t="inlineStr">
        <is>
          <t>C30</t>
        </is>
      </c>
      <c r="O142" s="2" t="inlineStr">
        <is>
          <t>250# ANSI Flange</t>
        </is>
      </c>
      <c r="P142" s="2" t="inlineStr">
        <is>
          <t>RTF</t>
        </is>
      </c>
      <c r="Q142" s="1" t="n"/>
      <c r="R142" s="2" t="inlineStr">
        <is>
          <t>A300202</t>
        </is>
      </c>
      <c r="S142" s="2" t="inlineStr">
        <is>
          <t>LT108</t>
        </is>
      </c>
      <c r="T142" s="13" t="n">
        <v>6</v>
      </c>
      <c r="U142" t="n">
        <v>143</v>
      </c>
    </row>
    <row r="143">
      <c r="A143" s="27" t="n"/>
      <c r="B143" s="13" t="n"/>
      <c r="C143" t="inlineStr">
        <is>
          <t>Price_BOM_VLC_VLSC_Insert_137</t>
        </is>
      </c>
      <c r="D143" s="71" t="inlineStr">
        <is>
          <t>:40127-4P-15HP-VLSC:40127-4P-20HP-VLSC:40127-4P-25HP-VLSC:40127-4P-30HP-VLSC:</t>
        </is>
      </c>
      <c r="E143" t="inlineStr">
        <is>
          <t>XA</t>
        </is>
      </c>
      <c r="F143" s="2" t="inlineStr">
        <is>
          <t>Opt_InsertProvided</t>
        </is>
      </c>
      <c r="G143" t="inlineStr">
        <is>
          <t>:Cast Iron, ASTM-A48, CL 35:CaseMatl_Ductile_Iron_ASTM-A536-80:</t>
        </is>
      </c>
      <c r="H143" s="2" t="inlineStr">
        <is>
          <t>:C30:C35:J:</t>
        </is>
      </c>
      <c r="I143" t="inlineStr">
        <is>
          <t>Coating_Standard</t>
        </is>
      </c>
      <c r="J143" t="inlineStr">
        <is>
          <t>:MechSealType21:MechSealType2:</t>
        </is>
      </c>
      <c r="K143" t="inlineStr">
        <is>
          <t>E</t>
        </is>
      </c>
      <c r="L143" t="inlineStr">
        <is>
          <t>:364TC:365TC:</t>
        </is>
      </c>
      <c r="M143" s="7" t="inlineStr">
        <is>
          <t>Cast Iron, ASTM-A48, CL 30</t>
        </is>
      </c>
      <c r="N143" s="7" t="inlineStr">
        <is>
          <t>C30</t>
        </is>
      </c>
      <c r="O143" s="2" t="inlineStr">
        <is>
          <t>125# ANSI Flange</t>
        </is>
      </c>
      <c r="P143" s="2" t="n">
        <v>98273963</v>
      </c>
      <c r="Q143" s="7" t="n"/>
      <c r="R143" s="63" t="inlineStr">
        <is>
          <t>A300170</t>
        </is>
      </c>
      <c r="S143" s="2" t="inlineStr">
        <is>
          <t>LT108</t>
        </is>
      </c>
      <c r="T143" s="13" t="n">
        <v>6</v>
      </c>
      <c r="U143" t="n">
        <v>250</v>
      </c>
    </row>
    <row r="144">
      <c r="A144" s="27" t="n"/>
      <c r="B144" s="13" t="n"/>
      <c r="C144" t="inlineStr">
        <is>
          <t>Price_BOM_VLC_VLSC_Insert_138</t>
        </is>
      </c>
      <c r="D144" s="68" t="inlineStr">
        <is>
          <t>:40157-4P-30HP-VLC:40157-4P-40HP-VLC:40157-4P-50HP-VLC:</t>
        </is>
      </c>
      <c r="E144" s="2" t="inlineStr">
        <is>
          <t>XA</t>
        </is>
      </c>
      <c r="F144" s="2" t="inlineStr">
        <is>
          <t>Opt_InsertProvided</t>
        </is>
      </c>
      <c r="G144" s="2" t="inlineStr">
        <is>
          <t>:Ductile Iron, ASTM-A536-80:</t>
        </is>
      </c>
      <c r="H144" s="2" t="inlineStr">
        <is>
          <t>:J:</t>
        </is>
      </c>
      <c r="I144" t="inlineStr">
        <is>
          <t>Coating_Standard</t>
        </is>
      </c>
      <c r="J144" t="inlineStr">
        <is>
          <t>:MechSealType21S:MechSealType1Unbal:</t>
        </is>
      </c>
      <c r="K144" t="inlineStr">
        <is>
          <t>W</t>
        </is>
      </c>
      <c r="L144" t="inlineStr">
        <is>
          <t>:213JMZ:215JMZ:213JM:215JM:254JM:256JM:</t>
        </is>
      </c>
      <c r="M144" s="7" t="inlineStr">
        <is>
          <t>Cast Iron, ASTM-A48, CL 30</t>
        </is>
      </c>
      <c r="N144" s="7" t="inlineStr">
        <is>
          <t>C30</t>
        </is>
      </c>
      <c r="O144" s="2" t="inlineStr">
        <is>
          <t>125# ANSI Flange</t>
        </is>
      </c>
      <c r="P144" s="2" t="n">
        <v>96769409</v>
      </c>
      <c r="Q144" s="7" t="inlineStr">
        <is>
          <t>INSERT,LC,XA,JM,SGL, 8.5"AK,CI</t>
        </is>
      </c>
      <c r="R144" s="2" t="inlineStr">
        <is>
          <t>A100530</t>
        </is>
      </c>
      <c r="S144" s="2" t="inlineStr">
        <is>
          <t>LT027</t>
        </is>
      </c>
      <c r="T144" s="13" t="n">
        <v>0</v>
      </c>
      <c r="U144" t="n">
        <v>0</v>
      </c>
    </row>
    <row r="145">
      <c r="A145" s="27" t="n"/>
      <c r="B145" s="13" t="n"/>
      <c r="C145" t="inlineStr">
        <is>
          <t>Price_BOM_VLC_VLSC_Insert_139</t>
        </is>
      </c>
      <c r="D145" s="68" t="inlineStr">
        <is>
          <t>:40157-4P-30HP-VLC:40157-4P-40HP-VLC:40157-4P-50HP-VLC:</t>
        </is>
      </c>
      <c r="E145" s="2" t="inlineStr">
        <is>
          <t>XA</t>
        </is>
      </c>
      <c r="F145" s="2" t="inlineStr">
        <is>
          <t>Opt_InsertProvided</t>
        </is>
      </c>
      <c r="G145" s="2" t="inlineStr">
        <is>
          <t>:Ductile Iron, ASTM-A536-80:</t>
        </is>
      </c>
      <c r="H145" s="2" t="inlineStr">
        <is>
          <t>:J:</t>
        </is>
      </c>
      <c r="I145" t="inlineStr">
        <is>
          <t>Coating_Standard</t>
        </is>
      </c>
      <c r="J145" t="inlineStr">
        <is>
          <t>:MechSealType21S:MechSealType1Unbal:</t>
        </is>
      </c>
      <c r="K145" t="inlineStr">
        <is>
          <t>W</t>
        </is>
      </c>
      <c r="L145" t="inlineStr">
        <is>
          <t>:284JM:286JM:324JM:326JM:364JMZ:365JMZ:404JMZ:405JMZ:</t>
        </is>
      </c>
      <c r="M145" s="7" t="inlineStr">
        <is>
          <t>Cast Iron, ASTM-A48, CL 30</t>
        </is>
      </c>
      <c r="N145" s="7" t="inlineStr">
        <is>
          <t>C30</t>
        </is>
      </c>
      <c r="O145" s="2" t="inlineStr">
        <is>
          <t>125# ANSI Flange</t>
        </is>
      </c>
      <c r="P145" s="2" t="n">
        <v>96769410</v>
      </c>
      <c r="Q145" s="7" t="inlineStr">
        <is>
          <t>INSERT,LC,XA,JM,SGL,12.5"AK,CI</t>
        </is>
      </c>
      <c r="R145" s="2" t="inlineStr">
        <is>
          <t>A100530</t>
        </is>
      </c>
      <c r="S145" s="2" t="inlineStr">
        <is>
          <t>LT027</t>
        </is>
      </c>
      <c r="T145" s="13" t="n">
        <v>0</v>
      </c>
      <c r="U145" t="n">
        <v>0</v>
      </c>
    </row>
    <row r="146">
      <c r="A146" s="27" t="n"/>
      <c r="B146" s="13" t="n"/>
      <c r="C146" t="inlineStr">
        <is>
          <t>Price_BOM_VLC_VLSC_Insert_140</t>
        </is>
      </c>
      <c r="D146" s="68" t="inlineStr">
        <is>
          <t>:40157-4P-30HP-VLSC:40157-4P-40HP-VLSC:40157-4P-50HP-VLSC:</t>
        </is>
      </c>
      <c r="E146" t="inlineStr">
        <is>
          <t>XA</t>
        </is>
      </c>
      <c r="F146" s="2" t="inlineStr">
        <is>
          <t>Opt_InsertProvided</t>
        </is>
      </c>
      <c r="G146" s="2" t="inlineStr">
        <is>
          <t>:Ductile Iron, ASTM-A536-80:</t>
        </is>
      </c>
      <c r="H146" s="2" t="inlineStr">
        <is>
          <t>:C30:C35:J:</t>
        </is>
      </c>
      <c r="I146" t="inlineStr">
        <is>
          <t>Coating_Standard</t>
        </is>
      </c>
      <c r="J146" t="inlineStr">
        <is>
          <t>:MechSealType21:MechSealType2:</t>
        </is>
      </c>
      <c r="K146" t="inlineStr">
        <is>
          <t>E</t>
        </is>
      </c>
      <c r="L146" t="inlineStr">
        <is>
          <t>:213TC:215TC:254TC:256TC:</t>
        </is>
      </c>
      <c r="M146" s="7" t="inlineStr">
        <is>
          <t>Cast Iron, ASTM-A48, CL 30</t>
        </is>
      </c>
      <c r="N146" s="7" t="inlineStr">
        <is>
          <t>C30</t>
        </is>
      </c>
      <c r="O146" s="2" t="inlineStr">
        <is>
          <t>125# ANSI Flange</t>
        </is>
      </c>
      <c r="P146" s="2" t="n">
        <v>98274007</v>
      </c>
      <c r="Q146" s="1" t="n"/>
      <c r="R146" s="2" t="inlineStr">
        <is>
          <t>A300174</t>
        </is>
      </c>
      <c r="S146" s="2" t="inlineStr">
        <is>
          <t>LT108</t>
        </is>
      </c>
      <c r="T146" s="13" t="n">
        <v>6</v>
      </c>
      <c r="U146" t="n">
        <v>288</v>
      </c>
    </row>
    <row r="147">
      <c r="A147" s="27" t="n"/>
      <c r="B147" s="13" t="n"/>
      <c r="C147" t="inlineStr">
        <is>
          <t>Price_BOM_VLC_VLSC_Insert_141</t>
        </is>
      </c>
      <c r="D147" s="68" t="inlineStr">
        <is>
          <t>:40157-4P-30HP-VLSC:40157-4P-40HP-VLSC:40157-4P-50HP-VLSC:</t>
        </is>
      </c>
      <c r="E147" t="inlineStr">
        <is>
          <t>XA</t>
        </is>
      </c>
      <c r="F147" s="2" t="inlineStr">
        <is>
          <t>Opt_InsertProvided</t>
        </is>
      </c>
      <c r="G147" s="2" t="inlineStr">
        <is>
          <t>:Ductile Iron, ASTM-A536-80:</t>
        </is>
      </c>
      <c r="H147" s="2" t="inlineStr">
        <is>
          <t>:C30:C35:J:</t>
        </is>
      </c>
      <c r="I147" t="inlineStr">
        <is>
          <t>Coating_Standard</t>
        </is>
      </c>
      <c r="J147" t="inlineStr">
        <is>
          <t>:MechSealType21:MechSealType2:</t>
        </is>
      </c>
      <c r="K147" t="inlineStr">
        <is>
          <t>E</t>
        </is>
      </c>
      <c r="L147" t="inlineStr">
        <is>
          <t>:213TC:215TC:254TC:256TC:</t>
        </is>
      </c>
      <c r="M147" s="7" t="inlineStr">
        <is>
          <t>Cast Iron, ASTM-A48, CL 30</t>
        </is>
      </c>
      <c r="N147" s="7" t="inlineStr">
        <is>
          <t>C30</t>
        </is>
      </c>
      <c r="O147" s="2" t="inlineStr">
        <is>
          <t>250# ANSI Flange</t>
        </is>
      </c>
      <c r="P147" s="2" t="inlineStr">
        <is>
          <t>RTF</t>
        </is>
      </c>
      <c r="Q147" s="1" t="n"/>
      <c r="R147" s="2" t="inlineStr">
        <is>
          <t>A300205</t>
        </is>
      </c>
      <c r="S147" s="2" t="inlineStr">
        <is>
          <t>LT108</t>
        </is>
      </c>
      <c r="T147" s="13" t="n">
        <v>6</v>
      </c>
      <c r="U147" t="n">
        <v>288</v>
      </c>
    </row>
    <row r="148">
      <c r="A148" s="27" t="n"/>
      <c r="B148" s="13" t="n"/>
      <c r="C148" t="inlineStr">
        <is>
          <t>Price_BOM_VLC_VLSC_Insert_142</t>
        </is>
      </c>
      <c r="D148" s="68" t="inlineStr">
        <is>
          <t>:40157-4P-30HP-VLSC:40157-4P-40HP-VLSC:40157-4P-50HP-VLSC:</t>
        </is>
      </c>
      <c r="E148" t="inlineStr">
        <is>
          <t>XA</t>
        </is>
      </c>
      <c r="F148" s="2" t="inlineStr">
        <is>
          <t>Opt_InsertProvided</t>
        </is>
      </c>
      <c r="G148" s="2" t="inlineStr">
        <is>
          <t>:Ductile Iron, ASTM-A536-80:</t>
        </is>
      </c>
      <c r="H148" s="2" t="inlineStr">
        <is>
          <t>:C30:C35:J:</t>
        </is>
      </c>
      <c r="I148" t="inlineStr">
        <is>
          <t>Coating_Standard</t>
        </is>
      </c>
      <c r="J148" t="inlineStr">
        <is>
          <t>:MechSealType21:MechSealType2:</t>
        </is>
      </c>
      <c r="K148" t="inlineStr">
        <is>
          <t>E</t>
        </is>
      </c>
      <c r="L148" t="inlineStr">
        <is>
          <t>:284TC:286TC:</t>
        </is>
      </c>
      <c r="M148" s="7" t="inlineStr">
        <is>
          <t>Cast Iron, ASTM-A48, CL 30</t>
        </is>
      </c>
      <c r="N148" s="7" t="inlineStr">
        <is>
          <t>C30</t>
        </is>
      </c>
      <c r="O148" s="2" t="inlineStr">
        <is>
          <t>125# ANSI Flange</t>
        </is>
      </c>
      <c r="P148" s="2" t="n">
        <v>98273989</v>
      </c>
      <c r="Q148" s="1" t="n"/>
      <c r="R148" s="2" t="inlineStr">
        <is>
          <t>A300173</t>
        </is>
      </c>
      <c r="S148" s="2" t="inlineStr">
        <is>
          <t>LT108</t>
        </is>
      </c>
      <c r="T148" s="13" t="n">
        <v>6</v>
      </c>
      <c r="U148" t="n">
        <v>238</v>
      </c>
    </row>
    <row r="149">
      <c r="A149" s="27" t="n"/>
      <c r="B149" s="13" t="n"/>
      <c r="C149" t="inlineStr">
        <is>
          <t>Price_BOM_VLC_VLSC_Insert_143</t>
        </is>
      </c>
      <c r="D149" s="68" t="inlineStr">
        <is>
          <t>:40157-4P-30HP-VLSC:40157-4P-40HP-VLSC:40157-4P-50HP-VLSC:</t>
        </is>
      </c>
      <c r="E149" t="inlineStr">
        <is>
          <t>XA</t>
        </is>
      </c>
      <c r="F149" s="2" t="inlineStr">
        <is>
          <t>Opt_InsertProvided</t>
        </is>
      </c>
      <c r="G149" s="2" t="inlineStr">
        <is>
          <t>:Ductile Iron, ASTM-A536-80:</t>
        </is>
      </c>
      <c r="H149" s="2" t="inlineStr">
        <is>
          <t>:C30:C35:J:</t>
        </is>
      </c>
      <c r="I149" t="inlineStr">
        <is>
          <t>Coating_Standard</t>
        </is>
      </c>
      <c r="J149" t="inlineStr">
        <is>
          <t>:MechSealType21:MechSealType2:</t>
        </is>
      </c>
      <c r="K149" t="inlineStr">
        <is>
          <t>E</t>
        </is>
      </c>
      <c r="L149" t="inlineStr">
        <is>
          <t>:284TC:286TC:</t>
        </is>
      </c>
      <c r="M149" s="7" t="inlineStr">
        <is>
          <t>Cast Iron, ASTM-A48, CL 30</t>
        </is>
      </c>
      <c r="N149" s="7" t="inlineStr">
        <is>
          <t>C30</t>
        </is>
      </c>
      <c r="O149" s="2" t="inlineStr">
        <is>
          <t>250# ANSI Flange</t>
        </is>
      </c>
      <c r="P149" s="2" t="inlineStr">
        <is>
          <t>RTF</t>
        </is>
      </c>
      <c r="Q149" s="1" t="n"/>
      <c r="R149" s="2" t="inlineStr">
        <is>
          <t>A300204</t>
        </is>
      </c>
      <c r="S149" s="2" t="inlineStr">
        <is>
          <t>LT108</t>
        </is>
      </c>
      <c r="T149" s="13" t="n">
        <v>6</v>
      </c>
      <c r="U149" t="n">
        <v>238</v>
      </c>
    </row>
    <row r="150">
      <c r="A150" s="27" t="n"/>
      <c r="B150" s="13" t="n"/>
      <c r="C150" t="inlineStr">
        <is>
          <t>Price_BOM_VLC_VLSC_Insert_144</t>
        </is>
      </c>
      <c r="D150" s="68" t="inlineStr">
        <is>
          <t>:40157-4P-30HP-VLSC:40157-4P-40HP-VLSC:40157-4P-50HP-VLSC:</t>
        </is>
      </c>
      <c r="E150" t="inlineStr">
        <is>
          <t>XA</t>
        </is>
      </c>
      <c r="F150" s="2" t="inlineStr">
        <is>
          <t>Opt_InsertProvided</t>
        </is>
      </c>
      <c r="G150" s="2" t="inlineStr">
        <is>
          <t>:Cast Iron, ASTM-A48, CL 35:</t>
        </is>
      </c>
      <c r="H150" s="2" t="inlineStr">
        <is>
          <t>:C30:C35:J:</t>
        </is>
      </c>
      <c r="I150" t="inlineStr">
        <is>
          <t>Coating_Standard</t>
        </is>
      </c>
      <c r="J150" t="inlineStr">
        <is>
          <t>:MechSealType21:MechSealType2:</t>
        </is>
      </c>
      <c r="K150" t="inlineStr">
        <is>
          <t>E</t>
        </is>
      </c>
      <c r="L150" t="inlineStr">
        <is>
          <t>:324TC:326TC:364TC:365TC:</t>
        </is>
      </c>
      <c r="M150" s="7" t="inlineStr">
        <is>
          <t>Cast Iron, ASTM-A48, CL 30</t>
        </is>
      </c>
      <c r="N150" s="7" t="inlineStr">
        <is>
          <t>C30</t>
        </is>
      </c>
      <c r="O150" s="2" t="inlineStr">
        <is>
          <t>125# ANSI Flange</t>
        </is>
      </c>
      <c r="P150" s="2" t="n">
        <v>98269624</v>
      </c>
      <c r="Q150" s="2" t="n"/>
      <c r="R150" s="2" t="inlineStr">
        <is>
          <t>A300196</t>
        </is>
      </c>
      <c r="S150" s="2" t="inlineStr">
        <is>
          <t>LT108</t>
        </is>
      </c>
      <c r="T150" s="13" t="n">
        <v>6</v>
      </c>
      <c r="U150" t="n">
        <v>123</v>
      </c>
    </row>
    <row r="151">
      <c r="A151" s="27" t="n"/>
      <c r="B151" s="13" t="n"/>
      <c r="C151" t="inlineStr">
        <is>
          <t>Price_BOM_VLC_VLSC_Insert_145</t>
        </is>
      </c>
      <c r="D151" s="68" t="inlineStr">
        <is>
          <t>:40157-4P-30HP-VLSC:40157-4P-40HP-VLSC:40157-4P-50HP-VLSC:</t>
        </is>
      </c>
      <c r="E151" t="inlineStr">
        <is>
          <t>XA</t>
        </is>
      </c>
      <c r="F151" s="2" t="inlineStr">
        <is>
          <t>Opt_InsertProvided</t>
        </is>
      </c>
      <c r="G151" t="inlineStr">
        <is>
          <t>:Cast Iron, ASTM-A48, CL 35:CaseMatl_Ductile_Iron_ASTM-A536-80:</t>
        </is>
      </c>
      <c r="H151" s="2" t="inlineStr">
        <is>
          <t>:C30:C35:J:</t>
        </is>
      </c>
      <c r="I151" t="inlineStr">
        <is>
          <t>Coating_Standard</t>
        </is>
      </c>
      <c r="J151" t="inlineStr">
        <is>
          <t>:MechSealType21:MechSealType2:</t>
        </is>
      </c>
      <c r="K151" t="inlineStr">
        <is>
          <t>E</t>
        </is>
      </c>
      <c r="L151" t="inlineStr">
        <is>
          <t>:324TC:326TC:364TC:365TC:</t>
        </is>
      </c>
      <c r="M151" s="7" t="inlineStr">
        <is>
          <t>Cast Iron, ASTM-A48, CL 30</t>
        </is>
      </c>
      <c r="N151" s="7" t="inlineStr">
        <is>
          <t>C30</t>
        </is>
      </c>
      <c r="O151" s="2" t="inlineStr">
        <is>
          <t>250# ANSI Flange</t>
        </is>
      </c>
      <c r="P151" s="2" t="inlineStr">
        <is>
          <t>RTF</t>
        </is>
      </c>
      <c r="Q151" s="2" t="n"/>
      <c r="R151" s="2" t="inlineStr">
        <is>
          <t>A300225</t>
        </is>
      </c>
      <c r="S151" s="2" t="inlineStr">
        <is>
          <t>LT108</t>
        </is>
      </c>
      <c r="T151" s="13" t="n">
        <v>6</v>
      </c>
      <c r="U151" t="n">
        <v>123</v>
      </c>
    </row>
    <row r="152">
      <c r="A152" s="27" t="n"/>
      <c r="B152" s="13" t="n"/>
      <c r="C152" t="inlineStr">
        <is>
          <t>Price_BOM_VLC_VLSC_Insert_146</t>
        </is>
      </c>
      <c r="D152" t="inlineStr">
        <is>
          <t>:50707-2P-30HP-VLC:50707-2P-40HP-VLC:50707-2P-50HP-VLC:50707-2P-60HP-VLC:</t>
        </is>
      </c>
      <c r="E152" s="2" t="inlineStr">
        <is>
          <t>X4</t>
        </is>
      </c>
      <c r="F152" s="2" t="inlineStr">
        <is>
          <t>Opt_InsertProvided</t>
        </is>
      </c>
      <c r="G152" s="2" t="inlineStr">
        <is>
          <t>:Cast Iron, ASTM-A48, CL 30:</t>
        </is>
      </c>
      <c r="H152" s="2" t="inlineStr">
        <is>
          <t>:C30:</t>
        </is>
      </c>
      <c r="I152" t="inlineStr">
        <is>
          <t>Coating_Standard</t>
        </is>
      </c>
      <c r="J152" t="inlineStr">
        <is>
          <t>:MechSealType21S:MechSealType1Unbal:</t>
        </is>
      </c>
      <c r="K152" t="inlineStr">
        <is>
          <t>W</t>
        </is>
      </c>
      <c r="L152" t="inlineStr">
        <is>
          <t>:213JMZ:215JMZ:213JM:215JM:254JM:256JM:</t>
        </is>
      </c>
      <c r="M152" s="7" t="inlineStr">
        <is>
          <t>Cast Iron, ASTM-A48, CL 30</t>
        </is>
      </c>
      <c r="N152" s="7" t="inlineStr">
        <is>
          <t>C30</t>
        </is>
      </c>
      <c r="O152" s="2" t="inlineStr">
        <is>
          <t>125# ANSI Flange</t>
        </is>
      </c>
      <c r="P152" s="2" t="n">
        <v>96769371</v>
      </c>
      <c r="Q152" s="7" t="inlineStr">
        <is>
          <t>INSERT,LC,4070,X4,JM,SGL, 8.5"AK,CI</t>
        </is>
      </c>
      <c r="R152" s="2" t="inlineStr">
        <is>
          <t>A100525</t>
        </is>
      </c>
      <c r="S152" s="2" t="inlineStr">
        <is>
          <t>LT027</t>
        </is>
      </c>
      <c r="T152" s="13" t="n">
        <v>0</v>
      </c>
      <c r="U152" t="n">
        <v>0</v>
      </c>
    </row>
    <row r="153">
      <c r="A153" s="27" t="n"/>
      <c r="B153" s="13" t="n"/>
      <c r="C153" t="inlineStr">
        <is>
          <t>Price_BOM_VLC_VLSC_Insert_147</t>
        </is>
      </c>
      <c r="D153" t="inlineStr">
        <is>
          <t>:50707-2P-30HP-VLC:50707-2P-40HP-VLC:50707-2P-50HP-VLC:50707-2P-60HP-VLC:</t>
        </is>
      </c>
      <c r="E153" s="2" t="inlineStr">
        <is>
          <t>X4</t>
        </is>
      </c>
      <c r="F153" s="2" t="inlineStr">
        <is>
          <t>Opt_InsertProvided</t>
        </is>
      </c>
      <c r="G153" s="2" t="inlineStr">
        <is>
          <t>:Cast Iron, ASTM-A48, CL 30:</t>
        </is>
      </c>
      <c r="H153" s="2" t="inlineStr">
        <is>
          <t>:C30:</t>
        </is>
      </c>
      <c r="I153" t="inlineStr">
        <is>
          <t>Coating_Standard</t>
        </is>
      </c>
      <c r="J153" t="inlineStr">
        <is>
          <t>:MechSealType21S:MechSealType1Unbal:</t>
        </is>
      </c>
      <c r="K153" t="inlineStr">
        <is>
          <t>W</t>
        </is>
      </c>
      <c r="L153" t="inlineStr">
        <is>
          <t>:284JM:286JM:324JM:326JM:364JMZ:365JMZ:404JMZ:405JMZ:</t>
        </is>
      </c>
      <c r="M153" s="7" t="inlineStr">
        <is>
          <t>Cast Iron, ASTM-A48, CL 30</t>
        </is>
      </c>
      <c r="N153" s="7" t="inlineStr">
        <is>
          <t>C30</t>
        </is>
      </c>
      <c r="O153" s="2" t="inlineStr">
        <is>
          <t>125# ANSI Flange</t>
        </is>
      </c>
      <c r="P153" s="2" t="n">
        <v>96769372</v>
      </c>
      <c r="Q153" s="7" t="inlineStr">
        <is>
          <t>INSERT,LC,4070,X4,JM,SGL,12.5"AK,CI</t>
        </is>
      </c>
      <c r="R153" s="2" t="inlineStr">
        <is>
          <t>A100525</t>
        </is>
      </c>
      <c r="S153" s="2" t="inlineStr">
        <is>
          <t>LT027</t>
        </is>
      </c>
      <c r="T153" s="13" t="n">
        <v>0</v>
      </c>
      <c r="U153" t="n">
        <v>0</v>
      </c>
    </row>
    <row r="154">
      <c r="A154" s="27" t="n"/>
      <c r="B154" s="13" t="n"/>
      <c r="C154" t="inlineStr">
        <is>
          <t>Price_BOM_VLC_VLSC_Insert_148</t>
        </is>
      </c>
      <c r="D154" t="inlineStr">
        <is>
          <t>:50707-2P-30HP-VLSC:50707-2P-40HP-VLSC:50707-2P-50HP-VLSC:50707-2P-60HP-VLSC:</t>
        </is>
      </c>
      <c r="E154" t="inlineStr">
        <is>
          <t>X4</t>
        </is>
      </c>
      <c r="F154" s="2" t="inlineStr">
        <is>
          <t>Opt_InsertProvided</t>
        </is>
      </c>
      <c r="G154" s="2" t="inlineStr">
        <is>
          <t>:Cast Iron, ASTM-A48, CL 35:</t>
        </is>
      </c>
      <c r="H154" s="2" t="inlineStr">
        <is>
          <t>:C30:C35:J:</t>
        </is>
      </c>
      <c r="I154" t="inlineStr">
        <is>
          <t>Coating_Standard</t>
        </is>
      </c>
      <c r="J154" t="inlineStr">
        <is>
          <t>:MechSealType21:MechSealType2:</t>
        </is>
      </c>
      <c r="K154" t="inlineStr">
        <is>
          <t>E</t>
        </is>
      </c>
      <c r="L154" t="inlineStr">
        <is>
          <t>:254TC:256TC:284TC:286TC:284TSC:286TSC:</t>
        </is>
      </c>
      <c r="M154" s="7" t="inlineStr">
        <is>
          <t>Cast Iron, ASTM-A48, CL 30</t>
        </is>
      </c>
      <c r="N154" s="7" t="inlineStr">
        <is>
          <t>C30</t>
        </is>
      </c>
      <c r="O154" s="2" t="inlineStr">
        <is>
          <t>125# ANSI Flange</t>
        </is>
      </c>
      <c r="P154" s="2" t="n">
        <v>98269622</v>
      </c>
      <c r="Q154" s="2" t="inlineStr">
        <is>
          <t>BRK B/M VLS,X4,7" 284/286 TC MTR</t>
        </is>
      </c>
      <c r="R154" s="2" t="inlineStr">
        <is>
          <t>A300166</t>
        </is>
      </c>
      <c r="S154" s="2" t="inlineStr">
        <is>
          <t>LT108</t>
        </is>
      </c>
      <c r="T154" s="13" t="n">
        <v>6</v>
      </c>
      <c r="U154" t="n">
        <v>115</v>
      </c>
    </row>
    <row r="155">
      <c r="A155" s="27" t="n"/>
      <c r="B155" s="13" t="n"/>
      <c r="C155" t="inlineStr">
        <is>
          <t>Price_BOM_VLC_VLSC_Insert_149</t>
        </is>
      </c>
      <c r="D155" t="inlineStr">
        <is>
          <t>:50707-2P-30HP-VLSC:50707-2P-40HP-VLSC:50707-2P-50HP-VLSC:50707-2P-60HP-VLSC:</t>
        </is>
      </c>
      <c r="E155" t="inlineStr">
        <is>
          <t>X4</t>
        </is>
      </c>
      <c r="F155" s="2" t="inlineStr">
        <is>
          <t>Opt_InsertProvided</t>
        </is>
      </c>
      <c r="G155" t="inlineStr">
        <is>
          <t>:Cast Iron, ASTM-A48, CL 35:CaseMatl_Ductile_Iron_ASTM-A536-80:</t>
        </is>
      </c>
      <c r="H155" s="2" t="inlineStr">
        <is>
          <t>:C30:C35:J:</t>
        </is>
      </c>
      <c r="I155" t="inlineStr">
        <is>
          <t>Coating_Standard</t>
        </is>
      </c>
      <c r="J155" t="inlineStr">
        <is>
          <t>:MechSealType21:MechSealType2:</t>
        </is>
      </c>
      <c r="K155" t="inlineStr">
        <is>
          <t>E</t>
        </is>
      </c>
      <c r="L155" t="inlineStr">
        <is>
          <t>:254TC:256TC:284TC:286TC:284TSC:286TSC:</t>
        </is>
      </c>
      <c r="M155" s="7" t="inlineStr">
        <is>
          <t>Cast Iron, ASTM-A48, CL 30</t>
        </is>
      </c>
      <c r="N155" s="7" t="inlineStr">
        <is>
          <t>C30</t>
        </is>
      </c>
      <c r="O155" s="2" t="inlineStr">
        <is>
          <t>250# ANSI Flange</t>
        </is>
      </c>
      <c r="P155" s="2" t="inlineStr">
        <is>
          <t>RTF</t>
        </is>
      </c>
      <c r="Q155" s="1" t="n"/>
      <c r="R155" s="2" t="inlineStr">
        <is>
          <t>A300177</t>
        </is>
      </c>
      <c r="S155" s="2" t="inlineStr">
        <is>
          <t>LT108</t>
        </is>
      </c>
      <c r="T155" s="13" t="n">
        <v>6</v>
      </c>
      <c r="U155" t="n">
        <v>115</v>
      </c>
    </row>
    <row r="156">
      <c r="A156" s="27" t="n"/>
      <c r="B156" s="13" t="n"/>
      <c r="C156" t="inlineStr">
        <is>
          <t>Price_BOM_VLC_VLSC_Insert_150</t>
        </is>
      </c>
      <c r="D156" t="inlineStr">
        <is>
          <t>:50707-2P-30HP-VLSC:50707-2P-40HP-VLSC:50707-2P-50HP-VLSC:50707-2P-60HP-VLSC:</t>
        </is>
      </c>
      <c r="E156" t="inlineStr">
        <is>
          <t>X4</t>
        </is>
      </c>
      <c r="F156" s="2" t="inlineStr">
        <is>
          <t>Opt_InsertProvided</t>
        </is>
      </c>
      <c r="G156" t="inlineStr">
        <is>
          <t>:Cast Iron, ASTM-A48, CL 35:CaseMatl_Ductile_Iron_ASTM-A536-80:</t>
        </is>
      </c>
      <c r="H156" s="2" t="inlineStr">
        <is>
          <t>:C30:C35:J:</t>
        </is>
      </c>
      <c r="I156" t="inlineStr">
        <is>
          <t>Coating_Standard</t>
        </is>
      </c>
      <c r="J156" t="inlineStr">
        <is>
          <t>:MechSealType21:MechSealType2:</t>
        </is>
      </c>
      <c r="K156" t="inlineStr">
        <is>
          <t>E</t>
        </is>
      </c>
      <c r="L156" t="inlineStr">
        <is>
          <t>:324TSC:326TSC:324TC:326TC:364TSC:365TSC:364TC:365TC:404TSC:405TSC:404TC:405TC</t>
        </is>
      </c>
      <c r="M156" s="7" t="inlineStr">
        <is>
          <t>Cast Iron, ASTM-A48, CL 30</t>
        </is>
      </c>
      <c r="N156" s="7" t="inlineStr">
        <is>
          <t>C30</t>
        </is>
      </c>
      <c r="O156" s="2" t="inlineStr">
        <is>
          <t>125# ANSI Flange</t>
        </is>
      </c>
      <c r="P156" s="2" t="n">
        <v>98273968</v>
      </c>
      <c r="Q156" s="2" t="inlineStr">
        <is>
          <t>BRK B/M VLS X4,7" 324/365 TC MTR</t>
        </is>
      </c>
      <c r="R156" s="7" t="inlineStr">
        <is>
          <t>A300198</t>
        </is>
      </c>
      <c r="S156" s="2" t="inlineStr">
        <is>
          <t>LT108</t>
        </is>
      </c>
      <c r="T156" s="13" t="n">
        <v>6</v>
      </c>
      <c r="U156" t="n">
        <v>123</v>
      </c>
    </row>
    <row r="157">
      <c r="A157" s="27" t="n"/>
      <c r="B157" s="13" t="n"/>
      <c r="C157" t="inlineStr">
        <is>
          <t>Price_BOM_VLC_VLSC_Insert_151</t>
        </is>
      </c>
      <c r="D157" t="inlineStr">
        <is>
          <t>:50707-2P-30HP-VLSC:50707-2P-40HP-VLSC:50707-2P-50HP-VLSC:50707-2P-60HP-VLSC:</t>
        </is>
      </c>
      <c r="E157" t="inlineStr">
        <is>
          <t>X4</t>
        </is>
      </c>
      <c r="F157" s="2" t="inlineStr">
        <is>
          <t>Opt_InsertProvided</t>
        </is>
      </c>
      <c r="G157" t="inlineStr">
        <is>
          <t>:Cast Iron, ASTM-A48, CL 35:CaseMatl_Ductile_Iron_ASTM-A536-80:</t>
        </is>
      </c>
      <c r="H157" s="2" t="inlineStr">
        <is>
          <t>:C30:C35:J:</t>
        </is>
      </c>
      <c r="I157" t="inlineStr">
        <is>
          <t>Coating_Standard</t>
        </is>
      </c>
      <c r="J157" t="inlineStr">
        <is>
          <t>:MechSealType21:MechSealType2:</t>
        </is>
      </c>
      <c r="K157" t="inlineStr">
        <is>
          <t>E</t>
        </is>
      </c>
      <c r="L157" t="inlineStr">
        <is>
          <t>:324TSC:326TSC:324TC:326TC:364TSC:365TSC:364TC:365TC:404TSC:405TSC:404TC:405TC</t>
        </is>
      </c>
      <c r="M157" s="7" t="inlineStr">
        <is>
          <t>Cast Iron, ASTM-A48, CL 30</t>
        </is>
      </c>
      <c r="N157" s="7" t="inlineStr">
        <is>
          <t>C30</t>
        </is>
      </c>
      <c r="O157" s="2" t="inlineStr">
        <is>
          <t>250# ANSI Flange</t>
        </is>
      </c>
      <c r="P157" s="2" t="inlineStr">
        <is>
          <t>RTF</t>
        </is>
      </c>
      <c r="Q157" s="2" t="n"/>
      <c r="R157" s="2" t="inlineStr">
        <is>
          <t>A300227</t>
        </is>
      </c>
      <c r="S157" s="2" t="inlineStr">
        <is>
          <t>LT108</t>
        </is>
      </c>
      <c r="T157" s="13" t="n">
        <v>6</v>
      </c>
      <c r="U157" t="n">
        <v>123</v>
      </c>
    </row>
    <row r="158">
      <c r="A158" s="27" t="n"/>
      <c r="B158" s="13" t="n"/>
      <c r="C158" t="inlineStr">
        <is>
          <t>Price_BOM_VLC_VLSC_Insert_152</t>
        </is>
      </c>
      <c r="D158" t="inlineStr">
        <is>
          <t>:50707-4P-5HP-VLC:50707-4P-7.5HP-VLC:</t>
        </is>
      </c>
      <c r="E158" s="2" t="inlineStr">
        <is>
          <t>X3</t>
        </is>
      </c>
      <c r="F158" s="2" t="inlineStr">
        <is>
          <t>Opt_InsertProvided</t>
        </is>
      </c>
      <c r="G158" t="inlineStr">
        <is>
          <t>:Cast Iron, ASTM-A48, CL 30:Cast Iron, ASTM-A48, CL 35:</t>
        </is>
      </c>
      <c r="H158" s="2" t="inlineStr">
        <is>
          <t>:C30:C35:</t>
        </is>
      </c>
      <c r="I158" t="inlineStr">
        <is>
          <t>Coating_Standard</t>
        </is>
      </c>
      <c r="J158" t="inlineStr">
        <is>
          <t>:MechSealType21S:MechSealType1Unbal:</t>
        </is>
      </c>
      <c r="K158" t="inlineStr">
        <is>
          <t>X</t>
        </is>
      </c>
      <c r="L158" t="inlineStr">
        <is>
          <t>:143JM:145JM:182JM:184JM:</t>
        </is>
      </c>
      <c r="M158" s="7" t="inlineStr">
        <is>
          <t>Cast Iron, ASTM-A48, CL 30</t>
        </is>
      </c>
      <c r="N158" s="7" t="inlineStr">
        <is>
          <t>C30</t>
        </is>
      </c>
      <c r="O158" s="2" t="inlineStr">
        <is>
          <t>125# ANSI Flange</t>
        </is>
      </c>
      <c r="P158" s="2" t="n">
        <v>96769352</v>
      </c>
      <c r="Q158" s="7" t="inlineStr">
        <is>
          <t>INSERT,LCV,X3,JM,SGL, 4.5"AK,CI</t>
        </is>
      </c>
      <c r="R158" s="2" t="inlineStr">
        <is>
          <t>A100522</t>
        </is>
      </c>
      <c r="S158" s="2" t="inlineStr">
        <is>
          <t>LT027</t>
        </is>
      </c>
      <c r="T158" s="13" t="n">
        <v>0</v>
      </c>
      <c r="U158" t="n">
        <v>0</v>
      </c>
    </row>
    <row r="159">
      <c r="A159" s="27" t="n"/>
      <c r="B159" s="13" t="n"/>
      <c r="C159" t="inlineStr">
        <is>
          <t>Price_BOM_VLC_VLSC_Insert_153</t>
        </is>
      </c>
      <c r="D159" t="inlineStr">
        <is>
          <t>:50707-4P-5HP-VLC:50707-4P-7.5HP-VLC:</t>
        </is>
      </c>
      <c r="E159" s="2" t="inlineStr">
        <is>
          <t>X3</t>
        </is>
      </c>
      <c r="F159" s="2" t="inlineStr">
        <is>
          <t>Opt_InsertProvided</t>
        </is>
      </c>
      <c r="G159" t="inlineStr">
        <is>
          <t>:Cast Iron, ASTM-A48, CL 30:Cast Iron, ASTM-A48, CL 35:</t>
        </is>
      </c>
      <c r="H159" s="2" t="inlineStr">
        <is>
          <t>:C30:C35:</t>
        </is>
      </c>
      <c r="I159" t="inlineStr">
        <is>
          <t>Coating_Standard</t>
        </is>
      </c>
      <c r="J159" t="inlineStr">
        <is>
          <t>:MechSealType21S:MechSealType1Unbal:</t>
        </is>
      </c>
      <c r="K159" t="inlineStr">
        <is>
          <t>X</t>
        </is>
      </c>
      <c r="L159" t="inlineStr">
        <is>
          <t>:213JM:215JM:254JMZ:256JMZ</t>
        </is>
      </c>
      <c r="M159" s="7" t="inlineStr">
        <is>
          <t>Cast Iron, ASTM-A48, CL 30</t>
        </is>
      </c>
      <c r="N159" s="7" t="inlineStr">
        <is>
          <t>C30</t>
        </is>
      </c>
      <c r="O159" s="2" t="inlineStr">
        <is>
          <t>125# ANSI Flange</t>
        </is>
      </c>
      <c r="P159" s="2" t="n">
        <v>96769353</v>
      </c>
      <c r="Q159" s="7" t="inlineStr">
        <is>
          <t>INSERT,LCV,X3,JM,SGL, 8.5"AK,CI</t>
        </is>
      </c>
      <c r="R159" s="2" t="inlineStr">
        <is>
          <t>A100522</t>
        </is>
      </c>
      <c r="S159" s="2" t="inlineStr">
        <is>
          <t>LT027</t>
        </is>
      </c>
      <c r="T159" s="13" t="n">
        <v>0</v>
      </c>
      <c r="U159" t="n">
        <v>0</v>
      </c>
    </row>
    <row r="160">
      <c r="A160" s="27" t="n"/>
      <c r="B160" s="13" t="n"/>
      <c r="C160" t="inlineStr">
        <is>
          <t>Price_BOM_VLC_VLSC_Insert_154</t>
        </is>
      </c>
      <c r="D160" t="inlineStr">
        <is>
          <t>:50707-4P-5HP-VLSC:50707-4P-7.5HP-VLSC:</t>
        </is>
      </c>
      <c r="E160" t="inlineStr">
        <is>
          <t>X3</t>
        </is>
      </c>
      <c r="F160" s="2" t="inlineStr">
        <is>
          <t>Opt_InsertProvided</t>
        </is>
      </c>
      <c r="G160" s="2" t="inlineStr">
        <is>
          <t>:Cast Iron, ASTM-A48, CL 35:</t>
        </is>
      </c>
      <c r="H160" s="2" t="inlineStr">
        <is>
          <t>:C30:C35:J:</t>
        </is>
      </c>
      <c r="I160" t="inlineStr">
        <is>
          <t>Coating_Standard</t>
        </is>
      </c>
      <c r="J160" t="inlineStr">
        <is>
          <t>:MechSealType21:MechSealType2:</t>
        </is>
      </c>
      <c r="K160" t="inlineStr">
        <is>
          <t>E</t>
        </is>
      </c>
      <c r="L160" t="inlineStr">
        <is>
          <t>:182TC:184TC:213TC:215TC:254TC:256TC:</t>
        </is>
      </c>
      <c r="M160" s="7" t="inlineStr">
        <is>
          <t>Cast Iron, ASTM-A48, CL 30</t>
        </is>
      </c>
      <c r="N160" s="7" t="inlineStr">
        <is>
          <t>C30</t>
        </is>
      </c>
      <c r="O160" s="2" t="inlineStr">
        <is>
          <t>125# ANSI Flange</t>
        </is>
      </c>
      <c r="P160" s="2" t="n">
        <v>98274045</v>
      </c>
      <c r="Q160" s="2" t="inlineStr">
        <is>
          <t>BRK B/M VLS X3,7" 182/256 TC MTR</t>
        </is>
      </c>
      <c r="R160" s="2" t="inlineStr">
        <is>
          <t>A300192</t>
        </is>
      </c>
      <c r="S160" s="2" t="inlineStr">
        <is>
          <t>LT108</t>
        </is>
      </c>
      <c r="T160" s="13" t="n">
        <v>6</v>
      </c>
      <c r="U160" t="n">
        <v>126</v>
      </c>
    </row>
    <row r="161">
      <c r="A161" s="27" t="n"/>
      <c r="B161" s="13" t="n"/>
      <c r="C161" t="inlineStr">
        <is>
          <t>Price_BOM_VLC_VLSC_Insert_155</t>
        </is>
      </c>
      <c r="D161" t="inlineStr">
        <is>
          <t>:50707-4P-5HP-VLSC:50707-4P-7.5HP-VLSC:</t>
        </is>
      </c>
      <c r="E161" t="inlineStr">
        <is>
          <t>X3</t>
        </is>
      </c>
      <c r="F161" s="2" t="inlineStr">
        <is>
          <t>Opt_InsertProvided</t>
        </is>
      </c>
      <c r="G161" t="inlineStr">
        <is>
          <t>:Cast Iron, ASTM-A48, CL 35:CaseMatl_Ductile_Iron_ASTM-A536-80:</t>
        </is>
      </c>
      <c r="H161" s="2" t="inlineStr">
        <is>
          <t>:C30:C35:J:</t>
        </is>
      </c>
      <c r="I161" t="inlineStr">
        <is>
          <t>Coating_Standard</t>
        </is>
      </c>
      <c r="J161" t="inlineStr">
        <is>
          <t>:MechSealType21:MechSealType2:</t>
        </is>
      </c>
      <c r="K161" t="inlineStr">
        <is>
          <t>E</t>
        </is>
      </c>
      <c r="L161" t="inlineStr">
        <is>
          <t>:182TC:184TC:213TC:215TC:254TC:256TC:</t>
        </is>
      </c>
      <c r="M161" s="7" t="inlineStr">
        <is>
          <t>Cast Iron, ASTM-A48, CL 30</t>
        </is>
      </c>
      <c r="N161" s="7" t="inlineStr">
        <is>
          <t>C30</t>
        </is>
      </c>
      <c r="O161" s="2" t="inlineStr">
        <is>
          <t>250# ANSI Flange</t>
        </is>
      </c>
      <c r="P161" s="2" t="n">
        <v>98274045</v>
      </c>
      <c r="Q161" s="2" t="inlineStr">
        <is>
          <t>BRK B/M VLS X3,7" 182/256 TC MTR</t>
        </is>
      </c>
      <c r="R161" s="2" t="inlineStr">
        <is>
          <t>A300221</t>
        </is>
      </c>
      <c r="S161" s="2" t="inlineStr">
        <is>
          <t>LT108</t>
        </is>
      </c>
      <c r="T161" s="13" t="n">
        <v>6</v>
      </c>
      <c r="U161" t="n">
        <v>126</v>
      </c>
    </row>
    <row r="162">
      <c r="A162" s="27" t="n"/>
      <c r="B162" s="13" t="n"/>
      <c r="C162" t="inlineStr">
        <is>
          <t>Price_BOM_VLC_VLSC_Insert_156</t>
        </is>
      </c>
      <c r="D162" t="inlineStr">
        <is>
          <t>:50957-4P-15HP-VLC:50957-4P-20HP-VLC:</t>
        </is>
      </c>
      <c r="E162" t="inlineStr">
        <is>
          <t>X4</t>
        </is>
      </c>
      <c r="F162" s="2" t="inlineStr">
        <is>
          <t>Opt_InsertProvided</t>
        </is>
      </c>
      <c r="G162" t="inlineStr">
        <is>
          <t>:Cast Iron, ASTM-A48, CL 30:Cast Iron, ASTM-A48, CL 35:</t>
        </is>
      </c>
      <c r="H162" s="2" t="inlineStr">
        <is>
          <t>:C30:C35:</t>
        </is>
      </c>
      <c r="I162" t="inlineStr">
        <is>
          <t>Coating_Standard</t>
        </is>
      </c>
      <c r="J162" t="inlineStr">
        <is>
          <t>:MechSealType21S:MechSealType1Unbal:</t>
        </is>
      </c>
      <c r="K162" t="inlineStr">
        <is>
          <t>W</t>
        </is>
      </c>
      <c r="L162" t="inlineStr">
        <is>
          <t>:213JMZ:215JMZ:213JM:215JM:254JM:256JM:</t>
        </is>
      </c>
      <c r="M162" s="7" t="inlineStr">
        <is>
          <t>Cast Iron, ASTM-A48, CL 30</t>
        </is>
      </c>
      <c r="N162" s="7" t="inlineStr">
        <is>
          <t>C30</t>
        </is>
      </c>
      <c r="O162" s="2" t="inlineStr">
        <is>
          <t>125# ANSI Flange</t>
        </is>
      </c>
      <c r="P162" s="2" t="n">
        <v>96769369</v>
      </c>
      <c r="Q162" s="7" t="inlineStr">
        <is>
          <t>INSERT,LC,X4,JM,SGL, 8.5"AK,CI</t>
        </is>
      </c>
      <c r="R162" s="2" t="inlineStr">
        <is>
          <t>A100525</t>
        </is>
      </c>
      <c r="S162" s="2" t="inlineStr">
        <is>
          <t>LT027</t>
        </is>
      </c>
      <c r="T162" s="13" t="n">
        <v>0</v>
      </c>
      <c r="U162" t="n">
        <v>0</v>
      </c>
    </row>
    <row r="163">
      <c r="A163" s="27" t="n"/>
      <c r="B163" s="13" t="n"/>
      <c r="C163" t="inlineStr">
        <is>
          <t>Price_BOM_VLC_VLSC_Insert_157</t>
        </is>
      </c>
      <c r="D163" t="inlineStr">
        <is>
          <t>:50957-4P-15HP-VLC:50957-4P-20HP-VLC:</t>
        </is>
      </c>
      <c r="E163" t="inlineStr">
        <is>
          <t>X4</t>
        </is>
      </c>
      <c r="F163" s="2" t="inlineStr">
        <is>
          <t>Opt_InsertProvided</t>
        </is>
      </c>
      <c r="G163" t="inlineStr">
        <is>
          <t>:Cast Iron, ASTM-A48, CL 30:Cast Iron, ASTM-A48, CL 35:</t>
        </is>
      </c>
      <c r="H163" s="2" t="inlineStr">
        <is>
          <t>:C30:C35:</t>
        </is>
      </c>
      <c r="I163" t="inlineStr">
        <is>
          <t>Coating_Standard</t>
        </is>
      </c>
      <c r="J163" t="inlineStr">
        <is>
          <t>:MechSealType21S:MechSealType1Unbal:</t>
        </is>
      </c>
      <c r="K163" t="inlineStr">
        <is>
          <t>W</t>
        </is>
      </c>
      <c r="L163" t="inlineStr">
        <is>
          <t>:284JM:286JM:324JM:326JM:364JMZ:365JMZ:404JMZ:405JMZ:</t>
        </is>
      </c>
      <c r="M163" s="7" t="inlineStr">
        <is>
          <t>Cast Iron, ASTM-A48, CL 30</t>
        </is>
      </c>
      <c r="N163" s="7" t="inlineStr">
        <is>
          <t>C30</t>
        </is>
      </c>
      <c r="O163" s="2" t="inlineStr">
        <is>
          <t>125# ANSI Flange</t>
        </is>
      </c>
      <c r="P163" s="2" t="n">
        <v>96769370</v>
      </c>
      <c r="Q163" s="7" t="inlineStr">
        <is>
          <t>INSERT,LC,X4,JM,SGL,12.5"AK,CI</t>
        </is>
      </c>
      <c r="R163" s="2" t="inlineStr">
        <is>
          <t>A100525</t>
        </is>
      </c>
      <c r="S163" s="2" t="inlineStr">
        <is>
          <t>LT027</t>
        </is>
      </c>
      <c r="T163" s="13" t="n">
        <v>0</v>
      </c>
      <c r="U163" t="n">
        <v>0</v>
      </c>
    </row>
    <row r="164">
      <c r="A164" s="27" t="n"/>
      <c r="B164" s="13" t="n"/>
      <c r="C164" t="inlineStr">
        <is>
          <t>Price_BOM_VLC_VLSC_Insert_158</t>
        </is>
      </c>
      <c r="D164" t="inlineStr">
        <is>
          <t>:50957-4P-15HP-VLSC:50957-4P-20HP-VLSC:</t>
        </is>
      </c>
      <c r="E164" t="inlineStr">
        <is>
          <t>X4</t>
        </is>
      </c>
      <c r="F164" s="2" t="inlineStr">
        <is>
          <t>Opt_InsertProvided</t>
        </is>
      </c>
      <c r="G164" s="2" t="inlineStr">
        <is>
          <t>:Cast Iron, ASTM-A48, CL 35:</t>
        </is>
      </c>
      <c r="H164" s="2" t="inlineStr">
        <is>
          <t>:C30:C35:J:</t>
        </is>
      </c>
      <c r="I164" t="inlineStr">
        <is>
          <t>Coating_Standard</t>
        </is>
      </c>
      <c r="J164" t="inlineStr">
        <is>
          <t>:MechSealType21:MechSealType2:</t>
        </is>
      </c>
      <c r="K164" t="inlineStr">
        <is>
          <t>E</t>
        </is>
      </c>
      <c r="L164" t="inlineStr">
        <is>
          <t>:213TC:215TC:254TC:256TC:</t>
        </is>
      </c>
      <c r="M164" s="7" t="inlineStr">
        <is>
          <t>Cast Iron, ASTM-A48, CL 30</t>
        </is>
      </c>
      <c r="N164" s="7" t="inlineStr">
        <is>
          <t>C30</t>
        </is>
      </c>
      <c r="O164" s="2" t="inlineStr">
        <is>
          <t>125# ANSI Flange</t>
        </is>
      </c>
      <c r="P164" s="2" t="n">
        <v>98274030</v>
      </c>
      <c r="Q164" s="2" t="n"/>
      <c r="R164" s="2" t="inlineStr">
        <is>
          <t>A300194</t>
        </is>
      </c>
      <c r="S164" s="2" t="inlineStr">
        <is>
          <t>LT108</t>
        </is>
      </c>
      <c r="T164" s="13" t="n">
        <v>6</v>
      </c>
      <c r="U164" t="n">
        <v>295</v>
      </c>
    </row>
    <row r="165">
      <c r="A165" s="27" t="n"/>
      <c r="B165" s="13" t="n"/>
      <c r="C165" t="inlineStr">
        <is>
          <t>Price_BOM_VLC_VLSC_Insert_159</t>
        </is>
      </c>
      <c r="D165" t="inlineStr">
        <is>
          <t>:50957-4P-15HP-VLSC:50957-4P-20HP-VLSC:</t>
        </is>
      </c>
      <c r="E165" t="inlineStr">
        <is>
          <t>X4</t>
        </is>
      </c>
      <c r="F165" s="2" t="inlineStr">
        <is>
          <t>Opt_InsertProvided</t>
        </is>
      </c>
      <c r="G165" t="inlineStr">
        <is>
          <t>:Cast Iron, ASTM-A48, CL 35:CaseMatl_Ductile_Iron_ASTM-A536-80:</t>
        </is>
      </c>
      <c r="H165" s="2" t="inlineStr">
        <is>
          <t>:C30:C35:J:</t>
        </is>
      </c>
      <c r="I165" t="inlineStr">
        <is>
          <t>Coating_Standard</t>
        </is>
      </c>
      <c r="J165" t="inlineStr">
        <is>
          <t>:MechSealType21:MechSealType2:</t>
        </is>
      </c>
      <c r="K165" t="inlineStr">
        <is>
          <t>E</t>
        </is>
      </c>
      <c r="L165" t="inlineStr">
        <is>
          <t>:213TC:215TC:254TC:256TC:</t>
        </is>
      </c>
      <c r="M165" s="7" t="inlineStr">
        <is>
          <t>Cast Iron, ASTM-A48, CL 30</t>
        </is>
      </c>
      <c r="N165" s="7" t="inlineStr">
        <is>
          <t>C30</t>
        </is>
      </c>
      <c r="O165" s="2" t="inlineStr">
        <is>
          <t>250# ANSI Flange</t>
        </is>
      </c>
      <c r="P165" s="2" t="inlineStr">
        <is>
          <t>RTF</t>
        </is>
      </c>
      <c r="Q165" s="2" t="n"/>
      <c r="R165" s="2" t="inlineStr">
        <is>
          <t>A300223</t>
        </is>
      </c>
      <c r="S165" s="2" t="inlineStr">
        <is>
          <t>LT108</t>
        </is>
      </c>
      <c r="T165" s="13" t="n">
        <v>6</v>
      </c>
      <c r="U165" t="n">
        <v>295</v>
      </c>
    </row>
    <row r="166">
      <c r="A166" s="27" t="n"/>
      <c r="B166" s="13" t="n"/>
      <c r="C166" t="inlineStr">
        <is>
          <t>Price_BOM_VLC_VLSC_Insert_160</t>
        </is>
      </c>
      <c r="D166" t="inlineStr">
        <is>
          <t>:50957-4P-15HP-VLSC:50957-4P-20HP-VLSC:</t>
        </is>
      </c>
      <c r="E166" t="inlineStr">
        <is>
          <t>X4</t>
        </is>
      </c>
      <c r="F166" s="2" t="inlineStr">
        <is>
          <t>Opt_InsertProvided</t>
        </is>
      </c>
      <c r="G166" s="2" t="inlineStr">
        <is>
          <t>:Cast Iron, ASTM-A48, CL 35:</t>
        </is>
      </c>
      <c r="H166" s="2" t="inlineStr">
        <is>
          <t>:C30:C35:J:</t>
        </is>
      </c>
      <c r="I166" t="inlineStr">
        <is>
          <t>Coating_Standard</t>
        </is>
      </c>
      <c r="J166" t="inlineStr">
        <is>
          <t>:MechSealType21:MechSealType2:</t>
        </is>
      </c>
      <c r="K166" t="inlineStr">
        <is>
          <t>E</t>
        </is>
      </c>
      <c r="L166" t="inlineStr">
        <is>
          <t>:254TC:256TC:284TC:286TC:284TSC:286TSC:</t>
        </is>
      </c>
      <c r="M166" s="7" t="inlineStr">
        <is>
          <t>Cast Iron, ASTM-A48, CL 30</t>
        </is>
      </c>
      <c r="N166" s="7" t="inlineStr">
        <is>
          <t>C30</t>
        </is>
      </c>
      <c r="O166" s="2" t="inlineStr">
        <is>
          <t>125# ANSI Flange</t>
        </is>
      </c>
      <c r="P166" s="2" t="n">
        <v>98356293</v>
      </c>
      <c r="Q166" s="2" t="inlineStr">
        <is>
          <t>BRK B/M VLS X4,9.5" 284/286 TC MTR</t>
        </is>
      </c>
      <c r="R166" s="2" t="inlineStr">
        <is>
          <t>A300165</t>
        </is>
      </c>
      <c r="S166" s="2" t="inlineStr">
        <is>
          <t>LT108</t>
        </is>
      </c>
      <c r="T166" s="13" t="n">
        <v>6</v>
      </c>
      <c r="U166" t="n">
        <v>123</v>
      </c>
    </row>
    <row r="167">
      <c r="A167" s="27" t="n"/>
      <c r="B167" s="13" t="n"/>
      <c r="C167" t="inlineStr">
        <is>
          <t>Price_BOM_VLC_VLSC_Insert_161</t>
        </is>
      </c>
      <c r="D167" t="inlineStr">
        <is>
          <t>:50957-4P-15HP-VLSC:50957-4P-20HP-VLSC:</t>
        </is>
      </c>
      <c r="E167" t="inlineStr">
        <is>
          <t>X4</t>
        </is>
      </c>
      <c r="F167" s="2" t="inlineStr">
        <is>
          <t>Opt_InsertProvided</t>
        </is>
      </c>
      <c r="G167" t="inlineStr">
        <is>
          <t>:Cast Iron, ASTM-A48, CL 35:CaseMatl_Ductile_Iron_ASTM-A536-80:</t>
        </is>
      </c>
      <c r="H167" s="2" t="inlineStr">
        <is>
          <t>:C30:C35:J:</t>
        </is>
      </c>
      <c r="I167" t="inlineStr">
        <is>
          <t>Coating_Standard</t>
        </is>
      </c>
      <c r="J167" t="inlineStr">
        <is>
          <t>:MechSealType21:MechSealType2:</t>
        </is>
      </c>
      <c r="K167" t="inlineStr">
        <is>
          <t>E</t>
        </is>
      </c>
      <c r="L167" t="inlineStr">
        <is>
          <t>:254TC:256TC:284TC:286TC:284TSC:286TSC:</t>
        </is>
      </c>
      <c r="M167" s="7" t="inlineStr">
        <is>
          <t>Cast Iron, ASTM-A48, CL 30</t>
        </is>
      </c>
      <c r="N167" s="7" t="inlineStr">
        <is>
          <t>C30</t>
        </is>
      </c>
      <c r="O167" s="2" t="inlineStr">
        <is>
          <t>250# ANSI Flange</t>
        </is>
      </c>
      <c r="P167" s="2" t="inlineStr">
        <is>
          <t>RTF</t>
        </is>
      </c>
      <c r="Q167" s="2" t="inlineStr">
        <is>
          <t>BRK B/M VLS X4,9.5" 284/286 TC MTR</t>
        </is>
      </c>
      <c r="R167" s="2" t="inlineStr">
        <is>
          <t>A300211</t>
        </is>
      </c>
      <c r="S167" s="2" t="inlineStr">
        <is>
          <t>LT108</t>
        </is>
      </c>
      <c r="T167" s="13" t="n">
        <v>6</v>
      </c>
      <c r="U167" t="n">
        <v>123</v>
      </c>
    </row>
    <row r="168">
      <c r="A168" s="27" t="n"/>
      <c r="B168" s="13" t="n"/>
      <c r="C168" t="inlineStr">
        <is>
          <t>Price_BOM_VLC_VLSC_Insert_162</t>
        </is>
      </c>
      <c r="D168" t="inlineStr">
        <is>
          <t>:50957-4P-15HP-VLSC:50957-4P-20HP-VLSC:</t>
        </is>
      </c>
      <c r="E168" t="inlineStr">
        <is>
          <t>X4</t>
        </is>
      </c>
      <c r="F168" s="2" t="inlineStr">
        <is>
          <t>Opt_InsertProvided</t>
        </is>
      </c>
      <c r="G168" s="2" t="inlineStr">
        <is>
          <t>:Cast Iron, ASTM-A48, CL 35:</t>
        </is>
      </c>
      <c r="H168" s="2" t="inlineStr">
        <is>
          <t>:C30:C35:J:</t>
        </is>
      </c>
      <c r="I168" t="inlineStr">
        <is>
          <t>Coating_Standard</t>
        </is>
      </c>
      <c r="J168" t="inlineStr">
        <is>
          <t>:MechSealType21:MechSealType2:</t>
        </is>
      </c>
      <c r="K168" t="inlineStr">
        <is>
          <t>E</t>
        </is>
      </c>
      <c r="L168" t="inlineStr">
        <is>
          <t>:324TC:326TC:324TSC:326TSC:</t>
        </is>
      </c>
      <c r="M168" s="7" t="inlineStr">
        <is>
          <t>Cast Iron, ASTM-A48, CL 30</t>
        </is>
      </c>
      <c r="N168" s="7" t="inlineStr">
        <is>
          <t>C30</t>
        </is>
      </c>
      <c r="O168" s="2" t="inlineStr">
        <is>
          <t>125# ANSI Flange</t>
        </is>
      </c>
      <c r="P168" s="63" t="n">
        <v>98454087</v>
      </c>
      <c r="Q168" s="2" t="n"/>
      <c r="R168" t="inlineStr">
        <is>
          <t>A100418</t>
        </is>
      </c>
      <c r="S168" s="2" t="inlineStr">
        <is>
          <t>LT108</t>
        </is>
      </c>
      <c r="T168" s="13" t="n">
        <v>6</v>
      </c>
      <c r="U168" t="n">
        <v>300</v>
      </c>
    </row>
    <row r="169">
      <c r="A169" s="27" t="n"/>
      <c r="B169" s="13" t="n"/>
      <c r="C169" t="inlineStr">
        <is>
          <t>Price_BOM_VLC_VLSC_Insert_163</t>
        </is>
      </c>
      <c r="D169" t="inlineStr">
        <is>
          <t>:50957-4P-15HP-VLSC:50957-4P-20HP-VLSC:</t>
        </is>
      </c>
      <c r="E169" t="inlineStr">
        <is>
          <t>X4</t>
        </is>
      </c>
      <c r="F169" s="2" t="inlineStr">
        <is>
          <t>Opt_InsertProvided</t>
        </is>
      </c>
      <c r="G169" t="inlineStr">
        <is>
          <t>:Cast Iron, ASTM-A48, CL 35:CaseMatl_Ductile_Iron_ASTM-A536-80:</t>
        </is>
      </c>
      <c r="H169" s="2" t="inlineStr">
        <is>
          <t>:C30:C35:J:</t>
        </is>
      </c>
      <c r="I169" t="inlineStr">
        <is>
          <t>Coating_Standard</t>
        </is>
      </c>
      <c r="J169" t="inlineStr">
        <is>
          <t>:MechSealType21:MechSealType2:</t>
        </is>
      </c>
      <c r="K169" t="inlineStr">
        <is>
          <t>E</t>
        </is>
      </c>
      <c r="L169" t="inlineStr">
        <is>
          <t>:324TC:326TC:324TSC:326TSC:</t>
        </is>
      </c>
      <c r="M169" s="7" t="inlineStr">
        <is>
          <t>Cast Iron, ASTM-A48, CL 30</t>
        </is>
      </c>
      <c r="N169" s="7" t="inlineStr">
        <is>
          <t>C30</t>
        </is>
      </c>
      <c r="O169" s="2" t="inlineStr">
        <is>
          <t>250# ANSI Flange</t>
        </is>
      </c>
      <c r="P169" s="2" t="inlineStr">
        <is>
          <t>RTF</t>
        </is>
      </c>
      <c r="Q169" s="2" t="n"/>
      <c r="R169" s="2" t="inlineStr">
        <is>
          <t>A300233</t>
        </is>
      </c>
      <c r="S169" s="2" t="inlineStr">
        <is>
          <t>LT108</t>
        </is>
      </c>
      <c r="T169" s="13" t="n">
        <v>6</v>
      </c>
      <c r="U169" t="n">
        <v>300</v>
      </c>
    </row>
    <row r="170">
      <c r="A170" s="27" t="n"/>
      <c r="B170" s="13" t="n"/>
      <c r="C170" t="inlineStr">
        <is>
          <t>Price_BOM_VLC_VLSC_Insert_164</t>
        </is>
      </c>
      <c r="D170" t="inlineStr">
        <is>
          <t>:50957-4P-7.5HP-VLC:50957-4P-10HP-VLC:</t>
        </is>
      </c>
      <c r="E170" s="2" t="inlineStr">
        <is>
          <t>X3</t>
        </is>
      </c>
      <c r="F170" s="2" t="inlineStr">
        <is>
          <t>Opt_InsertProvided</t>
        </is>
      </c>
      <c r="G170" t="inlineStr">
        <is>
          <t>:Cast Iron, ASTM-A48, CL 30:Cast Iron, ASTM-A48, CL 35:</t>
        </is>
      </c>
      <c r="H170" s="2" t="inlineStr">
        <is>
          <t>:C30:C35:</t>
        </is>
      </c>
      <c r="I170" t="inlineStr">
        <is>
          <t>Coating_Standard</t>
        </is>
      </c>
      <c r="J170" t="inlineStr">
        <is>
          <t>:MechSealType21S:MechSealType1Unbal:</t>
        </is>
      </c>
      <c r="K170" t="inlineStr">
        <is>
          <t>X</t>
        </is>
      </c>
      <c r="L170" t="inlineStr">
        <is>
          <t>:143JM:145JM:182JM:184JM:</t>
        </is>
      </c>
      <c r="M170" s="7" t="inlineStr">
        <is>
          <t>Cast Iron, ASTM-A48, CL 30</t>
        </is>
      </c>
      <c r="N170" s="7" t="inlineStr">
        <is>
          <t>C30</t>
        </is>
      </c>
      <c r="O170" s="2" t="inlineStr">
        <is>
          <t>125# ANSI Flange</t>
        </is>
      </c>
      <c r="P170" s="2" t="n">
        <v>96769352</v>
      </c>
      <c r="Q170" s="7" t="inlineStr">
        <is>
          <t>INSERT,LC,X3,JM,SGL, 4.5"AK,CI</t>
        </is>
      </c>
      <c r="R170" s="2" t="inlineStr">
        <is>
          <t>A100522</t>
        </is>
      </c>
      <c r="S170" s="2" t="inlineStr">
        <is>
          <t>LT027</t>
        </is>
      </c>
      <c r="T170" s="13" t="n">
        <v>0</v>
      </c>
      <c r="U170" t="n">
        <v>0</v>
      </c>
    </row>
    <row r="171">
      <c r="A171" s="27" t="n"/>
      <c r="B171" s="13" t="n"/>
      <c r="C171" t="inlineStr">
        <is>
          <t>Price_BOM_VLC_VLSC_Insert_165</t>
        </is>
      </c>
      <c r="D171" t="inlineStr">
        <is>
          <t>:50957-4P-7.5HP-VLC:50957-4P-10HP-VLC:</t>
        </is>
      </c>
      <c r="E171" s="2" t="inlineStr">
        <is>
          <t>X3</t>
        </is>
      </c>
      <c r="F171" s="2" t="inlineStr">
        <is>
          <t>Opt_InsertProvided</t>
        </is>
      </c>
      <c r="G171" t="inlineStr">
        <is>
          <t>:Cast Iron, ASTM-A48, CL 30:Cast Iron, ASTM-A48, CL 35:</t>
        </is>
      </c>
      <c r="H171" s="2" t="inlineStr">
        <is>
          <t>:C30:C35:</t>
        </is>
      </c>
      <c r="I171" t="inlineStr">
        <is>
          <t>Coating_Standard</t>
        </is>
      </c>
      <c r="J171" t="inlineStr">
        <is>
          <t>:MechSealType21S:MechSealType1Unbal:</t>
        </is>
      </c>
      <c r="K171" t="inlineStr">
        <is>
          <t>X</t>
        </is>
      </c>
      <c r="L171" t="inlineStr">
        <is>
          <t>:213JM:215JM:254JMZ:256JMZ</t>
        </is>
      </c>
      <c r="M171" s="7" t="inlineStr">
        <is>
          <t>Cast Iron, ASTM-A48, CL 30</t>
        </is>
      </c>
      <c r="N171" s="7" t="inlineStr">
        <is>
          <t>C30</t>
        </is>
      </c>
      <c r="O171" s="2" t="inlineStr">
        <is>
          <t>125# ANSI Flange</t>
        </is>
      </c>
      <c r="P171" s="2" t="n">
        <v>96769353</v>
      </c>
      <c r="Q171" s="7" t="inlineStr">
        <is>
          <t>INSERT,LC,X3,JM,SGL, 8.5"AK,CI</t>
        </is>
      </c>
      <c r="R171" s="2" t="inlineStr">
        <is>
          <t>A100522</t>
        </is>
      </c>
      <c r="S171" s="2" t="inlineStr">
        <is>
          <t>LT027</t>
        </is>
      </c>
      <c r="T171" s="13" t="n">
        <v>0</v>
      </c>
      <c r="U171" t="n">
        <v>0</v>
      </c>
    </row>
    <row r="172">
      <c r="A172" s="27" t="n"/>
      <c r="B172" s="13" t="n"/>
      <c r="C172" t="inlineStr">
        <is>
          <t>Price_BOM_VLC_VLSC_Insert_166</t>
        </is>
      </c>
      <c r="D172" t="inlineStr">
        <is>
          <t>:50957-4P-7.5HP-VLSC:50957-4P-10HP-VLSC:</t>
        </is>
      </c>
      <c r="E172" s="7" t="inlineStr">
        <is>
          <t>X3</t>
        </is>
      </c>
      <c r="F172" s="2" t="inlineStr">
        <is>
          <t>Opt_InsertProvided</t>
        </is>
      </c>
      <c r="G172" s="2" t="inlineStr">
        <is>
          <t>:Cast Iron, ASTM-A48, CL 35:</t>
        </is>
      </c>
      <c r="H172" s="2" t="inlineStr">
        <is>
          <t>:C30:C35:J:</t>
        </is>
      </c>
      <c r="I172" t="inlineStr">
        <is>
          <t>Coating_Standard</t>
        </is>
      </c>
      <c r="J172" t="inlineStr">
        <is>
          <t>:MechSealType21:MechSealType2:</t>
        </is>
      </c>
      <c r="K172" s="7" t="inlineStr">
        <is>
          <t>E</t>
        </is>
      </c>
      <c r="L172" t="inlineStr">
        <is>
          <t>:182TC:184TC:213TC:215TC:254TC:256TC:</t>
        </is>
      </c>
      <c r="M172" s="7" t="inlineStr">
        <is>
          <t>Cast Iron, ASTM-A48, CL 30</t>
        </is>
      </c>
      <c r="N172" s="7" t="inlineStr">
        <is>
          <t>C30</t>
        </is>
      </c>
      <c r="O172" s="2" t="inlineStr">
        <is>
          <t>125# ANSI Flange</t>
        </is>
      </c>
      <c r="P172" s="2" t="n">
        <v>98269623</v>
      </c>
      <c r="Q172" s="2" t="inlineStr">
        <is>
          <t>BRK B/M VLS X3,9.5" 182/256 TC MTR</t>
        </is>
      </c>
      <c r="R172" s="2" t="inlineStr">
        <is>
          <t>A100132</t>
        </is>
      </c>
      <c r="S172" s="2" t="inlineStr">
        <is>
          <t>LT108</t>
        </is>
      </c>
      <c r="T172" s="13" t="n">
        <v>6</v>
      </c>
      <c r="U172" t="n">
        <v>300</v>
      </c>
    </row>
    <row r="173">
      <c r="A173" s="27" t="n"/>
      <c r="B173" s="13" t="n"/>
      <c r="C173" t="inlineStr">
        <is>
          <t>Price_BOM_VLC_VLSC_Insert_167</t>
        </is>
      </c>
      <c r="D173" t="inlineStr">
        <is>
          <t>:50957-4P-7.5HP-VLSC:50957-4P-10HP-VLSC:</t>
        </is>
      </c>
      <c r="E173" s="7" t="inlineStr">
        <is>
          <t>X3</t>
        </is>
      </c>
      <c r="F173" s="2" t="inlineStr">
        <is>
          <t>Opt_InsertProvided</t>
        </is>
      </c>
      <c r="G173" t="inlineStr">
        <is>
          <t>:Cast Iron, ASTM-A48, CL 35:CaseMatl_Ductile_Iron_ASTM-A536-80:</t>
        </is>
      </c>
      <c r="H173" s="2" t="inlineStr">
        <is>
          <t>:C30:C35:J:</t>
        </is>
      </c>
      <c r="I173" t="inlineStr">
        <is>
          <t>Coating_Standard</t>
        </is>
      </c>
      <c r="J173" t="inlineStr">
        <is>
          <t>:MechSealType21:MechSealType2:</t>
        </is>
      </c>
      <c r="K173" s="7" t="inlineStr">
        <is>
          <t>E</t>
        </is>
      </c>
      <c r="L173" t="inlineStr">
        <is>
          <t>:182TC:184TC:213TC:215TC:254TC:256TC:</t>
        </is>
      </c>
      <c r="M173" s="7" t="inlineStr">
        <is>
          <t>Cast Iron, ASTM-A48, CL 30</t>
        </is>
      </c>
      <c r="N173" s="7" t="inlineStr">
        <is>
          <t>C30</t>
        </is>
      </c>
      <c r="O173" s="2" t="inlineStr">
        <is>
          <t>250# ANSI Flange</t>
        </is>
      </c>
      <c r="P173" s="2" t="inlineStr">
        <is>
          <t>RTF</t>
        </is>
      </c>
      <c r="Q173" s="2" t="inlineStr">
        <is>
          <t>BRK B/M VLS X3,9.5" 182/256 TC MTR</t>
        </is>
      </c>
      <c r="R173" s="2" t="inlineStr">
        <is>
          <t>A300229</t>
        </is>
      </c>
      <c r="S173" s="2" t="inlineStr">
        <is>
          <t>LT108</t>
        </is>
      </c>
      <c r="T173" s="13" t="n">
        <v>6</v>
      </c>
      <c r="U173" t="n">
        <v>300</v>
      </c>
    </row>
    <row r="174">
      <c r="A174" s="27" t="n"/>
      <c r="B174" s="13" t="n"/>
      <c r="C174" t="inlineStr">
        <is>
          <t>Price_BOM_VLC_VLSC_Insert_168</t>
        </is>
      </c>
      <c r="D174" t="inlineStr">
        <is>
          <t>:50959-2P-60HP-VLC:50959-2P-75HP-VLC:50959-2P-100HP-VLC:50959-2P-125HP-VLC:</t>
        </is>
      </c>
      <c r="E174" s="2" t="inlineStr">
        <is>
          <t>XA</t>
        </is>
      </c>
      <c r="F174" s="2" t="inlineStr">
        <is>
          <t>Opt_InsertProvided</t>
        </is>
      </c>
      <c r="G174" t="inlineStr">
        <is>
          <t>:Cast Iron, ASTM-A48, CL 30:Cast Iron, ASTM-A48, CL 35:</t>
        </is>
      </c>
      <c r="H174" s="2" t="inlineStr">
        <is>
          <t>:C30:C35:</t>
        </is>
      </c>
      <c r="I174" t="inlineStr">
        <is>
          <t>Coating_Standard</t>
        </is>
      </c>
      <c r="J174" t="inlineStr">
        <is>
          <t>:MechSealType21S:MechSealType1Unbal:</t>
        </is>
      </c>
      <c r="K174" t="inlineStr">
        <is>
          <t>W</t>
        </is>
      </c>
      <c r="L174" t="inlineStr">
        <is>
          <t>:213JMZ:215JMZ:213JM:215JM:254JM:256JM:</t>
        </is>
      </c>
      <c r="M174" s="7" t="inlineStr">
        <is>
          <t>Cast Iron, ASTM-A48, CL 30</t>
        </is>
      </c>
      <c r="N174" s="7" t="inlineStr">
        <is>
          <t>C30</t>
        </is>
      </c>
      <c r="O174" s="2" t="inlineStr">
        <is>
          <t>125# ANSI Flange</t>
        </is>
      </c>
      <c r="P174" s="2" t="n">
        <v>96769409</v>
      </c>
      <c r="Q174" s="7" t="inlineStr">
        <is>
          <t>INSERT,LC,XA,JM,SGL, 8.5"AK,CI</t>
        </is>
      </c>
      <c r="R174" s="2" t="inlineStr">
        <is>
          <t>A100530</t>
        </is>
      </c>
      <c r="S174" s="2" t="inlineStr">
        <is>
          <t>LT027</t>
        </is>
      </c>
      <c r="T174" s="13" t="n">
        <v>0</v>
      </c>
      <c r="U174" t="n">
        <v>0</v>
      </c>
    </row>
    <row r="175">
      <c r="A175" s="27" t="n"/>
      <c r="B175" s="13" t="n"/>
      <c r="C175" t="inlineStr">
        <is>
          <t>Price_BOM_VLC_VLSC_Insert_169</t>
        </is>
      </c>
      <c r="D175" t="inlineStr">
        <is>
          <t>:50959-2P-60HP-VLC:50959-2P-75HP-VLC:50959-2P-100HP-VLC:50959-2P-125HP-VLC:</t>
        </is>
      </c>
      <c r="E175" s="2" t="inlineStr">
        <is>
          <t>XA</t>
        </is>
      </c>
      <c r="F175" s="2" t="inlineStr">
        <is>
          <t>Opt_InsertProvided</t>
        </is>
      </c>
      <c r="G175" t="inlineStr">
        <is>
          <t>:Cast Iron, ASTM-A48, CL 30:Cast Iron, ASTM-A48, CL 35:</t>
        </is>
      </c>
      <c r="H175" s="2" t="inlineStr">
        <is>
          <t>:C30:C35:</t>
        </is>
      </c>
      <c r="I175" t="inlineStr">
        <is>
          <t>Coating_Standard</t>
        </is>
      </c>
      <c r="J175" t="inlineStr">
        <is>
          <t>:MechSealType21S:MechSealType1Unbal:</t>
        </is>
      </c>
      <c r="K175" t="inlineStr">
        <is>
          <t>W</t>
        </is>
      </c>
      <c r="L175" t="inlineStr">
        <is>
          <t>:284JM:286JM:324JM:326JM:364JMZ:365JMZ:404JMZ:405JMZ:</t>
        </is>
      </c>
      <c r="M175" s="7" t="inlineStr">
        <is>
          <t>Cast Iron, ASTM-A48, CL 30</t>
        </is>
      </c>
      <c r="N175" s="7" t="inlineStr">
        <is>
          <t>C30</t>
        </is>
      </c>
      <c r="O175" s="2" t="inlineStr">
        <is>
          <t>125# ANSI Flange</t>
        </is>
      </c>
      <c r="P175" s="2" t="n">
        <v>96769410</v>
      </c>
      <c r="Q175" s="7" t="inlineStr">
        <is>
          <t>INSERT,LC,XA,JM,SGL,12.5"AK,CI</t>
        </is>
      </c>
      <c r="R175" s="2" t="inlineStr">
        <is>
          <t>A100530</t>
        </is>
      </c>
      <c r="S175" s="2" t="inlineStr">
        <is>
          <t>LT027</t>
        </is>
      </c>
      <c r="T175" s="13" t="n">
        <v>0</v>
      </c>
      <c r="U175" t="n">
        <v>0</v>
      </c>
    </row>
    <row r="176">
      <c r="A176" s="27" t="n"/>
      <c r="B176" s="13" t="n"/>
      <c r="C176" t="inlineStr">
        <is>
          <t>Price_BOM_VLC_VLSC_Insert_170</t>
        </is>
      </c>
      <c r="D176" t="inlineStr">
        <is>
          <t>:50959-2P-60HP-VLSC:50959-2P-75HP-VLSC:50959-2P-100HP-VLSC:50959-2P-125HP-VLSC:</t>
        </is>
      </c>
      <c r="E176" t="inlineStr">
        <is>
          <t>XA</t>
        </is>
      </c>
      <c r="F176" s="2" t="inlineStr">
        <is>
          <t>Opt_InsertProvided</t>
        </is>
      </c>
      <c r="G176" t="inlineStr">
        <is>
          <t>:Cast Iron, ASTM-A48, CL 35:CaseMatl_Ductile_Iron_ASTM-A536-80:</t>
        </is>
      </c>
      <c r="H176" s="2" t="inlineStr">
        <is>
          <t>:C30:C35:J:</t>
        </is>
      </c>
      <c r="I176" t="inlineStr">
        <is>
          <t>Coating_Standard</t>
        </is>
      </c>
      <c r="J176" t="inlineStr">
        <is>
          <t>:MechSealType21:MechSealType2:</t>
        </is>
      </c>
      <c r="K176" t="inlineStr">
        <is>
          <t>E</t>
        </is>
      </c>
      <c r="L176" t="inlineStr">
        <is>
          <t>:254TC:256TC:</t>
        </is>
      </c>
      <c r="M176" s="7" t="inlineStr">
        <is>
          <t>Cast Iron, ASTM-A48, CL 30</t>
        </is>
      </c>
      <c r="N176" s="7" t="inlineStr">
        <is>
          <t>C30</t>
        </is>
      </c>
      <c r="O176" s="2" t="inlineStr">
        <is>
          <t>250# ANSI Flange</t>
        </is>
      </c>
      <c r="P176" s="7" t="inlineStr">
        <is>
          <t>RTF</t>
        </is>
      </c>
      <c r="Q176" s="7" t="n"/>
      <c r="R176" s="2" t="inlineStr">
        <is>
          <t>A300220</t>
        </is>
      </c>
      <c r="S176" s="2" t="inlineStr">
        <is>
          <t>LT108</t>
        </is>
      </c>
      <c r="T176" s="13" t="n">
        <v>6</v>
      </c>
      <c r="U176" t="n">
        <v>250</v>
      </c>
    </row>
    <row r="177">
      <c r="A177" s="27" t="n"/>
      <c r="B177" s="13" t="n"/>
      <c r="C177" t="inlineStr">
        <is>
          <t>Price_BOM_VLC_VLSC_Insert_171</t>
        </is>
      </c>
      <c r="D177" t="inlineStr">
        <is>
          <t>:50959-2P-60HP-VLSC:50959-2P-75HP-VLSC:50959-2P-100HP-VLSC:50959-2P-125HP-VLSC:</t>
        </is>
      </c>
      <c r="E177" t="inlineStr">
        <is>
          <t>XA</t>
        </is>
      </c>
      <c r="F177" s="2" t="inlineStr">
        <is>
          <t>Opt_InsertProvided</t>
        </is>
      </c>
      <c r="G177" t="inlineStr">
        <is>
          <t>:Cast Iron, ASTM-A48, CL 35:CaseMatl_Ductile_Iron_ASTM-A536-80:</t>
        </is>
      </c>
      <c r="H177" s="2" t="inlineStr">
        <is>
          <t>:C30:C35:J:</t>
        </is>
      </c>
      <c r="I177" t="inlineStr">
        <is>
          <t>Coating_Standard</t>
        </is>
      </c>
      <c r="J177" t="inlineStr">
        <is>
          <t>:MechSealType21:MechSealType2:</t>
        </is>
      </c>
      <c r="K177" t="inlineStr">
        <is>
          <t>E</t>
        </is>
      </c>
      <c r="L177" t="inlineStr">
        <is>
          <t>:284TC:286TC:284TSC:286TSC:</t>
        </is>
      </c>
      <c r="M177" s="7" t="inlineStr">
        <is>
          <t>Cast Iron, ASTM-A48, CL 30</t>
        </is>
      </c>
      <c r="N177" s="7" t="inlineStr">
        <is>
          <t>C30</t>
        </is>
      </c>
      <c r="O177" s="2" t="inlineStr">
        <is>
          <t>250# ANSI Flange</t>
        </is>
      </c>
      <c r="P177" s="2" t="inlineStr">
        <is>
          <t>RTF</t>
        </is>
      </c>
      <c r="Q177" s="2" t="inlineStr">
        <is>
          <t>BRK B/M VLS X4,9.5" 284/286 TC MTR</t>
        </is>
      </c>
      <c r="R177" s="2" t="inlineStr">
        <is>
          <t>A300234</t>
        </is>
      </c>
      <c r="S177" s="2" t="inlineStr">
        <is>
          <t>LT108</t>
        </is>
      </c>
      <c r="T177" s="13" t="n">
        <v>6</v>
      </c>
      <c r="U177" t="n">
        <v>300</v>
      </c>
    </row>
    <row r="178">
      <c r="A178" s="27" t="n"/>
      <c r="B178" s="13" t="n"/>
      <c r="C178" t="inlineStr">
        <is>
          <t>Price_BOM_VLC_VLSC_Insert_172</t>
        </is>
      </c>
      <c r="D178" t="inlineStr">
        <is>
          <t>:50959-2P-60HP-VLSC:50959-2P-75HP-VLSC:50959-2P-100HP-VLSC:50959-2P-125HP-VLSC:</t>
        </is>
      </c>
      <c r="E178" t="inlineStr">
        <is>
          <t>XA</t>
        </is>
      </c>
      <c r="F178" s="2" t="inlineStr">
        <is>
          <t>Opt_InsertProvided</t>
        </is>
      </c>
      <c r="G178" t="inlineStr">
        <is>
          <t>:Cast Iron, ASTM-A48, CL 35:CaseMatl_Ductile_Iron_ASTM-A536-80:</t>
        </is>
      </c>
      <c r="H178" s="2" t="inlineStr">
        <is>
          <t>:C30:C35:J:</t>
        </is>
      </c>
      <c r="I178" t="inlineStr">
        <is>
          <t>Coating_Standard</t>
        </is>
      </c>
      <c r="J178" t="inlineStr">
        <is>
          <t>:MechSealType21:MechSealType2:</t>
        </is>
      </c>
      <c r="K178" t="inlineStr">
        <is>
          <t>E</t>
        </is>
      </c>
      <c r="L178" t="inlineStr">
        <is>
          <t>:324TSC:326TSC:324TC:326TC:364TSC:365TSC:364TC:365TC:404TSC:405TSC:404TC:405TC</t>
        </is>
      </c>
      <c r="M178" s="7" t="inlineStr">
        <is>
          <t>Cast Iron, ASTM-A48, CL 30</t>
        </is>
      </c>
      <c r="N178" s="7" t="inlineStr">
        <is>
          <t>C30</t>
        </is>
      </c>
      <c r="O178" s="2" t="inlineStr">
        <is>
          <t>250# ANSI Flange</t>
        </is>
      </c>
      <c r="P178" s="2" t="inlineStr">
        <is>
          <t>RTF</t>
        </is>
      </c>
      <c r="Q178" s="2" t="n"/>
      <c r="R178" s="2" t="inlineStr">
        <is>
          <t>A300235</t>
        </is>
      </c>
      <c r="S178" s="2" t="inlineStr">
        <is>
          <t>LT108</t>
        </is>
      </c>
      <c r="T178" s="13" t="n">
        <v>6</v>
      </c>
      <c r="U178" t="n">
        <v>300</v>
      </c>
    </row>
    <row r="179">
      <c r="A179" s="27" t="n"/>
      <c r="B179" s="13" t="n"/>
      <c r="C179" t="inlineStr">
        <is>
          <t>Price_BOM_VLC_VLSC_Insert_173</t>
        </is>
      </c>
      <c r="D179" s="68" t="inlineStr">
        <is>
          <t>:50129-4P-15HP-VLC:50129-4P-20HP-VLC:50129-4P-25HP-VLC:50129-4P-30HP-VLC:50129-4P-40HP-VLC:50129-4P-50HP-VLC:50129-4P-60HP-VLC:</t>
        </is>
      </c>
      <c r="E179" s="2" t="inlineStr">
        <is>
          <t>XA</t>
        </is>
      </c>
      <c r="F179" s="2" t="inlineStr">
        <is>
          <t>Opt_InsertProvided</t>
        </is>
      </c>
      <c r="G179" t="inlineStr">
        <is>
          <t>:Cast Iron, ASTM-A48, CL 30:Cast Iron, ASTM-A48, CL 35:</t>
        </is>
      </c>
      <c r="H179" s="2" t="inlineStr">
        <is>
          <t>:C30:C35:</t>
        </is>
      </c>
      <c r="I179" t="inlineStr">
        <is>
          <t>Coating_Standard</t>
        </is>
      </c>
      <c r="J179" t="inlineStr">
        <is>
          <t>:MechSealType21S:MechSealType1Unbal:</t>
        </is>
      </c>
      <c r="K179" t="inlineStr">
        <is>
          <t>W</t>
        </is>
      </c>
      <c r="L179" t="inlineStr">
        <is>
          <t>:213JMZ:215JMZ:213JM:215JM:254JM:256JM:</t>
        </is>
      </c>
      <c r="M179" s="7" t="inlineStr">
        <is>
          <t>Cast Iron, ASTM-A48, CL 30</t>
        </is>
      </c>
      <c r="N179" s="7" t="inlineStr">
        <is>
          <t>C30</t>
        </is>
      </c>
      <c r="O179" s="2" t="inlineStr">
        <is>
          <t>125# ANSI Flange</t>
        </is>
      </c>
      <c r="P179" s="2" t="n">
        <v>96769409</v>
      </c>
      <c r="Q179" s="7" t="inlineStr">
        <is>
          <t>INSERT,LC,XA,JM,SGL, 8.5"AK,CI</t>
        </is>
      </c>
      <c r="R179" s="2" t="inlineStr">
        <is>
          <t>A100530</t>
        </is>
      </c>
      <c r="S179" s="2" t="inlineStr">
        <is>
          <t>LT027</t>
        </is>
      </c>
      <c r="T179" s="13" t="n">
        <v>0</v>
      </c>
      <c r="U179" t="n">
        <v>0</v>
      </c>
    </row>
    <row r="180">
      <c r="A180" s="27" t="n"/>
      <c r="B180" s="13" t="n"/>
      <c r="C180" t="inlineStr">
        <is>
          <t>Price_BOM_VLC_VLSC_Insert_174</t>
        </is>
      </c>
      <c r="D180" s="68" t="inlineStr">
        <is>
          <t>:50129-4P-15HP-VLC:50129-4P-20HP-VLC:50129-4P-25HP-VLC:50129-4P-30HP-VLC:50129-4P-40HP-VLC:50129-4P-50HP-VLC:50129-4P-60HP-VLC:</t>
        </is>
      </c>
      <c r="E180" s="2" t="inlineStr">
        <is>
          <t>XA</t>
        </is>
      </c>
      <c r="F180" s="2" t="inlineStr">
        <is>
          <t>Opt_InsertProvided</t>
        </is>
      </c>
      <c r="G180" t="inlineStr">
        <is>
          <t>:Cast Iron, ASTM-A48, CL 30:Cast Iron, ASTM-A48, CL 35:</t>
        </is>
      </c>
      <c r="H180" s="2" t="inlineStr">
        <is>
          <t>:C30:C35:</t>
        </is>
      </c>
      <c r="I180" t="inlineStr">
        <is>
          <t>Coating_Standard</t>
        </is>
      </c>
      <c r="J180" t="inlineStr">
        <is>
          <t>:MechSealType21S:MechSealType1Unbal:</t>
        </is>
      </c>
      <c r="K180" t="inlineStr">
        <is>
          <t>W</t>
        </is>
      </c>
      <c r="L180" t="inlineStr">
        <is>
          <t>:284JM:286JM:324JM:326JM:364JMZ:365JMZ:404JMZ:405JMZ:</t>
        </is>
      </c>
      <c r="M180" s="7" t="inlineStr">
        <is>
          <t>Cast Iron, ASTM-A48, CL 30</t>
        </is>
      </c>
      <c r="N180" s="7" t="inlineStr">
        <is>
          <t>C30</t>
        </is>
      </c>
      <c r="O180" s="2" t="inlineStr">
        <is>
          <t>125# ANSI Flange</t>
        </is>
      </c>
      <c r="P180" s="2" t="n">
        <v>96769410</v>
      </c>
      <c r="Q180" s="7" t="inlineStr">
        <is>
          <t>INSERT,LC,XA,JM,SGL,12.5"AK,CI</t>
        </is>
      </c>
      <c r="R180" s="2" t="inlineStr">
        <is>
          <t>A100530</t>
        </is>
      </c>
      <c r="S180" s="2" t="inlineStr">
        <is>
          <t>LT027</t>
        </is>
      </c>
      <c r="T180" s="13" t="n">
        <v>0</v>
      </c>
      <c r="U180" t="n">
        <v>0</v>
      </c>
    </row>
    <row r="181">
      <c r="A181" s="27" t="n"/>
      <c r="B181" s="13" t="n"/>
      <c r="C181" t="inlineStr">
        <is>
          <t>Price_BOM_VLC_VLSC_Insert_175</t>
        </is>
      </c>
      <c r="D181" t="inlineStr">
        <is>
          <t>:50129-4P-15HP-VLSC:50129-4P-20HP-VLSC:50129-4P-25HP-VLSC:50129-4P-30HP-VLSC:50129-4P-40HP-VLSC:50129-4P-50HP-VLSC:50129-4P-60HP-VLSC:</t>
        </is>
      </c>
      <c r="E181" t="inlineStr">
        <is>
          <t>XA</t>
        </is>
      </c>
      <c r="F181" s="2" t="inlineStr">
        <is>
          <t>Opt_InsertProvided</t>
        </is>
      </c>
      <c r="G181" s="2" t="inlineStr">
        <is>
          <t>:Cast Iron, ASTM-A48, CL 35:</t>
        </is>
      </c>
      <c r="H181" s="2" t="inlineStr">
        <is>
          <t>:C30:C35:J:</t>
        </is>
      </c>
      <c r="I181" t="inlineStr">
        <is>
          <t>Coating_Standard</t>
        </is>
      </c>
      <c r="J181" t="inlineStr">
        <is>
          <t>:MechSealType21:MechSealType2:</t>
        </is>
      </c>
      <c r="K181" t="inlineStr">
        <is>
          <t>E</t>
        </is>
      </c>
      <c r="L181" t="inlineStr">
        <is>
          <t>:182TC:184TC:213TC:215TC:254TC:256TC:</t>
        </is>
      </c>
      <c r="M181" s="7" t="inlineStr">
        <is>
          <t>Cast Iron, ASTM-A48, CL 30</t>
        </is>
      </c>
      <c r="N181" s="7" t="inlineStr">
        <is>
          <t>C30</t>
        </is>
      </c>
      <c r="O181" s="2" t="inlineStr">
        <is>
          <t>125# ANSI Flange</t>
        </is>
      </c>
      <c r="P181" s="2" t="n">
        <v>98273311</v>
      </c>
      <c r="Q181" s="1" t="n"/>
      <c r="R181" s="2" t="inlineStr">
        <is>
          <t>A300168</t>
        </is>
      </c>
      <c r="S181" s="2" t="inlineStr">
        <is>
          <t>LT108</t>
        </is>
      </c>
      <c r="T181" s="13" t="n">
        <v>6</v>
      </c>
      <c r="U181" t="n">
        <v>143</v>
      </c>
    </row>
    <row r="182">
      <c r="A182" s="27" t="n"/>
      <c r="B182" s="13" t="n"/>
      <c r="C182" t="inlineStr">
        <is>
          <t>Price_BOM_VLC_VLSC_Insert_176</t>
        </is>
      </c>
      <c r="D182" t="inlineStr">
        <is>
          <t>:50129-4P-15HP-VLSC:50129-4P-20HP-VLSC:50129-4P-25HP-VLSC:50129-4P-30HP-VLSC:50129-4P-40HP-VLSC:50129-4P-50HP-VLSC:50129-4P-60HP-VLSC:</t>
        </is>
      </c>
      <c r="E182" t="inlineStr">
        <is>
          <t>XA</t>
        </is>
      </c>
      <c r="F182" s="2" t="inlineStr">
        <is>
          <t>Opt_InsertProvided</t>
        </is>
      </c>
      <c r="G182" t="inlineStr">
        <is>
          <t>:Cast Iron, ASTM-A48, CL 35:CaseMatl_Ductile_Iron_ASTM-A536-80:</t>
        </is>
      </c>
      <c r="H182" s="2" t="inlineStr">
        <is>
          <t>:C30:C35:J:</t>
        </is>
      </c>
      <c r="I182" t="inlineStr">
        <is>
          <t>Coating_Standard</t>
        </is>
      </c>
      <c r="J182" t="inlineStr">
        <is>
          <t>:MechSealType21:MechSealType2:</t>
        </is>
      </c>
      <c r="K182" t="inlineStr">
        <is>
          <t>E</t>
        </is>
      </c>
      <c r="L182" t="inlineStr">
        <is>
          <t>:182TC:184TC:213TC:215TC:254TC:256TC:</t>
        </is>
      </c>
      <c r="M182" s="7" t="inlineStr">
        <is>
          <t>Cast Iron, ASTM-A48, CL 30</t>
        </is>
      </c>
      <c r="N182" s="7" t="inlineStr">
        <is>
          <t>C30</t>
        </is>
      </c>
      <c r="O182" s="2" t="inlineStr">
        <is>
          <t>250# ANSI Flange</t>
        </is>
      </c>
      <c r="P182" s="2" t="inlineStr">
        <is>
          <t>RTF</t>
        </is>
      </c>
      <c r="Q182" s="1" t="n"/>
      <c r="R182" s="2" t="inlineStr">
        <is>
          <t>A300200</t>
        </is>
      </c>
      <c r="S182" s="2" t="inlineStr">
        <is>
          <t>LT108</t>
        </is>
      </c>
      <c r="T182" s="13" t="n">
        <v>6</v>
      </c>
      <c r="U182" t="n">
        <v>143</v>
      </c>
    </row>
    <row r="183">
      <c r="A183" s="27" t="n"/>
      <c r="B183" s="13" t="n"/>
      <c r="C183" t="inlineStr">
        <is>
          <t>Price_BOM_VLC_VLSC_Insert_177</t>
        </is>
      </c>
      <c r="D183" t="inlineStr">
        <is>
          <t>:50129-4P-15HP-VLSC:50129-4P-20HP-VLSC:50129-4P-25HP-VLSC:50129-4P-30HP-VLSC:50129-4P-40HP-VLSC:50129-4P-50HP-VLSC:50129-4P-60HP-VLSC:</t>
        </is>
      </c>
      <c r="E183" t="inlineStr">
        <is>
          <t>XA</t>
        </is>
      </c>
      <c r="F183" s="2" t="inlineStr">
        <is>
          <t>Opt_InsertProvided</t>
        </is>
      </c>
      <c r="G183" s="2" t="inlineStr">
        <is>
          <t>:Cast Iron, ASTM-A48, CL 35:</t>
        </is>
      </c>
      <c r="H183" s="2" t="inlineStr">
        <is>
          <t>:C30:C35:J:</t>
        </is>
      </c>
      <c r="I183" t="inlineStr">
        <is>
          <t>Coating_Standard</t>
        </is>
      </c>
      <c r="J183" t="inlineStr">
        <is>
          <t>:MechSealType21:MechSealType2:</t>
        </is>
      </c>
      <c r="K183" t="inlineStr">
        <is>
          <t>E</t>
        </is>
      </c>
      <c r="L183" t="inlineStr">
        <is>
          <t>:284TC:286TC:</t>
        </is>
      </c>
      <c r="M183" s="7" t="inlineStr">
        <is>
          <t>Cast Iron, ASTM-A48, CL 30</t>
        </is>
      </c>
      <c r="N183" s="7" t="inlineStr">
        <is>
          <t>C30</t>
        </is>
      </c>
      <c r="O183" s="2" t="inlineStr">
        <is>
          <t>125# ANSI Flange</t>
        </is>
      </c>
      <c r="P183" s="2" t="n">
        <v>98273944</v>
      </c>
      <c r="Q183" s="1" t="n"/>
      <c r="R183" s="2" t="inlineStr">
        <is>
          <t>A300169</t>
        </is>
      </c>
      <c r="S183" s="2" t="inlineStr">
        <is>
          <t>LT108</t>
        </is>
      </c>
      <c r="T183" s="13" t="n">
        <v>6</v>
      </c>
      <c r="U183" t="n">
        <v>143</v>
      </c>
    </row>
    <row r="184">
      <c r="A184" s="27" t="n"/>
      <c r="B184" s="13" t="n"/>
      <c r="C184" t="inlineStr">
        <is>
          <t>Price_BOM_VLC_VLSC_Insert_178</t>
        </is>
      </c>
      <c r="D184" t="inlineStr">
        <is>
          <t>:50129-4P-15HP-VLSC:50129-4P-20HP-VLSC:50129-4P-25HP-VLSC:50129-4P-30HP-VLSC:50129-4P-40HP-VLSC:50129-4P-50HP-VLSC:50129-4P-60HP-VLSC:</t>
        </is>
      </c>
      <c r="E184" t="inlineStr">
        <is>
          <t>XA</t>
        </is>
      </c>
      <c r="F184" s="2" t="inlineStr">
        <is>
          <t>Opt_InsertProvided</t>
        </is>
      </c>
      <c r="G184" t="inlineStr">
        <is>
          <t>:Cast Iron, ASTM-A48, CL 35:CaseMatl_Ductile_Iron_ASTM-A536-80:</t>
        </is>
      </c>
      <c r="H184" s="2" t="inlineStr">
        <is>
          <t>:C30:C35:J:</t>
        </is>
      </c>
      <c r="I184" t="inlineStr">
        <is>
          <t>Coating_Standard</t>
        </is>
      </c>
      <c r="J184" t="inlineStr">
        <is>
          <t>:MechSealType21:MechSealType2:</t>
        </is>
      </c>
      <c r="K184" t="inlineStr">
        <is>
          <t>E</t>
        </is>
      </c>
      <c r="L184" t="inlineStr">
        <is>
          <t>:284TC:286TC:</t>
        </is>
      </c>
      <c r="M184" s="7" t="inlineStr">
        <is>
          <t>Cast Iron, ASTM-A48, CL 30</t>
        </is>
      </c>
      <c r="N184" s="7" t="inlineStr">
        <is>
          <t>C30</t>
        </is>
      </c>
      <c r="O184" s="2" t="inlineStr">
        <is>
          <t>250# ANSI Flange</t>
        </is>
      </c>
      <c r="P184" s="2" t="inlineStr">
        <is>
          <t>RTF</t>
        </is>
      </c>
      <c r="Q184" s="1" t="n"/>
      <c r="R184" s="2" t="inlineStr">
        <is>
          <t>A300201</t>
        </is>
      </c>
      <c r="S184" s="2" t="inlineStr">
        <is>
          <t>LT108</t>
        </is>
      </c>
      <c r="T184" s="13" t="n">
        <v>6</v>
      </c>
      <c r="U184" t="n">
        <v>143</v>
      </c>
    </row>
    <row r="185">
      <c r="A185" s="27" t="n"/>
      <c r="B185" s="13" t="n"/>
      <c r="C185" t="inlineStr">
        <is>
          <t>Price_BOM_VLC_VLSC_Insert_179</t>
        </is>
      </c>
      <c r="D185" t="inlineStr">
        <is>
          <t>:50129-4P-15HP-VLSC:50129-4P-20HP-VLSC:50129-4P-25HP-VLSC:50129-4P-30HP-VLSC:50129-4P-40HP-VLSC:50129-4P-50HP-VLSC:50129-4P-60HP-VLSC:</t>
        </is>
      </c>
      <c r="E185" t="inlineStr">
        <is>
          <t>XA</t>
        </is>
      </c>
      <c r="F185" s="2" t="inlineStr">
        <is>
          <t>Opt_InsertProvided</t>
        </is>
      </c>
      <c r="G185" s="2" t="inlineStr">
        <is>
          <t>:Cast Iron, ASTM-A48, CL 35:</t>
        </is>
      </c>
      <c r="H185" s="2" t="inlineStr">
        <is>
          <t>:C30:C35:J:</t>
        </is>
      </c>
      <c r="I185" t="inlineStr">
        <is>
          <t>Coating_Standard</t>
        </is>
      </c>
      <c r="J185" t="inlineStr">
        <is>
          <t>:MechSealType21:MechSealType2:</t>
        </is>
      </c>
      <c r="K185" t="inlineStr">
        <is>
          <t>E</t>
        </is>
      </c>
      <c r="L185" t="inlineStr">
        <is>
          <t>:324TC:326TC:</t>
        </is>
      </c>
      <c r="M185" s="7" t="inlineStr">
        <is>
          <t>Cast Iron, ASTM-A48, CL 30</t>
        </is>
      </c>
      <c r="N185" s="7" t="inlineStr">
        <is>
          <t>C30</t>
        </is>
      </c>
      <c r="O185" s="2" t="inlineStr">
        <is>
          <t>125# ANSI Flange</t>
        </is>
      </c>
      <c r="P185" s="2" t="n">
        <v>98273963</v>
      </c>
      <c r="Q185" s="1" t="n"/>
      <c r="R185" s="2" t="inlineStr">
        <is>
          <t>A300170</t>
        </is>
      </c>
      <c r="S185" s="2" t="inlineStr">
        <is>
          <t>LT108</t>
        </is>
      </c>
      <c r="T185" s="13" t="n">
        <v>6</v>
      </c>
      <c r="U185" t="n">
        <v>143</v>
      </c>
    </row>
    <row r="186">
      <c r="A186" s="27" t="n"/>
      <c r="B186" s="13" t="n"/>
      <c r="C186" t="inlineStr">
        <is>
          <t>Price_BOM_VLC_VLSC_Insert_180</t>
        </is>
      </c>
      <c r="D186" t="inlineStr">
        <is>
          <t>:50129-4P-15HP-VLSC:50129-4P-20HP-VLSC:50129-4P-25HP-VLSC:50129-4P-30HP-VLSC:50129-4P-40HP-VLSC:50129-4P-50HP-VLSC:50129-4P-60HP-VLSC:</t>
        </is>
      </c>
      <c r="E186" t="inlineStr">
        <is>
          <t>XA</t>
        </is>
      </c>
      <c r="F186" s="2" t="inlineStr">
        <is>
          <t>Opt_InsertProvided</t>
        </is>
      </c>
      <c r="G186" t="inlineStr">
        <is>
          <t>:Cast Iron, ASTM-A48, CL 35:CaseMatl_Ductile_Iron_ASTM-A536-80:</t>
        </is>
      </c>
      <c r="H186" s="2" t="inlineStr">
        <is>
          <t>:C30:C35:J:</t>
        </is>
      </c>
      <c r="I186" t="inlineStr">
        <is>
          <t>Coating_Standard</t>
        </is>
      </c>
      <c r="J186" t="inlineStr">
        <is>
          <t>:MechSealType21:MechSealType2:</t>
        </is>
      </c>
      <c r="K186" t="inlineStr">
        <is>
          <t>E</t>
        </is>
      </c>
      <c r="L186" t="inlineStr">
        <is>
          <t>:324TC:326TC:364TC:365TC:</t>
        </is>
      </c>
      <c r="M186" s="7" t="inlineStr">
        <is>
          <t>Cast Iron, ASTM-A48, CL 30</t>
        </is>
      </c>
      <c r="N186" s="7" t="inlineStr">
        <is>
          <t>C30</t>
        </is>
      </c>
      <c r="O186" s="2" t="inlineStr">
        <is>
          <t>250# ANSI Flange</t>
        </is>
      </c>
      <c r="P186" s="2" t="inlineStr">
        <is>
          <t>RTF</t>
        </is>
      </c>
      <c r="Q186" s="1" t="n"/>
      <c r="R186" s="2" t="inlineStr">
        <is>
          <t>A300202</t>
        </is>
      </c>
      <c r="S186" s="2" t="inlineStr">
        <is>
          <t>LT108</t>
        </is>
      </c>
      <c r="T186" s="13" t="n">
        <v>6</v>
      </c>
      <c r="U186" t="n">
        <v>143</v>
      </c>
    </row>
    <row r="187">
      <c r="A187" s="27" t="n"/>
      <c r="B187" s="13" t="n"/>
      <c r="C187" t="inlineStr">
        <is>
          <t>Price_BOM_VLC_VLSC_Insert_181</t>
        </is>
      </c>
      <c r="D187" t="inlineStr">
        <is>
          <t>:50129-4P-15HP-VLSC:50129-4P-20HP-VLSC:50129-4P-25HP-VLSC:50129-4P-30HP-VLSC:50129-4P-40HP-VLSC:50129-4P-50HP-VLSC:50129-4P-60HP-VLSC:</t>
        </is>
      </c>
      <c r="E187" t="inlineStr">
        <is>
          <t>XA</t>
        </is>
      </c>
      <c r="F187" s="2" t="inlineStr">
        <is>
          <t>Opt_InsertProvided</t>
        </is>
      </c>
      <c r="G187" t="inlineStr">
        <is>
          <t>:Cast Iron, ASTM-A48, CL 35:CaseMatl_Ductile_Iron_ASTM-A536-80:</t>
        </is>
      </c>
      <c r="H187" s="2" t="inlineStr">
        <is>
          <t>:C30:C35:J:</t>
        </is>
      </c>
      <c r="I187" t="inlineStr">
        <is>
          <t>Coating_Standard</t>
        </is>
      </c>
      <c r="J187" t="inlineStr">
        <is>
          <t>:MechSealType21:MechSealType2:</t>
        </is>
      </c>
      <c r="K187" t="inlineStr">
        <is>
          <t>E</t>
        </is>
      </c>
      <c r="L187" t="inlineStr">
        <is>
          <t>:364TC:365TC:</t>
        </is>
      </c>
      <c r="M187" s="7" t="inlineStr">
        <is>
          <t>Cast Iron, ASTM-A48, CL 30</t>
        </is>
      </c>
      <c r="N187" s="7" t="inlineStr">
        <is>
          <t>C30</t>
        </is>
      </c>
      <c r="O187" s="2" t="inlineStr">
        <is>
          <t>125# ANSI Flange</t>
        </is>
      </c>
      <c r="P187" s="2" t="n">
        <v>98273963</v>
      </c>
      <c r="Q187" s="7" t="n"/>
      <c r="R187" s="63" t="inlineStr">
        <is>
          <t>A300170</t>
        </is>
      </c>
      <c r="S187" s="2" t="inlineStr">
        <is>
          <t>LT108</t>
        </is>
      </c>
      <c r="T187" s="13" t="n">
        <v>6</v>
      </c>
      <c r="U187" t="n">
        <v>250</v>
      </c>
    </row>
    <row r="188">
      <c r="A188" s="27" t="n"/>
      <c r="B188" s="13" t="n"/>
      <c r="C188" t="inlineStr">
        <is>
          <t>Price_BOM_VLC_VLSC_Insert_182</t>
        </is>
      </c>
      <c r="D188" s="2" t="inlineStr">
        <is>
          <t>:5012A-4P-10HP-VLC:5012A-4P-15HP-VLC:5012A-4P-20HP-VLC:5012A-4P-25HP-VLC:5012A-4P-30HP-VLC:5012A-4P-40HP-VLC:</t>
        </is>
      </c>
      <c r="E188" s="2" t="inlineStr">
        <is>
          <t>XA</t>
        </is>
      </c>
      <c r="F188" s="2" t="inlineStr">
        <is>
          <t>Opt_InsertProvided</t>
        </is>
      </c>
      <c r="G188" t="inlineStr">
        <is>
          <t>:Cast Iron, ASTM-A48, CL 30:Cast Iron, ASTM-A48, CL 35:</t>
        </is>
      </c>
      <c r="H188" s="2" t="inlineStr">
        <is>
          <t>:C30:C35:</t>
        </is>
      </c>
      <c r="I188" t="inlineStr">
        <is>
          <t>Coating_Standard</t>
        </is>
      </c>
      <c r="J188" t="inlineStr">
        <is>
          <t>:MechSealType21S:MechSealType1Unbal:</t>
        </is>
      </c>
      <c r="K188" t="inlineStr">
        <is>
          <t>W</t>
        </is>
      </c>
      <c r="L188" t="inlineStr">
        <is>
          <t>:213JMZ:215JMZ:213JM:215JM:254JM:256JM:</t>
        </is>
      </c>
      <c r="M188" s="7" t="inlineStr">
        <is>
          <t>Cast Iron, ASTM-A48, CL 30</t>
        </is>
      </c>
      <c r="N188" s="7" t="inlineStr">
        <is>
          <t>C30</t>
        </is>
      </c>
      <c r="O188" s="2" t="inlineStr">
        <is>
          <t>125# ANSI Flange</t>
        </is>
      </c>
      <c r="P188" s="2" t="n">
        <v>96769409</v>
      </c>
      <c r="Q188" s="7" t="inlineStr">
        <is>
          <t>INSERT,LC,XA,JM,SGL, 8.5"AK,CI</t>
        </is>
      </c>
      <c r="R188" s="2" t="inlineStr">
        <is>
          <t>A100530</t>
        </is>
      </c>
      <c r="S188" s="2" t="inlineStr">
        <is>
          <t>LT027</t>
        </is>
      </c>
      <c r="T188" s="13" t="n">
        <v>0</v>
      </c>
      <c r="U188" t="n">
        <v>0</v>
      </c>
    </row>
    <row r="189">
      <c r="A189" s="27" t="n"/>
      <c r="B189" s="13" t="n"/>
      <c r="C189" t="inlineStr">
        <is>
          <t>Price_BOM_VLC_VLSC_Insert_183</t>
        </is>
      </c>
      <c r="D189" s="2" t="inlineStr">
        <is>
          <t>:5012A-4P-10HP-VLC:5012A-4P-15HP-VLC:5012A-4P-20HP-VLC:5012A-4P-25HP-VLC:5012A-4P-30HP-VLC:5012A-4P-40HP-VLC:</t>
        </is>
      </c>
      <c r="E189" s="2" t="inlineStr">
        <is>
          <t>XA</t>
        </is>
      </c>
      <c r="F189" s="2" t="inlineStr">
        <is>
          <t>Opt_InsertProvided</t>
        </is>
      </c>
      <c r="G189" t="inlineStr">
        <is>
          <t>:Cast Iron, ASTM-A48, CL 30:Cast Iron, ASTM-A48, CL 35:</t>
        </is>
      </c>
      <c r="H189" s="2" t="inlineStr">
        <is>
          <t>:C30:C35:</t>
        </is>
      </c>
      <c r="I189" t="inlineStr">
        <is>
          <t>Coating_Standard</t>
        </is>
      </c>
      <c r="J189" t="inlineStr">
        <is>
          <t>:MechSealType21S:MechSealType1Unbal:</t>
        </is>
      </c>
      <c r="K189" t="inlineStr">
        <is>
          <t>W</t>
        </is>
      </c>
      <c r="L189" t="inlineStr">
        <is>
          <t>:284JM:286JM:324JM:326JM:364JMZ:365JMZ:404JMZ:405JMZ:</t>
        </is>
      </c>
      <c r="M189" s="7" t="inlineStr">
        <is>
          <t>Cast Iron, ASTM-A48, CL 30</t>
        </is>
      </c>
      <c r="N189" s="7" t="inlineStr">
        <is>
          <t>C30</t>
        </is>
      </c>
      <c r="O189" s="2" t="inlineStr">
        <is>
          <t>125# ANSI Flange</t>
        </is>
      </c>
      <c r="P189" s="2" t="n">
        <v>96769410</v>
      </c>
      <c r="Q189" s="7" t="inlineStr">
        <is>
          <t>INSERT,LC,XA,JM,SGL,12.5"AK,CI</t>
        </is>
      </c>
      <c r="R189" s="2" t="inlineStr">
        <is>
          <t>A100530</t>
        </is>
      </c>
      <c r="S189" s="2" t="inlineStr">
        <is>
          <t>LT027</t>
        </is>
      </c>
      <c r="T189" s="13" t="n">
        <v>0</v>
      </c>
      <c r="U189" t="n">
        <v>0</v>
      </c>
    </row>
    <row r="190">
      <c r="A190" s="27" t="n"/>
      <c r="B190" s="13" t="n"/>
      <c r="C190" t="inlineStr">
        <is>
          <t>Price_BOM_VLC_VLSC_Insert_184</t>
        </is>
      </c>
      <c r="D190" t="inlineStr">
        <is>
          <t>:5012A-4P-10HP-VLSC:5012A-4P-15HP-VLSC:5012A-4P-20HP-VLSC:5012A-4P-25HP-VLSC:5012A-4P-30HP-VLSC:5012A-4P-40HP-VLSC:</t>
        </is>
      </c>
      <c r="E190" t="inlineStr">
        <is>
          <t>XA</t>
        </is>
      </c>
      <c r="F190" s="2" t="inlineStr">
        <is>
          <t>Opt_InsertProvided</t>
        </is>
      </c>
      <c r="G190" s="2" t="inlineStr">
        <is>
          <t>:Cast Iron, ASTM-A48, CL 35:</t>
        </is>
      </c>
      <c r="H190" s="2" t="inlineStr">
        <is>
          <t>:C30:C35:J:</t>
        </is>
      </c>
      <c r="I190" t="inlineStr">
        <is>
          <t>Coating_Standard</t>
        </is>
      </c>
      <c r="J190" t="inlineStr">
        <is>
          <t>:MechSealType21:MechSealType2:</t>
        </is>
      </c>
      <c r="K190" t="inlineStr">
        <is>
          <t>E</t>
        </is>
      </c>
      <c r="L190" t="inlineStr">
        <is>
          <t>:182TC:184TC:213TC:215TC:254TC:256TC:</t>
        </is>
      </c>
      <c r="M190" s="7" t="inlineStr">
        <is>
          <t>Cast Iron, ASTM-A48, CL 30</t>
        </is>
      </c>
      <c r="N190" s="7" t="inlineStr">
        <is>
          <t>C30</t>
        </is>
      </c>
      <c r="O190" s="2" t="inlineStr">
        <is>
          <t>125# ANSI Flange</t>
        </is>
      </c>
      <c r="P190" s="2" t="n">
        <v>98273311</v>
      </c>
      <c r="Q190" s="1" t="n"/>
      <c r="R190" s="2" t="inlineStr">
        <is>
          <t>A300168</t>
        </is>
      </c>
      <c r="S190" s="2" t="inlineStr">
        <is>
          <t>LT108</t>
        </is>
      </c>
      <c r="T190" s="13" t="n">
        <v>6</v>
      </c>
      <c r="U190" t="n">
        <v>143</v>
      </c>
    </row>
    <row r="191">
      <c r="A191" s="27" t="n"/>
      <c r="B191" s="13" t="n"/>
      <c r="C191" t="inlineStr">
        <is>
          <t>Price_BOM_VLC_VLSC_Insert_185</t>
        </is>
      </c>
      <c r="D191" t="inlineStr">
        <is>
          <t>:5012A-4P-10HP-VLSC:5012A-4P-15HP-VLSC:5012A-4P-20HP-VLSC:5012A-4P-25HP-VLSC:5012A-4P-30HP-VLSC:5012A-4P-40HP-VLSC:</t>
        </is>
      </c>
      <c r="E191" t="inlineStr">
        <is>
          <t>XA</t>
        </is>
      </c>
      <c r="F191" s="2" t="inlineStr">
        <is>
          <t>Opt_InsertProvided</t>
        </is>
      </c>
      <c r="G191" t="inlineStr">
        <is>
          <t>:Cast Iron, ASTM-A48, CL 35:CaseMatl_Ductile_Iron_ASTM-A536-80:</t>
        </is>
      </c>
      <c r="H191" s="2" t="inlineStr">
        <is>
          <t>:C30:C35:J:</t>
        </is>
      </c>
      <c r="I191" t="inlineStr">
        <is>
          <t>Coating_Standard</t>
        </is>
      </c>
      <c r="J191" t="inlineStr">
        <is>
          <t>:MechSealType21:MechSealType2:</t>
        </is>
      </c>
      <c r="K191" t="inlineStr">
        <is>
          <t>E</t>
        </is>
      </c>
      <c r="L191" t="inlineStr">
        <is>
          <t>:182TC:184TC:213TC:215TC:254TC:256TC:</t>
        </is>
      </c>
      <c r="M191" s="7" t="inlineStr">
        <is>
          <t>Cast Iron, ASTM-A48, CL 30</t>
        </is>
      </c>
      <c r="N191" s="7" t="inlineStr">
        <is>
          <t>C30</t>
        </is>
      </c>
      <c r="O191" s="2" t="inlineStr">
        <is>
          <t>250# ANSI Flange</t>
        </is>
      </c>
      <c r="P191" s="2" t="inlineStr">
        <is>
          <t>RTF</t>
        </is>
      </c>
      <c r="Q191" s="1" t="n"/>
      <c r="R191" s="2" t="inlineStr">
        <is>
          <t>A300200</t>
        </is>
      </c>
      <c r="S191" s="2" t="inlineStr">
        <is>
          <t>LT108</t>
        </is>
      </c>
      <c r="T191" s="13" t="n">
        <v>6</v>
      </c>
      <c r="U191" t="n">
        <v>143</v>
      </c>
    </row>
    <row r="192">
      <c r="A192" s="27" t="n"/>
      <c r="B192" s="13" t="n"/>
      <c r="C192" t="inlineStr">
        <is>
          <t>Price_BOM_VLC_VLSC_Insert_186</t>
        </is>
      </c>
      <c r="D192" t="inlineStr">
        <is>
          <t>:5012A-4P-10HP-VLSC:5012A-4P-15HP-VLSC:5012A-4P-20HP-VLSC:5012A-4P-25HP-VLSC:5012A-4P-30HP-VLSC:5012A-4P-40HP-VLSC:</t>
        </is>
      </c>
      <c r="E192" t="inlineStr">
        <is>
          <t>XA</t>
        </is>
      </c>
      <c r="F192" s="2" t="inlineStr">
        <is>
          <t>Opt_InsertProvided</t>
        </is>
      </c>
      <c r="G192" s="2" t="inlineStr">
        <is>
          <t>:Cast Iron, ASTM-A48, CL 35:</t>
        </is>
      </c>
      <c r="H192" s="2" t="inlineStr">
        <is>
          <t>:C30:C35:J:</t>
        </is>
      </c>
      <c r="I192" t="inlineStr">
        <is>
          <t>Coating_Standard</t>
        </is>
      </c>
      <c r="J192" t="inlineStr">
        <is>
          <t>:MechSealType21:MechSealType2:</t>
        </is>
      </c>
      <c r="K192" t="inlineStr">
        <is>
          <t>E</t>
        </is>
      </c>
      <c r="L192" t="inlineStr">
        <is>
          <t>:284TC:286TC:</t>
        </is>
      </c>
      <c r="M192" s="7" t="inlineStr">
        <is>
          <t>Cast Iron, ASTM-A48, CL 30</t>
        </is>
      </c>
      <c r="N192" s="7" t="inlineStr">
        <is>
          <t>C30</t>
        </is>
      </c>
      <c r="O192" s="2" t="inlineStr">
        <is>
          <t>125# ANSI Flange</t>
        </is>
      </c>
      <c r="P192" s="2" t="n">
        <v>98273944</v>
      </c>
      <c r="Q192" s="1" t="n"/>
      <c r="R192" s="2" t="inlineStr">
        <is>
          <t>A300169</t>
        </is>
      </c>
      <c r="S192" s="2" t="inlineStr">
        <is>
          <t>LT108</t>
        </is>
      </c>
      <c r="T192" s="13" t="n">
        <v>6</v>
      </c>
      <c r="U192" t="n">
        <v>143</v>
      </c>
    </row>
    <row r="193">
      <c r="A193" s="27" t="n"/>
      <c r="B193" s="13" t="n"/>
      <c r="C193" t="inlineStr">
        <is>
          <t>Price_BOM_VLC_VLSC_Insert_187</t>
        </is>
      </c>
      <c r="D193" t="inlineStr">
        <is>
          <t>:5012A-4P-10HP-VLSC:5012A-4P-15HP-VLSC:5012A-4P-20HP-VLSC:5012A-4P-25HP-VLSC:5012A-4P-30HP-VLSC:5012A-4P-40HP-VLSC:</t>
        </is>
      </c>
      <c r="E193" t="inlineStr">
        <is>
          <t>XA</t>
        </is>
      </c>
      <c r="F193" s="2" t="inlineStr">
        <is>
          <t>Opt_InsertProvided</t>
        </is>
      </c>
      <c r="G193" t="inlineStr">
        <is>
          <t>:Cast Iron, ASTM-A48, CL 35:CaseMatl_Ductile_Iron_ASTM-A536-80:</t>
        </is>
      </c>
      <c r="H193" s="2" t="inlineStr">
        <is>
          <t>:C30:C35:J:</t>
        </is>
      </c>
      <c r="I193" t="inlineStr">
        <is>
          <t>Coating_Standard</t>
        </is>
      </c>
      <c r="J193" t="inlineStr">
        <is>
          <t>:MechSealType21:MechSealType2:</t>
        </is>
      </c>
      <c r="K193" t="inlineStr">
        <is>
          <t>E</t>
        </is>
      </c>
      <c r="L193" t="inlineStr">
        <is>
          <t>:284TC:286TC:</t>
        </is>
      </c>
      <c r="M193" s="7" t="inlineStr">
        <is>
          <t>Cast Iron, ASTM-A48, CL 30</t>
        </is>
      </c>
      <c r="N193" s="7" t="inlineStr">
        <is>
          <t>C30</t>
        </is>
      </c>
      <c r="O193" s="2" t="inlineStr">
        <is>
          <t>250# ANSI Flange</t>
        </is>
      </c>
      <c r="P193" s="2" t="inlineStr">
        <is>
          <t>RTF</t>
        </is>
      </c>
      <c r="Q193" s="1" t="n"/>
      <c r="R193" s="2" t="inlineStr">
        <is>
          <t>A300201</t>
        </is>
      </c>
      <c r="S193" s="2" t="inlineStr">
        <is>
          <t>LT108</t>
        </is>
      </c>
      <c r="T193" s="13" t="n">
        <v>6</v>
      </c>
      <c r="U193" t="n">
        <v>143</v>
      </c>
    </row>
    <row r="194">
      <c r="A194" s="27" t="n"/>
      <c r="B194" s="13" t="n"/>
      <c r="C194" t="inlineStr">
        <is>
          <t>Price_BOM_VLC_VLSC_Insert_188</t>
        </is>
      </c>
      <c r="D194" t="inlineStr">
        <is>
          <t>:5012A-4P-10HP-VLSC:5012A-4P-15HP-VLSC:5012A-4P-20HP-VLSC:5012A-4P-25HP-VLSC:5012A-4P-30HP-VLSC:5012A-4P-40HP-VLSC:</t>
        </is>
      </c>
      <c r="E194" t="inlineStr">
        <is>
          <t>XA</t>
        </is>
      </c>
      <c r="F194" s="2" t="inlineStr">
        <is>
          <t>Opt_InsertProvided</t>
        </is>
      </c>
      <c r="G194" s="2" t="inlineStr">
        <is>
          <t>:Cast Iron, ASTM-A48, CL 35:</t>
        </is>
      </c>
      <c r="H194" s="2" t="inlineStr">
        <is>
          <t>:C30:C35:J:</t>
        </is>
      </c>
      <c r="I194" t="inlineStr">
        <is>
          <t>Coating_Standard</t>
        </is>
      </c>
      <c r="J194" t="inlineStr">
        <is>
          <t>:MechSealType21:MechSealType2:</t>
        </is>
      </c>
      <c r="K194" t="inlineStr">
        <is>
          <t>E</t>
        </is>
      </c>
      <c r="L194" t="inlineStr">
        <is>
          <t>:324TC:326TC:</t>
        </is>
      </c>
      <c r="M194" s="7" t="inlineStr">
        <is>
          <t>Cast Iron, ASTM-A48, CL 30</t>
        </is>
      </c>
      <c r="N194" s="7" t="inlineStr">
        <is>
          <t>C30</t>
        </is>
      </c>
      <c r="O194" s="2" t="inlineStr">
        <is>
          <t>125# ANSI Flange</t>
        </is>
      </c>
      <c r="P194" s="2" t="n">
        <v>98273963</v>
      </c>
      <c r="Q194" s="1" t="n"/>
      <c r="R194" s="2" t="inlineStr">
        <is>
          <t>A300170</t>
        </is>
      </c>
      <c r="S194" s="2" t="inlineStr">
        <is>
          <t>LT108</t>
        </is>
      </c>
      <c r="T194" s="13" t="n">
        <v>6</v>
      </c>
      <c r="U194" t="n">
        <v>143</v>
      </c>
    </row>
    <row r="195">
      <c r="A195" s="27" t="n"/>
      <c r="B195" s="13" t="n"/>
      <c r="C195" t="inlineStr">
        <is>
          <t>Price_BOM_VLC_VLSC_Insert_189</t>
        </is>
      </c>
      <c r="D195" t="inlineStr">
        <is>
          <t>:5012A-4P-10HP-VLSC:5012A-4P-15HP-VLSC:5012A-4P-20HP-VLSC:5012A-4P-25HP-VLSC:5012A-4P-30HP-VLSC:5012A-4P-40HP-VLSC:</t>
        </is>
      </c>
      <c r="E195" t="inlineStr">
        <is>
          <t>XA</t>
        </is>
      </c>
      <c r="F195" s="2" t="inlineStr">
        <is>
          <t>Opt_InsertProvided</t>
        </is>
      </c>
      <c r="G195" t="inlineStr">
        <is>
          <t>:Cast Iron, ASTM-A48, CL 35:CaseMatl_Ductile_Iron_ASTM-A536-80:</t>
        </is>
      </c>
      <c r="H195" s="2" t="inlineStr">
        <is>
          <t>:C30:C35:J:</t>
        </is>
      </c>
      <c r="I195" t="inlineStr">
        <is>
          <t>Coating_Standard</t>
        </is>
      </c>
      <c r="J195" t="inlineStr">
        <is>
          <t>:MechSealType21:MechSealType2:</t>
        </is>
      </c>
      <c r="K195" t="inlineStr">
        <is>
          <t>E</t>
        </is>
      </c>
      <c r="L195" t="inlineStr">
        <is>
          <t>:324TC:326TC:364TC:365TC:</t>
        </is>
      </c>
      <c r="M195" s="7" t="inlineStr">
        <is>
          <t>Cast Iron, ASTM-A48, CL 30</t>
        </is>
      </c>
      <c r="N195" s="7" t="inlineStr">
        <is>
          <t>C30</t>
        </is>
      </c>
      <c r="O195" s="2" t="inlineStr">
        <is>
          <t>250# ANSI Flange</t>
        </is>
      </c>
      <c r="P195" s="2" t="inlineStr">
        <is>
          <t>RTF</t>
        </is>
      </c>
      <c r="Q195" s="1" t="n"/>
      <c r="R195" s="2" t="inlineStr">
        <is>
          <t>A300202</t>
        </is>
      </c>
      <c r="S195" s="2" t="inlineStr">
        <is>
          <t>LT108</t>
        </is>
      </c>
      <c r="T195" s="13" t="n">
        <v>6</v>
      </c>
      <c r="U195" t="n">
        <v>143</v>
      </c>
    </row>
    <row r="196">
      <c r="A196" s="27" t="n"/>
      <c r="B196" s="13" t="n"/>
      <c r="C196" t="inlineStr">
        <is>
          <t>Price_BOM_VLC_VLSC_Insert_190</t>
        </is>
      </c>
      <c r="D196" t="inlineStr">
        <is>
          <t>:5012A-4P-10HP-VLSC:5012A-4P-15HP-VLSC:5012A-4P-20HP-VLSC:5012A-4P-25HP-VLSC:5012A-4P-30HP-VLSC:5012A-4P-40HP-VLSC:</t>
        </is>
      </c>
      <c r="E196" t="inlineStr">
        <is>
          <t>XA</t>
        </is>
      </c>
      <c r="F196" s="2" t="inlineStr">
        <is>
          <t>Opt_InsertProvided</t>
        </is>
      </c>
      <c r="G196" t="inlineStr">
        <is>
          <t>:Cast Iron, ASTM-A48, CL 35:CaseMatl_Ductile_Iron_ASTM-A536-80:</t>
        </is>
      </c>
      <c r="H196" s="2" t="inlineStr">
        <is>
          <t>:C30:C35:J:</t>
        </is>
      </c>
      <c r="I196" t="inlineStr">
        <is>
          <t>Coating_Standard</t>
        </is>
      </c>
      <c r="J196" t="inlineStr">
        <is>
          <t>:MechSealType21:MechSealType2:</t>
        </is>
      </c>
      <c r="K196" t="inlineStr">
        <is>
          <t>E</t>
        </is>
      </c>
      <c r="L196" t="inlineStr">
        <is>
          <t>:364TC:365TC:</t>
        </is>
      </c>
      <c r="M196" s="7" t="inlineStr">
        <is>
          <t>Cast Iron, ASTM-A48, CL 30</t>
        </is>
      </c>
      <c r="N196" s="7" t="inlineStr">
        <is>
          <t>C30</t>
        </is>
      </c>
      <c r="O196" s="2" t="inlineStr">
        <is>
          <t>125# ANSI Flange</t>
        </is>
      </c>
      <c r="P196" s="2" t="n">
        <v>98273963</v>
      </c>
      <c r="Q196" s="7" t="n"/>
      <c r="R196" s="63" t="inlineStr">
        <is>
          <t>A300170</t>
        </is>
      </c>
      <c r="S196" s="2" t="inlineStr">
        <is>
          <t>LT108</t>
        </is>
      </c>
      <c r="T196" s="13" t="n">
        <v>6</v>
      </c>
      <c r="U196" t="n">
        <v>250</v>
      </c>
    </row>
    <row r="197">
      <c r="A197" s="27" t="n"/>
      <c r="B197" s="13" t="n"/>
      <c r="C197" t="inlineStr">
        <is>
          <t>Price_BOM_VLC_VLSC_Insert_191</t>
        </is>
      </c>
      <c r="D197" t="inlineStr">
        <is>
          <t>:50157-4P-50HP-VLC:</t>
        </is>
      </c>
      <c r="E197" s="2" t="inlineStr">
        <is>
          <t>XA</t>
        </is>
      </c>
      <c r="F197" s="2" t="inlineStr">
        <is>
          <t>Opt_InsertProvided</t>
        </is>
      </c>
      <c r="G197" s="2" t="inlineStr">
        <is>
          <t>:Ductile Iron, ASTM-A536-80:</t>
        </is>
      </c>
      <c r="H197" s="2" t="inlineStr">
        <is>
          <t>:J:</t>
        </is>
      </c>
      <c r="I197" t="inlineStr">
        <is>
          <t>Coating_Standard</t>
        </is>
      </c>
      <c r="J197" t="inlineStr">
        <is>
          <t>:MechSealType21S:MechSealType1Unbal:</t>
        </is>
      </c>
      <c r="K197" t="inlineStr">
        <is>
          <t>W</t>
        </is>
      </c>
      <c r="L197" t="inlineStr">
        <is>
          <t>:213JMZ:215JMZ:213JM:215JM:254JM:256JM:</t>
        </is>
      </c>
      <c r="M197" s="7" t="inlineStr">
        <is>
          <t>Cast Iron, ASTM-A48, CL 30</t>
        </is>
      </c>
      <c r="N197" s="7" t="inlineStr">
        <is>
          <t>C30</t>
        </is>
      </c>
      <c r="O197" s="2" t="inlineStr">
        <is>
          <t>125# ANSI Flange</t>
        </is>
      </c>
      <c r="P197" s="2" t="n">
        <v>96769409</v>
      </c>
      <c r="Q197" s="7" t="inlineStr">
        <is>
          <t>INSERT,LC,XA,JM,SGL, 8.5"AK,CI</t>
        </is>
      </c>
      <c r="R197" s="2" t="inlineStr">
        <is>
          <t>A100530</t>
        </is>
      </c>
      <c r="S197" s="2" t="inlineStr">
        <is>
          <t>LT027</t>
        </is>
      </c>
      <c r="T197" s="13" t="n">
        <v>0</v>
      </c>
      <c r="U197" t="n">
        <v>0</v>
      </c>
    </row>
    <row r="198">
      <c r="A198" s="27" t="n"/>
      <c r="B198" s="13" t="n"/>
      <c r="C198" t="inlineStr">
        <is>
          <t>Price_BOM_VLC_VLSC_Insert_192</t>
        </is>
      </c>
      <c r="D198" t="inlineStr">
        <is>
          <t>:50157-4P-50HP-VLC:</t>
        </is>
      </c>
      <c r="E198" s="2" t="inlineStr">
        <is>
          <t>XA</t>
        </is>
      </c>
      <c r="F198" s="2" t="inlineStr">
        <is>
          <t>Opt_InsertProvided</t>
        </is>
      </c>
      <c r="G198" s="2" t="inlineStr">
        <is>
          <t>:Ductile Iron, ASTM-A536-80:</t>
        </is>
      </c>
      <c r="H198" s="2" t="inlineStr">
        <is>
          <t>:J:</t>
        </is>
      </c>
      <c r="I198" t="inlineStr">
        <is>
          <t>Coating_Standard</t>
        </is>
      </c>
      <c r="J198" t="inlineStr">
        <is>
          <t>:MechSealType21S:MechSealType1Unbal:</t>
        </is>
      </c>
      <c r="K198" t="inlineStr">
        <is>
          <t>W</t>
        </is>
      </c>
      <c r="L198" t="inlineStr">
        <is>
          <t>:284JM:286JM:324JM:326JM:364JMZ:365JMZ:404JMZ:405JMZ:</t>
        </is>
      </c>
      <c r="M198" s="7" t="inlineStr">
        <is>
          <t>Cast Iron, ASTM-A48, CL 30</t>
        </is>
      </c>
      <c r="N198" s="7" t="inlineStr">
        <is>
          <t>C30</t>
        </is>
      </c>
      <c r="O198" s="2" t="inlineStr">
        <is>
          <t>125# ANSI Flange</t>
        </is>
      </c>
      <c r="P198" s="2" t="n">
        <v>96769410</v>
      </c>
      <c r="Q198" s="7" t="inlineStr">
        <is>
          <t>INSERT,LC,XA,JM,SGL,12.5"AK,CI</t>
        </is>
      </c>
      <c r="R198" s="2" t="inlineStr">
        <is>
          <t>A100530</t>
        </is>
      </c>
      <c r="S198" s="2" t="inlineStr">
        <is>
          <t>LT027</t>
        </is>
      </c>
      <c r="T198" s="13" t="n">
        <v>0</v>
      </c>
      <c r="U198" t="n">
        <v>0</v>
      </c>
    </row>
    <row r="199">
      <c r="A199" s="27" t="n"/>
      <c r="B199" s="13" t="n"/>
      <c r="C199" t="inlineStr">
        <is>
          <t>Price_BOM_VLC_VLSC_Insert_193</t>
        </is>
      </c>
      <c r="D199" t="inlineStr">
        <is>
          <t>:50157-4P-50HP-VLSC:</t>
        </is>
      </c>
      <c r="E199" t="inlineStr">
        <is>
          <t>XA</t>
        </is>
      </c>
      <c r="F199" s="2" t="inlineStr">
        <is>
          <t>Opt_InsertProvided</t>
        </is>
      </c>
      <c r="G199" s="2" t="inlineStr">
        <is>
          <t>:Cast Iron, ASTM-A48, CL 35:</t>
        </is>
      </c>
      <c r="H199" s="2" t="inlineStr">
        <is>
          <t>:C30:C35:J:</t>
        </is>
      </c>
      <c r="I199" t="inlineStr">
        <is>
          <t>Coating_Standard</t>
        </is>
      </c>
      <c r="J199" t="inlineStr">
        <is>
          <t>:MechSealType21:MechSealType2:</t>
        </is>
      </c>
      <c r="K199" t="inlineStr">
        <is>
          <t>E</t>
        </is>
      </c>
      <c r="L199" t="inlineStr">
        <is>
          <t>:254TC:256TC:</t>
        </is>
      </c>
      <c r="M199" s="7" t="inlineStr">
        <is>
          <t>Cast Iron, ASTM-A48, CL 30</t>
        </is>
      </c>
      <c r="N199" s="7" t="inlineStr">
        <is>
          <t>C30</t>
        </is>
      </c>
      <c r="O199" s="2" t="inlineStr">
        <is>
          <t>125# ANSI Flange</t>
        </is>
      </c>
      <c r="P199" s="2" t="n">
        <v>98274009</v>
      </c>
      <c r="Q199" s="2" t="n"/>
      <c r="R199" s="2" t="inlineStr">
        <is>
          <t>A300197</t>
        </is>
      </c>
      <c r="S199" s="2" t="inlineStr">
        <is>
          <t>LT108</t>
        </is>
      </c>
      <c r="T199" s="13" t="n">
        <v>6</v>
      </c>
      <c r="U199" t="n">
        <v>227</v>
      </c>
    </row>
    <row r="200">
      <c r="A200" s="27" t="n"/>
      <c r="B200" s="13" t="n"/>
      <c r="C200" t="inlineStr">
        <is>
          <t>Price_BOM_VLC_VLSC_Insert_194</t>
        </is>
      </c>
      <c r="D200" t="inlineStr">
        <is>
          <t>:50157-4P-50HP-VLSC:</t>
        </is>
      </c>
      <c r="E200" t="inlineStr">
        <is>
          <t>XA</t>
        </is>
      </c>
      <c r="F200" s="2" t="inlineStr">
        <is>
          <t>Opt_InsertProvided</t>
        </is>
      </c>
      <c r="G200" t="inlineStr">
        <is>
          <t>:Cast Iron, ASTM-A48, CL 35:CaseMatl_Ductile_Iron_ASTM-A536-80:</t>
        </is>
      </c>
      <c r="H200" s="2" t="inlineStr">
        <is>
          <t>:C30:C35:J:</t>
        </is>
      </c>
      <c r="I200" t="inlineStr">
        <is>
          <t>Coating_Standard</t>
        </is>
      </c>
      <c r="J200" t="inlineStr">
        <is>
          <t>:MechSealType21:MechSealType2:</t>
        </is>
      </c>
      <c r="K200" t="inlineStr">
        <is>
          <t>E</t>
        </is>
      </c>
      <c r="L200" t="inlineStr">
        <is>
          <t>:254TC:256TC:</t>
        </is>
      </c>
      <c r="M200" s="7" t="inlineStr">
        <is>
          <t>Cast Iron, ASTM-A48, CL 30</t>
        </is>
      </c>
      <c r="N200" s="7" t="inlineStr">
        <is>
          <t>C30</t>
        </is>
      </c>
      <c r="O200" s="2" t="inlineStr">
        <is>
          <t>250# ANSI Flange</t>
        </is>
      </c>
      <c r="P200" s="2" t="inlineStr">
        <is>
          <t>RTF</t>
        </is>
      </c>
      <c r="Q200" s="2" t="n"/>
      <c r="R200" s="2" t="inlineStr">
        <is>
          <t>A300226</t>
        </is>
      </c>
      <c r="S200" s="2" t="inlineStr">
        <is>
          <t>LT108</t>
        </is>
      </c>
      <c r="T200" s="13" t="n">
        <v>6</v>
      </c>
      <c r="U200" t="n">
        <v>227</v>
      </c>
    </row>
    <row r="201">
      <c r="A201" s="27" t="n"/>
      <c r="B201" s="13" t="n"/>
      <c r="C201" t="inlineStr">
        <is>
          <t>Price_BOM_VLC_VLSC_Insert_195</t>
        </is>
      </c>
      <c r="D201" t="inlineStr">
        <is>
          <t>:50157-4P-50HP-VLSC:</t>
        </is>
      </c>
      <c r="E201" t="inlineStr">
        <is>
          <t>XA</t>
        </is>
      </c>
      <c r="F201" s="2" t="inlineStr">
        <is>
          <t>Opt_InsertProvided</t>
        </is>
      </c>
      <c r="G201" s="2" t="inlineStr">
        <is>
          <t>:Ductile Iron, ASTM-A536-80:</t>
        </is>
      </c>
      <c r="H201" s="2" t="inlineStr">
        <is>
          <t>:C30:C35:J:</t>
        </is>
      </c>
      <c r="I201" t="inlineStr">
        <is>
          <t>Coating_Standard</t>
        </is>
      </c>
      <c r="J201" t="inlineStr">
        <is>
          <t>:MechSealType21:MechSealType2:</t>
        </is>
      </c>
      <c r="K201" t="inlineStr">
        <is>
          <t>E</t>
        </is>
      </c>
      <c r="L201" t="inlineStr">
        <is>
          <t>:284TC:286TC:</t>
        </is>
      </c>
      <c r="M201" s="7" t="inlineStr">
        <is>
          <t>Cast Iron, ASTM-A48, CL 30</t>
        </is>
      </c>
      <c r="N201" s="7" t="inlineStr">
        <is>
          <t>C30</t>
        </is>
      </c>
      <c r="O201" s="2" t="inlineStr">
        <is>
          <t>125# ANSI Flange</t>
        </is>
      </c>
      <c r="P201" s="2" t="n">
        <v>98273990</v>
      </c>
      <c r="Q201" s="1" t="n"/>
      <c r="R201" t="inlineStr">
        <is>
          <t>A300178</t>
        </is>
      </c>
      <c r="S201" s="2" t="inlineStr">
        <is>
          <t>LT108</t>
        </is>
      </c>
      <c r="T201" s="13" t="n">
        <v>6</v>
      </c>
      <c r="U201" t="n">
        <v>140</v>
      </c>
    </row>
    <row r="202">
      <c r="A202" s="27" t="n"/>
      <c r="B202" s="13" t="n"/>
      <c r="C202" t="inlineStr">
        <is>
          <t>Price_BOM_VLC_VLSC_Insert_196</t>
        </is>
      </c>
      <c r="D202" t="inlineStr">
        <is>
          <t>:50157-4P-50HP-VLSC:</t>
        </is>
      </c>
      <c r="E202" t="inlineStr">
        <is>
          <t>XA</t>
        </is>
      </c>
      <c r="F202" s="2" t="inlineStr">
        <is>
          <t>Opt_InsertProvided</t>
        </is>
      </c>
      <c r="G202" s="2" t="inlineStr">
        <is>
          <t>:Ductile Iron, ASTM-A536-80:</t>
        </is>
      </c>
      <c r="H202" s="2" t="inlineStr">
        <is>
          <t>:C30:C35:J:</t>
        </is>
      </c>
      <c r="I202" t="inlineStr">
        <is>
          <t>Coating_Standard</t>
        </is>
      </c>
      <c r="J202" t="inlineStr">
        <is>
          <t>:MechSealType21:MechSealType2:</t>
        </is>
      </c>
      <c r="K202" t="inlineStr">
        <is>
          <t>E</t>
        </is>
      </c>
      <c r="L202" t="inlineStr">
        <is>
          <t>:284TC:286TC:</t>
        </is>
      </c>
      <c r="M202" s="7" t="inlineStr">
        <is>
          <t>Cast Iron, ASTM-A48, CL 30</t>
        </is>
      </c>
      <c r="N202" s="7" t="inlineStr">
        <is>
          <t>C30</t>
        </is>
      </c>
      <c r="O202" s="2" t="inlineStr">
        <is>
          <t>250# ANSI Flange</t>
        </is>
      </c>
      <c r="P202" s="2" t="inlineStr">
        <is>
          <t>RTF</t>
        </is>
      </c>
      <c r="Q202" s="1" t="n"/>
      <c r="R202" s="2" t="inlineStr">
        <is>
          <t>A300208</t>
        </is>
      </c>
      <c r="S202" s="2" t="inlineStr">
        <is>
          <t>LT108</t>
        </is>
      </c>
      <c r="T202" s="13" t="n">
        <v>6</v>
      </c>
      <c r="U202" t="n">
        <v>140</v>
      </c>
    </row>
    <row r="203">
      <c r="A203" s="27" t="n"/>
      <c r="B203" s="13" t="n"/>
      <c r="C203" t="inlineStr">
        <is>
          <t>Price_BOM_VLC_VLSC_Insert_197</t>
        </is>
      </c>
      <c r="D203" t="inlineStr">
        <is>
          <t>:50157-4P-50HP-VLSC:</t>
        </is>
      </c>
      <c r="E203" t="inlineStr">
        <is>
          <t>XA</t>
        </is>
      </c>
      <c r="F203" s="2" t="inlineStr">
        <is>
          <t>Opt_InsertProvided</t>
        </is>
      </c>
      <c r="G203" s="2" t="inlineStr">
        <is>
          <t>:Cast Iron, ASTM-A48, CL 35:</t>
        </is>
      </c>
      <c r="H203" s="2" t="inlineStr">
        <is>
          <t>:C30:C35:J:</t>
        </is>
      </c>
      <c r="I203" t="inlineStr">
        <is>
          <t>Coating_Standard</t>
        </is>
      </c>
      <c r="J203" t="inlineStr">
        <is>
          <t>:MechSealType21:MechSealType2:</t>
        </is>
      </c>
      <c r="K203" t="inlineStr">
        <is>
          <t>E</t>
        </is>
      </c>
      <c r="L203" t="inlineStr">
        <is>
          <t>:324TC:326TC:364TC:365TC:</t>
        </is>
      </c>
      <c r="M203" s="7" t="inlineStr">
        <is>
          <t>Cast Iron, ASTM-A48, CL 30</t>
        </is>
      </c>
      <c r="N203" s="7" t="inlineStr">
        <is>
          <t>C30</t>
        </is>
      </c>
      <c r="O203" s="2" t="inlineStr">
        <is>
          <t>125# ANSI Flange</t>
        </is>
      </c>
      <c r="P203" s="2" t="n">
        <v>98273985</v>
      </c>
      <c r="Q203" s="2" t="n"/>
      <c r="R203" s="2" t="inlineStr">
        <is>
          <t>A300195</t>
        </is>
      </c>
      <c r="S203" s="2" t="inlineStr">
        <is>
          <t>LT108</t>
        </is>
      </c>
      <c r="T203" s="13" t="n">
        <v>6</v>
      </c>
      <c r="U203" t="n">
        <v>138</v>
      </c>
    </row>
    <row r="204">
      <c r="A204" s="27" t="n"/>
      <c r="B204" s="13" t="n"/>
      <c r="C204" t="inlineStr">
        <is>
          <t>Price_BOM_VLC_VLSC_Insert_198</t>
        </is>
      </c>
      <c r="D204" t="inlineStr">
        <is>
          <t>:50157-4P-50HP-VLSC:</t>
        </is>
      </c>
      <c r="E204" t="inlineStr">
        <is>
          <t>XA</t>
        </is>
      </c>
      <c r="F204" s="2" t="inlineStr">
        <is>
          <t>Opt_InsertProvided</t>
        </is>
      </c>
      <c r="G204" t="inlineStr">
        <is>
          <t>:Cast Iron, ASTM-A48, CL 35:CaseMatl_Ductile_Iron_ASTM-A536-80:</t>
        </is>
      </c>
      <c r="H204" s="2" t="inlineStr">
        <is>
          <t>:C30:C35:J:</t>
        </is>
      </c>
      <c r="I204" t="inlineStr">
        <is>
          <t>Coating_Standard</t>
        </is>
      </c>
      <c r="J204" t="inlineStr">
        <is>
          <t>:MechSealType21:MechSealType2:</t>
        </is>
      </c>
      <c r="K204" t="inlineStr">
        <is>
          <t>E</t>
        </is>
      </c>
      <c r="L204" t="inlineStr">
        <is>
          <t>:324TC:326TC:364TC:365TC:</t>
        </is>
      </c>
      <c r="M204" s="7" t="inlineStr">
        <is>
          <t>Cast Iron, ASTM-A48, CL 30</t>
        </is>
      </c>
      <c r="N204" s="7" t="inlineStr">
        <is>
          <t>C30</t>
        </is>
      </c>
      <c r="O204" s="2" t="inlineStr">
        <is>
          <t>250# ANSI Flange</t>
        </is>
      </c>
      <c r="P204" s="2" t="inlineStr">
        <is>
          <t>RTF</t>
        </is>
      </c>
      <c r="Q204" s="2" t="n"/>
      <c r="R204" s="2" t="inlineStr">
        <is>
          <t>A300224</t>
        </is>
      </c>
      <c r="S204" s="2" t="inlineStr">
        <is>
          <t>LT108</t>
        </is>
      </c>
      <c r="T204" s="13" t="n">
        <v>6</v>
      </c>
      <c r="U204" t="n">
        <v>138</v>
      </c>
    </row>
    <row r="205">
      <c r="A205" s="27" t="n"/>
      <c r="B205" s="13" t="n"/>
      <c r="C205" t="inlineStr">
        <is>
          <t>Price_BOM_VLC_VLSC_Insert_199</t>
        </is>
      </c>
      <c r="D205" t="inlineStr">
        <is>
          <t>:50157-4P-60HP-VLC:50157-4P-75HP-VLC:50157-4P-100HP-VLC:</t>
        </is>
      </c>
      <c r="E205" s="2" t="inlineStr">
        <is>
          <t>X5</t>
        </is>
      </c>
      <c r="F205" s="2" t="inlineStr">
        <is>
          <t>Opt_InsertProvided</t>
        </is>
      </c>
      <c r="G205" s="2" t="inlineStr">
        <is>
          <t>:Ductile Iron, ASTM-A536-80:</t>
        </is>
      </c>
      <c r="H205" s="2" t="inlineStr">
        <is>
          <t>:J:</t>
        </is>
      </c>
      <c r="I205" t="inlineStr">
        <is>
          <t>Coating_Standard</t>
        </is>
      </c>
      <c r="J205" t="inlineStr">
        <is>
          <t>:MechSealType21S:MechSealType1Unbal:</t>
        </is>
      </c>
      <c r="K205" t="inlineStr">
        <is>
          <t>L</t>
        </is>
      </c>
      <c r="L205" t="inlineStr">
        <is>
          <t>:213TCZ:215TCZ:254TCZ:256TCZ:</t>
        </is>
      </c>
      <c r="M205" s="7" t="inlineStr">
        <is>
          <t>Cast Iron, ASTM-A48, CL 30</t>
        </is>
      </c>
      <c r="N205" s="7" t="inlineStr">
        <is>
          <t>C30</t>
        </is>
      </c>
      <c r="O205" s="2" t="inlineStr">
        <is>
          <t>125# ANSI Flange</t>
        </is>
      </c>
      <c r="P205" s="2" t="n">
        <v>96769426</v>
      </c>
      <c r="Q205" s="7" t="inlineStr">
        <is>
          <t>INSERT,LC,X5,SGL,213TCZ-256TCZ,CI</t>
        </is>
      </c>
      <c r="R205" s="2" t="inlineStr">
        <is>
          <t>A100527</t>
        </is>
      </c>
      <c r="S205" s="2" t="inlineStr">
        <is>
          <t>LT027</t>
        </is>
      </c>
      <c r="T205" s="13" t="n">
        <v>0</v>
      </c>
      <c r="U205" t="n">
        <v>0</v>
      </c>
    </row>
    <row r="206">
      <c r="A206" s="27" t="n"/>
      <c r="B206" s="13" t="n"/>
      <c r="C206" t="inlineStr">
        <is>
          <t>Price_BOM_VLC_VLSC_Insert_200</t>
        </is>
      </c>
      <c r="D206" t="inlineStr">
        <is>
          <t>:50157-4P-60HP-VLC:50157-4P-75HP-VLC:50157-4P-100HP-VLC:</t>
        </is>
      </c>
      <c r="E206" s="2" t="inlineStr">
        <is>
          <t>X5</t>
        </is>
      </c>
      <c r="F206" s="2" t="inlineStr">
        <is>
          <t>Opt_InsertProvided</t>
        </is>
      </c>
      <c r="G206" s="2" t="inlineStr">
        <is>
          <t>:Ductile Iron, ASTM-A536-80:</t>
        </is>
      </c>
      <c r="H206" s="2" t="inlineStr">
        <is>
          <t>:J:</t>
        </is>
      </c>
      <c r="I206" t="inlineStr">
        <is>
          <t>Coating_Standard</t>
        </is>
      </c>
      <c r="J206" t="inlineStr">
        <is>
          <t>:MechSealType21S:MechSealType1Unbal:</t>
        </is>
      </c>
      <c r="K206" t="inlineStr">
        <is>
          <t>L</t>
        </is>
      </c>
      <c r="L206" t="inlineStr">
        <is>
          <t>:213TCZ:215TCZ:254TCZ:256TCZ:</t>
        </is>
      </c>
      <c r="M206" s="7" t="inlineStr">
        <is>
          <t>Cast Iron, ASTM-A48, CL 30</t>
        </is>
      </c>
      <c r="N206" s="7" t="inlineStr">
        <is>
          <t>C30</t>
        </is>
      </c>
      <c r="O206" s="2" t="inlineStr">
        <is>
          <t>250# ANSI Flange</t>
        </is>
      </c>
      <c r="P206" s="2" t="inlineStr">
        <is>
          <t>RTF</t>
        </is>
      </c>
      <c r="Q206" s="7" t="inlineStr">
        <is>
          <t>INSERT,LC,X5,SGL,213TCZ-256TCZ,CI</t>
        </is>
      </c>
      <c r="R206" s="2" t="inlineStr">
        <is>
          <t>A100527</t>
        </is>
      </c>
      <c r="S206" s="2" t="inlineStr">
        <is>
          <t>LT027</t>
        </is>
      </c>
      <c r="T206" s="13" t="n">
        <v>0</v>
      </c>
      <c r="U206" t="n">
        <v>0</v>
      </c>
    </row>
    <row r="207">
      <c r="A207" s="27" t="n"/>
      <c r="B207" s="13" t="n"/>
      <c r="C207" t="inlineStr">
        <is>
          <t>Price_BOM_VLC_VLSC_Insert_201</t>
        </is>
      </c>
      <c r="D207" t="inlineStr">
        <is>
          <t>:50157-4P-60HP-VLC:50157-4P-75HP-VLC:50157-4P-100HP-VLC:</t>
        </is>
      </c>
      <c r="E207" s="2" t="inlineStr">
        <is>
          <t>X5</t>
        </is>
      </c>
      <c r="F207" s="2" t="inlineStr">
        <is>
          <t>Opt_InsertProvided</t>
        </is>
      </c>
      <c r="G207" s="2" t="inlineStr">
        <is>
          <t>:Ductile Iron, ASTM-A536-80:</t>
        </is>
      </c>
      <c r="H207" s="2" t="inlineStr">
        <is>
          <t>:J:</t>
        </is>
      </c>
      <c r="I207" t="inlineStr">
        <is>
          <t>Coating_Standard</t>
        </is>
      </c>
      <c r="J207" t="inlineStr">
        <is>
          <t>:MechSealType21S:MechSealType1Unbal:</t>
        </is>
      </c>
      <c r="K207" t="inlineStr">
        <is>
          <t>L</t>
        </is>
      </c>
      <c r="L207" t="inlineStr">
        <is>
          <t>:284TCZ:286TCZ:</t>
        </is>
      </c>
      <c r="M207" s="7" t="inlineStr">
        <is>
          <t>Cast Iron, ASTM-A48, CL 30</t>
        </is>
      </c>
      <c r="N207" s="7" t="inlineStr">
        <is>
          <t>C30</t>
        </is>
      </c>
      <c r="O207" s="2" t="inlineStr">
        <is>
          <t>125# ANSI Flange</t>
        </is>
      </c>
      <c r="P207" s="2" t="n">
        <v>96769427</v>
      </c>
      <c r="Q207" s="7" t="inlineStr">
        <is>
          <t>INSERT,LC,X5,SGL,284TCZ-286TCZ,CI</t>
        </is>
      </c>
      <c r="R207" s="2" t="inlineStr">
        <is>
          <t>A100527</t>
        </is>
      </c>
      <c r="S207" s="2" t="inlineStr">
        <is>
          <t>LT027</t>
        </is>
      </c>
      <c r="T207" s="13" t="n">
        <v>0</v>
      </c>
      <c r="U207" t="n">
        <v>0</v>
      </c>
    </row>
    <row r="208">
      <c r="A208" s="27" t="n"/>
      <c r="B208" s="13" t="n"/>
      <c r="C208" t="inlineStr">
        <is>
          <t>Price_BOM_VLC_VLSC_Insert_202</t>
        </is>
      </c>
      <c r="D208" t="inlineStr">
        <is>
          <t>:50157-4P-60HP-VLC:50157-4P-75HP-VLC:50157-4P-100HP-VLC:</t>
        </is>
      </c>
      <c r="E208" s="2" t="inlineStr">
        <is>
          <t>X5</t>
        </is>
      </c>
      <c r="F208" s="2" t="inlineStr">
        <is>
          <t>Opt_InsertProvided</t>
        </is>
      </c>
      <c r="G208" s="2" t="inlineStr">
        <is>
          <t>:Ductile Iron, ASTM-A536-80:</t>
        </is>
      </c>
      <c r="H208" s="2" t="inlineStr">
        <is>
          <t>:J:</t>
        </is>
      </c>
      <c r="I208" t="inlineStr">
        <is>
          <t>Coating_Standard</t>
        </is>
      </c>
      <c r="J208" t="inlineStr">
        <is>
          <t>:MechSealType21S:MechSealType1Unbal:</t>
        </is>
      </c>
      <c r="K208" t="inlineStr">
        <is>
          <t>L</t>
        </is>
      </c>
      <c r="L208" t="inlineStr">
        <is>
          <t>:284TCZ:286TCZ:</t>
        </is>
      </c>
      <c r="M208" s="7" t="inlineStr">
        <is>
          <t>Cast Iron, ASTM-A48, CL 30</t>
        </is>
      </c>
      <c r="N208" s="7" t="inlineStr">
        <is>
          <t>C30</t>
        </is>
      </c>
      <c r="O208" s="2" t="inlineStr">
        <is>
          <t>250# ANSI Flange</t>
        </is>
      </c>
      <c r="P208" s="2" t="inlineStr">
        <is>
          <t>RTF</t>
        </is>
      </c>
      <c r="Q208" s="7" t="inlineStr">
        <is>
          <t>INSERT,LC,X5,SGL,284TCZ-286TCZ,CI</t>
        </is>
      </c>
      <c r="R208" s="2" t="inlineStr">
        <is>
          <t>A100527</t>
        </is>
      </c>
      <c r="S208" s="2" t="inlineStr">
        <is>
          <t>LT027</t>
        </is>
      </c>
      <c r="T208" s="13" t="n">
        <v>0</v>
      </c>
      <c r="U208" t="n">
        <v>0</v>
      </c>
    </row>
    <row r="209">
      <c r="A209" s="27" t="n"/>
      <c r="B209" s="13" t="n"/>
      <c r="C209" t="inlineStr">
        <is>
          <t>Price_BOM_VLC_VLSC_Insert_203</t>
        </is>
      </c>
      <c r="D209" t="inlineStr">
        <is>
          <t>:50157-4P-60HP-VLC:50157-4P-75HP-VLC:50157-4P-100HP-VLC:</t>
        </is>
      </c>
      <c r="E209" s="2" t="inlineStr">
        <is>
          <t>X5</t>
        </is>
      </c>
      <c r="F209" s="2" t="inlineStr">
        <is>
          <t>Opt_InsertProvided</t>
        </is>
      </c>
      <c r="G209" s="2" t="inlineStr">
        <is>
          <t>:Ductile Iron, ASTM-A536-80:</t>
        </is>
      </c>
      <c r="H209" s="2" t="inlineStr">
        <is>
          <t>:J:</t>
        </is>
      </c>
      <c r="I209" t="inlineStr">
        <is>
          <t>Coating_Standard</t>
        </is>
      </c>
      <c r="J209" t="inlineStr">
        <is>
          <t>:MechSealType21S:MechSealType1Unbal:</t>
        </is>
      </c>
      <c r="K209" t="inlineStr">
        <is>
          <t>L</t>
        </is>
      </c>
      <c r="L209" t="inlineStr">
        <is>
          <t>:324TCZ:326TCZ:364TCZ:365TCZ:404TCZ:405TCZ:</t>
        </is>
      </c>
      <c r="M209" s="7" t="inlineStr">
        <is>
          <t>Cast Iron, ASTM-A48, CL 30</t>
        </is>
      </c>
      <c r="N209" s="7" t="inlineStr">
        <is>
          <t>C30</t>
        </is>
      </c>
      <c r="O209" s="2" t="inlineStr">
        <is>
          <t>125# ANSI Flange</t>
        </is>
      </c>
      <c r="P209" s="2" t="n">
        <v>96769428</v>
      </c>
      <c r="Q209" s="7" t="inlineStr">
        <is>
          <t>INSERT,LC,X5,SGL,324TCZ-365TCZ,CI</t>
        </is>
      </c>
      <c r="R209" s="2" t="inlineStr">
        <is>
          <t>A100527</t>
        </is>
      </c>
      <c r="S209" s="2" t="inlineStr">
        <is>
          <t>LT027</t>
        </is>
      </c>
      <c r="T209" s="13" t="n">
        <v>0</v>
      </c>
      <c r="U209" t="n">
        <v>0</v>
      </c>
    </row>
    <row r="210">
      <c r="A210" s="27" t="n"/>
      <c r="B210" s="13" t="n"/>
      <c r="C210" t="inlineStr">
        <is>
          <t>Price_BOM_VLC_VLSC_Insert_204</t>
        </is>
      </c>
      <c r="D210" t="inlineStr">
        <is>
          <t>:50157-4P-60HP-VLC:50157-4P-75HP-VLC:50157-4P-100HP-VLC:</t>
        </is>
      </c>
      <c r="E210" s="2" t="inlineStr">
        <is>
          <t>X5</t>
        </is>
      </c>
      <c r="F210" s="2" t="inlineStr">
        <is>
          <t>Opt_InsertProvided</t>
        </is>
      </c>
      <c r="G210" s="2" t="inlineStr">
        <is>
          <t>:Ductile Iron, ASTM-A536-80:</t>
        </is>
      </c>
      <c r="H210" s="2" t="inlineStr">
        <is>
          <t>:J:</t>
        </is>
      </c>
      <c r="I210" t="inlineStr">
        <is>
          <t>Coating_Standard</t>
        </is>
      </c>
      <c r="J210" t="inlineStr">
        <is>
          <t>:MechSealType21S:MechSealType1Unbal:</t>
        </is>
      </c>
      <c r="K210" t="inlineStr">
        <is>
          <t>L</t>
        </is>
      </c>
      <c r="L210" t="inlineStr">
        <is>
          <t>:324TCZ:326TCZ:364TCZ:365TCZ:404TCZ:405TCZ:</t>
        </is>
      </c>
      <c r="M210" s="7" t="inlineStr">
        <is>
          <t>Cast Iron, ASTM-A48, CL 30</t>
        </is>
      </c>
      <c r="N210" s="7" t="inlineStr">
        <is>
          <t>C30</t>
        </is>
      </c>
      <c r="O210" s="2" t="inlineStr">
        <is>
          <t>250# ANSI Flange</t>
        </is>
      </c>
      <c r="P210" s="2" t="inlineStr">
        <is>
          <t>RTF</t>
        </is>
      </c>
      <c r="Q210" s="7" t="inlineStr">
        <is>
          <t>INSERT,LC,X5,SGL,324TCZ-365TCZ,CI</t>
        </is>
      </c>
      <c r="R210" s="2" t="inlineStr">
        <is>
          <t>A100527</t>
        </is>
      </c>
      <c r="S210" s="2" t="inlineStr">
        <is>
          <t>LT027</t>
        </is>
      </c>
      <c r="T210" s="13" t="n">
        <v>0</v>
      </c>
      <c r="U210" t="n">
        <v>0</v>
      </c>
    </row>
    <row r="211">
      <c r="A211" s="27" t="n"/>
      <c r="B211" s="13" t="n"/>
      <c r="C211" t="inlineStr">
        <is>
          <t>Price_BOM_VLC_VLSC_Insert_205</t>
        </is>
      </c>
      <c r="D211" t="inlineStr">
        <is>
          <t>:50157-4P-60HP-VLSC:50157-4P-75HP-VLSC:50157-4P-100HP-VLSC:</t>
        </is>
      </c>
      <c r="E211" t="inlineStr">
        <is>
          <t>X5</t>
        </is>
      </c>
      <c r="F211" s="2" t="inlineStr">
        <is>
          <t>Opt_InsertProvided</t>
        </is>
      </c>
      <c r="G211" s="2" t="inlineStr">
        <is>
          <t>:Ductile Iron, ASTM-A536-80:</t>
        </is>
      </c>
      <c r="H211" s="2" t="inlineStr">
        <is>
          <t>:C30:C35:J:</t>
        </is>
      </c>
      <c r="I211" t="inlineStr">
        <is>
          <t>Coating_Standard</t>
        </is>
      </c>
      <c r="J211" t="inlineStr">
        <is>
          <t>:MechSealType21:MechSealType2:</t>
        </is>
      </c>
      <c r="K211" t="inlineStr">
        <is>
          <t>E</t>
        </is>
      </c>
      <c r="L211" t="inlineStr">
        <is>
          <t>:324TC:326TC:364TC:365TC:</t>
        </is>
      </c>
      <c r="M211" s="7" t="inlineStr">
        <is>
          <t>Cast Iron, ASTM-A48, CL 30</t>
        </is>
      </c>
      <c r="N211" s="7" t="inlineStr">
        <is>
          <t>C30</t>
        </is>
      </c>
      <c r="O211" s="2" t="inlineStr">
        <is>
          <t>125# ANSI Flange</t>
        </is>
      </c>
      <c r="P211" s="2" t="n">
        <v>98358044</v>
      </c>
      <c r="Q211" s="1" t="n"/>
      <c r="R211" s="2" t="inlineStr">
        <is>
          <t>A300175</t>
        </is>
      </c>
      <c r="S211" s="2" t="inlineStr">
        <is>
          <t>LT108</t>
        </is>
      </c>
      <c r="T211" s="13" t="n">
        <v>6</v>
      </c>
      <c r="U211" t="n">
        <v>360</v>
      </c>
    </row>
    <row r="212">
      <c r="A212" s="27" t="n"/>
      <c r="B212" s="13" t="n"/>
      <c r="C212" t="inlineStr">
        <is>
          <t>Price_BOM_VLC_VLSC_Insert_206</t>
        </is>
      </c>
      <c r="D212" t="inlineStr">
        <is>
          <t>:50157-4P-60HP-VLSC:50157-4P-75HP-VLSC:50157-4P-100HP-VLSC:</t>
        </is>
      </c>
      <c r="E212" t="inlineStr">
        <is>
          <t>X5</t>
        </is>
      </c>
      <c r="F212" s="2" t="inlineStr">
        <is>
          <t>Opt_InsertProvided</t>
        </is>
      </c>
      <c r="G212" s="2" t="inlineStr">
        <is>
          <t>:Ductile Iron, ASTM-A536-80:</t>
        </is>
      </c>
      <c r="H212" s="2" t="inlineStr">
        <is>
          <t>:C30:C35:J:</t>
        </is>
      </c>
      <c r="I212" t="inlineStr">
        <is>
          <t>Coating_Standard</t>
        </is>
      </c>
      <c r="J212" t="inlineStr">
        <is>
          <t>:MechSealType21:MechSealType2:</t>
        </is>
      </c>
      <c r="K212" t="inlineStr">
        <is>
          <t>E</t>
        </is>
      </c>
      <c r="L212" t="inlineStr">
        <is>
          <t>:324TC:326TC:364TC:365TC:</t>
        </is>
      </c>
      <c r="M212" s="7" t="inlineStr">
        <is>
          <t>Cast Iron, ASTM-A48, CL 30</t>
        </is>
      </c>
      <c r="N212" s="7" t="inlineStr">
        <is>
          <t>C30</t>
        </is>
      </c>
      <c r="O212" s="2" t="inlineStr">
        <is>
          <t>250# ANSI Flange</t>
        </is>
      </c>
      <c r="P212" s="2" t="inlineStr">
        <is>
          <t>RTF</t>
        </is>
      </c>
      <c r="Q212" s="1" t="n"/>
      <c r="R212" s="2" t="inlineStr">
        <is>
          <t>A300206</t>
        </is>
      </c>
      <c r="S212" s="2" t="inlineStr">
        <is>
          <t>LT108</t>
        </is>
      </c>
      <c r="T212" s="13" t="n">
        <v>6</v>
      </c>
      <c r="U212" t="n">
        <v>300</v>
      </c>
    </row>
    <row r="213">
      <c r="A213" s="27" t="n"/>
      <c r="B213" s="13" t="n"/>
      <c r="C213" t="inlineStr">
        <is>
          <t>Price_BOM_VLC_VLSC_Insert_207</t>
        </is>
      </c>
      <c r="D213" t="inlineStr">
        <is>
          <t>:50157-4P-60HP-VLSC:50157-4P-75HP-VLSC:50157-4P-100HP-VLSC:</t>
        </is>
      </c>
      <c r="E213" t="inlineStr">
        <is>
          <t>X5</t>
        </is>
      </c>
      <c r="F213" s="2" t="inlineStr">
        <is>
          <t>Opt_InsertProvided</t>
        </is>
      </c>
      <c r="G213" s="2" t="inlineStr">
        <is>
          <t>:Ductile Iron, ASTM-A536-80:</t>
        </is>
      </c>
      <c r="H213" s="2" t="inlineStr">
        <is>
          <t>:C30:C35:J:</t>
        </is>
      </c>
      <c r="I213" t="inlineStr">
        <is>
          <t>Coating_Standard</t>
        </is>
      </c>
      <c r="J213" t="inlineStr">
        <is>
          <t>:MechSealType21:MechSealType2:</t>
        </is>
      </c>
      <c r="K213" t="inlineStr">
        <is>
          <t>E</t>
        </is>
      </c>
      <c r="L213" t="inlineStr">
        <is>
          <t>:404TC:405TC</t>
        </is>
      </c>
      <c r="M213" s="7" t="inlineStr">
        <is>
          <t>Cast Iron, ASTM-A48, CL 30</t>
        </is>
      </c>
      <c r="N213" s="7" t="inlineStr">
        <is>
          <t>C30</t>
        </is>
      </c>
      <c r="O213" s="2" t="inlineStr">
        <is>
          <t>125# ANSI Flange</t>
        </is>
      </c>
      <c r="P213" s="2" t="n">
        <v>98356230</v>
      </c>
      <c r="Q213" s="1" t="n"/>
      <c r="R213" s="2" t="inlineStr">
        <is>
          <t>A300176</t>
        </is>
      </c>
      <c r="S213" s="2" t="inlineStr">
        <is>
          <t>LT108</t>
        </is>
      </c>
      <c r="T213" s="13" t="n">
        <v>6</v>
      </c>
      <c r="U213" t="n">
        <v>227</v>
      </c>
    </row>
    <row r="214">
      <c r="A214" s="27" t="n"/>
      <c r="B214" s="13" t="n"/>
      <c r="C214" t="inlineStr">
        <is>
          <t>Price_BOM_VLC_VLSC_Insert_208</t>
        </is>
      </c>
      <c r="D214" t="inlineStr">
        <is>
          <t>:50157-4P-60HP-VLSC:50157-4P-75HP-VLSC:50157-4P-100HP-VLSC:</t>
        </is>
      </c>
      <c r="E214" t="inlineStr">
        <is>
          <t>X5</t>
        </is>
      </c>
      <c r="F214" s="2" t="inlineStr">
        <is>
          <t>Opt_InsertProvided</t>
        </is>
      </c>
      <c r="G214" s="2" t="inlineStr">
        <is>
          <t>:Ductile Iron, ASTM-A536-80:</t>
        </is>
      </c>
      <c r="H214" s="2" t="inlineStr">
        <is>
          <t>:C30:C35:J:</t>
        </is>
      </c>
      <c r="I214" t="inlineStr">
        <is>
          <t>Coating_Standard</t>
        </is>
      </c>
      <c r="J214" t="inlineStr">
        <is>
          <t>:MechSealType21:MechSealType2:</t>
        </is>
      </c>
      <c r="K214" t="inlineStr">
        <is>
          <t>E</t>
        </is>
      </c>
      <c r="L214" t="inlineStr">
        <is>
          <t>:404TC:405TC</t>
        </is>
      </c>
      <c r="M214" s="7" t="inlineStr">
        <is>
          <t>Cast Iron, ASTM-A48, CL 30</t>
        </is>
      </c>
      <c r="N214" s="7" t="inlineStr">
        <is>
          <t>C30</t>
        </is>
      </c>
      <c r="O214" s="2" t="inlineStr">
        <is>
          <t>250# ANSI Flange</t>
        </is>
      </c>
      <c r="P214" s="2" t="inlineStr">
        <is>
          <t>RTF</t>
        </is>
      </c>
      <c r="Q214" s="1" t="n"/>
      <c r="R214" s="2" t="inlineStr">
        <is>
          <t>A300207</t>
        </is>
      </c>
      <c r="S214" s="2" t="inlineStr">
        <is>
          <t>LT108</t>
        </is>
      </c>
      <c r="T214" s="13" t="n">
        <v>6</v>
      </c>
      <c r="U214" t="n">
        <v>227</v>
      </c>
    </row>
    <row r="215">
      <c r="A215" s="27" t="n"/>
      <c r="B215" s="13" t="n"/>
      <c r="C215" t="inlineStr">
        <is>
          <t>Price_BOM_VLC_VLSC_Insert_209</t>
        </is>
      </c>
      <c r="D215" t="inlineStr">
        <is>
          <t>:50157-4P-60HP-VLSC:50157-4P-75HP-VLSC:50157-4P-100HP-VLSC:</t>
        </is>
      </c>
      <c r="E215" s="7" t="inlineStr">
        <is>
          <t>X5</t>
        </is>
      </c>
      <c r="F215" s="2" t="inlineStr">
        <is>
          <t>Opt_InsertProvided</t>
        </is>
      </c>
      <c r="G215" s="2" t="inlineStr">
        <is>
          <t>:Ductile Iron, ASTM-A536-80:</t>
        </is>
      </c>
      <c r="H215" s="2" t="inlineStr">
        <is>
          <t>:J:</t>
        </is>
      </c>
      <c r="I215" t="inlineStr">
        <is>
          <t>Coating_Standard</t>
        </is>
      </c>
      <c r="J215" t="inlineStr">
        <is>
          <t>:MechSealType21:MechSealType2:</t>
        </is>
      </c>
      <c r="K215" s="7" t="inlineStr">
        <is>
          <t>E</t>
        </is>
      </c>
      <c r="L215" t="inlineStr">
        <is>
          <t>:444TC:445TC:</t>
        </is>
      </c>
      <c r="M215" s="7" t="inlineStr">
        <is>
          <t>Cast Iron, ASTM-A48, CL 30</t>
        </is>
      </c>
      <c r="N215" s="7" t="inlineStr">
        <is>
          <t>C30</t>
        </is>
      </c>
      <c r="O215" s="2" t="inlineStr">
        <is>
          <t>125# ANSI Flange</t>
        </is>
      </c>
      <c r="P215" s="63" t="n">
        <v>96759597</v>
      </c>
      <c r="Q215" s="7" t="n"/>
      <c r="R215" t="inlineStr">
        <is>
          <t>A300180</t>
        </is>
      </c>
      <c r="S215" s="2" t="inlineStr">
        <is>
          <t>LT108</t>
        </is>
      </c>
      <c r="T215" s="13" t="n">
        <v>6</v>
      </c>
      <c r="U215" t="n">
        <v>250</v>
      </c>
    </row>
    <row r="216">
      <c r="A216" s="27" t="n"/>
      <c r="B216" s="13" t="n"/>
      <c r="C216" t="inlineStr">
        <is>
          <t>Price_BOM_VLC_VLSC_Insert_210</t>
        </is>
      </c>
      <c r="D216" t="inlineStr">
        <is>
          <t>:50157-4P-60HP-VLSC:50157-4P-75HP-VLSC:50157-4P-100HP-VLSC:</t>
        </is>
      </c>
      <c r="E216" s="7" t="inlineStr">
        <is>
          <t>X5</t>
        </is>
      </c>
      <c r="F216" s="2" t="inlineStr">
        <is>
          <t>Opt_InsertProvided</t>
        </is>
      </c>
      <c r="G216" s="2" t="inlineStr">
        <is>
          <t>:Ductile Iron, ASTM-A536-80:</t>
        </is>
      </c>
      <c r="H216" s="2" t="inlineStr">
        <is>
          <t>:J:</t>
        </is>
      </c>
      <c r="I216" t="inlineStr">
        <is>
          <t>Coating_Standard</t>
        </is>
      </c>
      <c r="J216" t="inlineStr">
        <is>
          <t>:MechSealType21:MechSealType2:</t>
        </is>
      </c>
      <c r="K216" s="7" t="inlineStr">
        <is>
          <t>E</t>
        </is>
      </c>
      <c r="L216" t="inlineStr">
        <is>
          <t>:444TC:445TC:</t>
        </is>
      </c>
      <c r="M216" s="7" t="inlineStr">
        <is>
          <t>Cast Iron, ASTM-A48, CL 30</t>
        </is>
      </c>
      <c r="N216" s="7" t="inlineStr">
        <is>
          <t>C30</t>
        </is>
      </c>
      <c r="O216" s="2" t="inlineStr">
        <is>
          <t>250# ANSI Flange</t>
        </is>
      </c>
      <c r="P216" s="7" t="inlineStr">
        <is>
          <t>RTF</t>
        </is>
      </c>
      <c r="Q216" s="7" t="n"/>
      <c r="R216" t="inlineStr">
        <is>
          <t>A300210</t>
        </is>
      </c>
      <c r="S216" s="2" t="inlineStr">
        <is>
          <t>LT108</t>
        </is>
      </c>
      <c r="T216" s="13" t="n">
        <v>6</v>
      </c>
      <c r="U216" t="n">
        <v>250</v>
      </c>
    </row>
    <row r="217">
      <c r="A217" s="27" t="n"/>
      <c r="B217" s="13" t="n"/>
      <c r="C217" t="inlineStr">
        <is>
          <t>Price_BOM_VLC_VLSC_Insert_211</t>
        </is>
      </c>
      <c r="D217" t="inlineStr">
        <is>
          <t>:60957-4P-15HP-VLC:60957-4P-20HP-VLC:60957-4P-25HP-VLC:60957-4P-30HP-VLC:</t>
        </is>
      </c>
      <c r="E217" t="inlineStr">
        <is>
          <t>X4</t>
        </is>
      </c>
      <c r="F217" s="2" t="inlineStr">
        <is>
          <t>Opt_InsertProvided</t>
        </is>
      </c>
      <c r="G217" t="inlineStr">
        <is>
          <t>:Cast Iron, ASTM-A48, CL 30:Cast Iron, ASTM-A48, CL 35:</t>
        </is>
      </c>
      <c r="H217" s="2" t="inlineStr">
        <is>
          <t>:C30:C35:</t>
        </is>
      </c>
      <c r="I217" t="inlineStr">
        <is>
          <t>Coating_Standard</t>
        </is>
      </c>
      <c r="J217" t="inlineStr">
        <is>
          <t>:MechSealType21S:MechSealType1Unbal:</t>
        </is>
      </c>
      <c r="K217" t="inlineStr">
        <is>
          <t>W</t>
        </is>
      </c>
      <c r="L217" t="inlineStr">
        <is>
          <t>:213JMZ:215JMZ:213JM:215JM:254JM:256JM:</t>
        </is>
      </c>
      <c r="M217" s="7" t="inlineStr">
        <is>
          <t>Cast Iron, ASTM-A48, CL 30</t>
        </is>
      </c>
      <c r="N217" s="7" t="inlineStr">
        <is>
          <t>C30</t>
        </is>
      </c>
      <c r="O217" s="2" t="inlineStr">
        <is>
          <t>125# ANSI Flange</t>
        </is>
      </c>
      <c r="P217" s="2" t="n">
        <v>96769369</v>
      </c>
      <c r="Q217" s="7" t="inlineStr">
        <is>
          <t>INSERT,LC,X4,JM,SGL, 8.5"AK,CI</t>
        </is>
      </c>
      <c r="R217" s="2" t="inlineStr">
        <is>
          <t>A100525</t>
        </is>
      </c>
      <c r="S217" s="2" t="inlineStr">
        <is>
          <t>LT027</t>
        </is>
      </c>
      <c r="T217" s="13" t="n">
        <v>0</v>
      </c>
      <c r="U217" t="n">
        <v>0</v>
      </c>
    </row>
    <row r="218">
      <c r="A218" s="27" t="n"/>
      <c r="B218" s="13" t="n"/>
      <c r="C218" t="inlineStr">
        <is>
          <t>Price_BOM_VLC_VLSC_Insert_212</t>
        </is>
      </c>
      <c r="D218" t="inlineStr">
        <is>
          <t>:60957-4P-15HP-VLC:60957-4P-20HP-VLC:60957-4P-25HP-VLC:60957-4P-30HP-VLC:</t>
        </is>
      </c>
      <c r="E218" t="inlineStr">
        <is>
          <t>X4</t>
        </is>
      </c>
      <c r="F218" s="2" t="inlineStr">
        <is>
          <t>Opt_InsertProvided</t>
        </is>
      </c>
      <c r="G218" t="inlineStr">
        <is>
          <t>:Cast Iron, ASTM-A48, CL 30:Cast Iron, ASTM-A48, CL 35:</t>
        </is>
      </c>
      <c r="H218" s="2" t="inlineStr">
        <is>
          <t>:C30:C35:</t>
        </is>
      </c>
      <c r="I218" t="inlineStr">
        <is>
          <t>Coating_Standard</t>
        </is>
      </c>
      <c r="J218" t="inlineStr">
        <is>
          <t>:MechSealType21S:MechSealType1Unbal:</t>
        </is>
      </c>
      <c r="K218" t="inlineStr">
        <is>
          <t>W</t>
        </is>
      </c>
      <c r="L218" t="inlineStr">
        <is>
          <t>:284JM:286JM:324JM:326JM:364JMZ:365JMZ:404JMZ:405JMZ:</t>
        </is>
      </c>
      <c r="M218" s="7" t="inlineStr">
        <is>
          <t>Cast Iron, ASTM-A48, CL 30</t>
        </is>
      </c>
      <c r="N218" s="7" t="inlineStr">
        <is>
          <t>C30</t>
        </is>
      </c>
      <c r="O218" s="2" t="inlineStr">
        <is>
          <t>125# ANSI Flange</t>
        </is>
      </c>
      <c r="P218" s="2" t="n">
        <v>96769370</v>
      </c>
      <c r="Q218" s="7" t="inlineStr">
        <is>
          <t>INSERT,LC,X4,JM,SGL,12.5"AK,CI</t>
        </is>
      </c>
      <c r="R218" s="2" t="inlineStr">
        <is>
          <t>A100525</t>
        </is>
      </c>
      <c r="S218" s="2" t="inlineStr">
        <is>
          <t>LT027</t>
        </is>
      </c>
      <c r="T218" s="13" t="n">
        <v>0</v>
      </c>
      <c r="U218" t="n">
        <v>0</v>
      </c>
    </row>
    <row r="219">
      <c r="A219" s="27" t="n"/>
      <c r="B219" s="13" t="n"/>
      <c r="C219" t="inlineStr">
        <is>
          <t>Price_BOM_VLC_VLSC_Insert_213</t>
        </is>
      </c>
      <c r="D219" t="inlineStr">
        <is>
          <t>:60957-4P-15HP-VLSC:60957-4P-20HP-VLSC:60957-4P-25HP-VLSC:60957-4P-30HP-VLSC:</t>
        </is>
      </c>
      <c r="E219" t="inlineStr">
        <is>
          <t>X4</t>
        </is>
      </c>
      <c r="F219" s="2" t="inlineStr">
        <is>
          <t>Opt_InsertProvided</t>
        </is>
      </c>
      <c r="G219" s="2" t="inlineStr">
        <is>
          <t>:Cast Iron, ASTM-A48, CL 35:</t>
        </is>
      </c>
      <c r="H219" s="2" t="inlineStr">
        <is>
          <t>:C30:C35:J:</t>
        </is>
      </c>
      <c r="I219" t="inlineStr">
        <is>
          <t>Coating_Standard</t>
        </is>
      </c>
      <c r="J219" t="inlineStr">
        <is>
          <t>:MechSealType21:MechSealType2:</t>
        </is>
      </c>
      <c r="K219" t="inlineStr">
        <is>
          <t>E</t>
        </is>
      </c>
      <c r="L219" t="inlineStr">
        <is>
          <t>:254TC:256TC:284TC:286TC:284TSC:286TSC:</t>
        </is>
      </c>
      <c r="M219" s="7" t="inlineStr">
        <is>
          <t>Cast Iron, ASTM-A48, CL 30</t>
        </is>
      </c>
      <c r="N219" s="7" t="inlineStr">
        <is>
          <t>C30</t>
        </is>
      </c>
      <c r="O219" s="2" t="inlineStr">
        <is>
          <t>125# ANSI Flange</t>
        </is>
      </c>
      <c r="P219" s="2" t="n">
        <v>98356293</v>
      </c>
      <c r="Q219" s="2" t="inlineStr">
        <is>
          <t>BRK B/M VLS X4,9.5" 284/286 TC MTR</t>
        </is>
      </c>
      <c r="R219" s="2" t="inlineStr">
        <is>
          <t>A300165</t>
        </is>
      </c>
      <c r="S219" s="2" t="inlineStr">
        <is>
          <t>LT108</t>
        </is>
      </c>
      <c r="T219" s="13" t="n">
        <v>6</v>
      </c>
      <c r="U219" t="n">
        <v>123</v>
      </c>
    </row>
    <row r="220">
      <c r="A220" s="27" t="n"/>
      <c r="B220" s="13" t="n"/>
      <c r="C220" t="inlineStr">
        <is>
          <t>Price_BOM_VLC_VLSC_Insert_214</t>
        </is>
      </c>
      <c r="D220" t="inlineStr">
        <is>
          <t>:60957-4P-15HP-VLSC:60957-4P-20HP-VLSC:60957-4P-25HP-VLSC:60957-4P-30HP-VLSC:</t>
        </is>
      </c>
      <c r="E220" t="inlineStr">
        <is>
          <t>X4</t>
        </is>
      </c>
      <c r="F220" s="2" t="inlineStr">
        <is>
          <t>Opt_InsertProvided</t>
        </is>
      </c>
      <c r="G220" t="inlineStr">
        <is>
          <t>:Cast Iron, ASTM-A48, CL 35:CaseMatl_Ductile_Iron_ASTM-A536-80:</t>
        </is>
      </c>
      <c r="H220" s="2" t="inlineStr">
        <is>
          <t>:C30:C35:J:</t>
        </is>
      </c>
      <c r="I220" t="inlineStr">
        <is>
          <t>Coating_Standard</t>
        </is>
      </c>
      <c r="J220" t="inlineStr">
        <is>
          <t>:MechSealType21:MechSealType2:</t>
        </is>
      </c>
      <c r="K220" t="inlineStr">
        <is>
          <t>E</t>
        </is>
      </c>
      <c r="L220" t="inlineStr">
        <is>
          <t>:254TC:256TC:284TC:286TC:284TSC:286TSC:</t>
        </is>
      </c>
      <c r="M220" s="7" t="inlineStr">
        <is>
          <t>Cast Iron, ASTM-A48, CL 30</t>
        </is>
      </c>
      <c r="N220" s="7" t="inlineStr">
        <is>
          <t>C30</t>
        </is>
      </c>
      <c r="O220" s="2" t="inlineStr">
        <is>
          <t>250# ANSI Flange</t>
        </is>
      </c>
      <c r="P220" s="2" t="inlineStr">
        <is>
          <t>RTF</t>
        </is>
      </c>
      <c r="Q220" s="2" t="inlineStr">
        <is>
          <t>BRK B/M VLS X4,9.5" 284/286 TC MTR</t>
        </is>
      </c>
      <c r="R220" s="2" t="inlineStr">
        <is>
          <t>A300211</t>
        </is>
      </c>
      <c r="S220" s="2" t="inlineStr">
        <is>
          <t>LT108</t>
        </is>
      </c>
      <c r="T220" s="13" t="n">
        <v>6</v>
      </c>
      <c r="U220" t="n">
        <v>123</v>
      </c>
    </row>
    <row r="221">
      <c r="A221" s="27" t="n"/>
      <c r="B221" s="13" t="n"/>
      <c r="C221" t="inlineStr">
        <is>
          <t>Price_BOM_VLC_VLSC_Insert_215</t>
        </is>
      </c>
      <c r="D221" t="inlineStr">
        <is>
          <t>:60957-4P-15HP-VLSC:60957-4P-20HP-VLSC:60957-4P-25HP-VLSC:60957-4P-30HP-VLSC:</t>
        </is>
      </c>
      <c r="E221" t="inlineStr">
        <is>
          <t>X4</t>
        </is>
      </c>
      <c r="F221" s="2" t="inlineStr">
        <is>
          <t>Opt_InsertProvided</t>
        </is>
      </c>
      <c r="G221" s="2" t="inlineStr">
        <is>
          <t>:Cast Iron, ASTM-A48, CL 35:</t>
        </is>
      </c>
      <c r="H221" s="2" t="inlineStr">
        <is>
          <t>:C30:C35:J:</t>
        </is>
      </c>
      <c r="I221" t="inlineStr">
        <is>
          <t>Coating_Standard</t>
        </is>
      </c>
      <c r="J221" t="inlineStr">
        <is>
          <t>:MechSealType21:MechSealType2:</t>
        </is>
      </c>
      <c r="K221" t="inlineStr">
        <is>
          <t>E</t>
        </is>
      </c>
      <c r="L221" t="inlineStr">
        <is>
          <t>:324TC:326TC:324TSC:326TSC:</t>
        </is>
      </c>
      <c r="M221" s="7" t="inlineStr">
        <is>
          <t>Cast Iron, ASTM-A48, CL 30</t>
        </is>
      </c>
      <c r="N221" s="7" t="inlineStr">
        <is>
          <t>C30</t>
        </is>
      </c>
      <c r="O221" s="2" t="inlineStr">
        <is>
          <t>125# ANSI Flange</t>
        </is>
      </c>
      <c r="P221" s="63" t="n">
        <v>98454087</v>
      </c>
      <c r="Q221" s="2" t="n"/>
      <c r="R221" t="inlineStr">
        <is>
          <t>A100418</t>
        </is>
      </c>
      <c r="S221" s="2" t="inlineStr">
        <is>
          <t>LT108</t>
        </is>
      </c>
      <c r="T221" s="13" t="n">
        <v>6</v>
      </c>
      <c r="U221" t="n">
        <v>300</v>
      </c>
    </row>
    <row r="222">
      <c r="A222" s="27" t="n"/>
      <c r="B222" s="13" t="n"/>
      <c r="C222" t="inlineStr">
        <is>
          <t>Price_BOM_VLC_VLSC_Insert_216</t>
        </is>
      </c>
      <c r="D222" t="inlineStr">
        <is>
          <t>:60957-4P-15HP-VLSC:60957-4P-20HP-VLSC:60957-4P-25HP-VLSC:60957-4P-30HP-VLSC:</t>
        </is>
      </c>
      <c r="E222" t="inlineStr">
        <is>
          <t>X4</t>
        </is>
      </c>
      <c r="F222" s="2" t="inlineStr">
        <is>
          <t>Opt_InsertProvided</t>
        </is>
      </c>
      <c r="G222" t="inlineStr">
        <is>
          <t>:Cast Iron, ASTM-A48, CL 35:CaseMatl_Ductile_Iron_ASTM-A536-80:</t>
        </is>
      </c>
      <c r="H222" s="2" t="inlineStr">
        <is>
          <t>:C30:C35:J:</t>
        </is>
      </c>
      <c r="I222" t="inlineStr">
        <is>
          <t>Coating_Standard</t>
        </is>
      </c>
      <c r="J222" t="inlineStr">
        <is>
          <t>:MechSealType21:MechSealType2:</t>
        </is>
      </c>
      <c r="K222" t="inlineStr">
        <is>
          <t>E</t>
        </is>
      </c>
      <c r="L222" t="inlineStr">
        <is>
          <t>:324TC:326TC:324TSC:326TSC:</t>
        </is>
      </c>
      <c r="M222" s="7" t="inlineStr">
        <is>
          <t>Cast Iron, ASTM-A48, CL 30</t>
        </is>
      </c>
      <c r="N222" s="7" t="inlineStr">
        <is>
          <t>C30</t>
        </is>
      </c>
      <c r="O222" s="2" t="inlineStr">
        <is>
          <t>250# ANSI Flange</t>
        </is>
      </c>
      <c r="P222" s="2" t="inlineStr">
        <is>
          <t>RTF</t>
        </is>
      </c>
      <c r="Q222" s="2" t="n"/>
      <c r="R222" s="2" t="inlineStr">
        <is>
          <t>A300233</t>
        </is>
      </c>
      <c r="S222" s="2" t="inlineStr">
        <is>
          <t>LT108</t>
        </is>
      </c>
      <c r="T222" s="13" t="n">
        <v>6</v>
      </c>
      <c r="U222" t="n">
        <v>300</v>
      </c>
    </row>
    <row r="223">
      <c r="A223" s="27" t="n"/>
      <c r="B223" s="13" t="n"/>
      <c r="C223" t="inlineStr">
        <is>
          <t>Price_BOM_VLC_VLSC_Insert_217</t>
        </is>
      </c>
      <c r="D223" t="inlineStr">
        <is>
          <t>:60125-4P-20HP-VLC:60125-4P-25HP-VLC:60125-4P-30HP-VLC:60125-4P-40HP-VLC:60125-4P-50HP-VLC:60125-4P-60HP-VLC:</t>
        </is>
      </c>
      <c r="E223" s="2" t="inlineStr">
        <is>
          <t>XA</t>
        </is>
      </c>
      <c r="F223" s="2" t="inlineStr">
        <is>
          <t>Opt_InsertProvided</t>
        </is>
      </c>
      <c r="G223" t="inlineStr">
        <is>
          <t>:Cast Iron, ASTM-A48, CL 30:Cast Iron, ASTM-A48, CL 35:</t>
        </is>
      </c>
      <c r="H223" s="2" t="inlineStr">
        <is>
          <t>:C30:C35:</t>
        </is>
      </c>
      <c r="I223" t="inlineStr">
        <is>
          <t>Coating_Standard</t>
        </is>
      </c>
      <c r="J223" t="inlineStr">
        <is>
          <t>:MechSealType21S:MechSealType1Unbal:</t>
        </is>
      </c>
      <c r="K223" t="inlineStr">
        <is>
          <t>W</t>
        </is>
      </c>
      <c r="L223" t="inlineStr">
        <is>
          <t>:213JMZ:215JMZ:213JM:215JM:254JM:256JM:</t>
        </is>
      </c>
      <c r="M223" s="7" t="inlineStr">
        <is>
          <t>Cast Iron, ASTM-A48, CL 30</t>
        </is>
      </c>
      <c r="N223" s="7" t="inlineStr">
        <is>
          <t>C30</t>
        </is>
      </c>
      <c r="O223" s="2" t="inlineStr">
        <is>
          <t>125# ANSI Flange</t>
        </is>
      </c>
      <c r="P223" s="2" t="n">
        <v>96769409</v>
      </c>
      <c r="Q223" s="7" t="inlineStr">
        <is>
          <t>INSERT,LC,XA,JM,SGL, 8.5"AK,CI</t>
        </is>
      </c>
      <c r="R223" s="2" t="inlineStr">
        <is>
          <t>A100530</t>
        </is>
      </c>
      <c r="S223" s="2" t="inlineStr">
        <is>
          <t>LT027</t>
        </is>
      </c>
      <c r="T223" s="13" t="n">
        <v>0</v>
      </c>
      <c r="U223" t="n">
        <v>0</v>
      </c>
    </row>
    <row r="224">
      <c r="A224" s="27" t="n"/>
      <c r="B224" s="13" t="n"/>
      <c r="C224" t="inlineStr">
        <is>
          <t>Price_BOM_VLC_VLSC_Insert_218</t>
        </is>
      </c>
      <c r="D224" t="inlineStr">
        <is>
          <t>:60125-4P-20HP-VLC:60125-4P-25HP-VLC:60125-4P-30HP-VLC:60125-4P-40HP-VLC:60125-4P-50HP-VLC:60125-4P-60HP-VLC:</t>
        </is>
      </c>
      <c r="E224" s="2" t="inlineStr">
        <is>
          <t>XA</t>
        </is>
      </c>
      <c r="F224" s="2" t="inlineStr">
        <is>
          <t>Opt_InsertProvided</t>
        </is>
      </c>
      <c r="G224" t="inlineStr">
        <is>
          <t>:Cast Iron, ASTM-A48, CL 30:Cast Iron, ASTM-A48, CL 35:</t>
        </is>
      </c>
      <c r="H224" s="2" t="inlineStr">
        <is>
          <t>:C30:C35:</t>
        </is>
      </c>
      <c r="I224" t="inlineStr">
        <is>
          <t>Coating_Standard</t>
        </is>
      </c>
      <c r="J224" t="inlineStr">
        <is>
          <t>:MechSealType21S:MechSealType1Unbal:</t>
        </is>
      </c>
      <c r="K224" t="inlineStr">
        <is>
          <t>W</t>
        </is>
      </c>
      <c r="L224" t="inlineStr">
        <is>
          <t>:284JM:286JM:324JM:326JM:364JMZ:365JMZ:404JMZ:405JMZ:</t>
        </is>
      </c>
      <c r="M224" s="7" t="inlineStr">
        <is>
          <t>Cast Iron, ASTM-A48, CL 30</t>
        </is>
      </c>
      <c r="N224" s="7" t="inlineStr">
        <is>
          <t>C30</t>
        </is>
      </c>
      <c r="O224" s="2" t="inlineStr">
        <is>
          <t>125# ANSI Flange</t>
        </is>
      </c>
      <c r="P224" s="2" t="n">
        <v>96769410</v>
      </c>
      <c r="Q224" s="7" t="inlineStr">
        <is>
          <t>INSERT,LC,XA,JM,SGL,12.5"AK,CI</t>
        </is>
      </c>
      <c r="R224" s="2" t="inlineStr">
        <is>
          <t>A100530</t>
        </is>
      </c>
      <c r="S224" s="2" t="inlineStr">
        <is>
          <t>LT027</t>
        </is>
      </c>
      <c r="T224" s="13" t="n">
        <v>0</v>
      </c>
      <c r="U224" t="n">
        <v>0</v>
      </c>
    </row>
    <row r="225">
      <c r="A225" s="27" t="n"/>
      <c r="B225" s="13" t="n"/>
      <c r="C225" t="inlineStr">
        <is>
          <t>Price_BOM_VLC_VLSC_Insert_219</t>
        </is>
      </c>
      <c r="D225" t="inlineStr">
        <is>
          <t>:60125-4P-20HP-VLSC:60125-4P-25HP-VLSC:60125-4P-30HP-VLSC:60125-4P-40HP-VLSC:60125-4P-50HP-VLSC:60125-4P-60HP-VLSC:</t>
        </is>
      </c>
      <c r="E225" t="inlineStr">
        <is>
          <t>XA</t>
        </is>
      </c>
      <c r="F225" s="2" t="inlineStr">
        <is>
          <t>Opt_InsertProvided</t>
        </is>
      </c>
      <c r="G225" s="2" t="inlineStr">
        <is>
          <t>:Cast Iron, ASTM-A48, CL 35:</t>
        </is>
      </c>
      <c r="H225" s="2" t="inlineStr">
        <is>
          <t>:C30:C35:J:</t>
        </is>
      </c>
      <c r="I225" t="inlineStr">
        <is>
          <t>Coating_Standard</t>
        </is>
      </c>
      <c r="J225" t="inlineStr">
        <is>
          <t>:MechSealType21:MechSealType2:</t>
        </is>
      </c>
      <c r="K225" t="inlineStr">
        <is>
          <t>E</t>
        </is>
      </c>
      <c r="L225" t="inlineStr">
        <is>
          <t>:182TC:184TC:213TC:215TC:254TC:256TC:</t>
        </is>
      </c>
      <c r="M225" s="7" t="inlineStr">
        <is>
          <t>Cast Iron, ASTM-A48, CL 30</t>
        </is>
      </c>
      <c r="N225" s="7" t="inlineStr">
        <is>
          <t>C30</t>
        </is>
      </c>
      <c r="O225" s="2" t="inlineStr">
        <is>
          <t>125# ANSI Flange</t>
        </is>
      </c>
      <c r="P225" s="2" t="n">
        <v>98345998</v>
      </c>
      <c r="Q225" s="1" t="n"/>
      <c r="R225" s="2" t="inlineStr">
        <is>
          <t>A300182</t>
        </is>
      </c>
      <c r="S225" s="2" t="inlineStr">
        <is>
          <t>LT108</t>
        </is>
      </c>
      <c r="T225" s="13" t="n">
        <v>6</v>
      </c>
      <c r="U225" t="n">
        <v>138</v>
      </c>
    </row>
    <row r="226">
      <c r="A226" s="27" t="n"/>
      <c r="B226" s="13" t="n"/>
      <c r="C226" t="inlineStr">
        <is>
          <t>Price_BOM_VLC_VLSC_Insert_220</t>
        </is>
      </c>
      <c r="D226" t="inlineStr">
        <is>
          <t>:60125-4P-20HP-VLSC:60125-4P-25HP-VLSC:60125-4P-30HP-VLSC:60125-4P-40HP-VLSC:60125-4P-50HP-VLSC:60125-4P-60HP-VLSC:</t>
        </is>
      </c>
      <c r="E226" t="inlineStr">
        <is>
          <t>XA</t>
        </is>
      </c>
      <c r="F226" s="2" t="inlineStr">
        <is>
          <t>Opt_InsertProvided</t>
        </is>
      </c>
      <c r="G226" t="inlineStr">
        <is>
          <t>:Cast Iron, ASTM-A48, CL 35:CaseMatl_Ductile_Iron_ASTM-A536-80:</t>
        </is>
      </c>
      <c r="H226" s="2" t="inlineStr">
        <is>
          <t>:C30:C35:J:</t>
        </is>
      </c>
      <c r="I226" t="inlineStr">
        <is>
          <t>Coating_Standard</t>
        </is>
      </c>
      <c r="J226" t="inlineStr">
        <is>
          <t>:MechSealType21:MechSealType2:</t>
        </is>
      </c>
      <c r="K226" t="inlineStr">
        <is>
          <t>E</t>
        </is>
      </c>
      <c r="L226" t="inlineStr">
        <is>
          <t>:182TC:184TC:213TC:215TC:254TC:256TC:</t>
        </is>
      </c>
      <c r="M226" s="7" t="inlineStr">
        <is>
          <t>Cast Iron, ASTM-A48, CL 30</t>
        </is>
      </c>
      <c r="N226" s="7" t="inlineStr">
        <is>
          <t>C30</t>
        </is>
      </c>
      <c r="O226" s="2" t="inlineStr">
        <is>
          <t>250# ANSI Flange</t>
        </is>
      </c>
      <c r="P226" s="2" t="inlineStr">
        <is>
          <t>RTF</t>
        </is>
      </c>
      <c r="Q226" s="1" t="n"/>
      <c r="R226" s="2" t="inlineStr">
        <is>
          <t>A300212</t>
        </is>
      </c>
      <c r="S226" s="2" t="inlineStr">
        <is>
          <t>LT108</t>
        </is>
      </c>
      <c r="T226" s="13" t="n">
        <v>6</v>
      </c>
      <c r="U226" t="n">
        <v>138</v>
      </c>
    </row>
    <row r="227">
      <c r="A227" s="27" t="n"/>
      <c r="B227" s="13" t="n"/>
      <c r="C227" t="inlineStr">
        <is>
          <t>Price_BOM_VLC_VLSC_Insert_221</t>
        </is>
      </c>
      <c r="D227" t="inlineStr">
        <is>
          <t>:60125-4P-20HP-VLSC:60125-4P-25HP-VLSC:60125-4P-30HP-VLSC:60125-4P-40HP-VLSC:60125-4P-50HP-VLSC:60125-4P-60HP-VLSC:</t>
        </is>
      </c>
      <c r="E227" t="inlineStr">
        <is>
          <t>XA</t>
        </is>
      </c>
      <c r="F227" s="2" t="inlineStr">
        <is>
          <t>Opt_InsertProvided</t>
        </is>
      </c>
      <c r="G227" s="2" t="inlineStr">
        <is>
          <t>:Cast Iron, ASTM-A48, CL 35:</t>
        </is>
      </c>
      <c r="H227" s="2" t="inlineStr">
        <is>
          <t>:C30:C35:J:</t>
        </is>
      </c>
      <c r="I227" t="inlineStr">
        <is>
          <t>Coating_Standard</t>
        </is>
      </c>
      <c r="J227" t="inlineStr">
        <is>
          <t>:MechSealType21:MechSealType2:</t>
        </is>
      </c>
      <c r="K227" t="inlineStr">
        <is>
          <t>E</t>
        </is>
      </c>
      <c r="L227" t="inlineStr">
        <is>
          <t>:284TC:286TC:</t>
        </is>
      </c>
      <c r="M227" s="7" t="inlineStr">
        <is>
          <t>Cast Iron, ASTM-A48, CL 30</t>
        </is>
      </c>
      <c r="N227" s="7" t="inlineStr">
        <is>
          <t>C30</t>
        </is>
      </c>
      <c r="O227" s="2" t="inlineStr">
        <is>
          <t>125# ANSI Flange</t>
        </is>
      </c>
      <c r="P227" s="2" t="n">
        <v>98274010</v>
      </c>
      <c r="Q227" s="1" t="n"/>
      <c r="R227" s="2" t="inlineStr">
        <is>
          <t>A300183</t>
        </is>
      </c>
      <c r="S227" s="2" t="inlineStr">
        <is>
          <t>LT108</t>
        </is>
      </c>
      <c r="T227" s="13" t="n">
        <v>6</v>
      </c>
      <c r="U227" t="n">
        <v>138</v>
      </c>
    </row>
    <row r="228">
      <c r="A228" s="27" t="n"/>
      <c r="B228" s="13" t="n"/>
      <c r="C228" t="inlineStr">
        <is>
          <t>Price_BOM_VLC_VLSC_Insert_222</t>
        </is>
      </c>
      <c r="D228" t="inlineStr">
        <is>
          <t>:60125-4P-20HP-VLSC:60125-4P-25HP-VLSC:60125-4P-30HP-VLSC:60125-4P-40HP-VLSC:60125-4P-50HP-VLSC:60125-4P-60HP-VLSC:</t>
        </is>
      </c>
      <c r="E228" t="inlineStr">
        <is>
          <t>XA</t>
        </is>
      </c>
      <c r="F228" s="2" t="inlineStr">
        <is>
          <t>Opt_InsertProvided</t>
        </is>
      </c>
      <c r="G228" t="inlineStr">
        <is>
          <t>:Cast Iron, ASTM-A48, CL 35:CaseMatl_Ductile_Iron_ASTM-A536-80:</t>
        </is>
      </c>
      <c r="H228" s="2" t="inlineStr">
        <is>
          <t>:C30:C35:J:</t>
        </is>
      </c>
      <c r="I228" t="inlineStr">
        <is>
          <t>Coating_Standard</t>
        </is>
      </c>
      <c r="J228" t="inlineStr">
        <is>
          <t>:MechSealType21:MechSealType2:</t>
        </is>
      </c>
      <c r="K228" t="inlineStr">
        <is>
          <t>E</t>
        </is>
      </c>
      <c r="L228" t="inlineStr">
        <is>
          <t>:284TC:286TC:</t>
        </is>
      </c>
      <c r="M228" s="7" t="inlineStr">
        <is>
          <t>Cast Iron, ASTM-A48, CL 30</t>
        </is>
      </c>
      <c r="N228" s="7" t="inlineStr">
        <is>
          <t>C30</t>
        </is>
      </c>
      <c r="O228" s="2" t="inlineStr">
        <is>
          <t>250# ANSI Flange</t>
        </is>
      </c>
      <c r="P228" s="2" t="inlineStr">
        <is>
          <t>RTF</t>
        </is>
      </c>
      <c r="Q228" s="1" t="n"/>
      <c r="R228" s="2" t="inlineStr">
        <is>
          <t>A300213</t>
        </is>
      </c>
      <c r="S228" s="2" t="inlineStr">
        <is>
          <t>LT108</t>
        </is>
      </c>
      <c r="T228" s="13" t="n">
        <v>6</v>
      </c>
      <c r="U228" t="n">
        <v>138</v>
      </c>
    </row>
    <row r="229">
      <c r="A229" s="27" t="n"/>
      <c r="B229" s="13" t="n"/>
      <c r="C229" t="inlineStr">
        <is>
          <t>Price_BOM_VLC_VLSC_Insert_223</t>
        </is>
      </c>
      <c r="D229" t="inlineStr">
        <is>
          <t>:60125-4P-20HP-VLSC:60125-4P-25HP-VLSC:60125-4P-30HP-VLSC:60125-4P-40HP-VLSC:60125-4P-50HP-VLSC:60125-4P-60HP-VLSC:</t>
        </is>
      </c>
      <c r="E229" t="inlineStr">
        <is>
          <t>XA</t>
        </is>
      </c>
      <c r="F229" s="2" t="inlineStr">
        <is>
          <t>Opt_InsertProvided</t>
        </is>
      </c>
      <c r="G229" t="inlineStr">
        <is>
          <t>:Cast Iron, ASTM-A48, CL 35:CaseMatl_Ductile_Iron_ASTM-A536-80:</t>
        </is>
      </c>
      <c r="H229" s="2" t="inlineStr">
        <is>
          <t>:C30:C35:J:</t>
        </is>
      </c>
      <c r="I229" t="inlineStr">
        <is>
          <t>Coating_Standard</t>
        </is>
      </c>
      <c r="J229" t="inlineStr">
        <is>
          <t>:MechSealType21:MechSealType2:</t>
        </is>
      </c>
      <c r="K229" t="inlineStr">
        <is>
          <t>E</t>
        </is>
      </c>
      <c r="L229" t="inlineStr">
        <is>
          <t>:324TC:326TC:</t>
        </is>
      </c>
      <c r="M229" s="7" t="inlineStr">
        <is>
          <t>Cast Iron, ASTM-A48, CL 30</t>
        </is>
      </c>
      <c r="N229" s="7" t="inlineStr">
        <is>
          <t>C30</t>
        </is>
      </c>
      <c r="O229" s="2" t="inlineStr">
        <is>
          <t>250# ANSI Flange</t>
        </is>
      </c>
      <c r="P229" s="2" t="inlineStr">
        <is>
          <t>RTF</t>
        </is>
      </c>
      <c r="Q229" s="1" t="n"/>
      <c r="R229" s="2" t="inlineStr">
        <is>
          <t>A300215</t>
        </is>
      </c>
      <c r="S229" s="2" t="inlineStr">
        <is>
          <t>LT108</t>
        </is>
      </c>
      <c r="T229" s="13" t="n">
        <v>6</v>
      </c>
      <c r="U229" t="n">
        <v>213</v>
      </c>
    </row>
    <row r="230">
      <c r="A230" s="27" t="n"/>
      <c r="B230" s="13" t="n"/>
      <c r="C230" t="inlineStr">
        <is>
          <t>Price_BOM_VLC_VLSC_Insert_224</t>
        </is>
      </c>
      <c r="D230" t="inlineStr">
        <is>
          <t>:60125-4P-20HP-VLSC:60125-4P-25HP-VLSC:60125-4P-30HP-VLSC:60125-4P-40HP-VLSC:60125-4P-50HP-VLSC:60125-4P-60HP-VLSC:</t>
        </is>
      </c>
      <c r="E230" t="inlineStr">
        <is>
          <t>XA</t>
        </is>
      </c>
      <c r="F230" s="2" t="inlineStr">
        <is>
          <t>Opt_InsertProvided</t>
        </is>
      </c>
      <c r="G230" s="2" t="inlineStr">
        <is>
          <t>:Cast Iron, ASTM-A48, CL 35:</t>
        </is>
      </c>
      <c r="H230" s="2" t="inlineStr">
        <is>
          <t>:C30:C35:J:</t>
        </is>
      </c>
      <c r="I230" t="inlineStr">
        <is>
          <t>Coating_Standard</t>
        </is>
      </c>
      <c r="J230" t="inlineStr">
        <is>
          <t>:MechSealType21:MechSealType2:</t>
        </is>
      </c>
      <c r="K230" t="inlineStr">
        <is>
          <t>E</t>
        </is>
      </c>
      <c r="L230" t="inlineStr">
        <is>
          <t>:324TC:326TC:364TC:365TC:</t>
        </is>
      </c>
      <c r="M230" s="7" t="inlineStr">
        <is>
          <t>Cast Iron, ASTM-A48, CL 30</t>
        </is>
      </c>
      <c r="N230" s="7" t="inlineStr">
        <is>
          <t>C30</t>
        </is>
      </c>
      <c r="O230" s="2" t="inlineStr">
        <is>
          <t>125# ANSI Flange</t>
        </is>
      </c>
      <c r="P230" s="2" t="n">
        <v>98346531</v>
      </c>
      <c r="Q230" s="1" t="n"/>
      <c r="R230" s="2" t="inlineStr">
        <is>
          <t>A300185</t>
        </is>
      </c>
      <c r="S230" s="2" t="inlineStr">
        <is>
          <t>LT108</t>
        </is>
      </c>
      <c r="T230" s="13" t="n">
        <v>6</v>
      </c>
      <c r="U230" t="n">
        <v>213</v>
      </c>
    </row>
    <row r="231">
      <c r="A231" s="27" t="n"/>
      <c r="B231" s="13" t="n"/>
      <c r="C231" t="inlineStr">
        <is>
          <t>Price_BOM_VLC_VLSC_Insert_225</t>
        </is>
      </c>
      <c r="D231" t="inlineStr">
        <is>
          <t>:60157-4P-75HP-VLC:60157-4P-100HP-VLC:60157-4P-125HP-VLC:</t>
        </is>
      </c>
      <c r="E231" s="2" t="inlineStr">
        <is>
          <t>X5</t>
        </is>
      </c>
      <c r="F231" s="2" t="inlineStr">
        <is>
          <t>Opt_InsertProvided</t>
        </is>
      </c>
      <c r="G231" s="2" t="inlineStr">
        <is>
          <t>:Ductile Iron, ASTM-A536-80:</t>
        </is>
      </c>
      <c r="H231" s="2" t="inlineStr">
        <is>
          <t>:J:</t>
        </is>
      </c>
      <c r="I231" t="inlineStr">
        <is>
          <t>Coating_Standard</t>
        </is>
      </c>
      <c r="J231" t="inlineStr">
        <is>
          <t>:MechSealType21S:MechSealType1Unbal:</t>
        </is>
      </c>
      <c r="K231" t="inlineStr">
        <is>
          <t>L</t>
        </is>
      </c>
      <c r="L231" t="inlineStr">
        <is>
          <t>:213TCZ:215TCZ:254TCZ:256TCZ:</t>
        </is>
      </c>
      <c r="M231" s="7" t="inlineStr">
        <is>
          <t>Cast Iron, ASTM-A48, CL 30</t>
        </is>
      </c>
      <c r="N231" s="7" t="inlineStr">
        <is>
          <t>C30</t>
        </is>
      </c>
      <c r="O231" s="2" t="inlineStr">
        <is>
          <t>125# ANSI Flange</t>
        </is>
      </c>
      <c r="P231" s="2" t="n">
        <v>96769426</v>
      </c>
      <c r="Q231" s="7" t="inlineStr">
        <is>
          <t>INSERT,LC,X5,SGL,213TCZ-256TCZ,CI</t>
        </is>
      </c>
      <c r="R231" s="2" t="inlineStr">
        <is>
          <t>A100527</t>
        </is>
      </c>
      <c r="S231" s="2" t="inlineStr">
        <is>
          <t>LT027</t>
        </is>
      </c>
      <c r="T231" s="13" t="n">
        <v>0</v>
      </c>
      <c r="U231" t="n">
        <v>0</v>
      </c>
    </row>
    <row r="232">
      <c r="A232" s="27" t="n"/>
      <c r="B232" s="13" t="n"/>
      <c r="C232" t="inlineStr">
        <is>
          <t>Price_BOM_VLC_VLSC_Insert_226</t>
        </is>
      </c>
      <c r="D232" t="inlineStr">
        <is>
          <t>:60157-4P-75HP-VLC:60157-4P-100HP-VLC:60157-4P-125HP-VLC:</t>
        </is>
      </c>
      <c r="E232" s="2" t="inlineStr">
        <is>
          <t>X5</t>
        </is>
      </c>
      <c r="F232" s="2" t="inlineStr">
        <is>
          <t>Opt_InsertProvided</t>
        </is>
      </c>
      <c r="G232" s="2" t="inlineStr">
        <is>
          <t>:Ductile Iron, ASTM-A536-80:</t>
        </is>
      </c>
      <c r="H232" s="2" t="inlineStr">
        <is>
          <t>:J:</t>
        </is>
      </c>
      <c r="I232" t="inlineStr">
        <is>
          <t>Coating_Standard</t>
        </is>
      </c>
      <c r="J232" t="inlineStr">
        <is>
          <t>:MechSealType21S:MechSealType1Unbal:</t>
        </is>
      </c>
      <c r="K232" t="inlineStr">
        <is>
          <t>L</t>
        </is>
      </c>
      <c r="L232" t="inlineStr">
        <is>
          <t>:213TCZ:215TCZ:254TCZ:256TCZ:</t>
        </is>
      </c>
      <c r="M232" s="7" t="inlineStr">
        <is>
          <t>Cast Iron, ASTM-A48, CL 30</t>
        </is>
      </c>
      <c r="N232" s="7" t="inlineStr">
        <is>
          <t>C30</t>
        </is>
      </c>
      <c r="O232" s="2" t="inlineStr">
        <is>
          <t>250# ANSI Flange</t>
        </is>
      </c>
      <c r="P232" s="2" t="inlineStr">
        <is>
          <t>RTF</t>
        </is>
      </c>
      <c r="Q232" s="7" t="inlineStr">
        <is>
          <t>INSERT,LC,X5,SGL,213TCZ-256TCZ,CI</t>
        </is>
      </c>
      <c r="R232" s="2" t="inlineStr">
        <is>
          <t>A100527</t>
        </is>
      </c>
      <c r="S232" s="2" t="inlineStr">
        <is>
          <t>LT027</t>
        </is>
      </c>
      <c r="T232" s="13" t="n">
        <v>0</v>
      </c>
      <c r="U232" t="n">
        <v>0</v>
      </c>
    </row>
    <row r="233">
      <c r="A233" s="27" t="n"/>
      <c r="B233" s="13" t="n"/>
      <c r="C233" t="inlineStr">
        <is>
          <t>Price_BOM_VLC_VLSC_Insert_227</t>
        </is>
      </c>
      <c r="D233" t="inlineStr">
        <is>
          <t>:60157-4P-75HP-VLC:60157-4P-100HP-VLC:60157-4P-125HP-VLC:</t>
        </is>
      </c>
      <c r="E233" s="2" t="inlineStr">
        <is>
          <t>X5</t>
        </is>
      </c>
      <c r="F233" s="2" t="inlineStr">
        <is>
          <t>Opt_InsertProvided</t>
        </is>
      </c>
      <c r="G233" s="2" t="inlineStr">
        <is>
          <t>:Ductile Iron, ASTM-A536-80:</t>
        </is>
      </c>
      <c r="H233" s="2" t="inlineStr">
        <is>
          <t>:J:</t>
        </is>
      </c>
      <c r="I233" t="inlineStr">
        <is>
          <t>Coating_Standard</t>
        </is>
      </c>
      <c r="J233" t="inlineStr">
        <is>
          <t>:MechSealType21S:MechSealType1Unbal:</t>
        </is>
      </c>
      <c r="K233" t="inlineStr">
        <is>
          <t>L</t>
        </is>
      </c>
      <c r="L233" t="inlineStr">
        <is>
          <t>:284TCZ:286TCZ:</t>
        </is>
      </c>
      <c r="M233" s="7" t="inlineStr">
        <is>
          <t>Cast Iron, ASTM-A48, CL 30</t>
        </is>
      </c>
      <c r="N233" s="7" t="inlineStr">
        <is>
          <t>C30</t>
        </is>
      </c>
      <c r="O233" s="2" t="inlineStr">
        <is>
          <t>125# ANSI Flange</t>
        </is>
      </c>
      <c r="P233" s="2" t="n">
        <v>96769427</v>
      </c>
      <c r="Q233" s="7" t="inlineStr">
        <is>
          <t>INSERT,LC,X5,SGL,284TCZ-286TCZ,CI</t>
        </is>
      </c>
      <c r="R233" s="2" t="inlineStr">
        <is>
          <t>A100527</t>
        </is>
      </c>
      <c r="S233" s="2" t="inlineStr">
        <is>
          <t>LT027</t>
        </is>
      </c>
      <c r="T233" s="13" t="n">
        <v>0</v>
      </c>
      <c r="U233" t="n">
        <v>0</v>
      </c>
    </row>
    <row r="234">
      <c r="A234" s="27" t="n"/>
      <c r="B234" s="13" t="n"/>
      <c r="C234" t="inlineStr">
        <is>
          <t>Price_BOM_VLC_VLSC_Insert_228</t>
        </is>
      </c>
      <c r="D234" t="inlineStr">
        <is>
          <t>:60157-4P-75HP-VLC:60157-4P-100HP-VLC:60157-4P-125HP-VLC:</t>
        </is>
      </c>
      <c r="E234" s="2" t="inlineStr">
        <is>
          <t>X5</t>
        </is>
      </c>
      <c r="F234" s="2" t="inlineStr">
        <is>
          <t>Opt_InsertProvided</t>
        </is>
      </c>
      <c r="G234" s="2" t="inlineStr">
        <is>
          <t>:Ductile Iron, ASTM-A536-80:</t>
        </is>
      </c>
      <c r="H234" s="2" t="inlineStr">
        <is>
          <t>:J:</t>
        </is>
      </c>
      <c r="I234" t="inlineStr">
        <is>
          <t>Coating_Standard</t>
        </is>
      </c>
      <c r="J234" t="inlineStr">
        <is>
          <t>:MechSealType21S:MechSealType1Unbal:</t>
        </is>
      </c>
      <c r="K234" t="inlineStr">
        <is>
          <t>L</t>
        </is>
      </c>
      <c r="L234" t="inlineStr">
        <is>
          <t>:284TCZ:286TCZ:</t>
        </is>
      </c>
      <c r="M234" s="7" t="inlineStr">
        <is>
          <t>Cast Iron, ASTM-A48, CL 30</t>
        </is>
      </c>
      <c r="N234" s="7" t="inlineStr">
        <is>
          <t>C30</t>
        </is>
      </c>
      <c r="O234" s="2" t="inlineStr">
        <is>
          <t>250# ANSI Flange</t>
        </is>
      </c>
      <c r="P234" s="2" t="inlineStr">
        <is>
          <t>RTF</t>
        </is>
      </c>
      <c r="Q234" s="7" t="inlineStr">
        <is>
          <t>INSERT,LC,X5,SGL,284TCZ-286TCZ,CI</t>
        </is>
      </c>
      <c r="R234" s="2" t="inlineStr">
        <is>
          <t>A100527</t>
        </is>
      </c>
      <c r="S234" s="2" t="inlineStr">
        <is>
          <t>LT027</t>
        </is>
      </c>
      <c r="T234" s="13" t="n">
        <v>0</v>
      </c>
      <c r="U234" t="n">
        <v>0</v>
      </c>
    </row>
    <row r="235">
      <c r="A235" s="27" t="n"/>
      <c r="B235" s="13" t="n"/>
      <c r="C235" t="inlineStr">
        <is>
          <t>Price_BOM_VLC_VLSC_Insert_229</t>
        </is>
      </c>
      <c r="D235" t="inlineStr">
        <is>
          <t>:60157-4P-75HP-VLC:60157-4P-100HP-VLC:60157-4P-125HP-VLC:</t>
        </is>
      </c>
      <c r="E235" s="2" t="inlineStr">
        <is>
          <t>X5</t>
        </is>
      </c>
      <c r="F235" s="2" t="inlineStr">
        <is>
          <t>Opt_InsertProvided</t>
        </is>
      </c>
      <c r="G235" s="2" t="inlineStr">
        <is>
          <t>:Ductile Iron, ASTM-A536-80:</t>
        </is>
      </c>
      <c r="H235" s="2" t="inlineStr">
        <is>
          <t>:J:</t>
        </is>
      </c>
      <c r="I235" t="inlineStr">
        <is>
          <t>Coating_Standard</t>
        </is>
      </c>
      <c r="J235" t="inlineStr">
        <is>
          <t>:MechSealType21S:MechSealType1Unbal:</t>
        </is>
      </c>
      <c r="K235" t="inlineStr">
        <is>
          <t>L</t>
        </is>
      </c>
      <c r="L235" t="inlineStr">
        <is>
          <t>:324TCZ:326TCZ:364TCZ:365TCZ:404TCZ:405TCZ:</t>
        </is>
      </c>
      <c r="M235" s="7" t="inlineStr">
        <is>
          <t>Cast Iron, ASTM-A48, CL 30</t>
        </is>
      </c>
      <c r="N235" s="7" t="inlineStr">
        <is>
          <t>C30</t>
        </is>
      </c>
      <c r="O235" s="2" t="inlineStr">
        <is>
          <t>125# ANSI Flange</t>
        </is>
      </c>
      <c r="P235" s="2" t="n">
        <v>96769428</v>
      </c>
      <c r="Q235" s="7" t="inlineStr">
        <is>
          <t>INSERT,LC,X5,SGL,324TCZ-365TCZ,CI</t>
        </is>
      </c>
      <c r="R235" s="2" t="inlineStr">
        <is>
          <t>A100527</t>
        </is>
      </c>
      <c r="S235" s="2" t="inlineStr">
        <is>
          <t>LT027</t>
        </is>
      </c>
      <c r="T235" s="13" t="n">
        <v>0</v>
      </c>
      <c r="U235" t="n">
        <v>0</v>
      </c>
    </row>
    <row r="236">
      <c r="A236" s="27" t="n"/>
      <c r="B236" s="13" t="n"/>
      <c r="C236" t="inlineStr">
        <is>
          <t>Price_BOM_VLC_VLSC_Insert_230</t>
        </is>
      </c>
      <c r="D236" t="inlineStr">
        <is>
          <t>:60157-4P-75HP-VLC:60157-4P-100HP-VLC:60157-4P-125HP-VLC:</t>
        </is>
      </c>
      <c r="E236" s="2" t="inlineStr">
        <is>
          <t>X5</t>
        </is>
      </c>
      <c r="F236" s="2" t="inlineStr">
        <is>
          <t>Opt_InsertProvided</t>
        </is>
      </c>
      <c r="G236" s="2" t="inlineStr">
        <is>
          <t>:Ductile Iron, ASTM-A536-80:</t>
        </is>
      </c>
      <c r="H236" s="2" t="inlineStr">
        <is>
          <t>:J:</t>
        </is>
      </c>
      <c r="I236" t="inlineStr">
        <is>
          <t>Coating_Standard</t>
        </is>
      </c>
      <c r="J236" t="inlineStr">
        <is>
          <t>:MechSealType21S:MechSealType1Unbal:</t>
        </is>
      </c>
      <c r="K236" t="inlineStr">
        <is>
          <t>L</t>
        </is>
      </c>
      <c r="L236" t="inlineStr">
        <is>
          <t>:324TCZ:326TCZ:364TCZ:365TCZ:404TCZ:405TCZ:</t>
        </is>
      </c>
      <c r="M236" s="7" t="inlineStr">
        <is>
          <t>Cast Iron, ASTM-A48, CL 30</t>
        </is>
      </c>
      <c r="N236" s="7" t="inlineStr">
        <is>
          <t>C30</t>
        </is>
      </c>
      <c r="O236" s="2" t="inlineStr">
        <is>
          <t>250# ANSI Flange</t>
        </is>
      </c>
      <c r="P236" s="2" t="inlineStr">
        <is>
          <t>RTF</t>
        </is>
      </c>
      <c r="Q236" s="7" t="inlineStr">
        <is>
          <t>INSERT,LC,X5,SGL,324TCZ-365TCZ,CI</t>
        </is>
      </c>
      <c r="R236" s="2" t="inlineStr">
        <is>
          <t>A100527</t>
        </is>
      </c>
      <c r="S236" s="2" t="inlineStr">
        <is>
          <t>LT027</t>
        </is>
      </c>
      <c r="T236" s="13" t="n">
        <v>0</v>
      </c>
      <c r="U236" t="n">
        <v>0</v>
      </c>
    </row>
    <row r="237">
      <c r="A237" s="27" t="n"/>
      <c r="B237" s="13" t="n"/>
      <c r="C237" t="inlineStr">
        <is>
          <t>Price_BOM_VLC_VLSC_Insert_231</t>
        </is>
      </c>
      <c r="D237" t="inlineStr">
        <is>
          <t>:60157-4P-75HP-VLSC:60157-4P-100HP-VLSC:60157-4P-125HP-VLSC:</t>
        </is>
      </c>
      <c r="E237" t="inlineStr">
        <is>
          <t>X5</t>
        </is>
      </c>
      <c r="F237" s="2" t="inlineStr">
        <is>
          <t>Opt_InsertProvided</t>
        </is>
      </c>
      <c r="G237" s="2" t="inlineStr">
        <is>
          <t>:Ductile Iron, ASTM-A536-80:</t>
        </is>
      </c>
      <c r="H237" s="2" t="inlineStr">
        <is>
          <t>:C30:C35:J:</t>
        </is>
      </c>
      <c r="I237" t="inlineStr">
        <is>
          <t>Coating_Standard</t>
        </is>
      </c>
      <c r="J237" t="inlineStr">
        <is>
          <t>:MechSealType21:MechSealType2:</t>
        </is>
      </c>
      <c r="K237" t="inlineStr">
        <is>
          <t>E</t>
        </is>
      </c>
      <c r="L237" t="inlineStr">
        <is>
          <t>:324TC:326TC:364TC:365TC:</t>
        </is>
      </c>
      <c r="M237" s="7" t="inlineStr">
        <is>
          <t>Cast Iron, ASTM-A48, CL 30</t>
        </is>
      </c>
      <c r="N237" s="7" t="inlineStr">
        <is>
          <t>C30</t>
        </is>
      </c>
      <c r="O237" s="2" t="inlineStr">
        <is>
          <t>125# ANSI Flange</t>
        </is>
      </c>
      <c r="P237" s="2" t="n">
        <v>98358044</v>
      </c>
      <c r="Q237" s="1" t="n"/>
      <c r="R237" s="2" t="inlineStr">
        <is>
          <t>A300175</t>
        </is>
      </c>
      <c r="S237" s="2" t="inlineStr">
        <is>
          <t>LT108</t>
        </is>
      </c>
      <c r="T237" s="13" t="n">
        <v>6</v>
      </c>
      <c r="U237" t="n">
        <v>306</v>
      </c>
    </row>
    <row r="238">
      <c r="A238" s="27" t="n"/>
      <c r="B238" s="13" t="n"/>
      <c r="C238" t="inlineStr">
        <is>
          <t>Price_BOM_VLC_VLSC_Insert_232</t>
        </is>
      </c>
      <c r="D238" t="inlineStr">
        <is>
          <t>:60157-4P-75HP-VLSC:60157-4P-100HP-VLSC:60157-4P-125HP-VLSC:</t>
        </is>
      </c>
      <c r="E238" t="inlineStr">
        <is>
          <t>X5</t>
        </is>
      </c>
      <c r="F238" s="2" t="inlineStr">
        <is>
          <t>Opt_InsertProvided</t>
        </is>
      </c>
      <c r="G238" s="2" t="inlineStr">
        <is>
          <t>:Ductile Iron, ASTM-A536-80:</t>
        </is>
      </c>
      <c r="H238" s="2" t="inlineStr">
        <is>
          <t>:C30:C35:J:</t>
        </is>
      </c>
      <c r="I238" t="inlineStr">
        <is>
          <t>Coating_Standard</t>
        </is>
      </c>
      <c r="J238" t="inlineStr">
        <is>
          <t>:MechSealType21:MechSealType2:</t>
        </is>
      </c>
      <c r="K238" t="inlineStr">
        <is>
          <t>E</t>
        </is>
      </c>
      <c r="L238" t="inlineStr">
        <is>
          <t>:324TC:326TC:364TC:365TC:</t>
        </is>
      </c>
      <c r="M238" s="7" t="inlineStr">
        <is>
          <t>Cast Iron, ASTM-A48, CL 30</t>
        </is>
      </c>
      <c r="N238" s="7" t="inlineStr">
        <is>
          <t>C30</t>
        </is>
      </c>
      <c r="O238" s="2" t="inlineStr">
        <is>
          <t>250# ANSI Flange</t>
        </is>
      </c>
      <c r="P238" s="2" t="inlineStr">
        <is>
          <t>RTF</t>
        </is>
      </c>
      <c r="Q238" s="1" t="n"/>
      <c r="R238" s="2" t="inlineStr">
        <is>
          <t>A300206</t>
        </is>
      </c>
      <c r="S238" s="2" t="inlineStr">
        <is>
          <t>LT108</t>
        </is>
      </c>
      <c r="T238" s="13" t="n">
        <v>6</v>
      </c>
      <c r="U238" t="n">
        <v>300</v>
      </c>
    </row>
    <row r="239">
      <c r="A239" s="27" t="n"/>
      <c r="B239" s="13" t="n"/>
      <c r="C239" t="inlineStr">
        <is>
          <t>Price_BOM_VLC_VLSC_Insert_233</t>
        </is>
      </c>
      <c r="D239" t="inlineStr">
        <is>
          <t>:60157-4P-75HP-VLSC:60157-4P-100HP-VLSC:60157-4P-125HP-VLSC:</t>
        </is>
      </c>
      <c r="E239" t="inlineStr">
        <is>
          <t>X5</t>
        </is>
      </c>
      <c r="F239" s="2" t="inlineStr">
        <is>
          <t>Opt_InsertProvided</t>
        </is>
      </c>
      <c r="G239" s="2" t="inlineStr">
        <is>
          <t>:Ductile Iron, ASTM-A536-80:</t>
        </is>
      </c>
      <c r="H239" s="2" t="inlineStr">
        <is>
          <t>:C30:C35:J:</t>
        </is>
      </c>
      <c r="I239" t="inlineStr">
        <is>
          <t>Coating_Standard</t>
        </is>
      </c>
      <c r="J239" t="inlineStr">
        <is>
          <t>:MechSealType21:MechSealType2:</t>
        </is>
      </c>
      <c r="K239" t="inlineStr">
        <is>
          <t>E</t>
        </is>
      </c>
      <c r="L239" t="inlineStr">
        <is>
          <t>:404TC:405TC</t>
        </is>
      </c>
      <c r="M239" s="7" t="inlineStr">
        <is>
          <t>Cast Iron, ASTM-A48, CL 30</t>
        </is>
      </c>
      <c r="N239" s="7" t="inlineStr">
        <is>
          <t>C30</t>
        </is>
      </c>
      <c r="O239" s="2" t="inlineStr">
        <is>
          <t>125# ANSI Flange</t>
        </is>
      </c>
      <c r="P239" s="2" t="n">
        <v>98356230</v>
      </c>
      <c r="Q239" s="1" t="n"/>
      <c r="R239" s="2" t="inlineStr">
        <is>
          <t>A300176</t>
        </is>
      </c>
      <c r="S239" s="2" t="inlineStr">
        <is>
          <t>LT108</t>
        </is>
      </c>
      <c r="T239" s="13" t="n">
        <v>6</v>
      </c>
      <c r="U239" t="n">
        <v>227</v>
      </c>
    </row>
    <row r="240">
      <c r="A240" s="27" t="n"/>
      <c r="B240" s="13" t="n"/>
      <c r="C240" t="inlineStr">
        <is>
          <t>Price_BOM_VLC_VLSC_Insert_234</t>
        </is>
      </c>
      <c r="D240" t="inlineStr">
        <is>
          <t>:60157-4P-75HP-VLSC:60157-4P-100HP-VLSC:60157-4P-125HP-VLSC:</t>
        </is>
      </c>
      <c r="E240" t="inlineStr">
        <is>
          <t>X5</t>
        </is>
      </c>
      <c r="F240" s="2" t="inlineStr">
        <is>
          <t>Opt_InsertProvided</t>
        </is>
      </c>
      <c r="G240" s="2" t="inlineStr">
        <is>
          <t>:Ductile Iron, ASTM-A536-80:</t>
        </is>
      </c>
      <c r="H240" s="2" t="inlineStr">
        <is>
          <t>:C30:C35:J:</t>
        </is>
      </c>
      <c r="I240" t="inlineStr">
        <is>
          <t>Coating_Standard</t>
        </is>
      </c>
      <c r="J240" t="inlineStr">
        <is>
          <t>:MechSealType21:MechSealType2:</t>
        </is>
      </c>
      <c r="K240" t="inlineStr">
        <is>
          <t>E</t>
        </is>
      </c>
      <c r="L240" t="inlineStr">
        <is>
          <t>:404TC:405TC</t>
        </is>
      </c>
      <c r="M240" s="7" t="inlineStr">
        <is>
          <t>Cast Iron, ASTM-A48, CL 30</t>
        </is>
      </c>
      <c r="N240" s="7" t="inlineStr">
        <is>
          <t>C30</t>
        </is>
      </c>
      <c r="O240" s="2" t="inlineStr">
        <is>
          <t>250# ANSI Flange</t>
        </is>
      </c>
      <c r="P240" s="2" t="inlineStr">
        <is>
          <t>RTF</t>
        </is>
      </c>
      <c r="Q240" s="1" t="n"/>
      <c r="R240" s="2" t="inlineStr">
        <is>
          <t>A300207</t>
        </is>
      </c>
      <c r="S240" s="2" t="inlineStr">
        <is>
          <t>LT108</t>
        </is>
      </c>
      <c r="T240" s="13" t="n">
        <v>6</v>
      </c>
      <c r="U240" t="n">
        <v>227</v>
      </c>
    </row>
    <row r="241">
      <c r="A241" s="27" t="n"/>
      <c r="B241" s="13" t="n"/>
      <c r="C241" t="inlineStr">
        <is>
          <t>Price_BOM_VLC_VLSC_Insert_235</t>
        </is>
      </c>
      <c r="D241" t="inlineStr">
        <is>
          <t>:60157-4P-75HP-VLSC:60157-4P-100HP-VLSC:60157-4P-125HP-VLSC:</t>
        </is>
      </c>
      <c r="E241" s="7" t="inlineStr">
        <is>
          <t>X5</t>
        </is>
      </c>
      <c r="F241" s="2" t="inlineStr">
        <is>
          <t>Opt_InsertProvided</t>
        </is>
      </c>
      <c r="G241" s="2" t="inlineStr">
        <is>
          <t>:Ductile Iron, ASTM-A536-80:</t>
        </is>
      </c>
      <c r="H241" s="2" t="inlineStr">
        <is>
          <t>:J:</t>
        </is>
      </c>
      <c r="I241" t="inlineStr">
        <is>
          <t>Coating_Standard</t>
        </is>
      </c>
      <c r="J241" t="inlineStr">
        <is>
          <t>:MechSealType21:MechSealType2:</t>
        </is>
      </c>
      <c r="K241" s="7" t="inlineStr">
        <is>
          <t>E</t>
        </is>
      </c>
      <c r="L241" t="inlineStr">
        <is>
          <t>:444TC:445TC:</t>
        </is>
      </c>
      <c r="M241" s="7" t="inlineStr">
        <is>
          <t>Cast Iron, ASTM-A48, CL 30</t>
        </is>
      </c>
      <c r="N241" s="7" t="inlineStr">
        <is>
          <t>C30</t>
        </is>
      </c>
      <c r="O241" s="2" t="inlineStr">
        <is>
          <t>125# ANSI Flange</t>
        </is>
      </c>
      <c r="P241" s="63" t="n">
        <v>96759597</v>
      </c>
      <c r="Q241" s="7" t="n"/>
      <c r="R241" t="inlineStr">
        <is>
          <t>A300180</t>
        </is>
      </c>
      <c r="S241" s="2" t="inlineStr">
        <is>
          <t>LT108</t>
        </is>
      </c>
      <c r="T241" s="13" t="n">
        <v>6</v>
      </c>
      <c r="U241" t="n">
        <v>250</v>
      </c>
    </row>
    <row r="242">
      <c r="A242" s="27" t="n"/>
      <c r="B242" s="13" t="n"/>
      <c r="C242" t="inlineStr">
        <is>
          <t>Price_BOM_VLC_VLSC_Insert_236</t>
        </is>
      </c>
      <c r="D242" t="inlineStr">
        <is>
          <t>:60157-4P-75HP-VLSC:60157-4P-100HP-VLSC:60157-4P-125HP-VLSC:</t>
        </is>
      </c>
      <c r="E242" s="7" t="inlineStr">
        <is>
          <t>X5</t>
        </is>
      </c>
      <c r="F242" s="2" t="inlineStr">
        <is>
          <t>Opt_InsertProvided</t>
        </is>
      </c>
      <c r="G242" s="2" t="inlineStr">
        <is>
          <t>:Ductile Iron, ASTM-A536-80:</t>
        </is>
      </c>
      <c r="H242" s="2" t="inlineStr">
        <is>
          <t>:J:</t>
        </is>
      </c>
      <c r="I242" t="inlineStr">
        <is>
          <t>Coating_Standard</t>
        </is>
      </c>
      <c r="J242" t="inlineStr">
        <is>
          <t>:MechSealType21:MechSealType2:</t>
        </is>
      </c>
      <c r="K242" s="7" t="inlineStr">
        <is>
          <t>E</t>
        </is>
      </c>
      <c r="L242" t="inlineStr">
        <is>
          <t>:444TC:445TC:</t>
        </is>
      </c>
      <c r="M242" s="7" t="inlineStr">
        <is>
          <t>Cast Iron, ASTM-A48, CL 30</t>
        </is>
      </c>
      <c r="N242" s="7" t="inlineStr">
        <is>
          <t>C30</t>
        </is>
      </c>
      <c r="O242" s="2" t="inlineStr">
        <is>
          <t>250# ANSI Flange</t>
        </is>
      </c>
      <c r="P242" s="7" t="inlineStr">
        <is>
          <t>RTF</t>
        </is>
      </c>
      <c r="Q242" s="7" t="n"/>
      <c r="R242" t="inlineStr">
        <is>
          <t>A300210</t>
        </is>
      </c>
      <c r="S242" s="2" t="inlineStr">
        <is>
          <t>LT108</t>
        </is>
      </c>
      <c r="T242" s="13" t="n">
        <v>6</v>
      </c>
      <c r="U242" t="n">
        <v>250</v>
      </c>
    </row>
    <row r="243">
      <c r="A243" s="27" t="n"/>
      <c r="B243" s="13" t="n"/>
      <c r="C243" t="inlineStr">
        <is>
          <t>Price_BOM_VLC_VLSC_Insert_237</t>
        </is>
      </c>
      <c r="D243" s="2" t="inlineStr">
        <is>
          <t>:80951-4P-20HP-VLC:80951-4P-25HP-VLC:80951-4P-30HP-VLC:80951-4P-40HP-VLC:</t>
        </is>
      </c>
      <c r="E243" s="2" t="inlineStr">
        <is>
          <t>XA</t>
        </is>
      </c>
      <c r="F243" s="2" t="inlineStr">
        <is>
          <t>Opt_InsertProvided</t>
        </is>
      </c>
      <c r="G243" t="inlineStr">
        <is>
          <t>:Cast Iron, ASTM-A48, CL 30:Cast Iron, ASTM-A48, CL 35:</t>
        </is>
      </c>
      <c r="H243" s="2" t="inlineStr">
        <is>
          <t>:C30:C35:</t>
        </is>
      </c>
      <c r="I243" t="inlineStr">
        <is>
          <t>Coating_Standard</t>
        </is>
      </c>
      <c r="J243" t="inlineStr">
        <is>
          <t>:MechSealType21S:MechSealType1Unbal:</t>
        </is>
      </c>
      <c r="K243" t="inlineStr">
        <is>
          <t>W</t>
        </is>
      </c>
      <c r="L243" t="inlineStr">
        <is>
          <t>:213JMZ:215JMZ:213JM:215JM:254JM:256JM:</t>
        </is>
      </c>
      <c r="M243" s="7" t="inlineStr">
        <is>
          <t>Cast Iron, ASTM-A48, CL 30</t>
        </is>
      </c>
      <c r="N243" s="7" t="inlineStr">
        <is>
          <t>C30</t>
        </is>
      </c>
      <c r="O243" s="2" t="inlineStr">
        <is>
          <t>125# ANSI Flange</t>
        </is>
      </c>
      <c r="P243" s="2" t="n">
        <v>96769409</v>
      </c>
      <c r="Q243" s="7" t="inlineStr">
        <is>
          <t>INSERT,LC,XA,JM,SGL, 8.5"AK,CI</t>
        </is>
      </c>
      <c r="R243" s="2" t="inlineStr">
        <is>
          <t>A100530</t>
        </is>
      </c>
      <c r="S243" s="2" t="inlineStr">
        <is>
          <t>LT027</t>
        </is>
      </c>
      <c r="T243" s="13" t="n">
        <v>0</v>
      </c>
      <c r="U243" t="n">
        <v>0</v>
      </c>
    </row>
    <row r="244">
      <c r="A244" s="27" t="n"/>
      <c r="B244" s="13" t="n"/>
      <c r="C244" t="inlineStr">
        <is>
          <t>Price_BOM_VLC_VLSC_Insert_238</t>
        </is>
      </c>
      <c r="D244" s="2" t="inlineStr">
        <is>
          <t>:80951-4P-20HP-VLC:80951-4P-25HP-VLC:80951-4P-30HP-VLC:80951-4P-40HP-VLC:</t>
        </is>
      </c>
      <c r="E244" s="2" t="inlineStr">
        <is>
          <t>XA</t>
        </is>
      </c>
      <c r="F244" s="2" t="inlineStr">
        <is>
          <t>Opt_InsertProvided</t>
        </is>
      </c>
      <c r="G244" t="inlineStr">
        <is>
          <t>:Cast Iron, ASTM-A48, CL 30:Cast Iron, ASTM-A48, CL 35:</t>
        </is>
      </c>
      <c r="H244" s="2" t="inlineStr">
        <is>
          <t>:C30:C35:</t>
        </is>
      </c>
      <c r="I244" t="inlineStr">
        <is>
          <t>Coating_Standard</t>
        </is>
      </c>
      <c r="J244" t="inlineStr">
        <is>
          <t>:MechSealType21S:MechSealType1Unbal:</t>
        </is>
      </c>
      <c r="K244" t="inlineStr">
        <is>
          <t>W</t>
        </is>
      </c>
      <c r="L244" t="inlineStr">
        <is>
          <t>:284JM:286JM:324JM:326JM:364JMZ:365JMZ:404JMZ:405JMZ:</t>
        </is>
      </c>
      <c r="M244" s="7" t="inlineStr">
        <is>
          <t>Cast Iron, ASTM-A48, CL 30</t>
        </is>
      </c>
      <c r="N244" s="7" t="inlineStr">
        <is>
          <t>C30</t>
        </is>
      </c>
      <c r="O244" s="2" t="inlineStr">
        <is>
          <t>125# ANSI Flange</t>
        </is>
      </c>
      <c r="P244" s="2" t="n">
        <v>96769410</v>
      </c>
      <c r="Q244" s="7" t="inlineStr">
        <is>
          <t>INSERT,LC,XA,JM,SGL,12.5"AK,CI</t>
        </is>
      </c>
      <c r="R244" s="2" t="inlineStr">
        <is>
          <t>A100530</t>
        </is>
      </c>
      <c r="S244" s="2" t="inlineStr">
        <is>
          <t>LT027</t>
        </is>
      </c>
      <c r="T244" s="13" t="n">
        <v>0</v>
      </c>
      <c r="U244" t="n">
        <v>0</v>
      </c>
    </row>
    <row r="245">
      <c r="A245" s="27" t="n"/>
      <c r="B245" s="13" t="n"/>
      <c r="C245" t="inlineStr">
        <is>
          <t>Price_BOM_VLC_VLSC_Insert_239</t>
        </is>
      </c>
      <c r="D245" s="2" t="inlineStr">
        <is>
          <t>:80951-4P-20HP-VLSC:80951-4P-25HP-VLSC:80951-4P-30HP-VLSC:80951-4P-40HP-VLSC:</t>
        </is>
      </c>
      <c r="E245" t="inlineStr">
        <is>
          <t>XA</t>
        </is>
      </c>
      <c r="F245" s="2" t="inlineStr">
        <is>
          <t>Opt_InsertProvided</t>
        </is>
      </c>
      <c r="G245" s="2" t="inlineStr">
        <is>
          <t>:Ductile Iron, ASTM-A536-80:</t>
        </is>
      </c>
      <c r="H245" s="2" t="inlineStr">
        <is>
          <t>J</t>
        </is>
      </c>
      <c r="I245" t="inlineStr">
        <is>
          <t>Coating_Standard</t>
        </is>
      </c>
      <c r="J245" t="inlineStr">
        <is>
          <t>:MechSealType21:MechSealType2:</t>
        </is>
      </c>
      <c r="K245" t="inlineStr">
        <is>
          <t>E</t>
        </is>
      </c>
      <c r="L245" t="inlineStr">
        <is>
          <t>:213TC:215TC:254TC:256TC:</t>
        </is>
      </c>
      <c r="M245" s="7" t="inlineStr">
        <is>
          <t>Cast Iron, ASTM-A48, CL 30</t>
        </is>
      </c>
      <c r="N245" s="7" t="inlineStr">
        <is>
          <t>C30</t>
        </is>
      </c>
      <c r="O245" s="2" t="inlineStr">
        <is>
          <t>250# ANSI Flange</t>
        </is>
      </c>
      <c r="P245" s="7" t="inlineStr">
        <is>
          <t>RTF</t>
        </is>
      </c>
      <c r="Q245" s="7" t="n"/>
      <c r="R245" t="inlineStr">
        <is>
          <t>A100729</t>
        </is>
      </c>
      <c r="S245" s="2" t="inlineStr">
        <is>
          <t>LT108</t>
        </is>
      </c>
      <c r="T245" s="13" t="n">
        <v>6</v>
      </c>
      <c r="U245" t="n">
        <v>250</v>
      </c>
    </row>
    <row r="246">
      <c r="A246" s="27" t="n"/>
      <c r="B246" s="13" t="n"/>
      <c r="C246" t="inlineStr">
        <is>
          <t>Price_BOM_VLC_VLSC_Insert_240</t>
        </is>
      </c>
      <c r="D246" s="2" t="inlineStr">
        <is>
          <t>:80951-4P-20HP-VLSC:80951-4P-25HP-VLSC:80951-4P-30HP-VLSC:80951-4P-40HP-VLSC:</t>
        </is>
      </c>
      <c r="E246" t="inlineStr">
        <is>
          <t>XA</t>
        </is>
      </c>
      <c r="F246" s="2" t="inlineStr">
        <is>
          <t>Opt_InsertProvided</t>
        </is>
      </c>
      <c r="G246" s="2" t="inlineStr">
        <is>
          <t>:Cast Iron, ASTM-A48, CL 35:</t>
        </is>
      </c>
      <c r="H246" s="2" t="inlineStr">
        <is>
          <t>:C30:C35:J:</t>
        </is>
      </c>
      <c r="I246" t="inlineStr">
        <is>
          <t>Coating_Standard</t>
        </is>
      </c>
      <c r="J246" t="inlineStr">
        <is>
          <t>:MechSealType21:MechSealType2:</t>
        </is>
      </c>
      <c r="K246" t="inlineStr">
        <is>
          <t>E</t>
        </is>
      </c>
      <c r="L246" t="inlineStr">
        <is>
          <t>:213TC:215TC:254TC:256TC:</t>
        </is>
      </c>
      <c r="M246" s="7" t="inlineStr">
        <is>
          <t>Cast Iron, ASTM-A48, CL 30</t>
        </is>
      </c>
      <c r="N246" s="7" t="inlineStr">
        <is>
          <t>C30</t>
        </is>
      </c>
      <c r="O246" s="2" t="inlineStr">
        <is>
          <t>125# ANSI Flange</t>
        </is>
      </c>
      <c r="P246" s="63" t="n">
        <v>98274030</v>
      </c>
      <c r="Q246" s="7" t="n"/>
      <c r="R246" s="2" t="inlineStr">
        <is>
          <t>A300194</t>
        </is>
      </c>
      <c r="S246" s="2" t="inlineStr">
        <is>
          <t>LT108</t>
        </is>
      </c>
      <c r="T246" s="13" t="n">
        <v>6</v>
      </c>
      <c r="U246" t="n">
        <v>250</v>
      </c>
    </row>
    <row r="247">
      <c r="A247" s="27" t="n"/>
      <c r="B247" s="13" t="n"/>
      <c r="C247" t="inlineStr">
        <is>
          <t>Price_BOM_VLC_VLSC_Insert_241</t>
        </is>
      </c>
      <c r="D247" s="2" t="inlineStr">
        <is>
          <t>:80951-4P-20HP-VLSC:80951-4P-25HP-VLSC:80951-4P-30HP-VLSC:80951-4P-40HP-VLSC:</t>
        </is>
      </c>
      <c r="E247" t="inlineStr">
        <is>
          <t>XA</t>
        </is>
      </c>
      <c r="F247" s="2" t="inlineStr">
        <is>
          <t>Opt_InsertProvided</t>
        </is>
      </c>
      <c r="G247" t="inlineStr">
        <is>
          <t>:Cast Iron, ASTM-A48, CL 35:CaseMatl_Ductile_Iron_ASTM-A536-80:</t>
        </is>
      </c>
      <c r="H247" s="2" t="inlineStr">
        <is>
          <t>:C30:C35:J:</t>
        </is>
      </c>
      <c r="I247" t="inlineStr">
        <is>
          <t>Coating_Standard</t>
        </is>
      </c>
      <c r="J247" t="inlineStr">
        <is>
          <t>:MechSealType21:MechSealType2:</t>
        </is>
      </c>
      <c r="K247" t="inlineStr">
        <is>
          <t>E</t>
        </is>
      </c>
      <c r="L247" t="inlineStr">
        <is>
          <t>:254TC:256TC:</t>
        </is>
      </c>
      <c r="M247" s="7" t="inlineStr">
        <is>
          <t>Cast Iron, ASTM-A48, CL 30</t>
        </is>
      </c>
      <c r="N247" s="7" t="inlineStr">
        <is>
          <t>C30</t>
        </is>
      </c>
      <c r="O247" s="2" t="inlineStr">
        <is>
          <t>250# ANSI Flange</t>
        </is>
      </c>
      <c r="P247" s="7" t="inlineStr">
        <is>
          <t>RTF</t>
        </is>
      </c>
      <c r="Q247" s="7" t="n"/>
      <c r="R247" s="2" t="inlineStr">
        <is>
          <t>A300220</t>
        </is>
      </c>
      <c r="S247" s="2" t="inlineStr">
        <is>
          <t>LT108</t>
        </is>
      </c>
      <c r="T247" s="13" t="n">
        <v>6</v>
      </c>
      <c r="U247" t="n">
        <v>250</v>
      </c>
    </row>
    <row r="248">
      <c r="A248" s="27" t="n"/>
      <c r="B248" s="13" t="n"/>
      <c r="C248" t="inlineStr">
        <is>
          <t>Price_BOM_VLC_VLSC_Insert_242</t>
        </is>
      </c>
      <c r="D248" s="2" t="inlineStr">
        <is>
          <t>:80951-4P-20HP-VLSC:80951-4P-25HP-VLSC:80951-4P-30HP-VLSC:80951-4P-40HP-VLSC:</t>
        </is>
      </c>
      <c r="E248" t="inlineStr">
        <is>
          <t>XA</t>
        </is>
      </c>
      <c r="F248" s="2" t="inlineStr">
        <is>
          <t>Opt_InsertProvided</t>
        </is>
      </c>
      <c r="G248" s="2" t="inlineStr">
        <is>
          <t>:Cast Iron, ASTM-A48, CL 35:</t>
        </is>
      </c>
      <c r="H248" s="2" t="inlineStr">
        <is>
          <t>:C30:C35:J:</t>
        </is>
      </c>
      <c r="I248" t="inlineStr">
        <is>
          <t>Coating_Standard</t>
        </is>
      </c>
      <c r="J248" t="inlineStr">
        <is>
          <t>:MechSealType21:MechSealType2:</t>
        </is>
      </c>
      <c r="K248" t="inlineStr">
        <is>
          <t>E</t>
        </is>
      </c>
      <c r="L248" t="inlineStr">
        <is>
          <t>:284TC:286TC:284TSC:286TSC:</t>
        </is>
      </c>
      <c r="M248" s="7" t="inlineStr">
        <is>
          <t>Cast Iron, ASTM-A48, CL 30</t>
        </is>
      </c>
      <c r="N248" s="7" t="inlineStr">
        <is>
          <t>C30</t>
        </is>
      </c>
      <c r="O248" s="2" t="inlineStr">
        <is>
          <t>125# ANSI Flange</t>
        </is>
      </c>
      <c r="P248" s="2" t="n">
        <v>98356293</v>
      </c>
      <c r="Q248" s="2" t="inlineStr">
        <is>
          <t>BRK B/M VLS X4,9.5" 284/286 TC MTR</t>
        </is>
      </c>
      <c r="R248" s="2" t="inlineStr">
        <is>
          <t>A300165</t>
        </is>
      </c>
      <c r="S248" s="2" t="inlineStr">
        <is>
          <t>LT108</t>
        </is>
      </c>
      <c r="T248" s="13" t="n">
        <v>6</v>
      </c>
      <c r="U248" t="n">
        <v>300</v>
      </c>
    </row>
    <row r="249">
      <c r="A249" s="27" t="n"/>
      <c r="B249" s="13" t="n"/>
      <c r="C249" t="inlineStr">
        <is>
          <t>Price_BOM_VLC_VLSC_Insert_243</t>
        </is>
      </c>
      <c r="D249" s="2" t="inlineStr">
        <is>
          <t>:80951-4P-20HP-VLSC:80951-4P-25HP-VLSC:80951-4P-30HP-VLSC:80951-4P-40HP-VLSC:</t>
        </is>
      </c>
      <c r="E249" t="inlineStr">
        <is>
          <t>XA</t>
        </is>
      </c>
      <c r="F249" s="2" t="inlineStr">
        <is>
          <t>Opt_InsertProvided</t>
        </is>
      </c>
      <c r="G249" t="inlineStr">
        <is>
          <t>:Cast Iron, ASTM-A48, CL 35:CaseMatl_Ductile_Iron_ASTM-A536-80:</t>
        </is>
      </c>
      <c r="H249" s="2" t="inlineStr">
        <is>
          <t>:C30:C35:J:</t>
        </is>
      </c>
      <c r="I249" t="inlineStr">
        <is>
          <t>Coating_Standard</t>
        </is>
      </c>
      <c r="J249" t="inlineStr">
        <is>
          <t>:MechSealType21:MechSealType2:</t>
        </is>
      </c>
      <c r="K249" t="inlineStr">
        <is>
          <t>E</t>
        </is>
      </c>
      <c r="L249" t="inlineStr">
        <is>
          <t>:284TC:286TC:284TSC:286TSC:</t>
        </is>
      </c>
      <c r="M249" s="7" t="inlineStr">
        <is>
          <t>Cast Iron, ASTM-A48, CL 30</t>
        </is>
      </c>
      <c r="N249" s="7" t="inlineStr">
        <is>
          <t>C30</t>
        </is>
      </c>
      <c r="O249" s="2" t="inlineStr">
        <is>
          <t>250# ANSI Flange</t>
        </is>
      </c>
      <c r="P249" s="2" t="inlineStr">
        <is>
          <t>RTF</t>
        </is>
      </c>
      <c r="Q249" s="2" t="inlineStr">
        <is>
          <t>BRK B/M VLS X4,9.5" 284/286 TC MTR</t>
        </is>
      </c>
      <c r="R249" s="2" t="inlineStr">
        <is>
          <t>A300234</t>
        </is>
      </c>
      <c r="S249" s="2" t="inlineStr">
        <is>
          <t>LT108</t>
        </is>
      </c>
      <c r="T249" s="13" t="n">
        <v>6</v>
      </c>
      <c r="U249" t="n">
        <v>300</v>
      </c>
    </row>
    <row r="250">
      <c r="A250" s="27" t="n"/>
      <c r="B250" s="13" t="n"/>
      <c r="C250" t="inlineStr">
        <is>
          <t>Price_BOM_VLC_VLSC_Insert_244</t>
        </is>
      </c>
      <c r="D250" s="2" t="inlineStr">
        <is>
          <t>:80951-4P-20HP-VLSC:80951-4P-25HP-VLSC:80951-4P-30HP-VLSC:80951-4P-40HP-VLSC:</t>
        </is>
      </c>
      <c r="E250" t="inlineStr">
        <is>
          <t>XA</t>
        </is>
      </c>
      <c r="F250" s="2" t="inlineStr">
        <is>
          <t>Opt_InsertProvided</t>
        </is>
      </c>
      <c r="G250" s="2" t="inlineStr">
        <is>
          <t>:Cast Iron, ASTM-A48, CL 35:</t>
        </is>
      </c>
      <c r="H250" s="2" t="inlineStr">
        <is>
          <t>:C30:C35:J:</t>
        </is>
      </c>
      <c r="I250" t="inlineStr">
        <is>
          <t>Coating_Standard</t>
        </is>
      </c>
      <c r="J250" t="inlineStr">
        <is>
          <t>:MechSealType21:MechSealType2:</t>
        </is>
      </c>
      <c r="K250" t="inlineStr">
        <is>
          <t>E</t>
        </is>
      </c>
      <c r="L250" t="inlineStr">
        <is>
          <t>:324TSC:326TSC:324TC:326TC:364TSC:365TSC:364TC:365TC:404TSC:405TSC:404TC:405TC</t>
        </is>
      </c>
      <c r="M250" s="7" t="inlineStr">
        <is>
          <t>Cast Iron, ASTM-A48, CL 30</t>
        </is>
      </c>
      <c r="N250" s="7" t="inlineStr">
        <is>
          <t>C30</t>
        </is>
      </c>
      <c r="O250" s="2" t="inlineStr">
        <is>
          <t>125# ANSI Flange</t>
        </is>
      </c>
      <c r="P250" s="63" t="n">
        <v>98454087</v>
      </c>
      <c r="Q250" s="2" t="n"/>
      <c r="R250" t="inlineStr">
        <is>
          <t>A100418</t>
        </is>
      </c>
      <c r="S250" s="2" t="inlineStr">
        <is>
          <t>LT108</t>
        </is>
      </c>
      <c r="T250" s="13" t="n">
        <v>6</v>
      </c>
      <c r="U250" t="n">
        <v>300</v>
      </c>
    </row>
    <row r="251">
      <c r="A251" s="27" t="n"/>
      <c r="B251" s="13" t="n"/>
      <c r="C251" t="inlineStr">
        <is>
          <t>Price_BOM_VLC_VLSC_Insert_245</t>
        </is>
      </c>
      <c r="D251" s="2" t="inlineStr">
        <is>
          <t>:80951-4P-20HP-VLSC:80951-4P-25HP-VLSC:80951-4P-30HP-VLSC:80951-4P-40HP-VLSC:</t>
        </is>
      </c>
      <c r="E251" t="inlineStr">
        <is>
          <t>XA</t>
        </is>
      </c>
      <c r="F251" s="2" t="inlineStr">
        <is>
          <t>Opt_InsertProvided</t>
        </is>
      </c>
      <c r="G251" t="inlineStr">
        <is>
          <t>:Cast Iron, ASTM-A48, CL 35:CaseMatl_Ductile_Iron_ASTM-A536-80:</t>
        </is>
      </c>
      <c r="H251" s="2" t="inlineStr">
        <is>
          <t>:C30:C35:J:</t>
        </is>
      </c>
      <c r="I251" t="inlineStr">
        <is>
          <t>Coating_Standard</t>
        </is>
      </c>
      <c r="J251" t="inlineStr">
        <is>
          <t>:MechSealType21:MechSealType2:</t>
        </is>
      </c>
      <c r="K251" t="inlineStr">
        <is>
          <t>E</t>
        </is>
      </c>
      <c r="L251" t="inlineStr">
        <is>
          <t>:324TSC:326TSC:324TC:326TC:364TSC:365TSC:364TC:365TC:404TSC:405TSC:404TC:405TC</t>
        </is>
      </c>
      <c r="M251" s="7" t="inlineStr">
        <is>
          <t>Cast Iron, ASTM-A48, CL 30</t>
        </is>
      </c>
      <c r="N251" s="7" t="inlineStr">
        <is>
          <t>C30</t>
        </is>
      </c>
      <c r="O251" s="2" t="inlineStr">
        <is>
          <t>250# ANSI Flange</t>
        </is>
      </c>
      <c r="P251" s="2" t="inlineStr">
        <is>
          <t>RTF</t>
        </is>
      </c>
      <c r="Q251" s="2" t="n"/>
      <c r="R251" s="2" t="inlineStr">
        <is>
          <t>A300235</t>
        </is>
      </c>
      <c r="S251" s="2" t="inlineStr">
        <is>
          <t>LT108</t>
        </is>
      </c>
      <c r="T251" s="13" t="n">
        <v>6</v>
      </c>
      <c r="U251" t="n">
        <v>300</v>
      </c>
    </row>
    <row r="252">
      <c r="A252" s="27" t="n"/>
      <c r="B252" s="13" t="n"/>
      <c r="C252" t="inlineStr">
        <is>
          <t>Price_BOM_VLC_VLSC_Insert_246</t>
        </is>
      </c>
      <c r="D252" s="68" t="inlineStr">
        <is>
          <t>:80123-4P-25HP-VLC:80123-4P-30HP-VLC:80123-4P-40HP-VLC:80123-4P-50HP-VLC:80123-4P-60HP-VLC:80123-4P-75HP-VLC:80123-4P-100HP-VLC:</t>
        </is>
      </c>
      <c r="E252" s="2" t="inlineStr">
        <is>
          <t>X5</t>
        </is>
      </c>
      <c r="F252" s="2" t="inlineStr">
        <is>
          <t>Opt_InsertProvided</t>
        </is>
      </c>
      <c r="G252" s="2" t="inlineStr">
        <is>
          <t>:Cast Iron, ASTM-A48, CL 30:</t>
        </is>
      </c>
      <c r="H252" s="2" t="inlineStr">
        <is>
          <t>:C35:</t>
        </is>
      </c>
      <c r="I252" t="inlineStr">
        <is>
          <t>Coating_Standard</t>
        </is>
      </c>
      <c r="J252" t="inlineStr">
        <is>
          <t>:MechSealType21S:MechSealType1Unbal:</t>
        </is>
      </c>
      <c r="K252" t="inlineStr">
        <is>
          <t>L</t>
        </is>
      </c>
      <c r="L252" t="inlineStr">
        <is>
          <t>:213TCZ:215TCZ:254TCZ:256TCZ:</t>
        </is>
      </c>
      <c r="M252" s="7" t="inlineStr">
        <is>
          <t>Cast Iron, ASTM-A48, CL 30</t>
        </is>
      </c>
      <c r="N252" s="7" t="inlineStr">
        <is>
          <t>C30</t>
        </is>
      </c>
      <c r="O252" s="2" t="inlineStr">
        <is>
          <t>125# ANSI Flange</t>
        </is>
      </c>
      <c r="P252" s="2" t="n">
        <v>96769426</v>
      </c>
      <c r="Q252" s="7" t="inlineStr">
        <is>
          <t>INSERT,LC,X5,SGL,213TCZ-256TCZ,CI</t>
        </is>
      </c>
      <c r="R252" s="2" t="inlineStr">
        <is>
          <t>A100527</t>
        </is>
      </c>
      <c r="S252" s="2" t="inlineStr">
        <is>
          <t>LT027</t>
        </is>
      </c>
      <c r="T252" s="13" t="n">
        <v>0</v>
      </c>
      <c r="U252" t="n">
        <v>0</v>
      </c>
    </row>
    <row r="253">
      <c r="A253" s="27" t="n"/>
      <c r="B253" s="13" t="n"/>
      <c r="C253" t="inlineStr">
        <is>
          <t>Price_BOM_VLC_VLSC_Insert_247</t>
        </is>
      </c>
      <c r="D253" s="68" t="inlineStr">
        <is>
          <t>:80123-4P-25HP-VLC:80123-4P-30HP-VLC:80123-4P-40HP-VLC:80123-4P-50HP-VLC:80123-4P-60HP-VLC:80123-4P-75HP-VLC:80123-4P-100HP-VLC:</t>
        </is>
      </c>
      <c r="E253" s="2" t="inlineStr">
        <is>
          <t>X5</t>
        </is>
      </c>
      <c r="F253" s="2" t="inlineStr">
        <is>
          <t>Opt_InsertProvided</t>
        </is>
      </c>
      <c r="G253" s="2" t="inlineStr">
        <is>
          <t>:Ductile Iron, ASTM-A536-80:</t>
        </is>
      </c>
      <c r="H253" s="2" t="inlineStr">
        <is>
          <t>:J:</t>
        </is>
      </c>
      <c r="I253" t="inlineStr">
        <is>
          <t>Coating_Standard</t>
        </is>
      </c>
      <c r="J253" t="inlineStr">
        <is>
          <t>:MechSealType21S:MechSealType1Unbal:</t>
        </is>
      </c>
      <c r="K253" t="inlineStr">
        <is>
          <t>L</t>
        </is>
      </c>
      <c r="L253" t="inlineStr">
        <is>
          <t>:213TCZ:215TCZ:254TCZ:256TCZ:</t>
        </is>
      </c>
      <c r="M253" s="7" t="inlineStr">
        <is>
          <t>Cast Iron, ASTM-A48, CL 30</t>
        </is>
      </c>
      <c r="N253" s="7" t="inlineStr">
        <is>
          <t>C30</t>
        </is>
      </c>
      <c r="O253" s="2" t="inlineStr">
        <is>
          <t>250# ANSI Flange</t>
        </is>
      </c>
      <c r="P253" s="2" t="n">
        <v>96769429</v>
      </c>
      <c r="Q253" s="7" t="inlineStr">
        <is>
          <t>INSERT,LC,X5,SGL,213TCZ-256TCZ,DI</t>
        </is>
      </c>
      <c r="R253" s="2" t="inlineStr">
        <is>
          <t>A100528</t>
        </is>
      </c>
      <c r="S253" s="2" t="inlineStr">
        <is>
          <t>LT051</t>
        </is>
      </c>
      <c r="T253" s="13" t="n">
        <v>14</v>
      </c>
      <c r="U253" t="n">
        <v>0</v>
      </c>
    </row>
    <row r="254">
      <c r="A254" s="27" t="n"/>
      <c r="B254" s="13" t="n"/>
      <c r="C254" t="inlineStr">
        <is>
          <t>Price_BOM_VLC_VLSC_Insert_248</t>
        </is>
      </c>
      <c r="D254" s="68" t="inlineStr">
        <is>
          <t>:80123-4P-25HP-VLC:80123-4P-30HP-VLC:80123-4P-40HP-VLC:80123-4P-50HP-VLC:80123-4P-60HP-VLC:80123-4P-75HP-VLC:80123-4P-100HP-VLC:</t>
        </is>
      </c>
      <c r="E254" s="2" t="inlineStr">
        <is>
          <t>X5</t>
        </is>
      </c>
      <c r="F254" s="2" t="inlineStr">
        <is>
          <t>Opt_InsertProvided</t>
        </is>
      </c>
      <c r="G254" s="2" t="inlineStr">
        <is>
          <t>:Cast Iron, ASTM-A48, CL 30:</t>
        </is>
      </c>
      <c r="H254" s="2" t="inlineStr">
        <is>
          <t>:C35:</t>
        </is>
      </c>
      <c r="I254" t="inlineStr">
        <is>
          <t>Coating_Standard</t>
        </is>
      </c>
      <c r="J254" t="inlineStr">
        <is>
          <t>:MechSealDoubleType2:</t>
        </is>
      </c>
      <c r="K254" t="inlineStr">
        <is>
          <t>L</t>
        </is>
      </c>
      <c r="L254" t="inlineStr">
        <is>
          <t>:213TCZ:215TCZ:254TCZ:256TCZ:</t>
        </is>
      </c>
      <c r="M254" s="7" t="inlineStr">
        <is>
          <t>Cast Iron, ASTM-A48, CL 30</t>
        </is>
      </c>
      <c r="N254" s="7" t="inlineStr">
        <is>
          <t>C30</t>
        </is>
      </c>
      <c r="O254" s="2" t="inlineStr">
        <is>
          <t>125# ANSI Flange</t>
        </is>
      </c>
      <c r="P254" s="2" t="n">
        <v>96769441</v>
      </c>
      <c r="Q254" s="7" t="inlineStr">
        <is>
          <t>INSERT,LC,X5,DBL,213TCZ-256TCZ,CI</t>
        </is>
      </c>
      <c r="R254" s="2" t="inlineStr">
        <is>
          <t>A100527</t>
        </is>
      </c>
      <c r="S254" s="2" t="inlineStr">
        <is>
          <t>LT051</t>
        </is>
      </c>
      <c r="T254" s="13" t="n">
        <v>14</v>
      </c>
      <c r="U254" t="n">
        <v>0</v>
      </c>
    </row>
    <row r="255">
      <c r="A255" s="27" t="n"/>
      <c r="B255" s="13" t="n"/>
      <c r="C255" t="inlineStr">
        <is>
          <t>Price_BOM_VLC_VLSC_Insert_249</t>
        </is>
      </c>
      <c r="D255" s="68" t="inlineStr">
        <is>
          <t>:80123-4P-25HP-VLC:80123-4P-30HP-VLC:80123-4P-40HP-VLC:80123-4P-50HP-VLC:80123-4P-60HP-VLC:80123-4P-75HP-VLC:80123-4P-100HP-VLC:</t>
        </is>
      </c>
      <c r="E255" s="2" t="inlineStr">
        <is>
          <t>X5</t>
        </is>
      </c>
      <c r="F255" s="2" t="inlineStr">
        <is>
          <t>Opt_InsertProvided</t>
        </is>
      </c>
      <c r="G255" s="2" t="inlineStr">
        <is>
          <t>:Cast Iron, ASTM-A48, CL 30:</t>
        </is>
      </c>
      <c r="H255" s="2" t="inlineStr">
        <is>
          <t>:C35:</t>
        </is>
      </c>
      <c r="I255" t="inlineStr">
        <is>
          <t>Coating_Standard</t>
        </is>
      </c>
      <c r="J255" t="inlineStr">
        <is>
          <t>:MechSealType21S:MechSealType1Unbal:</t>
        </is>
      </c>
      <c r="K255" t="inlineStr">
        <is>
          <t>L</t>
        </is>
      </c>
      <c r="L255" t="inlineStr">
        <is>
          <t>:284TCZ:286TCZ:</t>
        </is>
      </c>
      <c r="M255" s="7" t="inlineStr">
        <is>
          <t>Cast Iron, ASTM-A48, CL 30</t>
        </is>
      </c>
      <c r="N255" s="7" t="inlineStr">
        <is>
          <t>C30</t>
        </is>
      </c>
      <c r="O255" s="2" t="inlineStr">
        <is>
          <t>125# ANSI Flange</t>
        </is>
      </c>
      <c r="P255" s="2" t="n">
        <v>96769427</v>
      </c>
      <c r="Q255" s="7" t="inlineStr">
        <is>
          <t>INSERT,LC,X5,SGL,284TCZ-286TCZ,CI</t>
        </is>
      </c>
      <c r="R255" s="2" t="inlineStr">
        <is>
          <t>A100527</t>
        </is>
      </c>
      <c r="S255" s="2" t="inlineStr">
        <is>
          <t>LT027</t>
        </is>
      </c>
      <c r="T255" s="13" t="n">
        <v>0</v>
      </c>
      <c r="U255" t="n">
        <v>0</v>
      </c>
    </row>
    <row r="256">
      <c r="A256" s="27" t="n"/>
      <c r="B256" s="13" t="n"/>
      <c r="C256" t="inlineStr">
        <is>
          <t>Price_BOM_VLC_VLSC_Insert_250</t>
        </is>
      </c>
      <c r="D256" s="68" t="inlineStr">
        <is>
          <t>:80123-4P-25HP-VLC:80123-4P-30HP-VLC:80123-4P-40HP-VLC:80123-4P-50HP-VLC:80123-4P-60HP-VLC:80123-4P-75HP-VLC:80123-4P-100HP-VLC:</t>
        </is>
      </c>
      <c r="E256" s="2" t="inlineStr">
        <is>
          <t>X5</t>
        </is>
      </c>
      <c r="F256" s="2" t="inlineStr">
        <is>
          <t>Opt_InsertProvided</t>
        </is>
      </c>
      <c r="G256" s="2" t="inlineStr">
        <is>
          <t>:Ductile Iron, ASTM-A536-80:</t>
        </is>
      </c>
      <c r="H256" s="2" t="inlineStr">
        <is>
          <t>:J:</t>
        </is>
      </c>
      <c r="I256" t="inlineStr">
        <is>
          <t>Coating_Standard</t>
        </is>
      </c>
      <c r="J256" t="inlineStr">
        <is>
          <t>:MechSealType21S:MechSealType1Unbal:</t>
        </is>
      </c>
      <c r="K256" t="inlineStr">
        <is>
          <t>L</t>
        </is>
      </c>
      <c r="L256" t="inlineStr">
        <is>
          <t>:284TCZ:286TCZ:</t>
        </is>
      </c>
      <c r="M256" s="7" t="inlineStr">
        <is>
          <t>Cast Iron, ASTM-A48, CL 30</t>
        </is>
      </c>
      <c r="N256" s="7" t="inlineStr">
        <is>
          <t>C30</t>
        </is>
      </c>
      <c r="O256" s="2" t="inlineStr">
        <is>
          <t>250# ANSI Flange</t>
        </is>
      </c>
      <c r="P256" s="2" t="n">
        <v>96769430</v>
      </c>
      <c r="Q256" s="7" t="inlineStr">
        <is>
          <t>INSERT,LC,X5,SGL,284TCZ-286TCZ,DI</t>
        </is>
      </c>
      <c r="R256" s="2" t="inlineStr">
        <is>
          <t>A100528</t>
        </is>
      </c>
      <c r="S256" s="2" t="inlineStr">
        <is>
          <t>LT051</t>
        </is>
      </c>
      <c r="T256" s="13" t="n">
        <v>14</v>
      </c>
      <c r="U256" t="n">
        <v>0</v>
      </c>
    </row>
    <row r="257">
      <c r="A257" s="27" t="n"/>
      <c r="B257" s="13" t="n"/>
      <c r="C257" t="inlineStr">
        <is>
          <t>Price_BOM_VLC_VLSC_Insert_251</t>
        </is>
      </c>
      <c r="D257" s="68" t="inlineStr">
        <is>
          <t>:80123-4P-25HP-VLC:80123-4P-30HP-VLC:80123-4P-40HP-VLC:80123-4P-50HP-VLC:80123-4P-60HP-VLC:80123-4P-75HP-VLC:80123-4P-100HP-VLC:</t>
        </is>
      </c>
      <c r="E257" s="2" t="inlineStr">
        <is>
          <t>X5</t>
        </is>
      </c>
      <c r="F257" s="2" t="inlineStr">
        <is>
          <t>Opt_InsertProvided</t>
        </is>
      </c>
      <c r="G257" s="2" t="inlineStr">
        <is>
          <t>:Cast Iron, ASTM-A48, CL 30:</t>
        </is>
      </c>
      <c r="H257" s="2" t="inlineStr">
        <is>
          <t>:C35:</t>
        </is>
      </c>
      <c r="I257" t="inlineStr">
        <is>
          <t>Coating_Standard</t>
        </is>
      </c>
      <c r="J257" t="inlineStr">
        <is>
          <t>:MechSealDoubleType2:</t>
        </is>
      </c>
      <c r="K257" t="inlineStr">
        <is>
          <t>L</t>
        </is>
      </c>
      <c r="L257" t="inlineStr">
        <is>
          <t>:284TCZ:286TCZ:</t>
        </is>
      </c>
      <c r="M257" s="7" t="inlineStr">
        <is>
          <t>Cast Iron, ASTM-A48, CL 30</t>
        </is>
      </c>
      <c r="N257" s="7" t="inlineStr">
        <is>
          <t>C30</t>
        </is>
      </c>
      <c r="O257" s="2" t="inlineStr">
        <is>
          <t>125# ANSI Flange</t>
        </is>
      </c>
      <c r="P257" s="2" t="n">
        <v>96769442</v>
      </c>
      <c r="Q257" s="7" t="inlineStr">
        <is>
          <t>INSERT,LC,X5,DBL,284TCZ-286TCZ,CI</t>
        </is>
      </c>
      <c r="R257" s="2" t="inlineStr">
        <is>
          <t>A100527</t>
        </is>
      </c>
      <c r="S257" s="2" t="inlineStr">
        <is>
          <t>LT051</t>
        </is>
      </c>
      <c r="T257" s="13" t="n">
        <v>14</v>
      </c>
      <c r="U257" t="n">
        <v>0</v>
      </c>
    </row>
    <row r="258">
      <c r="A258" s="27" t="n"/>
      <c r="B258" s="13" t="n"/>
      <c r="C258" t="inlineStr">
        <is>
          <t>Price_BOM_VLC_VLSC_Insert_252</t>
        </is>
      </c>
      <c r="D258" s="68" t="inlineStr">
        <is>
          <t>:80123-4P-25HP-VLC:80123-4P-30HP-VLC:80123-4P-40HP-VLC:80123-4P-50HP-VLC:80123-4P-60HP-VLC:80123-4P-75HP-VLC:80123-4P-100HP-VLC:</t>
        </is>
      </c>
      <c r="E258" s="2" t="inlineStr">
        <is>
          <t>X5</t>
        </is>
      </c>
      <c r="F258" s="2" t="inlineStr">
        <is>
          <t>Opt_InsertProvided</t>
        </is>
      </c>
      <c r="G258" s="2" t="inlineStr">
        <is>
          <t>:Cast Iron, ASTM-A48, CL 30:</t>
        </is>
      </c>
      <c r="H258" s="2" t="inlineStr">
        <is>
          <t>:C35:</t>
        </is>
      </c>
      <c r="I258" t="inlineStr">
        <is>
          <t>Coating_Standard</t>
        </is>
      </c>
      <c r="J258" t="inlineStr">
        <is>
          <t>:MechSealType21S:MechSealType1Unbal:</t>
        </is>
      </c>
      <c r="K258" t="inlineStr">
        <is>
          <t>L</t>
        </is>
      </c>
      <c r="L258" t="inlineStr">
        <is>
          <t>:324TCZ:326TCZ:364TCZ:365TCZ:404TCZ:405TCZ:</t>
        </is>
      </c>
      <c r="M258" s="7" t="inlineStr">
        <is>
          <t>Cast Iron, ASTM-A48, CL 30</t>
        </is>
      </c>
      <c r="N258" s="7" t="inlineStr">
        <is>
          <t>C30</t>
        </is>
      </c>
      <c r="O258" s="2" t="inlineStr">
        <is>
          <t>125# ANSI Flange</t>
        </is>
      </c>
      <c r="P258" s="2" t="n">
        <v>96769428</v>
      </c>
      <c r="Q258" s="7" t="inlineStr">
        <is>
          <t>INSERT,LC,X5,SGL,324TCZ-365TCZ,CI</t>
        </is>
      </c>
      <c r="R258" s="2" t="inlineStr">
        <is>
          <t>A100527</t>
        </is>
      </c>
      <c r="S258" s="2" t="inlineStr">
        <is>
          <t>LT027</t>
        </is>
      </c>
      <c r="T258" s="13" t="n">
        <v>0</v>
      </c>
      <c r="U258" t="n">
        <v>0</v>
      </c>
    </row>
    <row r="259">
      <c r="A259" s="27" t="n"/>
      <c r="B259" s="13" t="n"/>
      <c r="C259" t="inlineStr">
        <is>
          <t>Price_BOM_VLC_VLSC_Insert_253</t>
        </is>
      </c>
      <c r="D259" s="68" t="inlineStr">
        <is>
          <t>:80123-4P-25HP-VLC:80123-4P-30HP-VLC:80123-4P-40HP-VLC:80123-4P-50HP-VLC:80123-4P-60HP-VLC:80123-4P-75HP-VLC:80123-4P-100HP-VLC:</t>
        </is>
      </c>
      <c r="E259" s="2" t="inlineStr">
        <is>
          <t>X5</t>
        </is>
      </c>
      <c r="F259" s="2" t="inlineStr">
        <is>
          <t>Opt_InsertProvided</t>
        </is>
      </c>
      <c r="G259" s="2" t="inlineStr">
        <is>
          <t>:Ductile Iron, ASTM-A536-80:</t>
        </is>
      </c>
      <c r="H259" s="2" t="inlineStr">
        <is>
          <t>:J:</t>
        </is>
      </c>
      <c r="I259" t="inlineStr">
        <is>
          <t>Coating_Standard</t>
        </is>
      </c>
      <c r="J259" t="inlineStr">
        <is>
          <t>:MechSealType21S:MechSealType1Unbal:</t>
        </is>
      </c>
      <c r="K259" t="inlineStr">
        <is>
          <t>L</t>
        </is>
      </c>
      <c r="L259" t="inlineStr">
        <is>
          <t>:324TCZ:326TCZ:364TCZ:365TCZ:404TCZ:405TCZ:</t>
        </is>
      </c>
      <c r="M259" s="7" t="inlineStr">
        <is>
          <t>Cast Iron, ASTM-A48, CL 30</t>
        </is>
      </c>
      <c r="N259" s="7" t="inlineStr">
        <is>
          <t>C30</t>
        </is>
      </c>
      <c r="O259" s="2" t="inlineStr">
        <is>
          <t>250# ANSI Flange</t>
        </is>
      </c>
      <c r="P259" s="2" t="n">
        <v>96769431</v>
      </c>
      <c r="Q259" s="7" t="inlineStr">
        <is>
          <t>INSERT,LC,X5,SGL,324TCZ-365TCZ,DI</t>
        </is>
      </c>
      <c r="R259" s="2" t="inlineStr">
        <is>
          <t>A100528</t>
        </is>
      </c>
      <c r="S259" s="2" t="inlineStr">
        <is>
          <t>LT051</t>
        </is>
      </c>
      <c r="T259" s="13" t="n">
        <v>14</v>
      </c>
      <c r="U259" t="n">
        <v>0</v>
      </c>
    </row>
    <row r="260">
      <c r="A260" s="27" t="n"/>
      <c r="B260" s="13" t="n"/>
      <c r="C260" t="inlineStr">
        <is>
          <t>Price_BOM_VLC_VLSC_Insert_254</t>
        </is>
      </c>
      <c r="D260" s="68" t="inlineStr">
        <is>
          <t>:80123-4P-25HP-VLC:80123-4P-30HP-VLC:80123-4P-40HP-VLC:80123-4P-50HP-VLC:80123-4P-60HP-VLC:80123-4P-75HP-VLC:80123-4P-100HP-VLC:</t>
        </is>
      </c>
      <c r="E260" s="2" t="inlineStr">
        <is>
          <t>X5</t>
        </is>
      </c>
      <c r="F260" s="2" t="inlineStr">
        <is>
          <t>Opt_InsertProvided</t>
        </is>
      </c>
      <c r="G260" s="2" t="inlineStr">
        <is>
          <t>:Cast Iron, ASTM-A48, CL 30:</t>
        </is>
      </c>
      <c r="H260" s="2" t="inlineStr">
        <is>
          <t>:C35:</t>
        </is>
      </c>
      <c r="I260" t="inlineStr">
        <is>
          <t>Coating_Standard</t>
        </is>
      </c>
      <c r="J260" t="inlineStr">
        <is>
          <t>:MechSealDoubleType2:</t>
        </is>
      </c>
      <c r="K260" t="inlineStr">
        <is>
          <t>L</t>
        </is>
      </c>
      <c r="L260" t="inlineStr">
        <is>
          <t>:324TCZ:326TCZ:364TCZ:365TCZ:404TCZ:405TCZ:</t>
        </is>
      </c>
      <c r="M260" s="7" t="inlineStr">
        <is>
          <t>Cast Iron, ASTM-A48, CL 30</t>
        </is>
      </c>
      <c r="N260" s="7" t="inlineStr">
        <is>
          <t>C30</t>
        </is>
      </c>
      <c r="O260" s="2" t="inlineStr">
        <is>
          <t>125# ANSI Flange</t>
        </is>
      </c>
      <c r="P260" s="2" t="n">
        <v>96769443</v>
      </c>
      <c r="Q260" s="7" t="inlineStr">
        <is>
          <t>INSERT,LC,X5,DBL,324TCZ-365TCZ,CI</t>
        </is>
      </c>
      <c r="R260" s="2" t="inlineStr">
        <is>
          <t>A100527</t>
        </is>
      </c>
      <c r="S260" s="2" t="inlineStr">
        <is>
          <t>LT051</t>
        </is>
      </c>
      <c r="T260" s="13" t="n">
        <v>14</v>
      </c>
      <c r="U260" t="n">
        <v>0</v>
      </c>
    </row>
    <row r="261">
      <c r="A261" s="27" t="n"/>
      <c r="B261" s="13" t="n"/>
      <c r="C261" t="inlineStr">
        <is>
          <t>Price_BOM_VLC_VLSC_Insert_255</t>
        </is>
      </c>
      <c r="D261" s="68" t="inlineStr">
        <is>
          <t>:80123-4P-25HP-VLC:80123-4P-30HP-VLC:80123-4P-40HP-VLC:80123-4P-50HP-VLC:80123-4P-60HP-VLC:80123-4P-75HP-VLC:80123-4P-100HP-VLC:</t>
        </is>
      </c>
      <c r="E261" s="2" t="inlineStr">
        <is>
          <t>XA</t>
        </is>
      </c>
      <c r="F261" s="2" t="inlineStr">
        <is>
          <t>Opt_InsertProvided</t>
        </is>
      </c>
      <c r="G261" t="inlineStr">
        <is>
          <t>:Cast Iron, ASTM-A48, CL 30:Cast Iron, ASTM-A48, CL 35:</t>
        </is>
      </c>
      <c r="H261" s="2" t="inlineStr">
        <is>
          <t>:C30:C35:</t>
        </is>
      </c>
      <c r="I261" t="inlineStr">
        <is>
          <t>Coating_Standard</t>
        </is>
      </c>
      <c r="J261" t="inlineStr">
        <is>
          <t>:MechSealType21S:MechSealType1Unbal:</t>
        </is>
      </c>
      <c r="K261" t="inlineStr">
        <is>
          <t>W</t>
        </is>
      </c>
      <c r="L261" t="inlineStr">
        <is>
          <t>:213JMZ:215JMZ:213JM:215JM:254JM:256JM:</t>
        </is>
      </c>
      <c r="M261" s="7" t="inlineStr">
        <is>
          <t>Cast Iron, ASTM-A48, CL 30</t>
        </is>
      </c>
      <c r="N261" s="7" t="inlineStr">
        <is>
          <t>C30</t>
        </is>
      </c>
      <c r="O261" s="2" t="inlineStr">
        <is>
          <t>125# ANSI Flange</t>
        </is>
      </c>
      <c r="P261" s="2" t="n">
        <v>96769409</v>
      </c>
      <c r="Q261" s="7" t="inlineStr">
        <is>
          <t>INSERT,LC,XA,JM,SGL, 8.5"AK,CI</t>
        </is>
      </c>
      <c r="R261" s="2" t="inlineStr">
        <is>
          <t>A100530</t>
        </is>
      </c>
      <c r="S261" s="2" t="inlineStr">
        <is>
          <t>LT027</t>
        </is>
      </c>
      <c r="T261" s="13" t="n">
        <v>0</v>
      </c>
      <c r="U261" t="n">
        <v>0</v>
      </c>
    </row>
    <row r="262">
      <c r="A262" s="27" t="n"/>
      <c r="B262" s="13" t="n"/>
      <c r="C262" t="inlineStr">
        <is>
          <t>Price_BOM_VLC_VLSC_Insert_256</t>
        </is>
      </c>
      <c r="D262" s="68" t="inlineStr">
        <is>
          <t>:80123-4P-25HP-VLC:80123-4P-30HP-VLC:80123-4P-40HP-VLC:80123-4P-50HP-VLC:80123-4P-60HP-VLC:80123-4P-75HP-VLC:80123-4P-100HP-VLC:</t>
        </is>
      </c>
      <c r="E262" s="2" t="inlineStr">
        <is>
          <t>XA</t>
        </is>
      </c>
      <c r="F262" s="2" t="inlineStr">
        <is>
          <t>Opt_InsertProvided</t>
        </is>
      </c>
      <c r="G262" t="inlineStr">
        <is>
          <t>:Cast Iron, ASTM-A48, CL 30:Cast Iron, ASTM-A48, CL 35:</t>
        </is>
      </c>
      <c r="H262" s="2" t="inlineStr">
        <is>
          <t>:C30:C35:</t>
        </is>
      </c>
      <c r="I262" t="inlineStr">
        <is>
          <t>Coating_Standard</t>
        </is>
      </c>
      <c r="J262" t="inlineStr">
        <is>
          <t>:MechSealType21S:MechSealType1Unbal:</t>
        </is>
      </c>
      <c r="K262" t="inlineStr">
        <is>
          <t>W</t>
        </is>
      </c>
      <c r="L262" t="inlineStr">
        <is>
          <t>:284JM:286JM:324JM:326JM:364JMZ:365JMZ:404JMZ:405JMZ:</t>
        </is>
      </c>
      <c r="M262" s="7" t="inlineStr">
        <is>
          <t>Cast Iron, ASTM-A48, CL 30</t>
        </is>
      </c>
      <c r="N262" s="7" t="inlineStr">
        <is>
          <t>C30</t>
        </is>
      </c>
      <c r="O262" s="2" t="inlineStr">
        <is>
          <t>125# ANSI Flange</t>
        </is>
      </c>
      <c r="P262" s="2" t="n">
        <v>96769410</v>
      </c>
      <c r="Q262" s="7" t="inlineStr">
        <is>
          <t>INSERT,LC,XA,JM,SGL,12.5"AK,CI</t>
        </is>
      </c>
      <c r="R262" s="2" t="inlineStr">
        <is>
          <t>A100530</t>
        </is>
      </c>
      <c r="S262" s="2" t="inlineStr">
        <is>
          <t>LT027</t>
        </is>
      </c>
      <c r="T262" s="13" t="n">
        <v>0</v>
      </c>
      <c r="U262" t="n">
        <v>0</v>
      </c>
    </row>
    <row r="263">
      <c r="A263" s="27" t="n"/>
      <c r="B263" s="13" t="n"/>
      <c r="C263" t="inlineStr">
        <is>
          <t>Price_BOM_VLC_VLSC_Insert_257</t>
        </is>
      </c>
      <c r="D263" s="68" t="inlineStr">
        <is>
          <t>:80123-4P-25HP-VLSC:80123-4P-30HP-VLSC:80123-4P-40HP-VLSC:80123-4P-50HP-VLSC:80123-4P-60HP-VLSC:80123-4P-75HP-VLSC:80123-4P-100HP-VLSC:</t>
        </is>
      </c>
      <c r="E263" t="inlineStr">
        <is>
          <t>X5</t>
        </is>
      </c>
      <c r="F263" s="2" t="inlineStr">
        <is>
          <t>Opt_InsertProvided</t>
        </is>
      </c>
      <c r="G263" s="2" t="inlineStr">
        <is>
          <t>:Cast Iron, ASTM-A48, CL 35:</t>
        </is>
      </c>
      <c r="H263" s="2" t="inlineStr">
        <is>
          <t>:C30:C35:J:</t>
        </is>
      </c>
      <c r="I263" t="inlineStr">
        <is>
          <t>Coating_Standard</t>
        </is>
      </c>
      <c r="J263" t="inlineStr">
        <is>
          <t>:MechSealType21:MechSealType2:</t>
        </is>
      </c>
      <c r="K263" t="inlineStr">
        <is>
          <t>E</t>
        </is>
      </c>
      <c r="L263" t="inlineStr">
        <is>
          <t>:213TC:215TC:254TC:256TC:</t>
        </is>
      </c>
      <c r="M263" s="7" t="inlineStr">
        <is>
          <t>Cast Iron, ASTM-A48, CL 30</t>
        </is>
      </c>
      <c r="N263" s="7" t="inlineStr">
        <is>
          <t>C30</t>
        </is>
      </c>
      <c r="O263" s="2" t="inlineStr">
        <is>
          <t>125# ANSI Flange</t>
        </is>
      </c>
      <c r="P263" s="2" t="n">
        <v>98269619</v>
      </c>
      <c r="Q263" s="1" t="n"/>
      <c r="R263" t="inlineStr">
        <is>
          <t>A300164</t>
        </is>
      </c>
      <c r="S263" s="2" t="inlineStr">
        <is>
          <t>LT108</t>
        </is>
      </c>
      <c r="T263" s="13" t="n">
        <v>6</v>
      </c>
      <c r="U263" t="n">
        <v>143</v>
      </c>
    </row>
    <row r="264">
      <c r="A264" s="27" t="n"/>
      <c r="B264" s="13" t="n"/>
      <c r="C264" t="inlineStr">
        <is>
          <t>Price_BOM_VLC_VLSC_Insert_258</t>
        </is>
      </c>
      <c r="D264" s="68" t="inlineStr">
        <is>
          <t>:80123-4P-25HP-VLSC:80123-4P-30HP-VLSC:80123-4P-40HP-VLSC:80123-4P-50HP-VLSC:80123-4P-60HP-VLSC:80123-4P-75HP-VLSC:80123-4P-100HP-VLSC:</t>
        </is>
      </c>
      <c r="E264" t="inlineStr">
        <is>
          <t>X5</t>
        </is>
      </c>
      <c r="F264" s="2" t="inlineStr">
        <is>
          <t>Opt_InsertProvided</t>
        </is>
      </c>
      <c r="G264" t="inlineStr">
        <is>
          <t>:Cast Iron, ASTM-A48, CL 35:CaseMatl_Ductile_Iron_ASTM-A536-80:</t>
        </is>
      </c>
      <c r="H264" s="2" t="inlineStr">
        <is>
          <t>:C30:C35:J:</t>
        </is>
      </c>
      <c r="I264" t="inlineStr">
        <is>
          <t>Coating_Standard</t>
        </is>
      </c>
      <c r="J264" t="inlineStr">
        <is>
          <t>:MechSealType21:MechSealType2:</t>
        </is>
      </c>
      <c r="K264" t="inlineStr">
        <is>
          <t>E</t>
        </is>
      </c>
      <c r="L264" t="inlineStr">
        <is>
          <t>:213TC:215TC:254TC:256TC:</t>
        </is>
      </c>
      <c r="M264" s="7" t="inlineStr">
        <is>
          <t>Cast Iron, ASTM-A48, CL 30</t>
        </is>
      </c>
      <c r="N264" s="7" t="inlineStr">
        <is>
          <t>C30</t>
        </is>
      </c>
      <c r="O264" s="2" t="inlineStr">
        <is>
          <t>250# ANSI Flange</t>
        </is>
      </c>
      <c r="P264" s="2" t="inlineStr">
        <is>
          <t>RTF</t>
        </is>
      </c>
      <c r="Q264" s="1" t="n"/>
      <c r="R264" t="inlineStr">
        <is>
          <t>A300162</t>
        </is>
      </c>
      <c r="S264" s="2" t="inlineStr">
        <is>
          <t>LT108</t>
        </is>
      </c>
      <c r="T264" s="13" t="n">
        <v>6</v>
      </c>
      <c r="U264" t="n">
        <v>143</v>
      </c>
    </row>
    <row r="265">
      <c r="A265" s="27" t="n"/>
      <c r="B265" s="13" t="n"/>
      <c r="C265" t="inlineStr">
        <is>
          <t>Price_BOM_VLC_VLSC_Insert_259</t>
        </is>
      </c>
      <c r="D265" s="68" t="inlineStr">
        <is>
          <t>:80123-4P-25HP-VLSC:80123-4P-30HP-VLSC:80123-4P-40HP-VLSC:80123-4P-50HP-VLSC:80123-4P-60HP-VLSC:80123-4P-75HP-VLSC:80123-4P-100HP-VLSC:</t>
        </is>
      </c>
      <c r="E265" t="inlineStr">
        <is>
          <t>X5</t>
        </is>
      </c>
      <c r="F265" s="2" t="inlineStr">
        <is>
          <t>Opt_InsertProvided</t>
        </is>
      </c>
      <c r="G265" s="2" t="inlineStr">
        <is>
          <t>:Cast Iron, ASTM-A48, CL 35:</t>
        </is>
      </c>
      <c r="H265" s="2" t="inlineStr">
        <is>
          <t>:C30:C35:J:</t>
        </is>
      </c>
      <c r="I265" t="inlineStr">
        <is>
          <t>Coating_Standard</t>
        </is>
      </c>
      <c r="J265" t="inlineStr">
        <is>
          <t>:MechSealType21:MechSealType2:</t>
        </is>
      </c>
      <c r="K265" t="inlineStr">
        <is>
          <t>E</t>
        </is>
      </c>
      <c r="L265" t="inlineStr">
        <is>
          <t>:284TC:286TC:</t>
        </is>
      </c>
      <c r="M265" s="7" t="inlineStr">
        <is>
          <t>Cast Iron, ASTM-A48, CL 30</t>
        </is>
      </c>
      <c r="N265" s="7" t="inlineStr">
        <is>
          <t>C30</t>
        </is>
      </c>
      <c r="O265" s="2" t="inlineStr">
        <is>
          <t>125# ANSI Flange</t>
        </is>
      </c>
      <c r="P265" s="2" t="n">
        <v>98274023</v>
      </c>
      <c r="Q265" s="1" t="n"/>
      <c r="R265" s="2" t="inlineStr">
        <is>
          <t>A300187</t>
        </is>
      </c>
      <c r="S265" s="2" t="inlineStr">
        <is>
          <t>LT108</t>
        </is>
      </c>
      <c r="T265" s="13" t="n">
        <v>6</v>
      </c>
      <c r="U265" t="n">
        <v>143</v>
      </c>
    </row>
    <row r="266">
      <c r="A266" s="27" t="n"/>
      <c r="B266" s="13" t="n"/>
      <c r="C266" t="inlineStr">
        <is>
          <t>Price_BOM_VLC_VLSC_Insert_260</t>
        </is>
      </c>
      <c r="D266" s="68" t="inlineStr">
        <is>
          <t>:80123-4P-25HP-VLSC:80123-4P-30HP-VLSC:80123-4P-40HP-VLSC:80123-4P-50HP-VLSC:80123-4P-60HP-VLSC:80123-4P-75HP-VLSC:80123-4P-100HP-VLSC:</t>
        </is>
      </c>
      <c r="E266" t="inlineStr">
        <is>
          <t>X5</t>
        </is>
      </c>
      <c r="F266" s="2" t="inlineStr">
        <is>
          <t>Opt_InsertProvided</t>
        </is>
      </c>
      <c r="G266" t="inlineStr">
        <is>
          <t>:Cast Iron, ASTM-A48, CL 35:CaseMatl_Ductile_Iron_ASTM-A536-80:</t>
        </is>
      </c>
      <c r="H266" s="2" t="inlineStr">
        <is>
          <t>:C30:C35:J:</t>
        </is>
      </c>
      <c r="I266" t="inlineStr">
        <is>
          <t>Coating_Standard</t>
        </is>
      </c>
      <c r="J266" t="inlineStr">
        <is>
          <t>:MechSealType21:MechSealType2:</t>
        </is>
      </c>
      <c r="K266" t="inlineStr">
        <is>
          <t>E</t>
        </is>
      </c>
      <c r="L266" t="inlineStr">
        <is>
          <t>:284TC:286TC:</t>
        </is>
      </c>
      <c r="M266" s="7" t="inlineStr">
        <is>
          <t>Cast Iron, ASTM-A48, CL 30</t>
        </is>
      </c>
      <c r="N266" s="7" t="inlineStr">
        <is>
          <t>C30</t>
        </is>
      </c>
      <c r="O266" s="2" t="inlineStr">
        <is>
          <t>250# ANSI Flange</t>
        </is>
      </c>
      <c r="P266" s="2" t="inlineStr">
        <is>
          <t>RTF</t>
        </is>
      </c>
      <c r="Q266" s="1" t="n"/>
      <c r="R266" s="2" t="inlineStr">
        <is>
          <t>A300216</t>
        </is>
      </c>
      <c r="S266" s="2" t="inlineStr">
        <is>
          <t>LT108</t>
        </is>
      </c>
      <c r="T266" s="13" t="n">
        <v>6</v>
      </c>
      <c r="U266" t="n">
        <v>143</v>
      </c>
    </row>
    <row r="267">
      <c r="A267" s="27" t="n"/>
      <c r="B267" s="13" t="n"/>
      <c r="C267" t="inlineStr">
        <is>
          <t>Price_BOM_VLC_VLSC_Insert_261</t>
        </is>
      </c>
      <c r="D267" s="68" t="inlineStr">
        <is>
          <t>:80123-4P-25HP-VLSC:80123-4P-30HP-VLSC:80123-4P-40HP-VLSC:80123-4P-50HP-VLSC:80123-4P-60HP-VLSC:80123-4P-75HP-VLSC:80123-4P-100HP-VLSC:</t>
        </is>
      </c>
      <c r="E267" t="inlineStr">
        <is>
          <t>X5</t>
        </is>
      </c>
      <c r="F267" s="2" t="inlineStr">
        <is>
          <t>Opt_InsertProvided</t>
        </is>
      </c>
      <c r="G267" s="2" t="inlineStr">
        <is>
          <t>:Cast Iron, ASTM-A48, CL 35:</t>
        </is>
      </c>
      <c r="H267" s="2" t="inlineStr">
        <is>
          <t>:C30:C35:J:</t>
        </is>
      </c>
      <c r="I267" t="inlineStr">
        <is>
          <t>Coating_Standard</t>
        </is>
      </c>
      <c r="J267" t="inlineStr">
        <is>
          <t>:MechSealType21:MechSealType2:</t>
        </is>
      </c>
      <c r="K267" t="inlineStr">
        <is>
          <t>E</t>
        </is>
      </c>
      <c r="L267" t="inlineStr">
        <is>
          <t>:324TC:326TC:364TC:365TC:404TC:405TC</t>
        </is>
      </c>
      <c r="M267" s="7" t="inlineStr">
        <is>
          <t>Cast Iron, ASTM-A48, CL 30</t>
        </is>
      </c>
      <c r="N267" s="7" t="inlineStr">
        <is>
          <t>C30</t>
        </is>
      </c>
      <c r="O267" s="2" t="inlineStr">
        <is>
          <t>125# ANSI Flange</t>
        </is>
      </c>
      <c r="P267" s="2" t="n">
        <v>98358085</v>
      </c>
      <c r="Q267" s="7" t="n"/>
      <c r="R267" s="2" t="inlineStr">
        <is>
          <t>A300188</t>
        </is>
      </c>
      <c r="S267" s="2" t="inlineStr">
        <is>
          <t>LT108</t>
        </is>
      </c>
      <c r="T267" s="13" t="n">
        <v>6</v>
      </c>
      <c r="U267" t="n">
        <v>360</v>
      </c>
    </row>
    <row r="268">
      <c r="A268" s="27" t="n"/>
      <c r="B268" s="13" t="n"/>
      <c r="C268" t="inlineStr">
        <is>
          <t>Price_BOM_VLC_VLSC_Insert_262</t>
        </is>
      </c>
      <c r="D268" s="68" t="inlineStr">
        <is>
          <t>:80123-4P-25HP-VLSC:80123-4P-30HP-VLSC:80123-4P-40HP-VLSC:80123-4P-50HP-VLSC:80123-4P-60HP-VLSC:80123-4P-75HP-VLSC:80123-4P-100HP-VLSC:</t>
        </is>
      </c>
      <c r="E268" t="inlineStr">
        <is>
          <t>X5</t>
        </is>
      </c>
      <c r="F268" s="2" t="inlineStr">
        <is>
          <t>Opt_InsertProvided</t>
        </is>
      </c>
      <c r="G268" t="inlineStr">
        <is>
          <t>:Cast Iron, ASTM-A48, CL 35:CaseMatl_Ductile_Iron_ASTM-A536-80:</t>
        </is>
      </c>
      <c r="H268" s="2" t="inlineStr">
        <is>
          <t>:C30:C35:J:</t>
        </is>
      </c>
      <c r="I268" t="inlineStr">
        <is>
          <t>Coating_Standard</t>
        </is>
      </c>
      <c r="J268" t="inlineStr">
        <is>
          <t>:MechSealType21:MechSealType2:</t>
        </is>
      </c>
      <c r="K268" t="inlineStr">
        <is>
          <t>E</t>
        </is>
      </c>
      <c r="L268" t="inlineStr">
        <is>
          <t>:324TC:326TC:364TC:365TC:404TC:405TC</t>
        </is>
      </c>
      <c r="M268" s="7" t="inlineStr">
        <is>
          <t>Cast Iron, ASTM-A48, CL 30</t>
        </is>
      </c>
      <c r="N268" s="7" t="inlineStr">
        <is>
          <t>C30</t>
        </is>
      </c>
      <c r="O268" s="2" t="inlineStr">
        <is>
          <t>250# ANSI Flange</t>
        </is>
      </c>
      <c r="P268" s="2" t="n">
        <v>98547785</v>
      </c>
      <c r="Q268" s="7" t="n"/>
      <c r="R268" s="2" t="inlineStr">
        <is>
          <t>A300217</t>
        </is>
      </c>
      <c r="S268" s="2" t="inlineStr">
        <is>
          <t>LT108</t>
        </is>
      </c>
      <c r="T268" s="13" t="n">
        <v>6</v>
      </c>
      <c r="U268" t="n">
        <v>300</v>
      </c>
    </row>
    <row r="269">
      <c r="A269" s="27" t="n"/>
      <c r="B269" s="13" t="n"/>
      <c r="C269" t="inlineStr">
        <is>
          <t>Price_BOM_VLC_VLSC_Insert_263</t>
        </is>
      </c>
      <c r="D269" s="68" t="inlineStr">
        <is>
          <t>:80123-4P-25HP-VLSC:80123-4P-30HP-VLSC:80123-4P-40HP-VLSC:80123-4P-50HP-VLSC:80123-4P-60HP-VLSC:80123-4P-75HP-VLSC:80123-4P-100HP-VLSC:</t>
        </is>
      </c>
      <c r="E269" t="inlineStr">
        <is>
          <t>X5</t>
        </is>
      </c>
      <c r="F269" s="2" t="inlineStr">
        <is>
          <t>Opt_InsertProvided</t>
        </is>
      </c>
      <c r="G269" s="2" t="inlineStr">
        <is>
          <t>:Cast Iron, ASTM-A48, CL 35:</t>
        </is>
      </c>
      <c r="H269" s="2" t="inlineStr">
        <is>
          <t>:C30:C35:J:</t>
        </is>
      </c>
      <c r="I269" t="inlineStr">
        <is>
          <t>Coating_Standard</t>
        </is>
      </c>
      <c r="J269" t="inlineStr">
        <is>
          <t>:MechSealType21:MechSealType2:</t>
        </is>
      </c>
      <c r="K269" t="inlineStr">
        <is>
          <t>E</t>
        </is>
      </c>
      <c r="L269" t="inlineStr">
        <is>
          <t>:444TC:445TC:</t>
        </is>
      </c>
      <c r="M269" s="7" t="inlineStr">
        <is>
          <t>Cast Iron, ASTM-A48, CL 30</t>
        </is>
      </c>
      <c r="N269" s="7" t="inlineStr">
        <is>
          <t>C30</t>
        </is>
      </c>
      <c r="O269" s="2" t="inlineStr">
        <is>
          <t>125# ANSI Flange</t>
        </is>
      </c>
      <c r="P269" s="63" t="n">
        <v>96699313</v>
      </c>
      <c r="Q269" s="7" t="n"/>
      <c r="R269" s="7" t="inlineStr">
        <is>
          <t>A100342</t>
        </is>
      </c>
      <c r="S269" s="2" t="inlineStr">
        <is>
          <t>LT108</t>
        </is>
      </c>
      <c r="T269" s="13" t="n">
        <v>6</v>
      </c>
      <c r="U269" t="n">
        <v>250</v>
      </c>
    </row>
    <row r="270">
      <c r="A270" s="27" t="n"/>
      <c r="B270" s="13" t="n"/>
      <c r="C270" t="inlineStr">
        <is>
          <t>Price_BOM_VLC_VLSC_Insert_264</t>
        </is>
      </c>
      <c r="D270" s="68" t="inlineStr">
        <is>
          <t>:80123-4P-25HP-VLSC:80123-4P-30HP-VLSC:80123-4P-40HP-VLSC:80123-4P-50HP-VLSC:80123-4P-60HP-VLSC:80123-4P-75HP-VLSC:80123-4P-100HP-VLSC:</t>
        </is>
      </c>
      <c r="E270" t="inlineStr">
        <is>
          <t>X5</t>
        </is>
      </c>
      <c r="F270" s="2" t="inlineStr">
        <is>
          <t>Opt_InsertProvided</t>
        </is>
      </c>
      <c r="G270" s="2" t="inlineStr">
        <is>
          <t>:Cast Iron, ASTM-A48, CL 35:</t>
        </is>
      </c>
      <c r="H270" s="2" t="inlineStr">
        <is>
          <t>:C30:C35:J:</t>
        </is>
      </c>
      <c r="I270" t="inlineStr">
        <is>
          <t>Coating_Standard</t>
        </is>
      </c>
      <c r="J270" t="inlineStr">
        <is>
          <t>:MechSealType21:MechSealType2:</t>
        </is>
      </c>
      <c r="K270" t="inlineStr">
        <is>
          <t>E</t>
        </is>
      </c>
      <c r="L270" t="inlineStr">
        <is>
          <t>:444TC:445TC:</t>
        </is>
      </c>
      <c r="M270" s="7" t="inlineStr">
        <is>
          <t>Cast Iron, ASTM-A48, CL 30</t>
        </is>
      </c>
      <c r="N270" s="7" t="inlineStr">
        <is>
          <t>C30</t>
        </is>
      </c>
      <c r="O270" s="2" t="inlineStr">
        <is>
          <t>250# ANSI Flange</t>
        </is>
      </c>
      <c r="P270" s="7" t="inlineStr">
        <is>
          <t>RTF</t>
        </is>
      </c>
      <c r="Q270" s="7" t="n"/>
      <c r="R270" t="inlineStr">
        <is>
          <t>A100557</t>
        </is>
      </c>
      <c r="S270" s="2" t="inlineStr">
        <is>
          <t>LT108</t>
        </is>
      </c>
      <c r="T270" s="13" t="n">
        <v>6</v>
      </c>
      <c r="U270" t="n">
        <v>250</v>
      </c>
    </row>
    <row r="271">
      <c r="A271" s="27" t="n"/>
      <c r="B271" s="13" t="n"/>
      <c r="C271" t="inlineStr">
        <is>
          <t>Price_BOM_VLC_VLSC_Insert_265</t>
        </is>
      </c>
      <c r="D271" s="68" t="inlineStr">
        <is>
          <t>:80123-4P-25HP-VLSC:80123-4P-30HP-VLSC:80123-4P-40HP-VLSC:80123-4P-50HP-VLSC:80123-4P-60HP-VLSC:80123-4P-75HP-VLSC:80123-4P-100HP-VLSC:</t>
        </is>
      </c>
      <c r="E271" t="inlineStr">
        <is>
          <t>XA</t>
        </is>
      </c>
      <c r="F271" s="2" t="inlineStr">
        <is>
          <t>Opt_InsertProvided</t>
        </is>
      </c>
      <c r="G271" s="2" t="inlineStr">
        <is>
          <t>:Cast Iron, ASTM-A48, CL 35:</t>
        </is>
      </c>
      <c r="H271" s="2" t="inlineStr">
        <is>
          <t>:C30:C35:J:</t>
        </is>
      </c>
      <c r="I271" t="inlineStr">
        <is>
          <t>Coating_Standard</t>
        </is>
      </c>
      <c r="J271" t="inlineStr">
        <is>
          <t>:MechSealType21:MechSealType2:</t>
        </is>
      </c>
      <c r="K271" t="inlineStr">
        <is>
          <t>E</t>
        </is>
      </c>
      <c r="L271" t="inlineStr">
        <is>
          <t>:213TC:215TC:254TC:256TC:</t>
        </is>
      </c>
      <c r="M271" s="7" t="inlineStr">
        <is>
          <t>Cast Iron, ASTM-A48, CL 30</t>
        </is>
      </c>
      <c r="N271" s="7" t="inlineStr">
        <is>
          <t>C30</t>
        </is>
      </c>
      <c r="O271" s="2" t="inlineStr">
        <is>
          <t>125# ANSI Flange</t>
        </is>
      </c>
      <c r="P271" s="2" t="n">
        <v>98346001</v>
      </c>
      <c r="Q271" s="1" t="n"/>
      <c r="R271" s="7" t="inlineStr">
        <is>
          <t>A300189</t>
        </is>
      </c>
      <c r="S271" s="2" t="inlineStr">
        <is>
          <t>LT108</t>
        </is>
      </c>
      <c r="T271" s="13" t="n">
        <v>6</v>
      </c>
      <c r="U271" t="n">
        <v>137</v>
      </c>
    </row>
    <row r="272">
      <c r="A272" s="27" t="n"/>
      <c r="B272" s="13" t="n"/>
      <c r="C272" t="inlineStr">
        <is>
          <t>Price_BOM_VLC_VLSC_Insert_266</t>
        </is>
      </c>
      <c r="D272" s="68" t="inlineStr">
        <is>
          <t>:80123-4P-25HP-VLSC:80123-4P-30HP-VLSC:80123-4P-40HP-VLSC:80123-4P-50HP-VLSC:80123-4P-60HP-VLSC:80123-4P-75HP-VLSC:80123-4P-100HP-VLSC:</t>
        </is>
      </c>
      <c r="E272" t="inlineStr">
        <is>
          <t>XA</t>
        </is>
      </c>
      <c r="F272" s="2" t="inlineStr">
        <is>
          <t>Opt_InsertProvided</t>
        </is>
      </c>
      <c r="G272" t="inlineStr">
        <is>
          <t>:Cast Iron, ASTM-A48, CL 35:CaseMatl_Ductile_Iron_ASTM-A536-80:</t>
        </is>
      </c>
      <c r="H272" s="2" t="inlineStr">
        <is>
          <t>:C30:C35:J:</t>
        </is>
      </c>
      <c r="I272" t="inlineStr">
        <is>
          <t>Coating_Standard</t>
        </is>
      </c>
      <c r="J272" t="inlineStr">
        <is>
          <t>:MechSealType21:MechSealType2:</t>
        </is>
      </c>
      <c r="K272" t="inlineStr">
        <is>
          <t>E</t>
        </is>
      </c>
      <c r="L272" t="inlineStr">
        <is>
          <t>:213TC:215TC:254TC:256TC:</t>
        </is>
      </c>
      <c r="M272" s="7" t="inlineStr">
        <is>
          <t>Cast Iron, ASTM-A48, CL 30</t>
        </is>
      </c>
      <c r="N272" s="7" t="inlineStr">
        <is>
          <t>C30</t>
        </is>
      </c>
      <c r="O272" s="2" t="inlineStr">
        <is>
          <t>250# ANSI Flange</t>
        </is>
      </c>
      <c r="P272" s="2" t="inlineStr">
        <is>
          <t>RTF</t>
        </is>
      </c>
      <c r="Q272" s="1" t="n"/>
      <c r="R272" s="2" t="inlineStr">
        <is>
          <t>A300218</t>
        </is>
      </c>
      <c r="S272" s="2" t="inlineStr">
        <is>
          <t>LT108</t>
        </is>
      </c>
      <c r="T272" s="13" t="n">
        <v>6</v>
      </c>
      <c r="U272" t="n">
        <v>137</v>
      </c>
    </row>
    <row r="273">
      <c r="A273" s="27" t="n"/>
      <c r="B273" s="13" t="n"/>
      <c r="C273" t="inlineStr">
        <is>
          <t>Price_BOM_VLC_VLSC_Insert_267</t>
        </is>
      </c>
      <c r="D273" s="68" t="inlineStr">
        <is>
          <t>:80123-4P-25HP-VLSC:80123-4P-30HP-VLSC:80123-4P-40HP-VLSC:80123-4P-50HP-VLSC:80123-4P-60HP-VLSC:80123-4P-75HP-VLSC:80123-4P-100HP-VLSC:</t>
        </is>
      </c>
      <c r="E273" t="inlineStr">
        <is>
          <t>XA</t>
        </is>
      </c>
      <c r="F273" s="2" t="inlineStr">
        <is>
          <t>Opt_InsertProvided</t>
        </is>
      </c>
      <c r="G273" s="2" t="inlineStr">
        <is>
          <t>:Cast Iron, ASTM-A48, CL 35:</t>
        </is>
      </c>
      <c r="H273" s="2" t="inlineStr">
        <is>
          <t>:C30:C35:J:</t>
        </is>
      </c>
      <c r="I273" t="inlineStr">
        <is>
          <t>Coating_Standard</t>
        </is>
      </c>
      <c r="J273" t="inlineStr">
        <is>
          <t>:MechSealType21:MechSealType2:</t>
        </is>
      </c>
      <c r="K273" t="inlineStr">
        <is>
          <t>E</t>
        </is>
      </c>
      <c r="L273" t="inlineStr">
        <is>
          <t>:284TC:286TC:</t>
        </is>
      </c>
      <c r="M273" s="7" t="inlineStr">
        <is>
          <t>Cast Iron, ASTM-A48, CL 30</t>
        </is>
      </c>
      <c r="N273" s="7" t="inlineStr">
        <is>
          <t>C30</t>
        </is>
      </c>
      <c r="O273" s="2" t="inlineStr">
        <is>
          <t>125# ANSI Flange</t>
        </is>
      </c>
      <c r="P273" s="2" t="n">
        <v>96759588</v>
      </c>
      <c r="Q273" s="2" t="inlineStr">
        <is>
          <t>BRK B/M VLS XA,8012 284/286 TC MTR</t>
        </is>
      </c>
      <c r="R273" s="7" t="inlineStr">
        <is>
          <t>A300199</t>
        </is>
      </c>
      <c r="S273" s="2" t="inlineStr">
        <is>
          <t>LT108</t>
        </is>
      </c>
      <c r="T273" s="13" t="n">
        <v>6</v>
      </c>
      <c r="U273" t="n">
        <v>360</v>
      </c>
    </row>
    <row r="274">
      <c r="A274" s="27" t="n"/>
      <c r="B274" s="13" t="n"/>
      <c r="C274" t="inlineStr">
        <is>
          <t>Price_BOM_VLC_VLSC_Insert_268</t>
        </is>
      </c>
      <c r="D274" s="68" t="inlineStr">
        <is>
          <t>:80123-4P-25HP-VLSC:80123-4P-30HP-VLSC:80123-4P-40HP-VLSC:80123-4P-50HP-VLSC:80123-4P-60HP-VLSC:80123-4P-75HP-VLSC:80123-4P-100HP-VLSC:</t>
        </is>
      </c>
      <c r="E274" t="inlineStr">
        <is>
          <t>XA</t>
        </is>
      </c>
      <c r="F274" s="2" t="inlineStr">
        <is>
          <t>Opt_InsertProvided</t>
        </is>
      </c>
      <c r="G274" t="inlineStr">
        <is>
          <t>:Cast Iron, ASTM-A48, CL 35:CaseMatl_Ductile_Iron_ASTM-A536-80:</t>
        </is>
      </c>
      <c r="H274" s="2" t="inlineStr">
        <is>
          <t>:C30:C35:J:</t>
        </is>
      </c>
      <c r="I274" t="inlineStr">
        <is>
          <t>Coating_Standard</t>
        </is>
      </c>
      <c r="J274" t="inlineStr">
        <is>
          <t>:MechSealType21:MechSealType2:</t>
        </is>
      </c>
      <c r="K274" t="inlineStr">
        <is>
          <t>E</t>
        </is>
      </c>
      <c r="L274" t="inlineStr">
        <is>
          <t>:284TC:286TC:</t>
        </is>
      </c>
      <c r="M274" s="7" t="inlineStr">
        <is>
          <t>Cast Iron, ASTM-A48, CL 30</t>
        </is>
      </c>
      <c r="N274" s="7" t="inlineStr">
        <is>
          <t>C30</t>
        </is>
      </c>
      <c r="O274" s="2" t="inlineStr">
        <is>
          <t>250# ANSI Flange</t>
        </is>
      </c>
      <c r="P274" s="2" t="inlineStr">
        <is>
          <t>RTF</t>
        </is>
      </c>
      <c r="Q274" s="2" t="inlineStr">
        <is>
          <t>BRK B/M VLS XA,8012 284/286 TC MTR</t>
        </is>
      </c>
      <c r="R274" s="2" t="inlineStr">
        <is>
          <t>A300228</t>
        </is>
      </c>
      <c r="S274" s="2" t="inlineStr">
        <is>
          <t>LT108</t>
        </is>
      </c>
      <c r="T274" s="13" t="n">
        <v>6</v>
      </c>
      <c r="U274" t="n">
        <v>300</v>
      </c>
    </row>
    <row r="275">
      <c r="A275" s="27" t="n"/>
      <c r="B275" s="13" t="n"/>
      <c r="C275" t="inlineStr">
        <is>
          <t>Price_BOM_VLC_VLSC_Insert_269</t>
        </is>
      </c>
      <c r="D275" s="68" t="inlineStr">
        <is>
          <t>:80123-4P-25HP-VLSC:80123-4P-30HP-VLSC:80123-4P-40HP-VLSC:80123-4P-50HP-VLSC:80123-4P-60HP-VLSC:80123-4P-75HP-VLSC:80123-4P-100HP-VLSC:</t>
        </is>
      </c>
      <c r="E275" t="inlineStr">
        <is>
          <t>XA</t>
        </is>
      </c>
      <c r="F275" s="2" t="inlineStr">
        <is>
          <t>Opt_InsertProvided</t>
        </is>
      </c>
      <c r="G275" s="2" t="inlineStr">
        <is>
          <t>:Cast Iron, ASTM-A48, CL 35:</t>
        </is>
      </c>
      <c r="H275" s="2" t="inlineStr">
        <is>
          <t>:C30:C35:J:</t>
        </is>
      </c>
      <c r="I275" t="inlineStr">
        <is>
          <t>Coating_Standard</t>
        </is>
      </c>
      <c r="J275" t="inlineStr">
        <is>
          <t>:MechSealType21:MechSealType2:</t>
        </is>
      </c>
      <c r="K275" t="inlineStr">
        <is>
          <t>E</t>
        </is>
      </c>
      <c r="L275" t="inlineStr">
        <is>
          <t>:324TC:326TC:364TC:365TC:404TC:405TC</t>
        </is>
      </c>
      <c r="M275" s="7" t="inlineStr">
        <is>
          <t>Cast Iron, ASTM-A48, CL 30</t>
        </is>
      </c>
      <c r="N275" s="7" t="inlineStr">
        <is>
          <t>C30</t>
        </is>
      </c>
      <c r="O275" s="2" t="inlineStr">
        <is>
          <t>125# ANSI Flange</t>
        </is>
      </c>
      <c r="P275" s="2" t="n">
        <v>98274027</v>
      </c>
      <c r="Q275" s="1" t="n"/>
      <c r="R275" s="7" t="inlineStr">
        <is>
          <t>A300190</t>
        </is>
      </c>
      <c r="S275" s="2" t="inlineStr">
        <is>
          <t>LT108</t>
        </is>
      </c>
      <c r="T275" s="13" t="n">
        <v>6</v>
      </c>
      <c r="U275" t="n">
        <v>216</v>
      </c>
    </row>
    <row r="276">
      <c r="A276" s="27" t="n"/>
      <c r="B276" s="13" t="n"/>
      <c r="C276" t="inlineStr">
        <is>
          <t>Price_BOM_VLC_VLSC_Insert_270</t>
        </is>
      </c>
      <c r="D276" s="68" t="inlineStr">
        <is>
          <t>:80123-4P-25HP-VLSC:80123-4P-30HP-VLSC:80123-4P-40HP-VLSC:80123-4P-50HP-VLSC:80123-4P-60HP-VLSC:80123-4P-75HP-VLSC:80123-4P-100HP-VLSC:</t>
        </is>
      </c>
      <c r="E276" t="inlineStr">
        <is>
          <t>XA</t>
        </is>
      </c>
      <c r="F276" s="2" t="inlineStr">
        <is>
          <t>Opt_InsertProvided</t>
        </is>
      </c>
      <c r="G276" t="inlineStr">
        <is>
          <t>:Cast Iron, ASTM-A48, CL 35:CaseMatl_Ductile_Iron_ASTM-A536-80:</t>
        </is>
      </c>
      <c r="H276" s="2" t="inlineStr">
        <is>
          <t>:C30:C35:J:</t>
        </is>
      </c>
      <c r="I276" t="inlineStr">
        <is>
          <t>Coating_Standard</t>
        </is>
      </c>
      <c r="J276" t="inlineStr">
        <is>
          <t>:MechSealType21:MechSealType2:</t>
        </is>
      </c>
      <c r="K276" t="inlineStr">
        <is>
          <t>E</t>
        </is>
      </c>
      <c r="L276" t="inlineStr">
        <is>
          <t>:324TC:326TC:364TC:365TC:404TC:405TC</t>
        </is>
      </c>
      <c r="M276" s="7" t="inlineStr">
        <is>
          <t>Cast Iron, ASTM-A48, CL 30</t>
        </is>
      </c>
      <c r="N276" s="7" t="inlineStr">
        <is>
          <t>C30</t>
        </is>
      </c>
      <c r="O276" s="2" t="inlineStr">
        <is>
          <t>250# ANSI Flange</t>
        </is>
      </c>
      <c r="P276" s="2" t="inlineStr">
        <is>
          <t>RTF</t>
        </is>
      </c>
      <c r="Q276" s="1" t="n"/>
      <c r="R276" s="2" t="inlineStr">
        <is>
          <t>A300219</t>
        </is>
      </c>
      <c r="S276" s="2" t="inlineStr">
        <is>
          <t>LT108</t>
        </is>
      </c>
      <c r="T276" s="13" t="n">
        <v>6</v>
      </c>
      <c r="U276" t="n">
        <v>216</v>
      </c>
    </row>
    <row r="277">
      <c r="A277" s="27" t="n"/>
      <c r="B277" s="13" t="n"/>
      <c r="C277" t="inlineStr">
        <is>
          <t>Price_BOM_VLC_VLSC_Insert_271</t>
        </is>
      </c>
      <c r="D277" s="68" t="inlineStr">
        <is>
          <t>:80157-4P-100HP-VLC:80157-4P-125HP-VLC:80157-4P-150HP-VLC:</t>
        </is>
      </c>
      <c r="E277" s="2" t="inlineStr">
        <is>
          <t>X5</t>
        </is>
      </c>
      <c r="F277" s="2" t="inlineStr">
        <is>
          <t>Opt_InsertProvided</t>
        </is>
      </c>
      <c r="G277" s="2" t="inlineStr">
        <is>
          <t>:Ductile Iron, ASTM-A536-80:</t>
        </is>
      </c>
      <c r="H277" s="2" t="inlineStr">
        <is>
          <t>:J:</t>
        </is>
      </c>
      <c r="I277" t="inlineStr">
        <is>
          <t>Coating_Standard</t>
        </is>
      </c>
      <c r="J277" t="inlineStr">
        <is>
          <t>:MechSealType21S:MechSealType1Unbal:</t>
        </is>
      </c>
      <c r="K277" t="inlineStr">
        <is>
          <t>L</t>
        </is>
      </c>
      <c r="L277" t="inlineStr">
        <is>
          <t>:213TCZ:215TCZ:254TCZ:256TCZ:</t>
        </is>
      </c>
      <c r="M277" s="7" t="inlineStr">
        <is>
          <t>Cast Iron, ASTM-A48, CL 30</t>
        </is>
      </c>
      <c r="N277" s="7" t="inlineStr">
        <is>
          <t>C30</t>
        </is>
      </c>
      <c r="O277" s="2" t="inlineStr">
        <is>
          <t>125# ANSI Flange</t>
        </is>
      </c>
      <c r="P277" s="2" t="n">
        <v>96769426</v>
      </c>
      <c r="Q277" s="7" t="inlineStr">
        <is>
          <t>INSERT,LC,X5,SGL,213TCZ-256TCZ,CI</t>
        </is>
      </c>
      <c r="R277" s="2" t="inlineStr">
        <is>
          <t>A100527</t>
        </is>
      </c>
      <c r="S277" s="2" t="inlineStr">
        <is>
          <t>LT027</t>
        </is>
      </c>
      <c r="T277" s="13" t="n">
        <v>0</v>
      </c>
      <c r="U277" t="n">
        <v>0</v>
      </c>
    </row>
    <row r="278">
      <c r="A278" s="27" t="n"/>
      <c r="B278" s="13" t="n"/>
      <c r="C278" t="inlineStr">
        <is>
          <t>Price_BOM_VLC_VLSC_Insert_272</t>
        </is>
      </c>
      <c r="D278" s="68" t="inlineStr">
        <is>
          <t>:80157-4P-100HP-VLC:80157-4P-125HP-VLC:80157-4P-150HP-VLC:</t>
        </is>
      </c>
      <c r="E278" s="2" t="inlineStr">
        <is>
          <t>X5</t>
        </is>
      </c>
      <c r="F278" s="2" t="inlineStr">
        <is>
          <t>Opt_InsertProvided</t>
        </is>
      </c>
      <c r="G278" s="2" t="inlineStr">
        <is>
          <t>:Ductile Iron, ASTM-A536-80:</t>
        </is>
      </c>
      <c r="H278" s="2" t="inlineStr">
        <is>
          <t>:J:</t>
        </is>
      </c>
      <c r="I278" t="inlineStr">
        <is>
          <t>Coating_Standard</t>
        </is>
      </c>
      <c r="J278" t="inlineStr">
        <is>
          <t>:MechSealType21S:MechSealType1Unbal:</t>
        </is>
      </c>
      <c r="K278" t="inlineStr">
        <is>
          <t>L</t>
        </is>
      </c>
      <c r="L278" t="inlineStr">
        <is>
          <t>:213TCZ:215TCZ:254TCZ:256TCZ:</t>
        </is>
      </c>
      <c r="M278" s="7" t="inlineStr">
        <is>
          <t>Cast Iron, ASTM-A48, CL 30</t>
        </is>
      </c>
      <c r="N278" s="7" t="inlineStr">
        <is>
          <t>C30</t>
        </is>
      </c>
      <c r="O278" s="2" t="inlineStr">
        <is>
          <t>250# ANSI Flange</t>
        </is>
      </c>
      <c r="P278" s="2" t="inlineStr">
        <is>
          <t>RTF</t>
        </is>
      </c>
      <c r="Q278" s="7" t="inlineStr">
        <is>
          <t>INSERT,LC,X5,SGL,213TCZ-256TCZ,CI</t>
        </is>
      </c>
      <c r="R278" s="2" t="inlineStr">
        <is>
          <t>A100527</t>
        </is>
      </c>
      <c r="S278" s="2" t="inlineStr">
        <is>
          <t>LT027</t>
        </is>
      </c>
      <c r="T278" s="13" t="n">
        <v>0</v>
      </c>
      <c r="U278" t="n">
        <v>0</v>
      </c>
    </row>
    <row r="279">
      <c r="A279" s="27" t="n"/>
      <c r="B279" s="13" t="n"/>
      <c r="C279" t="inlineStr">
        <is>
          <t>Price_BOM_VLC_VLSC_Insert_273</t>
        </is>
      </c>
      <c r="D279" s="68" t="inlineStr">
        <is>
          <t>:80157-4P-100HP-VLC:80157-4P-125HP-VLC:80157-4P-150HP-VLC:</t>
        </is>
      </c>
      <c r="E279" s="2" t="inlineStr">
        <is>
          <t>X5</t>
        </is>
      </c>
      <c r="F279" s="2" t="inlineStr">
        <is>
          <t>Opt_InsertProvided</t>
        </is>
      </c>
      <c r="G279" s="2" t="inlineStr">
        <is>
          <t>:Ductile Iron, ASTM-A536-80:</t>
        </is>
      </c>
      <c r="H279" s="2" t="inlineStr">
        <is>
          <t>:J:</t>
        </is>
      </c>
      <c r="I279" t="inlineStr">
        <is>
          <t>Coating_Standard</t>
        </is>
      </c>
      <c r="J279" t="inlineStr">
        <is>
          <t>:MechSealType21S:MechSealType1Unbal:</t>
        </is>
      </c>
      <c r="K279" t="inlineStr">
        <is>
          <t>L</t>
        </is>
      </c>
      <c r="L279" t="inlineStr">
        <is>
          <t>:284TCZ:286TCZ:</t>
        </is>
      </c>
      <c r="M279" s="7" t="inlineStr">
        <is>
          <t>Cast Iron, ASTM-A48, CL 30</t>
        </is>
      </c>
      <c r="N279" s="7" t="inlineStr">
        <is>
          <t>C30</t>
        </is>
      </c>
      <c r="O279" s="2" t="inlineStr">
        <is>
          <t>125# ANSI Flange</t>
        </is>
      </c>
      <c r="P279" s="2" t="n">
        <v>96769427</v>
      </c>
      <c r="Q279" s="7" t="inlineStr">
        <is>
          <t>INSERT,LC,X5,SGL,284TCZ-286TCZ,CI</t>
        </is>
      </c>
      <c r="R279" s="2" t="inlineStr">
        <is>
          <t>A100527</t>
        </is>
      </c>
      <c r="S279" s="2" t="inlineStr">
        <is>
          <t>LT027</t>
        </is>
      </c>
      <c r="T279" s="13" t="n">
        <v>0</v>
      </c>
      <c r="U279" t="n">
        <v>0</v>
      </c>
    </row>
    <row r="280">
      <c r="A280" s="27" t="n"/>
      <c r="B280" s="13" t="n"/>
      <c r="C280" t="inlineStr">
        <is>
          <t>Price_BOM_VLC_VLSC_Insert_274</t>
        </is>
      </c>
      <c r="D280" s="68" t="inlineStr">
        <is>
          <t>:80157-4P-100HP-VLC:80157-4P-125HP-VLC:80157-4P-150HP-VLC:</t>
        </is>
      </c>
      <c r="E280" s="2" t="inlineStr">
        <is>
          <t>X5</t>
        </is>
      </c>
      <c r="F280" s="2" t="inlineStr">
        <is>
          <t>Opt_InsertProvided</t>
        </is>
      </c>
      <c r="G280" s="2" t="inlineStr">
        <is>
          <t>:Ductile Iron, ASTM-A536-80:</t>
        </is>
      </c>
      <c r="H280" s="2" t="inlineStr">
        <is>
          <t>:J:</t>
        </is>
      </c>
      <c r="I280" t="inlineStr">
        <is>
          <t>Coating_Standard</t>
        </is>
      </c>
      <c r="J280" t="inlineStr">
        <is>
          <t>:MechSealType21S:MechSealType1Unbal:</t>
        </is>
      </c>
      <c r="K280" t="inlineStr">
        <is>
          <t>L</t>
        </is>
      </c>
      <c r="L280" t="inlineStr">
        <is>
          <t>:284TCZ:286TCZ:</t>
        </is>
      </c>
      <c r="M280" s="7" t="inlineStr">
        <is>
          <t>Cast Iron, ASTM-A48, CL 30</t>
        </is>
      </c>
      <c r="N280" s="7" t="inlineStr">
        <is>
          <t>C30</t>
        </is>
      </c>
      <c r="O280" s="2" t="inlineStr">
        <is>
          <t>250# ANSI Flange</t>
        </is>
      </c>
      <c r="P280" s="2" t="inlineStr">
        <is>
          <t>RTF</t>
        </is>
      </c>
      <c r="Q280" s="7" t="inlineStr">
        <is>
          <t>INSERT,LC,X5,SGL,284TCZ-286TCZ,CI</t>
        </is>
      </c>
      <c r="R280" s="2" t="inlineStr">
        <is>
          <t>A100527</t>
        </is>
      </c>
      <c r="S280" s="2" t="inlineStr">
        <is>
          <t>LT027</t>
        </is>
      </c>
      <c r="T280" s="13" t="n">
        <v>0</v>
      </c>
      <c r="U280" t="n">
        <v>0</v>
      </c>
    </row>
    <row r="281">
      <c r="A281" s="27" t="n"/>
      <c r="B281" s="13" t="n"/>
      <c r="C281" t="inlineStr">
        <is>
          <t>Price_BOM_VLC_VLSC_Insert_275</t>
        </is>
      </c>
      <c r="D281" s="68" t="inlineStr">
        <is>
          <t>:80157-4P-100HP-VLC:80157-4P-125HP-VLC:80157-4P-150HP-VLC:</t>
        </is>
      </c>
      <c r="E281" s="2" t="inlineStr">
        <is>
          <t>X5</t>
        </is>
      </c>
      <c r="F281" s="2" t="inlineStr">
        <is>
          <t>Opt_InsertProvided</t>
        </is>
      </c>
      <c r="G281" s="2" t="inlineStr">
        <is>
          <t>:Ductile Iron, ASTM-A536-80:</t>
        </is>
      </c>
      <c r="H281" s="2" t="inlineStr">
        <is>
          <t>:J:</t>
        </is>
      </c>
      <c r="I281" t="inlineStr">
        <is>
          <t>Coating_Standard</t>
        </is>
      </c>
      <c r="J281" t="inlineStr">
        <is>
          <t>:MechSealType21S:MechSealType1Unbal:</t>
        </is>
      </c>
      <c r="K281" t="inlineStr">
        <is>
          <t>L</t>
        </is>
      </c>
      <c r="L281" t="inlineStr">
        <is>
          <t>:324TCZ:326TCZ:364TCZ:365TCZ:404TCZ:405TCZ:</t>
        </is>
      </c>
      <c r="M281" s="7" t="inlineStr">
        <is>
          <t>Cast Iron, ASTM-A48, CL 30</t>
        </is>
      </c>
      <c r="N281" s="7" t="inlineStr">
        <is>
          <t>C30</t>
        </is>
      </c>
      <c r="O281" s="2" t="inlineStr">
        <is>
          <t>125# ANSI Flange</t>
        </is>
      </c>
      <c r="P281" s="2" t="n">
        <v>96769428</v>
      </c>
      <c r="Q281" s="7" t="inlineStr">
        <is>
          <t>INSERT,LC,X5,SGL,324TCZ-365TCZ,CI</t>
        </is>
      </c>
      <c r="R281" s="2" t="inlineStr">
        <is>
          <t>A100527</t>
        </is>
      </c>
      <c r="S281" s="2" t="inlineStr">
        <is>
          <t>LT027</t>
        </is>
      </c>
      <c r="T281" s="13" t="n">
        <v>0</v>
      </c>
      <c r="U281" t="n">
        <v>0</v>
      </c>
    </row>
    <row r="282">
      <c r="A282" s="27" t="n"/>
      <c r="B282" s="13" t="n"/>
      <c r="C282" t="inlineStr">
        <is>
          <t>Price_BOM_VLC_VLSC_Insert_276</t>
        </is>
      </c>
      <c r="D282" s="68" t="inlineStr">
        <is>
          <t>:80157-4P-100HP-VLC:80157-4P-125HP-VLC:80157-4P-150HP-VLC:</t>
        </is>
      </c>
      <c r="E282" s="2" t="inlineStr">
        <is>
          <t>X5</t>
        </is>
      </c>
      <c r="F282" s="2" t="inlineStr">
        <is>
          <t>Opt_InsertProvided</t>
        </is>
      </c>
      <c r="G282" s="2" t="inlineStr">
        <is>
          <t>:Ductile Iron, ASTM-A536-80:</t>
        </is>
      </c>
      <c r="H282" s="2" t="inlineStr">
        <is>
          <t>:J:</t>
        </is>
      </c>
      <c r="I282" t="inlineStr">
        <is>
          <t>Coating_Standard</t>
        </is>
      </c>
      <c r="J282" t="inlineStr">
        <is>
          <t>:MechSealType21S:MechSealType1Unbal:</t>
        </is>
      </c>
      <c r="K282" t="inlineStr">
        <is>
          <t>L</t>
        </is>
      </c>
      <c r="L282" t="inlineStr">
        <is>
          <t>:324TCZ:326TCZ:364TCZ:365TCZ:404TCZ:405TCZ:</t>
        </is>
      </c>
      <c r="M282" s="7" t="inlineStr">
        <is>
          <t>Cast Iron, ASTM-A48, CL 30</t>
        </is>
      </c>
      <c r="N282" s="7" t="inlineStr">
        <is>
          <t>C30</t>
        </is>
      </c>
      <c r="O282" s="2" t="inlineStr">
        <is>
          <t>250# ANSI Flange</t>
        </is>
      </c>
      <c r="P282" s="2" t="inlineStr">
        <is>
          <t>RTF</t>
        </is>
      </c>
      <c r="Q282" s="7" t="inlineStr">
        <is>
          <t>INSERT,LC,X5,SGL,324TCZ-365TCZ,CI</t>
        </is>
      </c>
      <c r="R282" s="2" t="inlineStr">
        <is>
          <t>A100527</t>
        </is>
      </c>
      <c r="S282" s="2" t="inlineStr">
        <is>
          <t>LT027</t>
        </is>
      </c>
      <c r="T282" s="13" t="n">
        <v>0</v>
      </c>
      <c r="U282" t="n">
        <v>0</v>
      </c>
    </row>
    <row r="283">
      <c r="A283" s="27" t="n"/>
      <c r="B283" s="13" t="n"/>
      <c r="C283" t="inlineStr">
        <is>
          <t>Price_BOM_VLC_VLSC_Insert_277</t>
        </is>
      </c>
      <c r="D283" s="68" t="inlineStr">
        <is>
          <t>:80157-4P-100HP-VLSC:80157-4P-125HP-VLSC:80157-4P-150HP-VLSC:</t>
        </is>
      </c>
      <c r="E283" t="inlineStr">
        <is>
          <t>X5</t>
        </is>
      </c>
      <c r="F283" s="2" t="inlineStr">
        <is>
          <t>Opt_InsertProvided</t>
        </is>
      </c>
      <c r="G283" s="2" t="inlineStr">
        <is>
          <t>:Ductile Iron, ASTM-A536-80:</t>
        </is>
      </c>
      <c r="H283" s="2" t="inlineStr">
        <is>
          <t>:C30:C35:J:</t>
        </is>
      </c>
      <c r="I283" t="inlineStr">
        <is>
          <t>Coating_Standard</t>
        </is>
      </c>
      <c r="J283" t="inlineStr">
        <is>
          <t>:MechSealType21:MechSealType2:</t>
        </is>
      </c>
      <c r="K283" t="inlineStr">
        <is>
          <t>E</t>
        </is>
      </c>
      <c r="L283" s="7" t="inlineStr">
        <is>
          <t>:324TC:326TC:364TC:365TC:404TC:405TC:</t>
        </is>
      </c>
      <c r="M283" s="7" t="inlineStr">
        <is>
          <t>Cast Iron, ASTM-A48, CL 30</t>
        </is>
      </c>
      <c r="N283" s="7" t="inlineStr">
        <is>
          <t>C30</t>
        </is>
      </c>
      <c r="O283" s="2" t="inlineStr">
        <is>
          <t>125# ANSI Flange</t>
        </is>
      </c>
      <c r="P283" s="2" t="n">
        <v>98346537</v>
      </c>
      <c r="Q283" s="2" t="n"/>
      <c r="R283" s="2" t="inlineStr">
        <is>
          <t>A300179</t>
        </is>
      </c>
      <c r="S283" s="2" t="inlineStr">
        <is>
          <t>LT108</t>
        </is>
      </c>
      <c r="T283" s="13" t="n">
        <v>6</v>
      </c>
      <c r="U283" t="n">
        <v>300</v>
      </c>
    </row>
    <row r="284">
      <c r="A284" s="27" t="n"/>
      <c r="B284" s="13" t="n"/>
      <c r="C284" t="inlineStr">
        <is>
          <t>Price_BOM_VLC_VLSC_Insert_278</t>
        </is>
      </c>
      <c r="D284" s="68" t="inlineStr">
        <is>
          <t>:80157-4P-100HP-VLSC:80157-4P-125HP-VLSC:80157-4P-150HP-VLSC:</t>
        </is>
      </c>
      <c r="E284" t="inlineStr">
        <is>
          <t>X5</t>
        </is>
      </c>
      <c r="F284" s="2" t="inlineStr">
        <is>
          <t>Opt_InsertProvided</t>
        </is>
      </c>
      <c r="G284" s="2" t="inlineStr">
        <is>
          <t>:Ductile Iron, ASTM-A536-80:</t>
        </is>
      </c>
      <c r="H284" s="2" t="inlineStr">
        <is>
          <t>:C30:C35:J:</t>
        </is>
      </c>
      <c r="I284" t="inlineStr">
        <is>
          <t>Coating_Standard</t>
        </is>
      </c>
      <c r="J284" t="inlineStr">
        <is>
          <t>:MechSealType21:MechSealType2:</t>
        </is>
      </c>
      <c r="K284" t="inlineStr">
        <is>
          <t>E</t>
        </is>
      </c>
      <c r="L284" s="7" t="inlineStr">
        <is>
          <t>:324TC:326TC:364TC:365TC:404TC:405TC:</t>
        </is>
      </c>
      <c r="M284" s="7" t="inlineStr">
        <is>
          <t>Cast Iron, ASTM-A48, CL 30</t>
        </is>
      </c>
      <c r="N284" s="7" t="inlineStr">
        <is>
          <t>C30</t>
        </is>
      </c>
      <c r="O284" s="2" t="inlineStr">
        <is>
          <t>250# ANSI Flange</t>
        </is>
      </c>
      <c r="P284" s="2" t="inlineStr">
        <is>
          <t>RTF</t>
        </is>
      </c>
      <c r="Q284" s="2" t="n"/>
      <c r="R284" s="2" t="inlineStr">
        <is>
          <t>A300236</t>
        </is>
      </c>
      <c r="S284" s="2" t="inlineStr">
        <is>
          <t>LT108</t>
        </is>
      </c>
      <c r="T284" s="13" t="n">
        <v>6</v>
      </c>
      <c r="U284" t="n">
        <v>300</v>
      </c>
    </row>
    <row r="285">
      <c r="A285" s="27" t="n"/>
      <c r="B285" s="13" t="n"/>
      <c r="C285" t="inlineStr">
        <is>
          <t>Price_BOM_VLC_VLSC_Insert_279</t>
        </is>
      </c>
      <c r="D285" s="68" t="inlineStr">
        <is>
          <t>:80157-4P-100HP-VLSC:80157-4P-125HP-VLSC:80157-4P-150HP-VLSC:</t>
        </is>
      </c>
      <c r="E285" t="inlineStr">
        <is>
          <t>X5</t>
        </is>
      </c>
      <c r="F285" s="2" t="inlineStr">
        <is>
          <t>Opt_InsertProvided</t>
        </is>
      </c>
      <c r="G285" s="2" t="inlineStr">
        <is>
          <t>:Ductile Iron, ASTM-A536-80:</t>
        </is>
      </c>
      <c r="H285" s="2" t="inlineStr">
        <is>
          <t>:C30:C35:J:</t>
        </is>
      </c>
      <c r="I285" t="inlineStr">
        <is>
          <t>Coating_Standard</t>
        </is>
      </c>
      <c r="J285" t="inlineStr">
        <is>
          <t>:MechSealType21:MechSealType2:</t>
        </is>
      </c>
      <c r="K285" t="inlineStr">
        <is>
          <t>E</t>
        </is>
      </c>
      <c r="L285" t="inlineStr">
        <is>
          <t>:444TC:445TC:</t>
        </is>
      </c>
      <c r="M285" s="7" t="inlineStr">
        <is>
          <t>Cast Iron, ASTM-A48, CL 30</t>
        </is>
      </c>
      <c r="N285" s="7" t="inlineStr">
        <is>
          <t>C30</t>
        </is>
      </c>
      <c r="O285" s="2" t="inlineStr">
        <is>
          <t>125# ANSI Flange</t>
        </is>
      </c>
      <c r="P285" s="2" t="n">
        <v>96759590</v>
      </c>
      <c r="Q285" s="2" t="inlineStr">
        <is>
          <t>BRK B/M VLS X5,8015 444/445 TC MTR</t>
        </is>
      </c>
      <c r="R285" t="inlineStr">
        <is>
          <t>A100398</t>
        </is>
      </c>
      <c r="S285" s="2" t="inlineStr">
        <is>
          <t>LT108</t>
        </is>
      </c>
      <c r="T285" s="13" t="n">
        <v>6</v>
      </c>
      <c r="U285" t="n">
        <v>287</v>
      </c>
    </row>
    <row r="286">
      <c r="A286" s="27" t="n"/>
      <c r="B286" s="13" t="n"/>
      <c r="C286" t="inlineStr">
        <is>
          <t>Price_BOM_VLC_VLSC_Insert_280</t>
        </is>
      </c>
      <c r="D286" s="68" t="inlineStr">
        <is>
          <t>:80157-4P-100HP-VLSC:80157-4P-125HP-VLSC:80157-4P-150HP-VLSC:</t>
        </is>
      </c>
      <c r="E286" t="inlineStr">
        <is>
          <t>X5</t>
        </is>
      </c>
      <c r="F286" s="2" t="inlineStr">
        <is>
          <t>Opt_InsertProvided</t>
        </is>
      </c>
      <c r="G286" s="2" t="inlineStr">
        <is>
          <t>:Ductile Iron, ASTM-A536-80:</t>
        </is>
      </c>
      <c r="H286" s="2" t="inlineStr">
        <is>
          <t>:C30:C35:J:</t>
        </is>
      </c>
      <c r="I286" t="inlineStr">
        <is>
          <t>Coating_Standard</t>
        </is>
      </c>
      <c r="J286" t="inlineStr">
        <is>
          <t>:MechSealType21:MechSealType2:</t>
        </is>
      </c>
      <c r="K286" t="inlineStr">
        <is>
          <t>E</t>
        </is>
      </c>
      <c r="L286" t="inlineStr">
        <is>
          <t>:444TC:445TC:</t>
        </is>
      </c>
      <c r="M286" s="7" t="inlineStr">
        <is>
          <t>Cast Iron, ASTM-A48, CL 30</t>
        </is>
      </c>
      <c r="N286" s="7" t="inlineStr">
        <is>
          <t>C30</t>
        </is>
      </c>
      <c r="O286" s="2" t="inlineStr">
        <is>
          <t>250# ANSI Flange</t>
        </is>
      </c>
      <c r="P286" s="2" t="inlineStr">
        <is>
          <t>RTF</t>
        </is>
      </c>
      <c r="Q286" s="2" t="inlineStr">
        <is>
          <t>BRK B/M VLS X5,8015 444/445 TC MTR</t>
        </is>
      </c>
      <c r="R286" s="2" t="inlineStr">
        <is>
          <t>A300209</t>
        </is>
      </c>
      <c r="S286" s="2" t="inlineStr">
        <is>
          <t>LT108</t>
        </is>
      </c>
      <c r="T286" s="13" t="n">
        <v>6</v>
      </c>
      <c r="U286" t="n">
        <v>287</v>
      </c>
    </row>
    <row r="287">
      <c r="A287" s="27" t="n"/>
      <c r="B287" s="13" t="n"/>
      <c r="C287" t="inlineStr">
        <is>
          <t>Price_BOM_VLC_VLSC_Insert_281</t>
        </is>
      </c>
      <c r="D287" s="2" t="inlineStr">
        <is>
          <t>:10123-4P-75HP-VLC:10123-4P-100HP-VLC:10123-4P-125HP-VLC:</t>
        </is>
      </c>
      <c r="E287" s="2" t="inlineStr">
        <is>
          <t>X5</t>
        </is>
      </c>
      <c r="F287" s="2" t="inlineStr">
        <is>
          <t>Opt_InsertProvided</t>
        </is>
      </c>
      <c r="G287" s="2" t="inlineStr">
        <is>
          <t>:Ductile Iron, ASTM-A536-80:</t>
        </is>
      </c>
      <c r="H287" s="2" t="inlineStr">
        <is>
          <t>:J:</t>
        </is>
      </c>
      <c r="I287" t="inlineStr">
        <is>
          <t>Coating_Standard</t>
        </is>
      </c>
      <c r="J287" t="inlineStr">
        <is>
          <t>:MechSealType21S:MechSealType1Unbal:</t>
        </is>
      </c>
      <c r="K287" t="inlineStr">
        <is>
          <t>L</t>
        </is>
      </c>
      <c r="L287" t="inlineStr">
        <is>
          <t>:213TCZ:215TCZ:254TCZ:256TCZ:</t>
        </is>
      </c>
      <c r="M287" s="7" t="inlineStr">
        <is>
          <t>Cast Iron, ASTM-A48, CL 30</t>
        </is>
      </c>
      <c r="N287" s="7" t="inlineStr">
        <is>
          <t>C30</t>
        </is>
      </c>
      <c r="O287" s="2" t="inlineStr">
        <is>
          <t>250# ANSI Flange</t>
        </is>
      </c>
      <c r="P287" s="2" t="n">
        <v>96769429</v>
      </c>
      <c r="Q287" s="7" t="inlineStr">
        <is>
          <t>INSERT,LC,X5,SGL,213TCZ-256TCZ,DI</t>
        </is>
      </c>
      <c r="R287" s="2" t="inlineStr">
        <is>
          <t>A100528</t>
        </is>
      </c>
      <c r="S287" s="2" t="inlineStr">
        <is>
          <t>LT051</t>
        </is>
      </c>
      <c r="T287" s="13" t="n">
        <v>14</v>
      </c>
      <c r="U287" t="n">
        <v>0</v>
      </c>
    </row>
    <row r="288">
      <c r="A288" s="27" t="n"/>
      <c r="B288" s="13" t="n"/>
      <c r="C288" t="inlineStr">
        <is>
          <t>Price_BOM_VLC_VLSC_Insert_282</t>
        </is>
      </c>
      <c r="D288" s="2" t="inlineStr">
        <is>
          <t>:10123-4P-75HP-VLC:10123-4P-100HP-VLC:10123-4P-125HP-VLC:</t>
        </is>
      </c>
      <c r="E288" s="2" t="inlineStr">
        <is>
          <t>X5</t>
        </is>
      </c>
      <c r="F288" s="2" t="inlineStr">
        <is>
          <t>Opt_InsertProvided</t>
        </is>
      </c>
      <c r="G288" s="2" t="inlineStr">
        <is>
          <t>:Ductile Iron, ASTM-A536-80:</t>
        </is>
      </c>
      <c r="H288" s="2" t="inlineStr">
        <is>
          <t>:J:</t>
        </is>
      </c>
      <c r="I288" t="inlineStr">
        <is>
          <t>Coating_Standard</t>
        </is>
      </c>
      <c r="J288" t="inlineStr">
        <is>
          <t>:MechSealDoubleType2:</t>
        </is>
      </c>
      <c r="K288" t="inlineStr">
        <is>
          <t>L</t>
        </is>
      </c>
      <c r="L288" t="inlineStr">
        <is>
          <t>:213TCZ:215TCZ:254TCZ:256TCZ:</t>
        </is>
      </c>
      <c r="M288" s="7" t="inlineStr">
        <is>
          <t>Cast Iron, ASTM-A48, CL 30</t>
        </is>
      </c>
      <c r="N288" s="7" t="inlineStr">
        <is>
          <t>C30</t>
        </is>
      </c>
      <c r="O288" s="2" t="inlineStr">
        <is>
          <t>125# ANSI Flange</t>
        </is>
      </c>
      <c r="P288" s="2" t="n">
        <v>96769441</v>
      </c>
      <c r="Q288" s="7" t="inlineStr">
        <is>
          <t>INSERT,LC,X5,DBL,213TCZ-256TCZ,CI</t>
        </is>
      </c>
      <c r="R288" s="2" t="inlineStr">
        <is>
          <t>A100527</t>
        </is>
      </c>
      <c r="S288" s="2" t="inlineStr">
        <is>
          <t>LT051</t>
        </is>
      </c>
      <c r="T288" s="13" t="n">
        <v>14</v>
      </c>
      <c r="U288" t="n">
        <v>0</v>
      </c>
    </row>
    <row r="289">
      <c r="A289" s="27" t="n"/>
      <c r="B289" s="13" t="n"/>
      <c r="C289" t="inlineStr">
        <is>
          <t>Price_BOM_VLC_VLSC_Insert_283</t>
        </is>
      </c>
      <c r="D289" s="2" t="inlineStr">
        <is>
          <t>:10123-4P-75HP-VLC:10123-4P-100HP-VLC:10123-4P-125HP-VLC:</t>
        </is>
      </c>
      <c r="E289" s="2" t="inlineStr">
        <is>
          <t>X5</t>
        </is>
      </c>
      <c r="F289" s="2" t="inlineStr">
        <is>
          <t>Opt_InsertProvided</t>
        </is>
      </c>
      <c r="G289" s="2" t="inlineStr">
        <is>
          <t>:Ductile Iron, ASTM-A536-80:</t>
        </is>
      </c>
      <c r="H289" s="2" t="inlineStr">
        <is>
          <t>:J:</t>
        </is>
      </c>
      <c r="I289" t="inlineStr">
        <is>
          <t>Coating_Standard</t>
        </is>
      </c>
      <c r="J289" t="inlineStr">
        <is>
          <t>:MechSealType21S:MechSealType1Unbal:</t>
        </is>
      </c>
      <c r="K289" t="inlineStr">
        <is>
          <t>L</t>
        </is>
      </c>
      <c r="L289" t="inlineStr">
        <is>
          <t>:284TCZ:286TCZ:</t>
        </is>
      </c>
      <c r="M289" s="7" t="inlineStr">
        <is>
          <t>Cast Iron, ASTM-A48, CL 30</t>
        </is>
      </c>
      <c r="N289" s="7" t="inlineStr">
        <is>
          <t>C30</t>
        </is>
      </c>
      <c r="O289" s="2" t="inlineStr">
        <is>
          <t>250# ANSI Flange</t>
        </is>
      </c>
      <c r="P289" s="2" t="n">
        <v>96769430</v>
      </c>
      <c r="Q289" s="7" t="inlineStr">
        <is>
          <t>INSERT,LC,X5,SGL,284TCZ-286TCZ,DI</t>
        </is>
      </c>
      <c r="R289" s="2" t="inlineStr">
        <is>
          <t>A100528</t>
        </is>
      </c>
      <c r="S289" s="2" t="inlineStr">
        <is>
          <t>LT051</t>
        </is>
      </c>
      <c r="T289" s="13" t="n">
        <v>14</v>
      </c>
      <c r="U289" t="n">
        <v>0</v>
      </c>
    </row>
    <row r="290">
      <c r="A290" s="27" t="n"/>
      <c r="B290" s="13" t="n"/>
      <c r="C290" t="inlineStr">
        <is>
          <t>Price_BOM_VLC_VLSC_Insert_284</t>
        </is>
      </c>
      <c r="D290" s="2" t="inlineStr">
        <is>
          <t>:10123-4P-75HP-VLC:10123-4P-100HP-VLC:10123-4P-125HP-VLC:</t>
        </is>
      </c>
      <c r="E290" s="2" t="inlineStr">
        <is>
          <t>X5</t>
        </is>
      </c>
      <c r="F290" s="2" t="inlineStr">
        <is>
          <t>Opt_InsertProvided</t>
        </is>
      </c>
      <c r="G290" s="2" t="inlineStr">
        <is>
          <t>:Ductile Iron, ASTM-A536-80:</t>
        </is>
      </c>
      <c r="H290" s="2" t="inlineStr">
        <is>
          <t>:J:</t>
        </is>
      </c>
      <c r="I290" t="inlineStr">
        <is>
          <t>Coating_Standard</t>
        </is>
      </c>
      <c r="J290" t="inlineStr">
        <is>
          <t>:MechSealDoubleType2:</t>
        </is>
      </c>
      <c r="K290" t="inlineStr">
        <is>
          <t>L</t>
        </is>
      </c>
      <c r="L290" t="inlineStr">
        <is>
          <t>:284TCZ:286TCZ:</t>
        </is>
      </c>
      <c r="M290" s="7" t="inlineStr">
        <is>
          <t>Cast Iron, ASTM-A48, CL 30</t>
        </is>
      </c>
      <c r="N290" s="7" t="inlineStr">
        <is>
          <t>C30</t>
        </is>
      </c>
      <c r="O290" s="2" t="inlineStr">
        <is>
          <t>125# ANSI Flange</t>
        </is>
      </c>
      <c r="P290" s="2" t="n">
        <v>96769442</v>
      </c>
      <c r="Q290" s="7" t="inlineStr">
        <is>
          <t>INSERT,LC,X5,DBL,284TCZ-286TCZ,CI</t>
        </is>
      </c>
      <c r="R290" s="2" t="inlineStr">
        <is>
          <t>A100527</t>
        </is>
      </c>
      <c r="S290" s="2" t="inlineStr">
        <is>
          <t>LT051</t>
        </is>
      </c>
      <c r="T290" s="13" t="n">
        <v>14</v>
      </c>
      <c r="U290" t="n">
        <v>0</v>
      </c>
    </row>
    <row r="291">
      <c r="A291" s="27" t="n"/>
      <c r="B291" s="13" t="n"/>
      <c r="C291" t="inlineStr">
        <is>
          <t>Price_BOM_VLC_VLSC_Insert_285</t>
        </is>
      </c>
      <c r="D291" s="2" t="inlineStr">
        <is>
          <t>:10123-4P-75HP-VLC:10123-4P-100HP-VLC:10123-4P-125HP-VLC:</t>
        </is>
      </c>
      <c r="E291" s="2" t="inlineStr">
        <is>
          <t>X5</t>
        </is>
      </c>
      <c r="F291" s="2" t="inlineStr">
        <is>
          <t>Opt_InsertProvided</t>
        </is>
      </c>
      <c r="G291" s="2" t="inlineStr">
        <is>
          <t>:Ductile Iron, ASTM-A536-80:</t>
        </is>
      </c>
      <c r="H291" s="2" t="inlineStr">
        <is>
          <t>:J:</t>
        </is>
      </c>
      <c r="I291" t="inlineStr">
        <is>
          <t>Coating_Standard</t>
        </is>
      </c>
      <c r="J291" t="inlineStr">
        <is>
          <t>:MechSealType21S:MechSealType1Unbal:</t>
        </is>
      </c>
      <c r="K291" t="inlineStr">
        <is>
          <t>L</t>
        </is>
      </c>
      <c r="L291" t="inlineStr">
        <is>
          <t>:324TCZ:326TCZ:364TCZ:365TCZ:404TCZ:405TCZ:</t>
        </is>
      </c>
      <c r="M291" s="7" t="inlineStr">
        <is>
          <t>Cast Iron, ASTM-A48, CL 30</t>
        </is>
      </c>
      <c r="N291" s="7" t="inlineStr">
        <is>
          <t>C30</t>
        </is>
      </c>
      <c r="O291" s="2" t="inlineStr">
        <is>
          <t>250# ANSI Flange</t>
        </is>
      </c>
      <c r="P291" s="2" t="n">
        <v>96769431</v>
      </c>
      <c r="Q291" s="7" t="inlineStr">
        <is>
          <t>INSERT,LC,X5,SGL,324TCZ-365TCZ,DI</t>
        </is>
      </c>
      <c r="R291" s="2" t="inlineStr">
        <is>
          <t>A100528</t>
        </is>
      </c>
      <c r="S291" s="2" t="inlineStr">
        <is>
          <t>LT051</t>
        </is>
      </c>
      <c r="T291" s="13" t="n">
        <v>14</v>
      </c>
      <c r="U291" t="n">
        <v>0</v>
      </c>
    </row>
    <row r="292">
      <c r="A292" s="27" t="n"/>
      <c r="B292" s="13" t="n"/>
      <c r="C292" t="inlineStr">
        <is>
          <t>Price_BOM_VLC_VLSC_Insert_286</t>
        </is>
      </c>
      <c r="D292" s="2" t="inlineStr">
        <is>
          <t>:10123-4P-75HP-VLC:10123-4P-100HP-VLC:10123-4P-125HP-VLC:</t>
        </is>
      </c>
      <c r="E292" s="2" t="inlineStr">
        <is>
          <t>X5</t>
        </is>
      </c>
      <c r="F292" s="2" t="inlineStr">
        <is>
          <t>Opt_InsertProvided</t>
        </is>
      </c>
      <c r="G292" s="2" t="inlineStr">
        <is>
          <t>:Ductile Iron, ASTM-A536-80:</t>
        </is>
      </c>
      <c r="H292" s="2" t="inlineStr">
        <is>
          <t>:J:</t>
        </is>
      </c>
      <c r="I292" t="inlineStr">
        <is>
          <t>Coating_Standard</t>
        </is>
      </c>
      <c r="J292" t="inlineStr">
        <is>
          <t>:MechSealDoubleType2:</t>
        </is>
      </c>
      <c r="K292" t="inlineStr">
        <is>
          <t>L</t>
        </is>
      </c>
      <c r="L292" t="inlineStr">
        <is>
          <t>:324TCZ:326TCZ:364TCZ:365TCZ:404TCZ:405TCZ:</t>
        </is>
      </c>
      <c r="M292" s="7" t="inlineStr">
        <is>
          <t>Cast Iron, ASTM-A48, CL 30</t>
        </is>
      </c>
      <c r="N292" s="7" t="inlineStr">
        <is>
          <t>C30</t>
        </is>
      </c>
      <c r="O292" s="2" t="inlineStr">
        <is>
          <t>125# ANSI Flange</t>
        </is>
      </c>
      <c r="P292" s="2" t="n">
        <v>96769443</v>
      </c>
      <c r="Q292" s="7" t="inlineStr">
        <is>
          <t>INSERT,LC,X5,DBL,324TCZ-365TCZ,CI</t>
        </is>
      </c>
      <c r="R292" s="2" t="inlineStr">
        <is>
          <t>A100527</t>
        </is>
      </c>
      <c r="S292" s="2" t="inlineStr">
        <is>
          <t>LT051</t>
        </is>
      </c>
      <c r="T292" s="13" t="n">
        <v>14</v>
      </c>
      <c r="U292" t="n">
        <v>0</v>
      </c>
    </row>
    <row r="293">
      <c r="A293" s="27" t="n"/>
      <c r="B293" s="13" t="n"/>
      <c r="C293" t="inlineStr">
        <is>
          <t>Price_BOM_VLC_VLSC_Insert_287</t>
        </is>
      </c>
      <c r="D293" s="2" t="inlineStr">
        <is>
          <t>:10123-4P-75HP-VLSC:10123-4P-100HP-VLSC:10123-4P-125HP-VLSC:</t>
        </is>
      </c>
      <c r="E293" t="inlineStr">
        <is>
          <t>X5</t>
        </is>
      </c>
      <c r="F293" s="2" t="inlineStr">
        <is>
          <t>Opt_InsertProvided</t>
        </is>
      </c>
      <c r="G293" s="2" t="inlineStr">
        <is>
          <t>:Ductile Iron, ASTM-A536-80:</t>
        </is>
      </c>
      <c r="H293" s="2" t="inlineStr">
        <is>
          <t>:J:</t>
        </is>
      </c>
      <c r="I293" t="inlineStr">
        <is>
          <t>Coating_Standard</t>
        </is>
      </c>
      <c r="J293" t="inlineStr">
        <is>
          <t>:MechSealType21:MechSealType2:</t>
        </is>
      </c>
      <c r="K293" t="inlineStr">
        <is>
          <t>E</t>
        </is>
      </c>
      <c r="L293" t="inlineStr">
        <is>
          <t>:254TC:256TC:</t>
        </is>
      </c>
      <c r="M293" s="7" t="inlineStr">
        <is>
          <t>Cast Iron, ASTM-A48, CL 30</t>
        </is>
      </c>
      <c r="N293" s="7" t="inlineStr">
        <is>
          <t>C30</t>
        </is>
      </c>
      <c r="O293" s="2" t="inlineStr">
        <is>
          <t>125# ANSI Flange</t>
        </is>
      </c>
      <c r="P293" s="2" t="n">
        <v>98274028</v>
      </c>
      <c r="Q293" s="1" t="n"/>
      <c r="R293" s="2" t="inlineStr">
        <is>
          <t>A300191</t>
        </is>
      </c>
      <c r="S293" s="2" t="inlineStr">
        <is>
          <t>LT108</t>
        </is>
      </c>
      <c r="T293" s="13" t="n">
        <v>6</v>
      </c>
      <c r="U293" t="n">
        <v>140</v>
      </c>
    </row>
    <row r="294">
      <c r="A294" s="27" t="n"/>
      <c r="B294" s="13" t="n"/>
      <c r="C294" t="inlineStr">
        <is>
          <t>Price_BOM_VLC_VLSC_Insert_288</t>
        </is>
      </c>
      <c r="D294" s="2" t="inlineStr">
        <is>
          <t>:10123-4P-75HP-VLSC:10123-4P-100HP-VLSC:10123-4P-125HP-VLSC:</t>
        </is>
      </c>
      <c r="E294" t="inlineStr">
        <is>
          <t>X5</t>
        </is>
      </c>
      <c r="F294" s="2" t="inlineStr">
        <is>
          <t>Opt_InsertProvided</t>
        </is>
      </c>
      <c r="G294" s="2" t="inlineStr">
        <is>
          <t>:Ductile Iron, ASTM-A536-80:</t>
        </is>
      </c>
      <c r="H294" s="2" t="inlineStr">
        <is>
          <t>:J:</t>
        </is>
      </c>
      <c r="I294" t="inlineStr">
        <is>
          <t>Coating_Standard</t>
        </is>
      </c>
      <c r="J294" t="inlineStr">
        <is>
          <t>:MechSealType21:MechSealType2:</t>
        </is>
      </c>
      <c r="K294" t="inlineStr">
        <is>
          <t>E</t>
        </is>
      </c>
      <c r="L294" t="inlineStr">
        <is>
          <t>:254TC:256TC:</t>
        </is>
      </c>
      <c r="M294" s="7" t="inlineStr">
        <is>
          <t>Cast Iron, ASTM-A48, CL 30</t>
        </is>
      </c>
      <c r="N294" s="7" t="inlineStr">
        <is>
          <t>C30</t>
        </is>
      </c>
      <c r="O294" s="2" t="inlineStr">
        <is>
          <t>250# ANSI Flange</t>
        </is>
      </c>
      <c r="P294" s="2" t="inlineStr">
        <is>
          <t>RTF</t>
        </is>
      </c>
      <c r="Q294" s="1" t="n"/>
      <c r="R294" s="2" t="inlineStr">
        <is>
          <t>A300220</t>
        </is>
      </c>
      <c r="S294" s="2" t="inlineStr">
        <is>
          <t>LT108</t>
        </is>
      </c>
      <c r="T294" s="13" t="n">
        <v>6</v>
      </c>
      <c r="U294" t="n">
        <v>140</v>
      </c>
    </row>
    <row r="295">
      <c r="A295" s="27" t="n"/>
      <c r="B295" s="13" t="n"/>
      <c r="C295" t="inlineStr">
        <is>
          <t>Price_BOM_VLC_VLSC_Insert_289</t>
        </is>
      </c>
      <c r="D295" s="2" t="inlineStr">
        <is>
          <t>:10123-4P-75HP-VLSC:10123-4P-100HP-VLSC:10123-4P-125HP-VLSC:</t>
        </is>
      </c>
      <c r="E295" t="inlineStr">
        <is>
          <t>X5</t>
        </is>
      </c>
      <c r="F295" s="2" t="inlineStr">
        <is>
          <t>Opt_InsertProvided</t>
        </is>
      </c>
      <c r="G295" s="2" t="inlineStr">
        <is>
          <t>:Ductile Iron, ASTM-A536-80:</t>
        </is>
      </c>
      <c r="H295" s="2" t="inlineStr">
        <is>
          <t>:J:</t>
        </is>
      </c>
      <c r="I295" t="inlineStr">
        <is>
          <t>Coating_Standard</t>
        </is>
      </c>
      <c r="J295" t="inlineStr">
        <is>
          <t>:MechSealType21:MechSealType2:</t>
        </is>
      </c>
      <c r="K295" t="inlineStr">
        <is>
          <t>E</t>
        </is>
      </c>
      <c r="L295" t="inlineStr">
        <is>
          <t>:284TC:286TC:</t>
        </is>
      </c>
      <c r="M295" s="7" t="inlineStr">
        <is>
          <t>Cast Iron, ASTM-A48, CL 30</t>
        </is>
      </c>
      <c r="N295" s="7" t="inlineStr">
        <is>
          <t>C30</t>
        </is>
      </c>
      <c r="O295" s="2" t="inlineStr">
        <is>
          <t>125# ANSI Flange</t>
        </is>
      </c>
      <c r="P295" s="2" t="n">
        <v>98358084</v>
      </c>
      <c r="Q295" s="1" t="n"/>
      <c r="R295" s="2" t="inlineStr">
        <is>
          <t>A300184</t>
        </is>
      </c>
      <c r="S295" s="2" t="inlineStr">
        <is>
          <t>LT108</t>
        </is>
      </c>
      <c r="T295" s="13" t="n">
        <v>6</v>
      </c>
      <c r="U295" t="n">
        <v>115</v>
      </c>
    </row>
    <row r="296">
      <c r="A296" s="27" t="n"/>
      <c r="B296" s="13" t="n"/>
      <c r="C296" t="inlineStr">
        <is>
          <t>Price_BOM_VLC_VLSC_Insert_290</t>
        </is>
      </c>
      <c r="D296" s="2" t="inlineStr">
        <is>
          <t>:10123-4P-75HP-VLSC:10123-4P-100HP-VLSC:10123-4P-125HP-VLSC:</t>
        </is>
      </c>
      <c r="E296" t="inlineStr">
        <is>
          <t>X5</t>
        </is>
      </c>
      <c r="F296" s="2" t="inlineStr">
        <is>
          <t>Opt_InsertProvided</t>
        </is>
      </c>
      <c r="G296" s="2" t="inlineStr">
        <is>
          <t>:Ductile Iron, ASTM-A536-80:</t>
        </is>
      </c>
      <c r="H296" s="2" t="inlineStr">
        <is>
          <t>:J:</t>
        </is>
      </c>
      <c r="I296" t="inlineStr">
        <is>
          <t>Coating_Standard</t>
        </is>
      </c>
      <c r="J296" t="inlineStr">
        <is>
          <t>:MechSealType21:MechSealType2:</t>
        </is>
      </c>
      <c r="K296" t="inlineStr">
        <is>
          <t>E</t>
        </is>
      </c>
      <c r="L296" t="inlineStr">
        <is>
          <t>:284TC:286TC:</t>
        </is>
      </c>
      <c r="M296" s="7" t="inlineStr">
        <is>
          <t>Cast Iron, ASTM-A48, CL 30</t>
        </is>
      </c>
      <c r="N296" s="7" t="inlineStr">
        <is>
          <t>C30</t>
        </is>
      </c>
      <c r="O296" s="2" t="inlineStr">
        <is>
          <t>250# ANSI Flange</t>
        </is>
      </c>
      <c r="P296" s="2" t="inlineStr">
        <is>
          <t>RTF</t>
        </is>
      </c>
      <c r="Q296" s="1" t="n"/>
      <c r="R296" s="2" t="inlineStr">
        <is>
          <t>A300214</t>
        </is>
      </c>
      <c r="S296" s="2" t="inlineStr">
        <is>
          <t>LT108</t>
        </is>
      </c>
      <c r="T296" s="13" t="n">
        <v>6</v>
      </c>
      <c r="U296" t="n">
        <v>115</v>
      </c>
    </row>
    <row r="297">
      <c r="A297" s="27" t="n"/>
      <c r="B297" s="13" t="n"/>
      <c r="C297" t="inlineStr">
        <is>
          <t>Price_BOM_VLC_VLSC_Insert_291</t>
        </is>
      </c>
      <c r="D297" s="2" t="inlineStr">
        <is>
          <t>:10123-4P-75HP-VLSC:10123-4P-100HP-VLSC:10123-4P-125HP-VLSC:</t>
        </is>
      </c>
      <c r="E297" s="7" t="inlineStr">
        <is>
          <t>X5</t>
        </is>
      </c>
      <c r="F297" s="2" t="inlineStr">
        <is>
          <t>Opt_InsertProvided</t>
        </is>
      </c>
      <c r="G297" s="2" t="inlineStr">
        <is>
          <t>:Ductile Iron, ASTM-A536-80:</t>
        </is>
      </c>
      <c r="H297" s="2" t="inlineStr">
        <is>
          <t>:J:</t>
        </is>
      </c>
      <c r="I297" t="inlineStr">
        <is>
          <t>Coating_Standard</t>
        </is>
      </c>
      <c r="J297" t="inlineStr">
        <is>
          <t>:MechSealType21:MechSealType2:</t>
        </is>
      </c>
      <c r="K297" s="7" t="inlineStr">
        <is>
          <t>E</t>
        </is>
      </c>
      <c r="L297" t="inlineStr">
        <is>
          <t>:324TC:326TC:</t>
        </is>
      </c>
      <c r="M297" s="7" t="inlineStr">
        <is>
          <t>Cast Iron, ASTM-A48, CL 30</t>
        </is>
      </c>
      <c r="N297" s="7" t="inlineStr">
        <is>
          <t>C30</t>
        </is>
      </c>
      <c r="O297" s="2" t="inlineStr">
        <is>
          <t>125# ANSI Flange</t>
        </is>
      </c>
      <c r="P297" s="2" t="n">
        <v>96759589</v>
      </c>
      <c r="Q297" s="2" t="inlineStr">
        <is>
          <t>BRK B/M VLS X5,1012 324/405 TC MTR</t>
        </is>
      </c>
      <c r="R297" t="inlineStr">
        <is>
          <t>A100347</t>
        </is>
      </c>
      <c r="S297" s="2" t="inlineStr">
        <is>
          <t>LT108</t>
        </is>
      </c>
      <c r="T297" s="13" t="n">
        <v>6</v>
      </c>
      <c r="U297" t="n">
        <v>300</v>
      </c>
    </row>
    <row r="298">
      <c r="A298" s="27" t="n"/>
      <c r="B298" s="13" t="n"/>
      <c r="C298" t="inlineStr">
        <is>
          <t>Price_BOM_VLC_VLSC_Insert_292</t>
        </is>
      </c>
      <c r="D298" s="2" t="inlineStr">
        <is>
          <t>:10123-4P-75HP-VLSC:10123-4P-100HP-VLSC:10123-4P-125HP-VLSC:</t>
        </is>
      </c>
      <c r="E298" s="7" t="inlineStr">
        <is>
          <t>X5</t>
        </is>
      </c>
      <c r="F298" s="2" t="inlineStr">
        <is>
          <t>Opt_InsertProvided</t>
        </is>
      </c>
      <c r="G298" s="2" t="inlineStr">
        <is>
          <t>:Ductile Iron, ASTM-A536-80:</t>
        </is>
      </c>
      <c r="H298" s="2" t="inlineStr">
        <is>
          <t>:J:</t>
        </is>
      </c>
      <c r="I298" t="inlineStr">
        <is>
          <t>Coating_Standard</t>
        </is>
      </c>
      <c r="J298" t="inlineStr">
        <is>
          <t>:MechSealType21:MechSealType2:</t>
        </is>
      </c>
      <c r="K298" s="7" t="inlineStr">
        <is>
          <t>E</t>
        </is>
      </c>
      <c r="L298" t="inlineStr">
        <is>
          <t>:324TC:326TC:</t>
        </is>
      </c>
      <c r="M298" s="7" t="inlineStr">
        <is>
          <t>Cast Iron, ASTM-A48, CL 30</t>
        </is>
      </c>
      <c r="N298" s="7" t="inlineStr">
        <is>
          <t>C30</t>
        </is>
      </c>
      <c r="O298" s="2" t="inlineStr">
        <is>
          <t>250# ANSI Flange</t>
        </is>
      </c>
      <c r="P298" s="2" t="inlineStr">
        <is>
          <t>RTF</t>
        </is>
      </c>
      <c r="Q298" s="2" t="inlineStr">
        <is>
          <t>BRK B/M VLS X5,1012 324/405 TC MTR</t>
        </is>
      </c>
      <c r="R298" s="2" t="inlineStr">
        <is>
          <t>A300230</t>
        </is>
      </c>
      <c r="S298" s="2" t="inlineStr">
        <is>
          <t>LT108</t>
        </is>
      </c>
      <c r="T298" s="13" t="n">
        <v>6</v>
      </c>
      <c r="U298" t="n">
        <v>300</v>
      </c>
    </row>
    <row r="299">
      <c r="A299" s="27" t="n"/>
      <c r="B299" s="13" t="n"/>
      <c r="C299" t="inlineStr">
        <is>
          <t>Price_BOM_VLC_VLSC_Insert_293</t>
        </is>
      </c>
      <c r="D299" s="2" t="inlineStr">
        <is>
          <t>:10123-4P-75HP-VLSC:10123-4P-100HP-VLSC:10123-4P-125HP-VLSC:</t>
        </is>
      </c>
      <c r="E299" s="7" t="inlineStr">
        <is>
          <t>X5</t>
        </is>
      </c>
      <c r="F299" s="2" t="inlineStr">
        <is>
          <t>Opt_InsertProvided</t>
        </is>
      </c>
      <c r="G299" s="2" t="inlineStr">
        <is>
          <t>:Ductile Iron, ASTM-A536-80:</t>
        </is>
      </c>
      <c r="H299" s="2" t="inlineStr">
        <is>
          <t>:J:</t>
        </is>
      </c>
      <c r="I299" t="inlineStr">
        <is>
          <t>Coating_Standard</t>
        </is>
      </c>
      <c r="J299" t="inlineStr">
        <is>
          <t>:MechSealType21:MechSealType2:</t>
        </is>
      </c>
      <c r="K299" s="7" t="inlineStr">
        <is>
          <t>E</t>
        </is>
      </c>
      <c r="L299" t="inlineStr">
        <is>
          <t>:364TC:365TC:</t>
        </is>
      </c>
      <c r="M299" s="7" t="inlineStr">
        <is>
          <t>Cast Iron, ASTM-A48, CL 30</t>
        </is>
      </c>
      <c r="N299" s="7" t="inlineStr">
        <is>
          <t>C30</t>
        </is>
      </c>
      <c r="O299" s="2" t="inlineStr">
        <is>
          <t>125# ANSI Flange</t>
        </is>
      </c>
      <c r="P299" s="2" t="n">
        <v>96759589</v>
      </c>
      <c r="Q299" s="2" t="inlineStr">
        <is>
          <t>BRK B/M VLS X5,1012 324/405 TC MTR</t>
        </is>
      </c>
      <c r="R299" t="inlineStr">
        <is>
          <t>A100354</t>
        </is>
      </c>
      <c r="S299" s="2" t="inlineStr">
        <is>
          <t>LT108</t>
        </is>
      </c>
      <c r="T299" s="13" t="n">
        <v>6</v>
      </c>
      <c r="U299" t="n">
        <v>300</v>
      </c>
    </row>
    <row r="300">
      <c r="A300" s="27" t="n"/>
      <c r="B300" s="13" t="n"/>
      <c r="C300" t="inlineStr">
        <is>
          <t>Price_BOM_VLC_VLSC_Insert_294</t>
        </is>
      </c>
      <c r="D300" s="2" t="inlineStr">
        <is>
          <t>:10123-4P-75HP-VLSC:10123-4P-100HP-VLSC:10123-4P-125HP-VLSC:</t>
        </is>
      </c>
      <c r="E300" s="7" t="inlineStr">
        <is>
          <t>X5</t>
        </is>
      </c>
      <c r="F300" s="2" t="inlineStr">
        <is>
          <t>Opt_InsertProvided</t>
        </is>
      </c>
      <c r="G300" s="2" t="inlineStr">
        <is>
          <t>:Ductile Iron, ASTM-A536-80:</t>
        </is>
      </c>
      <c r="H300" s="2" t="inlineStr">
        <is>
          <t>:J:</t>
        </is>
      </c>
      <c r="I300" t="inlineStr">
        <is>
          <t>Coating_Standard</t>
        </is>
      </c>
      <c r="J300" t="inlineStr">
        <is>
          <t>:MechSealType21:MechSealType2:</t>
        </is>
      </c>
      <c r="K300" s="7" t="inlineStr">
        <is>
          <t>E</t>
        </is>
      </c>
      <c r="L300" t="inlineStr">
        <is>
          <t>:364TC:365TC:</t>
        </is>
      </c>
      <c r="M300" s="7" t="inlineStr">
        <is>
          <t>Cast Iron, ASTM-A48, CL 30</t>
        </is>
      </c>
      <c r="N300" s="7" t="inlineStr">
        <is>
          <t>C30</t>
        </is>
      </c>
      <c r="O300" s="2" t="inlineStr">
        <is>
          <t>250# ANSI Flange</t>
        </is>
      </c>
      <c r="P300" s="2" t="inlineStr">
        <is>
          <t>RTF</t>
        </is>
      </c>
      <c r="Q300" s="2" t="inlineStr">
        <is>
          <t>BRK B/M VLS X5,1012 324/405 TC MTR</t>
        </is>
      </c>
      <c r="R300" s="2" t="inlineStr">
        <is>
          <t>A300231</t>
        </is>
      </c>
      <c r="S300" s="2" t="inlineStr">
        <is>
          <t>LT108</t>
        </is>
      </c>
      <c r="T300" s="13" t="n">
        <v>6</v>
      </c>
      <c r="U300" t="n">
        <v>300</v>
      </c>
    </row>
    <row r="301">
      <c r="A301" s="27" t="n"/>
      <c r="B301" s="13" t="n"/>
      <c r="C301" t="inlineStr">
        <is>
          <t>Price_BOM_VLC_VLSC_Insert_295</t>
        </is>
      </c>
      <c r="D301" s="2" t="inlineStr">
        <is>
          <t>:10123-4P-75HP-VLSC:10123-4P-100HP-VLSC:10123-4P-125HP-VLSC:</t>
        </is>
      </c>
      <c r="E301" s="7" t="inlineStr">
        <is>
          <t>X5</t>
        </is>
      </c>
      <c r="F301" s="2" t="inlineStr">
        <is>
          <t>Opt_InsertProvided</t>
        </is>
      </c>
      <c r="G301" s="2" t="inlineStr">
        <is>
          <t>:Ductile Iron, ASTM-A536-80:</t>
        </is>
      </c>
      <c r="H301" s="2" t="inlineStr">
        <is>
          <t>:J:</t>
        </is>
      </c>
      <c r="I301" t="inlineStr">
        <is>
          <t>Coating_Standard</t>
        </is>
      </c>
      <c r="J301" t="inlineStr">
        <is>
          <t>:MechSealType21:MechSealType2:</t>
        </is>
      </c>
      <c r="K301" s="7" t="inlineStr">
        <is>
          <t>E</t>
        </is>
      </c>
      <c r="L301" t="inlineStr">
        <is>
          <t>:404TC:405TC</t>
        </is>
      </c>
      <c r="M301" s="7" t="inlineStr">
        <is>
          <t>Cast Iron, ASTM-A48, CL 30</t>
        </is>
      </c>
      <c r="N301" s="7" t="inlineStr">
        <is>
          <t>C30</t>
        </is>
      </c>
      <c r="O301" s="2" t="inlineStr">
        <is>
          <t>125# ANSI Flange</t>
        </is>
      </c>
      <c r="P301" s="2" t="n">
        <v>96759589</v>
      </c>
      <c r="Q301" s="2" t="inlineStr">
        <is>
          <t>BRK B/M VLS X5,1012 324/405 TC MTR</t>
        </is>
      </c>
      <c r="R301" s="7" t="inlineStr">
        <is>
          <t>A100358</t>
        </is>
      </c>
      <c r="S301" s="2" t="inlineStr">
        <is>
          <t>LT108</t>
        </is>
      </c>
      <c r="T301" s="13" t="n">
        <v>6</v>
      </c>
      <c r="U301" t="n">
        <v>300</v>
      </c>
    </row>
    <row r="302">
      <c r="A302" s="27" t="n"/>
      <c r="B302" s="13" t="n"/>
      <c r="C302" t="inlineStr">
        <is>
          <t>Price_BOM_VLC_VLSC_Insert_296</t>
        </is>
      </c>
      <c r="D302" s="2" t="inlineStr">
        <is>
          <t>:10123-4P-75HP-VLSC:10123-4P-100HP-VLSC:10123-4P-125HP-VLSC:</t>
        </is>
      </c>
      <c r="E302" s="7" t="inlineStr">
        <is>
          <t>X5</t>
        </is>
      </c>
      <c r="F302" s="2" t="inlineStr">
        <is>
          <t>Opt_InsertProvided</t>
        </is>
      </c>
      <c r="G302" s="2" t="inlineStr">
        <is>
          <t>:Ductile Iron, ASTM-A536-80:</t>
        </is>
      </c>
      <c r="H302" s="2" t="inlineStr">
        <is>
          <t>:J:</t>
        </is>
      </c>
      <c r="I302" t="inlineStr">
        <is>
          <t>Coating_Standard</t>
        </is>
      </c>
      <c r="J302" t="inlineStr">
        <is>
          <t>:MechSealType21:MechSealType2:</t>
        </is>
      </c>
      <c r="K302" s="7" t="inlineStr">
        <is>
          <t>E</t>
        </is>
      </c>
      <c r="L302" t="inlineStr">
        <is>
          <t>:404TC:405TC</t>
        </is>
      </c>
      <c r="M302" s="7" t="inlineStr">
        <is>
          <t>Cast Iron, ASTM-A48, CL 30</t>
        </is>
      </c>
      <c r="N302" s="7" t="inlineStr">
        <is>
          <t>C30</t>
        </is>
      </c>
      <c r="O302" s="2" t="inlineStr">
        <is>
          <t>250# ANSI Flange</t>
        </is>
      </c>
      <c r="P302" s="2" t="inlineStr">
        <is>
          <t>RTF</t>
        </is>
      </c>
      <c r="Q302" s="2" t="inlineStr">
        <is>
          <t>BRK B/M VLS X5,1012 324/405 TC MTR</t>
        </is>
      </c>
      <c r="R302" s="2" t="inlineStr">
        <is>
          <t>A300232</t>
        </is>
      </c>
      <c r="S302" s="2" t="inlineStr">
        <is>
          <t>LT108</t>
        </is>
      </c>
      <c r="T302" s="13" t="n">
        <v>6</v>
      </c>
      <c r="U302" t="n">
        <v>300</v>
      </c>
    </row>
    <row r="303">
      <c r="A303" s="27" t="n"/>
      <c r="B303" s="13" t="n"/>
      <c r="C303" t="inlineStr">
        <is>
          <t>Price_BOM_VLC_VLSC_Insert_297</t>
        </is>
      </c>
      <c r="D303" s="2" t="inlineStr">
        <is>
          <t>:10123-4P-75HP-VLSC:10123-4P-100HP-VLSC:10123-4P-125HP-VLSC:</t>
        </is>
      </c>
      <c r="E303" s="7" t="inlineStr">
        <is>
          <t>X5</t>
        </is>
      </c>
      <c r="F303" s="2" t="inlineStr">
        <is>
          <t>Opt_InsertProvided</t>
        </is>
      </c>
      <c r="G303" s="2" t="inlineStr">
        <is>
          <t>:Ductile Iron, ASTM-A536-80:</t>
        </is>
      </c>
      <c r="H303" s="2" t="inlineStr">
        <is>
          <t>:J:</t>
        </is>
      </c>
      <c r="I303" t="inlineStr">
        <is>
          <t>Coating_Standard</t>
        </is>
      </c>
      <c r="J303" t="inlineStr">
        <is>
          <t>:MechSealType21:MechSealType2:</t>
        </is>
      </c>
      <c r="K303" s="7" t="inlineStr">
        <is>
          <t>E</t>
        </is>
      </c>
      <c r="L303" t="inlineStr">
        <is>
          <t>:444TC:445TC:</t>
        </is>
      </c>
      <c r="M303" s="7" t="inlineStr">
        <is>
          <t>Cast Iron, ASTM-A48, CL 30</t>
        </is>
      </c>
      <c r="N303" s="7" t="inlineStr">
        <is>
          <t>C30</t>
        </is>
      </c>
      <c r="O303" s="2" t="inlineStr">
        <is>
          <t>125# ANSI Flange</t>
        </is>
      </c>
      <c r="P303" s="63" t="n">
        <v>96699316</v>
      </c>
      <c r="Q303" s="7" t="n"/>
      <c r="R303" t="inlineStr">
        <is>
          <t>A100396</t>
        </is>
      </c>
      <c r="S303" s="2" t="inlineStr">
        <is>
          <t>LT108</t>
        </is>
      </c>
      <c r="T303" s="13" t="n">
        <v>6</v>
      </c>
      <c r="U303" t="n">
        <v>250</v>
      </c>
    </row>
    <row r="304">
      <c r="A304" s="27" t="n"/>
      <c r="B304" s="13" t="n"/>
      <c r="C304" t="inlineStr">
        <is>
          <t>Price_BOM_VLC_VLSC_Insert_298</t>
        </is>
      </c>
      <c r="D304" s="2" t="inlineStr">
        <is>
          <t>:10123-4P-75HP-VLSC:10123-4P-100HP-VLSC:10123-4P-125HP-VLSC:</t>
        </is>
      </c>
      <c r="E304" s="7" t="inlineStr">
        <is>
          <t>X5</t>
        </is>
      </c>
      <c r="F304" s="2" t="inlineStr">
        <is>
          <t>Opt_InsertProvided</t>
        </is>
      </c>
      <c r="G304" s="2" t="inlineStr">
        <is>
          <t>:Ductile Iron, ASTM-A536-80:</t>
        </is>
      </c>
      <c r="H304" s="2" t="inlineStr">
        <is>
          <t>:J:</t>
        </is>
      </c>
      <c r="I304" t="inlineStr">
        <is>
          <t>Coating_Standard</t>
        </is>
      </c>
      <c r="J304" t="inlineStr">
        <is>
          <t>:MechSealType21:MechSealType2:</t>
        </is>
      </c>
      <c r="K304" s="7" t="inlineStr">
        <is>
          <t>E</t>
        </is>
      </c>
      <c r="L304" t="inlineStr">
        <is>
          <t>:444TC:445TC:</t>
        </is>
      </c>
      <c r="M304" s="7" t="inlineStr">
        <is>
          <t>Cast Iron, ASTM-A48, CL 30</t>
        </is>
      </c>
      <c r="N304" s="7" t="inlineStr">
        <is>
          <t>C30</t>
        </is>
      </c>
      <c r="O304" s="2" t="inlineStr">
        <is>
          <t>250# ANSI Flange</t>
        </is>
      </c>
      <c r="P304" s="7" t="inlineStr">
        <is>
          <t>RTF</t>
        </is>
      </c>
      <c r="Q304" s="7" t="n"/>
      <c r="R304" s="2" t="inlineStr">
        <is>
          <t>A100550</t>
        </is>
      </c>
      <c r="S304" s="2" t="inlineStr">
        <is>
          <t>LT108</t>
        </is>
      </c>
      <c r="T304" s="13" t="n">
        <v>6</v>
      </c>
      <c r="U304" t="n">
        <v>250</v>
      </c>
    </row>
    <row r="305">
      <c r="A305" s="27" t="n"/>
      <c r="B305" s="13" t="n"/>
      <c r="C305" t="inlineStr">
        <is>
          <t>Price_BOM_VLC_VLSC_Insert_299</t>
        </is>
      </c>
      <c r="D305" s="68" t="inlineStr">
        <is>
          <t>:20951-2P-15HP-VLC:20951-2P-20HP-VLC:20951-2P-25HP-VLC:20951-2P-30HP-VLC:20951-4P-3HP-VLC:20951-4P-5HP-VLC:</t>
        </is>
      </c>
      <c r="E305" t="inlineStr">
        <is>
          <t>X4</t>
        </is>
      </c>
      <c r="F305" s="2" t="inlineStr">
        <is>
          <t>Opt_InsertProvided</t>
        </is>
      </c>
      <c r="G305" t="inlineStr">
        <is>
          <t>:Cast Iron, ASTM-A48, CL 30:Cast Iron, ASTM-A48, CL 35:</t>
        </is>
      </c>
      <c r="H305" s="2" t="inlineStr">
        <is>
          <t>:C30:C35:</t>
        </is>
      </c>
      <c r="I305" t="inlineStr">
        <is>
          <t>Coating_Standard</t>
        </is>
      </c>
      <c r="J305" t="inlineStr">
        <is>
          <t>:MechSealType21S:MechSealType1Unbal:</t>
        </is>
      </c>
      <c r="K305" t="inlineStr">
        <is>
          <t>W</t>
        </is>
      </c>
      <c r="L305" t="inlineStr">
        <is>
          <t>:213JMZ:215JMZ:213JM:215JM:254JM:256JM:</t>
        </is>
      </c>
      <c r="M305" s="7" t="inlineStr">
        <is>
          <t>Cast Iron, ASTM-A48, CL 30</t>
        </is>
      </c>
      <c r="N305" s="7" t="inlineStr">
        <is>
          <t>C30</t>
        </is>
      </c>
      <c r="O305" s="2" t="inlineStr">
        <is>
          <t>125# ANSI Flange</t>
        </is>
      </c>
      <c r="P305" s="2" t="n">
        <v>96769369</v>
      </c>
      <c r="Q305" s="7" t="inlineStr">
        <is>
          <t>INSERT,LC,X4,JM,SGL, 8.5"AK,CI</t>
        </is>
      </c>
      <c r="R305" s="2" t="inlineStr">
        <is>
          <t>A100525</t>
        </is>
      </c>
      <c r="S305" s="2" t="inlineStr">
        <is>
          <t>LT027</t>
        </is>
      </c>
      <c r="T305" s="13" t="n">
        <v>0</v>
      </c>
      <c r="U305" t="n">
        <v>0</v>
      </c>
    </row>
    <row r="306">
      <c r="A306" s="27" t="n"/>
      <c r="B306" s="13" t="n"/>
      <c r="C306" t="inlineStr">
        <is>
          <t>Price_BOM_VLC_VLSC_Insert_300</t>
        </is>
      </c>
      <c r="D306" s="68" t="inlineStr">
        <is>
          <t>:20951-2P-15HP-VLC:20951-2P-20HP-VLC:20951-2P-25HP-VLC:20951-2P-30HP-VLC:20951-4P-3HP-VLC:20951-4P-5HP-VLC:</t>
        </is>
      </c>
      <c r="E306" t="inlineStr">
        <is>
          <t>X4</t>
        </is>
      </c>
      <c r="F306" s="2" t="inlineStr">
        <is>
          <t>Opt_InsertProvided</t>
        </is>
      </c>
      <c r="G306" t="inlineStr">
        <is>
          <t>:Cast Iron, ASTM-A48, CL 30:Cast Iron, ASTM-A48, CL 35:</t>
        </is>
      </c>
      <c r="H306" s="2" t="inlineStr">
        <is>
          <t>:C30:C35:</t>
        </is>
      </c>
      <c r="I306" t="inlineStr">
        <is>
          <t>Coating_Standard</t>
        </is>
      </c>
      <c r="J306" t="inlineStr">
        <is>
          <t>:MechSealType21S:MechSealType1Unbal:</t>
        </is>
      </c>
      <c r="K306" t="inlineStr">
        <is>
          <t>W</t>
        </is>
      </c>
      <c r="L306" t="inlineStr">
        <is>
          <t>:284JM:286JM:324JM:326JM:364JMZ:365JMZ:404JMZ:405JMZ:</t>
        </is>
      </c>
      <c r="M306" s="7" t="inlineStr">
        <is>
          <t>Cast Iron, ASTM-A48, CL 30</t>
        </is>
      </c>
      <c r="N306" s="7" t="inlineStr">
        <is>
          <t>C30</t>
        </is>
      </c>
      <c r="O306" s="2" t="inlineStr">
        <is>
          <t>125# ANSI Flange</t>
        </is>
      </c>
      <c r="P306" s="2" t="n">
        <v>96769370</v>
      </c>
      <c r="Q306" s="7" t="inlineStr">
        <is>
          <t>INSERT,LC,X4,JM,SGL,12.5"AK,CI</t>
        </is>
      </c>
      <c r="R306" s="2" t="inlineStr">
        <is>
          <t>A100525</t>
        </is>
      </c>
      <c r="S306" s="2" t="inlineStr">
        <is>
          <t>LT027</t>
        </is>
      </c>
      <c r="T306" s="13" t="n">
        <v>0</v>
      </c>
      <c r="U306" t="n">
        <v>0</v>
      </c>
    </row>
    <row r="307">
      <c r="A307" s="27" t="n"/>
      <c r="B307" s="13" t="n"/>
      <c r="C307" s="7" t="inlineStr">
        <is>
          <t>Price_BOM_VLC_VLSC_Insert_301</t>
        </is>
      </c>
      <c r="D307" s="2" t="inlineStr">
        <is>
          <t>:10123-4P-75HP-VLC:10123-4P-100HP-VLC:10123-4P-125HP-VLC:</t>
        </is>
      </c>
      <c r="E307" s="2" t="inlineStr">
        <is>
          <t>X5</t>
        </is>
      </c>
      <c r="F307" s="2" t="inlineStr">
        <is>
          <t>Opt_InsertProvided</t>
        </is>
      </c>
      <c r="G307" s="2" t="inlineStr">
        <is>
          <t>:Ductile Iron, ASTM-A536-80:</t>
        </is>
      </c>
      <c r="H307" s="2" t="inlineStr">
        <is>
          <t>:J:</t>
        </is>
      </c>
      <c r="I307" t="inlineStr">
        <is>
          <t>Coating_Standard</t>
        </is>
      </c>
      <c r="J307" t="inlineStr">
        <is>
          <t>:MechSealType21S:MechSealType1Unbal:</t>
        </is>
      </c>
      <c r="K307" t="inlineStr">
        <is>
          <t>L</t>
        </is>
      </c>
      <c r="L307" t="inlineStr">
        <is>
          <t>:213TCZ:215TCZ:254TCZ:256TCZ:</t>
        </is>
      </c>
      <c r="M307" s="7" t="inlineStr">
        <is>
          <t>Cast Iron, ASTM-A48, CL 30</t>
        </is>
      </c>
      <c r="N307" s="7" t="inlineStr">
        <is>
          <t>C30</t>
        </is>
      </c>
      <c r="O307" s="2" t="inlineStr">
        <is>
          <t>125# ANSI Flange</t>
        </is>
      </c>
      <c r="P307" s="2" t="n">
        <v>96769426</v>
      </c>
      <c r="Q307" s="7" t="inlineStr">
        <is>
          <t>INSERT,LC,X5,SGL,213TCZ-256TCZ,CI</t>
        </is>
      </c>
      <c r="R307" s="2" t="inlineStr">
        <is>
          <t>A100527</t>
        </is>
      </c>
      <c r="S307" s="2" t="inlineStr">
        <is>
          <t>LT027</t>
        </is>
      </c>
      <c r="T307" s="13" t="n">
        <v>0</v>
      </c>
      <c r="U307" t="n">
        <v>0</v>
      </c>
    </row>
    <row r="308">
      <c r="A308" s="27" t="n"/>
      <c r="B308" s="13" t="n"/>
      <c r="C308" s="7" t="inlineStr">
        <is>
          <t>Price_BOM_VLC_VLSC_Insert_302</t>
        </is>
      </c>
      <c r="D308" s="2" t="inlineStr">
        <is>
          <t>:10123-4P-75HP-VLC:10123-4P-100HP-VLC:10123-4P-125HP-VLC:</t>
        </is>
      </c>
      <c r="E308" s="2" t="inlineStr">
        <is>
          <t>X5</t>
        </is>
      </c>
      <c r="F308" s="2" t="inlineStr">
        <is>
          <t>Opt_InsertProvided</t>
        </is>
      </c>
      <c r="G308" s="2" t="inlineStr">
        <is>
          <t>:Ductile Iron, ASTM-A536-80:</t>
        </is>
      </c>
      <c r="H308" s="2" t="inlineStr">
        <is>
          <t>:J:</t>
        </is>
      </c>
      <c r="I308" t="inlineStr">
        <is>
          <t>Coating_Standard</t>
        </is>
      </c>
      <c r="J308" t="inlineStr">
        <is>
          <t>:MechSealType21S:MechSealType1Unbal:</t>
        </is>
      </c>
      <c r="K308" t="inlineStr">
        <is>
          <t>L</t>
        </is>
      </c>
      <c r="L308" t="inlineStr">
        <is>
          <t>:284TCZ:286TCZ:</t>
        </is>
      </c>
      <c r="M308" s="7" t="inlineStr">
        <is>
          <t>Cast Iron, ASTM-A48, CL 30</t>
        </is>
      </c>
      <c r="N308" s="7" t="inlineStr">
        <is>
          <t>C30</t>
        </is>
      </c>
      <c r="O308" s="2" t="inlineStr">
        <is>
          <t>125# ANSI Flange</t>
        </is>
      </c>
      <c r="P308" s="2" t="n">
        <v>96769427</v>
      </c>
      <c r="Q308" s="7" t="inlineStr">
        <is>
          <t>INSERT,LC,X5,SGL,284TCZ-286TCZ,CI</t>
        </is>
      </c>
      <c r="R308" s="2" t="inlineStr">
        <is>
          <t>A100527</t>
        </is>
      </c>
      <c r="S308" s="2" t="inlineStr">
        <is>
          <t>LT027</t>
        </is>
      </c>
      <c r="T308" s="13" t="n">
        <v>0</v>
      </c>
      <c r="U308" t="n">
        <v>0</v>
      </c>
    </row>
    <row r="309">
      <c r="A309" s="27" t="n"/>
      <c r="B309" s="13" t="n"/>
      <c r="C309" s="7" t="inlineStr">
        <is>
          <t>Price_BOM_VLC_VLSC_Insert_303</t>
        </is>
      </c>
      <c r="D309" s="2" t="inlineStr">
        <is>
          <t>:10123-4P-75HP-VLC:10123-4P-100HP-VLC:10123-4P-125HP-VLC:</t>
        </is>
      </c>
      <c r="E309" s="2" t="inlineStr">
        <is>
          <t>X5</t>
        </is>
      </c>
      <c r="F309" s="2" t="inlineStr">
        <is>
          <t>Opt_InsertProvided</t>
        </is>
      </c>
      <c r="G309" s="2" t="inlineStr">
        <is>
          <t>:Ductile Iron, ASTM-A536-80:</t>
        </is>
      </c>
      <c r="H309" s="2" t="inlineStr">
        <is>
          <t>:J:</t>
        </is>
      </c>
      <c r="I309" t="inlineStr">
        <is>
          <t>Coating_Standard</t>
        </is>
      </c>
      <c r="J309" t="inlineStr">
        <is>
          <t>:MechSealType21S:MechSealType1Unbal:</t>
        </is>
      </c>
      <c r="K309" t="inlineStr">
        <is>
          <t>L</t>
        </is>
      </c>
      <c r="L309" t="inlineStr">
        <is>
          <t>:324TCZ:326TCZ:364TCZ:365TCZ:404TCZ:405TCZ:</t>
        </is>
      </c>
      <c r="M309" s="7" t="inlineStr">
        <is>
          <t>Cast Iron, ASTM-A48, CL 30</t>
        </is>
      </c>
      <c r="N309" s="7" t="inlineStr">
        <is>
          <t>C30</t>
        </is>
      </c>
      <c r="O309" s="2" t="inlineStr">
        <is>
          <t>125# ANSI Flange</t>
        </is>
      </c>
      <c r="P309" s="2" t="n">
        <v>96769428</v>
      </c>
      <c r="Q309" s="7" t="inlineStr">
        <is>
          <t>INSERT,LC,X5,SGL,324TCZ-365TCZ,CI</t>
        </is>
      </c>
      <c r="R309" s="2" t="inlineStr">
        <is>
          <t>A100527</t>
        </is>
      </c>
      <c r="S309" s="2" t="inlineStr">
        <is>
          <t>LT027</t>
        </is>
      </c>
      <c r="T309" s="13" t="n">
        <v>0</v>
      </c>
      <c r="U309" t="n">
        <v>0</v>
      </c>
    </row>
    <row r="310">
      <c r="A310" s="27" t="n"/>
      <c r="B310" s="13" t="n"/>
      <c r="C310" s="7" t="inlineStr">
        <is>
          <t>Price_BOM_VLC_VLSC_Insert_304</t>
        </is>
      </c>
      <c r="D310" t="inlineStr">
        <is>
          <t>:25709-2P-7.5HP-VLSC:25709-2P-10HP-VLSC:25709-2P-15HP-VLSC:25709-2P-20HP-VLSC:25709-2P-25HP-VLSC:25709-4P-3HP-VLSC:</t>
        </is>
      </c>
      <c r="E310" t="inlineStr">
        <is>
          <t>X4</t>
        </is>
      </c>
      <c r="F310" s="2" t="inlineStr">
        <is>
          <t>Opt_InsertProvided</t>
        </is>
      </c>
      <c r="G310" t="inlineStr">
        <is>
          <t>:Cast Iron, ASTM-A48, CL 35:CaseMatl_Ductile_Iron_ASTM-A536-80:</t>
        </is>
      </c>
      <c r="H310" s="2" t="inlineStr">
        <is>
          <t>:C30:C35:J:</t>
        </is>
      </c>
      <c r="I310" t="inlineStr">
        <is>
          <t>Coating_Standard</t>
        </is>
      </c>
      <c r="J310" t="inlineStr">
        <is>
          <t>:MechSealType21:MechSealType2:</t>
        </is>
      </c>
      <c r="K310" t="inlineStr">
        <is>
          <t>E</t>
        </is>
      </c>
      <c r="L310" t="inlineStr">
        <is>
          <t>:254TC:256TC:284TC:286TC:284TSC:286TSC:</t>
        </is>
      </c>
      <c r="M310" s="7" t="inlineStr">
        <is>
          <t>Cast Iron, ASTM-A48, CL 30</t>
        </is>
      </c>
      <c r="N310" s="7" t="inlineStr">
        <is>
          <t>C30</t>
        </is>
      </c>
      <c r="O310" s="2" t="inlineStr">
        <is>
          <t>125# ANSI Flange</t>
        </is>
      </c>
      <c r="P310" s="2" t="n">
        <v>98269622</v>
      </c>
      <c r="Q310" s="1" t="n"/>
      <c r="R310" s="2" t="inlineStr">
        <is>
          <t>A300166</t>
        </is>
      </c>
      <c r="S310" s="2" t="inlineStr">
        <is>
          <t>LT108</t>
        </is>
      </c>
      <c r="T310" s="13" t="n">
        <v>6</v>
      </c>
      <c r="U310" t="n">
        <v>115</v>
      </c>
    </row>
    <row r="311">
      <c r="A311" s="27" t="n"/>
      <c r="B311" s="13" t="n"/>
      <c r="C311" s="7" t="inlineStr">
        <is>
          <t>Price_BOM_VLC_VLSC_Insert_305</t>
        </is>
      </c>
      <c r="D311" t="inlineStr">
        <is>
          <t>:25709-2P-7.5HP-VLSC:25709-2P-10HP-VLSC:25709-2P-15HP-VLSC:25709-2P-20HP-VLSC:25709-2P-25HP-VLSC:25709-4P-3HP-VLSC:</t>
        </is>
      </c>
      <c r="E311" t="inlineStr">
        <is>
          <t>X4</t>
        </is>
      </c>
      <c r="F311" s="2" t="inlineStr">
        <is>
          <t>Opt_InsertProvided</t>
        </is>
      </c>
      <c r="G311" t="inlineStr">
        <is>
          <t>:Cast Iron, ASTM-A48, CL 35:CaseMatl_Ductile_Iron_ASTM-A536-80:</t>
        </is>
      </c>
      <c r="H311" s="2" t="inlineStr">
        <is>
          <t>:C30:C35:J:</t>
        </is>
      </c>
      <c r="I311" t="inlineStr">
        <is>
          <t>Coating_Standard</t>
        </is>
      </c>
      <c r="J311" t="inlineStr">
        <is>
          <t>:MechSealType21:MechSealType2:</t>
        </is>
      </c>
      <c r="K311" t="inlineStr">
        <is>
          <t>E</t>
        </is>
      </c>
      <c r="L311" t="inlineStr">
        <is>
          <t>:254TC:256TC:284TC:286TC:284TSC:286TSC:</t>
        </is>
      </c>
      <c r="M311" s="7" t="inlineStr">
        <is>
          <t>Cast Iron, ASTM-A48, CL 30</t>
        </is>
      </c>
      <c r="N311" s="7" t="inlineStr">
        <is>
          <t>C30</t>
        </is>
      </c>
      <c r="O311" s="2" t="inlineStr">
        <is>
          <t>250# ANSI Flange</t>
        </is>
      </c>
      <c r="P311" s="2" t="inlineStr">
        <is>
          <t>RTF</t>
        </is>
      </c>
      <c r="Q311" s="1" t="n"/>
      <c r="R311" s="2" t="inlineStr">
        <is>
          <t>A300177</t>
        </is>
      </c>
      <c r="S311" s="2" t="inlineStr">
        <is>
          <t>LT108</t>
        </is>
      </c>
      <c r="T311" s="13" t="n">
        <v>6</v>
      </c>
      <c r="U311" t="n">
        <v>115</v>
      </c>
    </row>
    <row r="312">
      <c r="A312" s="27" t="n"/>
      <c r="B312" s="13" t="n"/>
      <c r="C312" s="7" t="inlineStr">
        <is>
          <t>Price_BOM_VLC_VLSC_Insert_306</t>
        </is>
      </c>
      <c r="D312" s="68" t="inlineStr">
        <is>
          <t>:25953-2P-20HP-VLSC:25953-2P-25HP-VLSC:25953-2P-30HP-VLSC:25953-2P-40HP-VLSC:25953-2P-50HP-VLSC:25953-2P-60HP-VLSC:25953-4P-3HP-VLSC:25953-4P-5HP-VLSC:25953-4P-7.5HP-VLSC:</t>
        </is>
      </c>
      <c r="E312" s="68" t="inlineStr">
        <is>
          <t>X4</t>
        </is>
      </c>
      <c r="F312" s="2" t="inlineStr">
        <is>
          <t>Opt_InsertProvided</t>
        </is>
      </c>
      <c r="G312" s="2" t="inlineStr">
        <is>
          <t>:Cast Iron, ASTM-A48, CL 35:</t>
        </is>
      </c>
      <c r="H312" s="2" t="inlineStr">
        <is>
          <t>:C30:C35:J:</t>
        </is>
      </c>
      <c r="I312" t="inlineStr">
        <is>
          <t>Coating_Standard</t>
        </is>
      </c>
      <c r="J312" t="inlineStr">
        <is>
          <t>:MechSealType21:MechSealType2:</t>
        </is>
      </c>
      <c r="K312" t="inlineStr">
        <is>
          <t>E</t>
        </is>
      </c>
      <c r="L312" t="inlineStr">
        <is>
          <t>:324TC:326TC:324TSC:326TSC:</t>
        </is>
      </c>
      <c r="M312" s="7" t="inlineStr">
        <is>
          <t>Cast Iron, ASTM-A48, CL 30</t>
        </is>
      </c>
      <c r="N312" s="7" t="inlineStr">
        <is>
          <t>C30</t>
        </is>
      </c>
      <c r="O312" s="2" t="inlineStr">
        <is>
          <t>125# ANSI Flange</t>
        </is>
      </c>
      <c r="P312" s="63" t="n">
        <v>98454087</v>
      </c>
      <c r="Q312" s="2" t="n"/>
      <c r="R312" t="inlineStr">
        <is>
          <t>A100418</t>
        </is>
      </c>
      <c r="S312" s="2" t="inlineStr">
        <is>
          <t>LT108</t>
        </is>
      </c>
      <c r="T312" s="13" t="n">
        <v>6</v>
      </c>
      <c r="U312" t="n">
        <v>300</v>
      </c>
    </row>
    <row r="313">
      <c r="A313" s="27" t="n"/>
      <c r="B313" s="13" t="n"/>
      <c r="C313" s="7" t="inlineStr">
        <is>
          <t>Price_BOM_VLC_VLSC_Insert_307</t>
        </is>
      </c>
      <c r="D313" s="68" t="inlineStr">
        <is>
          <t>:25953-2P-20HP-VLSC:25953-2P-25HP-VLSC:25953-2P-30HP-VLSC:25953-2P-40HP-VLSC:25953-2P-50HP-VLSC:25953-2P-60HP-VLSC:25953-4P-3HP-VLSC:25953-4P-5HP-VLSC:25953-4P-7.5HP-VLSC:</t>
        </is>
      </c>
      <c r="E313" s="68" t="inlineStr">
        <is>
          <t>X4</t>
        </is>
      </c>
      <c r="F313" s="2" t="inlineStr">
        <is>
          <t>Opt_InsertProvided</t>
        </is>
      </c>
      <c r="G313" t="inlineStr">
        <is>
          <t>:Cast Iron, ASTM-A48, CL 35:CaseMatl_Ductile_Iron_ASTM-A536-80:</t>
        </is>
      </c>
      <c r="H313" s="2" t="inlineStr">
        <is>
          <t>:C30:C35:J:</t>
        </is>
      </c>
      <c r="I313" t="inlineStr">
        <is>
          <t>Coating_Standard</t>
        </is>
      </c>
      <c r="J313" t="inlineStr">
        <is>
          <t>:MechSealType21:MechSealType2:</t>
        </is>
      </c>
      <c r="K313" t="inlineStr">
        <is>
          <t>E</t>
        </is>
      </c>
      <c r="L313" t="inlineStr">
        <is>
          <t>:324TC:326TC:324TSC:326TSC:</t>
        </is>
      </c>
      <c r="M313" s="7" t="inlineStr">
        <is>
          <t>Cast Iron, ASTM-A48, CL 30</t>
        </is>
      </c>
      <c r="N313" s="7" t="inlineStr">
        <is>
          <t>C30</t>
        </is>
      </c>
      <c r="O313" s="2" t="inlineStr">
        <is>
          <t>250# ANSI Flange</t>
        </is>
      </c>
      <c r="P313" s="2" t="inlineStr">
        <is>
          <t>RTF</t>
        </is>
      </c>
      <c r="Q313" s="2" t="n"/>
      <c r="R313" s="2" t="inlineStr">
        <is>
          <t>A300233</t>
        </is>
      </c>
      <c r="S313" s="2" t="inlineStr">
        <is>
          <t>LT108</t>
        </is>
      </c>
      <c r="T313" s="13" t="n">
        <v>6</v>
      </c>
      <c r="U313" t="n">
        <v>300</v>
      </c>
    </row>
    <row r="314">
      <c r="A314" s="27" t="n"/>
      <c r="B314" s="13" t="n"/>
      <c r="C314" s="7" t="inlineStr">
        <is>
          <t>Price_BOM_VLC_VLSC_Insert_308</t>
        </is>
      </c>
      <c r="D314" t="inlineStr">
        <is>
          <t>:50959-2P-60HP-VLSC:50959-2P-75HP-VLSC:50959-2P-100HP-VLSC:50959-2P-125HP-VLSC:</t>
        </is>
      </c>
      <c r="E314" t="inlineStr">
        <is>
          <t>XA</t>
        </is>
      </c>
      <c r="F314" s="2" t="inlineStr">
        <is>
          <t>Opt_InsertProvided</t>
        </is>
      </c>
      <c r="G314" t="inlineStr">
        <is>
          <t>:Cast Iron, ASTM-A48, CL 35:CaseMatl_Ductile_Iron_ASTM-A536-80:</t>
        </is>
      </c>
      <c r="H314" s="2" t="inlineStr">
        <is>
          <t>:C30:C35:J:</t>
        </is>
      </c>
      <c r="I314" t="inlineStr">
        <is>
          <t>Coating_Standard</t>
        </is>
      </c>
      <c r="J314" t="inlineStr">
        <is>
          <t>:MechSealType21:MechSealType2:</t>
        </is>
      </c>
      <c r="K314" t="inlineStr">
        <is>
          <t>E</t>
        </is>
      </c>
      <c r="L314" t="inlineStr">
        <is>
          <t>:254TC:256TC:</t>
        </is>
      </c>
      <c r="M314" s="7" t="inlineStr">
        <is>
          <t>Cast Iron, ASTM-A48, CL 30</t>
        </is>
      </c>
      <c r="N314" s="7" t="inlineStr">
        <is>
          <t>C30</t>
        </is>
      </c>
      <c r="O314" s="2" t="inlineStr">
        <is>
          <t>125# ANSI Flange</t>
        </is>
      </c>
      <c r="P314" s="2" t="n">
        <v>98356293</v>
      </c>
      <c r="Q314" s="2" t="inlineStr">
        <is>
          <t>BRK B/M VLS X4,9.5" 284/286 TC MTR</t>
        </is>
      </c>
      <c r="R314" s="2" t="inlineStr">
        <is>
          <t>A300165</t>
        </is>
      </c>
      <c r="S314" s="2" t="inlineStr">
        <is>
          <t>LT108</t>
        </is>
      </c>
      <c r="T314" s="13" t="n">
        <v>6</v>
      </c>
      <c r="U314" t="n">
        <v>300</v>
      </c>
    </row>
    <row r="315">
      <c r="A315" s="27" t="n"/>
      <c r="B315" s="13" t="n"/>
      <c r="C315" s="7" t="inlineStr">
        <is>
          <t>Price_BOM_VLC_VLSC_Insert_309</t>
        </is>
      </c>
      <c r="D315" t="inlineStr">
        <is>
          <t>:50959-2P-60HP-VLSC:50959-2P-75HP-VLSC:50959-2P-100HP-VLSC:50959-2P-125HP-VLSC:</t>
        </is>
      </c>
      <c r="E315" t="inlineStr">
        <is>
          <t>XA</t>
        </is>
      </c>
      <c r="F315" s="2" t="inlineStr">
        <is>
          <t>Opt_InsertProvided</t>
        </is>
      </c>
      <c r="G315" t="inlineStr">
        <is>
          <t>:Cast Iron, ASTM-A48, CL 35:CaseMatl_Ductile_Iron_ASTM-A536-80:</t>
        </is>
      </c>
      <c r="H315" s="2" t="inlineStr">
        <is>
          <t>:C30:C35:J:</t>
        </is>
      </c>
      <c r="I315" t="inlineStr">
        <is>
          <t>Coating_Standard</t>
        </is>
      </c>
      <c r="J315" t="inlineStr">
        <is>
          <t>:MechSealType21:MechSealType2:</t>
        </is>
      </c>
      <c r="K315" t="inlineStr">
        <is>
          <t>E</t>
        </is>
      </c>
      <c r="L315" t="inlineStr">
        <is>
          <t>:284TC:286TC:284TSC:286TSC:</t>
        </is>
      </c>
      <c r="M315" s="7" t="inlineStr">
        <is>
          <t>Cast Iron, ASTM-A48, CL 30</t>
        </is>
      </c>
      <c r="N315" s="7" t="inlineStr">
        <is>
          <t>C30</t>
        </is>
      </c>
      <c r="O315" s="2" t="inlineStr">
        <is>
          <t>125# ANSI Flange</t>
        </is>
      </c>
      <c r="P315" s="2" t="n">
        <v>98356293</v>
      </c>
      <c r="Q315" s="2" t="inlineStr">
        <is>
          <t>BRK B/M VLS X4,9.5" 284/286 TC MTR</t>
        </is>
      </c>
      <c r="R315" s="2" t="inlineStr">
        <is>
          <t>A300165</t>
        </is>
      </c>
      <c r="S315" s="2" t="inlineStr">
        <is>
          <t>LT108</t>
        </is>
      </c>
      <c r="T315" s="13" t="n">
        <v>6</v>
      </c>
      <c r="U315" t="n">
        <v>300</v>
      </c>
    </row>
    <row r="316">
      <c r="A316" s="27" t="n"/>
      <c r="B316" s="13" t="n"/>
      <c r="C316" s="7" t="inlineStr">
        <is>
          <t>Price_BOM_VLC_VLSC_Insert_310</t>
        </is>
      </c>
      <c r="D316" t="inlineStr">
        <is>
          <t>:50959-2P-60HP-VLSC:50959-2P-75HP-VLSC:50959-2P-100HP-VLSC:50959-2P-125HP-VLSC:</t>
        </is>
      </c>
      <c r="E316" t="inlineStr">
        <is>
          <t>XA</t>
        </is>
      </c>
      <c r="F316" s="2" t="inlineStr">
        <is>
          <t>Opt_InsertProvided</t>
        </is>
      </c>
      <c r="G316" t="inlineStr">
        <is>
          <t>:Cast Iron, ASTM-A48, CL 35:CaseMatl_Ductile_Iron_ASTM-A536-80:</t>
        </is>
      </c>
      <c r="H316" s="2" t="inlineStr">
        <is>
          <t>:C30:C35:J:</t>
        </is>
      </c>
      <c r="I316" t="inlineStr">
        <is>
          <t>Coating_Standard</t>
        </is>
      </c>
      <c r="J316" t="inlineStr">
        <is>
          <t>:MechSealType21:MechSealType2:</t>
        </is>
      </c>
      <c r="K316" t="inlineStr">
        <is>
          <t>E</t>
        </is>
      </c>
      <c r="L316" t="inlineStr">
        <is>
          <t>:324TSC:326TSC:324TC:326TC:364TSC:365TSC:364TC:365TC:404TSC:405TSC:404TC:405TC</t>
        </is>
      </c>
      <c r="M316" s="7" t="inlineStr">
        <is>
          <t>Cast Iron, ASTM-A48, CL 30</t>
        </is>
      </c>
      <c r="N316" s="7" t="inlineStr">
        <is>
          <t>C30</t>
        </is>
      </c>
      <c r="O316" s="2" t="inlineStr">
        <is>
          <t>125# ANSI Flange</t>
        </is>
      </c>
      <c r="P316" s="63" t="n">
        <v>98454087</v>
      </c>
      <c r="Q316" s="2" t="n"/>
      <c r="R316" t="inlineStr">
        <is>
          <t>A100418</t>
        </is>
      </c>
      <c r="S316" s="2" t="inlineStr">
        <is>
          <t>LT108</t>
        </is>
      </c>
      <c r="T316" s="13" t="n">
        <v>6</v>
      </c>
      <c r="U316" t="n">
        <v>300</v>
      </c>
    </row>
    <row r="317" customFormat="1" s="84">
      <c r="A317" s="91" t="n"/>
      <c r="B317" s="92" t="n"/>
      <c r="C317" s="89" t="inlineStr">
        <is>
          <t>Price_BOM_VLC_VLSC_Insert_311</t>
        </is>
      </c>
      <c r="D317" s="105" t="inlineStr">
        <is>
          <t>:2095A-2P-15HP-VLC:2095A-2P-20HP-VLC:2095A-2P-25HP-VLC:2095A-2P-30HP-VLC:2095A-4P-3HP-VLC:2095A-4P-5HP-VLC:</t>
        </is>
      </c>
      <c r="E317" s="84" t="inlineStr">
        <is>
          <t>X4</t>
        </is>
      </c>
      <c r="F317" s="86" t="inlineStr">
        <is>
          <t>Opt_InsertProvided</t>
        </is>
      </c>
      <c r="G317" s="84" t="inlineStr">
        <is>
          <t>:Cast Iron, ASTM-A48, CL 30:Cast Iron, ASTM-A48, CL 35:</t>
        </is>
      </c>
      <c r="H317" s="86" t="inlineStr">
        <is>
          <t>:C30:C35:</t>
        </is>
      </c>
      <c r="I317" s="84" t="inlineStr">
        <is>
          <t>Coating_Standard</t>
        </is>
      </c>
      <c r="J317" s="84" t="inlineStr">
        <is>
          <t>:MechSealType21S:MechSealType1Unbal:</t>
        </is>
      </c>
      <c r="K317" s="84" t="inlineStr">
        <is>
          <t>W</t>
        </is>
      </c>
      <c r="L317" s="84" t="inlineStr">
        <is>
          <t>:213JMZ:215JMZ:213JM:215JM:254JM:256JM:</t>
        </is>
      </c>
      <c r="M317" s="89" t="inlineStr">
        <is>
          <t>Cast Iron, ASTM-A48, CL 30</t>
        </is>
      </c>
      <c r="N317" s="89" t="inlineStr">
        <is>
          <t>C30</t>
        </is>
      </c>
      <c r="O317" s="86" t="inlineStr">
        <is>
          <t>125# ANSI Flange</t>
        </is>
      </c>
      <c r="P317" s="86" t="n">
        <v>96769369</v>
      </c>
      <c r="Q317" s="89" t="inlineStr">
        <is>
          <t>INSERT,LC,X4,JM,SGL, 8.5"AK,CI</t>
        </is>
      </c>
      <c r="R317" s="86" t="inlineStr">
        <is>
          <t>A100525</t>
        </is>
      </c>
      <c r="S317" s="86" t="inlineStr">
        <is>
          <t>LT027</t>
        </is>
      </c>
      <c r="T317" s="13" t="n">
        <v>0</v>
      </c>
      <c r="U317" s="84" t="n">
        <v>0</v>
      </c>
    </row>
    <row r="318" customFormat="1" s="84">
      <c r="A318" s="91" t="n"/>
      <c r="B318" s="92" t="n"/>
      <c r="C318" s="89" t="inlineStr">
        <is>
          <t>Price_BOM_VLC_VLSC_Insert_312</t>
        </is>
      </c>
      <c r="D318" s="105" t="inlineStr">
        <is>
          <t>:2095A-2P-15HP-VLC:2095A-2P-20HP-VLC:2095A-2P-25HP-VLC:2095A-2P-30HP-VLC:2095A-4P-3HP-VLC:2095A-4P-5HP-VLC:</t>
        </is>
      </c>
      <c r="E318" s="84" t="inlineStr">
        <is>
          <t>X4</t>
        </is>
      </c>
      <c r="F318" s="86" t="inlineStr">
        <is>
          <t>Opt_InsertProvided</t>
        </is>
      </c>
      <c r="G318" s="84" t="inlineStr">
        <is>
          <t>:Cast Iron, ASTM-A48, CL 30:Cast Iron, ASTM-A48, CL 35:</t>
        </is>
      </c>
      <c r="H318" s="86" t="inlineStr">
        <is>
          <t>:C30:C35:</t>
        </is>
      </c>
      <c r="I318" s="84" t="inlineStr">
        <is>
          <t>Coating_Standard</t>
        </is>
      </c>
      <c r="J318" s="84" t="inlineStr">
        <is>
          <t>:MechSealType21S:MechSealType1Unbal:</t>
        </is>
      </c>
      <c r="K318" s="84" t="inlineStr">
        <is>
          <t>W</t>
        </is>
      </c>
      <c r="L318" s="84" t="inlineStr">
        <is>
          <t>:284JM:286JM:324JM:326JM:364JMZ:365JMZ:404JMZ:405JMZ:</t>
        </is>
      </c>
      <c r="M318" s="89" t="inlineStr">
        <is>
          <t>Cast Iron, ASTM-A48, CL 30</t>
        </is>
      </c>
      <c r="N318" s="89" t="inlineStr">
        <is>
          <t>C30</t>
        </is>
      </c>
      <c r="O318" s="86" t="inlineStr">
        <is>
          <t>125# ANSI Flange</t>
        </is>
      </c>
      <c r="P318" s="86" t="n">
        <v>96769370</v>
      </c>
      <c r="Q318" s="89" t="inlineStr">
        <is>
          <t>INSERT,LC,X4,JM,SGL,12.5"AK,CI</t>
        </is>
      </c>
      <c r="R318" s="86" t="inlineStr">
        <is>
          <t>A100525</t>
        </is>
      </c>
      <c r="S318" s="86" t="inlineStr">
        <is>
          <t>LT027</t>
        </is>
      </c>
      <c r="T318" s="13" t="n">
        <v>0</v>
      </c>
      <c r="U318" s="84" t="n">
        <v>0</v>
      </c>
    </row>
    <row r="319" customFormat="1" s="84">
      <c r="A319" s="91" t="n"/>
      <c r="B319" s="92" t="n"/>
      <c r="C319" s="89" t="inlineStr">
        <is>
          <t>Price_BOM_VLC_VLSC_Insert_313</t>
        </is>
      </c>
      <c r="D319" s="105" t="inlineStr">
        <is>
          <t>:2095A-2P-15HP-VLC:2095A-2P-20HP-VLC:2095A-2P-25HP-VLC:2095A-2P-30HP-VLC:2095A-4P-3HP-VLC:2095A-4P-5HP-VLC:</t>
        </is>
      </c>
      <c r="E319" s="86" t="inlineStr">
        <is>
          <t>X3</t>
        </is>
      </c>
      <c r="F319" s="86" t="inlineStr">
        <is>
          <t>Opt_InsertProvided</t>
        </is>
      </c>
      <c r="G319" s="84" t="inlineStr">
        <is>
          <t>:Cast Iron, ASTM-A48, CL 30:Cast Iron, ASTM-A48, CL 35:</t>
        </is>
      </c>
      <c r="H319" s="86" t="inlineStr">
        <is>
          <t>:C30:C35:</t>
        </is>
      </c>
      <c r="I319" s="84" t="inlineStr">
        <is>
          <t>Coating_Standard</t>
        </is>
      </c>
      <c r="J319" s="84" t="inlineStr">
        <is>
          <t>:MechSealType21S:MechSealType1Unbal:</t>
        </is>
      </c>
      <c r="K319" s="84" t="inlineStr">
        <is>
          <t>X</t>
        </is>
      </c>
      <c r="L319" s="84" t="inlineStr">
        <is>
          <t>:143JM:145JM:182JM:184JM:</t>
        </is>
      </c>
      <c r="M319" s="89" t="inlineStr">
        <is>
          <t>Cast Iron, ASTM-A48, CL 30</t>
        </is>
      </c>
      <c r="N319" s="89" t="inlineStr">
        <is>
          <t>C30</t>
        </is>
      </c>
      <c r="O319" s="86" t="inlineStr">
        <is>
          <t>125# ANSI Flange</t>
        </is>
      </c>
      <c r="P319" s="86" t="n">
        <v>96769352</v>
      </c>
      <c r="Q319" s="89" t="inlineStr">
        <is>
          <t>INSERT,LC,X3,JM,SGL, 4.5"AK,CI</t>
        </is>
      </c>
      <c r="R319" s="86" t="inlineStr">
        <is>
          <t>A100522</t>
        </is>
      </c>
      <c r="S319" s="86" t="inlineStr">
        <is>
          <t>LT027</t>
        </is>
      </c>
      <c r="T319" s="13" t="n">
        <v>0</v>
      </c>
      <c r="U319" s="84" t="n">
        <v>0</v>
      </c>
    </row>
    <row r="320" customFormat="1" s="84">
      <c r="A320" s="91" t="n"/>
      <c r="B320" s="92" t="n"/>
      <c r="C320" s="89" t="inlineStr">
        <is>
          <t>Price_BOM_VLC_VLSC_Insert_314</t>
        </is>
      </c>
      <c r="D320" s="105" t="inlineStr">
        <is>
          <t>:2095A-2P-15HP-VLC:2095A-2P-20HP-VLC:2095A-2P-25HP-VLC:2095A-2P-30HP-VLC:2095A-4P-3HP-VLC:2095A-4P-5HP-VLC:</t>
        </is>
      </c>
      <c r="E320" s="86" t="inlineStr">
        <is>
          <t>X3</t>
        </is>
      </c>
      <c r="F320" s="86" t="inlineStr">
        <is>
          <t>Opt_InsertProvided</t>
        </is>
      </c>
      <c r="G320" s="84" t="inlineStr">
        <is>
          <t>:Cast Iron, ASTM-A48, CL 30:Cast Iron, ASTM-A48, CL 35:</t>
        </is>
      </c>
      <c r="H320" s="86" t="inlineStr">
        <is>
          <t>:C30:C35:</t>
        </is>
      </c>
      <c r="I320" s="84" t="inlineStr">
        <is>
          <t>Coating_Standard</t>
        </is>
      </c>
      <c r="J320" s="84" t="inlineStr">
        <is>
          <t>:MechSealType21S:MechSealType1Unbal:</t>
        </is>
      </c>
      <c r="K320" s="84" t="inlineStr">
        <is>
          <t>X</t>
        </is>
      </c>
      <c r="L320" s="84" t="inlineStr">
        <is>
          <t>:213JM:215JM:254JMZ:256JMZ</t>
        </is>
      </c>
      <c r="M320" s="89" t="inlineStr">
        <is>
          <t>Cast Iron, ASTM-A48, CL 30</t>
        </is>
      </c>
      <c r="N320" s="89" t="inlineStr">
        <is>
          <t>C30</t>
        </is>
      </c>
      <c r="O320" s="86" t="inlineStr">
        <is>
          <t>125# ANSI Flange</t>
        </is>
      </c>
      <c r="P320" s="86" t="n">
        <v>96769353</v>
      </c>
      <c r="Q320" s="89" t="inlineStr">
        <is>
          <t>INSERT,LC,X3,JM,SGL, 8.5"AK,CI</t>
        </is>
      </c>
      <c r="R320" s="86" t="inlineStr">
        <is>
          <t>A100522</t>
        </is>
      </c>
      <c r="S320" s="86" t="inlineStr">
        <is>
          <t>LT027</t>
        </is>
      </c>
      <c r="T320" s="13" t="n">
        <v>0</v>
      </c>
      <c r="U320" s="84" t="n">
        <v>0</v>
      </c>
    </row>
    <row r="321" customFormat="1" s="84">
      <c r="A321" s="91" t="n"/>
      <c r="B321" s="92" t="n"/>
      <c r="C321" s="89" t="inlineStr">
        <is>
          <t>Price_BOM_VLC_VLSC_Insert_315</t>
        </is>
      </c>
      <c r="D321" s="105" t="inlineStr">
        <is>
          <t>:2095A-2P-15HP-VLSC:2095A-2P-20HP-VLSC:2095A-2P-25HP-VLSC:2095A-2P-30HP-VLSC:2095A-4P-3HP-VLSC:2095A-4P-5HP-VLSC:</t>
        </is>
      </c>
      <c r="E321" s="89" t="inlineStr">
        <is>
          <t>X3</t>
        </is>
      </c>
      <c r="F321" s="86" t="inlineStr">
        <is>
          <t>Opt_InsertProvided</t>
        </is>
      </c>
      <c r="G321" s="86" t="inlineStr">
        <is>
          <t>:Cast Iron, ASTM-A48, CL 35:</t>
        </is>
      </c>
      <c r="H321" s="86" t="inlineStr">
        <is>
          <t>:C30:C35:J:</t>
        </is>
      </c>
      <c r="I321" s="84" t="inlineStr">
        <is>
          <t>Coating_Standard</t>
        </is>
      </c>
      <c r="J321" s="84" t="inlineStr">
        <is>
          <t>:MechSealType21:MechSealType2:</t>
        </is>
      </c>
      <c r="K321" s="89" t="inlineStr">
        <is>
          <t>E</t>
        </is>
      </c>
      <c r="L321" s="84" t="inlineStr">
        <is>
          <t>:182TC:184TC:213TC:215TC:254TC:256TC:</t>
        </is>
      </c>
      <c r="M321" s="89" t="inlineStr">
        <is>
          <t>Cast Iron, ASTM-A48, CL 30</t>
        </is>
      </c>
      <c r="N321" s="89" t="inlineStr">
        <is>
          <t>C30</t>
        </is>
      </c>
      <c r="O321" s="86" t="inlineStr">
        <is>
          <t>125# ANSI Flange</t>
        </is>
      </c>
      <c r="P321" s="86" t="n">
        <v>98269623</v>
      </c>
      <c r="Q321" s="86" t="inlineStr">
        <is>
          <t>BRK B/M VLS X3,9.5" 182/256 TC MTR</t>
        </is>
      </c>
      <c r="R321" s="86" t="inlineStr">
        <is>
          <t>A100132</t>
        </is>
      </c>
      <c r="S321" s="86" t="inlineStr">
        <is>
          <t>LT108</t>
        </is>
      </c>
      <c r="T321" s="13" t="n">
        <v>6</v>
      </c>
      <c r="U321" s="84" t="n">
        <v>300</v>
      </c>
    </row>
    <row r="322" customFormat="1" s="84">
      <c r="A322" s="91" t="n"/>
      <c r="B322" s="92" t="n"/>
      <c r="C322" s="89" t="inlineStr">
        <is>
          <t>Price_BOM_VLC_VLSC_Insert_316</t>
        </is>
      </c>
      <c r="D322" s="105" t="inlineStr">
        <is>
          <t>:2095A-2P-15HP-VLSC:2095A-2P-20HP-VLSC:2095A-2P-25HP-VLSC:2095A-2P-30HP-VLSC:2095A-4P-3HP-VLSC:2095A-4P-5HP-VLSC:</t>
        </is>
      </c>
      <c r="E322" s="89" t="inlineStr">
        <is>
          <t>X3</t>
        </is>
      </c>
      <c r="F322" s="86" t="inlineStr">
        <is>
          <t>Opt_InsertProvided</t>
        </is>
      </c>
      <c r="G322" s="84" t="inlineStr">
        <is>
          <t>:Cast Iron, ASTM-A48, CL 35:CaseMatl_Ductile_Iron_ASTM-A536-80:</t>
        </is>
      </c>
      <c r="H322" s="86" t="inlineStr">
        <is>
          <t>:C30:C35:J:</t>
        </is>
      </c>
      <c r="I322" s="84" t="inlineStr">
        <is>
          <t>Coating_Standard</t>
        </is>
      </c>
      <c r="J322" s="84" t="inlineStr">
        <is>
          <t>:MechSealType21:MechSealType2:</t>
        </is>
      </c>
      <c r="K322" s="89" t="inlineStr">
        <is>
          <t>E</t>
        </is>
      </c>
      <c r="L322" s="84" t="inlineStr">
        <is>
          <t>:182TC:184TC:213TC:215TC:254TC:256TC:</t>
        </is>
      </c>
      <c r="M322" s="89" t="inlineStr">
        <is>
          <t>Cast Iron, ASTM-A48, CL 30</t>
        </is>
      </c>
      <c r="N322" s="89" t="inlineStr">
        <is>
          <t>C30</t>
        </is>
      </c>
      <c r="O322" s="86" t="inlineStr">
        <is>
          <t>250# ANSI Flange</t>
        </is>
      </c>
      <c r="P322" s="86" t="inlineStr">
        <is>
          <t>RTF</t>
        </is>
      </c>
      <c r="Q322" s="86" t="inlineStr">
        <is>
          <t>BRK B/M VLS X3,9.5" 182/256 TC MTR</t>
        </is>
      </c>
      <c r="R322" s="86" t="inlineStr">
        <is>
          <t>A300229</t>
        </is>
      </c>
      <c r="S322" s="86" t="inlineStr">
        <is>
          <t>LT108</t>
        </is>
      </c>
      <c r="T322" s="13" t="n">
        <v>6</v>
      </c>
      <c r="U322" s="84" t="n">
        <v>300</v>
      </c>
    </row>
    <row r="323" customFormat="1" s="84">
      <c r="A323" s="91" t="n"/>
      <c r="B323" s="92" t="n"/>
      <c r="C323" s="89" t="inlineStr">
        <is>
          <t>Price_BOM_VLC_VLSC_Insert_317</t>
        </is>
      </c>
      <c r="D323" s="105" t="inlineStr">
        <is>
          <t>:2095A-2P-15HP-VLSC:2095A-2P-20HP-VLSC:2095A-2P-25HP-VLSC:2095A-2P-30HP-VLSC:2095A-4P-3HP-VLSC:2095A-4P-5HP-VLSC:</t>
        </is>
      </c>
      <c r="E323" s="86" t="inlineStr">
        <is>
          <t>X4</t>
        </is>
      </c>
      <c r="F323" s="86" t="inlineStr">
        <is>
          <t>Opt_InsertProvided</t>
        </is>
      </c>
      <c r="G323" s="86" t="inlineStr">
        <is>
          <t>:Cast Iron, ASTM-A48, CL 35:</t>
        </is>
      </c>
      <c r="H323" s="86" t="inlineStr">
        <is>
          <t>:C30:C35:J:</t>
        </is>
      </c>
      <c r="I323" s="84" t="inlineStr">
        <is>
          <t>Coating_Standard</t>
        </is>
      </c>
      <c r="J323" s="84" t="inlineStr">
        <is>
          <t>:MechSealType21:MechSealType2:</t>
        </is>
      </c>
      <c r="K323" s="89" t="inlineStr">
        <is>
          <t>E</t>
        </is>
      </c>
      <c r="L323" s="84" t="inlineStr">
        <is>
          <t>:254TC:256TC:284TC:286TC:284TSC:286TSC:</t>
        </is>
      </c>
      <c r="M323" s="89" t="inlineStr">
        <is>
          <t>Cast Iron, ASTM-A48, CL 30</t>
        </is>
      </c>
      <c r="N323" s="89" t="inlineStr">
        <is>
          <t>C30</t>
        </is>
      </c>
      <c r="O323" s="86" t="inlineStr">
        <is>
          <t>125# ANSI Flange</t>
        </is>
      </c>
      <c r="P323" s="86" t="n">
        <v>98356293</v>
      </c>
      <c r="Q323" s="86" t="inlineStr">
        <is>
          <t>BRK B/M VLS X4,9.5" 284/286 TC MTR</t>
        </is>
      </c>
      <c r="R323" s="86" t="inlineStr">
        <is>
          <t>A300165</t>
        </is>
      </c>
      <c r="S323" s="86" t="inlineStr">
        <is>
          <t>LT108</t>
        </is>
      </c>
      <c r="T323" s="13" t="n">
        <v>6</v>
      </c>
      <c r="U323" s="84" t="n">
        <v>123</v>
      </c>
    </row>
    <row r="324" customFormat="1" s="84">
      <c r="A324" s="91" t="n"/>
      <c r="B324" s="92" t="n"/>
      <c r="C324" s="89" t="inlineStr">
        <is>
          <t>Price_BOM_VLC_VLSC_Insert_318</t>
        </is>
      </c>
      <c r="D324" s="105" t="inlineStr">
        <is>
          <t>:2095A-2P-15HP-VLSC:2095A-2P-20HP-VLSC:2095A-2P-25HP-VLSC:2095A-2P-30HP-VLSC:2095A-4P-3HP-VLSC:2095A-4P-5HP-VLSC:</t>
        </is>
      </c>
      <c r="E324" s="86" t="inlineStr">
        <is>
          <t>X4</t>
        </is>
      </c>
      <c r="F324" s="86" t="inlineStr">
        <is>
          <t>Opt_InsertProvided</t>
        </is>
      </c>
      <c r="G324" s="84" t="inlineStr">
        <is>
          <t>:Cast Iron, ASTM-A48, CL 35:CaseMatl_Ductile_Iron_ASTM-A536-80:</t>
        </is>
      </c>
      <c r="H324" s="86" t="inlineStr">
        <is>
          <t>:C30:C35:J:</t>
        </is>
      </c>
      <c r="I324" s="84" t="inlineStr">
        <is>
          <t>Coating_Standard</t>
        </is>
      </c>
      <c r="J324" s="84" t="inlineStr">
        <is>
          <t>:MechSealType21:MechSealType2:</t>
        </is>
      </c>
      <c r="K324" s="89" t="inlineStr">
        <is>
          <t>E</t>
        </is>
      </c>
      <c r="L324" s="84" t="inlineStr">
        <is>
          <t>:254TC:256TC:284TC:286TC:284TSC:286TSC:</t>
        </is>
      </c>
      <c r="M324" s="89" t="inlineStr">
        <is>
          <t>Cast Iron, ASTM-A48, CL 30</t>
        </is>
      </c>
      <c r="N324" s="89" t="inlineStr">
        <is>
          <t>C30</t>
        </is>
      </c>
      <c r="O324" s="86" t="inlineStr">
        <is>
          <t>250# ANSI Flange</t>
        </is>
      </c>
      <c r="P324" s="86" t="inlineStr">
        <is>
          <t>RTF</t>
        </is>
      </c>
      <c r="Q324" s="86" t="inlineStr">
        <is>
          <t>BRK B/M VLS X4,9.5" 284/286 TC MTR</t>
        </is>
      </c>
      <c r="R324" s="86" t="inlineStr">
        <is>
          <t>A300211</t>
        </is>
      </c>
      <c r="S324" s="86" t="inlineStr">
        <is>
          <t>LT108</t>
        </is>
      </c>
      <c r="T324" s="13" t="n">
        <v>6</v>
      </c>
      <c r="U324" s="84" t="n">
        <v>123</v>
      </c>
    </row>
    <row r="325" customFormat="1" s="84">
      <c r="A325" s="91" t="n"/>
      <c r="B325" s="92" t="n"/>
      <c r="C325" s="89" t="inlineStr">
        <is>
          <t>Price_BOM_VLC_VLSC_Insert_319</t>
        </is>
      </c>
      <c r="D325" s="105" t="inlineStr">
        <is>
          <t>:2095A-2P-15HP-VLSC:2095A-2P-20HP-VLSC:2095A-2P-25HP-VLSC:2095A-2P-30HP-VLSC:2095A-4P-3HP-VLSC:2095A-4P-5HP-VLSC:</t>
        </is>
      </c>
      <c r="E325" s="84" t="inlineStr">
        <is>
          <t>X4</t>
        </is>
      </c>
      <c r="F325" s="86" t="inlineStr">
        <is>
          <t>Opt_InsertProvided</t>
        </is>
      </c>
      <c r="G325" s="84" t="inlineStr">
        <is>
          <t>:Cast Iron, ASTM-A48, CL 30:Cast Iron, ASTM-A48, CL 35:</t>
        </is>
      </c>
      <c r="H325" s="86" t="inlineStr">
        <is>
          <t>:C30:C35:</t>
        </is>
      </c>
      <c r="I325" s="84" t="inlineStr">
        <is>
          <t>Coating_Standard</t>
        </is>
      </c>
      <c r="J325" s="84" t="inlineStr">
        <is>
          <t>:MechSealType21S:MechSealType1Unbal:</t>
        </is>
      </c>
      <c r="K325" s="84" t="inlineStr">
        <is>
          <t>W</t>
        </is>
      </c>
      <c r="L325" s="84" t="inlineStr">
        <is>
          <t>:284JM:286JM:324JM:326JM:364JMZ:365JMZ:404JMZ:405JMZ:</t>
        </is>
      </c>
      <c r="M325" s="89" t="inlineStr">
        <is>
          <t>Cast Iron, ASTM-A48, CL 30</t>
        </is>
      </c>
      <c r="N325" s="89" t="inlineStr">
        <is>
          <t>C30</t>
        </is>
      </c>
      <c r="O325" s="86" t="inlineStr">
        <is>
          <t>125# ANSI Flange</t>
        </is>
      </c>
      <c r="P325" s="86" t="n">
        <v>96769370</v>
      </c>
      <c r="Q325" s="89" t="inlineStr">
        <is>
          <t>INSERT,LC,X4,JM,SGL,12.5"AK,CI</t>
        </is>
      </c>
      <c r="R325" s="86" t="inlineStr">
        <is>
          <t>A100525</t>
        </is>
      </c>
      <c r="S325" s="86" t="inlineStr">
        <is>
          <t>LT027</t>
        </is>
      </c>
      <c r="T325" s="13" t="n">
        <v>0</v>
      </c>
      <c r="U325" s="84" t="n">
        <v>0</v>
      </c>
    </row>
    <row r="326" customFormat="1" s="84">
      <c r="A326" s="91" t="n"/>
      <c r="B326" s="92" t="n"/>
      <c r="C326" s="89" t="inlineStr">
        <is>
          <t>Price_BOM_VLC_VLSC_Insert_320</t>
        </is>
      </c>
      <c r="D326" s="105" t="inlineStr">
        <is>
          <t>:40159-4P-30HP-VLC:40159-4P-40HP-VLC:40159-4P-50HP-VLC:</t>
        </is>
      </c>
      <c r="E326" s="86" t="inlineStr">
        <is>
          <t>XA</t>
        </is>
      </c>
      <c r="F326" s="86" t="inlineStr">
        <is>
          <t>Opt_InsertProvided</t>
        </is>
      </c>
      <c r="G326" s="86" t="inlineStr">
        <is>
          <t>:Ductile Iron, ASTM-A536-80:</t>
        </is>
      </c>
      <c r="H326" s="86" t="inlineStr">
        <is>
          <t>:J:</t>
        </is>
      </c>
      <c r="I326" s="84" t="inlineStr">
        <is>
          <t>Coating_Standard</t>
        </is>
      </c>
      <c r="J326" s="84" t="inlineStr">
        <is>
          <t>:MechSealType21S:MechSealType1Unbal:</t>
        </is>
      </c>
      <c r="K326" s="84" t="inlineStr">
        <is>
          <t>W</t>
        </is>
      </c>
      <c r="L326" s="84" t="inlineStr">
        <is>
          <t>:213JMZ:215JMZ:213JM:215JM:254JM:256JM:</t>
        </is>
      </c>
      <c r="M326" s="89" t="inlineStr">
        <is>
          <t>Cast Iron, ASTM-A48, CL 30</t>
        </is>
      </c>
      <c r="N326" s="89" t="inlineStr">
        <is>
          <t>C30</t>
        </is>
      </c>
      <c r="O326" s="86" t="inlineStr">
        <is>
          <t>125# ANSI Flange</t>
        </is>
      </c>
      <c r="P326" s="86" t="n">
        <v>96769409</v>
      </c>
      <c r="Q326" s="89" t="inlineStr">
        <is>
          <t>INSERT,LC,XA,JM,SGL, 8.5"AK,CI</t>
        </is>
      </c>
      <c r="R326" s="86" t="inlineStr">
        <is>
          <t>A100530</t>
        </is>
      </c>
      <c r="S326" s="86" t="inlineStr">
        <is>
          <t>LT027</t>
        </is>
      </c>
      <c r="T326" s="13" t="n">
        <v>0</v>
      </c>
      <c r="U326" s="84" t="n">
        <v>0</v>
      </c>
    </row>
    <row r="327" customFormat="1" s="84">
      <c r="A327" s="91" t="n"/>
      <c r="B327" s="92" t="n"/>
      <c r="C327" s="89" t="inlineStr">
        <is>
          <t>Price_BOM_VLC_VLSC_Insert_321</t>
        </is>
      </c>
      <c r="D327" s="105" t="inlineStr">
        <is>
          <t>:40159-4P-30HP-VLC:40159-4P-40HP-VLC:40159-4P-50HP-VLC:</t>
        </is>
      </c>
      <c r="E327" s="86" t="inlineStr">
        <is>
          <t>XA</t>
        </is>
      </c>
      <c r="F327" s="86" t="inlineStr">
        <is>
          <t>Opt_InsertProvided</t>
        </is>
      </c>
      <c r="G327" s="86" t="inlineStr">
        <is>
          <t>:Ductile Iron, ASTM-A536-80:</t>
        </is>
      </c>
      <c r="H327" s="86" t="inlineStr">
        <is>
          <t>:J:</t>
        </is>
      </c>
      <c r="I327" s="84" t="inlineStr">
        <is>
          <t>Coating_Standard</t>
        </is>
      </c>
      <c r="J327" s="84" t="inlineStr">
        <is>
          <t>:MechSealType21S:MechSealType1Unbal:</t>
        </is>
      </c>
      <c r="K327" s="84" t="inlineStr">
        <is>
          <t>W</t>
        </is>
      </c>
      <c r="L327" s="84" t="inlineStr">
        <is>
          <t>:284JM:286JM:324JM:326JM:364JMZ:365JMZ:404JMZ:405JMZ:</t>
        </is>
      </c>
      <c r="M327" s="89" t="inlineStr">
        <is>
          <t>Cast Iron, ASTM-A48, CL 30</t>
        </is>
      </c>
      <c r="N327" s="89" t="inlineStr">
        <is>
          <t>C30</t>
        </is>
      </c>
      <c r="O327" s="86" t="inlineStr">
        <is>
          <t>125# ANSI Flange</t>
        </is>
      </c>
      <c r="P327" s="86" t="n">
        <v>96769410</v>
      </c>
      <c r="Q327" s="89" t="inlineStr">
        <is>
          <t>INSERT,LC,XA,JM,SGL,12.5"AK,CI</t>
        </is>
      </c>
      <c r="R327" s="86" t="inlineStr">
        <is>
          <t>A100530</t>
        </is>
      </c>
      <c r="S327" s="86" t="inlineStr">
        <is>
          <t>LT027</t>
        </is>
      </c>
      <c r="T327" s="13" t="n">
        <v>0</v>
      </c>
      <c r="U327" s="84" t="n">
        <v>0</v>
      </c>
    </row>
    <row r="328" customFormat="1" s="84">
      <c r="A328" s="91" t="n"/>
      <c r="B328" s="92" t="n"/>
      <c r="C328" s="89" t="inlineStr">
        <is>
          <t>Price_BOM_VLC_VLSC_Insert_322</t>
        </is>
      </c>
      <c r="D328" s="105" t="inlineStr">
        <is>
          <t>:40159-4P-30HP-VLSC:40159-4P-40HP-VLSC:40159-4P-50HP-VLSC:</t>
        </is>
      </c>
      <c r="E328" s="84" t="inlineStr">
        <is>
          <t>XA</t>
        </is>
      </c>
      <c r="F328" s="86" t="inlineStr">
        <is>
          <t>Opt_InsertProvided</t>
        </is>
      </c>
      <c r="G328" s="86" t="inlineStr">
        <is>
          <t>:Ductile Iron, ASTM-A536-80:</t>
        </is>
      </c>
      <c r="H328" s="86" t="inlineStr">
        <is>
          <t>:C30:C35:J:</t>
        </is>
      </c>
      <c r="I328" s="84" t="inlineStr">
        <is>
          <t>Coating_Standard</t>
        </is>
      </c>
      <c r="J328" s="84" t="inlineStr">
        <is>
          <t>:MechSealType21:MechSealType2:</t>
        </is>
      </c>
      <c r="K328" s="84" t="inlineStr">
        <is>
          <t>E</t>
        </is>
      </c>
      <c r="L328" s="84" t="inlineStr">
        <is>
          <t>:213TC:215TC:254TC:256TC:</t>
        </is>
      </c>
      <c r="M328" s="89" t="inlineStr">
        <is>
          <t>Cast Iron, ASTM-A48, CL 30</t>
        </is>
      </c>
      <c r="N328" s="89" t="inlineStr">
        <is>
          <t>C30</t>
        </is>
      </c>
      <c r="O328" s="86" t="inlineStr">
        <is>
          <t>125# ANSI Flange</t>
        </is>
      </c>
      <c r="P328" s="86" t="n">
        <v>98274007</v>
      </c>
      <c r="Q328" s="107" t="n"/>
      <c r="R328" s="86" t="inlineStr">
        <is>
          <t>A300174</t>
        </is>
      </c>
      <c r="S328" s="86" t="inlineStr">
        <is>
          <t>LT108</t>
        </is>
      </c>
      <c r="T328" s="13" t="n">
        <v>6</v>
      </c>
      <c r="U328" s="84" t="n">
        <v>288</v>
      </c>
    </row>
    <row r="329" customFormat="1" s="84">
      <c r="A329" s="91" t="n"/>
      <c r="B329" s="92" t="n"/>
      <c r="C329" s="89" t="inlineStr">
        <is>
          <t>Price_BOM_VLC_VLSC_Insert_323</t>
        </is>
      </c>
      <c r="D329" s="105" t="inlineStr">
        <is>
          <t>:40159-4P-30HP-VLSC:40159-4P-40HP-VLSC:40159-4P-50HP-VLSC:</t>
        </is>
      </c>
      <c r="E329" s="84" t="inlineStr">
        <is>
          <t>XA</t>
        </is>
      </c>
      <c r="F329" s="86" t="inlineStr">
        <is>
          <t>Opt_InsertProvided</t>
        </is>
      </c>
      <c r="G329" s="86" t="inlineStr">
        <is>
          <t>:Ductile Iron, ASTM-A536-80:</t>
        </is>
      </c>
      <c r="H329" s="86" t="inlineStr">
        <is>
          <t>:C30:C35:J:</t>
        </is>
      </c>
      <c r="I329" s="84" t="inlineStr">
        <is>
          <t>Coating_Standard</t>
        </is>
      </c>
      <c r="J329" s="84" t="inlineStr">
        <is>
          <t>:MechSealType21:MechSealType2:</t>
        </is>
      </c>
      <c r="K329" s="84" t="inlineStr">
        <is>
          <t>E</t>
        </is>
      </c>
      <c r="L329" s="84" t="inlineStr">
        <is>
          <t>:213TC:215TC:254TC:256TC:</t>
        </is>
      </c>
      <c r="M329" s="89" t="inlineStr">
        <is>
          <t>Cast Iron, ASTM-A48, CL 30</t>
        </is>
      </c>
      <c r="N329" s="89" t="inlineStr">
        <is>
          <t>C30</t>
        </is>
      </c>
      <c r="O329" s="86" t="inlineStr">
        <is>
          <t>250# ANSI Flange</t>
        </is>
      </c>
      <c r="P329" s="86" t="inlineStr">
        <is>
          <t>RTF</t>
        </is>
      </c>
      <c r="Q329" s="107" t="n"/>
      <c r="R329" s="86" t="inlineStr">
        <is>
          <t>A300205</t>
        </is>
      </c>
      <c r="S329" s="86" t="inlineStr">
        <is>
          <t>LT108</t>
        </is>
      </c>
      <c r="T329" s="13" t="n">
        <v>6</v>
      </c>
      <c r="U329" s="84" t="n">
        <v>288</v>
      </c>
    </row>
    <row r="330" customFormat="1" s="84">
      <c r="A330" s="91" t="n"/>
      <c r="B330" s="92" t="n"/>
      <c r="C330" s="89" t="inlineStr">
        <is>
          <t>Price_BOM_VLC_VLSC_Insert_324</t>
        </is>
      </c>
      <c r="D330" s="105" t="inlineStr">
        <is>
          <t>:40159-4P-30HP-VLSC:40159-4P-40HP-VLSC:40159-4P-50HP-VLSC:</t>
        </is>
      </c>
      <c r="E330" s="84" t="inlineStr">
        <is>
          <t>XA</t>
        </is>
      </c>
      <c r="F330" s="86" t="inlineStr">
        <is>
          <t>Opt_InsertProvided</t>
        </is>
      </c>
      <c r="G330" s="86" t="inlineStr">
        <is>
          <t>:Ductile Iron, ASTM-A536-80:</t>
        </is>
      </c>
      <c r="H330" s="86" t="inlineStr">
        <is>
          <t>:C30:C35:J:</t>
        </is>
      </c>
      <c r="I330" s="84" t="inlineStr">
        <is>
          <t>Coating_Standard</t>
        </is>
      </c>
      <c r="J330" s="84" t="inlineStr">
        <is>
          <t>:MechSealType21:MechSealType2:</t>
        </is>
      </c>
      <c r="K330" s="84" t="inlineStr">
        <is>
          <t>E</t>
        </is>
      </c>
      <c r="L330" s="84" t="inlineStr">
        <is>
          <t>:284TC:286TC:</t>
        </is>
      </c>
      <c r="M330" s="89" t="inlineStr">
        <is>
          <t>Cast Iron, ASTM-A48, CL 30</t>
        </is>
      </c>
      <c r="N330" s="89" t="inlineStr">
        <is>
          <t>C30</t>
        </is>
      </c>
      <c r="O330" s="86" t="inlineStr">
        <is>
          <t>125# ANSI Flange</t>
        </is>
      </c>
      <c r="P330" s="86" t="n">
        <v>98273989</v>
      </c>
      <c r="Q330" s="107" t="n"/>
      <c r="R330" s="86" t="inlineStr">
        <is>
          <t>A300173</t>
        </is>
      </c>
      <c r="S330" s="86" t="inlineStr">
        <is>
          <t>LT108</t>
        </is>
      </c>
      <c r="T330" s="13" t="n">
        <v>6</v>
      </c>
      <c r="U330" s="84" t="n">
        <v>238</v>
      </c>
    </row>
    <row r="331" customFormat="1" s="84">
      <c r="A331" s="91" t="n"/>
      <c r="B331" s="92" t="n"/>
      <c r="C331" s="89" t="inlineStr">
        <is>
          <t>Price_BOM_VLC_VLSC_Insert_325</t>
        </is>
      </c>
      <c r="D331" s="105" t="inlineStr">
        <is>
          <t>:40159-4P-30HP-VLSC:40159-4P-40HP-VLSC:40159-4P-50HP-VLSC:</t>
        </is>
      </c>
      <c r="E331" s="84" t="inlineStr">
        <is>
          <t>XA</t>
        </is>
      </c>
      <c r="F331" s="86" t="inlineStr">
        <is>
          <t>Opt_InsertProvided</t>
        </is>
      </c>
      <c r="G331" s="86" t="inlineStr">
        <is>
          <t>:Ductile Iron, ASTM-A536-80:</t>
        </is>
      </c>
      <c r="H331" s="86" t="inlineStr">
        <is>
          <t>:C30:C35:J:</t>
        </is>
      </c>
      <c r="I331" s="84" t="inlineStr">
        <is>
          <t>Coating_Standard</t>
        </is>
      </c>
      <c r="J331" s="84" t="inlineStr">
        <is>
          <t>:MechSealType21:MechSealType2:</t>
        </is>
      </c>
      <c r="K331" s="84" t="inlineStr">
        <is>
          <t>E</t>
        </is>
      </c>
      <c r="L331" s="84" t="inlineStr">
        <is>
          <t>:284TC:286TC:</t>
        </is>
      </c>
      <c r="M331" s="89" t="inlineStr">
        <is>
          <t>Cast Iron, ASTM-A48, CL 30</t>
        </is>
      </c>
      <c r="N331" s="89" t="inlineStr">
        <is>
          <t>C30</t>
        </is>
      </c>
      <c r="O331" s="86" t="inlineStr">
        <is>
          <t>250# ANSI Flange</t>
        </is>
      </c>
      <c r="P331" s="86" t="inlineStr">
        <is>
          <t>RTF</t>
        </is>
      </c>
      <c r="Q331" s="107" t="n"/>
      <c r="R331" s="86" t="inlineStr">
        <is>
          <t>A300204</t>
        </is>
      </c>
      <c r="S331" s="86" t="inlineStr">
        <is>
          <t>LT108</t>
        </is>
      </c>
      <c r="T331" s="13" t="n">
        <v>6</v>
      </c>
      <c r="U331" s="84" t="n">
        <v>238</v>
      </c>
    </row>
    <row r="332" customFormat="1" s="84">
      <c r="A332" s="91" t="n"/>
      <c r="B332" s="92" t="n"/>
      <c r="C332" s="89" t="inlineStr">
        <is>
          <t>Price_BOM_VLC_VLSC_Insert_326</t>
        </is>
      </c>
      <c r="D332" s="105" t="inlineStr">
        <is>
          <t>:40159-4P-30HP-VLSC:40159-4P-40HP-VLSC:40159-4P-50HP-VLSC:</t>
        </is>
      </c>
      <c r="E332" s="84" t="inlineStr">
        <is>
          <t>XA</t>
        </is>
      </c>
      <c r="F332" s="86" t="inlineStr">
        <is>
          <t>Opt_InsertProvided</t>
        </is>
      </c>
      <c r="G332" s="86" t="inlineStr">
        <is>
          <t>:Cast Iron, ASTM-A48, CL 35:</t>
        </is>
      </c>
      <c r="H332" s="86" t="inlineStr">
        <is>
          <t>:C30:C35:J:</t>
        </is>
      </c>
      <c r="I332" s="84" t="inlineStr">
        <is>
          <t>Coating_Standard</t>
        </is>
      </c>
      <c r="J332" s="84" t="inlineStr">
        <is>
          <t>:MechSealType21:MechSealType2:</t>
        </is>
      </c>
      <c r="K332" s="84" t="inlineStr">
        <is>
          <t>E</t>
        </is>
      </c>
      <c r="L332" s="84" t="inlineStr">
        <is>
          <t>:324TC:326TC:364TC:365TC:</t>
        </is>
      </c>
      <c r="M332" s="89" t="inlineStr">
        <is>
          <t>Cast Iron, ASTM-A48, CL 30</t>
        </is>
      </c>
      <c r="N332" s="89" t="inlineStr">
        <is>
          <t>C30</t>
        </is>
      </c>
      <c r="O332" s="86" t="inlineStr">
        <is>
          <t>125# ANSI Flange</t>
        </is>
      </c>
      <c r="P332" s="86" t="n">
        <v>98269624</v>
      </c>
      <c r="Q332" s="86" t="n"/>
      <c r="R332" s="86" t="inlineStr">
        <is>
          <t>A300196</t>
        </is>
      </c>
      <c r="S332" s="86" t="inlineStr">
        <is>
          <t>LT108</t>
        </is>
      </c>
      <c r="T332" s="13" t="n">
        <v>6</v>
      </c>
      <c r="U332" s="84" t="n">
        <v>123</v>
      </c>
    </row>
    <row r="333" customFormat="1" s="84">
      <c r="A333" s="91" t="n"/>
      <c r="B333" s="92" t="n"/>
      <c r="C333" s="89" t="inlineStr">
        <is>
          <t>Price_BOM_VLC_VLSC_Insert_327</t>
        </is>
      </c>
      <c r="D333" s="105" t="inlineStr">
        <is>
          <t>:40159-4P-30HP-VLSC:40159-4P-40HP-VLSC:40159-4P-50HP-VLSC:</t>
        </is>
      </c>
      <c r="E333" s="84" t="inlineStr">
        <is>
          <t>XA</t>
        </is>
      </c>
      <c r="F333" s="86" t="inlineStr">
        <is>
          <t>Opt_InsertProvided</t>
        </is>
      </c>
      <c r="G333" s="84" t="inlineStr">
        <is>
          <t>:Cast Iron, ASTM-A48, CL 35:CaseMatl_Ductile_Iron_ASTM-A536-80:</t>
        </is>
      </c>
      <c r="H333" s="86" t="inlineStr">
        <is>
          <t>:C30:C35:J:</t>
        </is>
      </c>
      <c r="I333" s="84" t="inlineStr">
        <is>
          <t>Coating_Standard</t>
        </is>
      </c>
      <c r="J333" s="84" t="inlineStr">
        <is>
          <t>:MechSealType21:MechSealType2:</t>
        </is>
      </c>
      <c r="K333" s="84" t="inlineStr">
        <is>
          <t>E</t>
        </is>
      </c>
      <c r="L333" s="84" t="inlineStr">
        <is>
          <t>:324TC:326TC:364TC:365TC:</t>
        </is>
      </c>
      <c r="M333" s="89" t="inlineStr">
        <is>
          <t>Cast Iron, ASTM-A48, CL 30</t>
        </is>
      </c>
      <c r="N333" s="89" t="inlineStr">
        <is>
          <t>C30</t>
        </is>
      </c>
      <c r="O333" s="86" t="inlineStr">
        <is>
          <t>250# ANSI Flange</t>
        </is>
      </c>
      <c r="P333" s="86" t="inlineStr">
        <is>
          <t>RTF</t>
        </is>
      </c>
      <c r="Q333" s="86" t="n"/>
      <c r="R333" s="86" t="inlineStr">
        <is>
          <t>A300225</t>
        </is>
      </c>
      <c r="S333" s="86" t="inlineStr">
        <is>
          <t>LT108</t>
        </is>
      </c>
      <c r="T333" s="13" t="n">
        <v>6</v>
      </c>
      <c r="U333" s="84" t="n">
        <v>123</v>
      </c>
    </row>
    <row r="334" customFormat="1" s="84">
      <c r="A334" s="91" t="n"/>
      <c r="B334" s="92" t="n"/>
      <c r="C334" s="89" t="inlineStr">
        <is>
          <t>Price_BOM_VLC_VLSC_Insert_328</t>
        </is>
      </c>
      <c r="D334" s="84" t="inlineStr">
        <is>
          <t>:30125-4P-15HP-VLC:30125-4P-20HP-VLC:</t>
        </is>
      </c>
      <c r="E334" s="86" t="inlineStr">
        <is>
          <t>XA</t>
        </is>
      </c>
      <c r="F334" s="86" t="inlineStr">
        <is>
          <t>Opt_InsertProvided</t>
        </is>
      </c>
      <c r="G334" s="84" t="inlineStr">
        <is>
          <t>:Cast Iron, ASTM-A48, CL 30:Cast Iron, ASTM-A48, CL 35:</t>
        </is>
      </c>
      <c r="H334" s="86" t="inlineStr">
        <is>
          <t>:C30:C35:</t>
        </is>
      </c>
      <c r="I334" s="84" t="inlineStr">
        <is>
          <t>Coating_Standard</t>
        </is>
      </c>
      <c r="J334" s="84" t="inlineStr">
        <is>
          <t>:MechSealType21S:MechSealType1Unbal:</t>
        </is>
      </c>
      <c r="K334" s="84" t="inlineStr">
        <is>
          <t>W</t>
        </is>
      </c>
      <c r="L334" s="84" t="inlineStr">
        <is>
          <t>:213JMZ:215JMZ:213JM:215JM:254JM:256JM:</t>
        </is>
      </c>
      <c r="M334" s="89" t="inlineStr">
        <is>
          <t>Cast Iron, ASTM-A48, CL 30</t>
        </is>
      </c>
      <c r="N334" s="89" t="inlineStr">
        <is>
          <t>C30</t>
        </is>
      </c>
      <c r="O334" s="86" t="inlineStr">
        <is>
          <t>125# ANSI Flange</t>
        </is>
      </c>
      <c r="P334" s="86" t="n">
        <v>96769409</v>
      </c>
      <c r="Q334" s="89" t="inlineStr">
        <is>
          <t>INSERT,LC,XA,JM,SGL, 8.5"AK,CI</t>
        </is>
      </c>
      <c r="R334" s="86" t="inlineStr">
        <is>
          <t>A100530</t>
        </is>
      </c>
      <c r="S334" s="86" t="inlineStr">
        <is>
          <t>LT027</t>
        </is>
      </c>
      <c r="T334" s="13" t="n">
        <v>0</v>
      </c>
      <c r="U334" s="84" t="n">
        <v>0</v>
      </c>
    </row>
    <row r="335" customFormat="1" s="84">
      <c r="A335" s="91" t="n"/>
      <c r="B335" s="92" t="n"/>
      <c r="C335" s="89" t="inlineStr">
        <is>
          <t>Price_BOM_VLC_VLSC_Insert_329</t>
        </is>
      </c>
      <c r="D335" s="84" t="inlineStr">
        <is>
          <t>:30125-4P-15HP-VLC:30125-4P-20HP-VLC:</t>
        </is>
      </c>
      <c r="E335" s="86" t="inlineStr">
        <is>
          <t>XA</t>
        </is>
      </c>
      <c r="F335" s="86" t="inlineStr">
        <is>
          <t>Opt_InsertProvided</t>
        </is>
      </c>
      <c r="G335" s="84" t="inlineStr">
        <is>
          <t>:Cast Iron, ASTM-A48, CL 30:Cast Iron, ASTM-A48, CL 35:</t>
        </is>
      </c>
      <c r="H335" s="86" t="inlineStr">
        <is>
          <t>:C30:C35:</t>
        </is>
      </c>
      <c r="I335" s="84" t="inlineStr">
        <is>
          <t>Coating_Standard</t>
        </is>
      </c>
      <c r="J335" s="84" t="inlineStr">
        <is>
          <t>:MechSealType21S:MechSealType1Unbal:</t>
        </is>
      </c>
      <c r="K335" s="84" t="inlineStr">
        <is>
          <t>W</t>
        </is>
      </c>
      <c r="L335" s="84" t="inlineStr">
        <is>
          <t>:284JM:286JM:324JM:326JM:364JMZ:365JMZ:404JMZ:405JMZ:</t>
        </is>
      </c>
      <c r="M335" s="89" t="inlineStr">
        <is>
          <t>Cast Iron, ASTM-A48, CL 30</t>
        </is>
      </c>
      <c r="N335" s="89" t="inlineStr">
        <is>
          <t>C30</t>
        </is>
      </c>
      <c r="O335" s="86" t="inlineStr">
        <is>
          <t>125# ANSI Flange</t>
        </is>
      </c>
      <c r="P335" s="86" t="n">
        <v>96769410</v>
      </c>
      <c r="Q335" s="89" t="inlineStr">
        <is>
          <t>INSERT,LC,XA,JM,SGL,12.5"AK,CI</t>
        </is>
      </c>
      <c r="R335" s="86" t="inlineStr">
        <is>
          <t>A100530</t>
        </is>
      </c>
      <c r="S335" s="86" t="inlineStr">
        <is>
          <t>LT027</t>
        </is>
      </c>
      <c r="T335" s="13" t="n">
        <v>0</v>
      </c>
      <c r="U335" s="84" t="n">
        <v>0</v>
      </c>
    </row>
    <row r="336" customFormat="1" s="84">
      <c r="A336" s="91" t="n"/>
      <c r="B336" s="92" t="n"/>
      <c r="C336" s="89" t="inlineStr">
        <is>
          <t>Price_BOM_VLC_VLSC_Insert_330</t>
        </is>
      </c>
      <c r="D336" s="84" t="inlineStr">
        <is>
          <t>:30125-4P-15HP-VLSC:30125-4P-20HP-VLSC:</t>
        </is>
      </c>
      <c r="E336" s="84" t="inlineStr">
        <is>
          <t>XA</t>
        </is>
      </c>
      <c r="F336" s="86" t="inlineStr">
        <is>
          <t>Opt_InsertProvided</t>
        </is>
      </c>
      <c r="G336" s="86" t="inlineStr">
        <is>
          <t>:Cast Iron, ASTM-A48, CL 35:</t>
        </is>
      </c>
      <c r="H336" s="86" t="inlineStr">
        <is>
          <t>:C30:C35:J:</t>
        </is>
      </c>
      <c r="I336" s="84" t="inlineStr">
        <is>
          <t>Coating_Standard</t>
        </is>
      </c>
      <c r="J336" s="84" t="inlineStr">
        <is>
          <t>:MechSealType21:MechSealType2:</t>
        </is>
      </c>
      <c r="K336" s="84" t="inlineStr">
        <is>
          <t>E</t>
        </is>
      </c>
      <c r="L336" s="84" t="inlineStr">
        <is>
          <t>:182TC:184TC:213TC:215TC:254TC:256TC:</t>
        </is>
      </c>
      <c r="M336" s="89" t="inlineStr">
        <is>
          <t>Cast Iron, ASTM-A48, CL 30</t>
        </is>
      </c>
      <c r="N336" s="89" t="inlineStr">
        <is>
          <t>C30</t>
        </is>
      </c>
      <c r="O336" s="86" t="inlineStr">
        <is>
          <t>125# ANSI Flange</t>
        </is>
      </c>
      <c r="P336" s="86" t="n">
        <v>98273311</v>
      </c>
      <c r="Q336" s="107" t="n"/>
      <c r="R336" s="86" t="inlineStr">
        <is>
          <t>A300168</t>
        </is>
      </c>
      <c r="S336" s="86" t="inlineStr">
        <is>
          <t>LT108</t>
        </is>
      </c>
      <c r="T336" s="13" t="n">
        <v>6</v>
      </c>
      <c r="U336" s="84" t="n">
        <v>143</v>
      </c>
    </row>
    <row r="337" customFormat="1" s="84">
      <c r="A337" s="91" t="n"/>
      <c r="B337" s="92" t="n"/>
      <c r="C337" s="89" t="inlineStr">
        <is>
          <t>Price_BOM_VLC_VLSC_Insert_331</t>
        </is>
      </c>
      <c r="D337" s="84" t="inlineStr">
        <is>
          <t>:30125-4P-15HP-VLSC:30125-4P-20HP-VLSC:</t>
        </is>
      </c>
      <c r="E337" s="84" t="inlineStr">
        <is>
          <t>XA</t>
        </is>
      </c>
      <c r="F337" s="86" t="inlineStr">
        <is>
          <t>Opt_InsertProvided</t>
        </is>
      </c>
      <c r="G337" s="84" t="inlineStr">
        <is>
          <t>:Cast Iron, ASTM-A48, CL 35:CaseMatl_Ductile_Iron_ASTM-A536-80:</t>
        </is>
      </c>
      <c r="H337" s="86" t="inlineStr">
        <is>
          <t>:C30:C35:J:</t>
        </is>
      </c>
      <c r="I337" s="84" t="inlineStr">
        <is>
          <t>Coating_Standard</t>
        </is>
      </c>
      <c r="J337" s="84" t="inlineStr">
        <is>
          <t>:MechSealType21:MechSealType2:</t>
        </is>
      </c>
      <c r="K337" s="84" t="inlineStr">
        <is>
          <t>E</t>
        </is>
      </c>
      <c r="L337" s="84" t="inlineStr">
        <is>
          <t>:182TC:184TC:213TC:215TC:254TC:256TC:</t>
        </is>
      </c>
      <c r="M337" s="89" t="inlineStr">
        <is>
          <t>Cast Iron, ASTM-A48, CL 30</t>
        </is>
      </c>
      <c r="N337" s="89" t="inlineStr">
        <is>
          <t>C30</t>
        </is>
      </c>
      <c r="O337" s="86" t="inlineStr">
        <is>
          <t>250# ANSI Flange</t>
        </is>
      </c>
      <c r="P337" s="86" t="inlineStr">
        <is>
          <t>RTF</t>
        </is>
      </c>
      <c r="Q337" s="107" t="n"/>
      <c r="R337" s="86" t="inlineStr">
        <is>
          <t>A300200</t>
        </is>
      </c>
      <c r="S337" s="86" t="inlineStr">
        <is>
          <t>LT108</t>
        </is>
      </c>
      <c r="T337" s="13" t="n">
        <v>6</v>
      </c>
      <c r="U337" s="84" t="n">
        <v>143</v>
      </c>
    </row>
    <row r="338" customFormat="1" s="84">
      <c r="A338" s="91" t="n"/>
      <c r="B338" s="92" t="n"/>
      <c r="C338" s="89" t="inlineStr">
        <is>
          <t>Price_BOM_VLC_VLSC_Insert_332</t>
        </is>
      </c>
      <c r="D338" s="84" t="inlineStr">
        <is>
          <t>:30125-4P-15HP-VLSC:30125-4P-20HP-VLSC:</t>
        </is>
      </c>
      <c r="E338" s="84" t="inlineStr">
        <is>
          <t>XA</t>
        </is>
      </c>
      <c r="F338" s="86" t="inlineStr">
        <is>
          <t>Opt_InsertProvided</t>
        </is>
      </c>
      <c r="G338" s="86" t="inlineStr">
        <is>
          <t>:Cast Iron, ASTM-A48, CL 35:</t>
        </is>
      </c>
      <c r="H338" s="86" t="inlineStr">
        <is>
          <t>:C30:C35:J:</t>
        </is>
      </c>
      <c r="I338" s="84" t="inlineStr">
        <is>
          <t>Coating_Standard</t>
        </is>
      </c>
      <c r="J338" s="84" t="inlineStr">
        <is>
          <t>:MechSealType21:MechSealType2:</t>
        </is>
      </c>
      <c r="K338" s="84" t="inlineStr">
        <is>
          <t>E</t>
        </is>
      </c>
      <c r="L338" s="84" t="inlineStr">
        <is>
          <t>:284TC:286TC:</t>
        </is>
      </c>
      <c r="M338" s="89" t="inlineStr">
        <is>
          <t>Cast Iron, ASTM-A48, CL 30</t>
        </is>
      </c>
      <c r="N338" s="89" t="inlineStr">
        <is>
          <t>C30</t>
        </is>
      </c>
      <c r="O338" s="86" t="inlineStr">
        <is>
          <t>125# ANSI Flange</t>
        </is>
      </c>
      <c r="P338" s="86" t="n">
        <v>98273944</v>
      </c>
      <c r="Q338" s="107" t="n"/>
      <c r="R338" s="86" t="inlineStr">
        <is>
          <t>A300169</t>
        </is>
      </c>
      <c r="S338" s="86" t="inlineStr">
        <is>
          <t>LT108</t>
        </is>
      </c>
      <c r="T338" s="13" t="n">
        <v>6</v>
      </c>
      <c r="U338" s="84" t="n">
        <v>143</v>
      </c>
    </row>
    <row r="339" customFormat="1" s="84">
      <c r="A339" s="91" t="n"/>
      <c r="B339" s="92" t="n"/>
      <c r="C339" s="89" t="inlineStr">
        <is>
          <t>Price_BOM_VLC_VLSC_Insert_333</t>
        </is>
      </c>
      <c r="D339" s="84" t="inlineStr">
        <is>
          <t>:30125-4P-15HP-VLSC:30125-4P-20HP-VLSC:</t>
        </is>
      </c>
      <c r="E339" s="84" t="inlineStr">
        <is>
          <t>XA</t>
        </is>
      </c>
      <c r="F339" s="86" t="inlineStr">
        <is>
          <t>Opt_InsertProvided</t>
        </is>
      </c>
      <c r="G339" s="84" t="inlineStr">
        <is>
          <t>:Cast Iron, ASTM-A48, CL 35:CaseMatl_Ductile_Iron_ASTM-A536-80:</t>
        </is>
      </c>
      <c r="H339" s="86" t="inlineStr">
        <is>
          <t>:C30:C35:J:</t>
        </is>
      </c>
      <c r="I339" s="84" t="inlineStr">
        <is>
          <t>Coating_Standard</t>
        </is>
      </c>
      <c r="J339" s="84" t="inlineStr">
        <is>
          <t>:MechSealType21:MechSealType2:</t>
        </is>
      </c>
      <c r="K339" s="84" t="inlineStr">
        <is>
          <t>E</t>
        </is>
      </c>
      <c r="L339" s="84" t="inlineStr">
        <is>
          <t>:284TC:286TC:</t>
        </is>
      </c>
      <c r="M339" s="89" t="inlineStr">
        <is>
          <t>Cast Iron, ASTM-A48, CL 30</t>
        </is>
      </c>
      <c r="N339" s="89" t="inlineStr">
        <is>
          <t>C30</t>
        </is>
      </c>
      <c r="O339" s="86" t="inlineStr">
        <is>
          <t>250# ANSI Flange</t>
        </is>
      </c>
      <c r="P339" s="86" t="inlineStr">
        <is>
          <t>RTF</t>
        </is>
      </c>
      <c r="Q339" s="107" t="n"/>
      <c r="R339" s="86" t="inlineStr">
        <is>
          <t>A300201</t>
        </is>
      </c>
      <c r="S339" s="86" t="inlineStr">
        <is>
          <t>LT108</t>
        </is>
      </c>
      <c r="T339" s="13" t="n">
        <v>6</v>
      </c>
      <c r="U339" s="84" t="n">
        <v>143</v>
      </c>
    </row>
    <row r="340" customFormat="1" s="84">
      <c r="A340" s="91" t="n"/>
      <c r="B340" s="92" t="n"/>
      <c r="C340" s="89" t="inlineStr">
        <is>
          <t>Price_BOM_VLC_VLSC_Insert_334</t>
        </is>
      </c>
      <c r="D340" s="84" t="inlineStr">
        <is>
          <t>:30125-4P-15HP-VLSC:30125-4P-20HP-VLSC:</t>
        </is>
      </c>
      <c r="E340" s="84" t="inlineStr">
        <is>
          <t>XA</t>
        </is>
      </c>
      <c r="F340" s="86" t="inlineStr">
        <is>
          <t>Opt_InsertProvided</t>
        </is>
      </c>
      <c r="G340" s="86" t="inlineStr">
        <is>
          <t>:Cast Iron, ASTM-A48, CL 35:</t>
        </is>
      </c>
      <c r="H340" s="86" t="inlineStr">
        <is>
          <t>:C30:C35:J:</t>
        </is>
      </c>
      <c r="I340" s="84" t="inlineStr">
        <is>
          <t>Coating_Standard</t>
        </is>
      </c>
      <c r="J340" s="84" t="inlineStr">
        <is>
          <t>:MechSealType21:MechSealType2:</t>
        </is>
      </c>
      <c r="K340" s="84" t="inlineStr">
        <is>
          <t>E</t>
        </is>
      </c>
      <c r="L340" s="84" t="inlineStr">
        <is>
          <t>:324TC:326TC:</t>
        </is>
      </c>
      <c r="M340" s="89" t="inlineStr">
        <is>
          <t>Cast Iron, ASTM-A48, CL 30</t>
        </is>
      </c>
      <c r="N340" s="89" t="inlineStr">
        <is>
          <t>C30</t>
        </is>
      </c>
      <c r="O340" s="86" t="inlineStr">
        <is>
          <t>125# ANSI Flange</t>
        </is>
      </c>
      <c r="P340" s="86" t="n">
        <v>98273963</v>
      </c>
      <c r="Q340" s="107" t="n"/>
      <c r="R340" s="86" t="inlineStr">
        <is>
          <t>A300170</t>
        </is>
      </c>
      <c r="S340" s="86" t="inlineStr">
        <is>
          <t>LT108</t>
        </is>
      </c>
      <c r="T340" s="13" t="n">
        <v>6</v>
      </c>
      <c r="U340" s="84" t="n">
        <v>143</v>
      </c>
    </row>
    <row r="341" customFormat="1" s="84">
      <c r="A341" s="91" t="n"/>
      <c r="B341" s="92" t="n"/>
      <c r="C341" s="89" t="inlineStr">
        <is>
          <t>Price_BOM_VLC_VLSC_Insert_335</t>
        </is>
      </c>
      <c r="D341" s="84" t="inlineStr">
        <is>
          <t>:30125-4P-15HP-VLSC:30125-4P-20HP-VLSC:</t>
        </is>
      </c>
      <c r="E341" s="84" t="inlineStr">
        <is>
          <t>XA</t>
        </is>
      </c>
      <c r="F341" s="86" t="inlineStr">
        <is>
          <t>Opt_InsertProvided</t>
        </is>
      </c>
      <c r="G341" s="84" t="inlineStr">
        <is>
          <t>:Cast Iron, ASTM-A48, CL 35:CaseMatl_Ductile_Iron_ASTM-A536-80:</t>
        </is>
      </c>
      <c r="H341" s="86" t="inlineStr">
        <is>
          <t>:C30:C35:J:</t>
        </is>
      </c>
      <c r="I341" s="84" t="inlineStr">
        <is>
          <t>Coating_Standard</t>
        </is>
      </c>
      <c r="J341" s="84" t="inlineStr">
        <is>
          <t>:MechSealType21:MechSealType2:</t>
        </is>
      </c>
      <c r="K341" s="84" t="inlineStr">
        <is>
          <t>E</t>
        </is>
      </c>
      <c r="L341" s="84" t="inlineStr">
        <is>
          <t>:324TC:326TC:364TC:365TC:</t>
        </is>
      </c>
      <c r="M341" s="89" t="inlineStr">
        <is>
          <t>Cast Iron, ASTM-A48, CL 30</t>
        </is>
      </c>
      <c r="N341" s="89" t="inlineStr">
        <is>
          <t>C30</t>
        </is>
      </c>
      <c r="O341" s="86" t="inlineStr">
        <is>
          <t>250# ANSI Flange</t>
        </is>
      </c>
      <c r="P341" s="86" t="inlineStr">
        <is>
          <t>RTF</t>
        </is>
      </c>
      <c r="Q341" s="107" t="n"/>
      <c r="R341" s="86" t="inlineStr">
        <is>
          <t>A300202</t>
        </is>
      </c>
      <c r="S341" s="86" t="inlineStr">
        <is>
          <t>LT108</t>
        </is>
      </c>
      <c r="T341" s="13" t="n">
        <v>6</v>
      </c>
      <c r="U341" s="84" t="n">
        <v>143</v>
      </c>
    </row>
    <row r="342" customFormat="1" s="84">
      <c r="A342" s="91" t="n"/>
      <c r="B342" s="92" t="n"/>
      <c r="C342" s="89" t="inlineStr">
        <is>
          <t>Price_BOM_VLC_VLSC_Insert_336</t>
        </is>
      </c>
      <c r="D342" s="115" t="inlineStr">
        <is>
          <t>:30125-4P-7.5HP-VLC:30125-4P-10HP-VLC:</t>
        </is>
      </c>
      <c r="E342" s="86" t="inlineStr">
        <is>
          <t>X3</t>
        </is>
      </c>
      <c r="F342" s="86" t="inlineStr">
        <is>
          <t>Opt_InsertProvided</t>
        </is>
      </c>
      <c r="G342" s="84" t="inlineStr">
        <is>
          <t>:Cast Iron, ASTM-A48, CL 30:Cast Iron, ASTM-A48, CL 35:</t>
        </is>
      </c>
      <c r="H342" s="86" t="inlineStr">
        <is>
          <t>:C30:C35:</t>
        </is>
      </c>
      <c r="I342" s="84" t="inlineStr">
        <is>
          <t>Coating_Standard</t>
        </is>
      </c>
      <c r="J342" s="84" t="inlineStr">
        <is>
          <t>:MechSealType21S:MechSealType1Unbal:</t>
        </is>
      </c>
      <c r="K342" s="84" t="inlineStr">
        <is>
          <t>X</t>
        </is>
      </c>
      <c r="L342" s="84" t="inlineStr">
        <is>
          <t>:143JM:145JM:182JM:184JM:</t>
        </is>
      </c>
      <c r="M342" s="89" t="inlineStr">
        <is>
          <t>Cast Iron, ASTM-A48, CL 30</t>
        </is>
      </c>
      <c r="N342" s="89" t="inlineStr">
        <is>
          <t>C30</t>
        </is>
      </c>
      <c r="O342" s="86" t="inlineStr">
        <is>
          <t>125# ANSI Flange</t>
        </is>
      </c>
      <c r="P342" s="86" t="n">
        <v>96769352</v>
      </c>
      <c r="Q342" s="89" t="inlineStr">
        <is>
          <t>INSERT,LC,X3,JM,SGL, 4.5"AK,CI</t>
        </is>
      </c>
      <c r="R342" s="86" t="inlineStr">
        <is>
          <t>A100522</t>
        </is>
      </c>
      <c r="S342" s="86" t="inlineStr">
        <is>
          <t>LT027</t>
        </is>
      </c>
      <c r="T342" s="13" t="n">
        <v>0</v>
      </c>
      <c r="U342" s="84" t="n">
        <v>0</v>
      </c>
    </row>
    <row r="343" customFormat="1" s="84">
      <c r="A343" s="91" t="n"/>
      <c r="B343" s="92" t="n"/>
      <c r="C343" s="89" t="inlineStr">
        <is>
          <t>Price_BOM_VLC_VLSC_Insert_337</t>
        </is>
      </c>
      <c r="D343" s="115" t="inlineStr">
        <is>
          <t>:30125-4P-7.5HP-VLC:30125-4P-10HP-VLC:</t>
        </is>
      </c>
      <c r="E343" s="86" t="inlineStr">
        <is>
          <t>X3</t>
        </is>
      </c>
      <c r="F343" s="86" t="inlineStr">
        <is>
          <t>Opt_InsertProvided</t>
        </is>
      </c>
      <c r="G343" s="84" t="inlineStr">
        <is>
          <t>:Cast Iron, ASTM-A48, CL 30:Cast Iron, ASTM-A48, CL 35:</t>
        </is>
      </c>
      <c r="H343" s="86" t="inlineStr">
        <is>
          <t>:C30:C35:</t>
        </is>
      </c>
      <c r="I343" s="84" t="inlineStr">
        <is>
          <t>Coating_Standard</t>
        </is>
      </c>
      <c r="J343" s="84" t="inlineStr">
        <is>
          <t>:MechSealType21S:MechSealType1Unbal:</t>
        </is>
      </c>
      <c r="K343" s="84" t="inlineStr">
        <is>
          <t>X</t>
        </is>
      </c>
      <c r="L343" s="84" t="inlineStr">
        <is>
          <t>:213JM:215JM:254JMZ:256JMZ</t>
        </is>
      </c>
      <c r="M343" s="89" t="inlineStr">
        <is>
          <t>Cast Iron, ASTM-A48, CL 30</t>
        </is>
      </c>
      <c r="N343" s="89" t="inlineStr">
        <is>
          <t>C30</t>
        </is>
      </c>
      <c r="O343" s="86" t="inlineStr">
        <is>
          <t>125# ANSI Flange</t>
        </is>
      </c>
      <c r="P343" s="86" t="n">
        <v>96769353</v>
      </c>
      <c r="Q343" s="89" t="inlineStr">
        <is>
          <t>INSERT,LC,X3,JM,SGL, 8.5"AK,CI</t>
        </is>
      </c>
      <c r="R343" s="86" t="inlineStr">
        <is>
          <t>A100522</t>
        </is>
      </c>
      <c r="S343" s="86" t="inlineStr">
        <is>
          <t>LT027</t>
        </is>
      </c>
      <c r="T343" s="13" t="n">
        <v>0</v>
      </c>
      <c r="U343" s="84" t="n">
        <v>0</v>
      </c>
    </row>
    <row r="344" customFormat="1" s="84">
      <c r="A344" s="91" t="n"/>
      <c r="B344" s="92" t="n"/>
      <c r="C344" s="89" t="inlineStr">
        <is>
          <t>Price_BOM_VLC_VLSC_Insert_338</t>
        </is>
      </c>
      <c r="D344" s="115" t="inlineStr">
        <is>
          <t>:30125-4P-7.5HP-VLSC:30125-4P-10HP-VLSC:</t>
        </is>
      </c>
      <c r="E344" s="84" t="inlineStr">
        <is>
          <t>X3</t>
        </is>
      </c>
      <c r="F344" s="86" t="inlineStr">
        <is>
          <t>Opt_InsertProvided</t>
        </is>
      </c>
      <c r="G344" s="86" t="inlineStr">
        <is>
          <t>:Cast Iron, ASTM-A48, CL 35:</t>
        </is>
      </c>
      <c r="H344" s="86" t="inlineStr">
        <is>
          <t>:C30:C35:J:</t>
        </is>
      </c>
      <c r="I344" s="84" t="inlineStr">
        <is>
          <t>Coating_Standard</t>
        </is>
      </c>
      <c r="J344" s="84" t="inlineStr">
        <is>
          <t>:MechSealType21:MechSealType2:</t>
        </is>
      </c>
      <c r="K344" s="84" t="inlineStr">
        <is>
          <t>E</t>
        </is>
      </c>
      <c r="L344" s="84" t="inlineStr">
        <is>
          <t>:182TC:184TC:213TC:215TC:254TC:256TC:</t>
        </is>
      </c>
      <c r="M344" s="89" t="inlineStr">
        <is>
          <t>Cast Iron, ASTM-A48, CL 30</t>
        </is>
      </c>
      <c r="N344" s="89" t="inlineStr">
        <is>
          <t>C30</t>
        </is>
      </c>
      <c r="O344" s="86" t="inlineStr">
        <is>
          <t>125# ANSI Flange</t>
        </is>
      </c>
      <c r="P344" s="86" t="n">
        <v>98269626</v>
      </c>
      <c r="Q344" s="107" t="n"/>
      <c r="R344" s="86" t="inlineStr">
        <is>
          <t>A300167</t>
        </is>
      </c>
      <c r="S344" s="86" t="inlineStr">
        <is>
          <t>LT108</t>
        </is>
      </c>
      <c r="T344" s="13" t="n">
        <v>6</v>
      </c>
      <c r="U344" s="84" t="n">
        <v>142</v>
      </c>
    </row>
    <row r="345" customFormat="1" s="84">
      <c r="A345" s="91" t="n"/>
      <c r="B345" s="92" t="n"/>
      <c r="C345" s="89" t="inlineStr">
        <is>
          <t>Price_BOM_VLC_VLSC_Insert_339</t>
        </is>
      </c>
      <c r="D345" s="115" t="inlineStr">
        <is>
          <t>:30125-4P-7.5HP-VLSC:30125-4P-10HP-VLSC:</t>
        </is>
      </c>
      <c r="E345" s="84" t="inlineStr">
        <is>
          <t>X3</t>
        </is>
      </c>
      <c r="F345" s="86" t="inlineStr">
        <is>
          <t>Opt_InsertProvided</t>
        </is>
      </c>
      <c r="G345" s="84" t="inlineStr">
        <is>
          <t>:Cast Iron, ASTM-A48, CL 35:CaseMatl_Ductile_Iron_ASTM-A536-80:</t>
        </is>
      </c>
      <c r="H345" s="86" t="inlineStr">
        <is>
          <t>:C30:C35:J:</t>
        </is>
      </c>
      <c r="I345" s="84" t="inlineStr">
        <is>
          <t>Coating_Standard</t>
        </is>
      </c>
      <c r="J345" s="84" t="inlineStr">
        <is>
          <t>:MechSealType21:MechSealType2:</t>
        </is>
      </c>
      <c r="K345" s="84" t="inlineStr">
        <is>
          <t>E</t>
        </is>
      </c>
      <c r="L345" s="84" t="inlineStr">
        <is>
          <t>:182TC:184TC:213TC:215TC:254TC:256TC:</t>
        </is>
      </c>
      <c r="M345" s="89" t="inlineStr">
        <is>
          <t>Cast Iron, ASTM-A48, CL 30</t>
        </is>
      </c>
      <c r="N345" s="89" t="inlineStr">
        <is>
          <t>C30</t>
        </is>
      </c>
      <c r="O345" s="86" t="inlineStr">
        <is>
          <t>250# ANSI Flange</t>
        </is>
      </c>
      <c r="P345" s="86" t="inlineStr">
        <is>
          <t>RTF</t>
        </is>
      </c>
      <c r="Q345" s="107" t="n"/>
      <c r="R345" s="86" t="inlineStr">
        <is>
          <t>A300186</t>
        </is>
      </c>
      <c r="S345" s="86" t="inlineStr">
        <is>
          <t>LT108</t>
        </is>
      </c>
      <c r="T345" s="13" t="n">
        <v>6</v>
      </c>
      <c r="U345" s="84" t="n">
        <v>142</v>
      </c>
    </row>
    <row r="346" customFormat="1" s="84">
      <c r="A346" s="91" t="n"/>
      <c r="B346" s="92" t="n"/>
      <c r="C346" s="89" t="inlineStr">
        <is>
          <t>Price_BOM_VLC_VLSC_Insert_340</t>
        </is>
      </c>
      <c r="D346" s="84" t="inlineStr">
        <is>
          <t>:5095A-4P-15HP-VLC:5095A-4P-20HP-VLC:</t>
        </is>
      </c>
      <c r="E346" s="84" t="inlineStr">
        <is>
          <t>X4</t>
        </is>
      </c>
      <c r="F346" s="86" t="inlineStr">
        <is>
          <t>Opt_InsertProvided</t>
        </is>
      </c>
      <c r="G346" s="84" t="inlineStr">
        <is>
          <t>:Cast Iron, ASTM-A48, CL 30:Cast Iron, ASTM-A48, CL 35:</t>
        </is>
      </c>
      <c r="H346" s="86" t="inlineStr">
        <is>
          <t>:C30:C35:</t>
        </is>
      </c>
      <c r="I346" s="84" t="inlineStr">
        <is>
          <t>Coating_Standard</t>
        </is>
      </c>
      <c r="J346" s="84" t="inlineStr">
        <is>
          <t>:MechSealType21S:MechSealType1Unbal:</t>
        </is>
      </c>
      <c r="K346" s="84" t="inlineStr">
        <is>
          <t>W</t>
        </is>
      </c>
      <c r="L346" s="84" t="inlineStr">
        <is>
          <t>:213JMZ:215JMZ:213JM:215JM:254JM:256JM:</t>
        </is>
      </c>
      <c r="M346" s="89" t="inlineStr">
        <is>
          <t>Cast Iron, ASTM-A48, CL 30</t>
        </is>
      </c>
      <c r="N346" s="89" t="inlineStr">
        <is>
          <t>C30</t>
        </is>
      </c>
      <c r="O346" s="86" t="inlineStr">
        <is>
          <t>125# ANSI Flange</t>
        </is>
      </c>
      <c r="P346" s="86" t="n">
        <v>96769369</v>
      </c>
      <c r="Q346" s="89" t="inlineStr">
        <is>
          <t>INSERT,LC,X4,JM,SGL, 8.5"AK,CI</t>
        </is>
      </c>
      <c r="R346" s="86" t="inlineStr">
        <is>
          <t>A100525</t>
        </is>
      </c>
      <c r="S346" s="86" t="inlineStr">
        <is>
          <t>LT027</t>
        </is>
      </c>
      <c r="T346" s="13" t="n">
        <v>0</v>
      </c>
      <c r="U346" s="84" t="n">
        <v>0</v>
      </c>
    </row>
    <row r="347" customFormat="1" s="84">
      <c r="A347" s="91" t="n"/>
      <c r="B347" s="92" t="n"/>
      <c r="C347" s="89" t="inlineStr">
        <is>
          <t>Price_BOM_VLC_VLSC_Insert_341</t>
        </is>
      </c>
      <c r="D347" s="84" t="inlineStr">
        <is>
          <t>:5095A-4P-15HP-VLC:5095A-4P-20HP-VLC:</t>
        </is>
      </c>
      <c r="E347" s="84" t="inlineStr">
        <is>
          <t>X4</t>
        </is>
      </c>
      <c r="F347" s="86" t="inlineStr">
        <is>
          <t>Opt_InsertProvided</t>
        </is>
      </c>
      <c r="G347" s="84" t="inlineStr">
        <is>
          <t>:Cast Iron, ASTM-A48, CL 30:Cast Iron, ASTM-A48, CL 35:</t>
        </is>
      </c>
      <c r="H347" s="86" t="inlineStr">
        <is>
          <t>:C30:C35:</t>
        </is>
      </c>
      <c r="I347" s="84" t="inlineStr">
        <is>
          <t>Coating_Standard</t>
        </is>
      </c>
      <c r="J347" s="84" t="inlineStr">
        <is>
          <t>:MechSealType21S:MechSealType1Unbal:</t>
        </is>
      </c>
      <c r="K347" s="84" t="inlineStr">
        <is>
          <t>W</t>
        </is>
      </c>
      <c r="L347" s="84" t="inlineStr">
        <is>
          <t>:284JM:286JM:324JM:326JM:364JMZ:365JMZ:404JMZ:405JMZ:</t>
        </is>
      </c>
      <c r="M347" s="89" t="inlineStr">
        <is>
          <t>Cast Iron, ASTM-A48, CL 30</t>
        </is>
      </c>
      <c r="N347" s="89" t="inlineStr">
        <is>
          <t>C30</t>
        </is>
      </c>
      <c r="O347" s="86" t="inlineStr">
        <is>
          <t>125# ANSI Flange</t>
        </is>
      </c>
      <c r="P347" s="86" t="n">
        <v>96769370</v>
      </c>
      <c r="Q347" s="89" t="inlineStr">
        <is>
          <t>INSERT,LC,X4,JM,SGL,12.5"AK,CI</t>
        </is>
      </c>
      <c r="R347" s="86" t="inlineStr">
        <is>
          <t>A100525</t>
        </is>
      </c>
      <c r="S347" s="86" t="inlineStr">
        <is>
          <t>LT027</t>
        </is>
      </c>
      <c r="T347" s="13" t="n">
        <v>0</v>
      </c>
      <c r="U347" s="84" t="n">
        <v>0</v>
      </c>
    </row>
    <row r="348" customFormat="1" s="84">
      <c r="A348" s="91" t="n"/>
      <c r="B348" s="92" t="n"/>
      <c r="C348" s="89" t="inlineStr">
        <is>
          <t>Price_BOM_VLC_VLSC_Insert_342</t>
        </is>
      </c>
      <c r="D348" s="84" t="inlineStr">
        <is>
          <t>:5095A-4P-15HP-VLSC:5095A-4P-20HP-VLSC:</t>
        </is>
      </c>
      <c r="E348" s="84" t="inlineStr">
        <is>
          <t>X4</t>
        </is>
      </c>
      <c r="F348" s="86" t="inlineStr">
        <is>
          <t>Opt_InsertProvided</t>
        </is>
      </c>
      <c r="G348" s="86" t="inlineStr">
        <is>
          <t>:Cast Iron, ASTM-A48, CL 35:</t>
        </is>
      </c>
      <c r="H348" s="86" t="inlineStr">
        <is>
          <t>:C30:C35:J:</t>
        </is>
      </c>
      <c r="I348" s="84" t="inlineStr">
        <is>
          <t>Coating_Standard</t>
        </is>
      </c>
      <c r="J348" s="84" t="inlineStr">
        <is>
          <t>:MechSealType21:MechSealType2:</t>
        </is>
      </c>
      <c r="K348" s="84" t="inlineStr">
        <is>
          <t>E</t>
        </is>
      </c>
      <c r="L348" s="84" t="inlineStr">
        <is>
          <t>:213TC:215TC:254TC:256TC:</t>
        </is>
      </c>
      <c r="M348" s="89" t="inlineStr">
        <is>
          <t>Cast Iron, ASTM-A48, CL 30</t>
        </is>
      </c>
      <c r="N348" s="89" t="inlineStr">
        <is>
          <t>C30</t>
        </is>
      </c>
      <c r="O348" s="86" t="inlineStr">
        <is>
          <t>125# ANSI Flange</t>
        </is>
      </c>
      <c r="P348" s="86" t="n">
        <v>98274030</v>
      </c>
      <c r="Q348" s="86" t="n"/>
      <c r="R348" s="86" t="inlineStr">
        <is>
          <t>A300194</t>
        </is>
      </c>
      <c r="S348" s="86" t="inlineStr">
        <is>
          <t>LT108</t>
        </is>
      </c>
      <c r="T348" s="13" t="n">
        <v>6</v>
      </c>
      <c r="U348" s="84" t="n">
        <v>295</v>
      </c>
    </row>
    <row r="349" customFormat="1" s="84">
      <c r="A349" s="91" t="n"/>
      <c r="B349" s="92" t="n"/>
      <c r="C349" s="89" t="inlineStr">
        <is>
          <t>Price_BOM_VLC_VLSC_Insert_343</t>
        </is>
      </c>
      <c r="D349" s="84" t="inlineStr">
        <is>
          <t>:5095A-4P-15HP-VLSC:5095A-4P-20HP-VLSC:</t>
        </is>
      </c>
      <c r="E349" s="84" t="inlineStr">
        <is>
          <t>X4</t>
        </is>
      </c>
      <c r="F349" s="86" t="inlineStr">
        <is>
          <t>Opt_InsertProvided</t>
        </is>
      </c>
      <c r="G349" s="84" t="inlineStr">
        <is>
          <t>:Cast Iron, ASTM-A48, CL 35:CaseMatl_Ductile_Iron_ASTM-A536-80:</t>
        </is>
      </c>
      <c r="H349" s="86" t="inlineStr">
        <is>
          <t>:C30:C35:J:</t>
        </is>
      </c>
      <c r="I349" s="84" t="inlineStr">
        <is>
          <t>Coating_Standard</t>
        </is>
      </c>
      <c r="J349" s="84" t="inlineStr">
        <is>
          <t>:MechSealType21:MechSealType2:</t>
        </is>
      </c>
      <c r="K349" s="84" t="inlineStr">
        <is>
          <t>E</t>
        </is>
      </c>
      <c r="L349" s="84" t="inlineStr">
        <is>
          <t>:213TC:215TC:254TC:256TC:</t>
        </is>
      </c>
      <c r="M349" s="89" t="inlineStr">
        <is>
          <t>Cast Iron, ASTM-A48, CL 30</t>
        </is>
      </c>
      <c r="N349" s="89" t="inlineStr">
        <is>
          <t>C30</t>
        </is>
      </c>
      <c r="O349" s="86" t="inlineStr">
        <is>
          <t>250# ANSI Flange</t>
        </is>
      </c>
      <c r="P349" s="86" t="inlineStr">
        <is>
          <t>RTF</t>
        </is>
      </c>
      <c r="Q349" s="86" t="n"/>
      <c r="R349" s="86" t="inlineStr">
        <is>
          <t>A300223</t>
        </is>
      </c>
      <c r="S349" s="86" t="inlineStr">
        <is>
          <t>LT108</t>
        </is>
      </c>
      <c r="T349" s="13" t="n">
        <v>6</v>
      </c>
      <c r="U349" s="84" t="n">
        <v>295</v>
      </c>
    </row>
    <row r="350" customFormat="1" s="84">
      <c r="A350" s="91" t="n"/>
      <c r="B350" s="92" t="n"/>
      <c r="C350" s="89" t="inlineStr">
        <is>
          <t>Price_BOM_VLC_VLSC_Insert_344</t>
        </is>
      </c>
      <c r="D350" s="84" t="inlineStr">
        <is>
          <t>:5095A-4P-15HP-VLSC:5095A-4P-20HP-VLSC:</t>
        </is>
      </c>
      <c r="E350" s="84" t="inlineStr">
        <is>
          <t>X4</t>
        </is>
      </c>
      <c r="F350" s="86" t="inlineStr">
        <is>
          <t>Opt_InsertProvided</t>
        </is>
      </c>
      <c r="G350" s="86" t="inlineStr">
        <is>
          <t>:Cast Iron, ASTM-A48, CL 35:</t>
        </is>
      </c>
      <c r="H350" s="86" t="inlineStr">
        <is>
          <t>:C30:C35:J:</t>
        </is>
      </c>
      <c r="I350" s="84" t="inlineStr">
        <is>
          <t>Coating_Standard</t>
        </is>
      </c>
      <c r="J350" s="84" t="inlineStr">
        <is>
          <t>:MechSealType21:MechSealType2:</t>
        </is>
      </c>
      <c r="K350" s="84" t="inlineStr">
        <is>
          <t>E</t>
        </is>
      </c>
      <c r="L350" s="84" t="inlineStr">
        <is>
          <t>:254TC:256TC:284TC:286TC:284TSC:286TSC:</t>
        </is>
      </c>
      <c r="M350" s="89" t="inlineStr">
        <is>
          <t>Cast Iron, ASTM-A48, CL 30</t>
        </is>
      </c>
      <c r="N350" s="89" t="inlineStr">
        <is>
          <t>C30</t>
        </is>
      </c>
      <c r="O350" s="86" t="inlineStr">
        <is>
          <t>125# ANSI Flange</t>
        </is>
      </c>
      <c r="P350" s="86" t="n">
        <v>98356293</v>
      </c>
      <c r="Q350" s="86" t="inlineStr">
        <is>
          <t>BRK B/M VLS X4,9.5" 284/286 TC MTR</t>
        </is>
      </c>
      <c r="R350" s="86" t="inlineStr">
        <is>
          <t>A300165</t>
        </is>
      </c>
      <c r="S350" s="86" t="inlineStr">
        <is>
          <t>LT108</t>
        </is>
      </c>
      <c r="T350" s="13" t="n">
        <v>6</v>
      </c>
      <c r="U350" s="84" t="n">
        <v>123</v>
      </c>
    </row>
    <row r="351" customFormat="1" s="84">
      <c r="A351" s="91" t="n"/>
      <c r="B351" s="92" t="n"/>
      <c r="C351" s="89" t="inlineStr">
        <is>
          <t>Price_BOM_VLC_VLSC_Insert_345</t>
        </is>
      </c>
      <c r="D351" s="84" t="inlineStr">
        <is>
          <t>:5095A-4P-15HP-VLSC:5095A-4P-20HP-VLSC:</t>
        </is>
      </c>
      <c r="E351" s="84" t="inlineStr">
        <is>
          <t>X4</t>
        </is>
      </c>
      <c r="F351" s="86" t="inlineStr">
        <is>
          <t>Opt_InsertProvided</t>
        </is>
      </c>
      <c r="G351" s="84" t="inlineStr">
        <is>
          <t>:Cast Iron, ASTM-A48, CL 35:CaseMatl_Ductile_Iron_ASTM-A536-80:</t>
        </is>
      </c>
      <c r="H351" s="86" t="inlineStr">
        <is>
          <t>:C30:C35:J:</t>
        </is>
      </c>
      <c r="I351" s="84" t="inlineStr">
        <is>
          <t>Coating_Standard</t>
        </is>
      </c>
      <c r="J351" s="84" t="inlineStr">
        <is>
          <t>:MechSealType21:MechSealType2:</t>
        </is>
      </c>
      <c r="K351" s="84" t="inlineStr">
        <is>
          <t>E</t>
        </is>
      </c>
      <c r="L351" s="84" t="inlineStr">
        <is>
          <t>:254TC:256TC:284TC:286TC:284TSC:286TSC:</t>
        </is>
      </c>
      <c r="M351" s="89" t="inlineStr">
        <is>
          <t>Cast Iron, ASTM-A48, CL 30</t>
        </is>
      </c>
      <c r="N351" s="89" t="inlineStr">
        <is>
          <t>C30</t>
        </is>
      </c>
      <c r="O351" s="86" t="inlineStr">
        <is>
          <t>250# ANSI Flange</t>
        </is>
      </c>
      <c r="P351" s="86" t="inlineStr">
        <is>
          <t>RTF</t>
        </is>
      </c>
      <c r="Q351" s="86" t="inlineStr">
        <is>
          <t>BRK B/M VLS X4,9.5" 284/286 TC MTR</t>
        </is>
      </c>
      <c r="R351" s="86" t="inlineStr">
        <is>
          <t>A300211</t>
        </is>
      </c>
      <c r="S351" s="86" t="inlineStr">
        <is>
          <t>LT108</t>
        </is>
      </c>
      <c r="T351" s="13" t="n">
        <v>6</v>
      </c>
      <c r="U351" s="84" t="n">
        <v>123</v>
      </c>
    </row>
    <row r="352" customFormat="1" s="84">
      <c r="A352" s="91" t="n"/>
      <c r="B352" s="92" t="n"/>
      <c r="C352" s="89" t="inlineStr">
        <is>
          <t>Price_BOM_VLC_VLSC_Insert_346</t>
        </is>
      </c>
      <c r="D352" s="84" t="inlineStr">
        <is>
          <t>:5095A-4P-15HP-VLSC:5095A-4P-20HP-VLSC:</t>
        </is>
      </c>
      <c r="E352" s="84" t="inlineStr">
        <is>
          <t>X4</t>
        </is>
      </c>
      <c r="F352" s="86" t="inlineStr">
        <is>
          <t>Opt_InsertProvided</t>
        </is>
      </c>
      <c r="G352" s="86" t="inlineStr">
        <is>
          <t>:Cast Iron, ASTM-A48, CL 35:</t>
        </is>
      </c>
      <c r="H352" s="86" t="inlineStr">
        <is>
          <t>:C30:C35:J:</t>
        </is>
      </c>
      <c r="I352" s="84" t="inlineStr">
        <is>
          <t>Coating_Standard</t>
        </is>
      </c>
      <c r="J352" s="84" t="inlineStr">
        <is>
          <t>:MechSealType21:MechSealType2:</t>
        </is>
      </c>
      <c r="K352" s="84" t="inlineStr">
        <is>
          <t>E</t>
        </is>
      </c>
      <c r="L352" s="84" t="inlineStr">
        <is>
          <t>:324TC:326TC:324TSC:326TSC:</t>
        </is>
      </c>
      <c r="M352" s="89" t="inlineStr">
        <is>
          <t>Cast Iron, ASTM-A48, CL 30</t>
        </is>
      </c>
      <c r="N352" s="89" t="inlineStr">
        <is>
          <t>C30</t>
        </is>
      </c>
      <c r="O352" s="86" t="inlineStr">
        <is>
          <t>125# ANSI Flange</t>
        </is>
      </c>
      <c r="P352" s="85" t="n">
        <v>98454087</v>
      </c>
      <c r="Q352" s="86" t="n"/>
      <c r="R352" s="84" t="inlineStr">
        <is>
          <t>A100418</t>
        </is>
      </c>
      <c r="S352" s="86" t="inlineStr">
        <is>
          <t>LT108</t>
        </is>
      </c>
      <c r="T352" s="13" t="n">
        <v>6</v>
      </c>
      <c r="U352" s="84" t="n">
        <v>300</v>
      </c>
    </row>
    <row r="353" customFormat="1" s="84">
      <c r="A353" s="91" t="n"/>
      <c r="B353" s="92" t="n"/>
      <c r="C353" s="89" t="inlineStr">
        <is>
          <t>Price_BOM_VLC_VLSC_Insert_347</t>
        </is>
      </c>
      <c r="D353" s="84" t="inlineStr">
        <is>
          <t>:5095A-4P-15HP-VLSC:5095A-4P-20HP-VLSC:</t>
        </is>
      </c>
      <c r="E353" s="84" t="inlineStr">
        <is>
          <t>X4</t>
        </is>
      </c>
      <c r="F353" s="86" t="inlineStr">
        <is>
          <t>Opt_InsertProvided</t>
        </is>
      </c>
      <c r="G353" s="84" t="inlineStr">
        <is>
          <t>:Cast Iron, ASTM-A48, CL 35:CaseMatl_Ductile_Iron_ASTM-A536-80:</t>
        </is>
      </c>
      <c r="H353" s="86" t="inlineStr">
        <is>
          <t>:C30:C35:J:</t>
        </is>
      </c>
      <c r="I353" s="84" t="inlineStr">
        <is>
          <t>Coating_Standard</t>
        </is>
      </c>
      <c r="J353" s="84" t="inlineStr">
        <is>
          <t>:MechSealType21:MechSealType2:</t>
        </is>
      </c>
      <c r="K353" s="84" t="inlineStr">
        <is>
          <t>E</t>
        </is>
      </c>
      <c r="L353" s="84" t="inlineStr">
        <is>
          <t>:324TC:326TC:324TSC:326TSC:</t>
        </is>
      </c>
      <c r="M353" s="89" t="inlineStr">
        <is>
          <t>Cast Iron, ASTM-A48, CL 30</t>
        </is>
      </c>
      <c r="N353" s="89" t="inlineStr">
        <is>
          <t>C30</t>
        </is>
      </c>
      <c r="O353" s="86" t="inlineStr">
        <is>
          <t>250# ANSI Flange</t>
        </is>
      </c>
      <c r="P353" s="86" t="inlineStr">
        <is>
          <t>RTF</t>
        </is>
      </c>
      <c r="Q353" s="86" t="n"/>
      <c r="R353" s="86" t="inlineStr">
        <is>
          <t>A300233</t>
        </is>
      </c>
      <c r="S353" s="86" t="inlineStr">
        <is>
          <t>LT108</t>
        </is>
      </c>
      <c r="T353" s="13" t="n">
        <v>6</v>
      </c>
      <c r="U353" s="84" t="n">
        <v>300</v>
      </c>
    </row>
    <row r="354" customFormat="1" s="84">
      <c r="A354" s="91" t="n"/>
      <c r="B354" s="92" t="n"/>
      <c r="C354" s="89" t="inlineStr">
        <is>
          <t>Price_BOM_VLC_VLSC_Insert_348</t>
        </is>
      </c>
      <c r="D354" s="84" t="inlineStr">
        <is>
          <t>:5095A-4P-7.5HP-VLC:5095A-4P-10HP-VLC:</t>
        </is>
      </c>
      <c r="E354" s="86" t="inlineStr">
        <is>
          <t>X3</t>
        </is>
      </c>
      <c r="F354" s="86" t="inlineStr">
        <is>
          <t>Opt_InsertProvided</t>
        </is>
      </c>
      <c r="G354" s="84" t="inlineStr">
        <is>
          <t>:Cast Iron, ASTM-A48, CL 30:Cast Iron, ASTM-A48, CL 35:</t>
        </is>
      </c>
      <c r="H354" s="86" t="inlineStr">
        <is>
          <t>:C30:C35:</t>
        </is>
      </c>
      <c r="I354" s="84" t="inlineStr">
        <is>
          <t>Coating_Standard</t>
        </is>
      </c>
      <c r="J354" s="84" t="inlineStr">
        <is>
          <t>:MechSealType21S:MechSealType1Unbal:</t>
        </is>
      </c>
      <c r="K354" s="84" t="inlineStr">
        <is>
          <t>X</t>
        </is>
      </c>
      <c r="L354" s="84" t="inlineStr">
        <is>
          <t>:143JM:145JM:182JM:184JM:</t>
        </is>
      </c>
      <c r="M354" s="89" t="inlineStr">
        <is>
          <t>Cast Iron, ASTM-A48, CL 30</t>
        </is>
      </c>
      <c r="N354" s="89" t="inlineStr">
        <is>
          <t>C30</t>
        </is>
      </c>
      <c r="O354" s="86" t="inlineStr">
        <is>
          <t>125# ANSI Flange</t>
        </is>
      </c>
      <c r="P354" s="86" t="n">
        <v>96769352</v>
      </c>
      <c r="Q354" s="89" t="inlineStr">
        <is>
          <t>INSERT,LC,X3,JM,SGL, 4.5"AK,CI</t>
        </is>
      </c>
      <c r="R354" s="86" t="inlineStr">
        <is>
          <t>A100522</t>
        </is>
      </c>
      <c r="S354" s="86" t="inlineStr">
        <is>
          <t>LT027</t>
        </is>
      </c>
      <c r="T354" s="13" t="n">
        <v>0</v>
      </c>
      <c r="U354" s="84" t="n">
        <v>0</v>
      </c>
    </row>
    <row r="355" customFormat="1" s="84">
      <c r="A355" s="91" t="n"/>
      <c r="B355" s="92" t="n"/>
      <c r="C355" s="89" t="inlineStr">
        <is>
          <t>Price_BOM_VLC_VLSC_Insert_349</t>
        </is>
      </c>
      <c r="D355" s="84" t="inlineStr">
        <is>
          <t>:5095A-4P-7.5HP-VLC:5095A-4P-10HP-VLC:</t>
        </is>
      </c>
      <c r="E355" s="86" t="inlineStr">
        <is>
          <t>X3</t>
        </is>
      </c>
      <c r="F355" s="86" t="inlineStr">
        <is>
          <t>Opt_InsertProvided</t>
        </is>
      </c>
      <c r="G355" s="84" t="inlineStr">
        <is>
          <t>:Cast Iron, ASTM-A48, CL 30:Cast Iron, ASTM-A48, CL 35:</t>
        </is>
      </c>
      <c r="H355" s="86" t="inlineStr">
        <is>
          <t>:C30:C35:</t>
        </is>
      </c>
      <c r="I355" s="84" t="inlineStr">
        <is>
          <t>Coating_Standard</t>
        </is>
      </c>
      <c r="J355" s="84" t="inlineStr">
        <is>
          <t>:MechSealType21S:MechSealType1Unbal:</t>
        </is>
      </c>
      <c r="K355" s="84" t="inlineStr">
        <is>
          <t>X</t>
        </is>
      </c>
      <c r="L355" s="84" t="inlineStr">
        <is>
          <t>:213JM:215JM:254JMZ:256JMZ</t>
        </is>
      </c>
      <c r="M355" s="89" t="inlineStr">
        <is>
          <t>Cast Iron, ASTM-A48, CL 30</t>
        </is>
      </c>
      <c r="N355" s="89" t="inlineStr">
        <is>
          <t>C30</t>
        </is>
      </c>
      <c r="O355" s="86" t="inlineStr">
        <is>
          <t>125# ANSI Flange</t>
        </is>
      </c>
      <c r="P355" s="86" t="n">
        <v>96769353</v>
      </c>
      <c r="Q355" s="89" t="inlineStr">
        <is>
          <t>INSERT,LC,X3,JM,SGL, 8.5"AK,CI</t>
        </is>
      </c>
      <c r="R355" s="86" t="inlineStr">
        <is>
          <t>A100522</t>
        </is>
      </c>
      <c r="S355" s="86" t="inlineStr">
        <is>
          <t>LT027</t>
        </is>
      </c>
      <c r="T355" s="13" t="n">
        <v>0</v>
      </c>
      <c r="U355" s="84" t="n">
        <v>0</v>
      </c>
    </row>
    <row r="356" customFormat="1" s="84">
      <c r="A356" s="91" t="n"/>
      <c r="B356" s="92" t="n"/>
      <c r="C356" s="89" t="inlineStr">
        <is>
          <t>Price_BOM_VLC_VLSC_Insert_350</t>
        </is>
      </c>
      <c r="D356" s="84" t="inlineStr">
        <is>
          <t>:5095A-4P-7.5HP-VLSC:5095A-4P-10HP-VLSC:</t>
        </is>
      </c>
      <c r="E356" s="89" t="inlineStr">
        <is>
          <t>X3</t>
        </is>
      </c>
      <c r="F356" s="86" t="inlineStr">
        <is>
          <t>Opt_InsertProvided</t>
        </is>
      </c>
      <c r="G356" s="86" t="inlineStr">
        <is>
          <t>:Cast Iron, ASTM-A48, CL 35:</t>
        </is>
      </c>
      <c r="H356" s="86" t="inlineStr">
        <is>
          <t>:C30:C35:J:</t>
        </is>
      </c>
      <c r="I356" s="84" t="inlineStr">
        <is>
          <t>Coating_Standard</t>
        </is>
      </c>
      <c r="J356" s="84" t="inlineStr">
        <is>
          <t>:MechSealType21:MechSealType2:</t>
        </is>
      </c>
      <c r="K356" s="89" t="inlineStr">
        <is>
          <t>E</t>
        </is>
      </c>
      <c r="L356" s="84" t="inlineStr">
        <is>
          <t>:182TC:184TC:213TC:215TC:254TC:256TC:</t>
        </is>
      </c>
      <c r="M356" s="89" t="inlineStr">
        <is>
          <t>Cast Iron, ASTM-A48, CL 30</t>
        </is>
      </c>
      <c r="N356" s="89" t="inlineStr">
        <is>
          <t>C30</t>
        </is>
      </c>
      <c r="O356" s="86" t="inlineStr">
        <is>
          <t>125# ANSI Flange</t>
        </is>
      </c>
      <c r="P356" s="86" t="n">
        <v>98269623</v>
      </c>
      <c r="Q356" s="86" t="inlineStr">
        <is>
          <t>BRK B/M VLS X3,9.5" 182/256 TC MTR</t>
        </is>
      </c>
      <c r="R356" s="86" t="inlineStr">
        <is>
          <t>A100132</t>
        </is>
      </c>
      <c r="S356" s="86" t="inlineStr">
        <is>
          <t>LT108</t>
        </is>
      </c>
      <c r="T356" s="13" t="n">
        <v>6</v>
      </c>
      <c r="U356" s="84" t="n">
        <v>300</v>
      </c>
    </row>
    <row r="357" customFormat="1" s="84">
      <c r="A357" s="91" t="n"/>
      <c r="B357" s="92" t="n"/>
      <c r="C357" s="89" t="inlineStr">
        <is>
          <t>Price_BOM_VLC_VLSC_Insert_351</t>
        </is>
      </c>
      <c r="D357" s="84" t="inlineStr">
        <is>
          <t>:5095A-4P-7.5HP-VLSC:5095A-4P-10HP-VLSC:</t>
        </is>
      </c>
      <c r="E357" s="89" t="inlineStr">
        <is>
          <t>X3</t>
        </is>
      </c>
      <c r="F357" s="86" t="inlineStr">
        <is>
          <t>Opt_InsertProvided</t>
        </is>
      </c>
      <c r="G357" s="84" t="inlineStr">
        <is>
          <t>:Cast Iron, ASTM-A48, CL 35:CaseMatl_Ductile_Iron_ASTM-A536-80:</t>
        </is>
      </c>
      <c r="H357" s="86" t="inlineStr">
        <is>
          <t>:C30:C35:J:</t>
        </is>
      </c>
      <c r="I357" s="84" t="inlineStr">
        <is>
          <t>Coating_Standard</t>
        </is>
      </c>
      <c r="J357" s="84" t="inlineStr">
        <is>
          <t>:MechSealType21:MechSealType2:</t>
        </is>
      </c>
      <c r="K357" s="89" t="inlineStr">
        <is>
          <t>E</t>
        </is>
      </c>
      <c r="L357" s="84" t="inlineStr">
        <is>
          <t>:182TC:184TC:213TC:215TC:254TC:256TC:</t>
        </is>
      </c>
      <c r="M357" s="89" t="inlineStr">
        <is>
          <t>Cast Iron, ASTM-A48, CL 30</t>
        </is>
      </c>
      <c r="N357" s="89" t="inlineStr">
        <is>
          <t>C30</t>
        </is>
      </c>
      <c r="O357" s="86" t="inlineStr">
        <is>
          <t>250# ANSI Flange</t>
        </is>
      </c>
      <c r="P357" s="86" t="inlineStr">
        <is>
          <t>RTF</t>
        </is>
      </c>
      <c r="Q357" s="86" t="inlineStr">
        <is>
          <t>BRK B/M VLS X3,9.5" 182/256 TC MTR</t>
        </is>
      </c>
      <c r="R357" s="86" t="inlineStr">
        <is>
          <t>A300229</t>
        </is>
      </c>
      <c r="S357" s="86" t="inlineStr">
        <is>
          <t>LT108</t>
        </is>
      </c>
      <c r="T357" s="13" t="n">
        <v>6</v>
      </c>
      <c r="U357" s="84" t="n">
        <v>300</v>
      </c>
    </row>
    <row r="358" customFormat="1" s="84">
      <c r="A358" s="91" t="n"/>
      <c r="B358" s="92" t="n"/>
      <c r="C358" s="89" t="inlineStr">
        <is>
          <t>Price_BOM_VLC_VLSC_Insert_352</t>
        </is>
      </c>
      <c r="D358" s="86" t="inlineStr">
        <is>
          <t>:5012C-4P-10HP-VLC:5012C-4P-15HP-VLC:5012C-4P-20HP-VLC:5012C-4P-25HP-VLC:5012C-4P-30HP-VLC:5012C-4P-40HP-VLC:</t>
        </is>
      </c>
      <c r="E358" s="86" t="inlineStr">
        <is>
          <t>XA</t>
        </is>
      </c>
      <c r="F358" s="86" t="inlineStr">
        <is>
          <t>Opt_InsertProvided</t>
        </is>
      </c>
      <c r="G358" s="84" t="inlineStr">
        <is>
          <t>:Cast Iron, ASTM-A48, CL 30:Cast Iron, ASTM-A48, CL 35:</t>
        </is>
      </c>
      <c r="H358" s="86" t="inlineStr">
        <is>
          <t>:C30:C35:</t>
        </is>
      </c>
      <c r="I358" s="84" t="inlineStr">
        <is>
          <t>Coating_Standard</t>
        </is>
      </c>
      <c r="J358" s="84" t="inlineStr">
        <is>
          <t>:MechSealType21S:MechSealType1Unbal:</t>
        </is>
      </c>
      <c r="K358" s="84" t="inlineStr">
        <is>
          <t>W</t>
        </is>
      </c>
      <c r="L358" s="84" t="inlineStr">
        <is>
          <t>:213JMZ:215JMZ:213JM:215JM:254JM:256JM:</t>
        </is>
      </c>
      <c r="M358" s="89" t="inlineStr">
        <is>
          <t>Cast Iron, ASTM-A48, CL 30</t>
        </is>
      </c>
      <c r="N358" s="89" t="inlineStr">
        <is>
          <t>C30</t>
        </is>
      </c>
      <c r="O358" s="86" t="inlineStr">
        <is>
          <t>125# ANSI Flange</t>
        </is>
      </c>
      <c r="P358" s="86" t="n">
        <v>96769409</v>
      </c>
      <c r="Q358" s="89" t="inlineStr">
        <is>
          <t>INSERT,LC,XA,JM,SGL, 8.5"AK,CI</t>
        </is>
      </c>
      <c r="R358" s="86" t="inlineStr">
        <is>
          <t>A100530</t>
        </is>
      </c>
      <c r="S358" s="86" t="inlineStr">
        <is>
          <t>LT027</t>
        </is>
      </c>
      <c r="T358" s="13" t="n">
        <v>0</v>
      </c>
      <c r="U358" s="84" t="n">
        <v>0</v>
      </c>
    </row>
    <row r="359" customFormat="1" s="84">
      <c r="A359" s="91" t="n"/>
      <c r="B359" s="92" t="n"/>
      <c r="C359" s="89" t="inlineStr">
        <is>
          <t>Price_BOM_VLC_VLSC_Insert_353</t>
        </is>
      </c>
      <c r="D359" s="86" t="inlineStr">
        <is>
          <t>:5012C-4P-10HP-VLC:5012C-4P-15HP-VLC:5012C-4P-20HP-VLC:5012C-4P-25HP-VLC:5012C-4P-30HP-VLC:5012C-4P-40HP-VLC:</t>
        </is>
      </c>
      <c r="E359" s="86" t="inlineStr">
        <is>
          <t>XA</t>
        </is>
      </c>
      <c r="F359" s="86" t="inlineStr">
        <is>
          <t>Opt_InsertProvided</t>
        </is>
      </c>
      <c r="G359" s="84" t="inlineStr">
        <is>
          <t>:Cast Iron, ASTM-A48, CL 30:Cast Iron, ASTM-A48, CL 35:</t>
        </is>
      </c>
      <c r="H359" s="86" t="inlineStr">
        <is>
          <t>:C30:C35:</t>
        </is>
      </c>
      <c r="I359" s="84" t="inlineStr">
        <is>
          <t>Coating_Standard</t>
        </is>
      </c>
      <c r="J359" s="84" t="inlineStr">
        <is>
          <t>:MechSealType21S:MechSealType1Unbal:</t>
        </is>
      </c>
      <c r="K359" s="84" t="inlineStr">
        <is>
          <t>W</t>
        </is>
      </c>
      <c r="L359" s="84" t="inlineStr">
        <is>
          <t>:284JM:286JM:324JM:326JM:364JMZ:365JMZ:404JMZ:405JMZ:</t>
        </is>
      </c>
      <c r="M359" s="89" t="inlineStr">
        <is>
          <t>Cast Iron, ASTM-A48, CL 30</t>
        </is>
      </c>
      <c r="N359" s="89" t="inlineStr">
        <is>
          <t>C30</t>
        </is>
      </c>
      <c r="O359" s="86" t="inlineStr">
        <is>
          <t>125# ANSI Flange</t>
        </is>
      </c>
      <c r="P359" s="86" t="n">
        <v>96769410</v>
      </c>
      <c r="Q359" s="89" t="inlineStr">
        <is>
          <t>INSERT,LC,XA,JM,SGL,12.5"AK,CI</t>
        </is>
      </c>
      <c r="R359" s="86" t="inlineStr">
        <is>
          <t>A100530</t>
        </is>
      </c>
      <c r="S359" s="86" t="inlineStr">
        <is>
          <t>LT027</t>
        </is>
      </c>
      <c r="T359" s="13" t="n">
        <v>0</v>
      </c>
      <c r="U359" s="84" t="n">
        <v>0</v>
      </c>
    </row>
    <row r="360" customFormat="1" s="84">
      <c r="A360" s="91" t="n"/>
      <c r="B360" s="92" t="n"/>
      <c r="C360" s="89" t="inlineStr">
        <is>
          <t>Price_BOM_VLC_VLSC_Insert_354</t>
        </is>
      </c>
      <c r="D360" s="84" t="inlineStr">
        <is>
          <t>:5012C-4P-10HP-VLSC:5012C-4P-15HP-VLSC:5012C-4P-20HP-VLSC:5012C-4P-25HP-VLSC:5012C-4P-30HP-VLSC:5012C-4P-40HP-VLSC:</t>
        </is>
      </c>
      <c r="E360" s="84" t="inlineStr">
        <is>
          <t>XA</t>
        </is>
      </c>
      <c r="F360" s="86" t="inlineStr">
        <is>
          <t>Opt_InsertProvided</t>
        </is>
      </c>
      <c r="G360" s="86" t="inlineStr">
        <is>
          <t>:Cast Iron, ASTM-A48, CL 35:</t>
        </is>
      </c>
      <c r="H360" s="86" t="inlineStr">
        <is>
          <t>:C30:C35:J:</t>
        </is>
      </c>
      <c r="I360" s="84" t="inlineStr">
        <is>
          <t>Coating_Standard</t>
        </is>
      </c>
      <c r="J360" s="84" t="inlineStr">
        <is>
          <t>:MechSealType21:MechSealType2:</t>
        </is>
      </c>
      <c r="K360" s="84" t="inlineStr">
        <is>
          <t>E</t>
        </is>
      </c>
      <c r="L360" s="84" t="inlineStr">
        <is>
          <t>:182TC:184TC:213TC:215TC:254TC:256TC:</t>
        </is>
      </c>
      <c r="M360" s="89" t="inlineStr">
        <is>
          <t>Cast Iron, ASTM-A48, CL 30</t>
        </is>
      </c>
      <c r="N360" s="89" t="inlineStr">
        <is>
          <t>C30</t>
        </is>
      </c>
      <c r="O360" s="86" t="inlineStr">
        <is>
          <t>125# ANSI Flange</t>
        </is>
      </c>
      <c r="P360" s="86" t="n">
        <v>98273311</v>
      </c>
      <c r="Q360" s="107" t="n"/>
      <c r="R360" s="86" t="inlineStr">
        <is>
          <t>A300168</t>
        </is>
      </c>
      <c r="S360" s="86" t="inlineStr">
        <is>
          <t>LT108</t>
        </is>
      </c>
      <c r="T360" s="13" t="n">
        <v>6</v>
      </c>
      <c r="U360" s="84" t="n">
        <v>143</v>
      </c>
    </row>
    <row r="361" customFormat="1" s="84">
      <c r="A361" s="91" t="n"/>
      <c r="B361" s="92" t="n"/>
      <c r="C361" s="89" t="inlineStr">
        <is>
          <t>Price_BOM_VLC_VLSC_Insert_355</t>
        </is>
      </c>
      <c r="D361" s="84" t="inlineStr">
        <is>
          <t>:5012C-4P-10HP-VLSC:5012C-4P-15HP-VLSC:5012C-4P-20HP-VLSC:5012C-4P-25HP-VLSC:5012C-4P-30HP-VLSC:5012C-4P-40HP-VLSC:</t>
        </is>
      </c>
      <c r="E361" s="84" t="inlineStr">
        <is>
          <t>XA</t>
        </is>
      </c>
      <c r="F361" s="86" t="inlineStr">
        <is>
          <t>Opt_InsertProvided</t>
        </is>
      </c>
      <c r="G361" s="84" t="inlineStr">
        <is>
          <t>:Cast Iron, ASTM-A48, CL 35:CaseMatl_Ductile_Iron_ASTM-A536-80:</t>
        </is>
      </c>
      <c r="H361" s="86" t="inlineStr">
        <is>
          <t>:C30:C35:J:</t>
        </is>
      </c>
      <c r="I361" s="84" t="inlineStr">
        <is>
          <t>Coating_Standard</t>
        </is>
      </c>
      <c r="J361" s="84" t="inlineStr">
        <is>
          <t>:MechSealType21:MechSealType2:</t>
        </is>
      </c>
      <c r="K361" s="84" t="inlineStr">
        <is>
          <t>E</t>
        </is>
      </c>
      <c r="L361" s="84" t="inlineStr">
        <is>
          <t>:182TC:184TC:213TC:215TC:254TC:256TC:</t>
        </is>
      </c>
      <c r="M361" s="89" t="inlineStr">
        <is>
          <t>Cast Iron, ASTM-A48, CL 30</t>
        </is>
      </c>
      <c r="N361" s="89" t="inlineStr">
        <is>
          <t>C30</t>
        </is>
      </c>
      <c r="O361" s="86" t="inlineStr">
        <is>
          <t>250# ANSI Flange</t>
        </is>
      </c>
      <c r="P361" s="86" t="inlineStr">
        <is>
          <t>RTF</t>
        </is>
      </c>
      <c r="Q361" s="107" t="n"/>
      <c r="R361" s="86" t="inlineStr">
        <is>
          <t>A300200</t>
        </is>
      </c>
      <c r="S361" s="86" t="inlineStr">
        <is>
          <t>LT108</t>
        </is>
      </c>
      <c r="T361" s="13" t="n">
        <v>6</v>
      </c>
      <c r="U361" s="84" t="n">
        <v>143</v>
      </c>
    </row>
    <row r="362" customFormat="1" s="84">
      <c r="A362" s="91" t="n"/>
      <c r="B362" s="92" t="n"/>
      <c r="C362" s="89" t="inlineStr">
        <is>
          <t>Price_BOM_VLC_VLSC_Insert_356</t>
        </is>
      </c>
      <c r="D362" s="84" t="inlineStr">
        <is>
          <t>:5012C-4P-10HP-VLSC:5012C-4P-15HP-VLSC:5012C-4P-20HP-VLSC:5012C-4P-25HP-VLSC:5012C-4P-30HP-VLSC:5012C-4P-40HP-VLSC:</t>
        </is>
      </c>
      <c r="E362" s="84" t="inlineStr">
        <is>
          <t>XA</t>
        </is>
      </c>
      <c r="F362" s="86" t="inlineStr">
        <is>
          <t>Opt_InsertProvided</t>
        </is>
      </c>
      <c r="G362" s="86" t="inlineStr">
        <is>
          <t>:Cast Iron, ASTM-A48, CL 35:</t>
        </is>
      </c>
      <c r="H362" s="86" t="inlineStr">
        <is>
          <t>:C30:C35:J:</t>
        </is>
      </c>
      <c r="I362" s="84" t="inlineStr">
        <is>
          <t>Coating_Standard</t>
        </is>
      </c>
      <c r="J362" s="84" t="inlineStr">
        <is>
          <t>:MechSealType21:MechSealType2:</t>
        </is>
      </c>
      <c r="K362" s="84" t="inlineStr">
        <is>
          <t>E</t>
        </is>
      </c>
      <c r="L362" s="84" t="inlineStr">
        <is>
          <t>:284TC:286TC:</t>
        </is>
      </c>
      <c r="M362" s="89" t="inlineStr">
        <is>
          <t>Cast Iron, ASTM-A48, CL 30</t>
        </is>
      </c>
      <c r="N362" s="89" t="inlineStr">
        <is>
          <t>C30</t>
        </is>
      </c>
      <c r="O362" s="86" t="inlineStr">
        <is>
          <t>125# ANSI Flange</t>
        </is>
      </c>
      <c r="P362" s="86" t="n">
        <v>98273944</v>
      </c>
      <c r="Q362" s="107" t="n"/>
      <c r="R362" s="86" t="inlineStr">
        <is>
          <t>A300169</t>
        </is>
      </c>
      <c r="S362" s="86" t="inlineStr">
        <is>
          <t>LT108</t>
        </is>
      </c>
      <c r="T362" s="13" t="n">
        <v>6</v>
      </c>
      <c r="U362" s="84" t="n">
        <v>143</v>
      </c>
    </row>
    <row r="363" customFormat="1" s="84">
      <c r="A363" s="91" t="n"/>
      <c r="B363" s="92" t="n"/>
      <c r="C363" s="89" t="inlineStr">
        <is>
          <t>Price_BOM_VLC_VLSC_Insert_357</t>
        </is>
      </c>
      <c r="D363" s="84" t="inlineStr">
        <is>
          <t>:5012C-4P-10HP-VLSC:5012C-4P-15HP-VLSC:5012C-4P-20HP-VLSC:5012C-4P-25HP-VLSC:5012C-4P-30HP-VLSC:5012C-4P-40HP-VLSC:</t>
        </is>
      </c>
      <c r="E363" s="84" t="inlineStr">
        <is>
          <t>XA</t>
        </is>
      </c>
      <c r="F363" s="86" t="inlineStr">
        <is>
          <t>Opt_InsertProvided</t>
        </is>
      </c>
      <c r="G363" s="84" t="inlineStr">
        <is>
          <t>:Cast Iron, ASTM-A48, CL 35:CaseMatl_Ductile_Iron_ASTM-A536-80:</t>
        </is>
      </c>
      <c r="H363" s="86" t="inlineStr">
        <is>
          <t>:C30:C35:J:</t>
        </is>
      </c>
      <c r="I363" s="84" t="inlineStr">
        <is>
          <t>Coating_Standard</t>
        </is>
      </c>
      <c r="J363" s="84" t="inlineStr">
        <is>
          <t>:MechSealType21:MechSealType2:</t>
        </is>
      </c>
      <c r="K363" s="84" t="inlineStr">
        <is>
          <t>E</t>
        </is>
      </c>
      <c r="L363" s="84" t="inlineStr">
        <is>
          <t>:284TC:286TC:</t>
        </is>
      </c>
      <c r="M363" s="89" t="inlineStr">
        <is>
          <t>Cast Iron, ASTM-A48, CL 30</t>
        </is>
      </c>
      <c r="N363" s="89" t="inlineStr">
        <is>
          <t>C30</t>
        </is>
      </c>
      <c r="O363" s="86" t="inlineStr">
        <is>
          <t>250# ANSI Flange</t>
        </is>
      </c>
      <c r="P363" s="86" t="inlineStr">
        <is>
          <t>RTF</t>
        </is>
      </c>
      <c r="Q363" s="107" t="n"/>
      <c r="R363" s="86" t="inlineStr">
        <is>
          <t>A300201</t>
        </is>
      </c>
      <c r="S363" s="86" t="inlineStr">
        <is>
          <t>LT108</t>
        </is>
      </c>
      <c r="T363" s="13" t="n">
        <v>6</v>
      </c>
      <c r="U363" s="84" t="n">
        <v>143</v>
      </c>
    </row>
    <row r="364" customFormat="1" s="84">
      <c r="A364" s="91" t="n"/>
      <c r="B364" s="92" t="n"/>
      <c r="C364" s="89" t="inlineStr">
        <is>
          <t>Price_BOM_VLC_VLSC_Insert_358</t>
        </is>
      </c>
      <c r="D364" s="84" t="inlineStr">
        <is>
          <t>:5012C-4P-10HP-VLSC:5012C-4P-15HP-VLSC:5012C-4P-20HP-VLSC:5012C-4P-25HP-VLSC:5012C-4P-30HP-VLSC:5012C-4P-40HP-VLSC:</t>
        </is>
      </c>
      <c r="E364" s="84" t="inlineStr">
        <is>
          <t>XA</t>
        </is>
      </c>
      <c r="F364" s="86" t="inlineStr">
        <is>
          <t>Opt_InsertProvided</t>
        </is>
      </c>
      <c r="G364" s="86" t="inlineStr">
        <is>
          <t>:Cast Iron, ASTM-A48, CL 35:</t>
        </is>
      </c>
      <c r="H364" s="86" t="inlineStr">
        <is>
          <t>:C30:C35:J:</t>
        </is>
      </c>
      <c r="I364" s="84" t="inlineStr">
        <is>
          <t>Coating_Standard</t>
        </is>
      </c>
      <c r="J364" s="84" t="inlineStr">
        <is>
          <t>:MechSealType21:MechSealType2:</t>
        </is>
      </c>
      <c r="K364" s="84" t="inlineStr">
        <is>
          <t>E</t>
        </is>
      </c>
      <c r="L364" s="84" t="inlineStr">
        <is>
          <t>:324TC:326TC:</t>
        </is>
      </c>
      <c r="M364" s="89" t="inlineStr">
        <is>
          <t>Cast Iron, ASTM-A48, CL 30</t>
        </is>
      </c>
      <c r="N364" s="89" t="inlineStr">
        <is>
          <t>C30</t>
        </is>
      </c>
      <c r="O364" s="86" t="inlineStr">
        <is>
          <t>125# ANSI Flange</t>
        </is>
      </c>
      <c r="P364" s="86" t="n">
        <v>98273963</v>
      </c>
      <c r="Q364" s="107" t="n"/>
      <c r="R364" s="86" t="inlineStr">
        <is>
          <t>A300170</t>
        </is>
      </c>
      <c r="S364" s="86" t="inlineStr">
        <is>
          <t>LT108</t>
        </is>
      </c>
      <c r="T364" s="13" t="n">
        <v>6</v>
      </c>
      <c r="U364" s="84" t="n">
        <v>143</v>
      </c>
    </row>
    <row r="365" customFormat="1" s="84">
      <c r="A365" s="91" t="n"/>
      <c r="B365" s="92" t="n"/>
      <c r="C365" s="89" t="inlineStr">
        <is>
          <t>Price_BOM_VLC_VLSC_Insert_359</t>
        </is>
      </c>
      <c r="D365" s="84" t="inlineStr">
        <is>
          <t>:5012C-4P-10HP-VLSC:5012C-4P-15HP-VLSC:5012C-4P-20HP-VLSC:5012C-4P-25HP-VLSC:5012C-4P-30HP-VLSC:5012C-4P-40HP-VLSC:</t>
        </is>
      </c>
      <c r="E365" s="84" t="inlineStr">
        <is>
          <t>XA</t>
        </is>
      </c>
      <c r="F365" s="86" t="inlineStr">
        <is>
          <t>Opt_InsertProvided</t>
        </is>
      </c>
      <c r="G365" s="84" t="inlineStr">
        <is>
          <t>:Cast Iron, ASTM-A48, CL 35:CaseMatl_Ductile_Iron_ASTM-A536-80:</t>
        </is>
      </c>
      <c r="H365" s="86" t="inlineStr">
        <is>
          <t>:C30:C35:J:</t>
        </is>
      </c>
      <c r="I365" s="84" t="inlineStr">
        <is>
          <t>Coating_Standard</t>
        </is>
      </c>
      <c r="J365" s="84" t="inlineStr">
        <is>
          <t>:MechSealType21:MechSealType2:</t>
        </is>
      </c>
      <c r="K365" s="84" t="inlineStr">
        <is>
          <t>E</t>
        </is>
      </c>
      <c r="L365" s="84" t="inlineStr">
        <is>
          <t>:324TC:326TC:364TC:365TC:</t>
        </is>
      </c>
      <c r="M365" s="89" t="inlineStr">
        <is>
          <t>Cast Iron, ASTM-A48, CL 30</t>
        </is>
      </c>
      <c r="N365" s="89" t="inlineStr">
        <is>
          <t>C30</t>
        </is>
      </c>
      <c r="O365" s="86" t="inlineStr">
        <is>
          <t>250# ANSI Flange</t>
        </is>
      </c>
      <c r="P365" s="86" t="inlineStr">
        <is>
          <t>RTF</t>
        </is>
      </c>
      <c r="Q365" s="107" t="n"/>
      <c r="R365" s="86" t="inlineStr">
        <is>
          <t>A300202</t>
        </is>
      </c>
      <c r="S365" s="86" t="inlineStr">
        <is>
          <t>LT108</t>
        </is>
      </c>
      <c r="T365" s="13" t="n">
        <v>6</v>
      </c>
      <c r="U365" s="84" t="n">
        <v>143</v>
      </c>
    </row>
    <row r="366" customFormat="1" s="84">
      <c r="A366" s="91" t="n"/>
      <c r="B366" s="92" t="n"/>
      <c r="C366" s="89" t="inlineStr">
        <is>
          <t>Price_BOM_VLC_VLSC_Insert_360</t>
        </is>
      </c>
      <c r="D366" s="84" t="inlineStr">
        <is>
          <t>:5012C-4P-10HP-VLSC:5012C-4P-15HP-VLSC:5012C-4P-20HP-VLSC:5012C-4P-25HP-VLSC:5012C-4P-30HP-VLSC:5012C-4P-40HP-VLSC:</t>
        </is>
      </c>
      <c r="E366" s="84" t="inlineStr">
        <is>
          <t>XA</t>
        </is>
      </c>
      <c r="F366" s="86" t="inlineStr">
        <is>
          <t>Opt_InsertProvided</t>
        </is>
      </c>
      <c r="G366" s="84" t="inlineStr">
        <is>
          <t>:Cast Iron, ASTM-A48, CL 35:CaseMatl_Ductile_Iron_ASTM-A536-80:</t>
        </is>
      </c>
      <c r="H366" s="86" t="inlineStr">
        <is>
          <t>:C30:C35:J:</t>
        </is>
      </c>
      <c r="I366" s="84" t="inlineStr">
        <is>
          <t>Coating_Standard</t>
        </is>
      </c>
      <c r="J366" s="84" t="inlineStr">
        <is>
          <t>:MechSealType21:MechSealType2:</t>
        </is>
      </c>
      <c r="K366" s="84" t="inlineStr">
        <is>
          <t>E</t>
        </is>
      </c>
      <c r="L366" s="84" t="inlineStr">
        <is>
          <t>:364TC:365TC:</t>
        </is>
      </c>
      <c r="M366" s="89" t="inlineStr">
        <is>
          <t>Cast Iron, ASTM-A48, CL 30</t>
        </is>
      </c>
      <c r="N366" s="89" t="inlineStr">
        <is>
          <t>C30</t>
        </is>
      </c>
      <c r="O366" s="86" t="inlineStr">
        <is>
          <t>125# ANSI Flange</t>
        </is>
      </c>
      <c r="P366" s="86" t="n">
        <v>98273963</v>
      </c>
      <c r="Q366" s="89" t="n"/>
      <c r="R366" s="85" t="inlineStr">
        <is>
          <t>A300170</t>
        </is>
      </c>
      <c r="S366" s="86" t="inlineStr">
        <is>
          <t>LT108</t>
        </is>
      </c>
      <c r="T366" s="13" t="n">
        <v>6</v>
      </c>
      <c r="U366" s="84" t="n">
        <v>250</v>
      </c>
    </row>
    <row r="367" customFormat="1" s="84">
      <c r="A367" s="91" t="n"/>
      <c r="B367" s="92" t="n"/>
      <c r="C367" s="89" t="inlineStr">
        <is>
          <t>Price_BOM_VLC_VLSC_Insert_361</t>
        </is>
      </c>
      <c r="D367" s="84" t="inlineStr">
        <is>
          <t>:40959-2P-40HP-VLC:40959-2P-50HP-VLC:40959-2P-60HP-VLC:40959-2P-75HP-VLC:40959-2P-100HP-VLC:40959-4P-15HP-VLC:</t>
        </is>
      </c>
      <c r="E367" s="86" t="inlineStr">
        <is>
          <t>XA</t>
        </is>
      </c>
      <c r="F367" s="86" t="inlineStr">
        <is>
          <t>Opt_InsertProvided</t>
        </is>
      </c>
      <c r="G367" s="84" t="inlineStr">
        <is>
          <t>:Cast Iron, ASTM-A48, CL 30:Cast Iron, ASTM-A48, CL 35:</t>
        </is>
      </c>
      <c r="H367" s="86" t="inlineStr">
        <is>
          <t>:C30:C35:</t>
        </is>
      </c>
      <c r="I367" s="84" t="inlineStr">
        <is>
          <t>Coating_Standard</t>
        </is>
      </c>
      <c r="J367" s="84" t="inlineStr">
        <is>
          <t>:MechSealType21S:MechSealType1Unbal:</t>
        </is>
      </c>
      <c r="K367" s="84" t="inlineStr">
        <is>
          <t>W</t>
        </is>
      </c>
      <c r="L367" s="84" t="inlineStr">
        <is>
          <t>:213JMZ:215JMZ:213JM:215JM:254JM:256JM:</t>
        </is>
      </c>
      <c r="M367" s="89" t="inlineStr">
        <is>
          <t>Cast Iron, ASTM-A48, CL 30</t>
        </is>
      </c>
      <c r="N367" s="89" t="inlineStr">
        <is>
          <t>C30</t>
        </is>
      </c>
      <c r="O367" s="86" t="inlineStr">
        <is>
          <t>125# ANSI Flange</t>
        </is>
      </c>
      <c r="P367" s="86" t="n">
        <v>96769409</v>
      </c>
      <c r="Q367" s="89" t="inlineStr">
        <is>
          <t>INSERT,LC,XA,JM,SGL, 8.5"AK,CI</t>
        </is>
      </c>
      <c r="R367" s="86" t="inlineStr">
        <is>
          <t>A100530</t>
        </is>
      </c>
      <c r="S367" s="86" t="inlineStr">
        <is>
          <t>LT027</t>
        </is>
      </c>
      <c r="T367" s="13" t="n">
        <v>0</v>
      </c>
      <c r="U367" s="84" t="n">
        <v>0</v>
      </c>
    </row>
    <row r="368" customFormat="1" s="84">
      <c r="A368" s="91" t="n"/>
      <c r="B368" s="92" t="n"/>
      <c r="C368" s="89" t="inlineStr">
        <is>
          <t>Price_BOM_VLC_VLSC_Insert_362</t>
        </is>
      </c>
      <c r="D368" s="84" t="inlineStr">
        <is>
          <t>:40959-2P-40HP-VLC:40959-2P-50HP-VLC:40959-2P-60HP-VLC:40959-2P-75HP-VLC:40959-2P-100HP-VLC:40959-4P-15HP-VLC:</t>
        </is>
      </c>
      <c r="E368" s="86" t="inlineStr">
        <is>
          <t>XA</t>
        </is>
      </c>
      <c r="F368" s="86" t="inlineStr">
        <is>
          <t>Opt_InsertProvided</t>
        </is>
      </c>
      <c r="G368" s="84" t="inlineStr">
        <is>
          <t>:Cast Iron, ASTM-A48, CL 30:Cast Iron, ASTM-A48, CL 35:</t>
        </is>
      </c>
      <c r="H368" s="86" t="inlineStr">
        <is>
          <t>:C30:C35:</t>
        </is>
      </c>
      <c r="I368" s="84" t="inlineStr">
        <is>
          <t>Coating_Standard</t>
        </is>
      </c>
      <c r="J368" s="84" t="inlineStr">
        <is>
          <t>:MechSealType21S:MechSealType1Unbal:</t>
        </is>
      </c>
      <c r="K368" s="84" t="inlineStr">
        <is>
          <t>W</t>
        </is>
      </c>
      <c r="L368" s="84" t="inlineStr">
        <is>
          <t>:284JM:286JM:324JM:326JM:364JMZ:365JMZ:404JMZ:405JMZ:</t>
        </is>
      </c>
      <c r="M368" s="89" t="inlineStr">
        <is>
          <t>Cast Iron, ASTM-A48, CL 30</t>
        </is>
      </c>
      <c r="N368" s="89" t="inlineStr">
        <is>
          <t>C30</t>
        </is>
      </c>
      <c r="O368" s="86" t="inlineStr">
        <is>
          <t>125# ANSI Flange</t>
        </is>
      </c>
      <c r="P368" s="86" t="n">
        <v>96769410</v>
      </c>
      <c r="Q368" s="89" t="inlineStr">
        <is>
          <t>INSERT,LC,XA,JM,SGL,12.5"AK,CI</t>
        </is>
      </c>
      <c r="R368" s="86" t="inlineStr">
        <is>
          <t>A100530</t>
        </is>
      </c>
      <c r="S368" s="86" t="inlineStr">
        <is>
          <t>LT027</t>
        </is>
      </c>
      <c r="T368" s="13" t="n">
        <v>0</v>
      </c>
      <c r="U368" s="84" t="n">
        <v>0</v>
      </c>
    </row>
    <row r="369" customFormat="1" s="84">
      <c r="A369" s="91" t="n"/>
      <c r="B369" s="92" t="n"/>
      <c r="C369" s="89" t="inlineStr">
        <is>
          <t>Price_BOM_VLC_VLSC_Insert_363</t>
        </is>
      </c>
      <c r="D369" s="84" t="inlineStr">
        <is>
          <t>:40959-2P-40HP-VLSC:40959-2P-50HP-VLSC:40959-2P-60HP-VLSC:40959-2P-75HP-VLSC:40959-2P-100HP-VLSC:40959-4P-15HP-VLSC:</t>
        </is>
      </c>
      <c r="E369" s="86" t="inlineStr">
        <is>
          <t>XA</t>
        </is>
      </c>
      <c r="F369" s="86" t="inlineStr">
        <is>
          <t>Opt_InsertProvided</t>
        </is>
      </c>
      <c r="G369" s="86" t="inlineStr">
        <is>
          <t>:Cast Iron, ASTM-A48, CL 35:</t>
        </is>
      </c>
      <c r="H369" s="86" t="inlineStr">
        <is>
          <t>:C30:C35:J:</t>
        </is>
      </c>
      <c r="I369" s="84" t="inlineStr">
        <is>
          <t>Coating_Standard</t>
        </is>
      </c>
      <c r="J369" s="84" t="inlineStr">
        <is>
          <t>:MechSealType21:MechSealType2:</t>
        </is>
      </c>
      <c r="K369" s="84" t="inlineStr">
        <is>
          <t>E</t>
        </is>
      </c>
      <c r="L369" s="84" t="inlineStr">
        <is>
          <t>:213TC:215TC:254TC:256TC:</t>
        </is>
      </c>
      <c r="M369" s="89" t="inlineStr">
        <is>
          <t>Cast Iron, ASTM-A48, CL 30</t>
        </is>
      </c>
      <c r="N369" s="89" t="inlineStr">
        <is>
          <t>C30</t>
        </is>
      </c>
      <c r="O369" s="86" t="inlineStr">
        <is>
          <t>125# ANSI Flange</t>
        </is>
      </c>
      <c r="P369" s="85" t="n">
        <v>98274030</v>
      </c>
      <c r="Q369" s="89" t="n"/>
      <c r="R369" s="86" t="inlineStr">
        <is>
          <t>A300194</t>
        </is>
      </c>
      <c r="S369" s="86" t="inlineStr">
        <is>
          <t>LT108</t>
        </is>
      </c>
      <c r="T369" s="13" t="n">
        <v>6</v>
      </c>
      <c r="U369" s="84" t="n">
        <v>250</v>
      </c>
    </row>
    <row r="370" customFormat="1" s="84">
      <c r="A370" s="91" t="n"/>
      <c r="B370" s="92" t="n"/>
      <c r="C370" s="89" t="inlineStr">
        <is>
          <t>Price_BOM_VLC_VLSC_Insert_364</t>
        </is>
      </c>
      <c r="D370" s="84" t="inlineStr">
        <is>
          <t>:40959-2P-40HP-VLSC:40959-2P-50HP-VLSC:40959-2P-60HP-VLSC:40959-2P-75HP-VLSC:40959-2P-100HP-VLSC:40959-4P-15HP-VLSC:</t>
        </is>
      </c>
      <c r="E370" s="86" t="inlineStr">
        <is>
          <t>XA</t>
        </is>
      </c>
      <c r="F370" s="86" t="inlineStr">
        <is>
          <t>Opt_InsertProvided</t>
        </is>
      </c>
      <c r="G370" s="86" t="inlineStr">
        <is>
          <t>:Cast Iron, ASTM-A48, CL 35:</t>
        </is>
      </c>
      <c r="H370" s="86" t="inlineStr">
        <is>
          <t>:C30:C35:J:</t>
        </is>
      </c>
      <c r="I370" s="84" t="inlineStr">
        <is>
          <t>Coating_Standard</t>
        </is>
      </c>
      <c r="J370" s="84" t="inlineStr">
        <is>
          <t>:MechSealType21:MechSealType2:</t>
        </is>
      </c>
      <c r="K370" s="84" t="inlineStr">
        <is>
          <t>E</t>
        </is>
      </c>
      <c r="L370" s="84" t="inlineStr">
        <is>
          <t>:254TC:256TC:284TC:286TC:284TSC:286TSC:</t>
        </is>
      </c>
      <c r="M370" s="89" t="inlineStr">
        <is>
          <t>Cast Iron, ASTM-A48, CL 30</t>
        </is>
      </c>
      <c r="N370" s="89" t="inlineStr">
        <is>
          <t>C30</t>
        </is>
      </c>
      <c r="O370" s="86" t="inlineStr">
        <is>
          <t>125# ANSI Flange</t>
        </is>
      </c>
      <c r="P370" s="86" t="n">
        <v>98356293</v>
      </c>
      <c r="Q370" s="86" t="inlineStr">
        <is>
          <t>BRK B/M VLS X4,9.5" 284/286 TC MTR</t>
        </is>
      </c>
      <c r="R370" s="86" t="inlineStr">
        <is>
          <t>A300165</t>
        </is>
      </c>
      <c r="S370" s="86" t="inlineStr">
        <is>
          <t>LT108</t>
        </is>
      </c>
      <c r="T370" s="13" t="n">
        <v>6</v>
      </c>
      <c r="U370" s="84" t="n">
        <v>300</v>
      </c>
    </row>
    <row r="371" customFormat="1" s="84">
      <c r="A371" s="91" t="n"/>
      <c r="B371" s="92" t="n"/>
      <c r="C371" s="89" t="inlineStr">
        <is>
          <t>Price_BOM_VLC_VLSC_Insert_365</t>
        </is>
      </c>
      <c r="D371" s="84" t="inlineStr">
        <is>
          <t>:40959-2P-40HP-VLSC:40959-2P-50HP-VLSC:40959-2P-60HP-VLSC:40959-2P-75HP-VLSC:40959-2P-100HP-VLSC:40959-4P-15HP-VLSC:</t>
        </is>
      </c>
      <c r="E371" s="86" t="inlineStr">
        <is>
          <t>XA</t>
        </is>
      </c>
      <c r="F371" s="86" t="inlineStr">
        <is>
          <t>Opt_InsertProvided</t>
        </is>
      </c>
      <c r="G371" s="86" t="inlineStr">
        <is>
          <t>:Cast Iron, ASTM-A48, CL 35:</t>
        </is>
      </c>
      <c r="H371" s="86" t="inlineStr">
        <is>
          <t>:C30:C35:J:</t>
        </is>
      </c>
      <c r="I371" s="84" t="inlineStr">
        <is>
          <t>Coating_Standard</t>
        </is>
      </c>
      <c r="J371" s="84" t="inlineStr">
        <is>
          <t>:MechSealType21:MechSealType2:</t>
        </is>
      </c>
      <c r="K371" s="84" t="inlineStr">
        <is>
          <t>E</t>
        </is>
      </c>
      <c r="L371" s="84" t="inlineStr">
        <is>
          <t>:324TSC:326TSC:324TC:326TC:364TSC:365TSC:364TC:365TC:404TSC:405TSC:404TC:405TC</t>
        </is>
      </c>
      <c r="M371" s="89" t="inlineStr">
        <is>
          <t>Cast Iron, ASTM-A48, CL 30</t>
        </is>
      </c>
      <c r="N371" s="89" t="inlineStr">
        <is>
          <t>C30</t>
        </is>
      </c>
      <c r="O371" s="86" t="inlineStr">
        <is>
          <t>125# ANSI Flange</t>
        </is>
      </c>
      <c r="P371" s="85" t="n">
        <v>98454087</v>
      </c>
      <c r="Q371" s="86" t="n"/>
      <c r="R371" s="84" t="inlineStr">
        <is>
          <t>A100418</t>
        </is>
      </c>
      <c r="S371" s="86" t="inlineStr">
        <is>
          <t>LT108</t>
        </is>
      </c>
      <c r="T371" s="13" t="n">
        <v>6</v>
      </c>
      <c r="U371" s="84" t="n">
        <v>300</v>
      </c>
    </row>
    <row r="372" customFormat="1" s="84">
      <c r="A372" s="91" t="n"/>
      <c r="B372" s="92" t="n"/>
      <c r="C372" s="89" t="inlineStr">
        <is>
          <t>Price_BOM_VLC_VLSC_Insert_366</t>
        </is>
      </c>
      <c r="D372" s="84" t="inlineStr">
        <is>
          <t>:40959-4P-5HP-VLC:40959-4P-7.5HP-VLC:40959-4P-10HP-VLC:</t>
        </is>
      </c>
      <c r="E372" s="86" t="inlineStr">
        <is>
          <t>X3</t>
        </is>
      </c>
      <c r="F372" s="86" t="inlineStr">
        <is>
          <t>Opt_InsertProvided</t>
        </is>
      </c>
      <c r="G372" s="84" t="inlineStr">
        <is>
          <t>:Cast Iron, ASTM-A48, CL 30:Cast Iron, ASTM-A48, CL 35:</t>
        </is>
      </c>
      <c r="H372" s="86" t="inlineStr">
        <is>
          <t>:C30:C35:</t>
        </is>
      </c>
      <c r="I372" s="84" t="inlineStr">
        <is>
          <t>Coating_Standard</t>
        </is>
      </c>
      <c r="J372" s="84" t="inlineStr">
        <is>
          <t>:MechSealType21S:MechSealType1Unbal:</t>
        </is>
      </c>
      <c r="K372" s="84" t="inlineStr">
        <is>
          <t>X</t>
        </is>
      </c>
      <c r="L372" s="84" t="inlineStr">
        <is>
          <t>:143JM:145JM:182JM:184JM:</t>
        </is>
      </c>
      <c r="M372" s="89" t="inlineStr">
        <is>
          <t>Cast Iron, ASTM-A48, CL 30</t>
        </is>
      </c>
      <c r="N372" s="89" t="inlineStr">
        <is>
          <t>C30</t>
        </is>
      </c>
      <c r="O372" s="86" t="inlineStr">
        <is>
          <t>125# ANSI Flange</t>
        </is>
      </c>
      <c r="P372" s="86" t="n">
        <v>96769352</v>
      </c>
      <c r="Q372" s="89" t="inlineStr">
        <is>
          <t>INSERT,LC,X3,JM,SGL, 4.5"AK,CI</t>
        </is>
      </c>
      <c r="R372" s="86" t="inlineStr">
        <is>
          <t>A100522</t>
        </is>
      </c>
      <c r="S372" s="86" t="inlineStr">
        <is>
          <t>LT027</t>
        </is>
      </c>
      <c r="T372" s="13" t="n">
        <v>0</v>
      </c>
      <c r="U372" s="84" t="n">
        <v>0</v>
      </c>
    </row>
    <row r="373" customFormat="1" s="84">
      <c r="A373" s="91" t="n"/>
      <c r="B373" s="92" t="n"/>
      <c r="C373" s="89" t="inlineStr">
        <is>
          <t>Price_BOM_VLC_VLSC_Insert_367</t>
        </is>
      </c>
      <c r="D373" s="84" t="inlineStr">
        <is>
          <t>:40959-4P-5HP-VLC:40959-4P-7.5HP-VLC:40959-4P-10HP-VLC:</t>
        </is>
      </c>
      <c r="E373" s="86" t="inlineStr">
        <is>
          <t>X3</t>
        </is>
      </c>
      <c r="F373" s="86" t="inlineStr">
        <is>
          <t>Opt_InsertProvided</t>
        </is>
      </c>
      <c r="G373" s="84" t="inlineStr">
        <is>
          <t>:Cast Iron, ASTM-A48, CL 30:Cast Iron, ASTM-A48, CL 35:</t>
        </is>
      </c>
      <c r="H373" s="86" t="inlineStr">
        <is>
          <t>:C30:C35:</t>
        </is>
      </c>
      <c r="I373" s="84" t="inlineStr">
        <is>
          <t>Coating_Standard</t>
        </is>
      </c>
      <c r="J373" s="84" t="inlineStr">
        <is>
          <t>:MechSealType21S:MechSealType1Unbal:</t>
        </is>
      </c>
      <c r="K373" s="84" t="inlineStr">
        <is>
          <t>X</t>
        </is>
      </c>
      <c r="L373" s="84" t="inlineStr">
        <is>
          <t>:213JM:215JM:254JMZ:256JMZ</t>
        </is>
      </c>
      <c r="M373" s="89" t="inlineStr">
        <is>
          <t>Cast Iron, ASTM-A48, CL 30</t>
        </is>
      </c>
      <c r="N373" s="89" t="inlineStr">
        <is>
          <t>C30</t>
        </is>
      </c>
      <c r="O373" s="86" t="inlineStr">
        <is>
          <t>125# ANSI Flange</t>
        </is>
      </c>
      <c r="P373" s="86" t="n">
        <v>96769353</v>
      </c>
      <c r="Q373" s="89" t="inlineStr">
        <is>
          <t>INSERT,LC,X3,JM,SGL, 8.5"AK,CI</t>
        </is>
      </c>
      <c r="R373" s="86" t="inlineStr">
        <is>
          <t>A100522</t>
        </is>
      </c>
      <c r="S373" s="86" t="inlineStr">
        <is>
          <t>LT027</t>
        </is>
      </c>
      <c r="T373" s="13" t="n">
        <v>0</v>
      </c>
      <c r="U373" s="84" t="n">
        <v>0</v>
      </c>
    </row>
    <row r="374" customFormat="1" s="84">
      <c r="A374" s="91" t="n"/>
      <c r="B374" s="92" t="n"/>
      <c r="C374" s="89" t="inlineStr">
        <is>
          <t>Price_BOM_VLC_VLSC_Insert_368</t>
        </is>
      </c>
      <c r="D374" s="84" t="inlineStr">
        <is>
          <t>:40959-4P-5HP-VLSC:40959-4P-7.5HP-VLSC:40959-4P-10HP-VLSC:</t>
        </is>
      </c>
      <c r="E374" s="89" t="inlineStr">
        <is>
          <t>X3</t>
        </is>
      </c>
      <c r="F374" s="86" t="inlineStr">
        <is>
          <t>Opt_InsertProvided</t>
        </is>
      </c>
      <c r="G374" s="84" t="inlineStr">
        <is>
          <t>:Cast Iron, ASTM-A48, CL 35:CaseMatl_Ductile_Iron_ASTM-A536-80:</t>
        </is>
      </c>
      <c r="H374" s="86" t="inlineStr">
        <is>
          <t>:C30:C35:J:</t>
        </is>
      </c>
      <c r="I374" s="84" t="inlineStr">
        <is>
          <t>Coating_Standard</t>
        </is>
      </c>
      <c r="J374" s="84" t="inlineStr">
        <is>
          <t>:MechSealType21:MechSealType2:</t>
        </is>
      </c>
      <c r="K374" s="89" t="inlineStr">
        <is>
          <t>E</t>
        </is>
      </c>
      <c r="L374" s="84" t="inlineStr">
        <is>
          <t>:182TC:184TC:213TC:215TC:254TC:256TC:</t>
        </is>
      </c>
      <c r="M374" s="89" t="inlineStr">
        <is>
          <t>Cast Iron, ASTM-A48, CL 30</t>
        </is>
      </c>
      <c r="N374" s="89" t="inlineStr">
        <is>
          <t>C30</t>
        </is>
      </c>
      <c r="O374" s="86" t="inlineStr">
        <is>
          <t>250# ANSI Flange</t>
        </is>
      </c>
      <c r="P374" s="86" t="inlineStr">
        <is>
          <t>RTF</t>
        </is>
      </c>
      <c r="Q374" s="86" t="inlineStr">
        <is>
          <t>BRK B/M VLS X3,9.5" 182/256 TC MTR</t>
        </is>
      </c>
      <c r="R374" s="86" t="inlineStr">
        <is>
          <t>A300229</t>
        </is>
      </c>
      <c r="S374" s="86" t="inlineStr">
        <is>
          <t>LT108</t>
        </is>
      </c>
      <c r="T374" s="13" t="n">
        <v>6</v>
      </c>
      <c r="U374" s="84" t="n">
        <v>300</v>
      </c>
    </row>
    <row r="375" customFormat="1" s="84">
      <c r="A375" s="91" t="n"/>
      <c r="B375" s="92" t="n"/>
      <c r="C375" s="89" t="inlineStr">
        <is>
          <t>Price_BOM_VLC_VLSC_Insert_369</t>
        </is>
      </c>
      <c r="D375" s="84" t="inlineStr">
        <is>
          <t>:40959-4P-5HP-VLSC:40959-4P-7.5HP-VLSC:40959-4P-10HP-VLSC:</t>
        </is>
      </c>
      <c r="E375" s="89" t="inlineStr">
        <is>
          <t>X3</t>
        </is>
      </c>
      <c r="F375" s="86" t="inlineStr">
        <is>
          <t>Opt_InsertProvided</t>
        </is>
      </c>
      <c r="G375" s="86" t="inlineStr">
        <is>
          <t>:Cast Iron, ASTM-A48, CL 35:</t>
        </is>
      </c>
      <c r="H375" s="86" t="inlineStr">
        <is>
          <t>:C30:C35:J:</t>
        </is>
      </c>
      <c r="I375" s="84" t="inlineStr">
        <is>
          <t>Coating_Standard</t>
        </is>
      </c>
      <c r="J375" s="84" t="inlineStr">
        <is>
          <t>:MechSealType21:MechSealType2:</t>
        </is>
      </c>
      <c r="K375" s="89" t="inlineStr">
        <is>
          <t>E</t>
        </is>
      </c>
      <c r="L375" s="84" t="inlineStr">
        <is>
          <t>:182TC:184TC:213TC:215TC:254TC:256TC:</t>
        </is>
      </c>
      <c r="M375" s="89" t="inlineStr">
        <is>
          <t>Cast Iron, ASTM-A48, CL 30</t>
        </is>
      </c>
      <c r="N375" s="89" t="inlineStr">
        <is>
          <t>C30</t>
        </is>
      </c>
      <c r="O375" s="86" t="inlineStr">
        <is>
          <t>125# ANSI Flange</t>
        </is>
      </c>
      <c r="P375" s="86" t="n">
        <v>98269623</v>
      </c>
      <c r="Q375" s="86" t="inlineStr">
        <is>
          <t>BRK B/M VLS X3,9.5" 182/256 TC MTR</t>
        </is>
      </c>
      <c r="R375" s="86" t="inlineStr">
        <is>
          <t>A100132</t>
        </is>
      </c>
      <c r="S375" s="86" t="inlineStr">
        <is>
          <t>LT108</t>
        </is>
      </c>
      <c r="T375" s="13" t="n">
        <v>6</v>
      </c>
      <c r="U375" s="84" t="n">
        <v>300</v>
      </c>
    </row>
    <row r="376" customFormat="1" s="84">
      <c r="A376" s="91" t="n"/>
      <c r="B376" s="92" t="n"/>
      <c r="C376" s="89" t="inlineStr">
        <is>
          <t>Price_BOM_VLC_VLSC_Insert_370</t>
        </is>
      </c>
      <c r="D376" s="115" t="inlineStr">
        <is>
          <t>:40129-4P-15HP-VLC:40129-4P-20HP-VLC:40129-4P-25HP-VLC:40129-4P-30HP-VLC:</t>
        </is>
      </c>
      <c r="E376" s="86" t="inlineStr">
        <is>
          <t>XA</t>
        </is>
      </c>
      <c r="F376" s="86" t="inlineStr">
        <is>
          <t>Opt_InsertProvided</t>
        </is>
      </c>
      <c r="G376" s="84" t="inlineStr">
        <is>
          <t>:Cast Iron, ASTM-A48, CL 30:Cast Iron, ASTM-A48, CL 35:</t>
        </is>
      </c>
      <c r="H376" s="86" t="inlineStr">
        <is>
          <t>:C30:C35:</t>
        </is>
      </c>
      <c r="I376" s="84" t="inlineStr">
        <is>
          <t>Coating_Standard</t>
        </is>
      </c>
      <c r="J376" s="84" t="inlineStr">
        <is>
          <t>:MechSealType21S:MechSealType1Unbal:</t>
        </is>
      </c>
      <c r="K376" s="84" t="inlineStr">
        <is>
          <t>W</t>
        </is>
      </c>
      <c r="L376" s="84" t="inlineStr">
        <is>
          <t>:213JMZ:215JMZ:213JM:215JM:254JM:256JM:</t>
        </is>
      </c>
      <c r="M376" s="89" t="inlineStr">
        <is>
          <t>Cast Iron, ASTM-A48, CL 30</t>
        </is>
      </c>
      <c r="N376" s="89" t="inlineStr">
        <is>
          <t>C30</t>
        </is>
      </c>
      <c r="O376" s="86" t="inlineStr">
        <is>
          <t>125# ANSI Flange</t>
        </is>
      </c>
      <c r="P376" s="86" t="n">
        <v>96769409</v>
      </c>
      <c r="Q376" s="89" t="inlineStr">
        <is>
          <t>INSERT,LC,XA,JM,SGL, 8.5"AK,CI</t>
        </is>
      </c>
      <c r="R376" s="86" t="inlineStr">
        <is>
          <t>A100530</t>
        </is>
      </c>
      <c r="S376" s="86" t="inlineStr">
        <is>
          <t>LT027</t>
        </is>
      </c>
      <c r="T376" s="13" t="n">
        <v>0</v>
      </c>
      <c r="U376" s="84" t="n">
        <v>0</v>
      </c>
    </row>
    <row r="377" customFormat="1" s="84">
      <c r="A377" s="91" t="n"/>
      <c r="B377" s="92" t="n"/>
      <c r="C377" s="89" t="inlineStr">
        <is>
          <t>Price_BOM_VLC_VLSC_Insert_371</t>
        </is>
      </c>
      <c r="D377" s="115" t="inlineStr">
        <is>
          <t>:40129-4P-15HP-VLC:40129-4P-20HP-VLC:40129-4P-25HP-VLC:40129-4P-30HP-VLC:</t>
        </is>
      </c>
      <c r="E377" s="86" t="inlineStr">
        <is>
          <t>XA</t>
        </is>
      </c>
      <c r="F377" s="86" t="inlineStr">
        <is>
          <t>Opt_InsertProvided</t>
        </is>
      </c>
      <c r="G377" s="84" t="inlineStr">
        <is>
          <t>:Cast Iron, ASTM-A48, CL 30:Cast Iron, ASTM-A48, CL 35:</t>
        </is>
      </c>
      <c r="H377" s="86" t="inlineStr">
        <is>
          <t>:C30:C35:</t>
        </is>
      </c>
      <c r="I377" s="84" t="inlineStr">
        <is>
          <t>Coating_Standard</t>
        </is>
      </c>
      <c r="J377" s="84" t="inlineStr">
        <is>
          <t>:MechSealType21S:MechSealType1Unbal:</t>
        </is>
      </c>
      <c r="K377" s="84" t="inlineStr">
        <is>
          <t>W</t>
        </is>
      </c>
      <c r="L377" s="84" t="inlineStr">
        <is>
          <t>:284JM:286JM:324JM:326JM:364JMZ:365JMZ:404JMZ:405JMZ:</t>
        </is>
      </c>
      <c r="M377" s="89" t="inlineStr">
        <is>
          <t>Cast Iron, ASTM-A48, CL 30</t>
        </is>
      </c>
      <c r="N377" s="89" t="inlineStr">
        <is>
          <t>C30</t>
        </is>
      </c>
      <c r="O377" s="86" t="inlineStr">
        <is>
          <t>125# ANSI Flange</t>
        </is>
      </c>
      <c r="P377" s="86" t="n">
        <v>96769410</v>
      </c>
      <c r="Q377" s="89" t="inlineStr">
        <is>
          <t>INSERT,LC,XA,JM,SGL,12.5"AK,CI</t>
        </is>
      </c>
      <c r="R377" s="86" t="inlineStr">
        <is>
          <t>A100530</t>
        </is>
      </c>
      <c r="S377" s="86" t="inlineStr">
        <is>
          <t>LT027</t>
        </is>
      </c>
      <c r="T377" s="13" t="n">
        <v>0</v>
      </c>
      <c r="U377" s="84" t="n">
        <v>0</v>
      </c>
    </row>
    <row r="378" customFormat="1" s="84">
      <c r="A378" s="91" t="n"/>
      <c r="B378" s="92" t="n"/>
      <c r="C378" s="89" t="inlineStr">
        <is>
          <t>Price_BOM_VLC_VLSC_Insert_372</t>
        </is>
      </c>
      <c r="D378" s="115" t="inlineStr">
        <is>
          <t>:40129-4P-15HP-VLSC:40129-4P-20HP-VLSC:40129-4P-25HP-VLSC:40129-4P-30HP-VLSC:</t>
        </is>
      </c>
      <c r="E378" s="84" t="inlineStr">
        <is>
          <t>X3</t>
        </is>
      </c>
      <c r="F378" s="86" t="inlineStr">
        <is>
          <t>Opt_InsertProvided</t>
        </is>
      </c>
      <c r="G378" s="86" t="inlineStr">
        <is>
          <t>:Cast Iron, ASTM-A48, CL 35:</t>
        </is>
      </c>
      <c r="H378" s="86" t="inlineStr">
        <is>
          <t>:C30:C35:J:</t>
        </is>
      </c>
      <c r="I378" s="84" t="inlineStr">
        <is>
          <t>Coating_Standard</t>
        </is>
      </c>
      <c r="J378" s="84" t="inlineStr">
        <is>
          <t>:MechSealType21:MechSealType2:</t>
        </is>
      </c>
      <c r="K378" s="84" t="inlineStr">
        <is>
          <t>E</t>
        </is>
      </c>
      <c r="L378" s="84" t="inlineStr">
        <is>
          <t>:182TC:184TC:213TC:215TC:254TC:256TC:</t>
        </is>
      </c>
      <c r="M378" s="89" t="inlineStr">
        <is>
          <t>Cast Iron, ASTM-A48, CL 30</t>
        </is>
      </c>
      <c r="N378" s="89" t="inlineStr">
        <is>
          <t>C30</t>
        </is>
      </c>
      <c r="O378" s="86" t="inlineStr">
        <is>
          <t>125# ANSI Flange</t>
        </is>
      </c>
      <c r="P378" s="86" t="n">
        <v>98269626</v>
      </c>
      <c r="Q378" s="107" t="n"/>
      <c r="R378" s="86" t="inlineStr">
        <is>
          <t>A300167</t>
        </is>
      </c>
      <c r="S378" s="86" t="inlineStr">
        <is>
          <t>LT108</t>
        </is>
      </c>
      <c r="T378" s="13" t="n">
        <v>6</v>
      </c>
      <c r="U378" s="84" t="n">
        <v>142</v>
      </c>
    </row>
    <row r="379" customFormat="1" s="84">
      <c r="A379" s="91" t="n"/>
      <c r="B379" s="92" t="n"/>
      <c r="C379" s="89" t="inlineStr">
        <is>
          <t>Price_BOM_VLC_VLSC_Insert_373</t>
        </is>
      </c>
      <c r="D379" s="115" t="inlineStr">
        <is>
          <t>:40129-4P-15HP-VLSC:40129-4P-20HP-VLSC:40129-4P-25HP-VLSC:40129-4P-30HP-VLSC:</t>
        </is>
      </c>
      <c r="E379" s="84" t="inlineStr">
        <is>
          <t>X3</t>
        </is>
      </c>
      <c r="F379" s="86" t="inlineStr">
        <is>
          <t>Opt_InsertProvided</t>
        </is>
      </c>
      <c r="G379" s="84" t="inlineStr">
        <is>
          <t>:Cast Iron, ASTM-A48, CL 35:CaseMatl_Ductile_Iron_ASTM-A536-80:</t>
        </is>
      </c>
      <c r="H379" s="86" t="inlineStr">
        <is>
          <t>:C30:C35:J:</t>
        </is>
      </c>
      <c r="I379" s="84" t="inlineStr">
        <is>
          <t>Coating_Standard</t>
        </is>
      </c>
      <c r="J379" s="84" t="inlineStr">
        <is>
          <t>:MechSealType21:MechSealType2:</t>
        </is>
      </c>
      <c r="K379" s="84" t="inlineStr">
        <is>
          <t>E</t>
        </is>
      </c>
      <c r="L379" s="84" t="inlineStr">
        <is>
          <t>:182TC:184TC:213TC:215TC:254TC:256TC:</t>
        </is>
      </c>
      <c r="M379" s="89" t="inlineStr">
        <is>
          <t>Cast Iron, ASTM-A48, CL 30</t>
        </is>
      </c>
      <c r="N379" s="89" t="inlineStr">
        <is>
          <t>C30</t>
        </is>
      </c>
      <c r="O379" s="86" t="inlineStr">
        <is>
          <t>250# ANSI Flange</t>
        </is>
      </c>
      <c r="P379" s="86" t="inlineStr">
        <is>
          <t>RTF</t>
        </is>
      </c>
      <c r="Q379" s="107" t="n"/>
      <c r="R379" s="86" t="inlineStr">
        <is>
          <t>A300186</t>
        </is>
      </c>
      <c r="S379" s="86" t="inlineStr">
        <is>
          <t>LT108</t>
        </is>
      </c>
      <c r="T379" s="13" t="n">
        <v>6</v>
      </c>
      <c r="U379" s="84" t="n">
        <v>142</v>
      </c>
    </row>
    <row r="380" customFormat="1" s="84">
      <c r="A380" s="91" t="n"/>
      <c r="B380" s="92" t="n"/>
      <c r="C380" s="89" t="inlineStr">
        <is>
          <t>Price_BOM_VLC_VLSC_Insert_374</t>
        </is>
      </c>
      <c r="D380" s="115" t="inlineStr">
        <is>
          <t>:40129-4P-15HP-VLSC:40129-4P-20HP-VLSC:40129-4P-25HP-VLSC:40129-4P-30HP-VLSC:</t>
        </is>
      </c>
      <c r="E380" s="84" t="inlineStr">
        <is>
          <t>XA</t>
        </is>
      </c>
      <c r="F380" s="86" t="inlineStr">
        <is>
          <t>Opt_InsertProvided</t>
        </is>
      </c>
      <c r="G380" s="86" t="inlineStr">
        <is>
          <t>:Cast Iron, ASTM-A48, CL 35:</t>
        </is>
      </c>
      <c r="H380" s="86" t="inlineStr">
        <is>
          <t>:C30:C35:J:</t>
        </is>
      </c>
      <c r="I380" s="84" t="inlineStr">
        <is>
          <t>Coating_Standard</t>
        </is>
      </c>
      <c r="J380" s="84" t="inlineStr">
        <is>
          <t>:MechSealType21:MechSealType2:</t>
        </is>
      </c>
      <c r="K380" s="84" t="inlineStr">
        <is>
          <t>E</t>
        </is>
      </c>
      <c r="L380" s="84" t="inlineStr">
        <is>
          <t>:182TC:184TC:213TC:215TC:254TC:256TC:</t>
        </is>
      </c>
      <c r="M380" s="89" t="inlineStr">
        <is>
          <t>Cast Iron, ASTM-A48, CL 30</t>
        </is>
      </c>
      <c r="N380" s="89" t="inlineStr">
        <is>
          <t>C30</t>
        </is>
      </c>
      <c r="O380" s="86" t="inlineStr">
        <is>
          <t>125# ANSI Flange</t>
        </is>
      </c>
      <c r="P380" s="86" t="n">
        <v>98273311</v>
      </c>
      <c r="Q380" s="107" t="n"/>
      <c r="R380" s="86" t="inlineStr">
        <is>
          <t>A300168</t>
        </is>
      </c>
      <c r="S380" s="86" t="inlineStr">
        <is>
          <t>LT108</t>
        </is>
      </c>
      <c r="T380" s="13" t="n">
        <v>6</v>
      </c>
      <c r="U380" s="84" t="n">
        <v>143</v>
      </c>
    </row>
    <row r="381" customFormat="1" s="84">
      <c r="A381" s="91" t="n"/>
      <c r="B381" s="92" t="n"/>
      <c r="C381" s="89" t="inlineStr">
        <is>
          <t>Price_BOM_VLC_VLSC_Insert_375</t>
        </is>
      </c>
      <c r="D381" s="115" t="inlineStr">
        <is>
          <t>:40129-4P-15HP-VLSC:40129-4P-20HP-VLSC:40129-4P-25HP-VLSC:40129-4P-30HP-VLSC:</t>
        </is>
      </c>
      <c r="E381" s="84" t="inlineStr">
        <is>
          <t>XA</t>
        </is>
      </c>
      <c r="F381" s="86" t="inlineStr">
        <is>
          <t>Opt_InsertProvided</t>
        </is>
      </c>
      <c r="G381" s="84" t="inlineStr">
        <is>
          <t>:Cast Iron, ASTM-A48, CL 35:CaseMatl_Ductile_Iron_ASTM-A536-80:</t>
        </is>
      </c>
      <c r="H381" s="86" t="inlineStr">
        <is>
          <t>:C30:C35:J:</t>
        </is>
      </c>
      <c r="I381" s="84" t="inlineStr">
        <is>
          <t>Coating_Standard</t>
        </is>
      </c>
      <c r="J381" s="84" t="inlineStr">
        <is>
          <t>:MechSealType21:MechSealType2:</t>
        </is>
      </c>
      <c r="K381" s="84" t="inlineStr">
        <is>
          <t>E</t>
        </is>
      </c>
      <c r="L381" s="84" t="inlineStr">
        <is>
          <t>:182TC:184TC:213TC:215TC:254TC:256TC:</t>
        </is>
      </c>
      <c r="M381" s="89" t="inlineStr">
        <is>
          <t>Cast Iron, ASTM-A48, CL 30</t>
        </is>
      </c>
      <c r="N381" s="89" t="inlineStr">
        <is>
          <t>C30</t>
        </is>
      </c>
      <c r="O381" s="86" t="inlineStr">
        <is>
          <t>250# ANSI Flange</t>
        </is>
      </c>
      <c r="P381" s="86" t="inlineStr">
        <is>
          <t>RTF</t>
        </is>
      </c>
      <c r="Q381" s="107" t="n"/>
      <c r="R381" s="86" t="inlineStr">
        <is>
          <t>A300200</t>
        </is>
      </c>
      <c r="S381" s="86" t="inlineStr">
        <is>
          <t>LT108</t>
        </is>
      </c>
      <c r="T381" s="13" t="n">
        <v>6</v>
      </c>
      <c r="U381" s="84" t="n">
        <v>143</v>
      </c>
    </row>
    <row r="382" customFormat="1" s="84">
      <c r="A382" s="91" t="n"/>
      <c r="B382" s="92" t="n"/>
      <c r="C382" s="89" t="inlineStr">
        <is>
          <t>Price_BOM_VLC_VLSC_Insert_376</t>
        </is>
      </c>
      <c r="D382" s="115" t="inlineStr">
        <is>
          <t>:40129-4P-15HP-VLSC:40129-4P-20HP-VLSC:40129-4P-25HP-VLSC:40129-4P-30HP-VLSC:</t>
        </is>
      </c>
      <c r="E382" s="84" t="inlineStr">
        <is>
          <t>XA</t>
        </is>
      </c>
      <c r="F382" s="86" t="inlineStr">
        <is>
          <t>Opt_InsertProvided</t>
        </is>
      </c>
      <c r="G382" s="86" t="inlineStr">
        <is>
          <t>:Cast Iron, ASTM-A48, CL 35:</t>
        </is>
      </c>
      <c r="H382" s="86" t="inlineStr">
        <is>
          <t>:C30:C35:J:</t>
        </is>
      </c>
      <c r="I382" s="84" t="inlineStr">
        <is>
          <t>Coating_Standard</t>
        </is>
      </c>
      <c r="J382" s="84" t="inlineStr">
        <is>
          <t>:MechSealType21:MechSealType2:</t>
        </is>
      </c>
      <c r="K382" s="84" t="inlineStr">
        <is>
          <t>E</t>
        </is>
      </c>
      <c r="L382" s="84" t="inlineStr">
        <is>
          <t>:284TC:286TC:</t>
        </is>
      </c>
      <c r="M382" s="89" t="inlineStr">
        <is>
          <t>Cast Iron, ASTM-A48, CL 30</t>
        </is>
      </c>
      <c r="N382" s="89" t="inlineStr">
        <is>
          <t>C30</t>
        </is>
      </c>
      <c r="O382" s="86" t="inlineStr">
        <is>
          <t>125# ANSI Flange</t>
        </is>
      </c>
      <c r="P382" s="86" t="n">
        <v>98273944</v>
      </c>
      <c r="Q382" s="107" t="n"/>
      <c r="R382" s="86" t="inlineStr">
        <is>
          <t>A300169</t>
        </is>
      </c>
      <c r="S382" s="86" t="inlineStr">
        <is>
          <t>LT108</t>
        </is>
      </c>
      <c r="T382" s="13" t="n">
        <v>6</v>
      </c>
      <c r="U382" s="84" t="n">
        <v>143</v>
      </c>
    </row>
    <row r="383" customFormat="1" s="84">
      <c r="A383" s="91" t="n"/>
      <c r="B383" s="92" t="n"/>
      <c r="C383" s="89" t="inlineStr">
        <is>
          <t>Price_BOM_VLC_VLSC_Insert_377</t>
        </is>
      </c>
      <c r="D383" s="115" t="inlineStr">
        <is>
          <t>:40129-4P-15HP-VLSC:40129-4P-20HP-VLSC:40129-4P-25HP-VLSC:40129-4P-30HP-VLSC:</t>
        </is>
      </c>
      <c r="E383" s="84" t="inlineStr">
        <is>
          <t>XA</t>
        </is>
      </c>
      <c r="F383" s="86" t="inlineStr">
        <is>
          <t>Opt_InsertProvided</t>
        </is>
      </c>
      <c r="G383" s="84" t="inlineStr">
        <is>
          <t>:Cast Iron, ASTM-A48, CL 35:CaseMatl_Ductile_Iron_ASTM-A536-80:</t>
        </is>
      </c>
      <c r="H383" s="86" t="inlineStr">
        <is>
          <t>:C30:C35:J:</t>
        </is>
      </c>
      <c r="I383" s="84" t="inlineStr">
        <is>
          <t>Coating_Standard</t>
        </is>
      </c>
      <c r="J383" s="84" t="inlineStr">
        <is>
          <t>:MechSealType21:MechSealType2:</t>
        </is>
      </c>
      <c r="K383" s="84" t="inlineStr">
        <is>
          <t>E</t>
        </is>
      </c>
      <c r="L383" s="84" t="inlineStr">
        <is>
          <t>:284TC:286TC:</t>
        </is>
      </c>
      <c r="M383" s="89" t="inlineStr">
        <is>
          <t>Cast Iron, ASTM-A48, CL 30</t>
        </is>
      </c>
      <c r="N383" s="89" t="inlineStr">
        <is>
          <t>C30</t>
        </is>
      </c>
      <c r="O383" s="86" t="inlineStr">
        <is>
          <t>250# ANSI Flange</t>
        </is>
      </c>
      <c r="P383" s="86" t="inlineStr">
        <is>
          <t>RTF</t>
        </is>
      </c>
      <c r="Q383" s="107" t="n"/>
      <c r="R383" s="86" t="inlineStr">
        <is>
          <t>A300201</t>
        </is>
      </c>
      <c r="S383" s="86" t="inlineStr">
        <is>
          <t>LT108</t>
        </is>
      </c>
      <c r="T383" s="13" t="n">
        <v>6</v>
      </c>
      <c r="U383" s="84" t="n">
        <v>143</v>
      </c>
    </row>
    <row r="384" customFormat="1" s="84">
      <c r="A384" s="91" t="n"/>
      <c r="B384" s="92" t="n"/>
      <c r="C384" s="89" t="inlineStr">
        <is>
          <t>Price_BOM_VLC_VLSC_Insert_378</t>
        </is>
      </c>
      <c r="D384" s="115" t="inlineStr">
        <is>
          <t>:40129-4P-15HP-VLSC:40129-4P-20HP-VLSC:40129-4P-25HP-VLSC:40129-4P-30HP-VLSC:</t>
        </is>
      </c>
      <c r="E384" s="84" t="inlineStr">
        <is>
          <t>XA</t>
        </is>
      </c>
      <c r="F384" s="86" t="inlineStr">
        <is>
          <t>Opt_InsertProvided</t>
        </is>
      </c>
      <c r="G384" s="86" t="inlineStr">
        <is>
          <t>:Cast Iron, ASTM-A48, CL 35:</t>
        </is>
      </c>
      <c r="H384" s="86" t="inlineStr">
        <is>
          <t>:C30:C35:J:</t>
        </is>
      </c>
      <c r="I384" s="84" t="inlineStr">
        <is>
          <t>Coating_Standard</t>
        </is>
      </c>
      <c r="J384" s="84" t="inlineStr">
        <is>
          <t>:MechSealType21:MechSealType2:</t>
        </is>
      </c>
      <c r="K384" s="84" t="inlineStr">
        <is>
          <t>E</t>
        </is>
      </c>
      <c r="L384" s="84" t="inlineStr">
        <is>
          <t>:324TC:326TC:</t>
        </is>
      </c>
      <c r="M384" s="89" t="inlineStr">
        <is>
          <t>Cast Iron, ASTM-A48, CL 30</t>
        </is>
      </c>
      <c r="N384" s="89" t="inlineStr">
        <is>
          <t>C30</t>
        </is>
      </c>
      <c r="O384" s="86" t="inlineStr">
        <is>
          <t>125# ANSI Flange</t>
        </is>
      </c>
      <c r="P384" s="86" t="n">
        <v>98273963</v>
      </c>
      <c r="Q384" s="107" t="n"/>
      <c r="R384" s="86" t="inlineStr">
        <is>
          <t>A300170</t>
        </is>
      </c>
      <c r="S384" s="86" t="inlineStr">
        <is>
          <t>LT108</t>
        </is>
      </c>
      <c r="T384" s="13" t="n">
        <v>6</v>
      </c>
      <c r="U384" s="84" t="n">
        <v>143</v>
      </c>
    </row>
    <row r="385" customFormat="1" s="84">
      <c r="A385" s="91" t="n"/>
      <c r="B385" s="92" t="n"/>
      <c r="C385" s="89" t="inlineStr">
        <is>
          <t>Price_BOM_VLC_VLSC_Insert_379</t>
        </is>
      </c>
      <c r="D385" s="115" t="inlineStr">
        <is>
          <t>:40129-4P-15HP-VLSC:40129-4P-20HP-VLSC:40129-4P-25HP-VLSC:40129-4P-30HP-VLSC:</t>
        </is>
      </c>
      <c r="E385" s="84" t="inlineStr">
        <is>
          <t>XA</t>
        </is>
      </c>
      <c r="F385" s="86" t="inlineStr">
        <is>
          <t>Opt_InsertProvided</t>
        </is>
      </c>
      <c r="G385" s="84" t="inlineStr">
        <is>
          <t>:Cast Iron, ASTM-A48, CL 35:CaseMatl_Ductile_Iron_ASTM-A536-80:</t>
        </is>
      </c>
      <c r="H385" s="86" t="inlineStr">
        <is>
          <t>:C30:C35:J:</t>
        </is>
      </c>
      <c r="I385" s="84" t="inlineStr">
        <is>
          <t>Coating_Standard</t>
        </is>
      </c>
      <c r="J385" s="84" t="inlineStr">
        <is>
          <t>:MechSealType21:MechSealType2:</t>
        </is>
      </c>
      <c r="K385" s="84" t="inlineStr">
        <is>
          <t>E</t>
        </is>
      </c>
      <c r="L385" s="84" t="inlineStr">
        <is>
          <t>:324TC:326TC:364TC:365TC:</t>
        </is>
      </c>
      <c r="M385" s="89" t="inlineStr">
        <is>
          <t>Cast Iron, ASTM-A48, CL 30</t>
        </is>
      </c>
      <c r="N385" s="89" t="inlineStr">
        <is>
          <t>C30</t>
        </is>
      </c>
      <c r="O385" s="86" t="inlineStr">
        <is>
          <t>250# ANSI Flange</t>
        </is>
      </c>
      <c r="P385" s="86" t="inlineStr">
        <is>
          <t>RTF</t>
        </is>
      </c>
      <c r="Q385" s="107" t="n"/>
      <c r="R385" s="86" t="inlineStr">
        <is>
          <t>A300202</t>
        </is>
      </c>
      <c r="S385" s="86" t="inlineStr">
        <is>
          <t>LT108</t>
        </is>
      </c>
      <c r="T385" s="13" t="n">
        <v>6</v>
      </c>
      <c r="U385" s="84" t="n">
        <v>143</v>
      </c>
    </row>
    <row r="386" customFormat="1" s="84">
      <c r="A386" s="91" t="n"/>
      <c r="B386" s="92" t="n"/>
      <c r="C386" s="89" t="inlineStr">
        <is>
          <t>Price_BOM_VLC_VLSC_Insert_380</t>
        </is>
      </c>
      <c r="D386" s="115" t="inlineStr">
        <is>
          <t>:40129-4P-15HP-VLSC:40129-4P-20HP-VLSC:40129-4P-25HP-VLSC:40129-4P-30HP-VLSC:</t>
        </is>
      </c>
      <c r="E386" s="84" t="inlineStr">
        <is>
          <t>XA</t>
        </is>
      </c>
      <c r="F386" s="86" t="inlineStr">
        <is>
          <t>Opt_InsertProvided</t>
        </is>
      </c>
      <c r="G386" s="84" t="inlineStr">
        <is>
          <t>:Cast Iron, ASTM-A48, CL 35:CaseMatl_Ductile_Iron_ASTM-A536-80:</t>
        </is>
      </c>
      <c r="H386" s="86" t="inlineStr">
        <is>
          <t>:C30:C35:J:</t>
        </is>
      </c>
      <c r="I386" s="84" t="inlineStr">
        <is>
          <t>Coating_Standard</t>
        </is>
      </c>
      <c r="J386" s="84" t="inlineStr">
        <is>
          <t>:MechSealType21:MechSealType2:</t>
        </is>
      </c>
      <c r="K386" s="84" t="inlineStr">
        <is>
          <t>E</t>
        </is>
      </c>
      <c r="L386" s="84" t="inlineStr">
        <is>
          <t>:364TC:365TC:</t>
        </is>
      </c>
      <c r="M386" s="89" t="inlineStr">
        <is>
          <t>Cast Iron, ASTM-A48, CL 30</t>
        </is>
      </c>
      <c r="N386" s="89" t="inlineStr">
        <is>
          <t>C30</t>
        </is>
      </c>
      <c r="O386" s="86" t="inlineStr">
        <is>
          <t>125# ANSI Flange</t>
        </is>
      </c>
      <c r="P386" s="86" t="n">
        <v>98273963</v>
      </c>
      <c r="Q386" s="89" t="n"/>
      <c r="R386" s="85" t="inlineStr">
        <is>
          <t>A300170</t>
        </is>
      </c>
      <c r="S386" s="86" t="inlineStr">
        <is>
          <t>LT108</t>
        </is>
      </c>
      <c r="T386" s="13" t="n">
        <v>6</v>
      </c>
      <c r="U386" s="84" t="n">
        <v>250</v>
      </c>
    </row>
    <row r="387">
      <c r="A387" s="32" t="inlineStr">
        <is>
          <t>[END]</t>
        </is>
      </c>
      <c r="B387" s="13" t="n"/>
      <c r="Q387" s="7" t="n"/>
    </row>
    <row r="388">
      <c r="A388" s="27" t="n"/>
      <c r="B388" s="13" t="n"/>
      <c r="Q388" s="7" t="n"/>
    </row>
    <row r="389">
      <c r="A389" s="27" t="n"/>
      <c r="B389" s="13" t="n"/>
      <c r="Q389" s="7" t="n"/>
    </row>
    <row r="390">
      <c r="A390" s="27" t="n"/>
      <c r="B390" s="13" t="n"/>
      <c r="Q390" s="7" t="n"/>
    </row>
    <row r="391">
      <c r="A391" s="27" t="n"/>
      <c r="B391" s="13" t="n"/>
      <c r="Q391" s="7" t="n"/>
    </row>
    <row r="392">
      <c r="A392" s="27" t="n"/>
      <c r="B392" s="13" t="n"/>
      <c r="Q392" s="7" t="n"/>
    </row>
    <row r="393">
      <c r="P393" s="2" t="n"/>
      <c r="Q393" s="2" t="n"/>
      <c r="S393" s="2" t="n"/>
    </row>
  </sheetData>
  <autoFilter ref="B6:U392"/>
  <dataValidations count="2">
    <dataValidation sqref="A6" showErrorMessage="1" showInputMessage="1" allowBlank="1" type="list">
      <formula1>"Full Data, Quick Price"</formula1>
    </dataValidation>
    <dataValidation sqref="C4:U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donhaynes</dc:creator>
  <dcterms:created xmlns:dcterms="http://purl.org/dc/terms/" xmlns:xsi="http://www.w3.org/2001/XMLSchema-instance" xsi:type="dcterms:W3CDTF">2006-11-30T21:50:39Z</dcterms:created>
  <dcterms:modified xmlns:dcterms="http://purl.org/dc/terms/" xmlns:xsi="http://www.w3.org/2001/XMLSchema-instance" xsi:type="dcterms:W3CDTF">2022-08-08T19:20:08Z</dcterms:modified>
  <cp:lastModifiedBy>Michael Ogma</cp:lastModifiedBy>
  <cp:revision>1</cp:revision>
</cp:coreProperties>
</file>